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ell Vostro 15 [2025]\BimagicSquare Document A\"/>
    </mc:Choice>
  </mc:AlternateContent>
  <xr:revisionPtr revIDLastSave="0" documentId="13_ncr:1_{7B85D0B2-E0A7-47DE-B0AC-435D6521292A}" xr6:coauthVersionLast="47" xr6:coauthVersionMax="47" xr10:uidLastSave="{00000000-0000-0000-0000-000000000000}"/>
  <bookViews>
    <workbookView xWindow="-120" yWindow="-120" windowWidth="29040" windowHeight="15720" tabRatio="582" xr2:uid="{2EE7D47A-D620-41B7-B592-7F8F13A0D030}"/>
  </bookViews>
  <sheets>
    <sheet name="Sheet n8" sheetId="3" r:id="rId1"/>
    <sheet name="Sheet1 n9" sheetId="1" r:id="rId2"/>
    <sheet name="Sheet2 n9" sheetId="2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" i="3" l="1"/>
  <c r="Z4" i="3"/>
  <c r="AN4" i="3"/>
  <c r="BB4" i="3"/>
  <c r="BP4" i="3"/>
  <c r="L5" i="3"/>
  <c r="Z5" i="3"/>
  <c r="AN5" i="3"/>
  <c r="BB5" i="3"/>
  <c r="BP5" i="3"/>
  <c r="L6" i="3"/>
  <c r="Z6" i="3"/>
  <c r="AN6" i="3"/>
  <c r="BB6" i="3"/>
  <c r="BP6" i="3"/>
  <c r="L7" i="3"/>
  <c r="Z7" i="3"/>
  <c r="AN7" i="3"/>
  <c r="BB7" i="3"/>
  <c r="BP7" i="3"/>
  <c r="L8" i="3"/>
  <c r="Z8" i="3"/>
  <c r="AN8" i="3"/>
  <c r="BB8" i="3"/>
  <c r="BP8" i="3"/>
  <c r="L9" i="3"/>
  <c r="Z9" i="3"/>
  <c r="AN9" i="3"/>
  <c r="BB9" i="3"/>
  <c r="BP9" i="3"/>
  <c r="L10" i="3"/>
  <c r="Z10" i="3"/>
  <c r="AN10" i="3"/>
  <c r="BB10" i="3"/>
  <c r="BP10" i="3"/>
  <c r="L11" i="3"/>
  <c r="Z11" i="3"/>
  <c r="AN11" i="3"/>
  <c r="BB11" i="3"/>
  <c r="BP11" i="3"/>
  <c r="D12" i="3"/>
  <c r="E12" i="3"/>
  <c r="F12" i="3"/>
  <c r="G12" i="3"/>
  <c r="H12" i="3"/>
  <c r="I12" i="3"/>
  <c r="J12" i="3"/>
  <c r="K12" i="3"/>
  <c r="L12" i="3"/>
  <c r="R12" i="3"/>
  <c r="S12" i="3"/>
  <c r="T12" i="3"/>
  <c r="U12" i="3"/>
  <c r="V12" i="3"/>
  <c r="W12" i="3"/>
  <c r="X12" i="3"/>
  <c r="Y12" i="3"/>
  <c r="Z12" i="3"/>
  <c r="AF12" i="3"/>
  <c r="AG12" i="3"/>
  <c r="AH12" i="3"/>
  <c r="AI12" i="3"/>
  <c r="AJ12" i="3"/>
  <c r="AK12" i="3"/>
  <c r="AL12" i="3"/>
  <c r="AM12" i="3"/>
  <c r="AN12" i="3"/>
  <c r="AT12" i="3"/>
  <c r="AU12" i="3"/>
  <c r="AV12" i="3"/>
  <c r="AW12" i="3"/>
  <c r="AX12" i="3"/>
  <c r="AY12" i="3"/>
  <c r="AZ12" i="3"/>
  <c r="BA12" i="3"/>
  <c r="BB12" i="3"/>
  <c r="BH12" i="3"/>
  <c r="BI12" i="3"/>
  <c r="BJ12" i="3"/>
  <c r="BK12" i="3"/>
  <c r="BL12" i="3"/>
  <c r="BM12" i="3"/>
  <c r="BN12" i="3"/>
  <c r="BO12" i="3"/>
  <c r="BP12" i="3"/>
  <c r="D13" i="3"/>
  <c r="E13" i="3"/>
  <c r="F13" i="3"/>
  <c r="G13" i="3"/>
  <c r="H13" i="3"/>
  <c r="I13" i="3"/>
  <c r="J13" i="3"/>
  <c r="K13" i="3"/>
  <c r="L13" i="3"/>
  <c r="R13" i="3"/>
  <c r="S13" i="3"/>
  <c r="T13" i="3"/>
  <c r="U13" i="3"/>
  <c r="V13" i="3"/>
  <c r="W13" i="3"/>
  <c r="X13" i="3"/>
  <c r="Y13" i="3"/>
  <c r="Z13" i="3"/>
  <c r="AF13" i="3"/>
  <c r="AG13" i="3"/>
  <c r="AH13" i="3"/>
  <c r="AI13" i="3"/>
  <c r="AJ13" i="3"/>
  <c r="AK13" i="3"/>
  <c r="AL13" i="3"/>
  <c r="AM13" i="3"/>
  <c r="AN13" i="3"/>
  <c r="AT13" i="3"/>
  <c r="AU13" i="3"/>
  <c r="AV13" i="3"/>
  <c r="AW13" i="3"/>
  <c r="AX13" i="3"/>
  <c r="AY13" i="3"/>
  <c r="AZ13" i="3"/>
  <c r="BA13" i="3"/>
  <c r="BB13" i="3"/>
  <c r="BH13" i="3"/>
  <c r="BI13" i="3"/>
  <c r="BJ13" i="3"/>
  <c r="BK13" i="3"/>
  <c r="BL13" i="3"/>
  <c r="BM13" i="3"/>
  <c r="BN13" i="3"/>
  <c r="BO13" i="3"/>
  <c r="BP13" i="3"/>
  <c r="L19" i="3"/>
  <c r="Z19" i="3"/>
  <c r="AN19" i="3"/>
  <c r="BB19" i="3"/>
  <c r="BP19" i="3"/>
  <c r="L20" i="3"/>
  <c r="Z20" i="3"/>
  <c r="AN20" i="3"/>
  <c r="BB20" i="3"/>
  <c r="BP20" i="3"/>
  <c r="L21" i="3"/>
  <c r="Z21" i="3"/>
  <c r="AN21" i="3"/>
  <c r="BB21" i="3"/>
  <c r="BP21" i="3"/>
  <c r="L22" i="3"/>
  <c r="Z22" i="3"/>
  <c r="AN22" i="3"/>
  <c r="BB22" i="3"/>
  <c r="BP22" i="3"/>
  <c r="L23" i="3"/>
  <c r="Z23" i="3"/>
  <c r="AN23" i="3"/>
  <c r="BB23" i="3"/>
  <c r="BP23" i="3"/>
  <c r="L24" i="3"/>
  <c r="Z24" i="3"/>
  <c r="AN24" i="3"/>
  <c r="BB24" i="3"/>
  <c r="BP24" i="3"/>
  <c r="L25" i="3"/>
  <c r="Z25" i="3"/>
  <c r="AN25" i="3"/>
  <c r="BB25" i="3"/>
  <c r="BP25" i="3"/>
  <c r="L26" i="3"/>
  <c r="Z26" i="3"/>
  <c r="AN26" i="3"/>
  <c r="BB26" i="3"/>
  <c r="BP26" i="3"/>
  <c r="D27" i="3"/>
  <c r="E27" i="3"/>
  <c r="F27" i="3"/>
  <c r="G27" i="3"/>
  <c r="H27" i="3"/>
  <c r="I27" i="3"/>
  <c r="J27" i="3"/>
  <c r="K27" i="3"/>
  <c r="L27" i="3"/>
  <c r="R27" i="3"/>
  <c r="S27" i="3"/>
  <c r="T27" i="3"/>
  <c r="U27" i="3"/>
  <c r="V27" i="3"/>
  <c r="W27" i="3"/>
  <c r="X27" i="3"/>
  <c r="Y27" i="3"/>
  <c r="Z27" i="3"/>
  <c r="AF27" i="3"/>
  <c r="AG27" i="3"/>
  <c r="AH27" i="3"/>
  <c r="AI27" i="3"/>
  <c r="AJ27" i="3"/>
  <c r="AK27" i="3"/>
  <c r="AL27" i="3"/>
  <c r="AM27" i="3"/>
  <c r="AN27" i="3"/>
  <c r="AT27" i="3"/>
  <c r="AU27" i="3"/>
  <c r="AV27" i="3"/>
  <c r="AW27" i="3"/>
  <c r="AX27" i="3"/>
  <c r="AY27" i="3"/>
  <c r="AZ27" i="3"/>
  <c r="BA27" i="3"/>
  <c r="BB27" i="3"/>
  <c r="BH27" i="3"/>
  <c r="BI27" i="3"/>
  <c r="BJ27" i="3"/>
  <c r="BK27" i="3"/>
  <c r="BL27" i="3"/>
  <c r="BM27" i="3"/>
  <c r="BN27" i="3"/>
  <c r="BO27" i="3"/>
  <c r="BP27" i="3"/>
  <c r="D28" i="3"/>
  <c r="E28" i="3"/>
  <c r="F28" i="3"/>
  <c r="G28" i="3"/>
  <c r="H28" i="3"/>
  <c r="I28" i="3"/>
  <c r="J28" i="3"/>
  <c r="K28" i="3"/>
  <c r="L28" i="3"/>
  <c r="R28" i="3"/>
  <c r="S28" i="3"/>
  <c r="T28" i="3"/>
  <c r="U28" i="3"/>
  <c r="V28" i="3"/>
  <c r="W28" i="3"/>
  <c r="X28" i="3"/>
  <c r="Y28" i="3"/>
  <c r="Z28" i="3"/>
  <c r="AF28" i="3"/>
  <c r="AG28" i="3"/>
  <c r="AH28" i="3"/>
  <c r="AI28" i="3"/>
  <c r="AJ28" i="3"/>
  <c r="AK28" i="3"/>
  <c r="AL28" i="3"/>
  <c r="AM28" i="3"/>
  <c r="AN28" i="3"/>
  <c r="AT28" i="3"/>
  <c r="AU28" i="3"/>
  <c r="AV28" i="3"/>
  <c r="AW28" i="3"/>
  <c r="AX28" i="3"/>
  <c r="AY28" i="3"/>
  <c r="AZ28" i="3"/>
  <c r="BA28" i="3"/>
  <c r="BB28" i="3"/>
  <c r="BH28" i="3"/>
  <c r="BI28" i="3"/>
  <c r="BJ28" i="3"/>
  <c r="BK28" i="3"/>
  <c r="BL28" i="3"/>
  <c r="BM28" i="3"/>
  <c r="BN28" i="3"/>
  <c r="BO28" i="3"/>
  <c r="BP28" i="3"/>
  <c r="L34" i="3"/>
  <c r="Z34" i="3"/>
  <c r="AN34" i="3"/>
  <c r="BB34" i="3"/>
  <c r="BP34" i="3"/>
  <c r="L35" i="3"/>
  <c r="Z35" i="3"/>
  <c r="AN35" i="3"/>
  <c r="BB35" i="3"/>
  <c r="BP35" i="3"/>
  <c r="L36" i="3"/>
  <c r="Z36" i="3"/>
  <c r="AN36" i="3"/>
  <c r="BB36" i="3"/>
  <c r="BP36" i="3"/>
  <c r="L37" i="3"/>
  <c r="Z37" i="3"/>
  <c r="AN37" i="3"/>
  <c r="BB37" i="3"/>
  <c r="BP37" i="3"/>
  <c r="L38" i="3"/>
  <c r="Z38" i="3"/>
  <c r="AN38" i="3"/>
  <c r="BB38" i="3"/>
  <c r="BP38" i="3"/>
  <c r="L39" i="3"/>
  <c r="Z39" i="3"/>
  <c r="AN39" i="3"/>
  <c r="BB39" i="3"/>
  <c r="BP39" i="3"/>
  <c r="L40" i="3"/>
  <c r="Z40" i="3"/>
  <c r="AN40" i="3"/>
  <c r="BB40" i="3"/>
  <c r="BP40" i="3"/>
  <c r="L41" i="3"/>
  <c r="Z41" i="3"/>
  <c r="AN41" i="3"/>
  <c r="BB41" i="3"/>
  <c r="BP41" i="3"/>
  <c r="D42" i="3"/>
  <c r="E42" i="3"/>
  <c r="F42" i="3"/>
  <c r="G42" i="3"/>
  <c r="H42" i="3"/>
  <c r="I42" i="3"/>
  <c r="J42" i="3"/>
  <c r="K42" i="3"/>
  <c r="L42" i="3"/>
  <c r="R42" i="3"/>
  <c r="S42" i="3"/>
  <c r="T42" i="3"/>
  <c r="U42" i="3"/>
  <c r="V42" i="3"/>
  <c r="W42" i="3"/>
  <c r="X42" i="3"/>
  <c r="Y42" i="3"/>
  <c r="Z42" i="3"/>
  <c r="AF42" i="3"/>
  <c r="AG42" i="3"/>
  <c r="AH42" i="3"/>
  <c r="AI42" i="3"/>
  <c r="AJ42" i="3"/>
  <c r="AK42" i="3"/>
  <c r="AL42" i="3"/>
  <c r="AM42" i="3"/>
  <c r="AN42" i="3"/>
  <c r="AT42" i="3"/>
  <c r="AU42" i="3"/>
  <c r="AV42" i="3"/>
  <c r="AW42" i="3"/>
  <c r="AX42" i="3"/>
  <c r="AY42" i="3"/>
  <c r="AZ42" i="3"/>
  <c r="BA42" i="3"/>
  <c r="BB42" i="3"/>
  <c r="BH42" i="3"/>
  <c r="BI42" i="3"/>
  <c r="BJ42" i="3"/>
  <c r="BK42" i="3"/>
  <c r="BL42" i="3"/>
  <c r="BM42" i="3"/>
  <c r="BN42" i="3"/>
  <c r="BO42" i="3"/>
  <c r="BP42" i="3"/>
  <c r="D43" i="3"/>
  <c r="E43" i="3"/>
  <c r="F43" i="3"/>
  <c r="G43" i="3"/>
  <c r="H43" i="3"/>
  <c r="I43" i="3"/>
  <c r="J43" i="3"/>
  <c r="K43" i="3"/>
  <c r="L43" i="3"/>
  <c r="R43" i="3"/>
  <c r="S43" i="3"/>
  <c r="T43" i="3"/>
  <c r="U43" i="3"/>
  <c r="V43" i="3"/>
  <c r="W43" i="3"/>
  <c r="X43" i="3"/>
  <c r="Y43" i="3"/>
  <c r="Z43" i="3"/>
  <c r="AF43" i="3"/>
  <c r="AG43" i="3"/>
  <c r="AH43" i="3"/>
  <c r="AI43" i="3"/>
  <c r="AJ43" i="3"/>
  <c r="AK43" i="3"/>
  <c r="AL43" i="3"/>
  <c r="AM43" i="3"/>
  <c r="AN43" i="3"/>
  <c r="AT43" i="3"/>
  <c r="AU43" i="3"/>
  <c r="AV43" i="3"/>
  <c r="AW43" i="3"/>
  <c r="AX43" i="3"/>
  <c r="AY43" i="3"/>
  <c r="AZ43" i="3"/>
  <c r="BA43" i="3"/>
  <c r="BB43" i="3"/>
  <c r="BH43" i="3"/>
  <c r="BI43" i="3"/>
  <c r="BJ43" i="3"/>
  <c r="BK43" i="3"/>
  <c r="BL43" i="3"/>
  <c r="BM43" i="3"/>
  <c r="BN43" i="3"/>
  <c r="BO43" i="3"/>
  <c r="BP43" i="3"/>
  <c r="L49" i="3"/>
  <c r="Z49" i="3"/>
  <c r="AN49" i="3"/>
  <c r="BB49" i="3"/>
  <c r="BP49" i="3"/>
  <c r="L50" i="3"/>
  <c r="Z50" i="3"/>
  <c r="AN50" i="3"/>
  <c r="BB50" i="3"/>
  <c r="BP50" i="3"/>
  <c r="L51" i="3"/>
  <c r="Z51" i="3"/>
  <c r="AN51" i="3"/>
  <c r="BB51" i="3"/>
  <c r="BP51" i="3"/>
  <c r="L52" i="3"/>
  <c r="Z52" i="3"/>
  <c r="AN52" i="3"/>
  <c r="BB52" i="3"/>
  <c r="BP52" i="3"/>
  <c r="L53" i="3"/>
  <c r="Z53" i="3"/>
  <c r="AN53" i="3"/>
  <c r="BB53" i="3"/>
  <c r="BP53" i="3"/>
  <c r="L54" i="3"/>
  <c r="Z54" i="3"/>
  <c r="AN54" i="3"/>
  <c r="BB54" i="3"/>
  <c r="BP54" i="3"/>
  <c r="L55" i="3"/>
  <c r="Z55" i="3"/>
  <c r="AN55" i="3"/>
  <c r="BB55" i="3"/>
  <c r="BP55" i="3"/>
  <c r="L56" i="3"/>
  <c r="Z56" i="3"/>
  <c r="AN56" i="3"/>
  <c r="BB56" i="3"/>
  <c r="BP56" i="3"/>
  <c r="D57" i="3"/>
  <c r="E57" i="3"/>
  <c r="F57" i="3"/>
  <c r="G57" i="3"/>
  <c r="H57" i="3"/>
  <c r="I57" i="3"/>
  <c r="J57" i="3"/>
  <c r="K57" i="3"/>
  <c r="L57" i="3"/>
  <c r="R57" i="3"/>
  <c r="S57" i="3"/>
  <c r="T57" i="3"/>
  <c r="U57" i="3"/>
  <c r="V57" i="3"/>
  <c r="W57" i="3"/>
  <c r="X57" i="3"/>
  <c r="Y57" i="3"/>
  <c r="Z57" i="3"/>
  <c r="AF57" i="3"/>
  <c r="AG57" i="3"/>
  <c r="AH57" i="3"/>
  <c r="AI57" i="3"/>
  <c r="AJ57" i="3"/>
  <c r="AK57" i="3"/>
  <c r="AL57" i="3"/>
  <c r="AM57" i="3"/>
  <c r="AN57" i="3"/>
  <c r="AT57" i="3"/>
  <c r="AU57" i="3"/>
  <c r="AV57" i="3"/>
  <c r="AW57" i="3"/>
  <c r="AX57" i="3"/>
  <c r="AY57" i="3"/>
  <c r="AZ57" i="3"/>
  <c r="BA57" i="3"/>
  <c r="BB57" i="3"/>
  <c r="BH57" i="3"/>
  <c r="BI57" i="3"/>
  <c r="BJ57" i="3"/>
  <c r="BK57" i="3"/>
  <c r="BL57" i="3"/>
  <c r="BM57" i="3"/>
  <c r="BN57" i="3"/>
  <c r="BO57" i="3"/>
  <c r="BP57" i="3"/>
  <c r="D58" i="3"/>
  <c r="E58" i="3"/>
  <c r="F58" i="3"/>
  <c r="G58" i="3"/>
  <c r="H58" i="3"/>
  <c r="I58" i="3"/>
  <c r="J58" i="3"/>
  <c r="K58" i="3"/>
  <c r="L58" i="3"/>
  <c r="R58" i="3"/>
  <c r="S58" i="3"/>
  <c r="T58" i="3"/>
  <c r="U58" i="3"/>
  <c r="V58" i="3"/>
  <c r="W58" i="3"/>
  <c r="X58" i="3"/>
  <c r="Y58" i="3"/>
  <c r="Z58" i="3"/>
  <c r="AF58" i="3"/>
  <c r="AG58" i="3"/>
  <c r="AH58" i="3"/>
  <c r="AI58" i="3"/>
  <c r="AJ58" i="3"/>
  <c r="AK58" i="3"/>
  <c r="AL58" i="3"/>
  <c r="AM58" i="3"/>
  <c r="AN58" i="3"/>
  <c r="AT58" i="3"/>
  <c r="AU58" i="3"/>
  <c r="AV58" i="3"/>
  <c r="AW58" i="3"/>
  <c r="AX58" i="3"/>
  <c r="AY58" i="3"/>
  <c r="AZ58" i="3"/>
  <c r="BA58" i="3"/>
  <c r="BB58" i="3"/>
  <c r="BH58" i="3"/>
  <c r="BI58" i="3"/>
  <c r="BJ58" i="3"/>
  <c r="BK58" i="3"/>
  <c r="BL58" i="3"/>
  <c r="BM58" i="3"/>
  <c r="BN58" i="3"/>
  <c r="BO58" i="3"/>
  <c r="BP58" i="3"/>
  <c r="L64" i="3"/>
  <c r="Z64" i="3"/>
  <c r="AN64" i="3"/>
  <c r="BB64" i="3"/>
  <c r="BP64" i="3"/>
  <c r="L65" i="3"/>
  <c r="Z65" i="3"/>
  <c r="AN65" i="3"/>
  <c r="BB65" i="3"/>
  <c r="BP65" i="3"/>
  <c r="L66" i="3"/>
  <c r="Z66" i="3"/>
  <c r="AN66" i="3"/>
  <c r="BB66" i="3"/>
  <c r="BP66" i="3"/>
  <c r="L67" i="3"/>
  <c r="Z67" i="3"/>
  <c r="AN67" i="3"/>
  <c r="BB67" i="3"/>
  <c r="BP67" i="3"/>
  <c r="L68" i="3"/>
  <c r="Z68" i="3"/>
  <c r="AN68" i="3"/>
  <c r="BB68" i="3"/>
  <c r="BP68" i="3"/>
  <c r="L69" i="3"/>
  <c r="Z69" i="3"/>
  <c r="AN69" i="3"/>
  <c r="BB69" i="3"/>
  <c r="BP69" i="3"/>
  <c r="L70" i="3"/>
  <c r="Z70" i="3"/>
  <c r="AN70" i="3"/>
  <c r="BB70" i="3"/>
  <c r="BP70" i="3"/>
  <c r="L71" i="3"/>
  <c r="Z71" i="3"/>
  <c r="AN71" i="3"/>
  <c r="BB71" i="3"/>
  <c r="BP71" i="3"/>
  <c r="D72" i="3"/>
  <c r="E72" i="3"/>
  <c r="F72" i="3"/>
  <c r="G72" i="3"/>
  <c r="H72" i="3"/>
  <c r="I72" i="3"/>
  <c r="J72" i="3"/>
  <c r="K72" i="3"/>
  <c r="L72" i="3"/>
  <c r="R72" i="3"/>
  <c r="S72" i="3"/>
  <c r="T72" i="3"/>
  <c r="U72" i="3"/>
  <c r="V72" i="3"/>
  <c r="W72" i="3"/>
  <c r="X72" i="3"/>
  <c r="Y72" i="3"/>
  <c r="Z72" i="3"/>
  <c r="AF72" i="3"/>
  <c r="AG72" i="3"/>
  <c r="AH72" i="3"/>
  <c r="AI72" i="3"/>
  <c r="AJ72" i="3"/>
  <c r="AK72" i="3"/>
  <c r="AL72" i="3"/>
  <c r="AM72" i="3"/>
  <c r="AN72" i="3"/>
  <c r="AT72" i="3"/>
  <c r="AU72" i="3"/>
  <c r="AV72" i="3"/>
  <c r="AW72" i="3"/>
  <c r="AX72" i="3"/>
  <c r="AY72" i="3"/>
  <c r="AZ72" i="3"/>
  <c r="BA72" i="3"/>
  <c r="BB72" i="3"/>
  <c r="BH72" i="3"/>
  <c r="BI72" i="3"/>
  <c r="BJ72" i="3"/>
  <c r="BK72" i="3"/>
  <c r="BL72" i="3"/>
  <c r="BM72" i="3"/>
  <c r="BN72" i="3"/>
  <c r="BO72" i="3"/>
  <c r="BP72" i="3"/>
  <c r="D73" i="3"/>
  <c r="E73" i="3"/>
  <c r="F73" i="3"/>
  <c r="G73" i="3"/>
  <c r="H73" i="3"/>
  <c r="I73" i="3"/>
  <c r="J73" i="3"/>
  <c r="K73" i="3"/>
  <c r="L73" i="3"/>
  <c r="R73" i="3"/>
  <c r="S73" i="3"/>
  <c r="T73" i="3"/>
  <c r="U73" i="3"/>
  <c r="V73" i="3"/>
  <c r="W73" i="3"/>
  <c r="X73" i="3"/>
  <c r="Y73" i="3"/>
  <c r="Z73" i="3"/>
  <c r="AF73" i="3"/>
  <c r="AG73" i="3"/>
  <c r="AH73" i="3"/>
  <c r="AI73" i="3"/>
  <c r="AJ73" i="3"/>
  <c r="AK73" i="3"/>
  <c r="AL73" i="3"/>
  <c r="AM73" i="3"/>
  <c r="AN73" i="3"/>
  <c r="AT73" i="3"/>
  <c r="AU73" i="3"/>
  <c r="AV73" i="3"/>
  <c r="AW73" i="3"/>
  <c r="AX73" i="3"/>
  <c r="AY73" i="3"/>
  <c r="AZ73" i="3"/>
  <c r="BA73" i="3"/>
  <c r="BB73" i="3"/>
  <c r="BH73" i="3"/>
  <c r="BI73" i="3"/>
  <c r="BJ73" i="3"/>
  <c r="BK73" i="3"/>
  <c r="BL73" i="3"/>
  <c r="BM73" i="3"/>
  <c r="BN73" i="3"/>
  <c r="BO73" i="3"/>
  <c r="BP73" i="3"/>
  <c r="L79" i="3"/>
  <c r="Z79" i="3"/>
  <c r="AN79" i="3"/>
  <c r="BB79" i="3"/>
  <c r="BP79" i="3"/>
  <c r="L80" i="3"/>
  <c r="Z80" i="3"/>
  <c r="AN80" i="3"/>
  <c r="BB80" i="3"/>
  <c r="BP80" i="3"/>
  <c r="L81" i="3"/>
  <c r="Z81" i="3"/>
  <c r="AN81" i="3"/>
  <c r="BB81" i="3"/>
  <c r="BP81" i="3"/>
  <c r="L82" i="3"/>
  <c r="Z82" i="3"/>
  <c r="AN82" i="3"/>
  <c r="BB82" i="3"/>
  <c r="BP82" i="3"/>
  <c r="L83" i="3"/>
  <c r="Z83" i="3"/>
  <c r="AN83" i="3"/>
  <c r="BB83" i="3"/>
  <c r="BP83" i="3"/>
  <c r="L84" i="3"/>
  <c r="Z84" i="3"/>
  <c r="AN84" i="3"/>
  <c r="BB84" i="3"/>
  <c r="BP84" i="3"/>
  <c r="L85" i="3"/>
  <c r="Z85" i="3"/>
  <c r="AN85" i="3"/>
  <c r="BB85" i="3"/>
  <c r="BP85" i="3"/>
  <c r="L86" i="3"/>
  <c r="Z86" i="3"/>
  <c r="AN86" i="3"/>
  <c r="BB86" i="3"/>
  <c r="BP86" i="3"/>
  <c r="D87" i="3"/>
  <c r="E87" i="3"/>
  <c r="F87" i="3"/>
  <c r="G87" i="3"/>
  <c r="H87" i="3"/>
  <c r="I87" i="3"/>
  <c r="J87" i="3"/>
  <c r="K87" i="3"/>
  <c r="L87" i="3"/>
  <c r="R87" i="3"/>
  <c r="S87" i="3"/>
  <c r="T87" i="3"/>
  <c r="U87" i="3"/>
  <c r="V87" i="3"/>
  <c r="W87" i="3"/>
  <c r="X87" i="3"/>
  <c r="Y87" i="3"/>
  <c r="Z87" i="3"/>
  <c r="AF87" i="3"/>
  <c r="AG87" i="3"/>
  <c r="AH87" i="3"/>
  <c r="AI87" i="3"/>
  <c r="AJ87" i="3"/>
  <c r="AK87" i="3"/>
  <c r="AL87" i="3"/>
  <c r="AM87" i="3"/>
  <c r="AN87" i="3"/>
  <c r="AT87" i="3"/>
  <c r="AU87" i="3"/>
  <c r="AV87" i="3"/>
  <c r="AW87" i="3"/>
  <c r="AX87" i="3"/>
  <c r="AY87" i="3"/>
  <c r="AZ87" i="3"/>
  <c r="BA87" i="3"/>
  <c r="BB87" i="3"/>
  <c r="BH87" i="3"/>
  <c r="BI87" i="3"/>
  <c r="BJ87" i="3"/>
  <c r="BK87" i="3"/>
  <c r="BL87" i="3"/>
  <c r="BM87" i="3"/>
  <c r="BN87" i="3"/>
  <c r="BO87" i="3"/>
  <c r="BP87" i="3"/>
  <c r="D88" i="3"/>
  <c r="E88" i="3"/>
  <c r="F88" i="3"/>
  <c r="G88" i="3"/>
  <c r="H88" i="3"/>
  <c r="I88" i="3"/>
  <c r="J88" i="3"/>
  <c r="K88" i="3"/>
  <c r="L88" i="3"/>
  <c r="R88" i="3"/>
  <c r="S88" i="3"/>
  <c r="T88" i="3"/>
  <c r="U88" i="3"/>
  <c r="V88" i="3"/>
  <c r="W88" i="3"/>
  <c r="X88" i="3"/>
  <c r="Y88" i="3"/>
  <c r="Z88" i="3"/>
  <c r="AF88" i="3"/>
  <c r="AG88" i="3"/>
  <c r="AH88" i="3"/>
  <c r="AI88" i="3"/>
  <c r="AJ88" i="3"/>
  <c r="AK88" i="3"/>
  <c r="AL88" i="3"/>
  <c r="AM88" i="3"/>
  <c r="AN88" i="3"/>
  <c r="AT88" i="3"/>
  <c r="AU88" i="3"/>
  <c r="AV88" i="3"/>
  <c r="AW88" i="3"/>
  <c r="AX88" i="3"/>
  <c r="AY88" i="3"/>
  <c r="AZ88" i="3"/>
  <c r="BA88" i="3"/>
  <c r="BB88" i="3"/>
  <c r="BH88" i="3"/>
  <c r="BI88" i="3"/>
  <c r="BJ88" i="3"/>
  <c r="BK88" i="3"/>
  <c r="BL88" i="3"/>
  <c r="BM88" i="3"/>
  <c r="BN88" i="3"/>
  <c r="BO88" i="3"/>
  <c r="BP88" i="3"/>
  <c r="L94" i="3"/>
  <c r="Z94" i="3"/>
  <c r="AN94" i="3"/>
  <c r="BB94" i="3"/>
  <c r="BP94" i="3"/>
  <c r="L95" i="3"/>
  <c r="Z95" i="3"/>
  <c r="AN95" i="3"/>
  <c r="BB95" i="3"/>
  <c r="BP95" i="3"/>
  <c r="L96" i="3"/>
  <c r="Z96" i="3"/>
  <c r="AN96" i="3"/>
  <c r="BB96" i="3"/>
  <c r="BP96" i="3"/>
  <c r="L97" i="3"/>
  <c r="Z97" i="3"/>
  <c r="AN97" i="3"/>
  <c r="BB97" i="3"/>
  <c r="BP97" i="3"/>
  <c r="L98" i="3"/>
  <c r="Z98" i="3"/>
  <c r="AN98" i="3"/>
  <c r="BB98" i="3"/>
  <c r="BP98" i="3"/>
  <c r="L99" i="3"/>
  <c r="Z99" i="3"/>
  <c r="AN99" i="3"/>
  <c r="BB99" i="3"/>
  <c r="BP99" i="3"/>
  <c r="L100" i="3"/>
  <c r="Z100" i="3"/>
  <c r="AN100" i="3"/>
  <c r="BB100" i="3"/>
  <c r="BP100" i="3"/>
  <c r="L101" i="3"/>
  <c r="Z101" i="3"/>
  <c r="AN101" i="3"/>
  <c r="BB101" i="3"/>
  <c r="BP101" i="3"/>
  <c r="D102" i="3"/>
  <c r="E102" i="3"/>
  <c r="F102" i="3"/>
  <c r="G102" i="3"/>
  <c r="H102" i="3"/>
  <c r="I102" i="3"/>
  <c r="J102" i="3"/>
  <c r="K102" i="3"/>
  <c r="L102" i="3"/>
  <c r="R102" i="3"/>
  <c r="S102" i="3"/>
  <c r="T102" i="3"/>
  <c r="U102" i="3"/>
  <c r="V102" i="3"/>
  <c r="W102" i="3"/>
  <c r="X102" i="3"/>
  <c r="Y102" i="3"/>
  <c r="Z102" i="3"/>
  <c r="AF102" i="3"/>
  <c r="AG102" i="3"/>
  <c r="AH102" i="3"/>
  <c r="AI102" i="3"/>
  <c r="AJ102" i="3"/>
  <c r="AK102" i="3"/>
  <c r="AL102" i="3"/>
  <c r="AM102" i="3"/>
  <c r="AN102" i="3"/>
  <c r="AT102" i="3"/>
  <c r="AU102" i="3"/>
  <c r="AV102" i="3"/>
  <c r="AW102" i="3"/>
  <c r="AX102" i="3"/>
  <c r="AY102" i="3"/>
  <c r="AZ102" i="3"/>
  <c r="BA102" i="3"/>
  <c r="BB102" i="3"/>
  <c r="BH102" i="3"/>
  <c r="BI102" i="3"/>
  <c r="BJ102" i="3"/>
  <c r="BK102" i="3"/>
  <c r="BL102" i="3"/>
  <c r="BM102" i="3"/>
  <c r="BN102" i="3"/>
  <c r="BO102" i="3"/>
  <c r="BP102" i="3"/>
  <c r="D103" i="3"/>
  <c r="E103" i="3"/>
  <c r="F103" i="3"/>
  <c r="G103" i="3"/>
  <c r="H103" i="3"/>
  <c r="I103" i="3"/>
  <c r="J103" i="3"/>
  <c r="K103" i="3"/>
  <c r="L103" i="3"/>
  <c r="R103" i="3"/>
  <c r="S103" i="3"/>
  <c r="T103" i="3"/>
  <c r="U103" i="3"/>
  <c r="V103" i="3"/>
  <c r="W103" i="3"/>
  <c r="X103" i="3"/>
  <c r="Y103" i="3"/>
  <c r="Z103" i="3"/>
  <c r="AF103" i="3"/>
  <c r="AG103" i="3"/>
  <c r="AH103" i="3"/>
  <c r="AI103" i="3"/>
  <c r="AJ103" i="3"/>
  <c r="AK103" i="3"/>
  <c r="AL103" i="3"/>
  <c r="AM103" i="3"/>
  <c r="AN103" i="3"/>
  <c r="AT103" i="3"/>
  <c r="AU103" i="3"/>
  <c r="AV103" i="3"/>
  <c r="AW103" i="3"/>
  <c r="AX103" i="3"/>
  <c r="AY103" i="3"/>
  <c r="AZ103" i="3"/>
  <c r="BA103" i="3"/>
  <c r="BB103" i="3"/>
  <c r="BH103" i="3"/>
  <c r="BI103" i="3"/>
  <c r="BJ103" i="3"/>
  <c r="BK103" i="3"/>
  <c r="BL103" i="3"/>
  <c r="BM103" i="3"/>
  <c r="BN103" i="3"/>
  <c r="BO103" i="3"/>
  <c r="BP103" i="3"/>
  <c r="L109" i="3"/>
  <c r="Z109" i="3"/>
  <c r="AN109" i="3"/>
  <c r="BB109" i="3"/>
  <c r="BP109" i="3"/>
  <c r="L110" i="3"/>
  <c r="Z110" i="3"/>
  <c r="AN110" i="3"/>
  <c r="BB110" i="3"/>
  <c r="BP110" i="3"/>
  <c r="L111" i="3"/>
  <c r="Z111" i="3"/>
  <c r="AN111" i="3"/>
  <c r="BB111" i="3"/>
  <c r="BP111" i="3"/>
  <c r="L112" i="3"/>
  <c r="Z112" i="3"/>
  <c r="AN112" i="3"/>
  <c r="BB112" i="3"/>
  <c r="BP112" i="3"/>
  <c r="L113" i="3"/>
  <c r="Z113" i="3"/>
  <c r="AN113" i="3"/>
  <c r="BB113" i="3"/>
  <c r="BP113" i="3"/>
  <c r="L114" i="3"/>
  <c r="Z114" i="3"/>
  <c r="AN114" i="3"/>
  <c r="BB114" i="3"/>
  <c r="BP114" i="3"/>
  <c r="L115" i="3"/>
  <c r="Z115" i="3"/>
  <c r="AN115" i="3"/>
  <c r="BB115" i="3"/>
  <c r="BP115" i="3"/>
  <c r="L116" i="3"/>
  <c r="Z116" i="3"/>
  <c r="AN116" i="3"/>
  <c r="BB116" i="3"/>
  <c r="BP116" i="3"/>
  <c r="D117" i="3"/>
  <c r="E117" i="3"/>
  <c r="F117" i="3"/>
  <c r="G117" i="3"/>
  <c r="H117" i="3"/>
  <c r="I117" i="3"/>
  <c r="J117" i="3"/>
  <c r="K117" i="3"/>
  <c r="L117" i="3"/>
  <c r="R117" i="3"/>
  <c r="S117" i="3"/>
  <c r="T117" i="3"/>
  <c r="U117" i="3"/>
  <c r="V117" i="3"/>
  <c r="W117" i="3"/>
  <c r="X117" i="3"/>
  <c r="Y117" i="3"/>
  <c r="Z117" i="3"/>
  <c r="AF117" i="3"/>
  <c r="AG117" i="3"/>
  <c r="AH117" i="3"/>
  <c r="AI117" i="3"/>
  <c r="AJ117" i="3"/>
  <c r="AK117" i="3"/>
  <c r="AL117" i="3"/>
  <c r="AM117" i="3"/>
  <c r="AN117" i="3"/>
  <c r="AT117" i="3"/>
  <c r="AU117" i="3"/>
  <c r="AV117" i="3"/>
  <c r="AW117" i="3"/>
  <c r="AX117" i="3"/>
  <c r="AY117" i="3"/>
  <c r="AZ117" i="3"/>
  <c r="BA117" i="3"/>
  <c r="BB117" i="3"/>
  <c r="BH117" i="3"/>
  <c r="BI117" i="3"/>
  <c r="BJ117" i="3"/>
  <c r="BK117" i="3"/>
  <c r="BL117" i="3"/>
  <c r="BM117" i="3"/>
  <c r="BN117" i="3"/>
  <c r="BO117" i="3"/>
  <c r="BP117" i="3"/>
  <c r="D118" i="3"/>
  <c r="E118" i="3"/>
  <c r="F118" i="3"/>
  <c r="G118" i="3"/>
  <c r="H118" i="3"/>
  <c r="I118" i="3"/>
  <c r="J118" i="3"/>
  <c r="K118" i="3"/>
  <c r="L118" i="3"/>
  <c r="R118" i="3"/>
  <c r="S118" i="3"/>
  <c r="T118" i="3"/>
  <c r="U118" i="3"/>
  <c r="V118" i="3"/>
  <c r="W118" i="3"/>
  <c r="X118" i="3"/>
  <c r="Y118" i="3"/>
  <c r="Z118" i="3"/>
  <c r="AF118" i="3"/>
  <c r="AG118" i="3"/>
  <c r="AH118" i="3"/>
  <c r="AI118" i="3"/>
  <c r="AJ118" i="3"/>
  <c r="AK118" i="3"/>
  <c r="AL118" i="3"/>
  <c r="AM118" i="3"/>
  <c r="AN118" i="3"/>
  <c r="AT118" i="3"/>
  <c r="AU118" i="3"/>
  <c r="AV118" i="3"/>
  <c r="AW118" i="3"/>
  <c r="AX118" i="3"/>
  <c r="AY118" i="3"/>
  <c r="AZ118" i="3"/>
  <c r="BA118" i="3"/>
  <c r="BB118" i="3"/>
  <c r="BH118" i="3"/>
  <c r="BI118" i="3"/>
  <c r="BJ118" i="3"/>
  <c r="BK118" i="3"/>
  <c r="BL118" i="3"/>
  <c r="BM118" i="3"/>
  <c r="BN118" i="3"/>
  <c r="BO118" i="3"/>
  <c r="BP118" i="3"/>
  <c r="L124" i="3"/>
  <c r="Z124" i="3"/>
  <c r="AN124" i="3"/>
  <c r="BB124" i="3"/>
  <c r="BP124" i="3"/>
  <c r="L125" i="3"/>
  <c r="Z125" i="3"/>
  <c r="AN125" i="3"/>
  <c r="BB125" i="3"/>
  <c r="BP125" i="3"/>
  <c r="L126" i="3"/>
  <c r="Z126" i="3"/>
  <c r="AN126" i="3"/>
  <c r="BB126" i="3"/>
  <c r="BP126" i="3"/>
  <c r="L127" i="3"/>
  <c r="Z127" i="3"/>
  <c r="AN127" i="3"/>
  <c r="BB127" i="3"/>
  <c r="BP127" i="3"/>
  <c r="L128" i="3"/>
  <c r="Z128" i="3"/>
  <c r="AN128" i="3"/>
  <c r="BB128" i="3"/>
  <c r="BP128" i="3"/>
  <c r="L129" i="3"/>
  <c r="Z129" i="3"/>
  <c r="AN129" i="3"/>
  <c r="BB129" i="3"/>
  <c r="BP129" i="3"/>
  <c r="L130" i="3"/>
  <c r="Z130" i="3"/>
  <c r="AN130" i="3"/>
  <c r="BB130" i="3"/>
  <c r="BP130" i="3"/>
  <c r="L131" i="3"/>
  <c r="Z131" i="3"/>
  <c r="AN131" i="3"/>
  <c r="BB131" i="3"/>
  <c r="BP131" i="3"/>
  <c r="D132" i="3"/>
  <c r="E132" i="3"/>
  <c r="F132" i="3"/>
  <c r="G132" i="3"/>
  <c r="H132" i="3"/>
  <c r="I132" i="3"/>
  <c r="J132" i="3"/>
  <c r="K132" i="3"/>
  <c r="L132" i="3"/>
  <c r="R132" i="3"/>
  <c r="S132" i="3"/>
  <c r="T132" i="3"/>
  <c r="U132" i="3"/>
  <c r="V132" i="3"/>
  <c r="W132" i="3"/>
  <c r="X132" i="3"/>
  <c r="Y132" i="3"/>
  <c r="Z132" i="3"/>
  <c r="AF132" i="3"/>
  <c r="AG132" i="3"/>
  <c r="AH132" i="3"/>
  <c r="AI132" i="3"/>
  <c r="AJ132" i="3"/>
  <c r="AK132" i="3"/>
  <c r="AL132" i="3"/>
  <c r="AM132" i="3"/>
  <c r="AN132" i="3"/>
  <c r="AT132" i="3"/>
  <c r="AU132" i="3"/>
  <c r="AV132" i="3"/>
  <c r="AW132" i="3"/>
  <c r="AX132" i="3"/>
  <c r="AY132" i="3"/>
  <c r="AZ132" i="3"/>
  <c r="BA132" i="3"/>
  <c r="BB132" i="3"/>
  <c r="BH132" i="3"/>
  <c r="BI132" i="3"/>
  <c r="BJ132" i="3"/>
  <c r="BK132" i="3"/>
  <c r="BL132" i="3"/>
  <c r="BM132" i="3"/>
  <c r="BN132" i="3"/>
  <c r="BO132" i="3"/>
  <c r="BP132" i="3"/>
  <c r="D133" i="3"/>
  <c r="E133" i="3"/>
  <c r="F133" i="3"/>
  <c r="G133" i="3"/>
  <c r="H133" i="3"/>
  <c r="I133" i="3"/>
  <c r="J133" i="3"/>
  <c r="K133" i="3"/>
  <c r="L133" i="3"/>
  <c r="R133" i="3"/>
  <c r="S133" i="3"/>
  <c r="T133" i="3"/>
  <c r="U133" i="3"/>
  <c r="V133" i="3"/>
  <c r="W133" i="3"/>
  <c r="X133" i="3"/>
  <c r="Y133" i="3"/>
  <c r="Z133" i="3"/>
  <c r="AF133" i="3"/>
  <c r="AG133" i="3"/>
  <c r="AH133" i="3"/>
  <c r="AI133" i="3"/>
  <c r="AJ133" i="3"/>
  <c r="AK133" i="3"/>
  <c r="AL133" i="3"/>
  <c r="AM133" i="3"/>
  <c r="AN133" i="3"/>
  <c r="AT133" i="3"/>
  <c r="AU133" i="3"/>
  <c r="AV133" i="3"/>
  <c r="AW133" i="3"/>
  <c r="AX133" i="3"/>
  <c r="AY133" i="3"/>
  <c r="AZ133" i="3"/>
  <c r="BA133" i="3"/>
  <c r="BB133" i="3"/>
  <c r="BH133" i="3"/>
  <c r="BI133" i="3"/>
  <c r="BJ133" i="3"/>
  <c r="BK133" i="3"/>
  <c r="BL133" i="3"/>
  <c r="BM133" i="3"/>
  <c r="BN133" i="3"/>
  <c r="BO133" i="3"/>
  <c r="BP133" i="3"/>
  <c r="L139" i="3"/>
  <c r="Z139" i="3"/>
  <c r="AN139" i="3"/>
  <c r="BB139" i="3"/>
  <c r="BP139" i="3"/>
  <c r="L140" i="3"/>
  <c r="Z140" i="3"/>
  <c r="AN140" i="3"/>
  <c r="BB140" i="3"/>
  <c r="BP140" i="3"/>
  <c r="L141" i="3"/>
  <c r="Z141" i="3"/>
  <c r="AN141" i="3"/>
  <c r="BB141" i="3"/>
  <c r="BP141" i="3"/>
  <c r="L142" i="3"/>
  <c r="Z142" i="3"/>
  <c r="AN142" i="3"/>
  <c r="BB142" i="3"/>
  <c r="BP142" i="3"/>
  <c r="L143" i="3"/>
  <c r="Z143" i="3"/>
  <c r="AN143" i="3"/>
  <c r="BB143" i="3"/>
  <c r="BP143" i="3"/>
  <c r="L144" i="3"/>
  <c r="Z144" i="3"/>
  <c r="AN144" i="3"/>
  <c r="BB144" i="3"/>
  <c r="BP144" i="3"/>
  <c r="L145" i="3"/>
  <c r="Z145" i="3"/>
  <c r="AN145" i="3"/>
  <c r="BB145" i="3"/>
  <c r="BP145" i="3"/>
  <c r="L146" i="3"/>
  <c r="Z146" i="3"/>
  <c r="AN146" i="3"/>
  <c r="BB146" i="3"/>
  <c r="BP146" i="3"/>
  <c r="D147" i="3"/>
  <c r="E147" i="3"/>
  <c r="F147" i="3"/>
  <c r="G147" i="3"/>
  <c r="H147" i="3"/>
  <c r="I147" i="3"/>
  <c r="J147" i="3"/>
  <c r="K147" i="3"/>
  <c r="L147" i="3"/>
  <c r="R147" i="3"/>
  <c r="S147" i="3"/>
  <c r="T147" i="3"/>
  <c r="U147" i="3"/>
  <c r="V147" i="3"/>
  <c r="W147" i="3"/>
  <c r="X147" i="3"/>
  <c r="Y147" i="3"/>
  <c r="Z147" i="3"/>
  <c r="AF147" i="3"/>
  <c r="AG147" i="3"/>
  <c r="AH147" i="3"/>
  <c r="AI147" i="3"/>
  <c r="AJ147" i="3"/>
  <c r="AK147" i="3"/>
  <c r="AL147" i="3"/>
  <c r="AM147" i="3"/>
  <c r="AN147" i="3"/>
  <c r="AT147" i="3"/>
  <c r="AU147" i="3"/>
  <c r="AV147" i="3"/>
  <c r="AW147" i="3"/>
  <c r="AX147" i="3"/>
  <c r="AY147" i="3"/>
  <c r="AZ147" i="3"/>
  <c r="BA147" i="3"/>
  <c r="BB147" i="3"/>
  <c r="BH147" i="3"/>
  <c r="BI147" i="3"/>
  <c r="BJ147" i="3"/>
  <c r="BK147" i="3"/>
  <c r="BL147" i="3"/>
  <c r="BM147" i="3"/>
  <c r="BN147" i="3"/>
  <c r="BO147" i="3"/>
  <c r="BP147" i="3"/>
  <c r="D148" i="3"/>
  <c r="E148" i="3"/>
  <c r="F148" i="3"/>
  <c r="G148" i="3"/>
  <c r="H148" i="3"/>
  <c r="I148" i="3"/>
  <c r="J148" i="3"/>
  <c r="K148" i="3"/>
  <c r="L148" i="3"/>
  <c r="R148" i="3"/>
  <c r="S148" i="3"/>
  <c r="T148" i="3"/>
  <c r="U148" i="3"/>
  <c r="V148" i="3"/>
  <c r="W148" i="3"/>
  <c r="X148" i="3"/>
  <c r="Y148" i="3"/>
  <c r="Z148" i="3"/>
  <c r="AF148" i="3"/>
  <c r="AG148" i="3"/>
  <c r="AH148" i="3"/>
  <c r="AI148" i="3"/>
  <c r="AJ148" i="3"/>
  <c r="AK148" i="3"/>
  <c r="AL148" i="3"/>
  <c r="AM148" i="3"/>
  <c r="AN148" i="3"/>
  <c r="AT148" i="3"/>
  <c r="AU148" i="3"/>
  <c r="AV148" i="3"/>
  <c r="AW148" i="3"/>
  <c r="AX148" i="3"/>
  <c r="AY148" i="3"/>
  <c r="AZ148" i="3"/>
  <c r="BA148" i="3"/>
  <c r="BB148" i="3"/>
  <c r="BH148" i="3"/>
  <c r="BI148" i="3"/>
  <c r="BJ148" i="3"/>
  <c r="BK148" i="3"/>
  <c r="BL148" i="3"/>
  <c r="BM148" i="3"/>
  <c r="BN148" i="3"/>
  <c r="BO148" i="3"/>
  <c r="BP148" i="3"/>
  <c r="L154" i="3"/>
  <c r="Z154" i="3"/>
  <c r="AN154" i="3"/>
  <c r="BB154" i="3"/>
  <c r="BP154" i="3"/>
  <c r="L155" i="3"/>
  <c r="Z155" i="3"/>
  <c r="AN155" i="3"/>
  <c r="BB155" i="3"/>
  <c r="BP155" i="3"/>
  <c r="L156" i="3"/>
  <c r="Z156" i="3"/>
  <c r="AN156" i="3"/>
  <c r="BB156" i="3"/>
  <c r="BP156" i="3"/>
  <c r="L157" i="3"/>
  <c r="Z157" i="3"/>
  <c r="AN157" i="3"/>
  <c r="BB157" i="3"/>
  <c r="BP157" i="3"/>
  <c r="L158" i="3"/>
  <c r="Z158" i="3"/>
  <c r="AN158" i="3"/>
  <c r="BB158" i="3"/>
  <c r="BP158" i="3"/>
  <c r="L159" i="3"/>
  <c r="Z159" i="3"/>
  <c r="AN159" i="3"/>
  <c r="BB159" i="3"/>
  <c r="BP159" i="3"/>
  <c r="L160" i="3"/>
  <c r="Z160" i="3"/>
  <c r="AN160" i="3"/>
  <c r="BB160" i="3"/>
  <c r="BP160" i="3"/>
  <c r="L161" i="3"/>
  <c r="Z161" i="3"/>
  <c r="AN161" i="3"/>
  <c r="BB161" i="3"/>
  <c r="BP161" i="3"/>
  <c r="D162" i="3"/>
  <c r="E162" i="3"/>
  <c r="F162" i="3"/>
  <c r="G162" i="3"/>
  <c r="H162" i="3"/>
  <c r="I162" i="3"/>
  <c r="J162" i="3"/>
  <c r="K162" i="3"/>
  <c r="L162" i="3"/>
  <c r="R162" i="3"/>
  <c r="S162" i="3"/>
  <c r="T162" i="3"/>
  <c r="U162" i="3"/>
  <c r="V162" i="3"/>
  <c r="W162" i="3"/>
  <c r="X162" i="3"/>
  <c r="Y162" i="3"/>
  <c r="Z162" i="3"/>
  <c r="AF162" i="3"/>
  <c r="AG162" i="3"/>
  <c r="AH162" i="3"/>
  <c r="AI162" i="3"/>
  <c r="AJ162" i="3"/>
  <c r="AK162" i="3"/>
  <c r="AL162" i="3"/>
  <c r="AM162" i="3"/>
  <c r="AN162" i="3"/>
  <c r="AT162" i="3"/>
  <c r="AU162" i="3"/>
  <c r="AV162" i="3"/>
  <c r="AW162" i="3"/>
  <c r="AX162" i="3"/>
  <c r="AY162" i="3"/>
  <c r="AZ162" i="3"/>
  <c r="BA162" i="3"/>
  <c r="BB162" i="3"/>
  <c r="BH162" i="3"/>
  <c r="BI162" i="3"/>
  <c r="BJ162" i="3"/>
  <c r="BK162" i="3"/>
  <c r="BL162" i="3"/>
  <c r="BM162" i="3"/>
  <c r="BN162" i="3"/>
  <c r="BO162" i="3"/>
  <c r="BP162" i="3"/>
  <c r="D163" i="3"/>
  <c r="E163" i="3"/>
  <c r="F163" i="3"/>
  <c r="G163" i="3"/>
  <c r="H163" i="3"/>
  <c r="I163" i="3"/>
  <c r="J163" i="3"/>
  <c r="K163" i="3"/>
  <c r="L163" i="3"/>
  <c r="R163" i="3"/>
  <c r="S163" i="3"/>
  <c r="T163" i="3"/>
  <c r="U163" i="3"/>
  <c r="V163" i="3"/>
  <c r="W163" i="3"/>
  <c r="X163" i="3"/>
  <c r="Y163" i="3"/>
  <c r="Z163" i="3"/>
  <c r="AF163" i="3"/>
  <c r="AG163" i="3"/>
  <c r="AH163" i="3"/>
  <c r="AI163" i="3"/>
  <c r="AJ163" i="3"/>
  <c r="AK163" i="3"/>
  <c r="AL163" i="3"/>
  <c r="AM163" i="3"/>
  <c r="AN163" i="3"/>
  <c r="AT163" i="3"/>
  <c r="AU163" i="3"/>
  <c r="AV163" i="3"/>
  <c r="AW163" i="3"/>
  <c r="AX163" i="3"/>
  <c r="AY163" i="3"/>
  <c r="AZ163" i="3"/>
  <c r="BA163" i="3"/>
  <c r="BB163" i="3"/>
  <c r="BH163" i="3"/>
  <c r="BI163" i="3"/>
  <c r="BJ163" i="3"/>
  <c r="BK163" i="3"/>
  <c r="BL163" i="3"/>
  <c r="BM163" i="3"/>
  <c r="BN163" i="3"/>
  <c r="BO163" i="3"/>
  <c r="BP163" i="3"/>
  <c r="L169" i="3"/>
  <c r="Z169" i="3"/>
  <c r="AN169" i="3"/>
  <c r="BB169" i="3"/>
  <c r="BP169" i="3"/>
  <c r="L170" i="3"/>
  <c r="Z170" i="3"/>
  <c r="AN170" i="3"/>
  <c r="BB170" i="3"/>
  <c r="BP170" i="3"/>
  <c r="L171" i="3"/>
  <c r="Z171" i="3"/>
  <c r="AN171" i="3"/>
  <c r="BB171" i="3"/>
  <c r="BP171" i="3"/>
  <c r="L172" i="3"/>
  <c r="Z172" i="3"/>
  <c r="AN172" i="3"/>
  <c r="BB172" i="3"/>
  <c r="BP172" i="3"/>
  <c r="L173" i="3"/>
  <c r="Z173" i="3"/>
  <c r="AN173" i="3"/>
  <c r="BB173" i="3"/>
  <c r="BP173" i="3"/>
  <c r="L174" i="3"/>
  <c r="Z174" i="3"/>
  <c r="AN174" i="3"/>
  <c r="BB174" i="3"/>
  <c r="BP174" i="3"/>
  <c r="L175" i="3"/>
  <c r="Z175" i="3"/>
  <c r="AN175" i="3"/>
  <c r="BB175" i="3"/>
  <c r="BP175" i="3"/>
  <c r="L176" i="3"/>
  <c r="Z176" i="3"/>
  <c r="AN176" i="3"/>
  <c r="BB176" i="3"/>
  <c r="BP176" i="3"/>
  <c r="D177" i="3"/>
  <c r="E177" i="3"/>
  <c r="F177" i="3"/>
  <c r="G177" i="3"/>
  <c r="H177" i="3"/>
  <c r="I177" i="3"/>
  <c r="J177" i="3"/>
  <c r="K177" i="3"/>
  <c r="L177" i="3"/>
  <c r="R177" i="3"/>
  <c r="S177" i="3"/>
  <c r="T177" i="3"/>
  <c r="U177" i="3"/>
  <c r="V177" i="3"/>
  <c r="W177" i="3"/>
  <c r="X177" i="3"/>
  <c r="Y177" i="3"/>
  <c r="Z177" i="3"/>
  <c r="AF177" i="3"/>
  <c r="AG177" i="3"/>
  <c r="AH177" i="3"/>
  <c r="AI177" i="3"/>
  <c r="AJ177" i="3"/>
  <c r="AK177" i="3"/>
  <c r="AL177" i="3"/>
  <c r="AM177" i="3"/>
  <c r="AN177" i="3"/>
  <c r="AT177" i="3"/>
  <c r="AU177" i="3"/>
  <c r="AV177" i="3"/>
  <c r="AW177" i="3"/>
  <c r="AX177" i="3"/>
  <c r="AY177" i="3"/>
  <c r="AZ177" i="3"/>
  <c r="BA177" i="3"/>
  <c r="BB177" i="3"/>
  <c r="BH177" i="3"/>
  <c r="BI177" i="3"/>
  <c r="BJ177" i="3"/>
  <c r="BK177" i="3"/>
  <c r="BL177" i="3"/>
  <c r="BM177" i="3"/>
  <c r="BN177" i="3"/>
  <c r="BO177" i="3"/>
  <c r="BP177" i="3"/>
  <c r="D178" i="3"/>
  <c r="E178" i="3"/>
  <c r="F178" i="3"/>
  <c r="G178" i="3"/>
  <c r="H178" i="3"/>
  <c r="I178" i="3"/>
  <c r="J178" i="3"/>
  <c r="K178" i="3"/>
  <c r="L178" i="3"/>
  <c r="R178" i="3"/>
  <c r="S178" i="3"/>
  <c r="T178" i="3"/>
  <c r="U178" i="3"/>
  <c r="V178" i="3"/>
  <c r="W178" i="3"/>
  <c r="X178" i="3"/>
  <c r="Y178" i="3"/>
  <c r="Z178" i="3"/>
  <c r="AF178" i="3"/>
  <c r="AG178" i="3"/>
  <c r="AH178" i="3"/>
  <c r="AI178" i="3"/>
  <c r="AJ178" i="3"/>
  <c r="AK178" i="3"/>
  <c r="AL178" i="3"/>
  <c r="AM178" i="3"/>
  <c r="AN178" i="3"/>
  <c r="AT178" i="3"/>
  <c r="AU178" i="3"/>
  <c r="AV178" i="3"/>
  <c r="AW178" i="3"/>
  <c r="AX178" i="3"/>
  <c r="AY178" i="3"/>
  <c r="AZ178" i="3"/>
  <c r="BA178" i="3"/>
  <c r="BB178" i="3"/>
  <c r="BH178" i="3"/>
  <c r="BI178" i="3"/>
  <c r="BJ178" i="3"/>
  <c r="BK178" i="3"/>
  <c r="BL178" i="3"/>
  <c r="BM178" i="3"/>
  <c r="BN178" i="3"/>
  <c r="BO178" i="3"/>
  <c r="BP178" i="3"/>
  <c r="L184" i="3"/>
  <c r="Z184" i="3"/>
  <c r="AN184" i="3"/>
  <c r="BB184" i="3"/>
  <c r="BP184" i="3"/>
  <c r="L185" i="3"/>
  <c r="Z185" i="3"/>
  <c r="AN185" i="3"/>
  <c r="BB185" i="3"/>
  <c r="BP185" i="3"/>
  <c r="L186" i="3"/>
  <c r="Z186" i="3"/>
  <c r="AN186" i="3"/>
  <c r="BB186" i="3"/>
  <c r="BP186" i="3"/>
  <c r="L187" i="3"/>
  <c r="Z187" i="3"/>
  <c r="AN187" i="3"/>
  <c r="BB187" i="3"/>
  <c r="BP187" i="3"/>
  <c r="L188" i="3"/>
  <c r="Z188" i="3"/>
  <c r="AN188" i="3"/>
  <c r="BB188" i="3"/>
  <c r="BP188" i="3"/>
  <c r="L189" i="3"/>
  <c r="Z189" i="3"/>
  <c r="AN189" i="3"/>
  <c r="BB189" i="3"/>
  <c r="BP189" i="3"/>
  <c r="L190" i="3"/>
  <c r="Z190" i="3"/>
  <c r="AN190" i="3"/>
  <c r="BB190" i="3"/>
  <c r="BP190" i="3"/>
  <c r="L191" i="3"/>
  <c r="Z191" i="3"/>
  <c r="AN191" i="3"/>
  <c r="BB191" i="3"/>
  <c r="BP191" i="3"/>
  <c r="D192" i="3"/>
  <c r="E192" i="3"/>
  <c r="F192" i="3"/>
  <c r="G192" i="3"/>
  <c r="H192" i="3"/>
  <c r="I192" i="3"/>
  <c r="J192" i="3"/>
  <c r="K192" i="3"/>
  <c r="L192" i="3"/>
  <c r="R192" i="3"/>
  <c r="S192" i="3"/>
  <c r="T192" i="3"/>
  <c r="U192" i="3"/>
  <c r="V192" i="3"/>
  <c r="W192" i="3"/>
  <c r="X192" i="3"/>
  <c r="Y192" i="3"/>
  <c r="Z192" i="3"/>
  <c r="AF192" i="3"/>
  <c r="AG192" i="3"/>
  <c r="AH192" i="3"/>
  <c r="AI192" i="3"/>
  <c r="AJ192" i="3"/>
  <c r="AK192" i="3"/>
  <c r="AL192" i="3"/>
  <c r="AM192" i="3"/>
  <c r="AN192" i="3"/>
  <c r="AT192" i="3"/>
  <c r="AU192" i="3"/>
  <c r="AV192" i="3"/>
  <c r="AW192" i="3"/>
  <c r="AX192" i="3"/>
  <c r="AY192" i="3"/>
  <c r="AZ192" i="3"/>
  <c r="BA192" i="3"/>
  <c r="BB192" i="3"/>
  <c r="BH192" i="3"/>
  <c r="BI192" i="3"/>
  <c r="BJ192" i="3"/>
  <c r="BK192" i="3"/>
  <c r="BL192" i="3"/>
  <c r="BM192" i="3"/>
  <c r="BN192" i="3"/>
  <c r="BO192" i="3"/>
  <c r="BP192" i="3"/>
  <c r="D193" i="3"/>
  <c r="E193" i="3"/>
  <c r="F193" i="3"/>
  <c r="G193" i="3"/>
  <c r="H193" i="3"/>
  <c r="I193" i="3"/>
  <c r="J193" i="3"/>
  <c r="K193" i="3"/>
  <c r="L193" i="3"/>
  <c r="R193" i="3"/>
  <c r="S193" i="3"/>
  <c r="T193" i="3"/>
  <c r="U193" i="3"/>
  <c r="V193" i="3"/>
  <c r="W193" i="3"/>
  <c r="X193" i="3"/>
  <c r="Y193" i="3"/>
  <c r="Z193" i="3"/>
  <c r="AF193" i="3"/>
  <c r="AG193" i="3"/>
  <c r="AH193" i="3"/>
  <c r="AI193" i="3"/>
  <c r="AJ193" i="3"/>
  <c r="AK193" i="3"/>
  <c r="AL193" i="3"/>
  <c r="AM193" i="3"/>
  <c r="AN193" i="3"/>
  <c r="AT193" i="3"/>
  <c r="AU193" i="3"/>
  <c r="AV193" i="3"/>
  <c r="AW193" i="3"/>
  <c r="AX193" i="3"/>
  <c r="AY193" i="3"/>
  <c r="AZ193" i="3"/>
  <c r="BA193" i="3"/>
  <c r="BB193" i="3"/>
  <c r="BH193" i="3"/>
  <c r="BI193" i="3"/>
  <c r="BJ193" i="3"/>
  <c r="BK193" i="3"/>
  <c r="BL193" i="3"/>
  <c r="BM193" i="3"/>
  <c r="BN193" i="3"/>
  <c r="BO193" i="3"/>
  <c r="BP193" i="3"/>
  <c r="L199" i="3"/>
  <c r="Z199" i="3"/>
  <c r="AN199" i="3"/>
  <c r="BB199" i="3"/>
  <c r="BP199" i="3"/>
  <c r="L200" i="3"/>
  <c r="Z200" i="3"/>
  <c r="AN200" i="3"/>
  <c r="BB200" i="3"/>
  <c r="BP200" i="3"/>
  <c r="L201" i="3"/>
  <c r="Z201" i="3"/>
  <c r="AN201" i="3"/>
  <c r="BB201" i="3"/>
  <c r="BP201" i="3"/>
  <c r="L202" i="3"/>
  <c r="Z202" i="3"/>
  <c r="AN202" i="3"/>
  <c r="BB202" i="3"/>
  <c r="BP202" i="3"/>
  <c r="L203" i="3"/>
  <c r="Z203" i="3"/>
  <c r="AN203" i="3"/>
  <c r="BB203" i="3"/>
  <c r="BP203" i="3"/>
  <c r="L204" i="3"/>
  <c r="Z204" i="3"/>
  <c r="AN204" i="3"/>
  <c r="BB204" i="3"/>
  <c r="BP204" i="3"/>
  <c r="L205" i="3"/>
  <c r="Z205" i="3"/>
  <c r="AN205" i="3"/>
  <c r="BB205" i="3"/>
  <c r="BP205" i="3"/>
  <c r="L206" i="3"/>
  <c r="Z206" i="3"/>
  <c r="AN206" i="3"/>
  <c r="BB206" i="3"/>
  <c r="BP206" i="3"/>
  <c r="D207" i="3"/>
  <c r="E207" i="3"/>
  <c r="F207" i="3"/>
  <c r="G207" i="3"/>
  <c r="H207" i="3"/>
  <c r="I207" i="3"/>
  <c r="J207" i="3"/>
  <c r="K207" i="3"/>
  <c r="L207" i="3"/>
  <c r="R207" i="3"/>
  <c r="S207" i="3"/>
  <c r="T207" i="3"/>
  <c r="U207" i="3"/>
  <c r="V207" i="3"/>
  <c r="W207" i="3"/>
  <c r="X207" i="3"/>
  <c r="Y207" i="3"/>
  <c r="Z207" i="3"/>
  <c r="AF207" i="3"/>
  <c r="AG207" i="3"/>
  <c r="AH207" i="3"/>
  <c r="AI207" i="3"/>
  <c r="AJ207" i="3"/>
  <c r="AK207" i="3"/>
  <c r="AL207" i="3"/>
  <c r="AM207" i="3"/>
  <c r="AN207" i="3"/>
  <c r="AT207" i="3"/>
  <c r="AU207" i="3"/>
  <c r="AV207" i="3"/>
  <c r="AW207" i="3"/>
  <c r="AX207" i="3"/>
  <c r="AY207" i="3"/>
  <c r="AZ207" i="3"/>
  <c r="BA207" i="3"/>
  <c r="BB207" i="3"/>
  <c r="BH207" i="3"/>
  <c r="BI207" i="3"/>
  <c r="BJ207" i="3"/>
  <c r="BK207" i="3"/>
  <c r="BL207" i="3"/>
  <c r="BM207" i="3"/>
  <c r="BN207" i="3"/>
  <c r="BO207" i="3"/>
  <c r="BP207" i="3"/>
  <c r="D208" i="3"/>
  <c r="E208" i="3"/>
  <c r="F208" i="3"/>
  <c r="G208" i="3"/>
  <c r="H208" i="3"/>
  <c r="I208" i="3"/>
  <c r="J208" i="3"/>
  <c r="K208" i="3"/>
  <c r="L208" i="3"/>
  <c r="R208" i="3"/>
  <c r="S208" i="3"/>
  <c r="T208" i="3"/>
  <c r="U208" i="3"/>
  <c r="V208" i="3"/>
  <c r="W208" i="3"/>
  <c r="X208" i="3"/>
  <c r="Y208" i="3"/>
  <c r="Z208" i="3"/>
  <c r="AF208" i="3"/>
  <c r="AG208" i="3"/>
  <c r="AH208" i="3"/>
  <c r="AI208" i="3"/>
  <c r="AJ208" i="3"/>
  <c r="AK208" i="3"/>
  <c r="AL208" i="3"/>
  <c r="AM208" i="3"/>
  <c r="AN208" i="3"/>
  <c r="AT208" i="3"/>
  <c r="AU208" i="3"/>
  <c r="AV208" i="3"/>
  <c r="AW208" i="3"/>
  <c r="AX208" i="3"/>
  <c r="AY208" i="3"/>
  <c r="AZ208" i="3"/>
  <c r="BA208" i="3"/>
  <c r="BB208" i="3"/>
  <c r="BH208" i="3"/>
  <c r="BI208" i="3"/>
  <c r="BJ208" i="3"/>
  <c r="BK208" i="3"/>
  <c r="BL208" i="3"/>
  <c r="BM208" i="3"/>
  <c r="BN208" i="3"/>
  <c r="BO208" i="3"/>
  <c r="BP208" i="3"/>
  <c r="L214" i="3"/>
  <c r="Z214" i="3"/>
  <c r="AN214" i="3"/>
  <c r="BB214" i="3"/>
  <c r="BP214" i="3"/>
  <c r="L215" i="3"/>
  <c r="Z215" i="3"/>
  <c r="AN215" i="3"/>
  <c r="BB215" i="3"/>
  <c r="BP215" i="3"/>
  <c r="L216" i="3"/>
  <c r="Z216" i="3"/>
  <c r="AN216" i="3"/>
  <c r="BB216" i="3"/>
  <c r="BP216" i="3"/>
  <c r="L217" i="3"/>
  <c r="Z217" i="3"/>
  <c r="AN217" i="3"/>
  <c r="BB217" i="3"/>
  <c r="BP217" i="3"/>
  <c r="L218" i="3"/>
  <c r="Z218" i="3"/>
  <c r="AN218" i="3"/>
  <c r="BB218" i="3"/>
  <c r="BP218" i="3"/>
  <c r="L219" i="3"/>
  <c r="Z219" i="3"/>
  <c r="AN219" i="3"/>
  <c r="BB219" i="3"/>
  <c r="BP219" i="3"/>
  <c r="L220" i="3"/>
  <c r="Z220" i="3"/>
  <c r="AN220" i="3"/>
  <c r="BB220" i="3"/>
  <c r="BP220" i="3"/>
  <c r="L221" i="3"/>
  <c r="Z221" i="3"/>
  <c r="AN221" i="3"/>
  <c r="BB221" i="3"/>
  <c r="BP221" i="3"/>
  <c r="D222" i="3"/>
  <c r="E222" i="3"/>
  <c r="F222" i="3"/>
  <c r="G222" i="3"/>
  <c r="H222" i="3"/>
  <c r="I222" i="3"/>
  <c r="J222" i="3"/>
  <c r="K222" i="3"/>
  <c r="L222" i="3"/>
  <c r="R222" i="3"/>
  <c r="S222" i="3"/>
  <c r="T222" i="3"/>
  <c r="U222" i="3"/>
  <c r="V222" i="3"/>
  <c r="W222" i="3"/>
  <c r="X222" i="3"/>
  <c r="Y222" i="3"/>
  <c r="Z222" i="3"/>
  <c r="AF222" i="3"/>
  <c r="AG222" i="3"/>
  <c r="AH222" i="3"/>
  <c r="AI222" i="3"/>
  <c r="AJ222" i="3"/>
  <c r="AK222" i="3"/>
  <c r="AL222" i="3"/>
  <c r="AM222" i="3"/>
  <c r="AN222" i="3"/>
  <c r="AT222" i="3"/>
  <c r="AU222" i="3"/>
  <c r="AV222" i="3"/>
  <c r="AW222" i="3"/>
  <c r="AX222" i="3"/>
  <c r="AY222" i="3"/>
  <c r="AZ222" i="3"/>
  <c r="BA222" i="3"/>
  <c r="BB222" i="3"/>
  <c r="BH222" i="3"/>
  <c r="BI222" i="3"/>
  <c r="BJ222" i="3"/>
  <c r="BK222" i="3"/>
  <c r="BL222" i="3"/>
  <c r="BM222" i="3"/>
  <c r="BN222" i="3"/>
  <c r="BO222" i="3"/>
  <c r="BP222" i="3"/>
  <c r="D223" i="3"/>
  <c r="E223" i="3"/>
  <c r="F223" i="3"/>
  <c r="G223" i="3"/>
  <c r="H223" i="3"/>
  <c r="I223" i="3"/>
  <c r="J223" i="3"/>
  <c r="K223" i="3"/>
  <c r="L223" i="3"/>
  <c r="R223" i="3"/>
  <c r="S223" i="3"/>
  <c r="T223" i="3"/>
  <c r="U223" i="3"/>
  <c r="V223" i="3"/>
  <c r="W223" i="3"/>
  <c r="X223" i="3"/>
  <c r="Y223" i="3"/>
  <c r="Z223" i="3"/>
  <c r="AF223" i="3"/>
  <c r="AG223" i="3"/>
  <c r="AH223" i="3"/>
  <c r="AI223" i="3"/>
  <c r="AJ223" i="3"/>
  <c r="AK223" i="3"/>
  <c r="AL223" i="3"/>
  <c r="AM223" i="3"/>
  <c r="AN223" i="3"/>
  <c r="AT223" i="3"/>
  <c r="AU223" i="3"/>
  <c r="AV223" i="3"/>
  <c r="AW223" i="3"/>
  <c r="AX223" i="3"/>
  <c r="AY223" i="3"/>
  <c r="AZ223" i="3"/>
  <c r="BA223" i="3"/>
  <c r="BB223" i="3"/>
  <c r="BH223" i="3"/>
  <c r="BI223" i="3"/>
  <c r="BJ223" i="3"/>
  <c r="BK223" i="3"/>
  <c r="BL223" i="3"/>
  <c r="BM223" i="3"/>
  <c r="BN223" i="3"/>
  <c r="BO223" i="3"/>
  <c r="BP223" i="3"/>
  <c r="L229" i="3"/>
  <c r="Z229" i="3"/>
  <c r="AN229" i="3"/>
  <c r="BB229" i="3"/>
  <c r="BP229" i="3"/>
  <c r="L230" i="3"/>
  <c r="Z230" i="3"/>
  <c r="AN230" i="3"/>
  <c r="BB230" i="3"/>
  <c r="BP230" i="3"/>
  <c r="L231" i="3"/>
  <c r="Z231" i="3"/>
  <c r="AN231" i="3"/>
  <c r="BB231" i="3"/>
  <c r="BP231" i="3"/>
  <c r="L232" i="3"/>
  <c r="Z232" i="3"/>
  <c r="AN232" i="3"/>
  <c r="BB232" i="3"/>
  <c r="BP232" i="3"/>
  <c r="L233" i="3"/>
  <c r="Z233" i="3"/>
  <c r="AN233" i="3"/>
  <c r="BB233" i="3"/>
  <c r="BP233" i="3"/>
  <c r="L234" i="3"/>
  <c r="Z234" i="3"/>
  <c r="AN234" i="3"/>
  <c r="BB234" i="3"/>
  <c r="BP234" i="3"/>
  <c r="L235" i="3"/>
  <c r="Z235" i="3"/>
  <c r="AN235" i="3"/>
  <c r="BB235" i="3"/>
  <c r="BP235" i="3"/>
  <c r="L236" i="3"/>
  <c r="Z236" i="3"/>
  <c r="AN236" i="3"/>
  <c r="BB236" i="3"/>
  <c r="BP236" i="3"/>
  <c r="D237" i="3"/>
  <c r="E237" i="3"/>
  <c r="F237" i="3"/>
  <c r="G237" i="3"/>
  <c r="H237" i="3"/>
  <c r="I237" i="3"/>
  <c r="J237" i="3"/>
  <c r="K237" i="3"/>
  <c r="L237" i="3"/>
  <c r="R237" i="3"/>
  <c r="S237" i="3"/>
  <c r="T237" i="3"/>
  <c r="U237" i="3"/>
  <c r="V237" i="3"/>
  <c r="W237" i="3"/>
  <c r="X237" i="3"/>
  <c r="Y237" i="3"/>
  <c r="Z237" i="3"/>
  <c r="AF237" i="3"/>
  <c r="AG237" i="3"/>
  <c r="AH237" i="3"/>
  <c r="AI237" i="3"/>
  <c r="AJ237" i="3"/>
  <c r="AK237" i="3"/>
  <c r="AL237" i="3"/>
  <c r="AM237" i="3"/>
  <c r="AN237" i="3"/>
  <c r="AT237" i="3"/>
  <c r="AU237" i="3"/>
  <c r="AV237" i="3"/>
  <c r="AW237" i="3"/>
  <c r="AX237" i="3"/>
  <c r="AY237" i="3"/>
  <c r="AZ237" i="3"/>
  <c r="BA237" i="3"/>
  <c r="BB237" i="3"/>
  <c r="BH237" i="3"/>
  <c r="BI237" i="3"/>
  <c r="BJ237" i="3"/>
  <c r="BK237" i="3"/>
  <c r="BL237" i="3"/>
  <c r="BM237" i="3"/>
  <c r="BN237" i="3"/>
  <c r="BO237" i="3"/>
  <c r="BP237" i="3"/>
  <c r="D238" i="3"/>
  <c r="E238" i="3"/>
  <c r="F238" i="3"/>
  <c r="G238" i="3"/>
  <c r="H238" i="3"/>
  <c r="I238" i="3"/>
  <c r="J238" i="3"/>
  <c r="K238" i="3"/>
  <c r="L238" i="3"/>
  <c r="R238" i="3"/>
  <c r="S238" i="3"/>
  <c r="T238" i="3"/>
  <c r="U238" i="3"/>
  <c r="V238" i="3"/>
  <c r="W238" i="3"/>
  <c r="X238" i="3"/>
  <c r="Y238" i="3"/>
  <c r="Z238" i="3"/>
  <c r="AF238" i="3"/>
  <c r="AG238" i="3"/>
  <c r="AH238" i="3"/>
  <c r="AI238" i="3"/>
  <c r="AJ238" i="3"/>
  <c r="AK238" i="3"/>
  <c r="AL238" i="3"/>
  <c r="AM238" i="3"/>
  <c r="AN238" i="3"/>
  <c r="AT238" i="3"/>
  <c r="AU238" i="3"/>
  <c r="AV238" i="3"/>
  <c r="AW238" i="3"/>
  <c r="AX238" i="3"/>
  <c r="AY238" i="3"/>
  <c r="AZ238" i="3"/>
  <c r="BA238" i="3"/>
  <c r="BB238" i="3"/>
  <c r="BH238" i="3"/>
  <c r="BI238" i="3"/>
  <c r="BJ238" i="3"/>
  <c r="BK238" i="3"/>
  <c r="BL238" i="3"/>
  <c r="BM238" i="3"/>
  <c r="BN238" i="3"/>
  <c r="BO238" i="3"/>
  <c r="BP238" i="3"/>
  <c r="L244" i="3"/>
  <c r="Z244" i="3"/>
  <c r="AN244" i="3"/>
  <c r="BB244" i="3"/>
  <c r="BP244" i="3"/>
  <c r="L245" i="3"/>
  <c r="Z245" i="3"/>
  <c r="AN245" i="3"/>
  <c r="BB245" i="3"/>
  <c r="BP245" i="3"/>
  <c r="L246" i="3"/>
  <c r="Z246" i="3"/>
  <c r="AN246" i="3"/>
  <c r="BB246" i="3"/>
  <c r="BP246" i="3"/>
  <c r="L247" i="3"/>
  <c r="Z247" i="3"/>
  <c r="AN247" i="3"/>
  <c r="BB247" i="3"/>
  <c r="BP247" i="3"/>
  <c r="L248" i="3"/>
  <c r="Z248" i="3"/>
  <c r="AN248" i="3"/>
  <c r="BB248" i="3"/>
  <c r="BP248" i="3"/>
  <c r="L249" i="3"/>
  <c r="Z249" i="3"/>
  <c r="AN249" i="3"/>
  <c r="BB249" i="3"/>
  <c r="BP249" i="3"/>
  <c r="L250" i="3"/>
  <c r="Z250" i="3"/>
  <c r="AN250" i="3"/>
  <c r="BB250" i="3"/>
  <c r="BP250" i="3"/>
  <c r="L251" i="3"/>
  <c r="Z251" i="3"/>
  <c r="AN251" i="3"/>
  <c r="BB251" i="3"/>
  <c r="BP251" i="3"/>
  <c r="D252" i="3"/>
  <c r="E252" i="3"/>
  <c r="F252" i="3"/>
  <c r="G252" i="3"/>
  <c r="H252" i="3"/>
  <c r="I252" i="3"/>
  <c r="J252" i="3"/>
  <c r="K252" i="3"/>
  <c r="L252" i="3"/>
  <c r="R252" i="3"/>
  <c r="S252" i="3"/>
  <c r="T252" i="3"/>
  <c r="U252" i="3"/>
  <c r="V252" i="3"/>
  <c r="W252" i="3"/>
  <c r="X252" i="3"/>
  <c r="Y252" i="3"/>
  <c r="Z252" i="3"/>
  <c r="AF252" i="3"/>
  <c r="AG252" i="3"/>
  <c r="AH252" i="3"/>
  <c r="AI252" i="3"/>
  <c r="AJ252" i="3"/>
  <c r="AK252" i="3"/>
  <c r="AL252" i="3"/>
  <c r="AM252" i="3"/>
  <c r="AN252" i="3"/>
  <c r="AT252" i="3"/>
  <c r="AU252" i="3"/>
  <c r="AV252" i="3"/>
  <c r="AW252" i="3"/>
  <c r="AX252" i="3"/>
  <c r="AY252" i="3"/>
  <c r="AZ252" i="3"/>
  <c r="BA252" i="3"/>
  <c r="BB252" i="3"/>
  <c r="BH252" i="3"/>
  <c r="BI252" i="3"/>
  <c r="BJ252" i="3"/>
  <c r="BK252" i="3"/>
  <c r="BL252" i="3"/>
  <c r="BM252" i="3"/>
  <c r="BN252" i="3"/>
  <c r="BO252" i="3"/>
  <c r="BP252" i="3"/>
  <c r="D253" i="3"/>
  <c r="E253" i="3"/>
  <c r="F253" i="3"/>
  <c r="G253" i="3"/>
  <c r="H253" i="3"/>
  <c r="I253" i="3"/>
  <c r="J253" i="3"/>
  <c r="K253" i="3"/>
  <c r="L253" i="3"/>
  <c r="R253" i="3"/>
  <c r="S253" i="3"/>
  <c r="T253" i="3"/>
  <c r="U253" i="3"/>
  <c r="V253" i="3"/>
  <c r="W253" i="3"/>
  <c r="X253" i="3"/>
  <c r="Y253" i="3"/>
  <c r="Z253" i="3"/>
  <c r="AF253" i="3"/>
  <c r="AG253" i="3"/>
  <c r="AH253" i="3"/>
  <c r="AI253" i="3"/>
  <c r="AJ253" i="3"/>
  <c r="AK253" i="3"/>
  <c r="AL253" i="3"/>
  <c r="AM253" i="3"/>
  <c r="AN253" i="3"/>
  <c r="AT253" i="3"/>
  <c r="AU253" i="3"/>
  <c r="AV253" i="3"/>
  <c r="AW253" i="3"/>
  <c r="AX253" i="3"/>
  <c r="AY253" i="3"/>
  <c r="AZ253" i="3"/>
  <c r="BA253" i="3"/>
  <c r="BB253" i="3"/>
  <c r="BH253" i="3"/>
  <c r="BI253" i="3"/>
  <c r="BJ253" i="3"/>
  <c r="BK253" i="3"/>
  <c r="BL253" i="3"/>
  <c r="BM253" i="3"/>
  <c r="BN253" i="3"/>
  <c r="BO253" i="3"/>
  <c r="BP253" i="3"/>
  <c r="L259" i="3"/>
  <c r="Z259" i="3"/>
  <c r="AN259" i="3"/>
  <c r="BB259" i="3"/>
  <c r="BP259" i="3"/>
  <c r="L260" i="3"/>
  <c r="Z260" i="3"/>
  <c r="AN260" i="3"/>
  <c r="BB260" i="3"/>
  <c r="BP260" i="3"/>
  <c r="L261" i="3"/>
  <c r="Z261" i="3"/>
  <c r="AN261" i="3"/>
  <c r="BB261" i="3"/>
  <c r="BP261" i="3"/>
  <c r="L262" i="3"/>
  <c r="Z262" i="3"/>
  <c r="AN262" i="3"/>
  <c r="BB262" i="3"/>
  <c r="BP262" i="3"/>
  <c r="L263" i="3"/>
  <c r="Z263" i="3"/>
  <c r="AN263" i="3"/>
  <c r="BB263" i="3"/>
  <c r="BP263" i="3"/>
  <c r="L264" i="3"/>
  <c r="Z264" i="3"/>
  <c r="AN264" i="3"/>
  <c r="BB264" i="3"/>
  <c r="BP264" i="3"/>
  <c r="L265" i="3"/>
  <c r="Z265" i="3"/>
  <c r="AN265" i="3"/>
  <c r="BB265" i="3"/>
  <c r="BP265" i="3"/>
  <c r="L266" i="3"/>
  <c r="Z266" i="3"/>
  <c r="AN266" i="3"/>
  <c r="BB266" i="3"/>
  <c r="BP266" i="3"/>
  <c r="D267" i="3"/>
  <c r="E267" i="3"/>
  <c r="F267" i="3"/>
  <c r="G267" i="3"/>
  <c r="H267" i="3"/>
  <c r="I267" i="3"/>
  <c r="J267" i="3"/>
  <c r="K267" i="3"/>
  <c r="L267" i="3"/>
  <c r="R267" i="3"/>
  <c r="S267" i="3"/>
  <c r="T267" i="3"/>
  <c r="U267" i="3"/>
  <c r="V267" i="3"/>
  <c r="W267" i="3"/>
  <c r="X267" i="3"/>
  <c r="Y267" i="3"/>
  <c r="Z267" i="3"/>
  <c r="AF267" i="3"/>
  <c r="AG267" i="3"/>
  <c r="AH267" i="3"/>
  <c r="AI267" i="3"/>
  <c r="AJ267" i="3"/>
  <c r="AK267" i="3"/>
  <c r="AL267" i="3"/>
  <c r="AM267" i="3"/>
  <c r="AN267" i="3"/>
  <c r="AT267" i="3"/>
  <c r="AU267" i="3"/>
  <c r="AV267" i="3"/>
  <c r="AW267" i="3"/>
  <c r="AX267" i="3"/>
  <c r="AY267" i="3"/>
  <c r="AZ267" i="3"/>
  <c r="BA267" i="3"/>
  <c r="BB267" i="3"/>
  <c r="BH267" i="3"/>
  <c r="BI267" i="3"/>
  <c r="BJ267" i="3"/>
  <c r="BK267" i="3"/>
  <c r="BL267" i="3"/>
  <c r="BM267" i="3"/>
  <c r="BN267" i="3"/>
  <c r="BO267" i="3"/>
  <c r="BP267" i="3"/>
  <c r="D268" i="3"/>
  <c r="E268" i="3"/>
  <c r="F268" i="3"/>
  <c r="G268" i="3"/>
  <c r="H268" i="3"/>
  <c r="I268" i="3"/>
  <c r="J268" i="3"/>
  <c r="K268" i="3"/>
  <c r="L268" i="3"/>
  <c r="R268" i="3"/>
  <c r="S268" i="3"/>
  <c r="T268" i="3"/>
  <c r="U268" i="3"/>
  <c r="V268" i="3"/>
  <c r="W268" i="3"/>
  <c r="X268" i="3"/>
  <c r="Y268" i="3"/>
  <c r="Z268" i="3"/>
  <c r="AF268" i="3"/>
  <c r="AG268" i="3"/>
  <c r="AH268" i="3"/>
  <c r="AI268" i="3"/>
  <c r="AJ268" i="3"/>
  <c r="AK268" i="3"/>
  <c r="AL268" i="3"/>
  <c r="AM268" i="3"/>
  <c r="AN268" i="3"/>
  <c r="AT268" i="3"/>
  <c r="AU268" i="3"/>
  <c r="AV268" i="3"/>
  <c r="AW268" i="3"/>
  <c r="AX268" i="3"/>
  <c r="AY268" i="3"/>
  <c r="AZ268" i="3"/>
  <c r="BA268" i="3"/>
  <c r="BB268" i="3"/>
  <c r="BH268" i="3"/>
  <c r="BI268" i="3"/>
  <c r="BJ268" i="3"/>
  <c r="BK268" i="3"/>
  <c r="BL268" i="3"/>
  <c r="BM268" i="3"/>
  <c r="BN268" i="3"/>
  <c r="BO268" i="3"/>
  <c r="BP268" i="3"/>
  <c r="L274" i="3"/>
  <c r="Z274" i="3"/>
  <c r="AN274" i="3"/>
  <c r="BB274" i="3"/>
  <c r="BP274" i="3"/>
  <c r="L275" i="3"/>
  <c r="Z275" i="3"/>
  <c r="AN275" i="3"/>
  <c r="BB275" i="3"/>
  <c r="BP275" i="3"/>
  <c r="L276" i="3"/>
  <c r="Z276" i="3"/>
  <c r="AN276" i="3"/>
  <c r="BB276" i="3"/>
  <c r="BP276" i="3"/>
  <c r="L277" i="3"/>
  <c r="Z277" i="3"/>
  <c r="AN277" i="3"/>
  <c r="BB277" i="3"/>
  <c r="BP277" i="3"/>
  <c r="L278" i="3"/>
  <c r="Z278" i="3"/>
  <c r="AN278" i="3"/>
  <c r="BB278" i="3"/>
  <c r="BP278" i="3"/>
  <c r="L279" i="3"/>
  <c r="Z279" i="3"/>
  <c r="AN279" i="3"/>
  <c r="BB279" i="3"/>
  <c r="BP279" i="3"/>
  <c r="L280" i="3"/>
  <c r="Z280" i="3"/>
  <c r="AN280" i="3"/>
  <c r="BB280" i="3"/>
  <c r="BP280" i="3"/>
  <c r="L281" i="3"/>
  <c r="Z281" i="3"/>
  <c r="AN281" i="3"/>
  <c r="BB281" i="3"/>
  <c r="BP281" i="3"/>
  <c r="D282" i="3"/>
  <c r="E282" i="3"/>
  <c r="F282" i="3"/>
  <c r="G282" i="3"/>
  <c r="H282" i="3"/>
  <c r="I282" i="3"/>
  <c r="J282" i="3"/>
  <c r="K282" i="3"/>
  <c r="L282" i="3"/>
  <c r="R282" i="3"/>
  <c r="S282" i="3"/>
  <c r="T282" i="3"/>
  <c r="U282" i="3"/>
  <c r="V282" i="3"/>
  <c r="X282" i="3"/>
  <c r="Y282" i="3"/>
  <c r="Z282" i="3"/>
  <c r="AF282" i="3"/>
  <c r="AG282" i="3"/>
  <c r="AH282" i="3"/>
  <c r="AI282" i="3"/>
  <c r="AJ282" i="3"/>
  <c r="AK282" i="3"/>
  <c r="AL282" i="3"/>
  <c r="AM282" i="3"/>
  <c r="AN282" i="3"/>
  <c r="AT282" i="3"/>
  <c r="AU282" i="3"/>
  <c r="AV282" i="3"/>
  <c r="AW282" i="3"/>
  <c r="AX282" i="3"/>
  <c r="AY282" i="3"/>
  <c r="AZ282" i="3"/>
  <c r="BA282" i="3"/>
  <c r="BB282" i="3"/>
  <c r="BH282" i="3"/>
  <c r="BI282" i="3"/>
  <c r="BJ282" i="3"/>
  <c r="BK282" i="3"/>
  <c r="BL282" i="3"/>
  <c r="BM282" i="3"/>
  <c r="BN282" i="3"/>
  <c r="BO282" i="3"/>
  <c r="BP282" i="3"/>
  <c r="D283" i="3"/>
  <c r="E283" i="3"/>
  <c r="F283" i="3"/>
  <c r="G283" i="3"/>
  <c r="H283" i="3"/>
  <c r="I283" i="3"/>
  <c r="J283" i="3"/>
  <c r="K283" i="3"/>
  <c r="L283" i="3"/>
  <c r="R283" i="3"/>
  <c r="S283" i="3"/>
  <c r="T283" i="3"/>
  <c r="U283" i="3"/>
  <c r="V283" i="3"/>
  <c r="W283" i="3"/>
  <c r="X283" i="3"/>
  <c r="Y283" i="3"/>
  <c r="Z283" i="3"/>
  <c r="AF283" i="3"/>
  <c r="AG283" i="3"/>
  <c r="AH283" i="3"/>
  <c r="AI283" i="3"/>
  <c r="AJ283" i="3"/>
  <c r="AK283" i="3"/>
  <c r="AL283" i="3"/>
  <c r="AM283" i="3"/>
  <c r="AN283" i="3"/>
  <c r="AT283" i="3"/>
  <c r="AU283" i="3"/>
  <c r="AV283" i="3"/>
  <c r="AW283" i="3"/>
  <c r="AX283" i="3"/>
  <c r="AY283" i="3"/>
  <c r="AZ283" i="3"/>
  <c r="BA283" i="3"/>
  <c r="BB283" i="3"/>
  <c r="BH283" i="3"/>
  <c r="BI283" i="3"/>
  <c r="BJ283" i="3"/>
  <c r="BK283" i="3"/>
  <c r="BL283" i="3"/>
  <c r="BM283" i="3"/>
  <c r="BN283" i="3"/>
  <c r="BO283" i="3"/>
  <c r="BP283" i="3"/>
  <c r="L289" i="3"/>
  <c r="Z289" i="3"/>
  <c r="AN289" i="3"/>
  <c r="BB289" i="3"/>
  <c r="BP289" i="3"/>
  <c r="L290" i="3"/>
  <c r="Z290" i="3"/>
  <c r="AN290" i="3"/>
  <c r="BB290" i="3"/>
  <c r="BP290" i="3"/>
  <c r="L291" i="3"/>
  <c r="Z291" i="3"/>
  <c r="AN291" i="3"/>
  <c r="BB291" i="3"/>
  <c r="BP291" i="3"/>
  <c r="L292" i="3"/>
  <c r="Z292" i="3"/>
  <c r="AN292" i="3"/>
  <c r="BB292" i="3"/>
  <c r="BP292" i="3"/>
  <c r="L293" i="3"/>
  <c r="Z293" i="3"/>
  <c r="AN293" i="3"/>
  <c r="BB293" i="3"/>
  <c r="BP293" i="3"/>
  <c r="L294" i="3"/>
  <c r="Z294" i="3"/>
  <c r="AN294" i="3"/>
  <c r="BB294" i="3"/>
  <c r="BP294" i="3"/>
  <c r="L295" i="3"/>
  <c r="Z295" i="3"/>
  <c r="AN295" i="3"/>
  <c r="BB295" i="3"/>
  <c r="BP295" i="3"/>
  <c r="L296" i="3"/>
  <c r="Z296" i="3"/>
  <c r="AN296" i="3"/>
  <c r="BB296" i="3"/>
  <c r="BP296" i="3"/>
  <c r="D297" i="3"/>
  <c r="E297" i="3"/>
  <c r="F297" i="3"/>
  <c r="G297" i="3"/>
  <c r="H297" i="3"/>
  <c r="I297" i="3"/>
  <c r="J297" i="3"/>
  <c r="K297" i="3"/>
  <c r="L297" i="3"/>
  <c r="R297" i="3"/>
  <c r="S297" i="3"/>
  <c r="T297" i="3"/>
  <c r="U297" i="3"/>
  <c r="V297" i="3"/>
  <c r="W297" i="3"/>
  <c r="X297" i="3"/>
  <c r="Y297" i="3"/>
  <c r="Z297" i="3"/>
  <c r="AF297" i="3"/>
  <c r="AG297" i="3"/>
  <c r="AH297" i="3"/>
  <c r="AI297" i="3"/>
  <c r="AJ297" i="3"/>
  <c r="AK297" i="3"/>
  <c r="AL297" i="3"/>
  <c r="AM297" i="3"/>
  <c r="AN297" i="3"/>
  <c r="AT297" i="3"/>
  <c r="AU297" i="3"/>
  <c r="AV297" i="3"/>
  <c r="AW297" i="3"/>
  <c r="AX297" i="3"/>
  <c r="AY297" i="3"/>
  <c r="AZ297" i="3"/>
  <c r="BA297" i="3"/>
  <c r="BB297" i="3"/>
  <c r="BH297" i="3"/>
  <c r="BI297" i="3"/>
  <c r="BJ297" i="3"/>
  <c r="BK297" i="3"/>
  <c r="BL297" i="3"/>
  <c r="BM297" i="3"/>
  <c r="BN297" i="3"/>
  <c r="BO297" i="3"/>
  <c r="BP297" i="3"/>
  <c r="D298" i="3"/>
  <c r="E298" i="3"/>
  <c r="F298" i="3"/>
  <c r="G298" i="3"/>
  <c r="H298" i="3"/>
  <c r="I298" i="3"/>
  <c r="J298" i="3"/>
  <c r="K298" i="3"/>
  <c r="L298" i="3"/>
  <c r="R298" i="3"/>
  <c r="S298" i="3"/>
  <c r="T298" i="3"/>
  <c r="U298" i="3"/>
  <c r="V298" i="3"/>
  <c r="W298" i="3"/>
  <c r="X298" i="3"/>
  <c r="Y298" i="3"/>
  <c r="Z298" i="3"/>
  <c r="AF298" i="3"/>
  <c r="AG298" i="3"/>
  <c r="AH298" i="3"/>
  <c r="AI298" i="3"/>
  <c r="AJ298" i="3"/>
  <c r="AK298" i="3"/>
  <c r="AL298" i="3"/>
  <c r="AM298" i="3"/>
  <c r="AN298" i="3"/>
  <c r="AT298" i="3"/>
  <c r="AU298" i="3"/>
  <c r="AV298" i="3"/>
  <c r="AW298" i="3"/>
  <c r="AX298" i="3"/>
  <c r="AY298" i="3"/>
  <c r="AZ298" i="3"/>
  <c r="BA298" i="3"/>
  <c r="BB298" i="3"/>
  <c r="BH298" i="3"/>
  <c r="BI298" i="3"/>
  <c r="BJ298" i="3"/>
  <c r="BK298" i="3"/>
  <c r="BL298" i="3"/>
  <c r="BM298" i="3"/>
  <c r="BN298" i="3"/>
  <c r="BO298" i="3"/>
  <c r="BP298" i="3"/>
  <c r="L304" i="3"/>
  <c r="Z304" i="3"/>
  <c r="AN304" i="3"/>
  <c r="BB304" i="3"/>
  <c r="BP304" i="3"/>
  <c r="L305" i="3"/>
  <c r="Z305" i="3"/>
  <c r="AN305" i="3"/>
  <c r="BB305" i="3"/>
  <c r="BP305" i="3"/>
  <c r="L306" i="3"/>
  <c r="Z306" i="3"/>
  <c r="AN306" i="3"/>
  <c r="BB306" i="3"/>
  <c r="BP306" i="3"/>
  <c r="L307" i="3"/>
  <c r="Z307" i="3"/>
  <c r="AN307" i="3"/>
  <c r="BB307" i="3"/>
  <c r="BP307" i="3"/>
  <c r="L308" i="3"/>
  <c r="Z308" i="3"/>
  <c r="AN308" i="3"/>
  <c r="BB308" i="3"/>
  <c r="BP308" i="3"/>
  <c r="L309" i="3"/>
  <c r="Z309" i="3"/>
  <c r="AN309" i="3"/>
  <c r="BB309" i="3"/>
  <c r="BP309" i="3"/>
  <c r="L310" i="3"/>
  <c r="Z310" i="3"/>
  <c r="AN310" i="3"/>
  <c r="BB310" i="3"/>
  <c r="BP310" i="3"/>
  <c r="L311" i="3"/>
  <c r="Z311" i="3"/>
  <c r="AN311" i="3"/>
  <c r="BB311" i="3"/>
  <c r="BP311" i="3"/>
  <c r="D312" i="3"/>
  <c r="E312" i="3"/>
  <c r="F312" i="3"/>
  <c r="G312" i="3"/>
  <c r="H312" i="3"/>
  <c r="I312" i="3"/>
  <c r="J312" i="3"/>
  <c r="K312" i="3"/>
  <c r="L312" i="3"/>
  <c r="R312" i="3"/>
  <c r="S312" i="3"/>
  <c r="T312" i="3"/>
  <c r="U312" i="3"/>
  <c r="V312" i="3"/>
  <c r="W312" i="3"/>
  <c r="X312" i="3"/>
  <c r="Y312" i="3"/>
  <c r="Z312" i="3"/>
  <c r="AF312" i="3"/>
  <c r="AG312" i="3"/>
  <c r="AH312" i="3"/>
  <c r="AI312" i="3"/>
  <c r="AJ312" i="3"/>
  <c r="AK312" i="3"/>
  <c r="AL312" i="3"/>
  <c r="AM312" i="3"/>
  <c r="AN312" i="3"/>
  <c r="AT312" i="3"/>
  <c r="AU312" i="3"/>
  <c r="AV312" i="3"/>
  <c r="AW312" i="3"/>
  <c r="AX312" i="3"/>
  <c r="AY312" i="3"/>
  <c r="AZ312" i="3"/>
  <c r="BA312" i="3"/>
  <c r="BB312" i="3"/>
  <c r="BH312" i="3"/>
  <c r="BI312" i="3"/>
  <c r="BJ312" i="3"/>
  <c r="BK312" i="3"/>
  <c r="BL312" i="3"/>
  <c r="BM312" i="3"/>
  <c r="BN312" i="3"/>
  <c r="BO312" i="3"/>
  <c r="BP312" i="3"/>
  <c r="D313" i="3"/>
  <c r="E313" i="3"/>
  <c r="F313" i="3"/>
  <c r="G313" i="3"/>
  <c r="H313" i="3"/>
  <c r="I313" i="3"/>
  <c r="J313" i="3"/>
  <c r="K313" i="3"/>
  <c r="L313" i="3"/>
  <c r="R313" i="3"/>
  <c r="S313" i="3"/>
  <c r="T313" i="3"/>
  <c r="U313" i="3"/>
  <c r="V313" i="3"/>
  <c r="W313" i="3"/>
  <c r="X313" i="3"/>
  <c r="Y313" i="3"/>
  <c r="Z313" i="3"/>
  <c r="AF313" i="3"/>
  <c r="AG313" i="3"/>
  <c r="AH313" i="3"/>
  <c r="AI313" i="3"/>
  <c r="AJ313" i="3"/>
  <c r="AK313" i="3"/>
  <c r="AL313" i="3"/>
  <c r="AM313" i="3"/>
  <c r="AN313" i="3"/>
  <c r="AT313" i="3"/>
  <c r="AU313" i="3"/>
  <c r="AV313" i="3"/>
  <c r="AW313" i="3"/>
  <c r="AX313" i="3"/>
  <c r="AY313" i="3"/>
  <c r="AZ313" i="3"/>
  <c r="BA313" i="3"/>
  <c r="BB313" i="3"/>
  <c r="BH313" i="3"/>
  <c r="BI313" i="3"/>
  <c r="BJ313" i="3"/>
  <c r="BK313" i="3"/>
  <c r="BL313" i="3"/>
  <c r="BM313" i="3"/>
  <c r="BN313" i="3"/>
  <c r="BO313" i="3"/>
  <c r="BP313" i="3"/>
  <c r="L319" i="3"/>
  <c r="Z319" i="3"/>
  <c r="AN319" i="3"/>
  <c r="BB319" i="3"/>
  <c r="BP319" i="3"/>
  <c r="L320" i="3"/>
  <c r="Z320" i="3"/>
  <c r="AN320" i="3"/>
  <c r="BB320" i="3"/>
  <c r="BP320" i="3"/>
  <c r="L321" i="3"/>
  <c r="Z321" i="3"/>
  <c r="AN321" i="3"/>
  <c r="BB321" i="3"/>
  <c r="BP321" i="3"/>
  <c r="L322" i="3"/>
  <c r="Z322" i="3"/>
  <c r="AN322" i="3"/>
  <c r="BB322" i="3"/>
  <c r="BP322" i="3"/>
  <c r="L323" i="3"/>
  <c r="Z323" i="3"/>
  <c r="AN323" i="3"/>
  <c r="BB323" i="3"/>
  <c r="BP323" i="3"/>
  <c r="L324" i="3"/>
  <c r="Z324" i="3"/>
  <c r="AN324" i="3"/>
  <c r="BB324" i="3"/>
  <c r="BP324" i="3"/>
  <c r="L325" i="3"/>
  <c r="Z325" i="3"/>
  <c r="AN325" i="3"/>
  <c r="BB325" i="3"/>
  <c r="BP325" i="3"/>
  <c r="L326" i="3"/>
  <c r="Z326" i="3"/>
  <c r="AN326" i="3"/>
  <c r="BB326" i="3"/>
  <c r="BP326" i="3"/>
  <c r="D327" i="3"/>
  <c r="E327" i="3"/>
  <c r="F327" i="3"/>
  <c r="G327" i="3"/>
  <c r="H327" i="3"/>
  <c r="I327" i="3"/>
  <c r="J327" i="3"/>
  <c r="K327" i="3"/>
  <c r="L327" i="3"/>
  <c r="R327" i="3"/>
  <c r="S327" i="3"/>
  <c r="T327" i="3"/>
  <c r="U327" i="3"/>
  <c r="V327" i="3"/>
  <c r="W327" i="3"/>
  <c r="X327" i="3"/>
  <c r="Y327" i="3"/>
  <c r="Z327" i="3"/>
  <c r="AF327" i="3"/>
  <c r="AG327" i="3"/>
  <c r="AH327" i="3"/>
  <c r="AI327" i="3"/>
  <c r="AJ327" i="3"/>
  <c r="AK327" i="3"/>
  <c r="AL327" i="3"/>
  <c r="AM327" i="3"/>
  <c r="AN327" i="3"/>
  <c r="AT327" i="3"/>
  <c r="AU327" i="3"/>
  <c r="AV327" i="3"/>
  <c r="AW327" i="3"/>
  <c r="AX327" i="3"/>
  <c r="AY327" i="3"/>
  <c r="AZ327" i="3"/>
  <c r="BA327" i="3"/>
  <c r="BB327" i="3"/>
  <c r="BH327" i="3"/>
  <c r="BI327" i="3"/>
  <c r="BJ327" i="3"/>
  <c r="BK327" i="3"/>
  <c r="BL327" i="3"/>
  <c r="BM327" i="3"/>
  <c r="BN327" i="3"/>
  <c r="BO327" i="3"/>
  <c r="BP327" i="3"/>
  <c r="D328" i="3"/>
  <c r="E328" i="3"/>
  <c r="F328" i="3"/>
  <c r="G328" i="3"/>
  <c r="H328" i="3"/>
  <c r="I328" i="3"/>
  <c r="J328" i="3"/>
  <c r="K328" i="3"/>
  <c r="L328" i="3"/>
  <c r="R328" i="3"/>
  <c r="S328" i="3"/>
  <c r="T328" i="3"/>
  <c r="U328" i="3"/>
  <c r="V328" i="3"/>
  <c r="W328" i="3"/>
  <c r="X328" i="3"/>
  <c r="Y328" i="3"/>
  <c r="Z328" i="3"/>
  <c r="AF328" i="3"/>
  <c r="AG328" i="3"/>
  <c r="AH328" i="3"/>
  <c r="AI328" i="3"/>
  <c r="AJ328" i="3"/>
  <c r="AK328" i="3"/>
  <c r="AL328" i="3"/>
  <c r="AM328" i="3"/>
  <c r="AN328" i="3"/>
  <c r="AT328" i="3"/>
  <c r="AU328" i="3"/>
  <c r="AV328" i="3"/>
  <c r="AW328" i="3"/>
  <c r="AX328" i="3"/>
  <c r="AY328" i="3"/>
  <c r="AZ328" i="3"/>
  <c r="BA328" i="3"/>
  <c r="BB328" i="3"/>
  <c r="BH328" i="3"/>
  <c r="BI328" i="3"/>
  <c r="BJ328" i="3"/>
  <c r="BK328" i="3"/>
  <c r="BL328" i="3"/>
  <c r="BM328" i="3"/>
  <c r="BN328" i="3"/>
  <c r="BO328" i="3"/>
  <c r="BP328" i="3"/>
  <c r="L334" i="3"/>
  <c r="Z334" i="3"/>
  <c r="AN334" i="3"/>
  <c r="BB334" i="3"/>
  <c r="BP334" i="3"/>
  <c r="L335" i="3"/>
  <c r="Z335" i="3"/>
  <c r="AN335" i="3"/>
  <c r="BB335" i="3"/>
  <c r="BP335" i="3"/>
  <c r="L336" i="3"/>
  <c r="Z336" i="3"/>
  <c r="AN336" i="3"/>
  <c r="BB336" i="3"/>
  <c r="BP336" i="3"/>
  <c r="L337" i="3"/>
  <c r="Z337" i="3"/>
  <c r="AN337" i="3"/>
  <c r="BB337" i="3"/>
  <c r="BP337" i="3"/>
  <c r="L338" i="3"/>
  <c r="Z338" i="3"/>
  <c r="AN338" i="3"/>
  <c r="BB338" i="3"/>
  <c r="BP338" i="3"/>
  <c r="L339" i="3"/>
  <c r="Z339" i="3"/>
  <c r="AN339" i="3"/>
  <c r="BB339" i="3"/>
  <c r="BP339" i="3"/>
  <c r="L340" i="3"/>
  <c r="Z340" i="3"/>
  <c r="AN340" i="3"/>
  <c r="BB340" i="3"/>
  <c r="BP340" i="3"/>
  <c r="L341" i="3"/>
  <c r="Z341" i="3"/>
  <c r="AN341" i="3"/>
  <c r="BB341" i="3"/>
  <c r="BP341" i="3"/>
  <c r="D342" i="3"/>
  <c r="E342" i="3"/>
  <c r="F342" i="3"/>
  <c r="G342" i="3"/>
  <c r="H342" i="3"/>
  <c r="I342" i="3"/>
  <c r="J342" i="3"/>
  <c r="K342" i="3"/>
  <c r="L342" i="3"/>
  <c r="R342" i="3"/>
  <c r="S342" i="3"/>
  <c r="T342" i="3"/>
  <c r="U342" i="3"/>
  <c r="V342" i="3"/>
  <c r="W342" i="3"/>
  <c r="X342" i="3"/>
  <c r="Y342" i="3"/>
  <c r="Z342" i="3"/>
  <c r="AF342" i="3"/>
  <c r="AG342" i="3"/>
  <c r="AH342" i="3"/>
  <c r="AI342" i="3"/>
  <c r="AJ342" i="3"/>
  <c r="AK342" i="3"/>
  <c r="AL342" i="3"/>
  <c r="AM342" i="3"/>
  <c r="AN342" i="3"/>
  <c r="AT342" i="3"/>
  <c r="AU342" i="3"/>
  <c r="AV342" i="3"/>
  <c r="AW342" i="3"/>
  <c r="AX342" i="3"/>
  <c r="AY342" i="3"/>
  <c r="AZ342" i="3"/>
  <c r="BA342" i="3"/>
  <c r="BB342" i="3"/>
  <c r="BH342" i="3"/>
  <c r="BI342" i="3"/>
  <c r="BJ342" i="3"/>
  <c r="BK342" i="3"/>
  <c r="BL342" i="3"/>
  <c r="BM342" i="3"/>
  <c r="BN342" i="3"/>
  <c r="BO342" i="3"/>
  <c r="BP342" i="3"/>
  <c r="D343" i="3"/>
  <c r="E343" i="3"/>
  <c r="F343" i="3"/>
  <c r="G343" i="3"/>
  <c r="H343" i="3"/>
  <c r="I343" i="3"/>
  <c r="J343" i="3"/>
  <c r="K343" i="3"/>
  <c r="L343" i="3"/>
  <c r="R343" i="3"/>
  <c r="S343" i="3"/>
  <c r="T343" i="3"/>
  <c r="U343" i="3"/>
  <c r="V343" i="3"/>
  <c r="W343" i="3"/>
  <c r="X343" i="3"/>
  <c r="Y343" i="3"/>
  <c r="Z343" i="3"/>
  <c r="AF343" i="3"/>
  <c r="AG343" i="3"/>
  <c r="AH343" i="3"/>
  <c r="AI343" i="3"/>
  <c r="AJ343" i="3"/>
  <c r="AK343" i="3"/>
  <c r="AL343" i="3"/>
  <c r="AM343" i="3"/>
  <c r="AN343" i="3"/>
  <c r="AT343" i="3"/>
  <c r="AU343" i="3"/>
  <c r="AV343" i="3"/>
  <c r="AW343" i="3"/>
  <c r="AX343" i="3"/>
  <c r="AY343" i="3"/>
  <c r="AZ343" i="3"/>
  <c r="BA343" i="3"/>
  <c r="BB343" i="3"/>
  <c r="BH343" i="3"/>
  <c r="BI343" i="3"/>
  <c r="BJ343" i="3"/>
  <c r="BK343" i="3"/>
  <c r="BL343" i="3"/>
  <c r="BM343" i="3"/>
  <c r="BN343" i="3"/>
  <c r="BO343" i="3"/>
  <c r="BP343" i="3"/>
  <c r="L349" i="3"/>
  <c r="Z349" i="3"/>
  <c r="AN349" i="3"/>
  <c r="BB349" i="3"/>
  <c r="BP349" i="3"/>
  <c r="L350" i="3"/>
  <c r="Z350" i="3"/>
  <c r="AN350" i="3"/>
  <c r="BB350" i="3"/>
  <c r="BP350" i="3"/>
  <c r="L351" i="3"/>
  <c r="Z351" i="3"/>
  <c r="AN351" i="3"/>
  <c r="BB351" i="3"/>
  <c r="BP351" i="3"/>
  <c r="L352" i="3"/>
  <c r="Z352" i="3"/>
  <c r="AN352" i="3"/>
  <c r="BB352" i="3"/>
  <c r="BP352" i="3"/>
  <c r="L353" i="3"/>
  <c r="Z353" i="3"/>
  <c r="AN353" i="3"/>
  <c r="BB353" i="3"/>
  <c r="BP353" i="3"/>
  <c r="L354" i="3"/>
  <c r="Z354" i="3"/>
  <c r="AN354" i="3"/>
  <c r="BB354" i="3"/>
  <c r="BP354" i="3"/>
  <c r="L355" i="3"/>
  <c r="Z355" i="3"/>
  <c r="AN355" i="3"/>
  <c r="BB355" i="3"/>
  <c r="BP355" i="3"/>
  <c r="L356" i="3"/>
  <c r="Z356" i="3"/>
  <c r="AN356" i="3"/>
  <c r="BB356" i="3"/>
  <c r="BP356" i="3"/>
  <c r="D357" i="3"/>
  <c r="E357" i="3"/>
  <c r="F357" i="3"/>
  <c r="G357" i="3"/>
  <c r="H357" i="3"/>
  <c r="I357" i="3"/>
  <c r="J357" i="3"/>
  <c r="K357" i="3"/>
  <c r="L357" i="3"/>
  <c r="R357" i="3"/>
  <c r="S357" i="3"/>
  <c r="T357" i="3"/>
  <c r="U357" i="3"/>
  <c r="V357" i="3"/>
  <c r="W357" i="3"/>
  <c r="X357" i="3"/>
  <c r="Y357" i="3"/>
  <c r="Z357" i="3"/>
  <c r="AF357" i="3"/>
  <c r="AG357" i="3"/>
  <c r="AH357" i="3"/>
  <c r="AI357" i="3"/>
  <c r="AJ357" i="3"/>
  <c r="AK357" i="3"/>
  <c r="AL357" i="3"/>
  <c r="AM357" i="3"/>
  <c r="AN357" i="3"/>
  <c r="AT357" i="3"/>
  <c r="AU357" i="3"/>
  <c r="AV357" i="3"/>
  <c r="AW357" i="3"/>
  <c r="AX357" i="3"/>
  <c r="AY357" i="3"/>
  <c r="AZ357" i="3"/>
  <c r="BA357" i="3"/>
  <c r="BB357" i="3"/>
  <c r="BH357" i="3"/>
  <c r="BI357" i="3"/>
  <c r="BJ357" i="3"/>
  <c r="BK357" i="3"/>
  <c r="BL357" i="3"/>
  <c r="BM357" i="3"/>
  <c r="BN357" i="3"/>
  <c r="BO357" i="3"/>
  <c r="BP357" i="3"/>
  <c r="D358" i="3"/>
  <c r="E358" i="3"/>
  <c r="F358" i="3"/>
  <c r="G358" i="3"/>
  <c r="H358" i="3"/>
  <c r="I358" i="3"/>
  <c r="J358" i="3"/>
  <c r="K358" i="3"/>
  <c r="L358" i="3"/>
  <c r="R358" i="3"/>
  <c r="S358" i="3"/>
  <c r="T358" i="3"/>
  <c r="U358" i="3"/>
  <c r="V358" i="3"/>
  <c r="W358" i="3"/>
  <c r="X358" i="3"/>
  <c r="Y358" i="3"/>
  <c r="Z358" i="3"/>
  <c r="AF358" i="3"/>
  <c r="AG358" i="3"/>
  <c r="AH358" i="3"/>
  <c r="AI358" i="3"/>
  <c r="AJ358" i="3"/>
  <c r="AK358" i="3"/>
  <c r="AL358" i="3"/>
  <c r="AM358" i="3"/>
  <c r="AN358" i="3"/>
  <c r="AT358" i="3"/>
  <c r="AU358" i="3"/>
  <c r="AV358" i="3"/>
  <c r="AW358" i="3"/>
  <c r="AX358" i="3"/>
  <c r="AY358" i="3"/>
  <c r="AZ358" i="3"/>
  <c r="BA358" i="3"/>
  <c r="BB358" i="3"/>
  <c r="BH358" i="3"/>
  <c r="BI358" i="3"/>
  <c r="BJ358" i="3"/>
  <c r="BK358" i="3"/>
  <c r="BL358" i="3"/>
  <c r="BM358" i="3"/>
  <c r="BN358" i="3"/>
  <c r="BO358" i="3"/>
  <c r="BP358" i="3"/>
  <c r="L364" i="3"/>
  <c r="Z364" i="3"/>
  <c r="AN364" i="3"/>
  <c r="BB364" i="3"/>
  <c r="BP364" i="3"/>
  <c r="L365" i="3"/>
  <c r="Z365" i="3"/>
  <c r="AN365" i="3"/>
  <c r="BB365" i="3"/>
  <c r="BP365" i="3"/>
  <c r="L366" i="3"/>
  <c r="Z366" i="3"/>
  <c r="AN366" i="3"/>
  <c r="BB366" i="3"/>
  <c r="BP366" i="3"/>
  <c r="L367" i="3"/>
  <c r="Z367" i="3"/>
  <c r="AN367" i="3"/>
  <c r="BB367" i="3"/>
  <c r="BP367" i="3"/>
  <c r="L368" i="3"/>
  <c r="Z368" i="3"/>
  <c r="AN368" i="3"/>
  <c r="BB368" i="3"/>
  <c r="BP368" i="3"/>
  <c r="L369" i="3"/>
  <c r="Z369" i="3"/>
  <c r="AN369" i="3"/>
  <c r="BB369" i="3"/>
  <c r="BP369" i="3"/>
  <c r="L370" i="3"/>
  <c r="Z370" i="3"/>
  <c r="AN370" i="3"/>
  <c r="BB370" i="3"/>
  <c r="BP370" i="3"/>
  <c r="L371" i="3"/>
  <c r="Z371" i="3"/>
  <c r="AN371" i="3"/>
  <c r="BB371" i="3"/>
  <c r="BP371" i="3"/>
  <c r="D372" i="3"/>
  <c r="E372" i="3"/>
  <c r="F372" i="3"/>
  <c r="G372" i="3"/>
  <c r="H372" i="3"/>
  <c r="I372" i="3"/>
  <c r="J372" i="3"/>
  <c r="K372" i="3"/>
  <c r="L372" i="3"/>
  <c r="R372" i="3"/>
  <c r="S372" i="3"/>
  <c r="T372" i="3"/>
  <c r="U372" i="3"/>
  <c r="V372" i="3"/>
  <c r="W372" i="3"/>
  <c r="X372" i="3"/>
  <c r="Y372" i="3"/>
  <c r="Z372" i="3"/>
  <c r="AF372" i="3"/>
  <c r="AG372" i="3"/>
  <c r="AH372" i="3"/>
  <c r="AI372" i="3"/>
  <c r="AJ372" i="3"/>
  <c r="AK372" i="3"/>
  <c r="AL372" i="3"/>
  <c r="AM372" i="3"/>
  <c r="AN372" i="3"/>
  <c r="AT372" i="3"/>
  <c r="AU372" i="3"/>
  <c r="AV372" i="3"/>
  <c r="AW372" i="3"/>
  <c r="AX372" i="3"/>
  <c r="AY372" i="3"/>
  <c r="AZ372" i="3"/>
  <c r="BA372" i="3"/>
  <c r="BB372" i="3"/>
  <c r="BH372" i="3"/>
  <c r="BI372" i="3"/>
  <c r="BJ372" i="3"/>
  <c r="BK372" i="3"/>
  <c r="BL372" i="3"/>
  <c r="BM372" i="3"/>
  <c r="BN372" i="3"/>
  <c r="BO372" i="3"/>
  <c r="BP372" i="3"/>
  <c r="D373" i="3"/>
  <c r="E373" i="3"/>
  <c r="F373" i="3"/>
  <c r="G373" i="3"/>
  <c r="H373" i="3"/>
  <c r="I373" i="3"/>
  <c r="J373" i="3"/>
  <c r="K373" i="3"/>
  <c r="L373" i="3"/>
  <c r="R373" i="3"/>
  <c r="S373" i="3"/>
  <c r="T373" i="3"/>
  <c r="U373" i="3"/>
  <c r="V373" i="3"/>
  <c r="W373" i="3"/>
  <c r="X373" i="3"/>
  <c r="Y373" i="3"/>
  <c r="Z373" i="3"/>
  <c r="AF373" i="3"/>
  <c r="AG373" i="3"/>
  <c r="AH373" i="3"/>
  <c r="AI373" i="3"/>
  <c r="AJ373" i="3"/>
  <c r="AK373" i="3"/>
  <c r="AL373" i="3"/>
  <c r="AM373" i="3"/>
  <c r="AN373" i="3"/>
  <c r="AT373" i="3"/>
  <c r="AU373" i="3"/>
  <c r="AV373" i="3"/>
  <c r="AW373" i="3"/>
  <c r="AX373" i="3"/>
  <c r="AY373" i="3"/>
  <c r="AZ373" i="3"/>
  <c r="BA373" i="3"/>
  <c r="BB373" i="3"/>
  <c r="BH373" i="3"/>
  <c r="BI373" i="3"/>
  <c r="BJ373" i="3"/>
  <c r="BK373" i="3"/>
  <c r="BL373" i="3"/>
  <c r="BM373" i="3"/>
  <c r="BN373" i="3"/>
  <c r="BO373" i="3"/>
  <c r="BP373" i="3"/>
  <c r="L379" i="3"/>
  <c r="Z379" i="3"/>
  <c r="AN379" i="3"/>
  <c r="BB379" i="3"/>
  <c r="BP379" i="3"/>
  <c r="L380" i="3"/>
  <c r="Z380" i="3"/>
  <c r="AN380" i="3"/>
  <c r="BB380" i="3"/>
  <c r="BP380" i="3"/>
  <c r="L381" i="3"/>
  <c r="Z381" i="3"/>
  <c r="AN381" i="3"/>
  <c r="BB381" i="3"/>
  <c r="BP381" i="3"/>
  <c r="L382" i="3"/>
  <c r="Z382" i="3"/>
  <c r="AN382" i="3"/>
  <c r="BB382" i="3"/>
  <c r="BP382" i="3"/>
  <c r="L383" i="3"/>
  <c r="Z383" i="3"/>
  <c r="AN383" i="3"/>
  <c r="BB383" i="3"/>
  <c r="BP383" i="3"/>
  <c r="L384" i="3"/>
  <c r="Z384" i="3"/>
  <c r="AN384" i="3"/>
  <c r="BB384" i="3"/>
  <c r="BP384" i="3"/>
  <c r="L385" i="3"/>
  <c r="Z385" i="3"/>
  <c r="AN385" i="3"/>
  <c r="BB385" i="3"/>
  <c r="BP385" i="3"/>
  <c r="L386" i="3"/>
  <c r="Z386" i="3"/>
  <c r="AN386" i="3"/>
  <c r="BB386" i="3"/>
  <c r="BP386" i="3"/>
  <c r="D387" i="3"/>
  <c r="E387" i="3"/>
  <c r="F387" i="3"/>
  <c r="G387" i="3"/>
  <c r="H387" i="3"/>
  <c r="I387" i="3"/>
  <c r="J387" i="3"/>
  <c r="K387" i="3"/>
  <c r="L387" i="3"/>
  <c r="R387" i="3"/>
  <c r="S387" i="3"/>
  <c r="T387" i="3"/>
  <c r="U387" i="3"/>
  <c r="V387" i="3"/>
  <c r="W387" i="3"/>
  <c r="X387" i="3"/>
  <c r="Y387" i="3"/>
  <c r="Z387" i="3"/>
  <c r="AF387" i="3"/>
  <c r="AG387" i="3"/>
  <c r="AH387" i="3"/>
  <c r="AI387" i="3"/>
  <c r="AJ387" i="3"/>
  <c r="AK387" i="3"/>
  <c r="AL387" i="3"/>
  <c r="AM387" i="3"/>
  <c r="AN387" i="3"/>
  <c r="AT387" i="3"/>
  <c r="AU387" i="3"/>
  <c r="AV387" i="3"/>
  <c r="AW387" i="3"/>
  <c r="AX387" i="3"/>
  <c r="AY387" i="3"/>
  <c r="AZ387" i="3"/>
  <c r="BA387" i="3"/>
  <c r="BB387" i="3"/>
  <c r="BH387" i="3"/>
  <c r="BI387" i="3"/>
  <c r="BJ387" i="3"/>
  <c r="BK387" i="3"/>
  <c r="BL387" i="3"/>
  <c r="BM387" i="3"/>
  <c r="BN387" i="3"/>
  <c r="BO387" i="3"/>
  <c r="BP387" i="3"/>
  <c r="D388" i="3"/>
  <c r="E388" i="3"/>
  <c r="F388" i="3"/>
  <c r="G388" i="3"/>
  <c r="H388" i="3"/>
  <c r="I388" i="3"/>
  <c r="J388" i="3"/>
  <c r="K388" i="3"/>
  <c r="L388" i="3"/>
  <c r="R388" i="3"/>
  <c r="S388" i="3"/>
  <c r="T388" i="3"/>
  <c r="U388" i="3"/>
  <c r="V388" i="3"/>
  <c r="W388" i="3"/>
  <c r="X388" i="3"/>
  <c r="Y388" i="3"/>
  <c r="Z388" i="3"/>
  <c r="AF388" i="3"/>
  <c r="AG388" i="3"/>
  <c r="AH388" i="3"/>
  <c r="AI388" i="3"/>
  <c r="AJ388" i="3"/>
  <c r="AK388" i="3"/>
  <c r="AL388" i="3"/>
  <c r="AM388" i="3"/>
  <c r="AN388" i="3"/>
  <c r="AT388" i="3"/>
  <c r="AU388" i="3"/>
  <c r="AV388" i="3"/>
  <c r="AW388" i="3"/>
  <c r="AX388" i="3"/>
  <c r="AY388" i="3"/>
  <c r="AZ388" i="3"/>
  <c r="BA388" i="3"/>
  <c r="BB388" i="3"/>
  <c r="BH388" i="3"/>
  <c r="BI388" i="3"/>
  <c r="BJ388" i="3"/>
  <c r="BK388" i="3"/>
  <c r="BL388" i="3"/>
  <c r="BM388" i="3"/>
  <c r="BN388" i="3"/>
  <c r="BO388" i="3"/>
  <c r="BP388" i="3"/>
  <c r="L394" i="3"/>
  <c r="Z394" i="3"/>
  <c r="AN394" i="3"/>
  <c r="BB394" i="3"/>
  <c r="BP394" i="3"/>
  <c r="L395" i="3"/>
  <c r="Z395" i="3"/>
  <c r="AN395" i="3"/>
  <c r="BB395" i="3"/>
  <c r="BP395" i="3"/>
  <c r="L396" i="3"/>
  <c r="Z396" i="3"/>
  <c r="AN396" i="3"/>
  <c r="BB396" i="3"/>
  <c r="BP396" i="3"/>
  <c r="L397" i="3"/>
  <c r="Z397" i="3"/>
  <c r="AN397" i="3"/>
  <c r="BB397" i="3"/>
  <c r="BP397" i="3"/>
  <c r="L398" i="3"/>
  <c r="Z398" i="3"/>
  <c r="AN398" i="3"/>
  <c r="BB398" i="3"/>
  <c r="BP398" i="3"/>
  <c r="L399" i="3"/>
  <c r="Z399" i="3"/>
  <c r="AN399" i="3"/>
  <c r="BB399" i="3"/>
  <c r="BP399" i="3"/>
  <c r="L400" i="3"/>
  <c r="Z400" i="3"/>
  <c r="AN400" i="3"/>
  <c r="BB400" i="3"/>
  <c r="BP400" i="3"/>
  <c r="L401" i="3"/>
  <c r="Z401" i="3"/>
  <c r="AN401" i="3"/>
  <c r="BB401" i="3"/>
  <c r="BP401" i="3"/>
  <c r="D402" i="3"/>
  <c r="E402" i="3"/>
  <c r="F402" i="3"/>
  <c r="G402" i="3"/>
  <c r="H402" i="3"/>
  <c r="I402" i="3"/>
  <c r="J402" i="3"/>
  <c r="K402" i="3"/>
  <c r="L402" i="3"/>
  <c r="R402" i="3"/>
  <c r="S402" i="3"/>
  <c r="T402" i="3"/>
  <c r="U402" i="3"/>
  <c r="V402" i="3"/>
  <c r="W402" i="3"/>
  <c r="X402" i="3"/>
  <c r="Y402" i="3"/>
  <c r="Z402" i="3"/>
  <c r="AF402" i="3"/>
  <c r="AG402" i="3"/>
  <c r="AH402" i="3"/>
  <c r="AI402" i="3"/>
  <c r="AJ402" i="3"/>
  <c r="AK402" i="3"/>
  <c r="AL402" i="3"/>
  <c r="AM402" i="3"/>
  <c r="AN402" i="3"/>
  <c r="AT402" i="3"/>
  <c r="AU402" i="3"/>
  <c r="AV402" i="3"/>
  <c r="AW402" i="3"/>
  <c r="AX402" i="3"/>
  <c r="AY402" i="3"/>
  <c r="AZ402" i="3"/>
  <c r="BA402" i="3"/>
  <c r="BB402" i="3"/>
  <c r="BH402" i="3"/>
  <c r="BI402" i="3"/>
  <c r="BJ402" i="3"/>
  <c r="BK402" i="3"/>
  <c r="BL402" i="3"/>
  <c r="BM402" i="3"/>
  <c r="BN402" i="3"/>
  <c r="BO402" i="3"/>
  <c r="BP402" i="3"/>
  <c r="D403" i="3"/>
  <c r="E403" i="3"/>
  <c r="F403" i="3"/>
  <c r="G403" i="3"/>
  <c r="H403" i="3"/>
  <c r="I403" i="3"/>
  <c r="J403" i="3"/>
  <c r="K403" i="3"/>
  <c r="L403" i="3"/>
  <c r="R403" i="3"/>
  <c r="S403" i="3"/>
  <c r="T403" i="3"/>
  <c r="U403" i="3"/>
  <c r="V403" i="3"/>
  <c r="W403" i="3"/>
  <c r="X403" i="3"/>
  <c r="Y403" i="3"/>
  <c r="Z403" i="3"/>
  <c r="AF403" i="3"/>
  <c r="AG403" i="3"/>
  <c r="AH403" i="3"/>
  <c r="AI403" i="3"/>
  <c r="AJ403" i="3"/>
  <c r="AK403" i="3"/>
  <c r="AL403" i="3"/>
  <c r="AM403" i="3"/>
  <c r="AN403" i="3"/>
  <c r="AT403" i="3"/>
  <c r="AU403" i="3"/>
  <c r="AV403" i="3"/>
  <c r="AW403" i="3"/>
  <c r="AX403" i="3"/>
  <c r="AY403" i="3"/>
  <c r="AZ403" i="3"/>
  <c r="BA403" i="3"/>
  <c r="BB403" i="3"/>
  <c r="BH403" i="3"/>
  <c r="BI403" i="3"/>
  <c r="BJ403" i="3"/>
  <c r="BK403" i="3"/>
  <c r="BL403" i="3"/>
  <c r="BM403" i="3"/>
  <c r="BN403" i="3"/>
  <c r="BO403" i="3"/>
  <c r="BP403" i="3"/>
  <c r="L409" i="3"/>
  <c r="Z409" i="3"/>
  <c r="AN409" i="3"/>
  <c r="BB409" i="3"/>
  <c r="BP409" i="3"/>
  <c r="L410" i="3"/>
  <c r="Z410" i="3"/>
  <c r="AN410" i="3"/>
  <c r="BB410" i="3"/>
  <c r="BP410" i="3"/>
  <c r="L411" i="3"/>
  <c r="Z411" i="3"/>
  <c r="AN411" i="3"/>
  <c r="BB411" i="3"/>
  <c r="BP411" i="3"/>
  <c r="L412" i="3"/>
  <c r="Z412" i="3"/>
  <c r="AN412" i="3"/>
  <c r="BB412" i="3"/>
  <c r="BP412" i="3"/>
  <c r="L413" i="3"/>
  <c r="Z413" i="3"/>
  <c r="AN413" i="3"/>
  <c r="BB413" i="3"/>
  <c r="BP413" i="3"/>
  <c r="L414" i="3"/>
  <c r="Z414" i="3"/>
  <c r="AN414" i="3"/>
  <c r="BB414" i="3"/>
  <c r="BP414" i="3"/>
  <c r="L415" i="3"/>
  <c r="Z415" i="3"/>
  <c r="AN415" i="3"/>
  <c r="BB415" i="3"/>
  <c r="BP415" i="3"/>
  <c r="L416" i="3"/>
  <c r="Z416" i="3"/>
  <c r="AN416" i="3"/>
  <c r="BB416" i="3"/>
  <c r="BP416" i="3"/>
  <c r="D417" i="3"/>
  <c r="E417" i="3"/>
  <c r="F417" i="3"/>
  <c r="G417" i="3"/>
  <c r="H417" i="3"/>
  <c r="I417" i="3"/>
  <c r="J417" i="3"/>
  <c r="K417" i="3"/>
  <c r="L417" i="3"/>
  <c r="R417" i="3"/>
  <c r="S417" i="3"/>
  <c r="T417" i="3"/>
  <c r="U417" i="3"/>
  <c r="V417" i="3"/>
  <c r="W417" i="3"/>
  <c r="X417" i="3"/>
  <c r="Y417" i="3"/>
  <c r="Z417" i="3"/>
  <c r="AF417" i="3"/>
  <c r="AG417" i="3"/>
  <c r="AH417" i="3"/>
  <c r="AI417" i="3"/>
  <c r="AJ417" i="3"/>
  <c r="AK417" i="3"/>
  <c r="AL417" i="3"/>
  <c r="AM417" i="3"/>
  <c r="AN417" i="3"/>
  <c r="AT417" i="3"/>
  <c r="AU417" i="3"/>
  <c r="AV417" i="3"/>
  <c r="AW417" i="3"/>
  <c r="AX417" i="3"/>
  <c r="AY417" i="3"/>
  <c r="AZ417" i="3"/>
  <c r="BA417" i="3"/>
  <c r="BB417" i="3"/>
  <c r="BH417" i="3"/>
  <c r="BI417" i="3"/>
  <c r="BJ417" i="3"/>
  <c r="BK417" i="3"/>
  <c r="BL417" i="3"/>
  <c r="BM417" i="3"/>
  <c r="BN417" i="3"/>
  <c r="BO417" i="3"/>
  <c r="BP417" i="3"/>
  <c r="D418" i="3"/>
  <c r="E418" i="3"/>
  <c r="F418" i="3"/>
  <c r="G418" i="3"/>
  <c r="H418" i="3"/>
  <c r="I418" i="3"/>
  <c r="J418" i="3"/>
  <c r="K418" i="3"/>
  <c r="L418" i="3"/>
  <c r="R418" i="3"/>
  <c r="S418" i="3"/>
  <c r="T418" i="3"/>
  <c r="U418" i="3"/>
  <c r="V418" i="3"/>
  <c r="W418" i="3"/>
  <c r="X418" i="3"/>
  <c r="Y418" i="3"/>
  <c r="Z418" i="3"/>
  <c r="AF418" i="3"/>
  <c r="AG418" i="3"/>
  <c r="AH418" i="3"/>
  <c r="AI418" i="3"/>
  <c r="AJ418" i="3"/>
  <c r="AK418" i="3"/>
  <c r="AL418" i="3"/>
  <c r="AM418" i="3"/>
  <c r="AN418" i="3"/>
  <c r="AT418" i="3"/>
  <c r="AU418" i="3"/>
  <c r="AV418" i="3"/>
  <c r="AW418" i="3"/>
  <c r="AX418" i="3"/>
  <c r="AY418" i="3"/>
  <c r="AZ418" i="3"/>
  <c r="BA418" i="3"/>
  <c r="BB418" i="3"/>
  <c r="BH418" i="3"/>
  <c r="BI418" i="3"/>
  <c r="BJ418" i="3"/>
  <c r="BK418" i="3"/>
  <c r="BL418" i="3"/>
  <c r="BM418" i="3"/>
  <c r="BN418" i="3"/>
  <c r="BO418" i="3"/>
  <c r="BP418" i="3"/>
  <c r="L424" i="3"/>
  <c r="Z424" i="3"/>
  <c r="AN424" i="3"/>
  <c r="BB424" i="3"/>
  <c r="BP424" i="3"/>
  <c r="L425" i="3"/>
  <c r="Z425" i="3"/>
  <c r="AN425" i="3"/>
  <c r="BB425" i="3"/>
  <c r="BP425" i="3"/>
  <c r="L426" i="3"/>
  <c r="Z426" i="3"/>
  <c r="AN426" i="3"/>
  <c r="BB426" i="3"/>
  <c r="BP426" i="3"/>
  <c r="L427" i="3"/>
  <c r="Z427" i="3"/>
  <c r="AN427" i="3"/>
  <c r="BB427" i="3"/>
  <c r="BP427" i="3"/>
  <c r="L428" i="3"/>
  <c r="Z428" i="3"/>
  <c r="AN428" i="3"/>
  <c r="BB428" i="3"/>
  <c r="BP428" i="3"/>
  <c r="L429" i="3"/>
  <c r="Z429" i="3"/>
  <c r="AN429" i="3"/>
  <c r="BB429" i="3"/>
  <c r="BP429" i="3"/>
  <c r="L430" i="3"/>
  <c r="Z430" i="3"/>
  <c r="AN430" i="3"/>
  <c r="BB430" i="3"/>
  <c r="BP430" i="3"/>
  <c r="L431" i="3"/>
  <c r="Z431" i="3"/>
  <c r="AN431" i="3"/>
  <c r="BB431" i="3"/>
  <c r="BP431" i="3"/>
  <c r="D432" i="3"/>
  <c r="E432" i="3"/>
  <c r="F432" i="3"/>
  <c r="G432" i="3"/>
  <c r="H432" i="3"/>
  <c r="I432" i="3"/>
  <c r="J432" i="3"/>
  <c r="K432" i="3"/>
  <c r="L432" i="3"/>
  <c r="R432" i="3"/>
  <c r="S432" i="3"/>
  <c r="T432" i="3"/>
  <c r="U432" i="3"/>
  <c r="V432" i="3"/>
  <c r="W432" i="3"/>
  <c r="X432" i="3"/>
  <c r="Y432" i="3"/>
  <c r="Z432" i="3"/>
  <c r="AF432" i="3"/>
  <c r="AG432" i="3"/>
  <c r="AH432" i="3"/>
  <c r="AI432" i="3"/>
  <c r="AJ432" i="3"/>
  <c r="AK432" i="3"/>
  <c r="AL432" i="3"/>
  <c r="AM432" i="3"/>
  <c r="AN432" i="3"/>
  <c r="AT432" i="3"/>
  <c r="AU432" i="3"/>
  <c r="AV432" i="3"/>
  <c r="AW432" i="3"/>
  <c r="AX432" i="3"/>
  <c r="AY432" i="3"/>
  <c r="AZ432" i="3"/>
  <c r="BA432" i="3"/>
  <c r="BB432" i="3"/>
  <c r="BH432" i="3"/>
  <c r="BI432" i="3"/>
  <c r="BJ432" i="3"/>
  <c r="BK432" i="3"/>
  <c r="BL432" i="3"/>
  <c r="BM432" i="3"/>
  <c r="BN432" i="3"/>
  <c r="BO432" i="3"/>
  <c r="BP432" i="3"/>
  <c r="D433" i="3"/>
  <c r="E433" i="3"/>
  <c r="F433" i="3"/>
  <c r="G433" i="3"/>
  <c r="H433" i="3"/>
  <c r="I433" i="3"/>
  <c r="J433" i="3"/>
  <c r="K433" i="3"/>
  <c r="L433" i="3"/>
  <c r="R433" i="3"/>
  <c r="S433" i="3"/>
  <c r="T433" i="3"/>
  <c r="U433" i="3"/>
  <c r="V433" i="3"/>
  <c r="W433" i="3"/>
  <c r="X433" i="3"/>
  <c r="Y433" i="3"/>
  <c r="Z433" i="3"/>
  <c r="AF433" i="3"/>
  <c r="AG433" i="3"/>
  <c r="AH433" i="3"/>
  <c r="AI433" i="3"/>
  <c r="AJ433" i="3"/>
  <c r="AK433" i="3"/>
  <c r="AL433" i="3"/>
  <c r="AM433" i="3"/>
  <c r="AN433" i="3"/>
  <c r="AT433" i="3"/>
  <c r="AU433" i="3"/>
  <c r="AV433" i="3"/>
  <c r="AW433" i="3"/>
  <c r="AX433" i="3"/>
  <c r="AY433" i="3"/>
  <c r="AZ433" i="3"/>
  <c r="BA433" i="3"/>
  <c r="BB433" i="3"/>
  <c r="BH433" i="3"/>
  <c r="BI433" i="3"/>
  <c r="BJ433" i="3"/>
  <c r="BK433" i="3"/>
  <c r="BL433" i="3"/>
  <c r="BM433" i="3"/>
  <c r="BN433" i="3"/>
  <c r="BO433" i="3"/>
  <c r="BP433" i="3"/>
  <c r="L439" i="3"/>
  <c r="Z439" i="3"/>
  <c r="AN439" i="3"/>
  <c r="BB439" i="3"/>
  <c r="BP439" i="3"/>
  <c r="L440" i="3"/>
  <c r="Z440" i="3"/>
  <c r="AN440" i="3"/>
  <c r="BB440" i="3"/>
  <c r="BP440" i="3"/>
  <c r="L441" i="3"/>
  <c r="Z441" i="3"/>
  <c r="AN441" i="3"/>
  <c r="BB441" i="3"/>
  <c r="BP441" i="3"/>
  <c r="L442" i="3"/>
  <c r="Z442" i="3"/>
  <c r="AN442" i="3"/>
  <c r="BB442" i="3"/>
  <c r="BP442" i="3"/>
  <c r="L443" i="3"/>
  <c r="Z443" i="3"/>
  <c r="AN443" i="3"/>
  <c r="BB443" i="3"/>
  <c r="BP443" i="3"/>
  <c r="L444" i="3"/>
  <c r="Z444" i="3"/>
  <c r="AN444" i="3"/>
  <c r="BB444" i="3"/>
  <c r="BP444" i="3"/>
  <c r="L445" i="3"/>
  <c r="Z445" i="3"/>
  <c r="AN445" i="3"/>
  <c r="BB445" i="3"/>
  <c r="BP445" i="3"/>
  <c r="L446" i="3"/>
  <c r="Z446" i="3"/>
  <c r="AN446" i="3"/>
  <c r="BB446" i="3"/>
  <c r="BP446" i="3"/>
  <c r="D447" i="3"/>
  <c r="E447" i="3"/>
  <c r="F447" i="3"/>
  <c r="G447" i="3"/>
  <c r="H447" i="3"/>
  <c r="I447" i="3"/>
  <c r="J447" i="3"/>
  <c r="K447" i="3"/>
  <c r="L447" i="3"/>
  <c r="R447" i="3"/>
  <c r="S447" i="3"/>
  <c r="T447" i="3"/>
  <c r="U447" i="3"/>
  <c r="V447" i="3"/>
  <c r="W447" i="3"/>
  <c r="X447" i="3"/>
  <c r="Y447" i="3"/>
  <c r="Z447" i="3"/>
  <c r="AF447" i="3"/>
  <c r="AG447" i="3"/>
  <c r="AH447" i="3"/>
  <c r="AI447" i="3"/>
  <c r="AJ447" i="3"/>
  <c r="AK447" i="3"/>
  <c r="AL447" i="3"/>
  <c r="AM447" i="3"/>
  <c r="AN447" i="3"/>
  <c r="AT447" i="3"/>
  <c r="AU447" i="3"/>
  <c r="AV447" i="3"/>
  <c r="AW447" i="3"/>
  <c r="AX447" i="3"/>
  <c r="AY447" i="3"/>
  <c r="AZ447" i="3"/>
  <c r="BA447" i="3"/>
  <c r="BB447" i="3"/>
  <c r="BH447" i="3"/>
  <c r="BI447" i="3"/>
  <c r="BJ447" i="3"/>
  <c r="BK447" i="3"/>
  <c r="BL447" i="3"/>
  <c r="BM447" i="3"/>
  <c r="BN447" i="3"/>
  <c r="BO447" i="3"/>
  <c r="BP447" i="3"/>
  <c r="D448" i="3"/>
  <c r="E448" i="3"/>
  <c r="F448" i="3"/>
  <c r="G448" i="3"/>
  <c r="H448" i="3"/>
  <c r="I448" i="3"/>
  <c r="J448" i="3"/>
  <c r="K448" i="3"/>
  <c r="L448" i="3"/>
  <c r="R448" i="3"/>
  <c r="S448" i="3"/>
  <c r="T448" i="3"/>
  <c r="U448" i="3"/>
  <c r="V448" i="3"/>
  <c r="W448" i="3"/>
  <c r="X448" i="3"/>
  <c r="Y448" i="3"/>
  <c r="Z448" i="3"/>
  <c r="AF448" i="3"/>
  <c r="AG448" i="3"/>
  <c r="AH448" i="3"/>
  <c r="AI448" i="3"/>
  <c r="AJ448" i="3"/>
  <c r="AK448" i="3"/>
  <c r="AL448" i="3"/>
  <c r="AM448" i="3"/>
  <c r="AN448" i="3"/>
  <c r="AT448" i="3"/>
  <c r="AU448" i="3"/>
  <c r="AV448" i="3"/>
  <c r="AW448" i="3"/>
  <c r="AX448" i="3"/>
  <c r="AY448" i="3"/>
  <c r="AZ448" i="3"/>
  <c r="BA448" i="3"/>
  <c r="BB448" i="3"/>
  <c r="BH448" i="3"/>
  <c r="BI448" i="3"/>
  <c r="BJ448" i="3"/>
  <c r="BK448" i="3"/>
  <c r="BL448" i="3"/>
  <c r="BM448" i="3"/>
  <c r="BN448" i="3"/>
  <c r="BO448" i="3"/>
  <c r="BP448" i="3"/>
  <c r="L454" i="3"/>
  <c r="Z454" i="3"/>
  <c r="AN454" i="3"/>
  <c r="BB454" i="3"/>
  <c r="BP454" i="3"/>
  <c r="L455" i="3"/>
  <c r="Z455" i="3"/>
  <c r="AN455" i="3"/>
  <c r="BB455" i="3"/>
  <c r="BP455" i="3"/>
  <c r="L456" i="3"/>
  <c r="Z456" i="3"/>
  <c r="AN456" i="3"/>
  <c r="BB456" i="3"/>
  <c r="BP456" i="3"/>
  <c r="L457" i="3"/>
  <c r="Z457" i="3"/>
  <c r="AN457" i="3"/>
  <c r="BB457" i="3"/>
  <c r="BP457" i="3"/>
  <c r="L458" i="3"/>
  <c r="Z458" i="3"/>
  <c r="AN458" i="3"/>
  <c r="BB458" i="3"/>
  <c r="BP458" i="3"/>
  <c r="L459" i="3"/>
  <c r="Z459" i="3"/>
  <c r="AN459" i="3"/>
  <c r="BB459" i="3"/>
  <c r="BP459" i="3"/>
  <c r="L460" i="3"/>
  <c r="Z460" i="3"/>
  <c r="AN460" i="3"/>
  <c r="BB460" i="3"/>
  <c r="BP460" i="3"/>
  <c r="L461" i="3"/>
  <c r="Z461" i="3"/>
  <c r="AN461" i="3"/>
  <c r="BB461" i="3"/>
  <c r="BP461" i="3"/>
  <c r="D462" i="3"/>
  <c r="E462" i="3"/>
  <c r="F462" i="3"/>
  <c r="G462" i="3"/>
  <c r="H462" i="3"/>
  <c r="I462" i="3"/>
  <c r="J462" i="3"/>
  <c r="K462" i="3"/>
  <c r="L462" i="3"/>
  <c r="R462" i="3"/>
  <c r="S462" i="3"/>
  <c r="T462" i="3"/>
  <c r="U462" i="3"/>
  <c r="V462" i="3"/>
  <c r="W462" i="3"/>
  <c r="X462" i="3"/>
  <c r="Y462" i="3"/>
  <c r="Z462" i="3"/>
  <c r="AF462" i="3"/>
  <c r="AG462" i="3"/>
  <c r="AH462" i="3"/>
  <c r="AI462" i="3"/>
  <c r="AJ462" i="3"/>
  <c r="AK462" i="3"/>
  <c r="AL462" i="3"/>
  <c r="AM462" i="3"/>
  <c r="AN462" i="3"/>
  <c r="AT462" i="3"/>
  <c r="AU462" i="3"/>
  <c r="AV462" i="3"/>
  <c r="AW462" i="3"/>
  <c r="AX462" i="3"/>
  <c r="AY462" i="3"/>
  <c r="AZ462" i="3"/>
  <c r="BA462" i="3"/>
  <c r="BB462" i="3"/>
  <c r="BH462" i="3"/>
  <c r="BI462" i="3"/>
  <c r="BJ462" i="3"/>
  <c r="BK462" i="3"/>
  <c r="BL462" i="3"/>
  <c r="BM462" i="3"/>
  <c r="BN462" i="3"/>
  <c r="BO462" i="3"/>
  <c r="BP462" i="3"/>
  <c r="D463" i="3"/>
  <c r="E463" i="3"/>
  <c r="F463" i="3"/>
  <c r="G463" i="3"/>
  <c r="H463" i="3"/>
  <c r="I463" i="3"/>
  <c r="J463" i="3"/>
  <c r="K463" i="3"/>
  <c r="L463" i="3"/>
  <c r="R463" i="3"/>
  <c r="S463" i="3"/>
  <c r="T463" i="3"/>
  <c r="U463" i="3"/>
  <c r="V463" i="3"/>
  <c r="W463" i="3"/>
  <c r="X463" i="3"/>
  <c r="Y463" i="3"/>
  <c r="Z463" i="3"/>
  <c r="AF463" i="3"/>
  <c r="AG463" i="3"/>
  <c r="AH463" i="3"/>
  <c r="AI463" i="3"/>
  <c r="AJ463" i="3"/>
  <c r="AK463" i="3"/>
  <c r="AL463" i="3"/>
  <c r="AM463" i="3"/>
  <c r="AN463" i="3"/>
  <c r="AT463" i="3"/>
  <c r="AU463" i="3"/>
  <c r="AV463" i="3"/>
  <c r="AW463" i="3"/>
  <c r="AX463" i="3"/>
  <c r="AY463" i="3"/>
  <c r="AZ463" i="3"/>
  <c r="BA463" i="3"/>
  <c r="BB463" i="3"/>
  <c r="BH463" i="3"/>
  <c r="BI463" i="3"/>
  <c r="BJ463" i="3"/>
  <c r="BK463" i="3"/>
  <c r="BL463" i="3"/>
  <c r="BM463" i="3"/>
  <c r="BN463" i="3"/>
  <c r="BO463" i="3"/>
  <c r="BP463" i="3"/>
  <c r="L469" i="3"/>
  <c r="Z469" i="3"/>
  <c r="AN469" i="3"/>
  <c r="BB469" i="3"/>
  <c r="BP469" i="3"/>
  <c r="L470" i="3"/>
  <c r="Z470" i="3"/>
  <c r="AN470" i="3"/>
  <c r="BB470" i="3"/>
  <c r="BP470" i="3"/>
  <c r="L471" i="3"/>
  <c r="Z471" i="3"/>
  <c r="AN471" i="3"/>
  <c r="BB471" i="3"/>
  <c r="BP471" i="3"/>
  <c r="L472" i="3"/>
  <c r="Z472" i="3"/>
  <c r="AN472" i="3"/>
  <c r="BB472" i="3"/>
  <c r="BP472" i="3"/>
  <c r="L473" i="3"/>
  <c r="Z473" i="3"/>
  <c r="AN473" i="3"/>
  <c r="BB473" i="3"/>
  <c r="BP473" i="3"/>
  <c r="L474" i="3"/>
  <c r="Z474" i="3"/>
  <c r="AN474" i="3"/>
  <c r="BB474" i="3"/>
  <c r="BP474" i="3"/>
  <c r="L475" i="3"/>
  <c r="Z475" i="3"/>
  <c r="AN475" i="3"/>
  <c r="BB475" i="3"/>
  <c r="BP475" i="3"/>
  <c r="L476" i="3"/>
  <c r="Z476" i="3"/>
  <c r="AN476" i="3"/>
  <c r="BB476" i="3"/>
  <c r="BP476" i="3"/>
  <c r="D477" i="3"/>
  <c r="E477" i="3"/>
  <c r="F477" i="3"/>
  <c r="G477" i="3"/>
  <c r="H477" i="3"/>
  <c r="I477" i="3"/>
  <c r="J477" i="3"/>
  <c r="K477" i="3"/>
  <c r="L477" i="3"/>
  <c r="R477" i="3"/>
  <c r="S477" i="3"/>
  <c r="T477" i="3"/>
  <c r="U477" i="3"/>
  <c r="V477" i="3"/>
  <c r="W477" i="3"/>
  <c r="X477" i="3"/>
  <c r="Y477" i="3"/>
  <c r="Z477" i="3"/>
  <c r="AF477" i="3"/>
  <c r="AG477" i="3"/>
  <c r="AH477" i="3"/>
  <c r="AI477" i="3"/>
  <c r="AJ477" i="3"/>
  <c r="AK477" i="3"/>
  <c r="AL477" i="3"/>
  <c r="AM477" i="3"/>
  <c r="AN477" i="3"/>
  <c r="AT477" i="3"/>
  <c r="AU477" i="3"/>
  <c r="AV477" i="3"/>
  <c r="AW477" i="3"/>
  <c r="AX477" i="3"/>
  <c r="AY477" i="3"/>
  <c r="AZ477" i="3"/>
  <c r="BA477" i="3"/>
  <c r="BB477" i="3"/>
  <c r="BH477" i="3"/>
  <c r="BI477" i="3"/>
  <c r="BJ477" i="3"/>
  <c r="BK477" i="3"/>
  <c r="BL477" i="3"/>
  <c r="BM477" i="3"/>
  <c r="BN477" i="3"/>
  <c r="BO477" i="3"/>
  <c r="BP477" i="3"/>
  <c r="D478" i="3"/>
  <c r="E478" i="3"/>
  <c r="F478" i="3"/>
  <c r="G478" i="3"/>
  <c r="H478" i="3"/>
  <c r="I478" i="3"/>
  <c r="J478" i="3"/>
  <c r="K478" i="3"/>
  <c r="L478" i="3"/>
  <c r="R478" i="3"/>
  <c r="S478" i="3"/>
  <c r="T478" i="3"/>
  <c r="U478" i="3"/>
  <c r="V478" i="3"/>
  <c r="W478" i="3"/>
  <c r="X478" i="3"/>
  <c r="Y478" i="3"/>
  <c r="Z478" i="3"/>
  <c r="AF478" i="3"/>
  <c r="AG478" i="3"/>
  <c r="AH478" i="3"/>
  <c r="AI478" i="3"/>
  <c r="AJ478" i="3"/>
  <c r="AK478" i="3"/>
  <c r="AL478" i="3"/>
  <c r="AM478" i="3"/>
  <c r="AN478" i="3"/>
  <c r="AT478" i="3"/>
  <c r="AU478" i="3"/>
  <c r="AV478" i="3"/>
  <c r="AW478" i="3"/>
  <c r="AX478" i="3"/>
  <c r="AY478" i="3"/>
  <c r="AZ478" i="3"/>
  <c r="BA478" i="3"/>
  <c r="BB478" i="3"/>
  <c r="BH478" i="3"/>
  <c r="BI478" i="3"/>
  <c r="BJ478" i="3"/>
  <c r="BK478" i="3"/>
  <c r="BL478" i="3"/>
  <c r="BM478" i="3"/>
  <c r="BN478" i="3"/>
  <c r="BO478" i="3"/>
  <c r="BP478" i="3"/>
  <c r="L484" i="3"/>
  <c r="Z484" i="3"/>
  <c r="AN484" i="3"/>
  <c r="BB484" i="3"/>
  <c r="BP484" i="3"/>
  <c r="L485" i="3"/>
  <c r="Z485" i="3"/>
  <c r="AN485" i="3"/>
  <c r="BB485" i="3"/>
  <c r="BP485" i="3"/>
  <c r="L486" i="3"/>
  <c r="Z486" i="3"/>
  <c r="AN486" i="3"/>
  <c r="BB486" i="3"/>
  <c r="BP486" i="3"/>
  <c r="L487" i="3"/>
  <c r="Z487" i="3"/>
  <c r="AN487" i="3"/>
  <c r="BB487" i="3"/>
  <c r="BP487" i="3"/>
  <c r="L488" i="3"/>
  <c r="Z488" i="3"/>
  <c r="AN488" i="3"/>
  <c r="BB488" i="3"/>
  <c r="BP488" i="3"/>
  <c r="L489" i="3"/>
  <c r="Z489" i="3"/>
  <c r="AN489" i="3"/>
  <c r="BB489" i="3"/>
  <c r="BP489" i="3"/>
  <c r="L490" i="3"/>
  <c r="Z490" i="3"/>
  <c r="AN490" i="3"/>
  <c r="BB490" i="3"/>
  <c r="BP490" i="3"/>
  <c r="L491" i="3"/>
  <c r="Z491" i="3"/>
  <c r="AN491" i="3"/>
  <c r="BB491" i="3"/>
  <c r="BP491" i="3"/>
  <c r="D492" i="3"/>
  <c r="E492" i="3"/>
  <c r="F492" i="3"/>
  <c r="G492" i="3"/>
  <c r="H492" i="3"/>
  <c r="I492" i="3"/>
  <c r="J492" i="3"/>
  <c r="K492" i="3"/>
  <c r="L492" i="3"/>
  <c r="R492" i="3"/>
  <c r="S492" i="3"/>
  <c r="T492" i="3"/>
  <c r="U492" i="3"/>
  <c r="V492" i="3"/>
  <c r="W492" i="3"/>
  <c r="X492" i="3"/>
  <c r="Y492" i="3"/>
  <c r="Z492" i="3"/>
  <c r="AF492" i="3"/>
  <c r="AG492" i="3"/>
  <c r="AH492" i="3"/>
  <c r="AI492" i="3"/>
  <c r="AJ492" i="3"/>
  <c r="AK492" i="3"/>
  <c r="AL492" i="3"/>
  <c r="AM492" i="3"/>
  <c r="AN492" i="3"/>
  <c r="AT492" i="3"/>
  <c r="AU492" i="3"/>
  <c r="AV492" i="3"/>
  <c r="AW492" i="3"/>
  <c r="AX492" i="3"/>
  <c r="AY492" i="3"/>
  <c r="AZ492" i="3"/>
  <c r="BA492" i="3"/>
  <c r="BB492" i="3"/>
  <c r="BH492" i="3"/>
  <c r="BI492" i="3"/>
  <c r="BJ492" i="3"/>
  <c r="BK492" i="3"/>
  <c r="BL492" i="3"/>
  <c r="BM492" i="3"/>
  <c r="BN492" i="3"/>
  <c r="BO492" i="3"/>
  <c r="BP492" i="3"/>
  <c r="D493" i="3"/>
  <c r="E493" i="3"/>
  <c r="F493" i="3"/>
  <c r="G493" i="3"/>
  <c r="H493" i="3"/>
  <c r="I493" i="3"/>
  <c r="J493" i="3"/>
  <c r="K493" i="3"/>
  <c r="L493" i="3"/>
  <c r="R493" i="3"/>
  <c r="S493" i="3"/>
  <c r="T493" i="3"/>
  <c r="U493" i="3"/>
  <c r="V493" i="3"/>
  <c r="W493" i="3"/>
  <c r="X493" i="3"/>
  <c r="Y493" i="3"/>
  <c r="Z493" i="3"/>
  <c r="AF493" i="3"/>
  <c r="AG493" i="3"/>
  <c r="AH493" i="3"/>
  <c r="AI493" i="3"/>
  <c r="AJ493" i="3"/>
  <c r="AK493" i="3"/>
  <c r="AL493" i="3"/>
  <c r="AM493" i="3"/>
  <c r="AN493" i="3"/>
  <c r="AT493" i="3"/>
  <c r="AU493" i="3"/>
  <c r="AV493" i="3"/>
  <c r="AW493" i="3"/>
  <c r="AX493" i="3"/>
  <c r="AY493" i="3"/>
  <c r="AZ493" i="3"/>
  <c r="BA493" i="3"/>
  <c r="BB493" i="3"/>
  <c r="BH493" i="3"/>
  <c r="BI493" i="3"/>
  <c r="BJ493" i="3"/>
  <c r="BK493" i="3"/>
  <c r="BL493" i="3"/>
  <c r="BM493" i="3"/>
  <c r="BN493" i="3"/>
  <c r="BO493" i="3"/>
  <c r="BP493" i="3"/>
  <c r="L499" i="3"/>
  <c r="Z499" i="3"/>
  <c r="AN499" i="3"/>
  <c r="BB499" i="3"/>
  <c r="BP499" i="3"/>
  <c r="L500" i="3"/>
  <c r="Z500" i="3"/>
  <c r="AN500" i="3"/>
  <c r="BB500" i="3"/>
  <c r="BP500" i="3"/>
  <c r="L501" i="3"/>
  <c r="Z501" i="3"/>
  <c r="AN501" i="3"/>
  <c r="BB501" i="3"/>
  <c r="BP501" i="3"/>
  <c r="L502" i="3"/>
  <c r="Z502" i="3"/>
  <c r="AN502" i="3"/>
  <c r="BB502" i="3"/>
  <c r="BP502" i="3"/>
  <c r="L503" i="3"/>
  <c r="Z503" i="3"/>
  <c r="AN503" i="3"/>
  <c r="BB503" i="3"/>
  <c r="BP503" i="3"/>
  <c r="L504" i="3"/>
  <c r="Z504" i="3"/>
  <c r="AN504" i="3"/>
  <c r="BB504" i="3"/>
  <c r="BP504" i="3"/>
  <c r="L505" i="3"/>
  <c r="Z505" i="3"/>
  <c r="AN505" i="3"/>
  <c r="BB505" i="3"/>
  <c r="BP505" i="3"/>
  <c r="L506" i="3"/>
  <c r="Z506" i="3"/>
  <c r="AN506" i="3"/>
  <c r="BB506" i="3"/>
  <c r="BP506" i="3"/>
  <c r="D507" i="3"/>
  <c r="E507" i="3"/>
  <c r="F507" i="3"/>
  <c r="G507" i="3"/>
  <c r="H507" i="3"/>
  <c r="I507" i="3"/>
  <c r="J507" i="3"/>
  <c r="K507" i="3"/>
  <c r="L507" i="3"/>
  <c r="R507" i="3"/>
  <c r="S507" i="3"/>
  <c r="T507" i="3"/>
  <c r="U507" i="3"/>
  <c r="V507" i="3"/>
  <c r="W507" i="3"/>
  <c r="X507" i="3"/>
  <c r="Y507" i="3"/>
  <c r="Z507" i="3"/>
  <c r="AF507" i="3"/>
  <c r="AG507" i="3"/>
  <c r="AH507" i="3"/>
  <c r="AI507" i="3"/>
  <c r="AJ507" i="3"/>
  <c r="AK507" i="3"/>
  <c r="AL507" i="3"/>
  <c r="AM507" i="3"/>
  <c r="AN507" i="3"/>
  <c r="AT507" i="3"/>
  <c r="AU507" i="3"/>
  <c r="AV507" i="3"/>
  <c r="AW507" i="3"/>
  <c r="AX507" i="3"/>
  <c r="AY507" i="3"/>
  <c r="AZ507" i="3"/>
  <c r="BA507" i="3"/>
  <c r="BB507" i="3"/>
  <c r="BH507" i="3"/>
  <c r="BI507" i="3"/>
  <c r="BJ507" i="3"/>
  <c r="BK507" i="3"/>
  <c r="BL507" i="3"/>
  <c r="BM507" i="3"/>
  <c r="BN507" i="3"/>
  <c r="BO507" i="3"/>
  <c r="BP507" i="3"/>
  <c r="D508" i="3"/>
  <c r="E508" i="3"/>
  <c r="F508" i="3"/>
  <c r="G508" i="3"/>
  <c r="H508" i="3"/>
  <c r="I508" i="3"/>
  <c r="J508" i="3"/>
  <c r="K508" i="3"/>
  <c r="L508" i="3"/>
  <c r="R508" i="3"/>
  <c r="S508" i="3"/>
  <c r="T508" i="3"/>
  <c r="U508" i="3"/>
  <c r="V508" i="3"/>
  <c r="W508" i="3"/>
  <c r="X508" i="3"/>
  <c r="Y508" i="3"/>
  <c r="Z508" i="3"/>
  <c r="AF508" i="3"/>
  <c r="AG508" i="3"/>
  <c r="AH508" i="3"/>
  <c r="AI508" i="3"/>
  <c r="AJ508" i="3"/>
  <c r="AK508" i="3"/>
  <c r="AL508" i="3"/>
  <c r="AM508" i="3"/>
  <c r="AN508" i="3"/>
  <c r="AT508" i="3"/>
  <c r="AU508" i="3"/>
  <c r="AV508" i="3"/>
  <c r="AW508" i="3"/>
  <c r="AX508" i="3"/>
  <c r="AY508" i="3"/>
  <c r="AZ508" i="3"/>
  <c r="BA508" i="3"/>
  <c r="BB508" i="3"/>
  <c r="BH508" i="3"/>
  <c r="BI508" i="3"/>
  <c r="BJ508" i="3"/>
  <c r="BK508" i="3"/>
  <c r="BL508" i="3"/>
  <c r="BM508" i="3"/>
  <c r="BN508" i="3"/>
  <c r="BO508" i="3"/>
  <c r="BP508" i="3"/>
  <c r="L514" i="3"/>
  <c r="Z514" i="3"/>
  <c r="AN514" i="3"/>
  <c r="BB514" i="3"/>
  <c r="BP514" i="3"/>
  <c r="L515" i="3"/>
  <c r="Z515" i="3"/>
  <c r="AN515" i="3"/>
  <c r="BB515" i="3"/>
  <c r="BP515" i="3"/>
  <c r="L516" i="3"/>
  <c r="Z516" i="3"/>
  <c r="AN516" i="3"/>
  <c r="BB516" i="3"/>
  <c r="BP516" i="3"/>
  <c r="L517" i="3"/>
  <c r="Z517" i="3"/>
  <c r="AN517" i="3"/>
  <c r="BB517" i="3"/>
  <c r="BP517" i="3"/>
  <c r="L518" i="3"/>
  <c r="Z518" i="3"/>
  <c r="AN518" i="3"/>
  <c r="BB518" i="3"/>
  <c r="BP518" i="3"/>
  <c r="L519" i="3"/>
  <c r="Z519" i="3"/>
  <c r="AN519" i="3"/>
  <c r="BB519" i="3"/>
  <c r="BP519" i="3"/>
  <c r="L520" i="3"/>
  <c r="Z520" i="3"/>
  <c r="AN520" i="3"/>
  <c r="BB520" i="3"/>
  <c r="BP520" i="3"/>
  <c r="L521" i="3"/>
  <c r="Z521" i="3"/>
  <c r="AN521" i="3"/>
  <c r="BB521" i="3"/>
  <c r="BP521" i="3"/>
  <c r="D522" i="3"/>
  <c r="E522" i="3"/>
  <c r="F522" i="3"/>
  <c r="G522" i="3"/>
  <c r="H522" i="3"/>
  <c r="I522" i="3"/>
  <c r="J522" i="3"/>
  <c r="K522" i="3"/>
  <c r="L522" i="3"/>
  <c r="R522" i="3"/>
  <c r="S522" i="3"/>
  <c r="T522" i="3"/>
  <c r="U522" i="3"/>
  <c r="V522" i="3"/>
  <c r="W522" i="3"/>
  <c r="X522" i="3"/>
  <c r="Y522" i="3"/>
  <c r="Z522" i="3"/>
  <c r="AF522" i="3"/>
  <c r="AG522" i="3"/>
  <c r="AH522" i="3"/>
  <c r="AI522" i="3"/>
  <c r="AJ522" i="3"/>
  <c r="AK522" i="3"/>
  <c r="AL522" i="3"/>
  <c r="AM522" i="3"/>
  <c r="AN522" i="3"/>
  <c r="AT522" i="3"/>
  <c r="AU522" i="3"/>
  <c r="AV522" i="3"/>
  <c r="AW522" i="3"/>
  <c r="AX522" i="3"/>
  <c r="AY522" i="3"/>
  <c r="AZ522" i="3"/>
  <c r="BA522" i="3"/>
  <c r="BB522" i="3"/>
  <c r="BH522" i="3"/>
  <c r="BI522" i="3"/>
  <c r="BJ522" i="3"/>
  <c r="BK522" i="3"/>
  <c r="BL522" i="3"/>
  <c r="BM522" i="3"/>
  <c r="BN522" i="3"/>
  <c r="BO522" i="3"/>
  <c r="BP522" i="3"/>
  <c r="D523" i="3"/>
  <c r="E523" i="3"/>
  <c r="F523" i="3"/>
  <c r="G523" i="3"/>
  <c r="H523" i="3"/>
  <c r="I523" i="3"/>
  <c r="J523" i="3"/>
  <c r="K523" i="3"/>
  <c r="L523" i="3"/>
  <c r="R523" i="3"/>
  <c r="S523" i="3"/>
  <c r="T523" i="3"/>
  <c r="U523" i="3"/>
  <c r="V523" i="3"/>
  <c r="W523" i="3"/>
  <c r="X523" i="3"/>
  <c r="Y523" i="3"/>
  <c r="Z523" i="3"/>
  <c r="AF523" i="3"/>
  <c r="AG523" i="3"/>
  <c r="AH523" i="3"/>
  <c r="AI523" i="3"/>
  <c r="AJ523" i="3"/>
  <c r="AK523" i="3"/>
  <c r="AL523" i="3"/>
  <c r="AM523" i="3"/>
  <c r="AN523" i="3"/>
  <c r="AT523" i="3"/>
  <c r="AU523" i="3"/>
  <c r="AV523" i="3"/>
  <c r="AW523" i="3"/>
  <c r="AX523" i="3"/>
  <c r="AY523" i="3"/>
  <c r="AZ523" i="3"/>
  <c r="BA523" i="3"/>
  <c r="BB523" i="3"/>
  <c r="BH523" i="3"/>
  <c r="BI523" i="3"/>
  <c r="BJ523" i="3"/>
  <c r="BK523" i="3"/>
  <c r="BL523" i="3"/>
  <c r="BM523" i="3"/>
  <c r="BN523" i="3"/>
  <c r="BO523" i="3"/>
  <c r="BP523" i="3"/>
  <c r="L529" i="3"/>
  <c r="Z529" i="3"/>
  <c r="AN529" i="3"/>
  <c r="BB529" i="3"/>
  <c r="BP529" i="3"/>
  <c r="L530" i="3"/>
  <c r="Z530" i="3"/>
  <c r="AN530" i="3"/>
  <c r="BB530" i="3"/>
  <c r="BP530" i="3"/>
  <c r="L531" i="3"/>
  <c r="Z531" i="3"/>
  <c r="AN531" i="3"/>
  <c r="BB531" i="3"/>
  <c r="BP531" i="3"/>
  <c r="L532" i="3"/>
  <c r="Z532" i="3"/>
  <c r="AN532" i="3"/>
  <c r="BB532" i="3"/>
  <c r="BP532" i="3"/>
  <c r="L533" i="3"/>
  <c r="Z533" i="3"/>
  <c r="AN533" i="3"/>
  <c r="BB533" i="3"/>
  <c r="BP533" i="3"/>
  <c r="L534" i="3"/>
  <c r="Z534" i="3"/>
  <c r="AN534" i="3"/>
  <c r="BB534" i="3"/>
  <c r="BP534" i="3"/>
  <c r="L535" i="3"/>
  <c r="Z535" i="3"/>
  <c r="AN535" i="3"/>
  <c r="BB535" i="3"/>
  <c r="BP535" i="3"/>
  <c r="L536" i="3"/>
  <c r="Z536" i="3"/>
  <c r="AN536" i="3"/>
  <c r="BB536" i="3"/>
  <c r="BP536" i="3"/>
  <c r="D537" i="3"/>
  <c r="E537" i="3"/>
  <c r="F537" i="3"/>
  <c r="G537" i="3"/>
  <c r="H537" i="3"/>
  <c r="I537" i="3"/>
  <c r="J537" i="3"/>
  <c r="K537" i="3"/>
  <c r="L537" i="3"/>
  <c r="R537" i="3"/>
  <c r="S537" i="3"/>
  <c r="T537" i="3"/>
  <c r="U537" i="3"/>
  <c r="V537" i="3"/>
  <c r="W537" i="3"/>
  <c r="X537" i="3"/>
  <c r="Y537" i="3"/>
  <c r="Z537" i="3"/>
  <c r="AF537" i="3"/>
  <c r="AG537" i="3"/>
  <c r="AH537" i="3"/>
  <c r="AI537" i="3"/>
  <c r="AJ537" i="3"/>
  <c r="AK537" i="3"/>
  <c r="AL537" i="3"/>
  <c r="AM537" i="3"/>
  <c r="AN537" i="3"/>
  <c r="AT537" i="3"/>
  <c r="AU537" i="3"/>
  <c r="AV537" i="3"/>
  <c r="AW537" i="3"/>
  <c r="AX537" i="3"/>
  <c r="AY537" i="3"/>
  <c r="AZ537" i="3"/>
  <c r="BA537" i="3"/>
  <c r="BB537" i="3"/>
  <c r="BH537" i="3"/>
  <c r="BI537" i="3"/>
  <c r="BJ537" i="3"/>
  <c r="BK537" i="3"/>
  <c r="BL537" i="3"/>
  <c r="BM537" i="3"/>
  <c r="BN537" i="3"/>
  <c r="BO537" i="3"/>
  <c r="BP537" i="3"/>
  <c r="D538" i="3"/>
  <c r="E538" i="3"/>
  <c r="F538" i="3"/>
  <c r="G538" i="3"/>
  <c r="H538" i="3"/>
  <c r="I538" i="3"/>
  <c r="J538" i="3"/>
  <c r="K538" i="3"/>
  <c r="L538" i="3"/>
  <c r="R538" i="3"/>
  <c r="S538" i="3"/>
  <c r="T538" i="3"/>
  <c r="U538" i="3"/>
  <c r="V538" i="3"/>
  <c r="W538" i="3"/>
  <c r="X538" i="3"/>
  <c r="Y538" i="3"/>
  <c r="Z538" i="3"/>
  <c r="AF538" i="3"/>
  <c r="AG538" i="3"/>
  <c r="AH538" i="3"/>
  <c r="AI538" i="3"/>
  <c r="AJ538" i="3"/>
  <c r="AK538" i="3"/>
  <c r="AL538" i="3"/>
  <c r="AM538" i="3"/>
  <c r="AN538" i="3"/>
  <c r="AT538" i="3"/>
  <c r="AU538" i="3"/>
  <c r="AV538" i="3"/>
  <c r="AW538" i="3"/>
  <c r="AX538" i="3"/>
  <c r="AY538" i="3"/>
  <c r="AZ538" i="3"/>
  <c r="BA538" i="3"/>
  <c r="BB538" i="3"/>
  <c r="BH538" i="3"/>
  <c r="BI538" i="3"/>
  <c r="BJ538" i="3"/>
  <c r="BK538" i="3"/>
  <c r="BL538" i="3"/>
  <c r="BM538" i="3"/>
  <c r="BN538" i="3"/>
  <c r="BO538" i="3"/>
  <c r="BP538" i="3"/>
  <c r="L544" i="3"/>
  <c r="Z544" i="3"/>
  <c r="AN544" i="3"/>
  <c r="BB544" i="3"/>
  <c r="BP544" i="3"/>
  <c r="L545" i="3"/>
  <c r="Z545" i="3"/>
  <c r="AN545" i="3"/>
  <c r="BB545" i="3"/>
  <c r="BP545" i="3"/>
  <c r="L546" i="3"/>
  <c r="Z546" i="3"/>
  <c r="AN546" i="3"/>
  <c r="BB546" i="3"/>
  <c r="BP546" i="3"/>
  <c r="L547" i="3"/>
  <c r="Z547" i="3"/>
  <c r="AN547" i="3"/>
  <c r="BB547" i="3"/>
  <c r="BP547" i="3"/>
  <c r="L548" i="3"/>
  <c r="Z548" i="3"/>
  <c r="AN548" i="3"/>
  <c r="BB548" i="3"/>
  <c r="BP548" i="3"/>
  <c r="L549" i="3"/>
  <c r="Z549" i="3"/>
  <c r="AN549" i="3"/>
  <c r="BB549" i="3"/>
  <c r="BP549" i="3"/>
  <c r="L550" i="3"/>
  <c r="Z550" i="3"/>
  <c r="AN550" i="3"/>
  <c r="BB550" i="3"/>
  <c r="BP550" i="3"/>
  <c r="L551" i="3"/>
  <c r="Z551" i="3"/>
  <c r="AN551" i="3"/>
  <c r="BB551" i="3"/>
  <c r="BP551" i="3"/>
  <c r="D552" i="3"/>
  <c r="E552" i="3"/>
  <c r="F552" i="3"/>
  <c r="G552" i="3"/>
  <c r="H552" i="3"/>
  <c r="I552" i="3"/>
  <c r="J552" i="3"/>
  <c r="K552" i="3"/>
  <c r="L552" i="3"/>
  <c r="R552" i="3"/>
  <c r="S552" i="3"/>
  <c r="T552" i="3"/>
  <c r="U552" i="3"/>
  <c r="V552" i="3"/>
  <c r="W552" i="3"/>
  <c r="X552" i="3"/>
  <c r="Y552" i="3"/>
  <c r="Z552" i="3"/>
  <c r="AF552" i="3"/>
  <c r="AG552" i="3"/>
  <c r="AH552" i="3"/>
  <c r="AI552" i="3"/>
  <c r="AJ552" i="3"/>
  <c r="AK552" i="3"/>
  <c r="AL552" i="3"/>
  <c r="AM552" i="3"/>
  <c r="AN552" i="3"/>
  <c r="AT552" i="3"/>
  <c r="AU552" i="3"/>
  <c r="AV552" i="3"/>
  <c r="AW552" i="3"/>
  <c r="AX552" i="3"/>
  <c r="AY552" i="3"/>
  <c r="AZ552" i="3"/>
  <c r="BA552" i="3"/>
  <c r="BB552" i="3"/>
  <c r="BH552" i="3"/>
  <c r="BI552" i="3"/>
  <c r="BJ552" i="3"/>
  <c r="BK552" i="3"/>
  <c r="BL552" i="3"/>
  <c r="BM552" i="3"/>
  <c r="BN552" i="3"/>
  <c r="BO552" i="3"/>
  <c r="BP552" i="3"/>
  <c r="D553" i="3"/>
  <c r="E553" i="3"/>
  <c r="F553" i="3"/>
  <c r="G553" i="3"/>
  <c r="H553" i="3"/>
  <c r="I553" i="3"/>
  <c r="J553" i="3"/>
  <c r="K553" i="3"/>
  <c r="L553" i="3"/>
  <c r="R553" i="3"/>
  <c r="S553" i="3"/>
  <c r="T553" i="3"/>
  <c r="U553" i="3"/>
  <c r="V553" i="3"/>
  <c r="W553" i="3"/>
  <c r="X553" i="3"/>
  <c r="Y553" i="3"/>
  <c r="Z553" i="3"/>
  <c r="AF553" i="3"/>
  <c r="AG553" i="3"/>
  <c r="AH553" i="3"/>
  <c r="AI553" i="3"/>
  <c r="AJ553" i="3"/>
  <c r="AK553" i="3"/>
  <c r="AL553" i="3"/>
  <c r="AM553" i="3"/>
  <c r="AN553" i="3"/>
  <c r="AT553" i="3"/>
  <c r="AU553" i="3"/>
  <c r="AV553" i="3"/>
  <c r="AW553" i="3"/>
  <c r="AX553" i="3"/>
  <c r="AY553" i="3"/>
  <c r="AZ553" i="3"/>
  <c r="BA553" i="3"/>
  <c r="BB553" i="3"/>
  <c r="BH553" i="3"/>
  <c r="BI553" i="3"/>
  <c r="BJ553" i="3"/>
  <c r="BK553" i="3"/>
  <c r="BL553" i="3"/>
  <c r="BM553" i="3"/>
  <c r="BN553" i="3"/>
  <c r="BO553" i="3"/>
  <c r="BP553" i="3"/>
  <c r="L559" i="3"/>
  <c r="Z559" i="3"/>
  <c r="AN559" i="3"/>
  <c r="BB559" i="3"/>
  <c r="BP559" i="3"/>
  <c r="L560" i="3"/>
  <c r="Z560" i="3"/>
  <c r="AN560" i="3"/>
  <c r="BB560" i="3"/>
  <c r="BP560" i="3"/>
  <c r="L561" i="3"/>
  <c r="Z561" i="3"/>
  <c r="AN561" i="3"/>
  <c r="BB561" i="3"/>
  <c r="BP561" i="3"/>
  <c r="L562" i="3"/>
  <c r="Z562" i="3"/>
  <c r="AN562" i="3"/>
  <c r="BB562" i="3"/>
  <c r="BP562" i="3"/>
  <c r="L563" i="3"/>
  <c r="Z563" i="3"/>
  <c r="AN563" i="3"/>
  <c r="BB563" i="3"/>
  <c r="BP563" i="3"/>
  <c r="L564" i="3"/>
  <c r="Z564" i="3"/>
  <c r="AN564" i="3"/>
  <c r="BB564" i="3"/>
  <c r="BP564" i="3"/>
  <c r="L565" i="3"/>
  <c r="Z565" i="3"/>
  <c r="AN565" i="3"/>
  <c r="BB565" i="3"/>
  <c r="BP565" i="3"/>
  <c r="L566" i="3"/>
  <c r="Z566" i="3"/>
  <c r="AN566" i="3"/>
  <c r="BB566" i="3"/>
  <c r="BP566" i="3"/>
  <c r="D567" i="3"/>
  <c r="E567" i="3"/>
  <c r="F567" i="3"/>
  <c r="G567" i="3"/>
  <c r="H567" i="3"/>
  <c r="I567" i="3"/>
  <c r="J567" i="3"/>
  <c r="K567" i="3"/>
  <c r="L567" i="3"/>
  <c r="R567" i="3"/>
  <c r="S567" i="3"/>
  <c r="T567" i="3"/>
  <c r="U567" i="3"/>
  <c r="V567" i="3"/>
  <c r="W567" i="3"/>
  <c r="X567" i="3"/>
  <c r="Y567" i="3"/>
  <c r="Z567" i="3"/>
  <c r="AF567" i="3"/>
  <c r="AG567" i="3"/>
  <c r="AH567" i="3"/>
  <c r="AI567" i="3"/>
  <c r="AJ567" i="3"/>
  <c r="AK567" i="3"/>
  <c r="AL567" i="3"/>
  <c r="AM567" i="3"/>
  <c r="AN567" i="3"/>
  <c r="AT567" i="3"/>
  <c r="AU567" i="3"/>
  <c r="AV567" i="3"/>
  <c r="AW567" i="3"/>
  <c r="AX567" i="3"/>
  <c r="AY567" i="3"/>
  <c r="AZ567" i="3"/>
  <c r="BA567" i="3"/>
  <c r="BB567" i="3"/>
  <c r="BH567" i="3"/>
  <c r="BI567" i="3"/>
  <c r="BJ567" i="3"/>
  <c r="BK567" i="3"/>
  <c r="BL567" i="3"/>
  <c r="BM567" i="3"/>
  <c r="BN567" i="3"/>
  <c r="BO567" i="3"/>
  <c r="BP567" i="3"/>
  <c r="D568" i="3"/>
  <c r="E568" i="3"/>
  <c r="F568" i="3"/>
  <c r="G568" i="3"/>
  <c r="H568" i="3"/>
  <c r="I568" i="3"/>
  <c r="J568" i="3"/>
  <c r="K568" i="3"/>
  <c r="L568" i="3"/>
  <c r="R568" i="3"/>
  <c r="S568" i="3"/>
  <c r="T568" i="3"/>
  <c r="U568" i="3"/>
  <c r="V568" i="3"/>
  <c r="W568" i="3"/>
  <c r="X568" i="3"/>
  <c r="Y568" i="3"/>
  <c r="Z568" i="3"/>
  <c r="AF568" i="3"/>
  <c r="AG568" i="3"/>
  <c r="AH568" i="3"/>
  <c r="AI568" i="3"/>
  <c r="AJ568" i="3"/>
  <c r="AK568" i="3"/>
  <c r="AL568" i="3"/>
  <c r="AM568" i="3"/>
  <c r="AN568" i="3"/>
  <c r="AT568" i="3"/>
  <c r="AU568" i="3"/>
  <c r="AV568" i="3"/>
  <c r="AW568" i="3"/>
  <c r="AX568" i="3"/>
  <c r="AY568" i="3"/>
  <c r="AZ568" i="3"/>
  <c r="BA568" i="3"/>
  <c r="BB568" i="3"/>
  <c r="BH568" i="3"/>
  <c r="BI568" i="3"/>
  <c r="BJ568" i="3"/>
  <c r="BK568" i="3"/>
  <c r="BL568" i="3"/>
  <c r="BM568" i="3"/>
  <c r="BN568" i="3"/>
  <c r="BO568" i="3"/>
  <c r="BP568" i="3"/>
  <c r="L574" i="3"/>
  <c r="Z574" i="3"/>
  <c r="AN574" i="3"/>
  <c r="BB574" i="3"/>
  <c r="BP574" i="3"/>
  <c r="L575" i="3"/>
  <c r="Z575" i="3"/>
  <c r="AN575" i="3"/>
  <c r="BB575" i="3"/>
  <c r="BP575" i="3"/>
  <c r="L576" i="3"/>
  <c r="Z576" i="3"/>
  <c r="AN576" i="3"/>
  <c r="BB576" i="3"/>
  <c r="BP576" i="3"/>
  <c r="L577" i="3"/>
  <c r="Z577" i="3"/>
  <c r="AN577" i="3"/>
  <c r="BB577" i="3"/>
  <c r="BP577" i="3"/>
  <c r="L578" i="3"/>
  <c r="Z578" i="3"/>
  <c r="AN578" i="3"/>
  <c r="BB578" i="3"/>
  <c r="BP578" i="3"/>
  <c r="L579" i="3"/>
  <c r="Z579" i="3"/>
  <c r="AN579" i="3"/>
  <c r="BB579" i="3"/>
  <c r="BP579" i="3"/>
  <c r="L580" i="3"/>
  <c r="Z580" i="3"/>
  <c r="AN580" i="3"/>
  <c r="BB580" i="3"/>
  <c r="BP580" i="3"/>
  <c r="L581" i="3"/>
  <c r="Z581" i="3"/>
  <c r="AN581" i="3"/>
  <c r="BB581" i="3"/>
  <c r="BP581" i="3"/>
  <c r="D582" i="3"/>
  <c r="E582" i="3"/>
  <c r="F582" i="3"/>
  <c r="G582" i="3"/>
  <c r="H582" i="3"/>
  <c r="I582" i="3"/>
  <c r="J582" i="3"/>
  <c r="K582" i="3"/>
  <c r="L582" i="3"/>
  <c r="R582" i="3"/>
  <c r="S582" i="3"/>
  <c r="T582" i="3"/>
  <c r="U582" i="3"/>
  <c r="V582" i="3"/>
  <c r="W582" i="3"/>
  <c r="X582" i="3"/>
  <c r="Y582" i="3"/>
  <c r="Z582" i="3"/>
  <c r="AF582" i="3"/>
  <c r="AG582" i="3"/>
  <c r="AH582" i="3"/>
  <c r="AI582" i="3"/>
  <c r="AJ582" i="3"/>
  <c r="AK582" i="3"/>
  <c r="AL582" i="3"/>
  <c r="AM582" i="3"/>
  <c r="AN582" i="3"/>
  <c r="AT582" i="3"/>
  <c r="AU582" i="3"/>
  <c r="AV582" i="3"/>
  <c r="AW582" i="3"/>
  <c r="AX582" i="3"/>
  <c r="AY582" i="3"/>
  <c r="AZ582" i="3"/>
  <c r="BA582" i="3"/>
  <c r="BB582" i="3"/>
  <c r="BH582" i="3"/>
  <c r="BI582" i="3"/>
  <c r="BJ582" i="3"/>
  <c r="BK582" i="3"/>
  <c r="BL582" i="3"/>
  <c r="BM582" i="3"/>
  <c r="BN582" i="3"/>
  <c r="BO582" i="3"/>
  <c r="BP582" i="3"/>
  <c r="D583" i="3"/>
  <c r="E583" i="3"/>
  <c r="F583" i="3"/>
  <c r="G583" i="3"/>
  <c r="H583" i="3"/>
  <c r="I583" i="3"/>
  <c r="J583" i="3"/>
  <c r="K583" i="3"/>
  <c r="L583" i="3"/>
  <c r="R583" i="3"/>
  <c r="S583" i="3"/>
  <c r="T583" i="3"/>
  <c r="U583" i="3"/>
  <c r="V583" i="3"/>
  <c r="W583" i="3"/>
  <c r="X583" i="3"/>
  <c r="Y583" i="3"/>
  <c r="Z583" i="3"/>
  <c r="AF583" i="3"/>
  <c r="AG583" i="3"/>
  <c r="AH583" i="3"/>
  <c r="AI583" i="3"/>
  <c r="AJ583" i="3"/>
  <c r="AK583" i="3"/>
  <c r="AL583" i="3"/>
  <c r="AM583" i="3"/>
  <c r="AN583" i="3"/>
  <c r="AT583" i="3"/>
  <c r="AU583" i="3"/>
  <c r="AV583" i="3"/>
  <c r="AW583" i="3"/>
  <c r="AX583" i="3"/>
  <c r="AY583" i="3"/>
  <c r="AZ583" i="3"/>
  <c r="BA583" i="3"/>
  <c r="BB583" i="3"/>
  <c r="BH583" i="3"/>
  <c r="BI583" i="3"/>
  <c r="BJ583" i="3"/>
  <c r="BK583" i="3"/>
  <c r="BL583" i="3"/>
  <c r="BM583" i="3"/>
  <c r="BN583" i="3"/>
  <c r="BO583" i="3"/>
  <c r="BP583" i="3"/>
  <c r="L589" i="3"/>
  <c r="Z589" i="3"/>
  <c r="AN589" i="3"/>
  <c r="BB589" i="3"/>
  <c r="BP589" i="3"/>
  <c r="L590" i="3"/>
  <c r="Z590" i="3"/>
  <c r="AN590" i="3"/>
  <c r="BB590" i="3"/>
  <c r="BP590" i="3"/>
  <c r="L591" i="3"/>
  <c r="Z591" i="3"/>
  <c r="AN591" i="3"/>
  <c r="BB591" i="3"/>
  <c r="BP591" i="3"/>
  <c r="L592" i="3"/>
  <c r="Z592" i="3"/>
  <c r="AN592" i="3"/>
  <c r="BB592" i="3"/>
  <c r="BP592" i="3"/>
  <c r="L593" i="3"/>
  <c r="Z593" i="3"/>
  <c r="AN593" i="3"/>
  <c r="BB593" i="3"/>
  <c r="BP593" i="3"/>
  <c r="L594" i="3"/>
  <c r="Z594" i="3"/>
  <c r="AN594" i="3"/>
  <c r="BB594" i="3"/>
  <c r="BP594" i="3"/>
  <c r="L595" i="3"/>
  <c r="Z595" i="3"/>
  <c r="AN595" i="3"/>
  <c r="BB595" i="3"/>
  <c r="BP595" i="3"/>
  <c r="L596" i="3"/>
  <c r="Z596" i="3"/>
  <c r="AN596" i="3"/>
  <c r="BB596" i="3"/>
  <c r="BP596" i="3"/>
  <c r="D597" i="3"/>
  <c r="E597" i="3"/>
  <c r="F597" i="3"/>
  <c r="G597" i="3"/>
  <c r="H597" i="3"/>
  <c r="I597" i="3"/>
  <c r="J597" i="3"/>
  <c r="K597" i="3"/>
  <c r="L597" i="3"/>
  <c r="R597" i="3"/>
  <c r="S597" i="3"/>
  <c r="T597" i="3"/>
  <c r="U597" i="3"/>
  <c r="V597" i="3"/>
  <c r="W597" i="3"/>
  <c r="X597" i="3"/>
  <c r="Y597" i="3"/>
  <c r="Z597" i="3"/>
  <c r="AF597" i="3"/>
  <c r="AG597" i="3"/>
  <c r="AI597" i="3"/>
  <c r="AJ597" i="3"/>
  <c r="AK597" i="3"/>
  <c r="AL597" i="3"/>
  <c r="AM597" i="3"/>
  <c r="AN597" i="3"/>
  <c r="AT597" i="3"/>
  <c r="AU597" i="3"/>
  <c r="AV597" i="3"/>
  <c r="AW597" i="3"/>
  <c r="AX597" i="3"/>
  <c r="AY597" i="3"/>
  <c r="AZ597" i="3"/>
  <c r="BA597" i="3"/>
  <c r="BB597" i="3"/>
  <c r="BH597" i="3"/>
  <c r="BI597" i="3"/>
  <c r="BJ597" i="3"/>
  <c r="BK597" i="3"/>
  <c r="BL597" i="3"/>
  <c r="BM597" i="3"/>
  <c r="BN597" i="3"/>
  <c r="BO597" i="3"/>
  <c r="BP597" i="3"/>
  <c r="D598" i="3"/>
  <c r="E598" i="3"/>
  <c r="F598" i="3"/>
  <c r="G598" i="3"/>
  <c r="H598" i="3"/>
  <c r="I598" i="3"/>
  <c r="J598" i="3"/>
  <c r="K598" i="3"/>
  <c r="L598" i="3"/>
  <c r="R598" i="3"/>
  <c r="S598" i="3"/>
  <c r="T598" i="3"/>
  <c r="U598" i="3"/>
  <c r="V598" i="3"/>
  <c r="W598" i="3"/>
  <c r="X598" i="3"/>
  <c r="Y598" i="3"/>
  <c r="Z598" i="3"/>
  <c r="AF598" i="3"/>
  <c r="AG598" i="3"/>
  <c r="AH598" i="3"/>
  <c r="AI598" i="3"/>
  <c r="AJ598" i="3"/>
  <c r="AK598" i="3"/>
  <c r="AL598" i="3"/>
  <c r="AM598" i="3"/>
  <c r="AN598" i="3"/>
  <c r="AT598" i="3"/>
  <c r="AU598" i="3"/>
  <c r="AV598" i="3"/>
  <c r="AW598" i="3"/>
  <c r="AX598" i="3"/>
  <c r="AY598" i="3"/>
  <c r="AZ598" i="3"/>
  <c r="BA598" i="3"/>
  <c r="BB598" i="3"/>
  <c r="BH598" i="3"/>
  <c r="BI598" i="3"/>
  <c r="BJ598" i="3"/>
  <c r="BK598" i="3"/>
  <c r="BL598" i="3"/>
  <c r="BM598" i="3"/>
  <c r="BN598" i="3"/>
  <c r="BO598" i="3"/>
  <c r="BP598" i="3"/>
  <c r="L604" i="3"/>
  <c r="Z604" i="3"/>
  <c r="AN604" i="3"/>
  <c r="BB604" i="3"/>
  <c r="BP604" i="3"/>
  <c r="L605" i="3"/>
  <c r="Z605" i="3"/>
  <c r="AN605" i="3"/>
  <c r="BB605" i="3"/>
  <c r="BP605" i="3"/>
  <c r="L606" i="3"/>
  <c r="Z606" i="3"/>
  <c r="AN606" i="3"/>
  <c r="BB606" i="3"/>
  <c r="BP606" i="3"/>
  <c r="L607" i="3"/>
  <c r="Z607" i="3"/>
  <c r="AN607" i="3"/>
  <c r="BB607" i="3"/>
  <c r="BP607" i="3"/>
  <c r="L608" i="3"/>
  <c r="Z608" i="3"/>
  <c r="AN608" i="3"/>
  <c r="BB608" i="3"/>
  <c r="BP608" i="3"/>
  <c r="L609" i="3"/>
  <c r="Z609" i="3"/>
  <c r="AN609" i="3"/>
  <c r="BB609" i="3"/>
  <c r="BP609" i="3"/>
  <c r="L610" i="3"/>
  <c r="Z610" i="3"/>
  <c r="AN610" i="3"/>
  <c r="BB610" i="3"/>
  <c r="BP610" i="3"/>
  <c r="L611" i="3"/>
  <c r="Z611" i="3"/>
  <c r="AN611" i="3"/>
  <c r="BB611" i="3"/>
  <c r="BP611" i="3"/>
  <c r="D612" i="3"/>
  <c r="E612" i="3"/>
  <c r="F612" i="3"/>
  <c r="G612" i="3"/>
  <c r="H612" i="3"/>
  <c r="I612" i="3"/>
  <c r="J612" i="3"/>
  <c r="K612" i="3"/>
  <c r="L612" i="3"/>
  <c r="R612" i="3"/>
  <c r="S612" i="3"/>
  <c r="T612" i="3"/>
  <c r="U612" i="3"/>
  <c r="V612" i="3"/>
  <c r="W612" i="3"/>
  <c r="X612" i="3"/>
  <c r="Y612" i="3"/>
  <c r="Z612" i="3"/>
  <c r="AF612" i="3"/>
  <c r="AG612" i="3"/>
  <c r="AH612" i="3"/>
  <c r="AI612" i="3"/>
  <c r="AJ612" i="3"/>
  <c r="AK612" i="3"/>
  <c r="AL612" i="3"/>
  <c r="AM612" i="3"/>
  <c r="AN612" i="3"/>
  <c r="AT612" i="3"/>
  <c r="AU612" i="3"/>
  <c r="AV612" i="3"/>
  <c r="AW612" i="3"/>
  <c r="AX612" i="3"/>
  <c r="AY612" i="3"/>
  <c r="AZ612" i="3"/>
  <c r="BA612" i="3"/>
  <c r="BB612" i="3"/>
  <c r="BH612" i="3"/>
  <c r="BI612" i="3"/>
  <c r="BJ612" i="3"/>
  <c r="BK612" i="3"/>
  <c r="BL612" i="3"/>
  <c r="BM612" i="3"/>
  <c r="BN612" i="3"/>
  <c r="BO612" i="3"/>
  <c r="BP612" i="3"/>
  <c r="D613" i="3"/>
  <c r="E613" i="3"/>
  <c r="F613" i="3"/>
  <c r="G613" i="3"/>
  <c r="H613" i="3"/>
  <c r="I613" i="3"/>
  <c r="J613" i="3"/>
  <c r="K613" i="3"/>
  <c r="L613" i="3"/>
  <c r="R613" i="3"/>
  <c r="S613" i="3"/>
  <c r="T613" i="3"/>
  <c r="U613" i="3"/>
  <c r="V613" i="3"/>
  <c r="W613" i="3"/>
  <c r="X613" i="3"/>
  <c r="Y613" i="3"/>
  <c r="Z613" i="3"/>
  <c r="AF613" i="3"/>
  <c r="AG613" i="3"/>
  <c r="AH613" i="3"/>
  <c r="AI613" i="3"/>
  <c r="AJ613" i="3"/>
  <c r="AK613" i="3"/>
  <c r="AL613" i="3"/>
  <c r="AM613" i="3"/>
  <c r="AN613" i="3"/>
  <c r="AT613" i="3"/>
  <c r="AU613" i="3"/>
  <c r="AV613" i="3"/>
  <c r="AW613" i="3"/>
  <c r="AX613" i="3"/>
  <c r="AY613" i="3"/>
  <c r="AZ613" i="3"/>
  <c r="BA613" i="3"/>
  <c r="BB613" i="3"/>
  <c r="BH613" i="3"/>
  <c r="BI613" i="3"/>
  <c r="BJ613" i="3"/>
  <c r="BK613" i="3"/>
  <c r="BL613" i="3"/>
  <c r="BM613" i="3"/>
  <c r="BN613" i="3"/>
  <c r="BO613" i="3"/>
  <c r="BP613" i="3"/>
  <c r="L619" i="3"/>
  <c r="Z619" i="3"/>
  <c r="AN619" i="3"/>
  <c r="BB619" i="3"/>
  <c r="BP619" i="3"/>
  <c r="L620" i="3"/>
  <c r="Z620" i="3"/>
  <c r="AN620" i="3"/>
  <c r="BB620" i="3"/>
  <c r="BP620" i="3"/>
  <c r="L621" i="3"/>
  <c r="Z621" i="3"/>
  <c r="AN621" i="3"/>
  <c r="BB621" i="3"/>
  <c r="BP621" i="3"/>
  <c r="L622" i="3"/>
  <c r="Z622" i="3"/>
  <c r="AN622" i="3"/>
  <c r="BB622" i="3"/>
  <c r="BP622" i="3"/>
  <c r="L623" i="3"/>
  <c r="Z623" i="3"/>
  <c r="AN623" i="3"/>
  <c r="BB623" i="3"/>
  <c r="BP623" i="3"/>
  <c r="L624" i="3"/>
  <c r="Z624" i="3"/>
  <c r="AN624" i="3"/>
  <c r="BB624" i="3"/>
  <c r="BP624" i="3"/>
  <c r="L625" i="3"/>
  <c r="Z625" i="3"/>
  <c r="AN625" i="3"/>
  <c r="BB625" i="3"/>
  <c r="BP625" i="3"/>
  <c r="L626" i="3"/>
  <c r="Z626" i="3"/>
  <c r="AN626" i="3"/>
  <c r="BB626" i="3"/>
  <c r="BP626" i="3"/>
  <c r="D627" i="3"/>
  <c r="E627" i="3"/>
  <c r="F627" i="3"/>
  <c r="G627" i="3"/>
  <c r="H627" i="3"/>
  <c r="I627" i="3"/>
  <c r="J627" i="3"/>
  <c r="K627" i="3"/>
  <c r="L627" i="3"/>
  <c r="R627" i="3"/>
  <c r="S627" i="3"/>
  <c r="T627" i="3"/>
  <c r="U627" i="3"/>
  <c r="V627" i="3"/>
  <c r="W627" i="3"/>
  <c r="X627" i="3"/>
  <c r="Y627" i="3"/>
  <c r="Z627" i="3"/>
  <c r="AF627" i="3"/>
  <c r="AG627" i="3"/>
  <c r="AH627" i="3"/>
  <c r="AI627" i="3"/>
  <c r="AJ627" i="3"/>
  <c r="AK627" i="3"/>
  <c r="AL627" i="3"/>
  <c r="AM627" i="3"/>
  <c r="AN627" i="3"/>
  <c r="AT627" i="3"/>
  <c r="AU627" i="3"/>
  <c r="AV627" i="3"/>
  <c r="AW627" i="3"/>
  <c r="AX627" i="3"/>
  <c r="AY627" i="3"/>
  <c r="AZ627" i="3"/>
  <c r="BA627" i="3"/>
  <c r="BB627" i="3"/>
  <c r="BH627" i="3"/>
  <c r="BI627" i="3"/>
  <c r="BJ627" i="3"/>
  <c r="BK627" i="3"/>
  <c r="BL627" i="3"/>
  <c r="BM627" i="3"/>
  <c r="BN627" i="3"/>
  <c r="BO627" i="3"/>
  <c r="BP627" i="3"/>
  <c r="D628" i="3"/>
  <c r="E628" i="3"/>
  <c r="F628" i="3"/>
  <c r="G628" i="3"/>
  <c r="H628" i="3"/>
  <c r="I628" i="3"/>
  <c r="J628" i="3"/>
  <c r="K628" i="3"/>
  <c r="L628" i="3"/>
  <c r="R628" i="3"/>
  <c r="S628" i="3"/>
  <c r="T628" i="3"/>
  <c r="U628" i="3"/>
  <c r="V628" i="3"/>
  <c r="W628" i="3"/>
  <c r="X628" i="3"/>
  <c r="Y628" i="3"/>
  <c r="Z628" i="3"/>
  <c r="AF628" i="3"/>
  <c r="AG628" i="3"/>
  <c r="AH628" i="3"/>
  <c r="AI628" i="3"/>
  <c r="AJ628" i="3"/>
  <c r="AK628" i="3"/>
  <c r="AL628" i="3"/>
  <c r="AM628" i="3"/>
  <c r="AN628" i="3"/>
  <c r="AT628" i="3"/>
  <c r="AU628" i="3"/>
  <c r="AV628" i="3"/>
  <c r="AW628" i="3"/>
  <c r="AX628" i="3"/>
  <c r="AY628" i="3"/>
  <c r="AZ628" i="3"/>
  <c r="BA628" i="3"/>
  <c r="BB628" i="3"/>
  <c r="BH628" i="3"/>
  <c r="BI628" i="3"/>
  <c r="BJ628" i="3"/>
  <c r="BK628" i="3"/>
  <c r="BL628" i="3"/>
  <c r="BM628" i="3"/>
  <c r="BN628" i="3"/>
  <c r="BO628" i="3"/>
  <c r="BP628" i="3"/>
  <c r="L634" i="3"/>
  <c r="Z634" i="3"/>
  <c r="AN634" i="3"/>
  <c r="BB634" i="3"/>
  <c r="BP634" i="3"/>
  <c r="L635" i="3"/>
  <c r="Z635" i="3"/>
  <c r="AN635" i="3"/>
  <c r="BB635" i="3"/>
  <c r="BP635" i="3"/>
  <c r="L636" i="3"/>
  <c r="Z636" i="3"/>
  <c r="AN636" i="3"/>
  <c r="BB636" i="3"/>
  <c r="BP636" i="3"/>
  <c r="L637" i="3"/>
  <c r="Z637" i="3"/>
  <c r="AN637" i="3"/>
  <c r="BB637" i="3"/>
  <c r="BP637" i="3"/>
  <c r="L638" i="3"/>
  <c r="Z638" i="3"/>
  <c r="AN638" i="3"/>
  <c r="BB638" i="3"/>
  <c r="BP638" i="3"/>
  <c r="L639" i="3"/>
  <c r="Z639" i="3"/>
  <c r="AN639" i="3"/>
  <c r="BB639" i="3"/>
  <c r="BP639" i="3"/>
  <c r="L640" i="3"/>
  <c r="Z640" i="3"/>
  <c r="AN640" i="3"/>
  <c r="BB640" i="3"/>
  <c r="BP640" i="3"/>
  <c r="L641" i="3"/>
  <c r="Z641" i="3"/>
  <c r="AN641" i="3"/>
  <c r="BB641" i="3"/>
  <c r="BP641" i="3"/>
  <c r="D642" i="3"/>
  <c r="E642" i="3"/>
  <c r="F642" i="3"/>
  <c r="G642" i="3"/>
  <c r="H642" i="3"/>
  <c r="I642" i="3"/>
  <c r="J642" i="3"/>
  <c r="K642" i="3"/>
  <c r="L642" i="3"/>
  <c r="R642" i="3"/>
  <c r="S642" i="3"/>
  <c r="T642" i="3"/>
  <c r="U642" i="3"/>
  <c r="V642" i="3"/>
  <c r="W642" i="3"/>
  <c r="X642" i="3"/>
  <c r="Y642" i="3"/>
  <c r="Z642" i="3"/>
  <c r="AF642" i="3"/>
  <c r="AG642" i="3"/>
  <c r="AH642" i="3"/>
  <c r="AI642" i="3"/>
  <c r="AJ642" i="3"/>
  <c r="AK642" i="3"/>
  <c r="AL642" i="3"/>
  <c r="AM642" i="3"/>
  <c r="AN642" i="3"/>
  <c r="AT642" i="3"/>
  <c r="AU642" i="3"/>
  <c r="AV642" i="3"/>
  <c r="AW642" i="3"/>
  <c r="AX642" i="3"/>
  <c r="AY642" i="3"/>
  <c r="AZ642" i="3"/>
  <c r="BA642" i="3"/>
  <c r="BB642" i="3"/>
  <c r="BH642" i="3"/>
  <c r="BI642" i="3"/>
  <c r="BJ642" i="3"/>
  <c r="BK642" i="3"/>
  <c r="BL642" i="3"/>
  <c r="BM642" i="3"/>
  <c r="BN642" i="3"/>
  <c r="BO642" i="3"/>
  <c r="BP642" i="3"/>
  <c r="D643" i="3"/>
  <c r="E643" i="3"/>
  <c r="F643" i="3"/>
  <c r="G643" i="3"/>
  <c r="H643" i="3"/>
  <c r="I643" i="3"/>
  <c r="J643" i="3"/>
  <c r="K643" i="3"/>
  <c r="L643" i="3"/>
  <c r="R643" i="3"/>
  <c r="S643" i="3"/>
  <c r="T643" i="3"/>
  <c r="U643" i="3"/>
  <c r="V643" i="3"/>
  <c r="W643" i="3"/>
  <c r="X643" i="3"/>
  <c r="Y643" i="3"/>
  <c r="Z643" i="3"/>
  <c r="AF643" i="3"/>
  <c r="AG643" i="3"/>
  <c r="AH643" i="3"/>
  <c r="AI643" i="3"/>
  <c r="AJ643" i="3"/>
  <c r="AK643" i="3"/>
  <c r="AL643" i="3"/>
  <c r="AM643" i="3"/>
  <c r="AN643" i="3"/>
  <c r="AT643" i="3"/>
  <c r="AU643" i="3"/>
  <c r="AV643" i="3"/>
  <c r="AW643" i="3"/>
  <c r="AX643" i="3"/>
  <c r="AY643" i="3"/>
  <c r="AZ643" i="3"/>
  <c r="BA643" i="3"/>
  <c r="BB643" i="3"/>
  <c r="BH643" i="3"/>
  <c r="BI643" i="3"/>
  <c r="BJ643" i="3"/>
  <c r="BK643" i="3"/>
  <c r="BL643" i="3"/>
  <c r="BM643" i="3"/>
  <c r="BN643" i="3"/>
  <c r="BO643" i="3"/>
  <c r="BP643" i="3"/>
  <c r="L649" i="3"/>
  <c r="Z649" i="3"/>
  <c r="AN649" i="3"/>
  <c r="BB649" i="3"/>
  <c r="BP649" i="3"/>
  <c r="L650" i="3"/>
  <c r="Z650" i="3"/>
  <c r="AN650" i="3"/>
  <c r="BB650" i="3"/>
  <c r="BP650" i="3"/>
  <c r="L651" i="3"/>
  <c r="Z651" i="3"/>
  <c r="AN651" i="3"/>
  <c r="BB651" i="3"/>
  <c r="BP651" i="3"/>
  <c r="L652" i="3"/>
  <c r="Z652" i="3"/>
  <c r="AN652" i="3"/>
  <c r="BB652" i="3"/>
  <c r="BP652" i="3"/>
  <c r="L653" i="3"/>
  <c r="Z653" i="3"/>
  <c r="AN653" i="3"/>
  <c r="BB653" i="3"/>
  <c r="BP653" i="3"/>
  <c r="L654" i="3"/>
  <c r="Z654" i="3"/>
  <c r="AN654" i="3"/>
  <c r="BB654" i="3"/>
  <c r="BP654" i="3"/>
  <c r="L655" i="3"/>
  <c r="Z655" i="3"/>
  <c r="AN655" i="3"/>
  <c r="BB655" i="3"/>
  <c r="BP655" i="3"/>
  <c r="L656" i="3"/>
  <c r="Z656" i="3"/>
  <c r="AN656" i="3"/>
  <c r="BB656" i="3"/>
  <c r="BP656" i="3"/>
  <c r="D657" i="3"/>
  <c r="F657" i="3"/>
  <c r="G657" i="3"/>
  <c r="H657" i="3"/>
  <c r="I657" i="3"/>
  <c r="J657" i="3"/>
  <c r="K657" i="3"/>
  <c r="L657" i="3"/>
  <c r="R657" i="3"/>
  <c r="S657" i="3"/>
  <c r="T657" i="3"/>
  <c r="U657" i="3"/>
  <c r="V657" i="3"/>
  <c r="W657" i="3"/>
  <c r="X657" i="3"/>
  <c r="Y657" i="3"/>
  <c r="Z657" i="3"/>
  <c r="AF657" i="3"/>
  <c r="AG657" i="3"/>
  <c r="AH657" i="3"/>
  <c r="AI657" i="3"/>
  <c r="AJ657" i="3"/>
  <c r="AK657" i="3"/>
  <c r="AL657" i="3"/>
  <c r="AM657" i="3"/>
  <c r="AN657" i="3"/>
  <c r="AT657" i="3"/>
  <c r="AU657" i="3"/>
  <c r="AV657" i="3"/>
  <c r="AW657" i="3"/>
  <c r="AX657" i="3"/>
  <c r="AY657" i="3"/>
  <c r="AZ657" i="3"/>
  <c r="BA657" i="3"/>
  <c r="BB657" i="3"/>
  <c r="BH657" i="3"/>
  <c r="BI657" i="3"/>
  <c r="BJ657" i="3"/>
  <c r="BK657" i="3"/>
  <c r="BL657" i="3"/>
  <c r="BM657" i="3"/>
  <c r="BN657" i="3"/>
  <c r="BO657" i="3"/>
  <c r="BP657" i="3"/>
  <c r="D658" i="3"/>
  <c r="E658" i="3"/>
  <c r="F658" i="3"/>
  <c r="G658" i="3"/>
  <c r="H658" i="3"/>
  <c r="I658" i="3"/>
  <c r="J658" i="3"/>
  <c r="K658" i="3"/>
  <c r="L658" i="3"/>
  <c r="R658" i="3"/>
  <c r="S658" i="3"/>
  <c r="T658" i="3"/>
  <c r="U658" i="3"/>
  <c r="V658" i="3"/>
  <c r="W658" i="3"/>
  <c r="X658" i="3"/>
  <c r="Y658" i="3"/>
  <c r="Z658" i="3"/>
  <c r="AF658" i="3"/>
  <c r="AG658" i="3"/>
  <c r="AH658" i="3"/>
  <c r="AI658" i="3"/>
  <c r="AJ658" i="3"/>
  <c r="AK658" i="3"/>
  <c r="AL658" i="3"/>
  <c r="AM658" i="3"/>
  <c r="AN658" i="3"/>
  <c r="AT658" i="3"/>
  <c r="AU658" i="3"/>
  <c r="AV658" i="3"/>
  <c r="AW658" i="3"/>
  <c r="AX658" i="3"/>
  <c r="AY658" i="3"/>
  <c r="AZ658" i="3"/>
  <c r="BA658" i="3"/>
  <c r="BB658" i="3"/>
  <c r="BH658" i="3"/>
  <c r="BI658" i="3"/>
  <c r="BJ658" i="3"/>
  <c r="BK658" i="3"/>
  <c r="BL658" i="3"/>
  <c r="BM658" i="3"/>
  <c r="BN658" i="3"/>
  <c r="BO658" i="3"/>
  <c r="BP658" i="3"/>
  <c r="L664" i="3"/>
  <c r="Z664" i="3"/>
  <c r="AN664" i="3"/>
  <c r="BB664" i="3"/>
  <c r="BP664" i="3"/>
  <c r="L665" i="3"/>
  <c r="Z665" i="3"/>
  <c r="AN665" i="3"/>
  <c r="BB665" i="3"/>
  <c r="BP665" i="3"/>
  <c r="L666" i="3"/>
  <c r="Z666" i="3"/>
  <c r="AN666" i="3"/>
  <c r="BB666" i="3"/>
  <c r="BP666" i="3"/>
  <c r="L667" i="3"/>
  <c r="Z667" i="3"/>
  <c r="AN667" i="3"/>
  <c r="BB667" i="3"/>
  <c r="BP667" i="3"/>
  <c r="L668" i="3"/>
  <c r="Z668" i="3"/>
  <c r="AN668" i="3"/>
  <c r="BB668" i="3"/>
  <c r="BP668" i="3"/>
  <c r="L669" i="3"/>
  <c r="Z669" i="3"/>
  <c r="AN669" i="3"/>
  <c r="BB669" i="3"/>
  <c r="BP669" i="3"/>
  <c r="L670" i="3"/>
  <c r="Z670" i="3"/>
  <c r="AN670" i="3"/>
  <c r="BB670" i="3"/>
  <c r="BP670" i="3"/>
  <c r="L671" i="3"/>
  <c r="Z671" i="3"/>
  <c r="AN671" i="3"/>
  <c r="BB671" i="3"/>
  <c r="BP671" i="3"/>
  <c r="D672" i="3"/>
  <c r="E672" i="3"/>
  <c r="F672" i="3"/>
  <c r="G672" i="3"/>
  <c r="H672" i="3"/>
  <c r="I672" i="3"/>
  <c r="J672" i="3"/>
  <c r="K672" i="3"/>
  <c r="L672" i="3"/>
  <c r="R672" i="3"/>
  <c r="S672" i="3"/>
  <c r="T672" i="3"/>
  <c r="U672" i="3"/>
  <c r="V672" i="3"/>
  <c r="W672" i="3"/>
  <c r="X672" i="3"/>
  <c r="Y672" i="3"/>
  <c r="Z672" i="3"/>
  <c r="AF672" i="3"/>
  <c r="AG672" i="3"/>
  <c r="AH672" i="3"/>
  <c r="AI672" i="3"/>
  <c r="AJ672" i="3"/>
  <c r="AK672" i="3"/>
  <c r="AL672" i="3"/>
  <c r="AM672" i="3"/>
  <c r="AN672" i="3"/>
  <c r="AT672" i="3"/>
  <c r="AU672" i="3"/>
  <c r="AV672" i="3"/>
  <c r="AW672" i="3"/>
  <c r="AX672" i="3"/>
  <c r="AY672" i="3"/>
  <c r="AZ672" i="3"/>
  <c r="BA672" i="3"/>
  <c r="BB672" i="3"/>
  <c r="BH672" i="3"/>
  <c r="BI672" i="3"/>
  <c r="BJ672" i="3"/>
  <c r="BK672" i="3"/>
  <c r="BL672" i="3"/>
  <c r="BM672" i="3"/>
  <c r="BN672" i="3"/>
  <c r="BO672" i="3"/>
  <c r="BP672" i="3"/>
  <c r="D673" i="3"/>
  <c r="E673" i="3"/>
  <c r="F673" i="3"/>
  <c r="G673" i="3"/>
  <c r="H673" i="3"/>
  <c r="I673" i="3"/>
  <c r="J673" i="3"/>
  <c r="K673" i="3"/>
  <c r="L673" i="3"/>
  <c r="R673" i="3"/>
  <c r="S673" i="3"/>
  <c r="T673" i="3"/>
  <c r="U673" i="3"/>
  <c r="V673" i="3"/>
  <c r="W673" i="3"/>
  <c r="X673" i="3"/>
  <c r="Y673" i="3"/>
  <c r="Z673" i="3"/>
  <c r="AF673" i="3"/>
  <c r="AG673" i="3"/>
  <c r="AH673" i="3"/>
  <c r="AI673" i="3"/>
  <c r="AJ673" i="3"/>
  <c r="AK673" i="3"/>
  <c r="AL673" i="3"/>
  <c r="AM673" i="3"/>
  <c r="AN673" i="3"/>
  <c r="AT673" i="3"/>
  <c r="AU673" i="3"/>
  <c r="AV673" i="3"/>
  <c r="AW673" i="3"/>
  <c r="AX673" i="3"/>
  <c r="AY673" i="3"/>
  <c r="AZ673" i="3"/>
  <c r="BA673" i="3"/>
  <c r="BB673" i="3"/>
  <c r="BH673" i="3"/>
  <c r="BI673" i="3"/>
  <c r="BJ673" i="3"/>
  <c r="BK673" i="3"/>
  <c r="BL673" i="3"/>
  <c r="BM673" i="3"/>
  <c r="BN673" i="3"/>
  <c r="BO673" i="3"/>
  <c r="BP673" i="3"/>
  <c r="L679" i="3"/>
  <c r="Z679" i="3"/>
  <c r="AN679" i="3"/>
  <c r="BB679" i="3"/>
  <c r="BP679" i="3"/>
  <c r="L680" i="3"/>
  <c r="Z680" i="3"/>
  <c r="AN680" i="3"/>
  <c r="BB680" i="3"/>
  <c r="BP680" i="3"/>
  <c r="L681" i="3"/>
  <c r="Z681" i="3"/>
  <c r="AN681" i="3"/>
  <c r="BB681" i="3"/>
  <c r="BP681" i="3"/>
  <c r="L682" i="3"/>
  <c r="Z682" i="3"/>
  <c r="AN682" i="3"/>
  <c r="BB682" i="3"/>
  <c r="BP682" i="3"/>
  <c r="L683" i="3"/>
  <c r="Z683" i="3"/>
  <c r="AN683" i="3"/>
  <c r="BB683" i="3"/>
  <c r="BP683" i="3"/>
  <c r="L684" i="3"/>
  <c r="Z684" i="3"/>
  <c r="AN684" i="3"/>
  <c r="BB684" i="3"/>
  <c r="BP684" i="3"/>
  <c r="L685" i="3"/>
  <c r="Z685" i="3"/>
  <c r="AN685" i="3"/>
  <c r="BB685" i="3"/>
  <c r="BP685" i="3"/>
  <c r="L686" i="3"/>
  <c r="Z686" i="3"/>
  <c r="AN686" i="3"/>
  <c r="BB686" i="3"/>
  <c r="BP686" i="3"/>
  <c r="D687" i="3"/>
  <c r="E687" i="3"/>
  <c r="F687" i="3"/>
  <c r="G687" i="3"/>
  <c r="H687" i="3"/>
  <c r="I687" i="3"/>
  <c r="J687" i="3"/>
  <c r="K687" i="3"/>
  <c r="L687" i="3"/>
  <c r="R687" i="3"/>
  <c r="S687" i="3"/>
  <c r="T687" i="3"/>
  <c r="U687" i="3"/>
  <c r="V687" i="3"/>
  <c r="W687" i="3"/>
  <c r="X687" i="3"/>
  <c r="Y687" i="3"/>
  <c r="Z687" i="3"/>
  <c r="AF687" i="3"/>
  <c r="AG687" i="3"/>
  <c r="AH687" i="3"/>
  <c r="AI687" i="3"/>
  <c r="AJ687" i="3"/>
  <c r="AK687" i="3"/>
  <c r="AL687" i="3"/>
  <c r="AM687" i="3"/>
  <c r="AN687" i="3"/>
  <c r="AT687" i="3"/>
  <c r="AU687" i="3"/>
  <c r="AV687" i="3"/>
  <c r="AW687" i="3"/>
  <c r="AX687" i="3"/>
  <c r="AY687" i="3"/>
  <c r="AZ687" i="3"/>
  <c r="BA687" i="3"/>
  <c r="BB687" i="3"/>
  <c r="BH687" i="3"/>
  <c r="BI687" i="3"/>
  <c r="BJ687" i="3"/>
  <c r="BK687" i="3"/>
  <c r="BL687" i="3"/>
  <c r="BM687" i="3"/>
  <c r="BN687" i="3"/>
  <c r="BO687" i="3"/>
  <c r="BP687" i="3"/>
  <c r="D688" i="3"/>
  <c r="E688" i="3"/>
  <c r="F688" i="3"/>
  <c r="G688" i="3"/>
  <c r="H688" i="3"/>
  <c r="I688" i="3"/>
  <c r="J688" i="3"/>
  <c r="K688" i="3"/>
  <c r="L688" i="3"/>
  <c r="R688" i="3"/>
  <c r="S688" i="3"/>
  <c r="T688" i="3"/>
  <c r="U688" i="3"/>
  <c r="V688" i="3"/>
  <c r="W688" i="3"/>
  <c r="X688" i="3"/>
  <c r="Y688" i="3"/>
  <c r="Z688" i="3"/>
  <c r="AF688" i="3"/>
  <c r="AG688" i="3"/>
  <c r="AH688" i="3"/>
  <c r="AI688" i="3"/>
  <c r="AJ688" i="3"/>
  <c r="AK688" i="3"/>
  <c r="AL688" i="3"/>
  <c r="AM688" i="3"/>
  <c r="AN688" i="3"/>
  <c r="AT688" i="3"/>
  <c r="AU688" i="3"/>
  <c r="AV688" i="3"/>
  <c r="AW688" i="3"/>
  <c r="AX688" i="3"/>
  <c r="AY688" i="3"/>
  <c r="AZ688" i="3"/>
  <c r="BA688" i="3"/>
  <c r="BB688" i="3"/>
  <c r="BH688" i="3"/>
  <c r="BI688" i="3"/>
  <c r="BJ688" i="3"/>
  <c r="BK688" i="3"/>
  <c r="BL688" i="3"/>
  <c r="BM688" i="3"/>
  <c r="BN688" i="3"/>
  <c r="BO688" i="3"/>
  <c r="BP688" i="3"/>
  <c r="L694" i="3"/>
  <c r="Z694" i="3"/>
  <c r="AN694" i="3"/>
  <c r="BB694" i="3"/>
  <c r="BP694" i="3"/>
  <c r="L695" i="3"/>
  <c r="Z695" i="3"/>
  <c r="AN695" i="3"/>
  <c r="BB695" i="3"/>
  <c r="BP695" i="3"/>
  <c r="L696" i="3"/>
  <c r="Z696" i="3"/>
  <c r="AN696" i="3"/>
  <c r="BB696" i="3"/>
  <c r="BP696" i="3"/>
  <c r="L697" i="3"/>
  <c r="Z697" i="3"/>
  <c r="AN697" i="3"/>
  <c r="BB697" i="3"/>
  <c r="BP697" i="3"/>
  <c r="L698" i="3"/>
  <c r="Z698" i="3"/>
  <c r="AN698" i="3"/>
  <c r="BB698" i="3"/>
  <c r="BP698" i="3"/>
  <c r="L699" i="3"/>
  <c r="Z699" i="3"/>
  <c r="AN699" i="3"/>
  <c r="BB699" i="3"/>
  <c r="BP699" i="3"/>
  <c r="L700" i="3"/>
  <c r="Z700" i="3"/>
  <c r="AN700" i="3"/>
  <c r="BB700" i="3"/>
  <c r="BP700" i="3"/>
  <c r="L701" i="3"/>
  <c r="Z701" i="3"/>
  <c r="AN701" i="3"/>
  <c r="BB701" i="3"/>
  <c r="BP701" i="3"/>
  <c r="D702" i="3"/>
  <c r="E702" i="3"/>
  <c r="F702" i="3"/>
  <c r="G702" i="3"/>
  <c r="H702" i="3"/>
  <c r="I702" i="3"/>
  <c r="J702" i="3"/>
  <c r="K702" i="3"/>
  <c r="L702" i="3"/>
  <c r="R702" i="3"/>
  <c r="S702" i="3"/>
  <c r="T702" i="3"/>
  <c r="U702" i="3"/>
  <c r="V702" i="3"/>
  <c r="W702" i="3"/>
  <c r="X702" i="3"/>
  <c r="Y702" i="3"/>
  <c r="Z702" i="3"/>
  <c r="AF702" i="3"/>
  <c r="AG702" i="3"/>
  <c r="AH702" i="3"/>
  <c r="AI702" i="3"/>
  <c r="AJ702" i="3"/>
  <c r="AK702" i="3"/>
  <c r="AL702" i="3"/>
  <c r="AM702" i="3"/>
  <c r="AN702" i="3"/>
  <c r="AT702" i="3"/>
  <c r="AU702" i="3"/>
  <c r="AV702" i="3"/>
  <c r="AW702" i="3"/>
  <c r="AX702" i="3"/>
  <c r="AY702" i="3"/>
  <c r="AZ702" i="3"/>
  <c r="BA702" i="3"/>
  <c r="BB702" i="3"/>
  <c r="BH702" i="3"/>
  <c r="BI702" i="3"/>
  <c r="BJ702" i="3"/>
  <c r="BK702" i="3"/>
  <c r="BL702" i="3"/>
  <c r="BM702" i="3"/>
  <c r="BN702" i="3"/>
  <c r="BO702" i="3"/>
  <c r="BP702" i="3"/>
  <c r="D703" i="3"/>
  <c r="E703" i="3"/>
  <c r="F703" i="3"/>
  <c r="G703" i="3"/>
  <c r="H703" i="3"/>
  <c r="I703" i="3"/>
  <c r="J703" i="3"/>
  <c r="K703" i="3"/>
  <c r="L703" i="3"/>
  <c r="R703" i="3"/>
  <c r="S703" i="3"/>
  <c r="T703" i="3"/>
  <c r="U703" i="3"/>
  <c r="V703" i="3"/>
  <c r="W703" i="3"/>
  <c r="X703" i="3"/>
  <c r="Y703" i="3"/>
  <c r="Z703" i="3"/>
  <c r="AF703" i="3"/>
  <c r="AG703" i="3"/>
  <c r="AH703" i="3"/>
  <c r="AI703" i="3"/>
  <c r="AJ703" i="3"/>
  <c r="AK703" i="3"/>
  <c r="AL703" i="3"/>
  <c r="AM703" i="3"/>
  <c r="AN703" i="3"/>
  <c r="AT703" i="3"/>
  <c r="AU703" i="3"/>
  <c r="AV703" i="3"/>
  <c r="AW703" i="3"/>
  <c r="AX703" i="3"/>
  <c r="AY703" i="3"/>
  <c r="AZ703" i="3"/>
  <c r="BA703" i="3"/>
  <c r="BB703" i="3"/>
  <c r="BH703" i="3"/>
  <c r="BI703" i="3"/>
  <c r="BJ703" i="3"/>
  <c r="BK703" i="3"/>
  <c r="BL703" i="3"/>
  <c r="BM703" i="3"/>
  <c r="BN703" i="3"/>
  <c r="BO703" i="3"/>
  <c r="BP703" i="3"/>
  <c r="L709" i="3"/>
  <c r="Z709" i="3"/>
  <c r="AN709" i="3"/>
  <c r="BB709" i="3"/>
  <c r="BP709" i="3"/>
  <c r="L710" i="3"/>
  <c r="Z710" i="3"/>
  <c r="AN710" i="3"/>
  <c r="BB710" i="3"/>
  <c r="BP710" i="3"/>
  <c r="L711" i="3"/>
  <c r="Z711" i="3"/>
  <c r="AN711" i="3"/>
  <c r="BB711" i="3"/>
  <c r="BP711" i="3"/>
  <c r="L712" i="3"/>
  <c r="Z712" i="3"/>
  <c r="AN712" i="3"/>
  <c r="BB712" i="3"/>
  <c r="BP712" i="3"/>
  <c r="L713" i="3"/>
  <c r="Z713" i="3"/>
  <c r="AN713" i="3"/>
  <c r="BB713" i="3"/>
  <c r="BP713" i="3"/>
  <c r="L714" i="3"/>
  <c r="Z714" i="3"/>
  <c r="AN714" i="3"/>
  <c r="BB714" i="3"/>
  <c r="BP714" i="3"/>
  <c r="L715" i="3"/>
  <c r="Z715" i="3"/>
  <c r="AN715" i="3"/>
  <c r="BB715" i="3"/>
  <c r="BP715" i="3"/>
  <c r="L716" i="3"/>
  <c r="Z716" i="3"/>
  <c r="AN716" i="3"/>
  <c r="BB716" i="3"/>
  <c r="BP716" i="3"/>
  <c r="D717" i="3"/>
  <c r="E717" i="3"/>
  <c r="F717" i="3"/>
  <c r="G717" i="3"/>
  <c r="H717" i="3"/>
  <c r="I717" i="3"/>
  <c r="J717" i="3"/>
  <c r="K717" i="3"/>
  <c r="L717" i="3"/>
  <c r="R717" i="3"/>
  <c r="S717" i="3"/>
  <c r="T717" i="3"/>
  <c r="U717" i="3"/>
  <c r="V717" i="3"/>
  <c r="W717" i="3"/>
  <c r="X717" i="3"/>
  <c r="Y717" i="3"/>
  <c r="Z717" i="3"/>
  <c r="AF717" i="3"/>
  <c r="AG717" i="3"/>
  <c r="AH717" i="3"/>
  <c r="AI717" i="3"/>
  <c r="AJ717" i="3"/>
  <c r="AK717" i="3"/>
  <c r="AL717" i="3"/>
  <c r="AM717" i="3"/>
  <c r="AN717" i="3"/>
  <c r="AT717" i="3"/>
  <c r="AU717" i="3"/>
  <c r="AV717" i="3"/>
  <c r="AW717" i="3"/>
  <c r="AX717" i="3"/>
  <c r="AY717" i="3"/>
  <c r="AZ717" i="3"/>
  <c r="BA717" i="3"/>
  <c r="BB717" i="3"/>
  <c r="BH717" i="3"/>
  <c r="BI717" i="3"/>
  <c r="BJ717" i="3"/>
  <c r="BK717" i="3"/>
  <c r="BL717" i="3"/>
  <c r="BM717" i="3"/>
  <c r="BN717" i="3"/>
  <c r="BO717" i="3"/>
  <c r="BP717" i="3"/>
  <c r="D718" i="3"/>
  <c r="E718" i="3"/>
  <c r="F718" i="3"/>
  <c r="G718" i="3"/>
  <c r="H718" i="3"/>
  <c r="I718" i="3"/>
  <c r="J718" i="3"/>
  <c r="K718" i="3"/>
  <c r="L718" i="3"/>
  <c r="R718" i="3"/>
  <c r="S718" i="3"/>
  <c r="T718" i="3"/>
  <c r="U718" i="3"/>
  <c r="V718" i="3"/>
  <c r="W718" i="3"/>
  <c r="X718" i="3"/>
  <c r="Y718" i="3"/>
  <c r="Z718" i="3"/>
  <c r="AF718" i="3"/>
  <c r="AG718" i="3"/>
  <c r="AH718" i="3"/>
  <c r="AI718" i="3"/>
  <c r="AJ718" i="3"/>
  <c r="AK718" i="3"/>
  <c r="AL718" i="3"/>
  <c r="AM718" i="3"/>
  <c r="AN718" i="3"/>
  <c r="AT718" i="3"/>
  <c r="AU718" i="3"/>
  <c r="AV718" i="3"/>
  <c r="AW718" i="3"/>
  <c r="AX718" i="3"/>
  <c r="AY718" i="3"/>
  <c r="AZ718" i="3"/>
  <c r="BA718" i="3"/>
  <c r="BB718" i="3"/>
  <c r="BH718" i="3"/>
  <c r="BI718" i="3"/>
  <c r="BJ718" i="3"/>
  <c r="BK718" i="3"/>
  <c r="BL718" i="3"/>
  <c r="BM718" i="3"/>
  <c r="BN718" i="3"/>
  <c r="BO718" i="3"/>
  <c r="BP718" i="3"/>
  <c r="L724" i="3"/>
  <c r="Z724" i="3"/>
  <c r="AN724" i="3"/>
  <c r="BB724" i="3"/>
  <c r="BP724" i="3"/>
  <c r="L725" i="3"/>
  <c r="Z725" i="3"/>
  <c r="AN725" i="3"/>
  <c r="BB725" i="3"/>
  <c r="BP725" i="3"/>
  <c r="L726" i="3"/>
  <c r="Z726" i="3"/>
  <c r="AN726" i="3"/>
  <c r="BB726" i="3"/>
  <c r="BP726" i="3"/>
  <c r="L727" i="3"/>
  <c r="Z727" i="3"/>
  <c r="AN727" i="3"/>
  <c r="BB727" i="3"/>
  <c r="BP727" i="3"/>
  <c r="L728" i="3"/>
  <c r="Z728" i="3"/>
  <c r="AN728" i="3"/>
  <c r="BB728" i="3"/>
  <c r="BP728" i="3"/>
  <c r="L729" i="3"/>
  <c r="Z729" i="3"/>
  <c r="AN729" i="3"/>
  <c r="BB729" i="3"/>
  <c r="BP729" i="3"/>
  <c r="L730" i="3"/>
  <c r="Z730" i="3"/>
  <c r="AN730" i="3"/>
  <c r="BB730" i="3"/>
  <c r="BP730" i="3"/>
  <c r="L731" i="3"/>
  <c r="Z731" i="3"/>
  <c r="AN731" i="3"/>
  <c r="BB731" i="3"/>
  <c r="BP731" i="3"/>
  <c r="D732" i="3"/>
  <c r="E732" i="3"/>
  <c r="F732" i="3"/>
  <c r="G732" i="3"/>
  <c r="H732" i="3"/>
  <c r="I732" i="3"/>
  <c r="J732" i="3"/>
  <c r="K732" i="3"/>
  <c r="L732" i="3"/>
  <c r="R732" i="3"/>
  <c r="S732" i="3"/>
  <c r="T732" i="3"/>
  <c r="U732" i="3"/>
  <c r="V732" i="3"/>
  <c r="W732" i="3"/>
  <c r="X732" i="3"/>
  <c r="Y732" i="3"/>
  <c r="Z732" i="3"/>
  <c r="AF732" i="3"/>
  <c r="AG732" i="3"/>
  <c r="AH732" i="3"/>
  <c r="AI732" i="3"/>
  <c r="AJ732" i="3"/>
  <c r="AK732" i="3"/>
  <c r="AL732" i="3"/>
  <c r="AM732" i="3"/>
  <c r="AN732" i="3"/>
  <c r="AT732" i="3"/>
  <c r="AU732" i="3"/>
  <c r="AV732" i="3"/>
  <c r="AW732" i="3"/>
  <c r="AX732" i="3"/>
  <c r="AY732" i="3"/>
  <c r="AZ732" i="3"/>
  <c r="BA732" i="3"/>
  <c r="BB732" i="3"/>
  <c r="BH732" i="3"/>
  <c r="BI732" i="3"/>
  <c r="BJ732" i="3"/>
  <c r="BK732" i="3"/>
  <c r="BL732" i="3"/>
  <c r="BM732" i="3"/>
  <c r="BN732" i="3"/>
  <c r="BO732" i="3"/>
  <c r="BP732" i="3"/>
  <c r="D733" i="3"/>
  <c r="E733" i="3"/>
  <c r="F733" i="3"/>
  <c r="G733" i="3"/>
  <c r="H733" i="3"/>
  <c r="I733" i="3"/>
  <c r="J733" i="3"/>
  <c r="K733" i="3"/>
  <c r="L733" i="3"/>
  <c r="R733" i="3"/>
  <c r="S733" i="3"/>
  <c r="T733" i="3"/>
  <c r="U733" i="3"/>
  <c r="V733" i="3"/>
  <c r="W733" i="3"/>
  <c r="X733" i="3"/>
  <c r="Y733" i="3"/>
  <c r="Z733" i="3"/>
  <c r="AF733" i="3"/>
  <c r="AG733" i="3"/>
  <c r="AH733" i="3"/>
  <c r="AI733" i="3"/>
  <c r="AJ733" i="3"/>
  <c r="AK733" i="3"/>
  <c r="AL733" i="3"/>
  <c r="AM733" i="3"/>
  <c r="AN733" i="3"/>
  <c r="AT733" i="3"/>
  <c r="AU733" i="3"/>
  <c r="AV733" i="3"/>
  <c r="AW733" i="3"/>
  <c r="AX733" i="3"/>
  <c r="AY733" i="3"/>
  <c r="AZ733" i="3"/>
  <c r="BA733" i="3"/>
  <c r="BB733" i="3"/>
  <c r="BH733" i="3"/>
  <c r="BI733" i="3"/>
  <c r="BJ733" i="3"/>
  <c r="BK733" i="3"/>
  <c r="BL733" i="3"/>
  <c r="BM733" i="3"/>
  <c r="BN733" i="3"/>
  <c r="BO733" i="3"/>
  <c r="BP733" i="3"/>
  <c r="L739" i="3"/>
  <c r="Z739" i="3"/>
  <c r="AN739" i="3"/>
  <c r="BB739" i="3"/>
  <c r="BP739" i="3"/>
  <c r="L740" i="3"/>
  <c r="Z740" i="3"/>
  <c r="AN740" i="3"/>
  <c r="BB740" i="3"/>
  <c r="BP740" i="3"/>
  <c r="L741" i="3"/>
  <c r="Z741" i="3"/>
  <c r="AN741" i="3"/>
  <c r="BB741" i="3"/>
  <c r="BP741" i="3"/>
  <c r="L742" i="3"/>
  <c r="Z742" i="3"/>
  <c r="AN742" i="3"/>
  <c r="BB742" i="3"/>
  <c r="BP742" i="3"/>
  <c r="L743" i="3"/>
  <c r="Z743" i="3"/>
  <c r="AN743" i="3"/>
  <c r="BB743" i="3"/>
  <c r="BP743" i="3"/>
  <c r="L744" i="3"/>
  <c r="Z744" i="3"/>
  <c r="AN744" i="3"/>
  <c r="BB744" i="3"/>
  <c r="BP744" i="3"/>
  <c r="L745" i="3"/>
  <c r="Z745" i="3"/>
  <c r="AN745" i="3"/>
  <c r="BB745" i="3"/>
  <c r="BP745" i="3"/>
  <c r="L746" i="3"/>
  <c r="Z746" i="3"/>
  <c r="AN746" i="3"/>
  <c r="BB746" i="3"/>
  <c r="BP746" i="3"/>
  <c r="D747" i="3"/>
  <c r="E747" i="3"/>
  <c r="F747" i="3"/>
  <c r="G747" i="3"/>
  <c r="H747" i="3"/>
  <c r="I747" i="3"/>
  <c r="J747" i="3"/>
  <c r="K747" i="3"/>
  <c r="L747" i="3"/>
  <c r="R747" i="3"/>
  <c r="S747" i="3"/>
  <c r="T747" i="3"/>
  <c r="U747" i="3"/>
  <c r="V747" i="3"/>
  <c r="W747" i="3"/>
  <c r="X747" i="3"/>
  <c r="Y747" i="3"/>
  <c r="Z747" i="3"/>
  <c r="AF747" i="3"/>
  <c r="AG747" i="3"/>
  <c r="AH747" i="3"/>
  <c r="AI747" i="3"/>
  <c r="AJ747" i="3"/>
  <c r="AK747" i="3"/>
  <c r="AL747" i="3"/>
  <c r="AM747" i="3"/>
  <c r="AN747" i="3"/>
  <c r="AT747" i="3"/>
  <c r="AU747" i="3"/>
  <c r="AV747" i="3"/>
  <c r="AW747" i="3"/>
  <c r="AX747" i="3"/>
  <c r="AY747" i="3"/>
  <c r="AZ747" i="3"/>
  <c r="BA747" i="3"/>
  <c r="BB747" i="3"/>
  <c r="BH747" i="3"/>
  <c r="BI747" i="3"/>
  <c r="BJ747" i="3"/>
  <c r="BK747" i="3"/>
  <c r="BL747" i="3"/>
  <c r="BM747" i="3"/>
  <c r="BN747" i="3"/>
  <c r="BO747" i="3"/>
  <c r="BP747" i="3"/>
  <c r="D748" i="3"/>
  <c r="E748" i="3"/>
  <c r="F748" i="3"/>
  <c r="G748" i="3"/>
  <c r="H748" i="3"/>
  <c r="I748" i="3"/>
  <c r="J748" i="3"/>
  <c r="K748" i="3"/>
  <c r="L748" i="3"/>
  <c r="R748" i="3"/>
  <c r="S748" i="3"/>
  <c r="T748" i="3"/>
  <c r="U748" i="3"/>
  <c r="V748" i="3"/>
  <c r="W748" i="3"/>
  <c r="X748" i="3"/>
  <c r="Y748" i="3"/>
  <c r="Z748" i="3"/>
  <c r="AF748" i="3"/>
  <c r="AG748" i="3"/>
  <c r="AH748" i="3"/>
  <c r="AI748" i="3"/>
  <c r="AJ748" i="3"/>
  <c r="AK748" i="3"/>
  <c r="AL748" i="3"/>
  <c r="AM748" i="3"/>
  <c r="AN748" i="3"/>
  <c r="AT748" i="3"/>
  <c r="AU748" i="3"/>
  <c r="AV748" i="3"/>
  <c r="AW748" i="3"/>
  <c r="AX748" i="3"/>
  <c r="AY748" i="3"/>
  <c r="AZ748" i="3"/>
  <c r="BA748" i="3"/>
  <c r="BB748" i="3"/>
  <c r="BH748" i="3"/>
  <c r="BI748" i="3"/>
  <c r="BJ748" i="3"/>
  <c r="BK748" i="3"/>
  <c r="BL748" i="3"/>
  <c r="BM748" i="3"/>
  <c r="BN748" i="3"/>
  <c r="BO748" i="3"/>
  <c r="BP748" i="3"/>
  <c r="L754" i="3"/>
  <c r="Z754" i="3"/>
  <c r="AN754" i="3"/>
  <c r="BB754" i="3"/>
  <c r="BP754" i="3"/>
  <c r="L755" i="3"/>
  <c r="Z755" i="3"/>
  <c r="AN755" i="3"/>
  <c r="BB755" i="3"/>
  <c r="BP755" i="3"/>
  <c r="L756" i="3"/>
  <c r="Z756" i="3"/>
  <c r="AN756" i="3"/>
  <c r="BB756" i="3"/>
  <c r="BP756" i="3"/>
  <c r="L757" i="3"/>
  <c r="Z757" i="3"/>
  <c r="AN757" i="3"/>
  <c r="BB757" i="3"/>
  <c r="BP757" i="3"/>
  <c r="L758" i="3"/>
  <c r="Z758" i="3"/>
  <c r="AN758" i="3"/>
  <c r="BB758" i="3"/>
  <c r="BP758" i="3"/>
  <c r="L759" i="3"/>
  <c r="Z759" i="3"/>
  <c r="AN759" i="3"/>
  <c r="BB759" i="3"/>
  <c r="BP759" i="3"/>
  <c r="L760" i="3"/>
  <c r="Z760" i="3"/>
  <c r="AN760" i="3"/>
  <c r="BB760" i="3"/>
  <c r="BP760" i="3"/>
  <c r="L761" i="3"/>
  <c r="Z761" i="3"/>
  <c r="AN761" i="3"/>
  <c r="BB761" i="3"/>
  <c r="BP761" i="3"/>
  <c r="D762" i="3"/>
  <c r="E762" i="3"/>
  <c r="F762" i="3"/>
  <c r="G762" i="3"/>
  <c r="H762" i="3"/>
  <c r="I762" i="3"/>
  <c r="J762" i="3"/>
  <c r="K762" i="3"/>
  <c r="L762" i="3"/>
  <c r="R762" i="3"/>
  <c r="S762" i="3"/>
  <c r="T762" i="3"/>
  <c r="U762" i="3"/>
  <c r="V762" i="3"/>
  <c r="W762" i="3"/>
  <c r="X762" i="3"/>
  <c r="Y762" i="3"/>
  <c r="Z762" i="3"/>
  <c r="AF762" i="3"/>
  <c r="AG762" i="3"/>
  <c r="AH762" i="3"/>
  <c r="AI762" i="3"/>
  <c r="AJ762" i="3"/>
  <c r="AK762" i="3"/>
  <c r="AL762" i="3"/>
  <c r="AM762" i="3"/>
  <c r="AN762" i="3"/>
  <c r="AT762" i="3"/>
  <c r="AU762" i="3"/>
  <c r="AV762" i="3"/>
  <c r="AW762" i="3"/>
  <c r="AX762" i="3"/>
  <c r="AY762" i="3"/>
  <c r="AZ762" i="3"/>
  <c r="BA762" i="3"/>
  <c r="BB762" i="3"/>
  <c r="BH762" i="3"/>
  <c r="BI762" i="3"/>
  <c r="BJ762" i="3"/>
  <c r="BK762" i="3"/>
  <c r="BL762" i="3"/>
  <c r="BM762" i="3"/>
  <c r="BN762" i="3"/>
  <c r="BO762" i="3"/>
  <c r="BP762" i="3"/>
  <c r="D763" i="3"/>
  <c r="E763" i="3"/>
  <c r="F763" i="3"/>
  <c r="G763" i="3"/>
  <c r="H763" i="3"/>
  <c r="I763" i="3"/>
  <c r="J763" i="3"/>
  <c r="K763" i="3"/>
  <c r="L763" i="3"/>
  <c r="R763" i="3"/>
  <c r="S763" i="3"/>
  <c r="T763" i="3"/>
  <c r="U763" i="3"/>
  <c r="V763" i="3"/>
  <c r="W763" i="3"/>
  <c r="X763" i="3"/>
  <c r="Y763" i="3"/>
  <c r="Z763" i="3"/>
  <c r="AF763" i="3"/>
  <c r="AG763" i="3"/>
  <c r="AH763" i="3"/>
  <c r="AI763" i="3"/>
  <c r="AJ763" i="3"/>
  <c r="AK763" i="3"/>
  <c r="AL763" i="3"/>
  <c r="AM763" i="3"/>
  <c r="AN763" i="3"/>
  <c r="AT763" i="3"/>
  <c r="AU763" i="3"/>
  <c r="AV763" i="3"/>
  <c r="AW763" i="3"/>
  <c r="AX763" i="3"/>
  <c r="AY763" i="3"/>
  <c r="AZ763" i="3"/>
  <c r="BA763" i="3"/>
  <c r="BB763" i="3"/>
  <c r="BH763" i="3"/>
  <c r="BI763" i="3"/>
  <c r="BJ763" i="3"/>
  <c r="BK763" i="3"/>
  <c r="BL763" i="3"/>
  <c r="BM763" i="3"/>
  <c r="BN763" i="3"/>
  <c r="BO763" i="3"/>
  <c r="BP763" i="3"/>
  <c r="L769" i="3"/>
  <c r="Z769" i="3"/>
  <c r="AN769" i="3"/>
  <c r="BB769" i="3"/>
  <c r="BP769" i="3"/>
  <c r="L770" i="3"/>
  <c r="Z770" i="3"/>
  <c r="AN770" i="3"/>
  <c r="BB770" i="3"/>
  <c r="BP770" i="3"/>
  <c r="L771" i="3"/>
  <c r="Z771" i="3"/>
  <c r="AN771" i="3"/>
  <c r="BB771" i="3"/>
  <c r="BP771" i="3"/>
  <c r="L772" i="3"/>
  <c r="Z772" i="3"/>
  <c r="AN772" i="3"/>
  <c r="BB772" i="3"/>
  <c r="BP772" i="3"/>
  <c r="L773" i="3"/>
  <c r="Z773" i="3"/>
  <c r="AN773" i="3"/>
  <c r="BB773" i="3"/>
  <c r="BP773" i="3"/>
  <c r="L774" i="3"/>
  <c r="Z774" i="3"/>
  <c r="AN774" i="3"/>
  <c r="BB774" i="3"/>
  <c r="BP774" i="3"/>
  <c r="L775" i="3"/>
  <c r="Z775" i="3"/>
  <c r="AN775" i="3"/>
  <c r="BB775" i="3"/>
  <c r="BP775" i="3"/>
  <c r="L776" i="3"/>
  <c r="Z776" i="3"/>
  <c r="AN776" i="3"/>
  <c r="BB776" i="3"/>
  <c r="BP776" i="3"/>
  <c r="D777" i="3"/>
  <c r="E777" i="3"/>
  <c r="F777" i="3"/>
  <c r="G777" i="3"/>
  <c r="H777" i="3"/>
  <c r="I777" i="3"/>
  <c r="J777" i="3"/>
  <c r="K777" i="3"/>
  <c r="L777" i="3"/>
  <c r="R777" i="3"/>
  <c r="S777" i="3"/>
  <c r="T777" i="3"/>
  <c r="U777" i="3"/>
  <c r="V777" i="3"/>
  <c r="W777" i="3"/>
  <c r="X777" i="3"/>
  <c r="Y777" i="3"/>
  <c r="Z777" i="3"/>
  <c r="AF777" i="3"/>
  <c r="AG777" i="3"/>
  <c r="AH777" i="3"/>
  <c r="AI777" i="3"/>
  <c r="AJ777" i="3"/>
  <c r="AK777" i="3"/>
  <c r="AL777" i="3"/>
  <c r="AM777" i="3"/>
  <c r="AN777" i="3"/>
  <c r="AT777" i="3"/>
  <c r="AU777" i="3"/>
  <c r="AV777" i="3"/>
  <c r="AW777" i="3"/>
  <c r="AX777" i="3"/>
  <c r="AY777" i="3"/>
  <c r="AZ777" i="3"/>
  <c r="BA777" i="3"/>
  <c r="BB777" i="3"/>
  <c r="BH777" i="3"/>
  <c r="BI777" i="3"/>
  <c r="BJ777" i="3"/>
  <c r="BK777" i="3"/>
  <c r="BL777" i="3"/>
  <c r="BM777" i="3"/>
  <c r="BN777" i="3"/>
  <c r="BO777" i="3"/>
  <c r="BP777" i="3"/>
  <c r="D778" i="3"/>
  <c r="E778" i="3"/>
  <c r="F778" i="3"/>
  <c r="G778" i="3"/>
  <c r="H778" i="3"/>
  <c r="I778" i="3"/>
  <c r="J778" i="3"/>
  <c r="K778" i="3"/>
  <c r="L778" i="3"/>
  <c r="R778" i="3"/>
  <c r="S778" i="3"/>
  <c r="T778" i="3"/>
  <c r="U778" i="3"/>
  <c r="V778" i="3"/>
  <c r="W778" i="3"/>
  <c r="X778" i="3"/>
  <c r="Y778" i="3"/>
  <c r="Z778" i="3"/>
  <c r="AF778" i="3"/>
  <c r="AG778" i="3"/>
  <c r="AH778" i="3"/>
  <c r="AI778" i="3"/>
  <c r="AJ778" i="3"/>
  <c r="AK778" i="3"/>
  <c r="AL778" i="3"/>
  <c r="AM778" i="3"/>
  <c r="AN778" i="3"/>
  <c r="AT778" i="3"/>
  <c r="AU778" i="3"/>
  <c r="AV778" i="3"/>
  <c r="AW778" i="3"/>
  <c r="AX778" i="3"/>
  <c r="AY778" i="3"/>
  <c r="AZ778" i="3"/>
  <c r="BA778" i="3"/>
  <c r="BB778" i="3"/>
  <c r="BH778" i="3"/>
  <c r="BI778" i="3"/>
  <c r="BJ778" i="3"/>
  <c r="BK778" i="3"/>
  <c r="BL778" i="3"/>
  <c r="BM778" i="3"/>
  <c r="BN778" i="3"/>
  <c r="BO778" i="3"/>
  <c r="BP778" i="3"/>
  <c r="L784" i="3"/>
  <c r="Z784" i="3"/>
  <c r="AN784" i="3"/>
  <c r="BB784" i="3"/>
  <c r="BP784" i="3"/>
  <c r="L785" i="3"/>
  <c r="Z785" i="3"/>
  <c r="AN785" i="3"/>
  <c r="BB785" i="3"/>
  <c r="BP785" i="3"/>
  <c r="L786" i="3"/>
  <c r="Z786" i="3"/>
  <c r="AN786" i="3"/>
  <c r="BB786" i="3"/>
  <c r="BP786" i="3"/>
  <c r="L787" i="3"/>
  <c r="Z787" i="3"/>
  <c r="AN787" i="3"/>
  <c r="BB787" i="3"/>
  <c r="BP787" i="3"/>
  <c r="L788" i="3"/>
  <c r="Z788" i="3"/>
  <c r="AN788" i="3"/>
  <c r="BB788" i="3"/>
  <c r="BP788" i="3"/>
  <c r="L789" i="3"/>
  <c r="Z789" i="3"/>
  <c r="AN789" i="3"/>
  <c r="BB789" i="3"/>
  <c r="BP789" i="3"/>
  <c r="L790" i="3"/>
  <c r="Z790" i="3"/>
  <c r="AN790" i="3"/>
  <c r="BB790" i="3"/>
  <c r="BP790" i="3"/>
  <c r="L791" i="3"/>
  <c r="Z791" i="3"/>
  <c r="AN791" i="3"/>
  <c r="BB791" i="3"/>
  <c r="BP791" i="3"/>
  <c r="D792" i="3"/>
  <c r="E792" i="3"/>
  <c r="F792" i="3"/>
  <c r="G792" i="3"/>
  <c r="H792" i="3"/>
  <c r="I792" i="3"/>
  <c r="J792" i="3"/>
  <c r="K792" i="3"/>
  <c r="L792" i="3"/>
  <c r="R792" i="3"/>
  <c r="S792" i="3"/>
  <c r="T792" i="3"/>
  <c r="U792" i="3"/>
  <c r="V792" i="3"/>
  <c r="W792" i="3"/>
  <c r="X792" i="3"/>
  <c r="Y792" i="3"/>
  <c r="Z792" i="3"/>
  <c r="AF792" i="3"/>
  <c r="AG792" i="3"/>
  <c r="AH792" i="3"/>
  <c r="AI792" i="3"/>
  <c r="AJ792" i="3"/>
  <c r="AK792" i="3"/>
  <c r="AL792" i="3"/>
  <c r="AM792" i="3"/>
  <c r="AN792" i="3"/>
  <c r="AT792" i="3"/>
  <c r="AU792" i="3"/>
  <c r="AV792" i="3"/>
  <c r="AW792" i="3"/>
  <c r="AX792" i="3"/>
  <c r="AY792" i="3"/>
  <c r="AZ792" i="3"/>
  <c r="BA792" i="3"/>
  <c r="BB792" i="3"/>
  <c r="BH792" i="3"/>
  <c r="BI792" i="3"/>
  <c r="BJ792" i="3"/>
  <c r="BK792" i="3"/>
  <c r="BL792" i="3"/>
  <c r="BM792" i="3"/>
  <c r="BN792" i="3"/>
  <c r="BO792" i="3"/>
  <c r="BP792" i="3"/>
  <c r="D793" i="3"/>
  <c r="E793" i="3"/>
  <c r="F793" i="3"/>
  <c r="G793" i="3"/>
  <c r="H793" i="3"/>
  <c r="I793" i="3"/>
  <c r="J793" i="3"/>
  <c r="K793" i="3"/>
  <c r="L793" i="3"/>
  <c r="R793" i="3"/>
  <c r="S793" i="3"/>
  <c r="T793" i="3"/>
  <c r="U793" i="3"/>
  <c r="V793" i="3"/>
  <c r="W793" i="3"/>
  <c r="X793" i="3"/>
  <c r="Y793" i="3"/>
  <c r="Z793" i="3"/>
  <c r="AF793" i="3"/>
  <c r="AG793" i="3"/>
  <c r="AH793" i="3"/>
  <c r="AI793" i="3"/>
  <c r="AJ793" i="3"/>
  <c r="AK793" i="3"/>
  <c r="AL793" i="3"/>
  <c r="AM793" i="3"/>
  <c r="AN793" i="3"/>
  <c r="AT793" i="3"/>
  <c r="AU793" i="3"/>
  <c r="AV793" i="3"/>
  <c r="AW793" i="3"/>
  <c r="AX793" i="3"/>
  <c r="AY793" i="3"/>
  <c r="AZ793" i="3"/>
  <c r="BA793" i="3"/>
  <c r="BB793" i="3"/>
  <c r="BH793" i="3"/>
  <c r="BI793" i="3"/>
  <c r="BJ793" i="3"/>
  <c r="BK793" i="3"/>
  <c r="BL793" i="3"/>
  <c r="BM793" i="3"/>
  <c r="BN793" i="3"/>
  <c r="BO793" i="3"/>
  <c r="BP793" i="3"/>
  <c r="L799" i="3"/>
  <c r="Z799" i="3"/>
  <c r="AN799" i="3"/>
  <c r="BB799" i="3"/>
  <c r="BP799" i="3"/>
  <c r="L800" i="3"/>
  <c r="Z800" i="3"/>
  <c r="AN800" i="3"/>
  <c r="BB800" i="3"/>
  <c r="BP800" i="3"/>
  <c r="L801" i="3"/>
  <c r="Z801" i="3"/>
  <c r="AN801" i="3"/>
  <c r="BB801" i="3"/>
  <c r="BP801" i="3"/>
  <c r="L802" i="3"/>
  <c r="Z802" i="3"/>
  <c r="AN802" i="3"/>
  <c r="BB802" i="3"/>
  <c r="BP802" i="3"/>
  <c r="L803" i="3"/>
  <c r="Z803" i="3"/>
  <c r="AN803" i="3"/>
  <c r="BB803" i="3"/>
  <c r="BP803" i="3"/>
  <c r="L804" i="3"/>
  <c r="Z804" i="3"/>
  <c r="AN804" i="3"/>
  <c r="BB804" i="3"/>
  <c r="BP804" i="3"/>
  <c r="L805" i="3"/>
  <c r="Z805" i="3"/>
  <c r="AN805" i="3"/>
  <c r="BB805" i="3"/>
  <c r="BP805" i="3"/>
  <c r="L806" i="3"/>
  <c r="Z806" i="3"/>
  <c r="AN806" i="3"/>
  <c r="BB806" i="3"/>
  <c r="BP806" i="3"/>
  <c r="D807" i="3"/>
  <c r="E807" i="3"/>
  <c r="F807" i="3"/>
  <c r="G807" i="3"/>
  <c r="H807" i="3"/>
  <c r="I807" i="3"/>
  <c r="J807" i="3"/>
  <c r="K807" i="3"/>
  <c r="L807" i="3"/>
  <c r="R807" i="3"/>
  <c r="S807" i="3"/>
  <c r="T807" i="3"/>
  <c r="U807" i="3"/>
  <c r="V807" i="3"/>
  <c r="W807" i="3"/>
  <c r="X807" i="3"/>
  <c r="Y807" i="3"/>
  <c r="Z807" i="3"/>
  <c r="AF807" i="3"/>
  <c r="AG807" i="3"/>
  <c r="AH807" i="3"/>
  <c r="AI807" i="3"/>
  <c r="AJ807" i="3"/>
  <c r="AK807" i="3"/>
  <c r="AL807" i="3"/>
  <c r="AM807" i="3"/>
  <c r="AN807" i="3"/>
  <c r="AT807" i="3"/>
  <c r="AU807" i="3"/>
  <c r="AV807" i="3"/>
  <c r="AW807" i="3"/>
  <c r="AX807" i="3"/>
  <c r="AY807" i="3"/>
  <c r="AZ807" i="3"/>
  <c r="BA807" i="3"/>
  <c r="BB807" i="3"/>
  <c r="BH807" i="3"/>
  <c r="BI807" i="3"/>
  <c r="BJ807" i="3"/>
  <c r="BK807" i="3"/>
  <c r="BL807" i="3"/>
  <c r="BM807" i="3"/>
  <c r="BN807" i="3"/>
  <c r="BO807" i="3"/>
  <c r="BP807" i="3"/>
  <c r="D808" i="3"/>
  <c r="E808" i="3"/>
  <c r="F808" i="3"/>
  <c r="G808" i="3"/>
  <c r="H808" i="3"/>
  <c r="I808" i="3"/>
  <c r="J808" i="3"/>
  <c r="K808" i="3"/>
  <c r="L808" i="3"/>
  <c r="R808" i="3"/>
  <c r="S808" i="3"/>
  <c r="T808" i="3"/>
  <c r="U808" i="3"/>
  <c r="V808" i="3"/>
  <c r="W808" i="3"/>
  <c r="X808" i="3"/>
  <c r="Y808" i="3"/>
  <c r="Z808" i="3"/>
  <c r="AF808" i="3"/>
  <c r="AG808" i="3"/>
  <c r="AH808" i="3"/>
  <c r="AI808" i="3"/>
  <c r="AJ808" i="3"/>
  <c r="AK808" i="3"/>
  <c r="AL808" i="3"/>
  <c r="AM808" i="3"/>
  <c r="AN808" i="3"/>
  <c r="AT808" i="3"/>
  <c r="AU808" i="3"/>
  <c r="AV808" i="3"/>
  <c r="AW808" i="3"/>
  <c r="AX808" i="3"/>
  <c r="AY808" i="3"/>
  <c r="AZ808" i="3"/>
  <c r="BA808" i="3"/>
  <c r="BB808" i="3"/>
  <c r="BH808" i="3"/>
  <c r="BI808" i="3"/>
  <c r="BJ808" i="3"/>
  <c r="BK808" i="3"/>
  <c r="BL808" i="3"/>
  <c r="BM808" i="3"/>
  <c r="BN808" i="3"/>
  <c r="BO808" i="3"/>
  <c r="BP808" i="3"/>
  <c r="L814" i="3"/>
  <c r="Z814" i="3"/>
  <c r="AN814" i="3"/>
  <c r="BB814" i="3"/>
  <c r="BP814" i="3"/>
  <c r="L815" i="3"/>
  <c r="Z815" i="3"/>
  <c r="AN815" i="3"/>
  <c r="BB815" i="3"/>
  <c r="BP815" i="3"/>
  <c r="L816" i="3"/>
  <c r="Z816" i="3"/>
  <c r="AN816" i="3"/>
  <c r="BB816" i="3"/>
  <c r="BP816" i="3"/>
  <c r="L817" i="3"/>
  <c r="Z817" i="3"/>
  <c r="AN817" i="3"/>
  <c r="BB817" i="3"/>
  <c r="BP817" i="3"/>
  <c r="L818" i="3"/>
  <c r="Z818" i="3"/>
  <c r="AN818" i="3"/>
  <c r="BB818" i="3"/>
  <c r="BP818" i="3"/>
  <c r="L819" i="3"/>
  <c r="Z819" i="3"/>
  <c r="AN819" i="3"/>
  <c r="BB819" i="3"/>
  <c r="BP819" i="3"/>
  <c r="L820" i="3"/>
  <c r="Z820" i="3"/>
  <c r="AN820" i="3"/>
  <c r="BB820" i="3"/>
  <c r="BP820" i="3"/>
  <c r="L821" i="3"/>
  <c r="Z821" i="3"/>
  <c r="AN821" i="3"/>
  <c r="BB821" i="3"/>
  <c r="BP821" i="3"/>
  <c r="D822" i="3"/>
  <c r="E822" i="3"/>
  <c r="F822" i="3"/>
  <c r="G822" i="3"/>
  <c r="H822" i="3"/>
  <c r="I822" i="3"/>
  <c r="J822" i="3"/>
  <c r="K822" i="3"/>
  <c r="L822" i="3"/>
  <c r="R822" i="3"/>
  <c r="S822" i="3"/>
  <c r="T822" i="3"/>
  <c r="U822" i="3"/>
  <c r="V822" i="3"/>
  <c r="W822" i="3"/>
  <c r="X822" i="3"/>
  <c r="Y822" i="3"/>
  <c r="Z822" i="3"/>
  <c r="AF822" i="3"/>
  <c r="AG822" i="3"/>
  <c r="AH822" i="3"/>
  <c r="AI822" i="3"/>
  <c r="AJ822" i="3"/>
  <c r="AK822" i="3"/>
  <c r="AL822" i="3"/>
  <c r="AM822" i="3"/>
  <c r="AN822" i="3"/>
  <c r="AT822" i="3"/>
  <c r="AU822" i="3"/>
  <c r="AV822" i="3"/>
  <c r="AW822" i="3"/>
  <c r="AX822" i="3"/>
  <c r="AY822" i="3"/>
  <c r="AZ822" i="3"/>
  <c r="BA822" i="3"/>
  <c r="BB822" i="3"/>
  <c r="BH822" i="3"/>
  <c r="BI822" i="3"/>
  <c r="BJ822" i="3"/>
  <c r="BK822" i="3"/>
  <c r="BL822" i="3"/>
  <c r="BM822" i="3"/>
  <c r="BN822" i="3"/>
  <c r="BO822" i="3"/>
  <c r="BP822" i="3"/>
  <c r="D823" i="3"/>
  <c r="E823" i="3"/>
  <c r="F823" i="3"/>
  <c r="G823" i="3"/>
  <c r="H823" i="3"/>
  <c r="I823" i="3"/>
  <c r="J823" i="3"/>
  <c r="K823" i="3"/>
  <c r="L823" i="3"/>
  <c r="R823" i="3"/>
  <c r="S823" i="3"/>
  <c r="T823" i="3"/>
  <c r="U823" i="3"/>
  <c r="V823" i="3"/>
  <c r="W823" i="3"/>
  <c r="X823" i="3"/>
  <c r="Y823" i="3"/>
  <c r="Z823" i="3"/>
  <c r="AF823" i="3"/>
  <c r="AG823" i="3"/>
  <c r="AH823" i="3"/>
  <c r="AI823" i="3"/>
  <c r="AJ823" i="3"/>
  <c r="AK823" i="3"/>
  <c r="AL823" i="3"/>
  <c r="AM823" i="3"/>
  <c r="AN823" i="3"/>
  <c r="AT823" i="3"/>
  <c r="AU823" i="3"/>
  <c r="AV823" i="3"/>
  <c r="AW823" i="3"/>
  <c r="AX823" i="3"/>
  <c r="AY823" i="3"/>
  <c r="AZ823" i="3"/>
  <c r="BA823" i="3"/>
  <c r="BB823" i="3"/>
  <c r="BH823" i="3"/>
  <c r="BI823" i="3"/>
  <c r="BJ823" i="3"/>
  <c r="BK823" i="3"/>
  <c r="BL823" i="3"/>
  <c r="BM823" i="3"/>
  <c r="BN823" i="3"/>
  <c r="BO823" i="3"/>
  <c r="BP823" i="3"/>
  <c r="L829" i="3"/>
  <c r="Z829" i="3"/>
  <c r="AN829" i="3"/>
  <c r="BB829" i="3"/>
  <c r="BP829" i="3"/>
  <c r="L830" i="3"/>
  <c r="Z830" i="3"/>
  <c r="AN830" i="3"/>
  <c r="BB830" i="3"/>
  <c r="BP830" i="3"/>
  <c r="L831" i="3"/>
  <c r="Z831" i="3"/>
  <c r="AN831" i="3"/>
  <c r="BB831" i="3"/>
  <c r="BP831" i="3"/>
  <c r="L832" i="3"/>
  <c r="Z832" i="3"/>
  <c r="AN832" i="3"/>
  <c r="BB832" i="3"/>
  <c r="BP832" i="3"/>
  <c r="L833" i="3"/>
  <c r="Z833" i="3"/>
  <c r="AN833" i="3"/>
  <c r="BB833" i="3"/>
  <c r="BP833" i="3"/>
  <c r="L834" i="3"/>
  <c r="Z834" i="3"/>
  <c r="AN834" i="3"/>
  <c r="BB834" i="3"/>
  <c r="BP834" i="3"/>
  <c r="L835" i="3"/>
  <c r="Z835" i="3"/>
  <c r="AN835" i="3"/>
  <c r="BB835" i="3"/>
  <c r="BP835" i="3"/>
  <c r="L836" i="3"/>
  <c r="Z836" i="3"/>
  <c r="AN836" i="3"/>
  <c r="BB836" i="3"/>
  <c r="BP836" i="3"/>
  <c r="D837" i="3"/>
  <c r="E837" i="3"/>
  <c r="F837" i="3"/>
  <c r="G837" i="3"/>
  <c r="H837" i="3"/>
  <c r="I837" i="3"/>
  <c r="J837" i="3"/>
  <c r="K837" i="3"/>
  <c r="L837" i="3"/>
  <c r="R837" i="3"/>
  <c r="S837" i="3"/>
  <c r="T837" i="3"/>
  <c r="U837" i="3"/>
  <c r="V837" i="3"/>
  <c r="W837" i="3"/>
  <c r="X837" i="3"/>
  <c r="Y837" i="3"/>
  <c r="Z837" i="3"/>
  <c r="AF837" i="3"/>
  <c r="AG837" i="3"/>
  <c r="AH837" i="3"/>
  <c r="AI837" i="3"/>
  <c r="AJ837" i="3"/>
  <c r="AK837" i="3"/>
  <c r="AL837" i="3"/>
  <c r="AM837" i="3"/>
  <c r="AN837" i="3"/>
  <c r="AT837" i="3"/>
  <c r="AU837" i="3"/>
  <c r="AV837" i="3"/>
  <c r="AW837" i="3"/>
  <c r="AX837" i="3"/>
  <c r="AY837" i="3"/>
  <c r="AZ837" i="3"/>
  <c r="BA837" i="3"/>
  <c r="BB837" i="3"/>
  <c r="BH837" i="3"/>
  <c r="BI837" i="3"/>
  <c r="BJ837" i="3"/>
  <c r="BK837" i="3"/>
  <c r="BL837" i="3"/>
  <c r="BM837" i="3"/>
  <c r="BN837" i="3"/>
  <c r="BO837" i="3"/>
  <c r="BP837" i="3"/>
  <c r="D838" i="3"/>
  <c r="E838" i="3"/>
  <c r="F838" i="3"/>
  <c r="G838" i="3"/>
  <c r="H838" i="3"/>
  <c r="I838" i="3"/>
  <c r="J838" i="3"/>
  <c r="K838" i="3"/>
  <c r="L838" i="3"/>
  <c r="R838" i="3"/>
  <c r="S838" i="3"/>
  <c r="T838" i="3"/>
  <c r="U838" i="3"/>
  <c r="V838" i="3"/>
  <c r="W838" i="3"/>
  <c r="X838" i="3"/>
  <c r="Y838" i="3"/>
  <c r="Z838" i="3"/>
  <c r="AF838" i="3"/>
  <c r="AG838" i="3"/>
  <c r="AH838" i="3"/>
  <c r="AI838" i="3"/>
  <c r="AJ838" i="3"/>
  <c r="AK838" i="3"/>
  <c r="AL838" i="3"/>
  <c r="AM838" i="3"/>
  <c r="AN838" i="3"/>
  <c r="AT838" i="3"/>
  <c r="AU838" i="3"/>
  <c r="AV838" i="3"/>
  <c r="AW838" i="3"/>
  <c r="AX838" i="3"/>
  <c r="AY838" i="3"/>
  <c r="AZ838" i="3"/>
  <c r="BA838" i="3"/>
  <c r="BB838" i="3"/>
  <c r="BH838" i="3"/>
  <c r="BI838" i="3"/>
  <c r="BJ838" i="3"/>
  <c r="BK838" i="3"/>
  <c r="BL838" i="3"/>
  <c r="BM838" i="3"/>
  <c r="BN838" i="3"/>
  <c r="BO838" i="3"/>
  <c r="BP838" i="3"/>
  <c r="L844" i="3"/>
  <c r="Z844" i="3"/>
  <c r="AN844" i="3"/>
  <c r="BB844" i="3"/>
  <c r="BP844" i="3"/>
  <c r="L845" i="3"/>
  <c r="Z845" i="3"/>
  <c r="AN845" i="3"/>
  <c r="BB845" i="3"/>
  <c r="BP845" i="3"/>
  <c r="L846" i="3"/>
  <c r="Z846" i="3"/>
  <c r="AN846" i="3"/>
  <c r="BB846" i="3"/>
  <c r="BP846" i="3"/>
  <c r="L847" i="3"/>
  <c r="Z847" i="3"/>
  <c r="AN847" i="3"/>
  <c r="BB847" i="3"/>
  <c r="BP847" i="3"/>
  <c r="L848" i="3"/>
  <c r="Z848" i="3"/>
  <c r="AN848" i="3"/>
  <c r="BB848" i="3"/>
  <c r="BP848" i="3"/>
  <c r="L849" i="3"/>
  <c r="Z849" i="3"/>
  <c r="AN849" i="3"/>
  <c r="BB849" i="3"/>
  <c r="BP849" i="3"/>
  <c r="L850" i="3"/>
  <c r="Z850" i="3"/>
  <c r="AN850" i="3"/>
  <c r="BB850" i="3"/>
  <c r="BP850" i="3"/>
  <c r="L851" i="3"/>
  <c r="Z851" i="3"/>
  <c r="AN851" i="3"/>
  <c r="BB851" i="3"/>
  <c r="BP851" i="3"/>
  <c r="D852" i="3"/>
  <c r="E852" i="3"/>
  <c r="F852" i="3"/>
  <c r="G852" i="3"/>
  <c r="H852" i="3"/>
  <c r="I852" i="3"/>
  <c r="J852" i="3"/>
  <c r="K852" i="3"/>
  <c r="L852" i="3"/>
  <c r="R852" i="3"/>
  <c r="S852" i="3"/>
  <c r="T852" i="3"/>
  <c r="U852" i="3"/>
  <c r="V852" i="3"/>
  <c r="W852" i="3"/>
  <c r="X852" i="3"/>
  <c r="Y852" i="3"/>
  <c r="Z852" i="3"/>
  <c r="AF852" i="3"/>
  <c r="AG852" i="3"/>
  <c r="AH852" i="3"/>
  <c r="AI852" i="3"/>
  <c r="AJ852" i="3"/>
  <c r="AK852" i="3"/>
  <c r="AL852" i="3"/>
  <c r="AM852" i="3"/>
  <c r="AN852" i="3"/>
  <c r="AT852" i="3"/>
  <c r="AU852" i="3"/>
  <c r="AV852" i="3"/>
  <c r="AW852" i="3"/>
  <c r="AX852" i="3"/>
  <c r="AY852" i="3"/>
  <c r="AZ852" i="3"/>
  <c r="BA852" i="3"/>
  <c r="BB852" i="3"/>
  <c r="BH852" i="3"/>
  <c r="BI852" i="3"/>
  <c r="BJ852" i="3"/>
  <c r="BK852" i="3"/>
  <c r="BL852" i="3"/>
  <c r="BM852" i="3"/>
  <c r="BN852" i="3"/>
  <c r="BO852" i="3"/>
  <c r="BP852" i="3"/>
  <c r="D853" i="3"/>
  <c r="E853" i="3"/>
  <c r="F853" i="3"/>
  <c r="G853" i="3"/>
  <c r="H853" i="3"/>
  <c r="I853" i="3"/>
  <c r="J853" i="3"/>
  <c r="K853" i="3"/>
  <c r="L853" i="3"/>
  <c r="R853" i="3"/>
  <c r="S853" i="3"/>
  <c r="T853" i="3"/>
  <c r="U853" i="3"/>
  <c r="V853" i="3"/>
  <c r="W853" i="3"/>
  <c r="X853" i="3"/>
  <c r="Y853" i="3"/>
  <c r="Z853" i="3"/>
  <c r="AF853" i="3"/>
  <c r="AG853" i="3"/>
  <c r="AH853" i="3"/>
  <c r="AI853" i="3"/>
  <c r="AJ853" i="3"/>
  <c r="AK853" i="3"/>
  <c r="AL853" i="3"/>
  <c r="AM853" i="3"/>
  <c r="AN853" i="3"/>
  <c r="AT853" i="3"/>
  <c r="AU853" i="3"/>
  <c r="AV853" i="3"/>
  <c r="AW853" i="3"/>
  <c r="AX853" i="3"/>
  <c r="AY853" i="3"/>
  <c r="AZ853" i="3"/>
  <c r="BA853" i="3"/>
  <c r="BB853" i="3"/>
  <c r="BH853" i="3"/>
  <c r="BI853" i="3"/>
  <c r="BJ853" i="3"/>
  <c r="BK853" i="3"/>
  <c r="BL853" i="3"/>
  <c r="BM853" i="3"/>
  <c r="BN853" i="3"/>
  <c r="BO853" i="3"/>
  <c r="BP853" i="3"/>
  <c r="L859" i="3"/>
  <c r="Z859" i="3"/>
  <c r="AN859" i="3"/>
  <c r="BB859" i="3"/>
  <c r="BP859" i="3"/>
  <c r="L860" i="3"/>
  <c r="Z860" i="3"/>
  <c r="AN860" i="3"/>
  <c r="BB860" i="3"/>
  <c r="BP860" i="3"/>
  <c r="L861" i="3"/>
  <c r="Z861" i="3"/>
  <c r="AN861" i="3"/>
  <c r="BB861" i="3"/>
  <c r="BP861" i="3"/>
  <c r="L862" i="3"/>
  <c r="Z862" i="3"/>
  <c r="AN862" i="3"/>
  <c r="BB862" i="3"/>
  <c r="BP862" i="3"/>
  <c r="L863" i="3"/>
  <c r="Z863" i="3"/>
  <c r="AN863" i="3"/>
  <c r="BB863" i="3"/>
  <c r="BP863" i="3"/>
  <c r="L864" i="3"/>
  <c r="Z864" i="3"/>
  <c r="AN864" i="3"/>
  <c r="BB864" i="3"/>
  <c r="BP864" i="3"/>
  <c r="L865" i="3"/>
  <c r="Z865" i="3"/>
  <c r="AN865" i="3"/>
  <c r="BB865" i="3"/>
  <c r="BP865" i="3"/>
  <c r="L866" i="3"/>
  <c r="Z866" i="3"/>
  <c r="AN866" i="3"/>
  <c r="BB866" i="3"/>
  <c r="BP866" i="3"/>
  <c r="D867" i="3"/>
  <c r="E867" i="3"/>
  <c r="F867" i="3"/>
  <c r="G867" i="3"/>
  <c r="H867" i="3"/>
  <c r="I867" i="3"/>
  <c r="J867" i="3"/>
  <c r="K867" i="3"/>
  <c r="L867" i="3"/>
  <c r="R867" i="3"/>
  <c r="S867" i="3"/>
  <c r="T867" i="3"/>
  <c r="U867" i="3"/>
  <c r="V867" i="3"/>
  <c r="W867" i="3"/>
  <c r="X867" i="3"/>
  <c r="Y867" i="3"/>
  <c r="Z867" i="3"/>
  <c r="AF867" i="3"/>
  <c r="AG867" i="3"/>
  <c r="AH867" i="3"/>
  <c r="AI867" i="3"/>
  <c r="AJ867" i="3"/>
  <c r="AK867" i="3"/>
  <c r="AL867" i="3"/>
  <c r="AM867" i="3"/>
  <c r="AN867" i="3"/>
  <c r="AT867" i="3"/>
  <c r="AU867" i="3"/>
  <c r="AV867" i="3"/>
  <c r="AW867" i="3"/>
  <c r="AX867" i="3"/>
  <c r="AY867" i="3"/>
  <c r="AZ867" i="3"/>
  <c r="BA867" i="3"/>
  <c r="BB867" i="3"/>
  <c r="BH867" i="3"/>
  <c r="BI867" i="3"/>
  <c r="BJ867" i="3"/>
  <c r="BK867" i="3"/>
  <c r="BL867" i="3"/>
  <c r="BM867" i="3"/>
  <c r="BN867" i="3"/>
  <c r="BO867" i="3"/>
  <c r="BP867" i="3"/>
  <c r="D868" i="3"/>
  <c r="E868" i="3"/>
  <c r="F868" i="3"/>
  <c r="G868" i="3"/>
  <c r="H868" i="3"/>
  <c r="I868" i="3"/>
  <c r="J868" i="3"/>
  <c r="K868" i="3"/>
  <c r="L868" i="3"/>
  <c r="R868" i="3"/>
  <c r="S868" i="3"/>
  <c r="T868" i="3"/>
  <c r="U868" i="3"/>
  <c r="V868" i="3"/>
  <c r="W868" i="3"/>
  <c r="X868" i="3"/>
  <c r="Y868" i="3"/>
  <c r="Z868" i="3"/>
  <c r="AF868" i="3"/>
  <c r="AG868" i="3"/>
  <c r="AH868" i="3"/>
  <c r="AI868" i="3"/>
  <c r="AJ868" i="3"/>
  <c r="AK868" i="3"/>
  <c r="AL868" i="3"/>
  <c r="AM868" i="3"/>
  <c r="AN868" i="3"/>
  <c r="AT868" i="3"/>
  <c r="AU868" i="3"/>
  <c r="AV868" i="3"/>
  <c r="AW868" i="3"/>
  <c r="AX868" i="3"/>
  <c r="AY868" i="3"/>
  <c r="AZ868" i="3"/>
  <c r="BA868" i="3"/>
  <c r="BB868" i="3"/>
  <c r="BH868" i="3"/>
  <c r="BI868" i="3"/>
  <c r="BJ868" i="3"/>
  <c r="BK868" i="3"/>
  <c r="BL868" i="3"/>
  <c r="BM868" i="3"/>
  <c r="BN868" i="3"/>
  <c r="BO868" i="3"/>
  <c r="BP868" i="3"/>
  <c r="L874" i="3"/>
  <c r="Z874" i="3"/>
  <c r="AN874" i="3"/>
  <c r="BB874" i="3"/>
  <c r="BP874" i="3"/>
  <c r="L875" i="3"/>
  <c r="Z875" i="3"/>
  <c r="AN875" i="3"/>
  <c r="BB875" i="3"/>
  <c r="BP875" i="3"/>
  <c r="L876" i="3"/>
  <c r="Z876" i="3"/>
  <c r="AN876" i="3"/>
  <c r="BB876" i="3"/>
  <c r="BP876" i="3"/>
  <c r="L877" i="3"/>
  <c r="Z877" i="3"/>
  <c r="AN877" i="3"/>
  <c r="BB877" i="3"/>
  <c r="BP877" i="3"/>
  <c r="L878" i="3"/>
  <c r="Z878" i="3"/>
  <c r="AN878" i="3"/>
  <c r="BB878" i="3"/>
  <c r="BP878" i="3"/>
  <c r="L879" i="3"/>
  <c r="Z879" i="3"/>
  <c r="AN879" i="3"/>
  <c r="BB879" i="3"/>
  <c r="BP879" i="3"/>
  <c r="L880" i="3"/>
  <c r="Z880" i="3"/>
  <c r="AN880" i="3"/>
  <c r="BB880" i="3"/>
  <c r="BP880" i="3"/>
  <c r="L881" i="3"/>
  <c r="Z881" i="3"/>
  <c r="AN881" i="3"/>
  <c r="BB881" i="3"/>
  <c r="BP881" i="3"/>
  <c r="D882" i="3"/>
  <c r="E882" i="3"/>
  <c r="F882" i="3"/>
  <c r="G882" i="3"/>
  <c r="H882" i="3"/>
  <c r="I882" i="3"/>
  <c r="J882" i="3"/>
  <c r="K882" i="3"/>
  <c r="L882" i="3"/>
  <c r="R882" i="3"/>
  <c r="S882" i="3"/>
  <c r="T882" i="3"/>
  <c r="U882" i="3"/>
  <c r="V882" i="3"/>
  <c r="W882" i="3"/>
  <c r="X882" i="3"/>
  <c r="Y882" i="3"/>
  <c r="Z882" i="3"/>
  <c r="AF882" i="3"/>
  <c r="AG882" i="3"/>
  <c r="AH882" i="3"/>
  <c r="AI882" i="3"/>
  <c r="AJ882" i="3"/>
  <c r="AK882" i="3"/>
  <c r="AL882" i="3"/>
  <c r="AM882" i="3"/>
  <c r="AN882" i="3"/>
  <c r="AT882" i="3"/>
  <c r="AU882" i="3"/>
  <c r="AV882" i="3"/>
  <c r="AW882" i="3"/>
  <c r="AX882" i="3"/>
  <c r="AY882" i="3"/>
  <c r="AZ882" i="3"/>
  <c r="BA882" i="3"/>
  <c r="BB882" i="3"/>
  <c r="BH882" i="3"/>
  <c r="BI882" i="3"/>
  <c r="BJ882" i="3"/>
  <c r="BK882" i="3"/>
  <c r="BL882" i="3"/>
  <c r="BM882" i="3"/>
  <c r="BN882" i="3"/>
  <c r="BO882" i="3"/>
  <c r="BP882" i="3"/>
  <c r="D883" i="3"/>
  <c r="E883" i="3"/>
  <c r="F883" i="3"/>
  <c r="G883" i="3"/>
  <c r="H883" i="3"/>
  <c r="I883" i="3"/>
  <c r="J883" i="3"/>
  <c r="K883" i="3"/>
  <c r="L883" i="3"/>
  <c r="R883" i="3"/>
  <c r="S883" i="3"/>
  <c r="T883" i="3"/>
  <c r="U883" i="3"/>
  <c r="V883" i="3"/>
  <c r="W883" i="3"/>
  <c r="X883" i="3"/>
  <c r="Y883" i="3"/>
  <c r="Z883" i="3"/>
  <c r="AF883" i="3"/>
  <c r="AG883" i="3"/>
  <c r="AH883" i="3"/>
  <c r="AI883" i="3"/>
  <c r="AJ883" i="3"/>
  <c r="AK883" i="3"/>
  <c r="AL883" i="3"/>
  <c r="AM883" i="3"/>
  <c r="AN883" i="3"/>
  <c r="AT883" i="3"/>
  <c r="AU883" i="3"/>
  <c r="AV883" i="3"/>
  <c r="AW883" i="3"/>
  <c r="AX883" i="3"/>
  <c r="AY883" i="3"/>
  <c r="AZ883" i="3"/>
  <c r="BA883" i="3"/>
  <c r="BB883" i="3"/>
  <c r="BH883" i="3"/>
  <c r="BI883" i="3"/>
  <c r="BJ883" i="3"/>
  <c r="BK883" i="3"/>
  <c r="BL883" i="3"/>
  <c r="BM883" i="3"/>
  <c r="BN883" i="3"/>
  <c r="BO883" i="3"/>
  <c r="BP883" i="3"/>
  <c r="L889" i="3"/>
  <c r="Z889" i="3"/>
  <c r="AN889" i="3"/>
  <c r="BB889" i="3"/>
  <c r="BP889" i="3"/>
  <c r="L890" i="3"/>
  <c r="Z890" i="3"/>
  <c r="AN890" i="3"/>
  <c r="BB890" i="3"/>
  <c r="BP890" i="3"/>
  <c r="L891" i="3"/>
  <c r="Z891" i="3"/>
  <c r="AN891" i="3"/>
  <c r="BB891" i="3"/>
  <c r="BP891" i="3"/>
  <c r="L892" i="3"/>
  <c r="Z892" i="3"/>
  <c r="AN892" i="3"/>
  <c r="BB892" i="3"/>
  <c r="BP892" i="3"/>
  <c r="L893" i="3"/>
  <c r="Z893" i="3"/>
  <c r="AN893" i="3"/>
  <c r="BB893" i="3"/>
  <c r="BP893" i="3"/>
  <c r="L894" i="3"/>
  <c r="Z894" i="3"/>
  <c r="AN894" i="3"/>
  <c r="BB894" i="3"/>
  <c r="BP894" i="3"/>
  <c r="L895" i="3"/>
  <c r="Z895" i="3"/>
  <c r="AN895" i="3"/>
  <c r="BB895" i="3"/>
  <c r="BP895" i="3"/>
  <c r="L896" i="3"/>
  <c r="Z896" i="3"/>
  <c r="AN896" i="3"/>
  <c r="BB896" i="3"/>
  <c r="BP896" i="3"/>
  <c r="D897" i="3"/>
  <c r="E897" i="3"/>
  <c r="F897" i="3"/>
  <c r="G897" i="3"/>
  <c r="H897" i="3"/>
  <c r="I897" i="3"/>
  <c r="J897" i="3"/>
  <c r="K897" i="3"/>
  <c r="L897" i="3"/>
  <c r="R897" i="3"/>
  <c r="S897" i="3"/>
  <c r="T897" i="3"/>
  <c r="U897" i="3"/>
  <c r="V897" i="3"/>
  <c r="W897" i="3"/>
  <c r="X897" i="3"/>
  <c r="Y897" i="3"/>
  <c r="Z897" i="3"/>
  <c r="AF897" i="3"/>
  <c r="AG897" i="3"/>
  <c r="AH897" i="3"/>
  <c r="AI897" i="3"/>
  <c r="AJ897" i="3"/>
  <c r="AK897" i="3"/>
  <c r="AL897" i="3"/>
  <c r="AM897" i="3"/>
  <c r="AN897" i="3"/>
  <c r="AT897" i="3"/>
  <c r="AU897" i="3"/>
  <c r="AV897" i="3"/>
  <c r="AW897" i="3"/>
  <c r="AX897" i="3"/>
  <c r="AY897" i="3"/>
  <c r="AZ897" i="3"/>
  <c r="BA897" i="3"/>
  <c r="BB897" i="3"/>
  <c r="BH897" i="3"/>
  <c r="BI897" i="3"/>
  <c r="BJ897" i="3"/>
  <c r="BK897" i="3"/>
  <c r="BL897" i="3"/>
  <c r="BM897" i="3"/>
  <c r="BN897" i="3"/>
  <c r="BO897" i="3"/>
  <c r="BP897" i="3"/>
  <c r="D898" i="3"/>
  <c r="E898" i="3"/>
  <c r="F898" i="3"/>
  <c r="G898" i="3"/>
  <c r="H898" i="3"/>
  <c r="I898" i="3"/>
  <c r="J898" i="3"/>
  <c r="K898" i="3"/>
  <c r="L898" i="3"/>
  <c r="R898" i="3"/>
  <c r="S898" i="3"/>
  <c r="T898" i="3"/>
  <c r="U898" i="3"/>
  <c r="V898" i="3"/>
  <c r="W898" i="3"/>
  <c r="X898" i="3"/>
  <c r="Y898" i="3"/>
  <c r="Z898" i="3"/>
  <c r="AF898" i="3"/>
  <c r="AG898" i="3"/>
  <c r="AH898" i="3"/>
  <c r="AI898" i="3"/>
  <c r="AJ898" i="3"/>
  <c r="AK898" i="3"/>
  <c r="AL898" i="3"/>
  <c r="AM898" i="3"/>
  <c r="AN898" i="3"/>
  <c r="AT898" i="3"/>
  <c r="AU898" i="3"/>
  <c r="AV898" i="3"/>
  <c r="AW898" i="3"/>
  <c r="AX898" i="3"/>
  <c r="AY898" i="3"/>
  <c r="AZ898" i="3"/>
  <c r="BA898" i="3"/>
  <c r="BB898" i="3"/>
  <c r="BH898" i="3"/>
  <c r="BI898" i="3"/>
  <c r="BJ898" i="3"/>
  <c r="BK898" i="3"/>
  <c r="BL898" i="3"/>
  <c r="BM898" i="3"/>
  <c r="BN898" i="3"/>
  <c r="BO898" i="3"/>
  <c r="BP898" i="3"/>
  <c r="L904" i="3"/>
  <c r="Z904" i="3"/>
  <c r="AN904" i="3"/>
  <c r="BB904" i="3"/>
  <c r="BP904" i="3"/>
  <c r="L905" i="3"/>
  <c r="Z905" i="3"/>
  <c r="AN905" i="3"/>
  <c r="BB905" i="3"/>
  <c r="BP905" i="3"/>
  <c r="L906" i="3"/>
  <c r="Z906" i="3"/>
  <c r="AN906" i="3"/>
  <c r="BB906" i="3"/>
  <c r="BP906" i="3"/>
  <c r="L907" i="3"/>
  <c r="Z907" i="3"/>
  <c r="AN907" i="3"/>
  <c r="BB907" i="3"/>
  <c r="BP907" i="3"/>
  <c r="L908" i="3"/>
  <c r="Z908" i="3"/>
  <c r="AN908" i="3"/>
  <c r="BB908" i="3"/>
  <c r="BP908" i="3"/>
  <c r="L909" i="3"/>
  <c r="Z909" i="3"/>
  <c r="AN909" i="3"/>
  <c r="BB909" i="3"/>
  <c r="BP909" i="3"/>
  <c r="L910" i="3"/>
  <c r="Z910" i="3"/>
  <c r="AN910" i="3"/>
  <c r="BB910" i="3"/>
  <c r="BP910" i="3"/>
  <c r="L911" i="3"/>
  <c r="Z911" i="3"/>
  <c r="AN911" i="3"/>
  <c r="BB911" i="3"/>
  <c r="BP911" i="3"/>
  <c r="D912" i="3"/>
  <c r="E912" i="3"/>
  <c r="F912" i="3"/>
  <c r="G912" i="3"/>
  <c r="H912" i="3"/>
  <c r="I912" i="3"/>
  <c r="J912" i="3"/>
  <c r="K912" i="3"/>
  <c r="L912" i="3"/>
  <c r="R912" i="3"/>
  <c r="S912" i="3"/>
  <c r="T912" i="3"/>
  <c r="U912" i="3"/>
  <c r="V912" i="3"/>
  <c r="W912" i="3"/>
  <c r="X912" i="3"/>
  <c r="Y912" i="3"/>
  <c r="Z912" i="3"/>
  <c r="AF912" i="3"/>
  <c r="AG912" i="3"/>
  <c r="AH912" i="3"/>
  <c r="AI912" i="3"/>
  <c r="AJ912" i="3"/>
  <c r="AK912" i="3"/>
  <c r="AL912" i="3"/>
  <c r="AM912" i="3"/>
  <c r="AN912" i="3"/>
  <c r="AT912" i="3"/>
  <c r="AU912" i="3"/>
  <c r="AV912" i="3"/>
  <c r="AW912" i="3"/>
  <c r="AX912" i="3"/>
  <c r="AY912" i="3"/>
  <c r="AZ912" i="3"/>
  <c r="BA912" i="3"/>
  <c r="BB912" i="3"/>
  <c r="BH912" i="3"/>
  <c r="BI912" i="3"/>
  <c r="BJ912" i="3"/>
  <c r="BK912" i="3"/>
  <c r="BL912" i="3"/>
  <c r="BM912" i="3"/>
  <c r="BN912" i="3"/>
  <c r="BO912" i="3"/>
  <c r="BP912" i="3"/>
  <c r="D913" i="3"/>
  <c r="E913" i="3"/>
  <c r="F913" i="3"/>
  <c r="G913" i="3"/>
  <c r="H913" i="3"/>
  <c r="I913" i="3"/>
  <c r="J913" i="3"/>
  <c r="K913" i="3"/>
  <c r="L913" i="3"/>
  <c r="R913" i="3"/>
  <c r="S913" i="3"/>
  <c r="T913" i="3"/>
  <c r="U913" i="3"/>
  <c r="V913" i="3"/>
  <c r="W913" i="3"/>
  <c r="X913" i="3"/>
  <c r="Y913" i="3"/>
  <c r="Z913" i="3"/>
  <c r="AF913" i="3"/>
  <c r="AG913" i="3"/>
  <c r="AH913" i="3"/>
  <c r="AI913" i="3"/>
  <c r="AJ913" i="3"/>
  <c r="AK913" i="3"/>
  <c r="AL913" i="3"/>
  <c r="AM913" i="3"/>
  <c r="AN913" i="3"/>
  <c r="AT913" i="3"/>
  <c r="AU913" i="3"/>
  <c r="AV913" i="3"/>
  <c r="AW913" i="3"/>
  <c r="AX913" i="3"/>
  <c r="AY913" i="3"/>
  <c r="AZ913" i="3"/>
  <c r="BA913" i="3"/>
  <c r="BB913" i="3"/>
  <c r="BH913" i="3"/>
  <c r="BI913" i="3"/>
  <c r="BJ913" i="3"/>
  <c r="BK913" i="3"/>
  <c r="BL913" i="3"/>
  <c r="BM913" i="3"/>
  <c r="BN913" i="3"/>
  <c r="BO913" i="3"/>
  <c r="BP913" i="3"/>
  <c r="L919" i="3"/>
  <c r="Z919" i="3"/>
  <c r="AN919" i="3"/>
  <c r="BB919" i="3"/>
  <c r="BP919" i="3"/>
  <c r="L920" i="3"/>
  <c r="Z920" i="3"/>
  <c r="AN920" i="3"/>
  <c r="BB920" i="3"/>
  <c r="BP920" i="3"/>
  <c r="L921" i="3"/>
  <c r="Z921" i="3"/>
  <c r="AN921" i="3"/>
  <c r="BB921" i="3"/>
  <c r="BP921" i="3"/>
  <c r="L922" i="3"/>
  <c r="Z922" i="3"/>
  <c r="AN922" i="3"/>
  <c r="BB922" i="3"/>
  <c r="BP922" i="3"/>
  <c r="L923" i="3"/>
  <c r="Z923" i="3"/>
  <c r="AN923" i="3"/>
  <c r="BB923" i="3"/>
  <c r="BP923" i="3"/>
  <c r="L924" i="3"/>
  <c r="Z924" i="3"/>
  <c r="AN924" i="3"/>
  <c r="BB924" i="3"/>
  <c r="BP924" i="3"/>
  <c r="L925" i="3"/>
  <c r="Z925" i="3"/>
  <c r="AN925" i="3"/>
  <c r="BB925" i="3"/>
  <c r="BP925" i="3"/>
  <c r="L926" i="3"/>
  <c r="Z926" i="3"/>
  <c r="AN926" i="3"/>
  <c r="BB926" i="3"/>
  <c r="BP926" i="3"/>
  <c r="D927" i="3"/>
  <c r="E927" i="3"/>
  <c r="F927" i="3"/>
  <c r="G927" i="3"/>
  <c r="H927" i="3"/>
  <c r="I927" i="3"/>
  <c r="J927" i="3"/>
  <c r="K927" i="3"/>
  <c r="L927" i="3"/>
  <c r="R927" i="3"/>
  <c r="S927" i="3"/>
  <c r="T927" i="3"/>
  <c r="U927" i="3"/>
  <c r="V927" i="3"/>
  <c r="W927" i="3"/>
  <c r="X927" i="3"/>
  <c r="Y927" i="3"/>
  <c r="Z927" i="3"/>
  <c r="AF927" i="3"/>
  <c r="AG927" i="3"/>
  <c r="AH927" i="3"/>
  <c r="AI927" i="3"/>
  <c r="AJ927" i="3"/>
  <c r="AK927" i="3"/>
  <c r="AL927" i="3"/>
  <c r="AM927" i="3"/>
  <c r="AN927" i="3"/>
  <c r="AT927" i="3"/>
  <c r="AU927" i="3"/>
  <c r="AV927" i="3"/>
  <c r="AW927" i="3"/>
  <c r="AX927" i="3"/>
  <c r="AY927" i="3"/>
  <c r="AZ927" i="3"/>
  <c r="BA927" i="3"/>
  <c r="BB927" i="3"/>
  <c r="BH927" i="3"/>
  <c r="BI927" i="3"/>
  <c r="BJ927" i="3"/>
  <c r="BK927" i="3"/>
  <c r="BL927" i="3"/>
  <c r="BM927" i="3"/>
  <c r="BN927" i="3"/>
  <c r="BO927" i="3"/>
  <c r="BP927" i="3"/>
  <c r="D928" i="3"/>
  <c r="E928" i="3"/>
  <c r="F928" i="3"/>
  <c r="G928" i="3"/>
  <c r="H928" i="3"/>
  <c r="I928" i="3"/>
  <c r="J928" i="3"/>
  <c r="K928" i="3"/>
  <c r="L928" i="3"/>
  <c r="R928" i="3"/>
  <c r="S928" i="3"/>
  <c r="T928" i="3"/>
  <c r="U928" i="3"/>
  <c r="V928" i="3"/>
  <c r="W928" i="3"/>
  <c r="X928" i="3"/>
  <c r="Y928" i="3"/>
  <c r="Z928" i="3"/>
  <c r="AF928" i="3"/>
  <c r="AG928" i="3"/>
  <c r="AH928" i="3"/>
  <c r="AI928" i="3"/>
  <c r="AJ928" i="3"/>
  <c r="AK928" i="3"/>
  <c r="AL928" i="3"/>
  <c r="AM928" i="3"/>
  <c r="AN928" i="3"/>
  <c r="AT928" i="3"/>
  <c r="AU928" i="3"/>
  <c r="AV928" i="3"/>
  <c r="AW928" i="3"/>
  <c r="AX928" i="3"/>
  <c r="AY928" i="3"/>
  <c r="AZ928" i="3"/>
  <c r="BA928" i="3"/>
  <c r="BB928" i="3"/>
  <c r="BH928" i="3"/>
  <c r="BI928" i="3"/>
  <c r="BJ928" i="3"/>
  <c r="BK928" i="3"/>
  <c r="BL928" i="3"/>
  <c r="BM928" i="3"/>
  <c r="BN928" i="3"/>
  <c r="BO928" i="3"/>
  <c r="BP928" i="3"/>
  <c r="L934" i="3"/>
  <c r="Z934" i="3"/>
  <c r="AN934" i="3"/>
  <c r="BB934" i="3"/>
  <c r="BP934" i="3"/>
  <c r="L935" i="3"/>
  <c r="Z935" i="3"/>
  <c r="AN935" i="3"/>
  <c r="BB935" i="3"/>
  <c r="BP935" i="3"/>
  <c r="L936" i="3"/>
  <c r="Z936" i="3"/>
  <c r="AN936" i="3"/>
  <c r="BB936" i="3"/>
  <c r="BP936" i="3"/>
  <c r="L937" i="3"/>
  <c r="Z937" i="3"/>
  <c r="AN937" i="3"/>
  <c r="BB937" i="3"/>
  <c r="BP937" i="3"/>
  <c r="L938" i="3"/>
  <c r="Z938" i="3"/>
  <c r="AN938" i="3"/>
  <c r="BB938" i="3"/>
  <c r="BP938" i="3"/>
  <c r="L939" i="3"/>
  <c r="Z939" i="3"/>
  <c r="AN939" i="3"/>
  <c r="BB939" i="3"/>
  <c r="BP939" i="3"/>
  <c r="L940" i="3"/>
  <c r="Z940" i="3"/>
  <c r="AN940" i="3"/>
  <c r="BB940" i="3"/>
  <c r="BP940" i="3"/>
  <c r="L941" i="3"/>
  <c r="Z941" i="3"/>
  <c r="AN941" i="3"/>
  <c r="BB941" i="3"/>
  <c r="BP941" i="3"/>
  <c r="D942" i="3"/>
  <c r="E942" i="3"/>
  <c r="F942" i="3"/>
  <c r="G942" i="3"/>
  <c r="H942" i="3"/>
  <c r="I942" i="3"/>
  <c r="J942" i="3"/>
  <c r="K942" i="3"/>
  <c r="L942" i="3"/>
  <c r="R942" i="3"/>
  <c r="S942" i="3"/>
  <c r="T942" i="3"/>
  <c r="U942" i="3"/>
  <c r="V942" i="3"/>
  <c r="W942" i="3"/>
  <c r="X942" i="3"/>
  <c r="Y942" i="3"/>
  <c r="Z942" i="3"/>
  <c r="AF942" i="3"/>
  <c r="AG942" i="3"/>
  <c r="AH942" i="3"/>
  <c r="AI942" i="3"/>
  <c r="AJ942" i="3"/>
  <c r="AK942" i="3"/>
  <c r="AL942" i="3"/>
  <c r="AM942" i="3"/>
  <c r="AN942" i="3"/>
  <c r="AT942" i="3"/>
  <c r="AU942" i="3"/>
  <c r="AV942" i="3"/>
  <c r="AW942" i="3"/>
  <c r="AX942" i="3"/>
  <c r="AY942" i="3"/>
  <c r="AZ942" i="3"/>
  <c r="BA942" i="3"/>
  <c r="BB942" i="3"/>
  <c r="BH942" i="3"/>
  <c r="BI942" i="3"/>
  <c r="BJ942" i="3"/>
  <c r="BK942" i="3"/>
  <c r="BL942" i="3"/>
  <c r="BM942" i="3"/>
  <c r="BN942" i="3"/>
  <c r="BO942" i="3"/>
  <c r="BP942" i="3"/>
  <c r="D943" i="3"/>
  <c r="E943" i="3"/>
  <c r="F943" i="3"/>
  <c r="G943" i="3"/>
  <c r="H943" i="3"/>
  <c r="I943" i="3"/>
  <c r="J943" i="3"/>
  <c r="K943" i="3"/>
  <c r="L943" i="3"/>
  <c r="R943" i="3"/>
  <c r="S943" i="3"/>
  <c r="T943" i="3"/>
  <c r="U943" i="3"/>
  <c r="V943" i="3"/>
  <c r="W943" i="3"/>
  <c r="X943" i="3"/>
  <c r="Y943" i="3"/>
  <c r="Z943" i="3"/>
  <c r="AF943" i="3"/>
  <c r="AG943" i="3"/>
  <c r="AH943" i="3"/>
  <c r="AI943" i="3"/>
  <c r="AJ943" i="3"/>
  <c r="AK943" i="3"/>
  <c r="AL943" i="3"/>
  <c r="AM943" i="3"/>
  <c r="AN943" i="3"/>
  <c r="AT943" i="3"/>
  <c r="AU943" i="3"/>
  <c r="AV943" i="3"/>
  <c r="AW943" i="3"/>
  <c r="AX943" i="3"/>
  <c r="AY943" i="3"/>
  <c r="AZ943" i="3"/>
  <c r="BA943" i="3"/>
  <c r="BB943" i="3"/>
  <c r="BH943" i="3"/>
  <c r="BI943" i="3"/>
  <c r="BJ943" i="3"/>
  <c r="BK943" i="3"/>
  <c r="BL943" i="3"/>
  <c r="BM943" i="3"/>
  <c r="BN943" i="3"/>
  <c r="BO943" i="3"/>
  <c r="BP943" i="3"/>
  <c r="L949" i="3"/>
  <c r="Z949" i="3"/>
  <c r="AN949" i="3"/>
  <c r="BB949" i="3"/>
  <c r="BP949" i="3"/>
  <c r="L950" i="3"/>
  <c r="Z950" i="3"/>
  <c r="AN950" i="3"/>
  <c r="BB950" i="3"/>
  <c r="BP950" i="3"/>
  <c r="L951" i="3"/>
  <c r="Z951" i="3"/>
  <c r="AN951" i="3"/>
  <c r="BB951" i="3"/>
  <c r="BP951" i="3"/>
  <c r="L952" i="3"/>
  <c r="Z952" i="3"/>
  <c r="AN952" i="3"/>
  <c r="BB952" i="3"/>
  <c r="BP952" i="3"/>
  <c r="L953" i="3"/>
  <c r="Z953" i="3"/>
  <c r="AN953" i="3"/>
  <c r="BB953" i="3"/>
  <c r="BP953" i="3"/>
  <c r="L954" i="3"/>
  <c r="Z954" i="3"/>
  <c r="AN954" i="3"/>
  <c r="BB954" i="3"/>
  <c r="BP954" i="3"/>
  <c r="L955" i="3"/>
  <c r="Z955" i="3"/>
  <c r="AN955" i="3"/>
  <c r="BB955" i="3"/>
  <c r="BP955" i="3"/>
  <c r="L956" i="3"/>
  <c r="Z956" i="3"/>
  <c r="AN956" i="3"/>
  <c r="BB956" i="3"/>
  <c r="BP956" i="3"/>
  <c r="D957" i="3"/>
  <c r="E957" i="3"/>
  <c r="F957" i="3"/>
  <c r="G957" i="3"/>
  <c r="H957" i="3"/>
  <c r="I957" i="3"/>
  <c r="J957" i="3"/>
  <c r="K957" i="3"/>
  <c r="L957" i="3"/>
  <c r="R957" i="3"/>
  <c r="S957" i="3"/>
  <c r="T957" i="3"/>
  <c r="U957" i="3"/>
  <c r="V957" i="3"/>
  <c r="W957" i="3"/>
  <c r="X957" i="3"/>
  <c r="Y957" i="3"/>
  <c r="Z957" i="3"/>
  <c r="AF957" i="3"/>
  <c r="AG957" i="3"/>
  <c r="AH957" i="3"/>
  <c r="AI957" i="3"/>
  <c r="AJ957" i="3"/>
  <c r="AK957" i="3"/>
  <c r="AL957" i="3"/>
  <c r="AM957" i="3"/>
  <c r="AN957" i="3"/>
  <c r="AT957" i="3"/>
  <c r="AU957" i="3"/>
  <c r="AV957" i="3"/>
  <c r="AW957" i="3"/>
  <c r="AX957" i="3"/>
  <c r="AY957" i="3"/>
  <c r="AZ957" i="3"/>
  <c r="BA957" i="3"/>
  <c r="BB957" i="3"/>
  <c r="BH957" i="3"/>
  <c r="BI957" i="3"/>
  <c r="BJ957" i="3"/>
  <c r="BK957" i="3"/>
  <c r="BL957" i="3"/>
  <c r="BM957" i="3"/>
  <c r="BN957" i="3"/>
  <c r="BO957" i="3"/>
  <c r="BP957" i="3"/>
  <c r="D958" i="3"/>
  <c r="E958" i="3"/>
  <c r="F958" i="3"/>
  <c r="G958" i="3"/>
  <c r="H958" i="3"/>
  <c r="I958" i="3"/>
  <c r="J958" i="3"/>
  <c r="K958" i="3"/>
  <c r="L958" i="3"/>
  <c r="R958" i="3"/>
  <c r="S958" i="3"/>
  <c r="T958" i="3"/>
  <c r="U958" i="3"/>
  <c r="V958" i="3"/>
  <c r="W958" i="3"/>
  <c r="X958" i="3"/>
  <c r="Y958" i="3"/>
  <c r="Z958" i="3"/>
  <c r="AF958" i="3"/>
  <c r="AG958" i="3"/>
  <c r="AH958" i="3"/>
  <c r="AI958" i="3"/>
  <c r="AJ958" i="3"/>
  <c r="AK958" i="3"/>
  <c r="AL958" i="3"/>
  <c r="AM958" i="3"/>
  <c r="AN958" i="3"/>
  <c r="AT958" i="3"/>
  <c r="AU958" i="3"/>
  <c r="AV958" i="3"/>
  <c r="AW958" i="3"/>
  <c r="AX958" i="3"/>
  <c r="AY958" i="3"/>
  <c r="AZ958" i="3"/>
  <c r="BA958" i="3"/>
  <c r="BB958" i="3"/>
  <c r="BH958" i="3"/>
  <c r="BI958" i="3"/>
  <c r="BJ958" i="3"/>
  <c r="BK958" i="3"/>
  <c r="BL958" i="3"/>
  <c r="BM958" i="3"/>
  <c r="BN958" i="3"/>
  <c r="BO958" i="3"/>
  <c r="BP958" i="3"/>
  <c r="L964" i="3"/>
  <c r="Z964" i="3"/>
  <c r="AN964" i="3"/>
  <c r="BB964" i="3"/>
  <c r="BP964" i="3"/>
  <c r="L965" i="3"/>
  <c r="Z965" i="3"/>
  <c r="AN965" i="3"/>
  <c r="BB965" i="3"/>
  <c r="BP965" i="3"/>
  <c r="L966" i="3"/>
  <c r="Z966" i="3"/>
  <c r="AN966" i="3"/>
  <c r="BB966" i="3"/>
  <c r="BP966" i="3"/>
  <c r="L967" i="3"/>
  <c r="Z967" i="3"/>
  <c r="AN967" i="3"/>
  <c r="BB967" i="3"/>
  <c r="BP967" i="3"/>
  <c r="L968" i="3"/>
  <c r="Z968" i="3"/>
  <c r="AN968" i="3"/>
  <c r="BB968" i="3"/>
  <c r="BP968" i="3"/>
  <c r="L969" i="3"/>
  <c r="Z969" i="3"/>
  <c r="AN969" i="3"/>
  <c r="BB969" i="3"/>
  <c r="BP969" i="3"/>
  <c r="L970" i="3"/>
  <c r="Z970" i="3"/>
  <c r="AN970" i="3"/>
  <c r="BB970" i="3"/>
  <c r="BP970" i="3"/>
  <c r="L971" i="3"/>
  <c r="Z971" i="3"/>
  <c r="AN971" i="3"/>
  <c r="BB971" i="3"/>
  <c r="BP971" i="3"/>
  <c r="D972" i="3"/>
  <c r="E972" i="3"/>
  <c r="F972" i="3"/>
  <c r="G972" i="3"/>
  <c r="H972" i="3"/>
  <c r="I972" i="3"/>
  <c r="J972" i="3"/>
  <c r="K972" i="3"/>
  <c r="L972" i="3"/>
  <c r="R972" i="3"/>
  <c r="S972" i="3"/>
  <c r="T972" i="3"/>
  <c r="U972" i="3"/>
  <c r="V972" i="3"/>
  <c r="W972" i="3"/>
  <c r="X972" i="3"/>
  <c r="Y972" i="3"/>
  <c r="Z972" i="3"/>
  <c r="AF972" i="3"/>
  <c r="AG972" i="3"/>
  <c r="AH972" i="3"/>
  <c r="AI972" i="3"/>
  <c r="AJ972" i="3"/>
  <c r="AK972" i="3"/>
  <c r="AL972" i="3"/>
  <c r="AM972" i="3"/>
  <c r="AN972" i="3"/>
  <c r="AT972" i="3"/>
  <c r="AU972" i="3"/>
  <c r="AV972" i="3"/>
  <c r="AW972" i="3"/>
  <c r="AX972" i="3"/>
  <c r="AY972" i="3"/>
  <c r="AZ972" i="3"/>
  <c r="BA972" i="3"/>
  <c r="BB972" i="3"/>
  <c r="BH972" i="3"/>
  <c r="BI972" i="3"/>
  <c r="BJ972" i="3"/>
  <c r="BK972" i="3"/>
  <c r="BL972" i="3"/>
  <c r="BM972" i="3"/>
  <c r="BN972" i="3"/>
  <c r="BO972" i="3"/>
  <c r="BP972" i="3"/>
  <c r="D973" i="3"/>
  <c r="E973" i="3"/>
  <c r="F973" i="3"/>
  <c r="G973" i="3"/>
  <c r="H973" i="3"/>
  <c r="I973" i="3"/>
  <c r="J973" i="3"/>
  <c r="K973" i="3"/>
  <c r="L973" i="3"/>
  <c r="R973" i="3"/>
  <c r="S973" i="3"/>
  <c r="T973" i="3"/>
  <c r="U973" i="3"/>
  <c r="V973" i="3"/>
  <c r="W973" i="3"/>
  <c r="X973" i="3"/>
  <c r="Y973" i="3"/>
  <c r="Z973" i="3"/>
  <c r="AF973" i="3"/>
  <c r="AG973" i="3"/>
  <c r="AH973" i="3"/>
  <c r="AI973" i="3"/>
  <c r="AJ973" i="3"/>
  <c r="AK973" i="3"/>
  <c r="AL973" i="3"/>
  <c r="AM973" i="3"/>
  <c r="AN973" i="3"/>
  <c r="AT973" i="3"/>
  <c r="AU973" i="3"/>
  <c r="AV973" i="3"/>
  <c r="AW973" i="3"/>
  <c r="AX973" i="3"/>
  <c r="AY973" i="3"/>
  <c r="AZ973" i="3"/>
  <c r="BA973" i="3"/>
  <c r="BB973" i="3"/>
  <c r="BH973" i="3"/>
  <c r="BI973" i="3"/>
  <c r="BJ973" i="3"/>
  <c r="BK973" i="3"/>
  <c r="BL973" i="3"/>
  <c r="BM973" i="3"/>
  <c r="BN973" i="3"/>
  <c r="BO973" i="3"/>
  <c r="BP973" i="3"/>
  <c r="L979" i="3"/>
  <c r="Z979" i="3"/>
  <c r="AN979" i="3"/>
  <c r="BB979" i="3"/>
  <c r="BP979" i="3"/>
  <c r="L980" i="3"/>
  <c r="Z980" i="3"/>
  <c r="AN980" i="3"/>
  <c r="BB980" i="3"/>
  <c r="BP980" i="3"/>
  <c r="L981" i="3"/>
  <c r="Z981" i="3"/>
  <c r="AN981" i="3"/>
  <c r="BB981" i="3"/>
  <c r="BP981" i="3"/>
  <c r="L982" i="3"/>
  <c r="Z982" i="3"/>
  <c r="AN982" i="3"/>
  <c r="BB982" i="3"/>
  <c r="BP982" i="3"/>
  <c r="L983" i="3"/>
  <c r="Z983" i="3"/>
  <c r="AN983" i="3"/>
  <c r="BB983" i="3"/>
  <c r="BP983" i="3"/>
  <c r="L984" i="3"/>
  <c r="Z984" i="3"/>
  <c r="AN984" i="3"/>
  <c r="BB984" i="3"/>
  <c r="BP984" i="3"/>
  <c r="L985" i="3"/>
  <c r="Z985" i="3"/>
  <c r="AN985" i="3"/>
  <c r="BB985" i="3"/>
  <c r="BP985" i="3"/>
  <c r="L986" i="3"/>
  <c r="Z986" i="3"/>
  <c r="AN986" i="3"/>
  <c r="BB986" i="3"/>
  <c r="BP986" i="3"/>
  <c r="D987" i="3"/>
  <c r="E987" i="3"/>
  <c r="F987" i="3"/>
  <c r="G987" i="3"/>
  <c r="H987" i="3"/>
  <c r="I987" i="3"/>
  <c r="J987" i="3"/>
  <c r="K987" i="3"/>
  <c r="L987" i="3"/>
  <c r="R987" i="3"/>
  <c r="S987" i="3"/>
  <c r="T987" i="3"/>
  <c r="U987" i="3"/>
  <c r="V987" i="3"/>
  <c r="W987" i="3"/>
  <c r="X987" i="3"/>
  <c r="Y987" i="3"/>
  <c r="Z987" i="3"/>
  <c r="AF987" i="3"/>
  <c r="AG987" i="3"/>
  <c r="AH987" i="3"/>
  <c r="AI987" i="3"/>
  <c r="AJ987" i="3"/>
  <c r="AK987" i="3"/>
  <c r="AL987" i="3"/>
  <c r="AM987" i="3"/>
  <c r="AN987" i="3"/>
  <c r="AT987" i="3"/>
  <c r="AU987" i="3"/>
  <c r="AV987" i="3"/>
  <c r="AW987" i="3"/>
  <c r="AX987" i="3"/>
  <c r="AY987" i="3"/>
  <c r="AZ987" i="3"/>
  <c r="BA987" i="3"/>
  <c r="BB987" i="3"/>
  <c r="BH987" i="3"/>
  <c r="BI987" i="3"/>
  <c r="BJ987" i="3"/>
  <c r="BK987" i="3"/>
  <c r="BL987" i="3"/>
  <c r="BM987" i="3"/>
  <c r="BN987" i="3"/>
  <c r="BO987" i="3"/>
  <c r="BP987" i="3"/>
  <c r="D988" i="3"/>
  <c r="E988" i="3"/>
  <c r="F988" i="3"/>
  <c r="G988" i="3"/>
  <c r="H988" i="3"/>
  <c r="I988" i="3"/>
  <c r="J988" i="3"/>
  <c r="K988" i="3"/>
  <c r="L988" i="3"/>
  <c r="R988" i="3"/>
  <c r="S988" i="3"/>
  <c r="T988" i="3"/>
  <c r="U988" i="3"/>
  <c r="V988" i="3"/>
  <c r="W988" i="3"/>
  <c r="X988" i="3"/>
  <c r="Y988" i="3"/>
  <c r="Z988" i="3"/>
  <c r="AF988" i="3"/>
  <c r="AG988" i="3"/>
  <c r="AH988" i="3"/>
  <c r="AI988" i="3"/>
  <c r="AJ988" i="3"/>
  <c r="AK988" i="3"/>
  <c r="AL988" i="3"/>
  <c r="AM988" i="3"/>
  <c r="AN988" i="3"/>
  <c r="AT988" i="3"/>
  <c r="AU988" i="3"/>
  <c r="AV988" i="3"/>
  <c r="AW988" i="3"/>
  <c r="AX988" i="3"/>
  <c r="AY988" i="3"/>
  <c r="AZ988" i="3"/>
  <c r="BA988" i="3"/>
  <c r="BB988" i="3"/>
  <c r="BH988" i="3"/>
  <c r="BI988" i="3"/>
  <c r="BJ988" i="3"/>
  <c r="BK988" i="3"/>
  <c r="BL988" i="3"/>
  <c r="BM988" i="3"/>
  <c r="BN988" i="3"/>
  <c r="BO988" i="3"/>
  <c r="BP988" i="3"/>
  <c r="L994" i="3"/>
  <c r="Z994" i="3"/>
  <c r="AN994" i="3"/>
  <c r="BB994" i="3"/>
  <c r="BP994" i="3"/>
  <c r="L995" i="3"/>
  <c r="Z995" i="3"/>
  <c r="AN995" i="3"/>
  <c r="BB995" i="3"/>
  <c r="BP995" i="3"/>
  <c r="L996" i="3"/>
  <c r="Z996" i="3"/>
  <c r="AN996" i="3"/>
  <c r="BB996" i="3"/>
  <c r="BP996" i="3"/>
  <c r="L997" i="3"/>
  <c r="Z997" i="3"/>
  <c r="AN997" i="3"/>
  <c r="BB997" i="3"/>
  <c r="BP997" i="3"/>
  <c r="L998" i="3"/>
  <c r="Z998" i="3"/>
  <c r="AN998" i="3"/>
  <c r="BB998" i="3"/>
  <c r="BP998" i="3"/>
  <c r="L999" i="3"/>
  <c r="Z999" i="3"/>
  <c r="AN999" i="3"/>
  <c r="BB999" i="3"/>
  <c r="BP999" i="3"/>
  <c r="L1000" i="3"/>
  <c r="Z1000" i="3"/>
  <c r="AN1000" i="3"/>
  <c r="BB1000" i="3"/>
  <c r="BP1000" i="3"/>
  <c r="L1001" i="3"/>
  <c r="Z1001" i="3"/>
  <c r="AN1001" i="3"/>
  <c r="BB1001" i="3"/>
  <c r="BP1001" i="3"/>
  <c r="D1002" i="3"/>
  <c r="E1002" i="3"/>
  <c r="F1002" i="3"/>
  <c r="G1002" i="3"/>
  <c r="H1002" i="3"/>
  <c r="I1002" i="3"/>
  <c r="J1002" i="3"/>
  <c r="K1002" i="3"/>
  <c r="L1002" i="3"/>
  <c r="R1002" i="3"/>
  <c r="S1002" i="3"/>
  <c r="T1002" i="3"/>
  <c r="U1002" i="3"/>
  <c r="V1002" i="3"/>
  <c r="W1002" i="3"/>
  <c r="X1002" i="3"/>
  <c r="Y1002" i="3"/>
  <c r="Z1002" i="3"/>
  <c r="AF1002" i="3"/>
  <c r="AG1002" i="3"/>
  <c r="AH1002" i="3"/>
  <c r="AI1002" i="3"/>
  <c r="AJ1002" i="3"/>
  <c r="AK1002" i="3"/>
  <c r="AL1002" i="3"/>
  <c r="AM1002" i="3"/>
  <c r="AN1002" i="3"/>
  <c r="AT1002" i="3"/>
  <c r="AU1002" i="3"/>
  <c r="AV1002" i="3"/>
  <c r="AW1002" i="3"/>
  <c r="AX1002" i="3"/>
  <c r="AY1002" i="3"/>
  <c r="AZ1002" i="3"/>
  <c r="BA1002" i="3"/>
  <c r="BB1002" i="3"/>
  <c r="BH1002" i="3"/>
  <c r="BI1002" i="3"/>
  <c r="BJ1002" i="3"/>
  <c r="BK1002" i="3"/>
  <c r="BL1002" i="3"/>
  <c r="BM1002" i="3"/>
  <c r="BN1002" i="3"/>
  <c r="BO1002" i="3"/>
  <c r="BP1002" i="3"/>
  <c r="D1003" i="3"/>
  <c r="E1003" i="3"/>
  <c r="F1003" i="3"/>
  <c r="G1003" i="3"/>
  <c r="H1003" i="3"/>
  <c r="I1003" i="3"/>
  <c r="J1003" i="3"/>
  <c r="K1003" i="3"/>
  <c r="L1003" i="3"/>
  <c r="R1003" i="3"/>
  <c r="S1003" i="3"/>
  <c r="T1003" i="3"/>
  <c r="U1003" i="3"/>
  <c r="V1003" i="3"/>
  <c r="W1003" i="3"/>
  <c r="X1003" i="3"/>
  <c r="Y1003" i="3"/>
  <c r="Z1003" i="3"/>
  <c r="AF1003" i="3"/>
  <c r="AG1003" i="3"/>
  <c r="AH1003" i="3"/>
  <c r="AI1003" i="3"/>
  <c r="AJ1003" i="3"/>
  <c r="AK1003" i="3"/>
  <c r="AL1003" i="3"/>
  <c r="AM1003" i="3"/>
  <c r="AN1003" i="3"/>
  <c r="AT1003" i="3"/>
  <c r="AU1003" i="3"/>
  <c r="AV1003" i="3"/>
  <c r="AW1003" i="3"/>
  <c r="AX1003" i="3"/>
  <c r="AY1003" i="3"/>
  <c r="AZ1003" i="3"/>
  <c r="BA1003" i="3"/>
  <c r="BB1003" i="3"/>
  <c r="BH1003" i="3"/>
  <c r="BI1003" i="3"/>
  <c r="BJ1003" i="3"/>
  <c r="BK1003" i="3"/>
  <c r="BL1003" i="3"/>
  <c r="BM1003" i="3"/>
  <c r="BN1003" i="3"/>
  <c r="BO1003" i="3"/>
  <c r="BP1003" i="3"/>
  <c r="L1009" i="3"/>
  <c r="Z1009" i="3"/>
  <c r="AN1009" i="3"/>
  <c r="BB1009" i="3"/>
  <c r="BP1009" i="3"/>
  <c r="L1010" i="3"/>
  <c r="Z1010" i="3"/>
  <c r="AN1010" i="3"/>
  <c r="BB1010" i="3"/>
  <c r="BP1010" i="3"/>
  <c r="L1011" i="3"/>
  <c r="Z1011" i="3"/>
  <c r="AN1011" i="3"/>
  <c r="BB1011" i="3"/>
  <c r="BP1011" i="3"/>
  <c r="L1012" i="3"/>
  <c r="Z1012" i="3"/>
  <c r="AN1012" i="3"/>
  <c r="BB1012" i="3"/>
  <c r="BP1012" i="3"/>
  <c r="L1013" i="3"/>
  <c r="Z1013" i="3"/>
  <c r="AN1013" i="3"/>
  <c r="BB1013" i="3"/>
  <c r="BP1013" i="3"/>
  <c r="L1014" i="3"/>
  <c r="Z1014" i="3"/>
  <c r="AN1014" i="3"/>
  <c r="BB1014" i="3"/>
  <c r="BP1014" i="3"/>
  <c r="L1015" i="3"/>
  <c r="Z1015" i="3"/>
  <c r="AN1015" i="3"/>
  <c r="BB1015" i="3"/>
  <c r="BP1015" i="3"/>
  <c r="L1016" i="3"/>
  <c r="Z1016" i="3"/>
  <c r="AN1016" i="3"/>
  <c r="BB1016" i="3"/>
  <c r="BP1016" i="3"/>
  <c r="D1017" i="3"/>
  <c r="E1017" i="3"/>
  <c r="F1017" i="3"/>
  <c r="G1017" i="3"/>
  <c r="H1017" i="3"/>
  <c r="I1017" i="3"/>
  <c r="J1017" i="3"/>
  <c r="K1017" i="3"/>
  <c r="L1017" i="3"/>
  <c r="R1017" i="3"/>
  <c r="S1017" i="3"/>
  <c r="T1017" i="3"/>
  <c r="U1017" i="3"/>
  <c r="V1017" i="3"/>
  <c r="W1017" i="3"/>
  <c r="X1017" i="3"/>
  <c r="Y1017" i="3"/>
  <c r="Z1017" i="3"/>
  <c r="AF1017" i="3"/>
  <c r="AG1017" i="3"/>
  <c r="AH1017" i="3"/>
  <c r="AI1017" i="3"/>
  <c r="AJ1017" i="3"/>
  <c r="AK1017" i="3"/>
  <c r="AL1017" i="3"/>
  <c r="AM1017" i="3"/>
  <c r="AN1017" i="3"/>
  <c r="AT1017" i="3"/>
  <c r="AU1017" i="3"/>
  <c r="AV1017" i="3"/>
  <c r="AW1017" i="3"/>
  <c r="AX1017" i="3"/>
  <c r="AY1017" i="3"/>
  <c r="AZ1017" i="3"/>
  <c r="BA1017" i="3"/>
  <c r="BB1017" i="3"/>
  <c r="BH1017" i="3"/>
  <c r="BI1017" i="3"/>
  <c r="BJ1017" i="3"/>
  <c r="BK1017" i="3"/>
  <c r="BL1017" i="3"/>
  <c r="BM1017" i="3"/>
  <c r="BN1017" i="3"/>
  <c r="BO1017" i="3"/>
  <c r="BP1017" i="3"/>
  <c r="D1018" i="3"/>
  <c r="E1018" i="3"/>
  <c r="F1018" i="3"/>
  <c r="G1018" i="3"/>
  <c r="H1018" i="3"/>
  <c r="I1018" i="3"/>
  <c r="J1018" i="3"/>
  <c r="K1018" i="3"/>
  <c r="L1018" i="3"/>
  <c r="R1018" i="3"/>
  <c r="S1018" i="3"/>
  <c r="T1018" i="3"/>
  <c r="U1018" i="3"/>
  <c r="V1018" i="3"/>
  <c r="W1018" i="3"/>
  <c r="X1018" i="3"/>
  <c r="Y1018" i="3"/>
  <c r="Z1018" i="3"/>
  <c r="AF1018" i="3"/>
  <c r="AG1018" i="3"/>
  <c r="AH1018" i="3"/>
  <c r="AI1018" i="3"/>
  <c r="AJ1018" i="3"/>
  <c r="AK1018" i="3"/>
  <c r="AL1018" i="3"/>
  <c r="AM1018" i="3"/>
  <c r="AN1018" i="3"/>
  <c r="AT1018" i="3"/>
  <c r="AU1018" i="3"/>
  <c r="AV1018" i="3"/>
  <c r="AW1018" i="3"/>
  <c r="AX1018" i="3"/>
  <c r="AY1018" i="3"/>
  <c r="AZ1018" i="3"/>
  <c r="BA1018" i="3"/>
  <c r="BB1018" i="3"/>
  <c r="BH1018" i="3"/>
  <c r="BI1018" i="3"/>
  <c r="BJ1018" i="3"/>
  <c r="BK1018" i="3"/>
  <c r="BL1018" i="3"/>
  <c r="BM1018" i="3"/>
  <c r="BN1018" i="3"/>
  <c r="BO1018" i="3"/>
  <c r="BP1018" i="3"/>
  <c r="L1024" i="3"/>
  <c r="Z1024" i="3"/>
  <c r="AN1024" i="3"/>
  <c r="BB1024" i="3"/>
  <c r="BP1024" i="3"/>
  <c r="L1025" i="3"/>
  <c r="Z1025" i="3"/>
  <c r="AN1025" i="3"/>
  <c r="BB1025" i="3"/>
  <c r="BP1025" i="3"/>
  <c r="L1026" i="3"/>
  <c r="Z1026" i="3"/>
  <c r="AN1026" i="3"/>
  <c r="BB1026" i="3"/>
  <c r="BP1026" i="3"/>
  <c r="L1027" i="3"/>
  <c r="Z1027" i="3"/>
  <c r="AN1027" i="3"/>
  <c r="BB1027" i="3"/>
  <c r="BP1027" i="3"/>
  <c r="L1028" i="3"/>
  <c r="Z1028" i="3"/>
  <c r="AN1028" i="3"/>
  <c r="BB1028" i="3"/>
  <c r="BP1028" i="3"/>
  <c r="L1029" i="3"/>
  <c r="Z1029" i="3"/>
  <c r="AN1029" i="3"/>
  <c r="BB1029" i="3"/>
  <c r="BP1029" i="3"/>
  <c r="L1030" i="3"/>
  <c r="Z1030" i="3"/>
  <c r="AN1030" i="3"/>
  <c r="BB1030" i="3"/>
  <c r="BP1030" i="3"/>
  <c r="L1031" i="3"/>
  <c r="Z1031" i="3"/>
  <c r="AN1031" i="3"/>
  <c r="BB1031" i="3"/>
  <c r="BP1031" i="3"/>
  <c r="D1032" i="3"/>
  <c r="E1032" i="3"/>
  <c r="F1032" i="3"/>
  <c r="G1032" i="3"/>
  <c r="H1032" i="3"/>
  <c r="I1032" i="3"/>
  <c r="J1032" i="3"/>
  <c r="K1032" i="3"/>
  <c r="L1032" i="3"/>
  <c r="R1032" i="3"/>
  <c r="S1032" i="3"/>
  <c r="T1032" i="3"/>
  <c r="U1032" i="3"/>
  <c r="V1032" i="3"/>
  <c r="W1032" i="3"/>
  <c r="X1032" i="3"/>
  <c r="Y1032" i="3"/>
  <c r="Z1032" i="3"/>
  <c r="AF1032" i="3"/>
  <c r="AG1032" i="3"/>
  <c r="AH1032" i="3"/>
  <c r="AI1032" i="3"/>
  <c r="AJ1032" i="3"/>
  <c r="AK1032" i="3"/>
  <c r="AL1032" i="3"/>
  <c r="AM1032" i="3"/>
  <c r="AN1032" i="3"/>
  <c r="AT1032" i="3"/>
  <c r="AU1032" i="3"/>
  <c r="AV1032" i="3"/>
  <c r="AW1032" i="3"/>
  <c r="AX1032" i="3"/>
  <c r="AY1032" i="3"/>
  <c r="AZ1032" i="3"/>
  <c r="BA1032" i="3"/>
  <c r="BB1032" i="3"/>
  <c r="BH1032" i="3"/>
  <c r="BI1032" i="3"/>
  <c r="BJ1032" i="3"/>
  <c r="BK1032" i="3"/>
  <c r="BL1032" i="3"/>
  <c r="BM1032" i="3"/>
  <c r="BN1032" i="3"/>
  <c r="BO1032" i="3"/>
  <c r="BP1032" i="3"/>
  <c r="D1033" i="3"/>
  <c r="E1033" i="3"/>
  <c r="F1033" i="3"/>
  <c r="G1033" i="3"/>
  <c r="H1033" i="3"/>
  <c r="I1033" i="3"/>
  <c r="J1033" i="3"/>
  <c r="K1033" i="3"/>
  <c r="L1033" i="3"/>
  <c r="R1033" i="3"/>
  <c r="S1033" i="3"/>
  <c r="T1033" i="3"/>
  <c r="U1033" i="3"/>
  <c r="V1033" i="3"/>
  <c r="W1033" i="3"/>
  <c r="X1033" i="3"/>
  <c r="Y1033" i="3"/>
  <c r="Z1033" i="3"/>
  <c r="AF1033" i="3"/>
  <c r="AG1033" i="3"/>
  <c r="AH1033" i="3"/>
  <c r="AI1033" i="3"/>
  <c r="AJ1033" i="3"/>
  <c r="AK1033" i="3"/>
  <c r="AL1033" i="3"/>
  <c r="AM1033" i="3"/>
  <c r="AN1033" i="3"/>
  <c r="AT1033" i="3"/>
  <c r="AU1033" i="3"/>
  <c r="AV1033" i="3"/>
  <c r="AW1033" i="3"/>
  <c r="AX1033" i="3"/>
  <c r="AY1033" i="3"/>
  <c r="AZ1033" i="3"/>
  <c r="BA1033" i="3"/>
  <c r="BB1033" i="3"/>
  <c r="BH1033" i="3"/>
  <c r="BI1033" i="3"/>
  <c r="BJ1033" i="3"/>
  <c r="BK1033" i="3"/>
  <c r="BL1033" i="3"/>
  <c r="BM1033" i="3"/>
  <c r="BN1033" i="3"/>
  <c r="BO1033" i="3"/>
  <c r="BP1033" i="3"/>
  <c r="L1039" i="3"/>
  <c r="Z1039" i="3"/>
  <c r="AN1039" i="3"/>
  <c r="BB1039" i="3"/>
  <c r="BP1039" i="3"/>
  <c r="L1040" i="3"/>
  <c r="Z1040" i="3"/>
  <c r="AN1040" i="3"/>
  <c r="BB1040" i="3"/>
  <c r="BP1040" i="3"/>
  <c r="L1041" i="3"/>
  <c r="Z1041" i="3"/>
  <c r="AN1041" i="3"/>
  <c r="BB1041" i="3"/>
  <c r="BP1041" i="3"/>
  <c r="L1042" i="3"/>
  <c r="Z1042" i="3"/>
  <c r="AN1042" i="3"/>
  <c r="BB1042" i="3"/>
  <c r="BP1042" i="3"/>
  <c r="L1043" i="3"/>
  <c r="Z1043" i="3"/>
  <c r="AN1043" i="3"/>
  <c r="BB1043" i="3"/>
  <c r="BP1043" i="3"/>
  <c r="L1044" i="3"/>
  <c r="Z1044" i="3"/>
  <c r="AN1044" i="3"/>
  <c r="BB1044" i="3"/>
  <c r="BP1044" i="3"/>
  <c r="L1045" i="3"/>
  <c r="Z1045" i="3"/>
  <c r="AN1045" i="3"/>
  <c r="BB1045" i="3"/>
  <c r="BP1045" i="3"/>
  <c r="L1046" i="3"/>
  <c r="Z1046" i="3"/>
  <c r="AN1046" i="3"/>
  <c r="BB1046" i="3"/>
  <c r="BP1046" i="3"/>
  <c r="D1047" i="3"/>
  <c r="E1047" i="3"/>
  <c r="F1047" i="3"/>
  <c r="G1047" i="3"/>
  <c r="H1047" i="3"/>
  <c r="I1047" i="3"/>
  <c r="J1047" i="3"/>
  <c r="K1047" i="3"/>
  <c r="L1047" i="3"/>
  <c r="R1047" i="3"/>
  <c r="S1047" i="3"/>
  <c r="T1047" i="3"/>
  <c r="U1047" i="3"/>
  <c r="V1047" i="3"/>
  <c r="W1047" i="3"/>
  <c r="X1047" i="3"/>
  <c r="Y1047" i="3"/>
  <c r="Z1047" i="3"/>
  <c r="AF1047" i="3"/>
  <c r="AG1047" i="3"/>
  <c r="AH1047" i="3"/>
  <c r="AI1047" i="3"/>
  <c r="AJ1047" i="3"/>
  <c r="AK1047" i="3"/>
  <c r="AL1047" i="3"/>
  <c r="AM1047" i="3"/>
  <c r="AN1047" i="3"/>
  <c r="AT1047" i="3"/>
  <c r="AU1047" i="3"/>
  <c r="AV1047" i="3"/>
  <c r="AW1047" i="3"/>
  <c r="AX1047" i="3"/>
  <c r="AY1047" i="3"/>
  <c r="AZ1047" i="3"/>
  <c r="BA1047" i="3"/>
  <c r="BB1047" i="3"/>
  <c r="BH1047" i="3"/>
  <c r="BI1047" i="3"/>
  <c r="BJ1047" i="3"/>
  <c r="BK1047" i="3"/>
  <c r="BL1047" i="3"/>
  <c r="BM1047" i="3"/>
  <c r="BN1047" i="3"/>
  <c r="BO1047" i="3"/>
  <c r="BP1047" i="3"/>
  <c r="D1048" i="3"/>
  <c r="E1048" i="3"/>
  <c r="F1048" i="3"/>
  <c r="G1048" i="3"/>
  <c r="H1048" i="3"/>
  <c r="I1048" i="3"/>
  <c r="J1048" i="3"/>
  <c r="K1048" i="3"/>
  <c r="L1048" i="3"/>
  <c r="R1048" i="3"/>
  <c r="S1048" i="3"/>
  <c r="T1048" i="3"/>
  <c r="U1048" i="3"/>
  <c r="V1048" i="3"/>
  <c r="W1048" i="3"/>
  <c r="X1048" i="3"/>
  <c r="Y1048" i="3"/>
  <c r="Z1048" i="3"/>
  <c r="AF1048" i="3"/>
  <c r="AG1048" i="3"/>
  <c r="AH1048" i="3"/>
  <c r="AI1048" i="3"/>
  <c r="AJ1048" i="3"/>
  <c r="AK1048" i="3"/>
  <c r="AL1048" i="3"/>
  <c r="AM1048" i="3"/>
  <c r="AN1048" i="3"/>
  <c r="AT1048" i="3"/>
  <c r="AU1048" i="3"/>
  <c r="AV1048" i="3"/>
  <c r="AW1048" i="3"/>
  <c r="AX1048" i="3"/>
  <c r="AY1048" i="3"/>
  <c r="AZ1048" i="3"/>
  <c r="BA1048" i="3"/>
  <c r="BB1048" i="3"/>
  <c r="BH1048" i="3"/>
  <c r="BI1048" i="3"/>
  <c r="BJ1048" i="3"/>
  <c r="BK1048" i="3"/>
  <c r="BL1048" i="3"/>
  <c r="BM1048" i="3"/>
  <c r="BN1048" i="3"/>
  <c r="BO1048" i="3"/>
  <c r="BP1048" i="3"/>
  <c r="L1054" i="3"/>
  <c r="Z1054" i="3"/>
  <c r="AN1054" i="3"/>
  <c r="BB1054" i="3"/>
  <c r="BP1054" i="3"/>
  <c r="L1055" i="3"/>
  <c r="Z1055" i="3"/>
  <c r="AN1055" i="3"/>
  <c r="BB1055" i="3"/>
  <c r="BP1055" i="3"/>
  <c r="L1056" i="3"/>
  <c r="Z1056" i="3"/>
  <c r="AN1056" i="3"/>
  <c r="BB1056" i="3"/>
  <c r="BP1056" i="3"/>
  <c r="L1057" i="3"/>
  <c r="Z1057" i="3"/>
  <c r="AN1057" i="3"/>
  <c r="BB1057" i="3"/>
  <c r="BP1057" i="3"/>
  <c r="L1058" i="3"/>
  <c r="Z1058" i="3"/>
  <c r="AN1058" i="3"/>
  <c r="BB1058" i="3"/>
  <c r="BP1058" i="3"/>
  <c r="L1059" i="3"/>
  <c r="Z1059" i="3"/>
  <c r="AN1059" i="3"/>
  <c r="BB1059" i="3"/>
  <c r="BP1059" i="3"/>
  <c r="L1060" i="3"/>
  <c r="Z1060" i="3"/>
  <c r="AN1060" i="3"/>
  <c r="BB1060" i="3"/>
  <c r="BP1060" i="3"/>
  <c r="L1061" i="3"/>
  <c r="Z1061" i="3"/>
  <c r="AN1061" i="3"/>
  <c r="BB1061" i="3"/>
  <c r="BP1061" i="3"/>
  <c r="D1062" i="3"/>
  <c r="E1062" i="3"/>
  <c r="F1062" i="3"/>
  <c r="G1062" i="3"/>
  <c r="H1062" i="3"/>
  <c r="I1062" i="3"/>
  <c r="J1062" i="3"/>
  <c r="K1062" i="3"/>
  <c r="L1062" i="3"/>
  <c r="R1062" i="3"/>
  <c r="S1062" i="3"/>
  <c r="T1062" i="3"/>
  <c r="U1062" i="3"/>
  <c r="V1062" i="3"/>
  <c r="W1062" i="3"/>
  <c r="X1062" i="3"/>
  <c r="Y1062" i="3"/>
  <c r="Z1062" i="3"/>
  <c r="AF1062" i="3"/>
  <c r="AG1062" i="3"/>
  <c r="AH1062" i="3"/>
  <c r="AI1062" i="3"/>
  <c r="AJ1062" i="3"/>
  <c r="AK1062" i="3"/>
  <c r="AL1062" i="3"/>
  <c r="AM1062" i="3"/>
  <c r="AN1062" i="3"/>
  <c r="AT1062" i="3"/>
  <c r="AU1062" i="3"/>
  <c r="AV1062" i="3"/>
  <c r="AW1062" i="3"/>
  <c r="AX1062" i="3"/>
  <c r="AY1062" i="3"/>
  <c r="AZ1062" i="3"/>
  <c r="BA1062" i="3"/>
  <c r="BB1062" i="3"/>
  <c r="BH1062" i="3"/>
  <c r="BI1062" i="3"/>
  <c r="BJ1062" i="3"/>
  <c r="BK1062" i="3"/>
  <c r="BL1062" i="3"/>
  <c r="BM1062" i="3"/>
  <c r="BN1062" i="3"/>
  <c r="BO1062" i="3"/>
  <c r="BP1062" i="3"/>
  <c r="D1063" i="3"/>
  <c r="E1063" i="3"/>
  <c r="F1063" i="3"/>
  <c r="G1063" i="3"/>
  <c r="H1063" i="3"/>
  <c r="I1063" i="3"/>
  <c r="J1063" i="3"/>
  <c r="K1063" i="3"/>
  <c r="L1063" i="3"/>
  <c r="R1063" i="3"/>
  <c r="S1063" i="3"/>
  <c r="T1063" i="3"/>
  <c r="U1063" i="3"/>
  <c r="V1063" i="3"/>
  <c r="W1063" i="3"/>
  <c r="X1063" i="3"/>
  <c r="Y1063" i="3"/>
  <c r="Z1063" i="3"/>
  <c r="AF1063" i="3"/>
  <c r="AG1063" i="3"/>
  <c r="AH1063" i="3"/>
  <c r="AI1063" i="3"/>
  <c r="AJ1063" i="3"/>
  <c r="AK1063" i="3"/>
  <c r="AL1063" i="3"/>
  <c r="AM1063" i="3"/>
  <c r="AN1063" i="3"/>
  <c r="AT1063" i="3"/>
  <c r="AU1063" i="3"/>
  <c r="AV1063" i="3"/>
  <c r="AW1063" i="3"/>
  <c r="AX1063" i="3"/>
  <c r="AY1063" i="3"/>
  <c r="AZ1063" i="3"/>
  <c r="BA1063" i="3"/>
  <c r="BB1063" i="3"/>
  <c r="BH1063" i="3"/>
  <c r="BI1063" i="3"/>
  <c r="BJ1063" i="3"/>
  <c r="BK1063" i="3"/>
  <c r="BL1063" i="3"/>
  <c r="BM1063" i="3"/>
  <c r="BN1063" i="3"/>
  <c r="BO1063" i="3"/>
  <c r="BP1063" i="3"/>
  <c r="L1069" i="3"/>
  <c r="Z1069" i="3"/>
  <c r="AN1069" i="3"/>
  <c r="BB1069" i="3"/>
  <c r="BP1069" i="3"/>
  <c r="L1070" i="3"/>
  <c r="Z1070" i="3"/>
  <c r="AN1070" i="3"/>
  <c r="BB1070" i="3"/>
  <c r="BP1070" i="3"/>
  <c r="L1071" i="3"/>
  <c r="Z1071" i="3"/>
  <c r="AN1071" i="3"/>
  <c r="BB1071" i="3"/>
  <c r="BP1071" i="3"/>
  <c r="L1072" i="3"/>
  <c r="Z1072" i="3"/>
  <c r="AN1072" i="3"/>
  <c r="BB1072" i="3"/>
  <c r="BP1072" i="3"/>
  <c r="L1073" i="3"/>
  <c r="Z1073" i="3"/>
  <c r="AN1073" i="3"/>
  <c r="BB1073" i="3"/>
  <c r="BP1073" i="3"/>
  <c r="L1074" i="3"/>
  <c r="Z1074" i="3"/>
  <c r="AN1074" i="3"/>
  <c r="BB1074" i="3"/>
  <c r="BP1074" i="3"/>
  <c r="L1075" i="3"/>
  <c r="Z1075" i="3"/>
  <c r="AN1075" i="3"/>
  <c r="BB1075" i="3"/>
  <c r="BP1075" i="3"/>
  <c r="L1076" i="3"/>
  <c r="Z1076" i="3"/>
  <c r="AN1076" i="3"/>
  <c r="BB1076" i="3"/>
  <c r="BP1076" i="3"/>
  <c r="D1077" i="3"/>
  <c r="E1077" i="3"/>
  <c r="F1077" i="3"/>
  <c r="G1077" i="3"/>
  <c r="H1077" i="3"/>
  <c r="I1077" i="3"/>
  <c r="J1077" i="3"/>
  <c r="K1077" i="3"/>
  <c r="L1077" i="3"/>
  <c r="R1077" i="3"/>
  <c r="S1077" i="3"/>
  <c r="T1077" i="3"/>
  <c r="U1077" i="3"/>
  <c r="V1077" i="3"/>
  <c r="W1077" i="3"/>
  <c r="X1077" i="3"/>
  <c r="Y1077" i="3"/>
  <c r="Z1077" i="3"/>
  <c r="AF1077" i="3"/>
  <c r="AG1077" i="3"/>
  <c r="AH1077" i="3"/>
  <c r="AI1077" i="3"/>
  <c r="AJ1077" i="3"/>
  <c r="AK1077" i="3"/>
  <c r="AL1077" i="3"/>
  <c r="AM1077" i="3"/>
  <c r="AN1077" i="3"/>
  <c r="AT1077" i="3"/>
  <c r="AU1077" i="3"/>
  <c r="AV1077" i="3"/>
  <c r="AW1077" i="3"/>
  <c r="AX1077" i="3"/>
  <c r="AY1077" i="3"/>
  <c r="AZ1077" i="3"/>
  <c r="BA1077" i="3"/>
  <c r="BB1077" i="3"/>
  <c r="BH1077" i="3"/>
  <c r="BI1077" i="3"/>
  <c r="BJ1077" i="3"/>
  <c r="BK1077" i="3"/>
  <c r="BL1077" i="3"/>
  <c r="BM1077" i="3"/>
  <c r="BN1077" i="3"/>
  <c r="BO1077" i="3"/>
  <c r="BP1077" i="3"/>
  <c r="D1078" i="3"/>
  <c r="E1078" i="3"/>
  <c r="F1078" i="3"/>
  <c r="G1078" i="3"/>
  <c r="H1078" i="3"/>
  <c r="I1078" i="3"/>
  <c r="J1078" i="3"/>
  <c r="K1078" i="3"/>
  <c r="L1078" i="3"/>
  <c r="R1078" i="3"/>
  <c r="S1078" i="3"/>
  <c r="T1078" i="3"/>
  <c r="U1078" i="3"/>
  <c r="V1078" i="3"/>
  <c r="W1078" i="3"/>
  <c r="X1078" i="3"/>
  <c r="Y1078" i="3"/>
  <c r="Z1078" i="3"/>
  <c r="AF1078" i="3"/>
  <c r="AG1078" i="3"/>
  <c r="AH1078" i="3"/>
  <c r="AI1078" i="3"/>
  <c r="AJ1078" i="3"/>
  <c r="AK1078" i="3"/>
  <c r="AL1078" i="3"/>
  <c r="AM1078" i="3"/>
  <c r="AN1078" i="3"/>
  <c r="AT1078" i="3"/>
  <c r="AU1078" i="3"/>
  <c r="AV1078" i="3"/>
  <c r="AW1078" i="3"/>
  <c r="AX1078" i="3"/>
  <c r="AY1078" i="3"/>
  <c r="AZ1078" i="3"/>
  <c r="BA1078" i="3"/>
  <c r="BB1078" i="3"/>
  <c r="BH1078" i="3"/>
  <c r="BI1078" i="3"/>
  <c r="BJ1078" i="3"/>
  <c r="BK1078" i="3"/>
  <c r="BL1078" i="3"/>
  <c r="BM1078" i="3"/>
  <c r="BN1078" i="3"/>
  <c r="BO1078" i="3"/>
  <c r="BP1078" i="3"/>
  <c r="L1084" i="3"/>
  <c r="Z1084" i="3"/>
  <c r="AN1084" i="3"/>
  <c r="BB1084" i="3"/>
  <c r="BP1084" i="3"/>
  <c r="L1085" i="3"/>
  <c r="Z1085" i="3"/>
  <c r="AN1085" i="3"/>
  <c r="BB1085" i="3"/>
  <c r="BP1085" i="3"/>
  <c r="L1086" i="3"/>
  <c r="Z1086" i="3"/>
  <c r="AN1086" i="3"/>
  <c r="BB1086" i="3"/>
  <c r="BP1086" i="3"/>
  <c r="L1087" i="3"/>
  <c r="Z1087" i="3"/>
  <c r="AN1087" i="3"/>
  <c r="BB1087" i="3"/>
  <c r="BP1087" i="3"/>
  <c r="L1088" i="3"/>
  <c r="Z1088" i="3"/>
  <c r="AN1088" i="3"/>
  <c r="BB1088" i="3"/>
  <c r="BP1088" i="3"/>
  <c r="L1089" i="3"/>
  <c r="Z1089" i="3"/>
  <c r="AN1089" i="3"/>
  <c r="BB1089" i="3"/>
  <c r="BP1089" i="3"/>
  <c r="L1090" i="3"/>
  <c r="Z1090" i="3"/>
  <c r="AN1090" i="3"/>
  <c r="BB1090" i="3"/>
  <c r="BP1090" i="3"/>
  <c r="L1091" i="3"/>
  <c r="Z1091" i="3"/>
  <c r="AN1091" i="3"/>
  <c r="BB1091" i="3"/>
  <c r="BP1091" i="3"/>
  <c r="D1092" i="3"/>
  <c r="E1092" i="3"/>
  <c r="F1092" i="3"/>
  <c r="G1092" i="3"/>
  <c r="H1092" i="3"/>
  <c r="I1092" i="3"/>
  <c r="J1092" i="3"/>
  <c r="K1092" i="3"/>
  <c r="L1092" i="3"/>
  <c r="R1092" i="3"/>
  <c r="S1092" i="3"/>
  <c r="T1092" i="3"/>
  <c r="U1092" i="3"/>
  <c r="V1092" i="3"/>
  <c r="W1092" i="3"/>
  <c r="X1092" i="3"/>
  <c r="Y1092" i="3"/>
  <c r="Z1092" i="3"/>
  <c r="AF1092" i="3"/>
  <c r="AG1092" i="3"/>
  <c r="AH1092" i="3"/>
  <c r="AI1092" i="3"/>
  <c r="AJ1092" i="3"/>
  <c r="AK1092" i="3"/>
  <c r="AL1092" i="3"/>
  <c r="AM1092" i="3"/>
  <c r="AN1092" i="3"/>
  <c r="AT1092" i="3"/>
  <c r="AU1092" i="3"/>
  <c r="AV1092" i="3"/>
  <c r="AW1092" i="3"/>
  <c r="AX1092" i="3"/>
  <c r="AY1092" i="3"/>
  <c r="AZ1092" i="3"/>
  <c r="BA1092" i="3"/>
  <c r="BB1092" i="3"/>
  <c r="BH1092" i="3"/>
  <c r="BI1092" i="3"/>
  <c r="BJ1092" i="3"/>
  <c r="BK1092" i="3"/>
  <c r="BL1092" i="3"/>
  <c r="BM1092" i="3"/>
  <c r="BN1092" i="3"/>
  <c r="BO1092" i="3"/>
  <c r="BP1092" i="3"/>
  <c r="D1093" i="3"/>
  <c r="E1093" i="3"/>
  <c r="F1093" i="3"/>
  <c r="G1093" i="3"/>
  <c r="H1093" i="3"/>
  <c r="I1093" i="3"/>
  <c r="J1093" i="3"/>
  <c r="K1093" i="3"/>
  <c r="L1093" i="3"/>
  <c r="R1093" i="3"/>
  <c r="S1093" i="3"/>
  <c r="T1093" i="3"/>
  <c r="U1093" i="3"/>
  <c r="V1093" i="3"/>
  <c r="W1093" i="3"/>
  <c r="X1093" i="3"/>
  <c r="Y1093" i="3"/>
  <c r="Z1093" i="3"/>
  <c r="AF1093" i="3"/>
  <c r="AG1093" i="3"/>
  <c r="AH1093" i="3"/>
  <c r="AI1093" i="3"/>
  <c r="AJ1093" i="3"/>
  <c r="AK1093" i="3"/>
  <c r="AL1093" i="3"/>
  <c r="AM1093" i="3"/>
  <c r="AN1093" i="3"/>
  <c r="AT1093" i="3"/>
  <c r="AU1093" i="3"/>
  <c r="AV1093" i="3"/>
  <c r="AW1093" i="3"/>
  <c r="AX1093" i="3"/>
  <c r="AY1093" i="3"/>
  <c r="AZ1093" i="3"/>
  <c r="BA1093" i="3"/>
  <c r="BB1093" i="3"/>
  <c r="BH1093" i="3"/>
  <c r="BI1093" i="3"/>
  <c r="BJ1093" i="3"/>
  <c r="BK1093" i="3"/>
  <c r="BL1093" i="3"/>
  <c r="BM1093" i="3"/>
  <c r="BN1093" i="3"/>
  <c r="BO1093" i="3"/>
  <c r="BP1093" i="3"/>
  <c r="L1099" i="3"/>
  <c r="Z1099" i="3"/>
  <c r="AN1099" i="3"/>
  <c r="BB1099" i="3"/>
  <c r="BP1099" i="3"/>
  <c r="L1100" i="3"/>
  <c r="Z1100" i="3"/>
  <c r="AN1100" i="3"/>
  <c r="BB1100" i="3"/>
  <c r="BP1100" i="3"/>
  <c r="L1101" i="3"/>
  <c r="Z1101" i="3"/>
  <c r="AN1101" i="3"/>
  <c r="BB1101" i="3"/>
  <c r="BP1101" i="3"/>
  <c r="L1102" i="3"/>
  <c r="Z1102" i="3"/>
  <c r="AN1102" i="3"/>
  <c r="BB1102" i="3"/>
  <c r="BP1102" i="3"/>
  <c r="L1103" i="3"/>
  <c r="Z1103" i="3"/>
  <c r="AN1103" i="3"/>
  <c r="BB1103" i="3"/>
  <c r="BP1103" i="3"/>
  <c r="L1104" i="3"/>
  <c r="Z1104" i="3"/>
  <c r="AN1104" i="3"/>
  <c r="BB1104" i="3"/>
  <c r="BP1104" i="3"/>
  <c r="L1105" i="3"/>
  <c r="Z1105" i="3"/>
  <c r="AN1105" i="3"/>
  <c r="BB1105" i="3"/>
  <c r="BP1105" i="3"/>
  <c r="L1106" i="3"/>
  <c r="Z1106" i="3"/>
  <c r="AN1106" i="3"/>
  <c r="BB1106" i="3"/>
  <c r="BP1106" i="3"/>
  <c r="D1107" i="3"/>
  <c r="E1107" i="3"/>
  <c r="F1107" i="3"/>
  <c r="G1107" i="3"/>
  <c r="H1107" i="3"/>
  <c r="I1107" i="3"/>
  <c r="J1107" i="3"/>
  <c r="K1107" i="3"/>
  <c r="L1107" i="3"/>
  <c r="R1107" i="3"/>
  <c r="S1107" i="3"/>
  <c r="T1107" i="3"/>
  <c r="U1107" i="3"/>
  <c r="V1107" i="3"/>
  <c r="W1107" i="3"/>
  <c r="X1107" i="3"/>
  <c r="Y1107" i="3"/>
  <c r="Z1107" i="3"/>
  <c r="AF1107" i="3"/>
  <c r="AG1107" i="3"/>
  <c r="AH1107" i="3"/>
  <c r="AI1107" i="3"/>
  <c r="AJ1107" i="3"/>
  <c r="AK1107" i="3"/>
  <c r="AL1107" i="3"/>
  <c r="AM1107" i="3"/>
  <c r="AN1107" i="3"/>
  <c r="AT1107" i="3"/>
  <c r="AU1107" i="3"/>
  <c r="AV1107" i="3"/>
  <c r="AW1107" i="3"/>
  <c r="AX1107" i="3"/>
  <c r="AY1107" i="3"/>
  <c r="AZ1107" i="3"/>
  <c r="BA1107" i="3"/>
  <c r="BB1107" i="3"/>
  <c r="BH1107" i="3"/>
  <c r="BI1107" i="3"/>
  <c r="BJ1107" i="3"/>
  <c r="BK1107" i="3"/>
  <c r="BL1107" i="3"/>
  <c r="BM1107" i="3"/>
  <c r="BN1107" i="3"/>
  <c r="BO1107" i="3"/>
  <c r="BP1107" i="3"/>
  <c r="D1108" i="3"/>
  <c r="E1108" i="3"/>
  <c r="F1108" i="3"/>
  <c r="G1108" i="3"/>
  <c r="H1108" i="3"/>
  <c r="I1108" i="3"/>
  <c r="J1108" i="3"/>
  <c r="K1108" i="3"/>
  <c r="L1108" i="3"/>
  <c r="R1108" i="3"/>
  <c r="S1108" i="3"/>
  <c r="T1108" i="3"/>
  <c r="U1108" i="3"/>
  <c r="V1108" i="3"/>
  <c r="W1108" i="3"/>
  <c r="X1108" i="3"/>
  <c r="Y1108" i="3"/>
  <c r="Z1108" i="3"/>
  <c r="AF1108" i="3"/>
  <c r="AG1108" i="3"/>
  <c r="AH1108" i="3"/>
  <c r="AI1108" i="3"/>
  <c r="AJ1108" i="3"/>
  <c r="AK1108" i="3"/>
  <c r="AL1108" i="3"/>
  <c r="AM1108" i="3"/>
  <c r="AN1108" i="3"/>
  <c r="AT1108" i="3"/>
  <c r="AU1108" i="3"/>
  <c r="AV1108" i="3"/>
  <c r="AW1108" i="3"/>
  <c r="AX1108" i="3"/>
  <c r="AY1108" i="3"/>
  <c r="AZ1108" i="3"/>
  <c r="BA1108" i="3"/>
  <c r="BB1108" i="3"/>
  <c r="BH1108" i="3"/>
  <c r="BI1108" i="3"/>
  <c r="BJ1108" i="3"/>
  <c r="BK1108" i="3"/>
  <c r="BL1108" i="3"/>
  <c r="BM1108" i="3"/>
  <c r="BN1108" i="3"/>
  <c r="BO1108" i="3"/>
  <c r="BP1108" i="3"/>
  <c r="L1114" i="3"/>
  <c r="Z1114" i="3"/>
  <c r="AN1114" i="3"/>
  <c r="BB1114" i="3"/>
  <c r="BP1114" i="3"/>
  <c r="L1115" i="3"/>
  <c r="Z1115" i="3"/>
  <c r="AN1115" i="3"/>
  <c r="BB1115" i="3"/>
  <c r="BP1115" i="3"/>
  <c r="L1116" i="3"/>
  <c r="Z1116" i="3"/>
  <c r="AN1116" i="3"/>
  <c r="BB1116" i="3"/>
  <c r="BP1116" i="3"/>
  <c r="L1117" i="3"/>
  <c r="Z1117" i="3"/>
  <c r="AN1117" i="3"/>
  <c r="BB1117" i="3"/>
  <c r="BP1117" i="3"/>
  <c r="L1118" i="3"/>
  <c r="Z1118" i="3"/>
  <c r="AN1118" i="3"/>
  <c r="BB1118" i="3"/>
  <c r="BP1118" i="3"/>
  <c r="L1119" i="3"/>
  <c r="Z1119" i="3"/>
  <c r="AN1119" i="3"/>
  <c r="BB1119" i="3"/>
  <c r="BP1119" i="3"/>
  <c r="L1120" i="3"/>
  <c r="Z1120" i="3"/>
  <c r="AN1120" i="3"/>
  <c r="BB1120" i="3"/>
  <c r="BP1120" i="3"/>
  <c r="L1121" i="3"/>
  <c r="Z1121" i="3"/>
  <c r="AN1121" i="3"/>
  <c r="BB1121" i="3"/>
  <c r="BP1121" i="3"/>
  <c r="D1122" i="3"/>
  <c r="E1122" i="3"/>
  <c r="F1122" i="3"/>
  <c r="G1122" i="3"/>
  <c r="H1122" i="3"/>
  <c r="I1122" i="3"/>
  <c r="J1122" i="3"/>
  <c r="K1122" i="3"/>
  <c r="L1122" i="3"/>
  <c r="R1122" i="3"/>
  <c r="S1122" i="3"/>
  <c r="T1122" i="3"/>
  <c r="U1122" i="3"/>
  <c r="V1122" i="3"/>
  <c r="W1122" i="3"/>
  <c r="X1122" i="3"/>
  <c r="Y1122" i="3"/>
  <c r="Z1122" i="3"/>
  <c r="AF1122" i="3"/>
  <c r="AG1122" i="3"/>
  <c r="AH1122" i="3"/>
  <c r="AI1122" i="3"/>
  <c r="AJ1122" i="3"/>
  <c r="AK1122" i="3"/>
  <c r="AL1122" i="3"/>
  <c r="AM1122" i="3"/>
  <c r="AN1122" i="3"/>
  <c r="AT1122" i="3"/>
  <c r="AU1122" i="3"/>
  <c r="AV1122" i="3"/>
  <c r="AW1122" i="3"/>
  <c r="AX1122" i="3"/>
  <c r="AY1122" i="3"/>
  <c r="AZ1122" i="3"/>
  <c r="BA1122" i="3"/>
  <c r="BB1122" i="3"/>
  <c r="BH1122" i="3"/>
  <c r="BI1122" i="3"/>
  <c r="BJ1122" i="3"/>
  <c r="BK1122" i="3"/>
  <c r="BL1122" i="3"/>
  <c r="BM1122" i="3"/>
  <c r="BN1122" i="3"/>
  <c r="BO1122" i="3"/>
  <c r="BP1122" i="3"/>
  <c r="D1123" i="3"/>
  <c r="E1123" i="3"/>
  <c r="F1123" i="3"/>
  <c r="G1123" i="3"/>
  <c r="H1123" i="3"/>
  <c r="I1123" i="3"/>
  <c r="J1123" i="3"/>
  <c r="K1123" i="3"/>
  <c r="L1123" i="3"/>
  <c r="R1123" i="3"/>
  <c r="S1123" i="3"/>
  <c r="T1123" i="3"/>
  <c r="U1123" i="3"/>
  <c r="V1123" i="3"/>
  <c r="W1123" i="3"/>
  <c r="X1123" i="3"/>
  <c r="Y1123" i="3"/>
  <c r="Z1123" i="3"/>
  <c r="AF1123" i="3"/>
  <c r="AG1123" i="3"/>
  <c r="AH1123" i="3"/>
  <c r="AI1123" i="3"/>
  <c r="AJ1123" i="3"/>
  <c r="AK1123" i="3"/>
  <c r="AL1123" i="3"/>
  <c r="AM1123" i="3"/>
  <c r="AN1123" i="3"/>
  <c r="AT1123" i="3"/>
  <c r="AU1123" i="3"/>
  <c r="AV1123" i="3"/>
  <c r="AW1123" i="3"/>
  <c r="AX1123" i="3"/>
  <c r="AY1123" i="3"/>
  <c r="AZ1123" i="3"/>
  <c r="BA1123" i="3"/>
  <c r="BB1123" i="3"/>
  <c r="BH1123" i="3"/>
  <c r="BI1123" i="3"/>
  <c r="BJ1123" i="3"/>
  <c r="BK1123" i="3"/>
  <c r="BL1123" i="3"/>
  <c r="BM1123" i="3"/>
  <c r="BN1123" i="3"/>
  <c r="BO1123" i="3"/>
  <c r="BP1123" i="3"/>
  <c r="L1129" i="3"/>
  <c r="Z1129" i="3"/>
  <c r="AN1129" i="3"/>
  <c r="BB1129" i="3"/>
  <c r="BP1129" i="3"/>
  <c r="L1130" i="3"/>
  <c r="Z1130" i="3"/>
  <c r="AN1130" i="3"/>
  <c r="BB1130" i="3"/>
  <c r="BP1130" i="3"/>
  <c r="L1131" i="3"/>
  <c r="Z1131" i="3"/>
  <c r="AN1131" i="3"/>
  <c r="BB1131" i="3"/>
  <c r="BP1131" i="3"/>
  <c r="L1132" i="3"/>
  <c r="Z1132" i="3"/>
  <c r="AN1132" i="3"/>
  <c r="BB1132" i="3"/>
  <c r="BP1132" i="3"/>
  <c r="L1133" i="3"/>
  <c r="Z1133" i="3"/>
  <c r="AN1133" i="3"/>
  <c r="BB1133" i="3"/>
  <c r="BP1133" i="3"/>
  <c r="L1134" i="3"/>
  <c r="Z1134" i="3"/>
  <c r="AN1134" i="3"/>
  <c r="BB1134" i="3"/>
  <c r="BP1134" i="3"/>
  <c r="L1135" i="3"/>
  <c r="Z1135" i="3"/>
  <c r="AN1135" i="3"/>
  <c r="BB1135" i="3"/>
  <c r="BP1135" i="3"/>
  <c r="L1136" i="3"/>
  <c r="Z1136" i="3"/>
  <c r="AN1136" i="3"/>
  <c r="BB1136" i="3"/>
  <c r="BP1136" i="3"/>
  <c r="D1137" i="3"/>
  <c r="E1137" i="3"/>
  <c r="F1137" i="3"/>
  <c r="G1137" i="3"/>
  <c r="H1137" i="3"/>
  <c r="I1137" i="3"/>
  <c r="J1137" i="3"/>
  <c r="K1137" i="3"/>
  <c r="L1137" i="3"/>
  <c r="R1137" i="3"/>
  <c r="S1137" i="3"/>
  <c r="T1137" i="3"/>
  <c r="U1137" i="3"/>
  <c r="V1137" i="3"/>
  <c r="W1137" i="3"/>
  <c r="X1137" i="3"/>
  <c r="Y1137" i="3"/>
  <c r="Z1137" i="3"/>
  <c r="AF1137" i="3"/>
  <c r="AG1137" i="3"/>
  <c r="AH1137" i="3"/>
  <c r="AI1137" i="3"/>
  <c r="AJ1137" i="3"/>
  <c r="AK1137" i="3"/>
  <c r="AL1137" i="3"/>
  <c r="AM1137" i="3"/>
  <c r="AN1137" i="3"/>
  <c r="AT1137" i="3"/>
  <c r="AU1137" i="3"/>
  <c r="AV1137" i="3"/>
  <c r="AW1137" i="3"/>
  <c r="AX1137" i="3"/>
  <c r="AY1137" i="3"/>
  <c r="AZ1137" i="3"/>
  <c r="BA1137" i="3"/>
  <c r="BB1137" i="3"/>
  <c r="BH1137" i="3"/>
  <c r="BI1137" i="3"/>
  <c r="BJ1137" i="3"/>
  <c r="BK1137" i="3"/>
  <c r="BL1137" i="3"/>
  <c r="BM1137" i="3"/>
  <c r="BN1137" i="3"/>
  <c r="BO1137" i="3"/>
  <c r="BP1137" i="3"/>
  <c r="D1138" i="3"/>
  <c r="E1138" i="3"/>
  <c r="F1138" i="3"/>
  <c r="G1138" i="3"/>
  <c r="H1138" i="3"/>
  <c r="I1138" i="3"/>
  <c r="J1138" i="3"/>
  <c r="K1138" i="3"/>
  <c r="L1138" i="3"/>
  <c r="R1138" i="3"/>
  <c r="S1138" i="3"/>
  <c r="T1138" i="3"/>
  <c r="U1138" i="3"/>
  <c r="V1138" i="3"/>
  <c r="W1138" i="3"/>
  <c r="X1138" i="3"/>
  <c r="Y1138" i="3"/>
  <c r="Z1138" i="3"/>
  <c r="AF1138" i="3"/>
  <c r="AG1138" i="3"/>
  <c r="AH1138" i="3"/>
  <c r="AI1138" i="3"/>
  <c r="AJ1138" i="3"/>
  <c r="AK1138" i="3"/>
  <c r="AL1138" i="3"/>
  <c r="AM1138" i="3"/>
  <c r="AN1138" i="3"/>
  <c r="AT1138" i="3"/>
  <c r="AU1138" i="3"/>
  <c r="AV1138" i="3"/>
  <c r="AW1138" i="3"/>
  <c r="AX1138" i="3"/>
  <c r="AY1138" i="3"/>
  <c r="AZ1138" i="3"/>
  <c r="BA1138" i="3"/>
  <c r="BB1138" i="3"/>
  <c r="BH1138" i="3"/>
  <c r="BI1138" i="3"/>
  <c r="BJ1138" i="3"/>
  <c r="BK1138" i="3"/>
  <c r="BL1138" i="3"/>
  <c r="BM1138" i="3"/>
  <c r="BN1138" i="3"/>
  <c r="BO1138" i="3"/>
  <c r="BP1138" i="3"/>
  <c r="L1144" i="3"/>
  <c r="Z1144" i="3"/>
  <c r="AN1144" i="3"/>
  <c r="BB1144" i="3"/>
  <c r="BP1144" i="3"/>
  <c r="L1145" i="3"/>
  <c r="Z1145" i="3"/>
  <c r="AN1145" i="3"/>
  <c r="BB1145" i="3"/>
  <c r="BP1145" i="3"/>
  <c r="L1146" i="3"/>
  <c r="Z1146" i="3"/>
  <c r="AN1146" i="3"/>
  <c r="BB1146" i="3"/>
  <c r="BP1146" i="3"/>
  <c r="L1147" i="3"/>
  <c r="Z1147" i="3"/>
  <c r="AN1147" i="3"/>
  <c r="BB1147" i="3"/>
  <c r="BP1147" i="3"/>
  <c r="L1148" i="3"/>
  <c r="Z1148" i="3"/>
  <c r="AN1148" i="3"/>
  <c r="BB1148" i="3"/>
  <c r="BP1148" i="3"/>
  <c r="L1149" i="3"/>
  <c r="Z1149" i="3"/>
  <c r="AN1149" i="3"/>
  <c r="BB1149" i="3"/>
  <c r="BP1149" i="3"/>
  <c r="L1150" i="3"/>
  <c r="Z1150" i="3"/>
  <c r="AN1150" i="3"/>
  <c r="BB1150" i="3"/>
  <c r="BP1150" i="3"/>
  <c r="L1151" i="3"/>
  <c r="Z1151" i="3"/>
  <c r="AN1151" i="3"/>
  <c r="BB1151" i="3"/>
  <c r="BP1151" i="3"/>
  <c r="D1152" i="3"/>
  <c r="E1152" i="3"/>
  <c r="F1152" i="3"/>
  <c r="G1152" i="3"/>
  <c r="H1152" i="3"/>
  <c r="I1152" i="3"/>
  <c r="J1152" i="3"/>
  <c r="K1152" i="3"/>
  <c r="L1152" i="3"/>
  <c r="R1152" i="3"/>
  <c r="S1152" i="3"/>
  <c r="T1152" i="3"/>
  <c r="U1152" i="3"/>
  <c r="V1152" i="3"/>
  <c r="W1152" i="3"/>
  <c r="X1152" i="3"/>
  <c r="Y1152" i="3"/>
  <c r="Z1152" i="3"/>
  <c r="AF1152" i="3"/>
  <c r="AG1152" i="3"/>
  <c r="AH1152" i="3"/>
  <c r="AI1152" i="3"/>
  <c r="AJ1152" i="3"/>
  <c r="AK1152" i="3"/>
  <c r="AL1152" i="3"/>
  <c r="AM1152" i="3"/>
  <c r="AN1152" i="3"/>
  <c r="AT1152" i="3"/>
  <c r="AU1152" i="3"/>
  <c r="AV1152" i="3"/>
  <c r="AW1152" i="3"/>
  <c r="AX1152" i="3"/>
  <c r="AY1152" i="3"/>
  <c r="AZ1152" i="3"/>
  <c r="BA1152" i="3"/>
  <c r="BB1152" i="3"/>
  <c r="BH1152" i="3"/>
  <c r="BI1152" i="3"/>
  <c r="BJ1152" i="3"/>
  <c r="BK1152" i="3"/>
  <c r="BL1152" i="3"/>
  <c r="BM1152" i="3"/>
  <c r="BN1152" i="3"/>
  <c r="BO1152" i="3"/>
  <c r="BP1152" i="3"/>
  <c r="D1153" i="3"/>
  <c r="E1153" i="3"/>
  <c r="F1153" i="3"/>
  <c r="G1153" i="3"/>
  <c r="H1153" i="3"/>
  <c r="I1153" i="3"/>
  <c r="J1153" i="3"/>
  <c r="K1153" i="3"/>
  <c r="L1153" i="3"/>
  <c r="R1153" i="3"/>
  <c r="S1153" i="3"/>
  <c r="T1153" i="3"/>
  <c r="U1153" i="3"/>
  <c r="V1153" i="3"/>
  <c r="W1153" i="3"/>
  <c r="X1153" i="3"/>
  <c r="Y1153" i="3"/>
  <c r="Z1153" i="3"/>
  <c r="AF1153" i="3"/>
  <c r="AG1153" i="3"/>
  <c r="AH1153" i="3"/>
  <c r="AI1153" i="3"/>
  <c r="AJ1153" i="3"/>
  <c r="AK1153" i="3"/>
  <c r="AL1153" i="3"/>
  <c r="AM1153" i="3"/>
  <c r="AN1153" i="3"/>
  <c r="AT1153" i="3"/>
  <c r="AU1153" i="3"/>
  <c r="AV1153" i="3"/>
  <c r="AW1153" i="3"/>
  <c r="AX1153" i="3"/>
  <c r="AY1153" i="3"/>
  <c r="AZ1153" i="3"/>
  <c r="BA1153" i="3"/>
  <c r="BB1153" i="3"/>
  <c r="BH1153" i="3"/>
  <c r="BI1153" i="3"/>
  <c r="BJ1153" i="3"/>
  <c r="BK1153" i="3"/>
  <c r="BL1153" i="3"/>
  <c r="BM1153" i="3"/>
  <c r="BN1153" i="3"/>
  <c r="BO1153" i="3"/>
  <c r="BP1153" i="3"/>
  <c r="L1159" i="3"/>
  <c r="Z1159" i="3"/>
  <c r="AN1159" i="3"/>
  <c r="BB1159" i="3"/>
  <c r="BP1159" i="3"/>
  <c r="L1160" i="3"/>
  <c r="Z1160" i="3"/>
  <c r="AN1160" i="3"/>
  <c r="BB1160" i="3"/>
  <c r="BP1160" i="3"/>
  <c r="L1161" i="3"/>
  <c r="Z1161" i="3"/>
  <c r="AN1161" i="3"/>
  <c r="BB1161" i="3"/>
  <c r="BP1161" i="3"/>
  <c r="L1162" i="3"/>
  <c r="Z1162" i="3"/>
  <c r="AN1162" i="3"/>
  <c r="BB1162" i="3"/>
  <c r="BP1162" i="3"/>
  <c r="L1163" i="3"/>
  <c r="Z1163" i="3"/>
  <c r="AN1163" i="3"/>
  <c r="BB1163" i="3"/>
  <c r="BP1163" i="3"/>
  <c r="L1164" i="3"/>
  <c r="Z1164" i="3"/>
  <c r="AN1164" i="3"/>
  <c r="BB1164" i="3"/>
  <c r="BP1164" i="3"/>
  <c r="L1165" i="3"/>
  <c r="Z1165" i="3"/>
  <c r="AN1165" i="3"/>
  <c r="BB1165" i="3"/>
  <c r="BP1165" i="3"/>
  <c r="L1166" i="3"/>
  <c r="Z1166" i="3"/>
  <c r="AN1166" i="3"/>
  <c r="BB1166" i="3"/>
  <c r="BP1166" i="3"/>
  <c r="D1167" i="3"/>
  <c r="E1167" i="3"/>
  <c r="F1167" i="3"/>
  <c r="G1167" i="3"/>
  <c r="H1167" i="3"/>
  <c r="I1167" i="3"/>
  <c r="J1167" i="3"/>
  <c r="K1167" i="3"/>
  <c r="L1167" i="3"/>
  <c r="R1167" i="3"/>
  <c r="S1167" i="3"/>
  <c r="T1167" i="3"/>
  <c r="U1167" i="3"/>
  <c r="V1167" i="3"/>
  <c r="W1167" i="3"/>
  <c r="X1167" i="3"/>
  <c r="Y1167" i="3"/>
  <c r="Z1167" i="3"/>
  <c r="AF1167" i="3"/>
  <c r="AG1167" i="3"/>
  <c r="AH1167" i="3"/>
  <c r="AI1167" i="3"/>
  <c r="AJ1167" i="3"/>
  <c r="AK1167" i="3"/>
  <c r="AL1167" i="3"/>
  <c r="AM1167" i="3"/>
  <c r="AN1167" i="3"/>
  <c r="AT1167" i="3"/>
  <c r="AU1167" i="3"/>
  <c r="AV1167" i="3"/>
  <c r="AW1167" i="3"/>
  <c r="AX1167" i="3"/>
  <c r="AY1167" i="3"/>
  <c r="AZ1167" i="3"/>
  <c r="BA1167" i="3"/>
  <c r="BB1167" i="3"/>
  <c r="BH1167" i="3"/>
  <c r="BI1167" i="3"/>
  <c r="BJ1167" i="3"/>
  <c r="BK1167" i="3"/>
  <c r="BL1167" i="3"/>
  <c r="BM1167" i="3"/>
  <c r="BN1167" i="3"/>
  <c r="BO1167" i="3"/>
  <c r="BP1167" i="3"/>
  <c r="D1168" i="3"/>
  <c r="E1168" i="3"/>
  <c r="F1168" i="3"/>
  <c r="G1168" i="3"/>
  <c r="H1168" i="3"/>
  <c r="I1168" i="3"/>
  <c r="J1168" i="3"/>
  <c r="K1168" i="3"/>
  <c r="L1168" i="3"/>
  <c r="R1168" i="3"/>
  <c r="S1168" i="3"/>
  <c r="T1168" i="3"/>
  <c r="U1168" i="3"/>
  <c r="V1168" i="3"/>
  <c r="W1168" i="3"/>
  <c r="X1168" i="3"/>
  <c r="Y1168" i="3"/>
  <c r="Z1168" i="3"/>
  <c r="AF1168" i="3"/>
  <c r="AG1168" i="3"/>
  <c r="AH1168" i="3"/>
  <c r="AI1168" i="3"/>
  <c r="AJ1168" i="3"/>
  <c r="AK1168" i="3"/>
  <c r="AL1168" i="3"/>
  <c r="AM1168" i="3"/>
  <c r="AN1168" i="3"/>
  <c r="AT1168" i="3"/>
  <c r="AU1168" i="3"/>
  <c r="AV1168" i="3"/>
  <c r="AW1168" i="3"/>
  <c r="AX1168" i="3"/>
  <c r="AY1168" i="3"/>
  <c r="AZ1168" i="3"/>
  <c r="BA1168" i="3"/>
  <c r="BB1168" i="3"/>
  <c r="BH1168" i="3"/>
  <c r="BI1168" i="3"/>
  <c r="BJ1168" i="3"/>
  <c r="BK1168" i="3"/>
  <c r="BL1168" i="3"/>
  <c r="BM1168" i="3"/>
  <c r="BN1168" i="3"/>
  <c r="BO1168" i="3"/>
  <c r="BP1168" i="3"/>
  <c r="L1174" i="3"/>
  <c r="Z1174" i="3"/>
  <c r="AN1174" i="3"/>
  <c r="BB1174" i="3"/>
  <c r="BP1174" i="3"/>
  <c r="L1175" i="3"/>
  <c r="Z1175" i="3"/>
  <c r="AN1175" i="3"/>
  <c r="BB1175" i="3"/>
  <c r="BP1175" i="3"/>
  <c r="L1176" i="3"/>
  <c r="Z1176" i="3"/>
  <c r="AN1176" i="3"/>
  <c r="BB1176" i="3"/>
  <c r="BP1176" i="3"/>
  <c r="L1177" i="3"/>
  <c r="Z1177" i="3"/>
  <c r="AN1177" i="3"/>
  <c r="BB1177" i="3"/>
  <c r="BP1177" i="3"/>
  <c r="L1178" i="3"/>
  <c r="Z1178" i="3"/>
  <c r="AN1178" i="3"/>
  <c r="BB1178" i="3"/>
  <c r="BP1178" i="3"/>
  <c r="L1179" i="3"/>
  <c r="Z1179" i="3"/>
  <c r="AN1179" i="3"/>
  <c r="BB1179" i="3"/>
  <c r="BP1179" i="3"/>
  <c r="L1180" i="3"/>
  <c r="Z1180" i="3"/>
  <c r="AN1180" i="3"/>
  <c r="BB1180" i="3"/>
  <c r="BP1180" i="3"/>
  <c r="L1181" i="3"/>
  <c r="Z1181" i="3"/>
  <c r="AN1181" i="3"/>
  <c r="BB1181" i="3"/>
  <c r="BP1181" i="3"/>
  <c r="D1182" i="3"/>
  <c r="E1182" i="3"/>
  <c r="F1182" i="3"/>
  <c r="G1182" i="3"/>
  <c r="H1182" i="3"/>
  <c r="I1182" i="3"/>
  <c r="J1182" i="3"/>
  <c r="K1182" i="3"/>
  <c r="L1182" i="3"/>
  <c r="R1182" i="3"/>
  <c r="S1182" i="3"/>
  <c r="T1182" i="3"/>
  <c r="U1182" i="3"/>
  <c r="V1182" i="3"/>
  <c r="W1182" i="3"/>
  <c r="X1182" i="3"/>
  <c r="Y1182" i="3"/>
  <c r="Z1182" i="3"/>
  <c r="AF1182" i="3"/>
  <c r="AG1182" i="3"/>
  <c r="AH1182" i="3"/>
  <c r="AI1182" i="3"/>
  <c r="AJ1182" i="3"/>
  <c r="AK1182" i="3"/>
  <c r="AL1182" i="3"/>
  <c r="AM1182" i="3"/>
  <c r="AN1182" i="3"/>
  <c r="AT1182" i="3"/>
  <c r="AU1182" i="3"/>
  <c r="AV1182" i="3"/>
  <c r="AW1182" i="3"/>
  <c r="AX1182" i="3"/>
  <c r="AY1182" i="3"/>
  <c r="AZ1182" i="3"/>
  <c r="BA1182" i="3"/>
  <c r="BB1182" i="3"/>
  <c r="BH1182" i="3"/>
  <c r="BI1182" i="3"/>
  <c r="BJ1182" i="3"/>
  <c r="BK1182" i="3"/>
  <c r="BL1182" i="3"/>
  <c r="BM1182" i="3"/>
  <c r="BN1182" i="3"/>
  <c r="BO1182" i="3"/>
  <c r="BP1182" i="3"/>
  <c r="D1183" i="3"/>
  <c r="E1183" i="3"/>
  <c r="F1183" i="3"/>
  <c r="G1183" i="3"/>
  <c r="H1183" i="3"/>
  <c r="I1183" i="3"/>
  <c r="J1183" i="3"/>
  <c r="K1183" i="3"/>
  <c r="L1183" i="3"/>
  <c r="R1183" i="3"/>
  <c r="S1183" i="3"/>
  <c r="T1183" i="3"/>
  <c r="U1183" i="3"/>
  <c r="V1183" i="3"/>
  <c r="W1183" i="3"/>
  <c r="X1183" i="3"/>
  <c r="Y1183" i="3"/>
  <c r="Z1183" i="3"/>
  <c r="AF1183" i="3"/>
  <c r="AG1183" i="3"/>
  <c r="AH1183" i="3"/>
  <c r="AI1183" i="3"/>
  <c r="AJ1183" i="3"/>
  <c r="AK1183" i="3"/>
  <c r="AL1183" i="3"/>
  <c r="AM1183" i="3"/>
  <c r="AN1183" i="3"/>
  <c r="AT1183" i="3"/>
  <c r="AU1183" i="3"/>
  <c r="AV1183" i="3"/>
  <c r="AW1183" i="3"/>
  <c r="AX1183" i="3"/>
  <c r="AY1183" i="3"/>
  <c r="AZ1183" i="3"/>
  <c r="BA1183" i="3"/>
  <c r="BB1183" i="3"/>
  <c r="BH1183" i="3"/>
  <c r="BI1183" i="3"/>
  <c r="BJ1183" i="3"/>
  <c r="BK1183" i="3"/>
  <c r="BL1183" i="3"/>
  <c r="BM1183" i="3"/>
  <c r="BN1183" i="3"/>
  <c r="BO1183" i="3"/>
  <c r="BP1183" i="3"/>
  <c r="L1189" i="3"/>
  <c r="Z1189" i="3"/>
  <c r="AN1189" i="3"/>
  <c r="BB1189" i="3"/>
  <c r="BP1189" i="3"/>
  <c r="L1190" i="3"/>
  <c r="Z1190" i="3"/>
  <c r="AN1190" i="3"/>
  <c r="BB1190" i="3"/>
  <c r="BP1190" i="3"/>
  <c r="L1191" i="3"/>
  <c r="Z1191" i="3"/>
  <c r="AN1191" i="3"/>
  <c r="BB1191" i="3"/>
  <c r="BP1191" i="3"/>
  <c r="L1192" i="3"/>
  <c r="Z1192" i="3"/>
  <c r="AN1192" i="3"/>
  <c r="BB1192" i="3"/>
  <c r="BP1192" i="3"/>
  <c r="L1193" i="3"/>
  <c r="Z1193" i="3"/>
  <c r="AN1193" i="3"/>
  <c r="BB1193" i="3"/>
  <c r="BP1193" i="3"/>
  <c r="L1194" i="3"/>
  <c r="Z1194" i="3"/>
  <c r="AN1194" i="3"/>
  <c r="BB1194" i="3"/>
  <c r="BP1194" i="3"/>
  <c r="L1195" i="3"/>
  <c r="Z1195" i="3"/>
  <c r="AN1195" i="3"/>
  <c r="BB1195" i="3"/>
  <c r="BP1195" i="3"/>
  <c r="L1196" i="3"/>
  <c r="Z1196" i="3"/>
  <c r="AN1196" i="3"/>
  <c r="BB1196" i="3"/>
  <c r="BP1196" i="3"/>
  <c r="D1197" i="3"/>
  <c r="E1197" i="3"/>
  <c r="F1197" i="3"/>
  <c r="G1197" i="3"/>
  <c r="H1197" i="3"/>
  <c r="I1197" i="3"/>
  <c r="J1197" i="3"/>
  <c r="K1197" i="3"/>
  <c r="L1197" i="3"/>
  <c r="R1197" i="3"/>
  <c r="S1197" i="3"/>
  <c r="T1197" i="3"/>
  <c r="U1197" i="3"/>
  <c r="V1197" i="3"/>
  <c r="W1197" i="3"/>
  <c r="X1197" i="3"/>
  <c r="Y1197" i="3"/>
  <c r="Z1197" i="3"/>
  <c r="AF1197" i="3"/>
  <c r="AG1197" i="3"/>
  <c r="AH1197" i="3"/>
  <c r="AI1197" i="3"/>
  <c r="AJ1197" i="3"/>
  <c r="AK1197" i="3"/>
  <c r="AL1197" i="3"/>
  <c r="AM1197" i="3"/>
  <c r="AN1197" i="3"/>
  <c r="AT1197" i="3"/>
  <c r="AU1197" i="3"/>
  <c r="AV1197" i="3"/>
  <c r="AW1197" i="3"/>
  <c r="AX1197" i="3"/>
  <c r="AY1197" i="3"/>
  <c r="AZ1197" i="3"/>
  <c r="BA1197" i="3"/>
  <c r="BB1197" i="3"/>
  <c r="BH1197" i="3"/>
  <c r="BI1197" i="3"/>
  <c r="BJ1197" i="3"/>
  <c r="BK1197" i="3"/>
  <c r="BL1197" i="3"/>
  <c r="BM1197" i="3"/>
  <c r="BN1197" i="3"/>
  <c r="BO1197" i="3"/>
  <c r="BP1197" i="3"/>
  <c r="D1198" i="3"/>
  <c r="E1198" i="3"/>
  <c r="F1198" i="3"/>
  <c r="G1198" i="3"/>
  <c r="H1198" i="3"/>
  <c r="I1198" i="3"/>
  <c r="J1198" i="3"/>
  <c r="K1198" i="3"/>
  <c r="L1198" i="3"/>
  <c r="R1198" i="3"/>
  <c r="S1198" i="3"/>
  <c r="T1198" i="3"/>
  <c r="U1198" i="3"/>
  <c r="V1198" i="3"/>
  <c r="W1198" i="3"/>
  <c r="X1198" i="3"/>
  <c r="Y1198" i="3"/>
  <c r="Z1198" i="3"/>
  <c r="AF1198" i="3"/>
  <c r="AG1198" i="3"/>
  <c r="AH1198" i="3"/>
  <c r="AI1198" i="3"/>
  <c r="AJ1198" i="3"/>
  <c r="AK1198" i="3"/>
  <c r="AL1198" i="3"/>
  <c r="AM1198" i="3"/>
  <c r="AN1198" i="3"/>
  <c r="AT1198" i="3"/>
  <c r="AU1198" i="3"/>
  <c r="AV1198" i="3"/>
  <c r="AW1198" i="3"/>
  <c r="AX1198" i="3"/>
  <c r="AY1198" i="3"/>
  <c r="AZ1198" i="3"/>
  <c r="BA1198" i="3"/>
  <c r="BB1198" i="3"/>
  <c r="BH1198" i="3"/>
  <c r="BI1198" i="3"/>
  <c r="BJ1198" i="3"/>
  <c r="BK1198" i="3"/>
  <c r="BL1198" i="3"/>
  <c r="BM1198" i="3"/>
  <c r="BN1198" i="3"/>
  <c r="BO1198" i="3"/>
  <c r="BP1198" i="3"/>
  <c r="L1204" i="3"/>
  <c r="Z1204" i="3"/>
  <c r="AN1204" i="3"/>
  <c r="BB1204" i="3"/>
  <c r="L1205" i="3"/>
  <c r="Z1205" i="3"/>
  <c r="AN1205" i="3"/>
  <c r="BB1205" i="3"/>
  <c r="L1206" i="3"/>
  <c r="Z1206" i="3"/>
  <c r="AN1206" i="3"/>
  <c r="BB1206" i="3"/>
  <c r="L1207" i="3"/>
  <c r="Z1207" i="3"/>
  <c r="AN1207" i="3"/>
  <c r="BB1207" i="3"/>
  <c r="L1208" i="3"/>
  <c r="Z1208" i="3"/>
  <c r="AN1208" i="3"/>
  <c r="BB1208" i="3"/>
  <c r="L1209" i="3"/>
  <c r="Z1209" i="3"/>
  <c r="AN1209" i="3"/>
  <c r="BB1209" i="3"/>
  <c r="L1210" i="3"/>
  <c r="Z1210" i="3"/>
  <c r="AN1210" i="3"/>
  <c r="BB1210" i="3"/>
  <c r="L1211" i="3"/>
  <c r="Z1211" i="3"/>
  <c r="AN1211" i="3"/>
  <c r="BB1211" i="3"/>
  <c r="D1212" i="3"/>
  <c r="E1212" i="3"/>
  <c r="F1212" i="3"/>
  <c r="G1212" i="3"/>
  <c r="H1212" i="3"/>
  <c r="I1212" i="3"/>
  <c r="J1212" i="3"/>
  <c r="K1212" i="3"/>
  <c r="L1212" i="3"/>
  <c r="R1212" i="3"/>
  <c r="S1212" i="3"/>
  <c r="T1212" i="3"/>
  <c r="U1212" i="3"/>
  <c r="V1212" i="3"/>
  <c r="W1212" i="3"/>
  <c r="X1212" i="3"/>
  <c r="Y1212" i="3"/>
  <c r="Z1212" i="3"/>
  <c r="AF1212" i="3"/>
  <c r="AG1212" i="3"/>
  <c r="AH1212" i="3"/>
  <c r="AI1212" i="3"/>
  <c r="AJ1212" i="3"/>
  <c r="AK1212" i="3"/>
  <c r="AL1212" i="3"/>
  <c r="AM1212" i="3"/>
  <c r="AN1212" i="3"/>
  <c r="AT1212" i="3"/>
  <c r="AU1212" i="3"/>
  <c r="AV1212" i="3"/>
  <c r="AW1212" i="3"/>
  <c r="AX1212" i="3"/>
  <c r="AY1212" i="3"/>
  <c r="AZ1212" i="3"/>
  <c r="BA1212" i="3"/>
  <c r="BB1212" i="3"/>
  <c r="D1213" i="3"/>
  <c r="E1213" i="3"/>
  <c r="F1213" i="3"/>
  <c r="G1213" i="3"/>
  <c r="H1213" i="3"/>
  <c r="I1213" i="3"/>
  <c r="J1213" i="3"/>
  <c r="K1213" i="3"/>
  <c r="L1213" i="3"/>
  <c r="R1213" i="3"/>
  <c r="S1213" i="3"/>
  <c r="T1213" i="3"/>
  <c r="U1213" i="3"/>
  <c r="V1213" i="3"/>
  <c r="W1213" i="3"/>
  <c r="X1213" i="3"/>
  <c r="Y1213" i="3"/>
  <c r="Z1213" i="3"/>
  <c r="AF1213" i="3"/>
  <c r="AG1213" i="3"/>
  <c r="AH1213" i="3"/>
  <c r="AI1213" i="3"/>
  <c r="AJ1213" i="3"/>
  <c r="AK1213" i="3"/>
  <c r="AL1213" i="3"/>
  <c r="AM1213" i="3"/>
  <c r="AN1213" i="3"/>
  <c r="AT1213" i="3"/>
  <c r="AU1213" i="3"/>
  <c r="AV1213" i="3"/>
  <c r="AW1213" i="3"/>
  <c r="AX1213" i="3"/>
  <c r="AY1213" i="3"/>
  <c r="AZ1213" i="3"/>
  <c r="BA1213" i="3"/>
  <c r="BB1213" i="3"/>
  <c r="L1219" i="3"/>
  <c r="Z1219" i="3"/>
  <c r="AN1219" i="3"/>
  <c r="BB1219" i="3"/>
  <c r="L1220" i="3"/>
  <c r="Z1220" i="3"/>
  <c r="AN1220" i="3"/>
  <c r="BB1220" i="3"/>
  <c r="L1221" i="3"/>
  <c r="Z1221" i="3"/>
  <c r="AN1221" i="3"/>
  <c r="BB1221" i="3"/>
  <c r="L1222" i="3"/>
  <c r="Z1222" i="3"/>
  <c r="AN1222" i="3"/>
  <c r="BB1222" i="3"/>
  <c r="L1223" i="3"/>
  <c r="Z1223" i="3"/>
  <c r="AN1223" i="3"/>
  <c r="BB1223" i="3"/>
  <c r="L1224" i="3"/>
  <c r="Z1224" i="3"/>
  <c r="AN1224" i="3"/>
  <c r="BB1224" i="3"/>
  <c r="L1225" i="3"/>
  <c r="Z1225" i="3"/>
  <c r="AN1225" i="3"/>
  <c r="BB1225" i="3"/>
  <c r="L1226" i="3"/>
  <c r="Z1226" i="3"/>
  <c r="AN1226" i="3"/>
  <c r="BB1226" i="3"/>
  <c r="D1227" i="3"/>
  <c r="E1227" i="3"/>
  <c r="F1227" i="3"/>
  <c r="G1227" i="3"/>
  <c r="H1227" i="3"/>
  <c r="I1227" i="3"/>
  <c r="J1227" i="3"/>
  <c r="K1227" i="3"/>
  <c r="L1227" i="3"/>
  <c r="R1227" i="3"/>
  <c r="S1227" i="3"/>
  <c r="T1227" i="3"/>
  <c r="U1227" i="3"/>
  <c r="V1227" i="3"/>
  <c r="W1227" i="3"/>
  <c r="X1227" i="3"/>
  <c r="Y1227" i="3"/>
  <c r="Z1227" i="3"/>
  <c r="AF1227" i="3"/>
  <c r="AG1227" i="3"/>
  <c r="AH1227" i="3"/>
  <c r="AI1227" i="3"/>
  <c r="AJ1227" i="3"/>
  <c r="AK1227" i="3"/>
  <c r="AL1227" i="3"/>
  <c r="AM1227" i="3"/>
  <c r="AN1227" i="3"/>
  <c r="AT1227" i="3"/>
  <c r="AU1227" i="3"/>
  <c r="AV1227" i="3"/>
  <c r="AW1227" i="3"/>
  <c r="AX1227" i="3"/>
  <c r="AY1227" i="3"/>
  <c r="AZ1227" i="3"/>
  <c r="BA1227" i="3"/>
  <c r="BB1227" i="3"/>
  <c r="D1228" i="3"/>
  <c r="E1228" i="3"/>
  <c r="F1228" i="3"/>
  <c r="G1228" i="3"/>
  <c r="H1228" i="3"/>
  <c r="I1228" i="3"/>
  <c r="J1228" i="3"/>
  <c r="K1228" i="3"/>
  <c r="L1228" i="3"/>
  <c r="R1228" i="3"/>
  <c r="S1228" i="3"/>
  <c r="T1228" i="3"/>
  <c r="U1228" i="3"/>
  <c r="V1228" i="3"/>
  <c r="W1228" i="3"/>
  <c r="X1228" i="3"/>
  <c r="Y1228" i="3"/>
  <c r="Z1228" i="3"/>
  <c r="AF1228" i="3"/>
  <c r="AG1228" i="3"/>
  <c r="AH1228" i="3"/>
  <c r="AI1228" i="3"/>
  <c r="AJ1228" i="3"/>
  <c r="AK1228" i="3"/>
  <c r="AL1228" i="3"/>
  <c r="AM1228" i="3"/>
  <c r="AN1228" i="3"/>
  <c r="AT1228" i="3"/>
  <c r="AU1228" i="3"/>
  <c r="AV1228" i="3"/>
  <c r="AW1228" i="3"/>
  <c r="AX1228" i="3"/>
  <c r="AY1228" i="3"/>
  <c r="AZ1228" i="3"/>
  <c r="BA1228" i="3"/>
  <c r="BB1228" i="3"/>
  <c r="L1234" i="3"/>
  <c r="Z1234" i="3"/>
  <c r="AN1234" i="3"/>
  <c r="BB1234" i="3"/>
  <c r="L1235" i="3"/>
  <c r="Z1235" i="3"/>
  <c r="AN1235" i="3"/>
  <c r="BB1235" i="3"/>
  <c r="L1236" i="3"/>
  <c r="Z1236" i="3"/>
  <c r="AN1236" i="3"/>
  <c r="BB1236" i="3"/>
  <c r="L1237" i="3"/>
  <c r="Z1237" i="3"/>
  <c r="AN1237" i="3"/>
  <c r="BB1237" i="3"/>
  <c r="L1238" i="3"/>
  <c r="Z1238" i="3"/>
  <c r="AN1238" i="3"/>
  <c r="BB1238" i="3"/>
  <c r="L1239" i="3"/>
  <c r="Z1239" i="3"/>
  <c r="AN1239" i="3"/>
  <c r="BB1239" i="3"/>
  <c r="L1240" i="3"/>
  <c r="Z1240" i="3"/>
  <c r="AN1240" i="3"/>
  <c r="BB1240" i="3"/>
  <c r="L1241" i="3"/>
  <c r="Z1241" i="3"/>
  <c r="AN1241" i="3"/>
  <c r="BB1241" i="3"/>
  <c r="D1242" i="3"/>
  <c r="E1242" i="3"/>
  <c r="F1242" i="3"/>
  <c r="G1242" i="3"/>
  <c r="H1242" i="3"/>
  <c r="I1242" i="3"/>
  <c r="J1242" i="3"/>
  <c r="K1242" i="3"/>
  <c r="L1242" i="3"/>
  <c r="R1242" i="3"/>
  <c r="S1242" i="3"/>
  <c r="T1242" i="3"/>
  <c r="U1242" i="3"/>
  <c r="V1242" i="3"/>
  <c r="W1242" i="3"/>
  <c r="X1242" i="3"/>
  <c r="Y1242" i="3"/>
  <c r="Z1242" i="3"/>
  <c r="AF1242" i="3"/>
  <c r="AG1242" i="3"/>
  <c r="AH1242" i="3"/>
  <c r="AI1242" i="3"/>
  <c r="AJ1242" i="3"/>
  <c r="AK1242" i="3"/>
  <c r="AL1242" i="3"/>
  <c r="AM1242" i="3"/>
  <c r="AN1242" i="3"/>
  <c r="AT1242" i="3"/>
  <c r="AU1242" i="3"/>
  <c r="AV1242" i="3"/>
  <c r="AW1242" i="3"/>
  <c r="AX1242" i="3"/>
  <c r="AY1242" i="3"/>
  <c r="AZ1242" i="3"/>
  <c r="BA1242" i="3"/>
  <c r="BB1242" i="3"/>
  <c r="D1243" i="3"/>
  <c r="E1243" i="3"/>
  <c r="F1243" i="3"/>
  <c r="G1243" i="3"/>
  <c r="H1243" i="3"/>
  <c r="I1243" i="3"/>
  <c r="J1243" i="3"/>
  <c r="K1243" i="3"/>
  <c r="L1243" i="3"/>
  <c r="R1243" i="3"/>
  <c r="S1243" i="3"/>
  <c r="T1243" i="3"/>
  <c r="U1243" i="3"/>
  <c r="V1243" i="3"/>
  <c r="W1243" i="3"/>
  <c r="X1243" i="3"/>
  <c r="Y1243" i="3"/>
  <c r="Z1243" i="3"/>
  <c r="AF1243" i="3"/>
  <c r="AG1243" i="3"/>
  <c r="AH1243" i="3"/>
  <c r="AI1243" i="3"/>
  <c r="AJ1243" i="3"/>
  <c r="AK1243" i="3"/>
  <c r="AL1243" i="3"/>
  <c r="AM1243" i="3"/>
  <c r="AN1243" i="3"/>
  <c r="AT1243" i="3"/>
  <c r="AU1243" i="3"/>
  <c r="AV1243" i="3"/>
  <c r="AW1243" i="3"/>
  <c r="AX1243" i="3"/>
  <c r="AY1243" i="3"/>
  <c r="AZ1243" i="3"/>
  <c r="BA1243" i="3"/>
  <c r="BB1243" i="3"/>
  <c r="L1249" i="3"/>
  <c r="Z1249" i="3"/>
  <c r="AN1249" i="3"/>
  <c r="BB1249" i="3"/>
  <c r="L1250" i="3"/>
  <c r="Z1250" i="3"/>
  <c r="AN1250" i="3"/>
  <c r="BB1250" i="3"/>
  <c r="L1251" i="3"/>
  <c r="Z1251" i="3"/>
  <c r="AN1251" i="3"/>
  <c r="BB1251" i="3"/>
  <c r="L1252" i="3"/>
  <c r="Z1252" i="3"/>
  <c r="AN1252" i="3"/>
  <c r="BB1252" i="3"/>
  <c r="L1253" i="3"/>
  <c r="Z1253" i="3"/>
  <c r="AN1253" i="3"/>
  <c r="BB1253" i="3"/>
  <c r="L1254" i="3"/>
  <c r="Z1254" i="3"/>
  <c r="AN1254" i="3"/>
  <c r="BB1254" i="3"/>
  <c r="L1255" i="3"/>
  <c r="Z1255" i="3"/>
  <c r="AN1255" i="3"/>
  <c r="BB1255" i="3"/>
  <c r="L1256" i="3"/>
  <c r="Z1256" i="3"/>
  <c r="AN1256" i="3"/>
  <c r="BB1256" i="3"/>
  <c r="D1257" i="3"/>
  <c r="E1257" i="3"/>
  <c r="F1257" i="3"/>
  <c r="G1257" i="3"/>
  <c r="H1257" i="3"/>
  <c r="I1257" i="3"/>
  <c r="J1257" i="3"/>
  <c r="K1257" i="3"/>
  <c r="L1257" i="3"/>
  <c r="R1257" i="3"/>
  <c r="S1257" i="3"/>
  <c r="T1257" i="3"/>
  <c r="U1257" i="3"/>
  <c r="V1257" i="3"/>
  <c r="W1257" i="3"/>
  <c r="X1257" i="3"/>
  <c r="Y1257" i="3"/>
  <c r="Z1257" i="3"/>
  <c r="AF1257" i="3"/>
  <c r="AG1257" i="3"/>
  <c r="AH1257" i="3"/>
  <c r="AI1257" i="3"/>
  <c r="AJ1257" i="3"/>
  <c r="AK1257" i="3"/>
  <c r="AL1257" i="3"/>
  <c r="AM1257" i="3"/>
  <c r="AN1257" i="3"/>
  <c r="AT1257" i="3"/>
  <c r="AU1257" i="3"/>
  <c r="AV1257" i="3"/>
  <c r="AW1257" i="3"/>
  <c r="AX1257" i="3"/>
  <c r="AY1257" i="3"/>
  <c r="AZ1257" i="3"/>
  <c r="BA1257" i="3"/>
  <c r="BB1257" i="3"/>
  <c r="D1258" i="3"/>
  <c r="E1258" i="3"/>
  <c r="F1258" i="3"/>
  <c r="G1258" i="3"/>
  <c r="H1258" i="3"/>
  <c r="I1258" i="3"/>
  <c r="J1258" i="3"/>
  <c r="K1258" i="3"/>
  <c r="L1258" i="3"/>
  <c r="R1258" i="3"/>
  <c r="S1258" i="3"/>
  <c r="T1258" i="3"/>
  <c r="U1258" i="3"/>
  <c r="V1258" i="3"/>
  <c r="W1258" i="3"/>
  <c r="X1258" i="3"/>
  <c r="Y1258" i="3"/>
  <c r="Z1258" i="3"/>
  <c r="AF1258" i="3"/>
  <c r="AG1258" i="3"/>
  <c r="AH1258" i="3"/>
  <c r="AI1258" i="3"/>
  <c r="AJ1258" i="3"/>
  <c r="AK1258" i="3"/>
  <c r="AL1258" i="3"/>
  <c r="AM1258" i="3"/>
  <c r="AN1258" i="3"/>
  <c r="AT1258" i="3"/>
  <c r="AU1258" i="3"/>
  <c r="AV1258" i="3"/>
  <c r="AW1258" i="3"/>
  <c r="AX1258" i="3"/>
  <c r="AY1258" i="3"/>
  <c r="AZ1258" i="3"/>
  <c r="BA1258" i="3"/>
  <c r="BB1258" i="3"/>
  <c r="L1264" i="3"/>
  <c r="Z1264" i="3"/>
  <c r="AN1264" i="3"/>
  <c r="BB1264" i="3"/>
  <c r="L1265" i="3"/>
  <c r="Z1265" i="3"/>
  <c r="AN1265" i="3"/>
  <c r="BB1265" i="3"/>
  <c r="L1266" i="3"/>
  <c r="Z1266" i="3"/>
  <c r="AN1266" i="3"/>
  <c r="BB1266" i="3"/>
  <c r="L1267" i="3"/>
  <c r="Z1267" i="3"/>
  <c r="AN1267" i="3"/>
  <c r="BB1267" i="3"/>
  <c r="L1268" i="3"/>
  <c r="Z1268" i="3"/>
  <c r="AN1268" i="3"/>
  <c r="BB1268" i="3"/>
  <c r="L1269" i="3"/>
  <c r="Z1269" i="3"/>
  <c r="AN1269" i="3"/>
  <c r="BB1269" i="3"/>
  <c r="L1270" i="3"/>
  <c r="Z1270" i="3"/>
  <c r="AN1270" i="3"/>
  <c r="BB1270" i="3"/>
  <c r="L1271" i="3"/>
  <c r="Z1271" i="3"/>
  <c r="AN1271" i="3"/>
  <c r="BB1271" i="3"/>
  <c r="D1272" i="3"/>
  <c r="E1272" i="3"/>
  <c r="F1272" i="3"/>
  <c r="G1272" i="3"/>
  <c r="H1272" i="3"/>
  <c r="I1272" i="3"/>
  <c r="J1272" i="3"/>
  <c r="K1272" i="3"/>
  <c r="L1272" i="3"/>
  <c r="R1272" i="3"/>
  <c r="S1272" i="3"/>
  <c r="T1272" i="3"/>
  <c r="U1272" i="3"/>
  <c r="V1272" i="3"/>
  <c r="W1272" i="3"/>
  <c r="X1272" i="3"/>
  <c r="Y1272" i="3"/>
  <c r="Z1272" i="3"/>
  <c r="AF1272" i="3"/>
  <c r="AG1272" i="3"/>
  <c r="AH1272" i="3"/>
  <c r="AI1272" i="3"/>
  <c r="AJ1272" i="3"/>
  <c r="AK1272" i="3"/>
  <c r="AL1272" i="3"/>
  <c r="AM1272" i="3"/>
  <c r="AN1272" i="3"/>
  <c r="AT1272" i="3"/>
  <c r="AU1272" i="3"/>
  <c r="AV1272" i="3"/>
  <c r="AW1272" i="3"/>
  <c r="AX1272" i="3"/>
  <c r="AY1272" i="3"/>
  <c r="AZ1272" i="3"/>
  <c r="BA1272" i="3"/>
  <c r="BB1272" i="3"/>
  <c r="D1273" i="3"/>
  <c r="E1273" i="3"/>
  <c r="F1273" i="3"/>
  <c r="G1273" i="3"/>
  <c r="H1273" i="3"/>
  <c r="I1273" i="3"/>
  <c r="J1273" i="3"/>
  <c r="K1273" i="3"/>
  <c r="L1273" i="3"/>
  <c r="R1273" i="3"/>
  <c r="S1273" i="3"/>
  <c r="T1273" i="3"/>
  <c r="U1273" i="3"/>
  <c r="V1273" i="3"/>
  <c r="W1273" i="3"/>
  <c r="X1273" i="3"/>
  <c r="Y1273" i="3"/>
  <c r="Z1273" i="3"/>
  <c r="AF1273" i="3"/>
  <c r="AG1273" i="3"/>
  <c r="AH1273" i="3"/>
  <c r="AI1273" i="3"/>
  <c r="AJ1273" i="3"/>
  <c r="AK1273" i="3"/>
  <c r="AL1273" i="3"/>
  <c r="AM1273" i="3"/>
  <c r="AN1273" i="3"/>
  <c r="AT1273" i="3"/>
  <c r="AU1273" i="3"/>
  <c r="AV1273" i="3"/>
  <c r="AW1273" i="3"/>
  <c r="AX1273" i="3"/>
  <c r="AY1273" i="3"/>
  <c r="AZ1273" i="3"/>
  <c r="BA1273" i="3"/>
  <c r="BB1273" i="3"/>
  <c r="L1279" i="3"/>
  <c r="Z1279" i="3"/>
  <c r="AN1279" i="3"/>
  <c r="BB1279" i="3"/>
  <c r="L1280" i="3"/>
  <c r="Z1280" i="3"/>
  <c r="AN1280" i="3"/>
  <c r="BB1280" i="3"/>
  <c r="L1281" i="3"/>
  <c r="Z1281" i="3"/>
  <c r="AN1281" i="3"/>
  <c r="BB1281" i="3"/>
  <c r="L1282" i="3"/>
  <c r="Z1282" i="3"/>
  <c r="AN1282" i="3"/>
  <c r="BB1282" i="3"/>
  <c r="L1283" i="3"/>
  <c r="Z1283" i="3"/>
  <c r="AN1283" i="3"/>
  <c r="BB1283" i="3"/>
  <c r="L1284" i="3"/>
  <c r="Z1284" i="3"/>
  <c r="AN1284" i="3"/>
  <c r="BB1284" i="3"/>
  <c r="L1285" i="3"/>
  <c r="Z1285" i="3"/>
  <c r="AN1285" i="3"/>
  <c r="BB1285" i="3"/>
  <c r="L1286" i="3"/>
  <c r="Z1286" i="3"/>
  <c r="AN1286" i="3"/>
  <c r="BB1286" i="3"/>
  <c r="D1287" i="3"/>
  <c r="E1287" i="3"/>
  <c r="F1287" i="3"/>
  <c r="G1287" i="3"/>
  <c r="H1287" i="3"/>
  <c r="I1287" i="3"/>
  <c r="J1287" i="3"/>
  <c r="K1287" i="3"/>
  <c r="L1287" i="3"/>
  <c r="R1287" i="3"/>
  <c r="S1287" i="3"/>
  <c r="T1287" i="3"/>
  <c r="U1287" i="3"/>
  <c r="V1287" i="3"/>
  <c r="W1287" i="3"/>
  <c r="X1287" i="3"/>
  <c r="Y1287" i="3"/>
  <c r="Z1287" i="3"/>
  <c r="AF1287" i="3"/>
  <c r="AG1287" i="3"/>
  <c r="AH1287" i="3"/>
  <c r="AI1287" i="3"/>
  <c r="AJ1287" i="3"/>
  <c r="AK1287" i="3"/>
  <c r="AL1287" i="3"/>
  <c r="AM1287" i="3"/>
  <c r="AN1287" i="3"/>
  <c r="AT1287" i="3"/>
  <c r="AU1287" i="3"/>
  <c r="AV1287" i="3"/>
  <c r="AW1287" i="3"/>
  <c r="AX1287" i="3"/>
  <c r="AY1287" i="3"/>
  <c r="AZ1287" i="3"/>
  <c r="BA1287" i="3"/>
  <c r="BB1287" i="3"/>
  <c r="D1288" i="3"/>
  <c r="E1288" i="3"/>
  <c r="F1288" i="3"/>
  <c r="G1288" i="3"/>
  <c r="H1288" i="3"/>
  <c r="I1288" i="3"/>
  <c r="J1288" i="3"/>
  <c r="K1288" i="3"/>
  <c r="L1288" i="3"/>
  <c r="R1288" i="3"/>
  <c r="S1288" i="3"/>
  <c r="T1288" i="3"/>
  <c r="U1288" i="3"/>
  <c r="V1288" i="3"/>
  <c r="W1288" i="3"/>
  <c r="X1288" i="3"/>
  <c r="Y1288" i="3"/>
  <c r="Z1288" i="3"/>
  <c r="AF1288" i="3"/>
  <c r="AG1288" i="3"/>
  <c r="AH1288" i="3"/>
  <c r="AI1288" i="3"/>
  <c r="AJ1288" i="3"/>
  <c r="AK1288" i="3"/>
  <c r="AL1288" i="3"/>
  <c r="AM1288" i="3"/>
  <c r="AN1288" i="3"/>
  <c r="AT1288" i="3"/>
  <c r="AU1288" i="3"/>
  <c r="AV1288" i="3"/>
  <c r="AW1288" i="3"/>
  <c r="AX1288" i="3"/>
  <c r="AY1288" i="3"/>
  <c r="AZ1288" i="3"/>
  <c r="BA1288" i="3"/>
  <c r="BB1288" i="3"/>
  <c r="L1294" i="3"/>
  <c r="Z1294" i="3"/>
  <c r="AN1294" i="3"/>
  <c r="BB1294" i="3"/>
  <c r="L1295" i="3"/>
  <c r="Z1295" i="3"/>
  <c r="AN1295" i="3"/>
  <c r="BB1295" i="3"/>
  <c r="L1296" i="3"/>
  <c r="Z1296" i="3"/>
  <c r="AN1296" i="3"/>
  <c r="BB1296" i="3"/>
  <c r="L1297" i="3"/>
  <c r="Z1297" i="3"/>
  <c r="AN1297" i="3"/>
  <c r="BB1297" i="3"/>
  <c r="L1298" i="3"/>
  <c r="Z1298" i="3"/>
  <c r="AN1298" i="3"/>
  <c r="BB1298" i="3"/>
  <c r="L1299" i="3"/>
  <c r="Z1299" i="3"/>
  <c r="AN1299" i="3"/>
  <c r="BB1299" i="3"/>
  <c r="L1300" i="3"/>
  <c r="Z1300" i="3"/>
  <c r="AN1300" i="3"/>
  <c r="BB1300" i="3"/>
  <c r="L1301" i="3"/>
  <c r="Z1301" i="3"/>
  <c r="AN1301" i="3"/>
  <c r="BB1301" i="3"/>
  <c r="D1302" i="3"/>
  <c r="E1302" i="3"/>
  <c r="F1302" i="3"/>
  <c r="G1302" i="3"/>
  <c r="H1302" i="3"/>
  <c r="I1302" i="3"/>
  <c r="J1302" i="3"/>
  <c r="K1302" i="3"/>
  <c r="L1302" i="3"/>
  <c r="R1302" i="3"/>
  <c r="S1302" i="3"/>
  <c r="T1302" i="3"/>
  <c r="U1302" i="3"/>
  <c r="V1302" i="3"/>
  <c r="W1302" i="3"/>
  <c r="X1302" i="3"/>
  <c r="Y1302" i="3"/>
  <c r="Z1302" i="3"/>
  <c r="AF1302" i="3"/>
  <c r="AG1302" i="3"/>
  <c r="AH1302" i="3"/>
  <c r="AI1302" i="3"/>
  <c r="AJ1302" i="3"/>
  <c r="AK1302" i="3"/>
  <c r="AL1302" i="3"/>
  <c r="AM1302" i="3"/>
  <c r="AN1302" i="3"/>
  <c r="AT1302" i="3"/>
  <c r="AU1302" i="3"/>
  <c r="AV1302" i="3"/>
  <c r="AW1302" i="3"/>
  <c r="AX1302" i="3"/>
  <c r="AY1302" i="3"/>
  <c r="AZ1302" i="3"/>
  <c r="BA1302" i="3"/>
  <c r="BB1302" i="3"/>
  <c r="D1303" i="3"/>
  <c r="E1303" i="3"/>
  <c r="F1303" i="3"/>
  <c r="G1303" i="3"/>
  <c r="H1303" i="3"/>
  <c r="I1303" i="3"/>
  <c r="J1303" i="3"/>
  <c r="K1303" i="3"/>
  <c r="L1303" i="3"/>
  <c r="R1303" i="3"/>
  <c r="S1303" i="3"/>
  <c r="T1303" i="3"/>
  <c r="U1303" i="3"/>
  <c r="V1303" i="3"/>
  <c r="W1303" i="3"/>
  <c r="X1303" i="3"/>
  <c r="Y1303" i="3"/>
  <c r="Z1303" i="3"/>
  <c r="AF1303" i="3"/>
  <c r="AG1303" i="3"/>
  <c r="AH1303" i="3"/>
  <c r="AI1303" i="3"/>
  <c r="AJ1303" i="3"/>
  <c r="AK1303" i="3"/>
  <c r="AL1303" i="3"/>
  <c r="AM1303" i="3"/>
  <c r="AN1303" i="3"/>
  <c r="AT1303" i="3"/>
  <c r="AU1303" i="3"/>
  <c r="AV1303" i="3"/>
  <c r="AW1303" i="3"/>
  <c r="AX1303" i="3"/>
  <c r="AY1303" i="3"/>
  <c r="AZ1303" i="3"/>
  <c r="BA1303" i="3"/>
  <c r="BB1303" i="3"/>
  <c r="L1309" i="3"/>
  <c r="Z1309" i="3"/>
  <c r="AN1309" i="3"/>
  <c r="BB1309" i="3"/>
  <c r="L1310" i="3"/>
  <c r="Z1310" i="3"/>
  <c r="AN1310" i="3"/>
  <c r="BB1310" i="3"/>
  <c r="L1311" i="3"/>
  <c r="Z1311" i="3"/>
  <c r="AN1311" i="3"/>
  <c r="BB1311" i="3"/>
  <c r="L1312" i="3"/>
  <c r="Z1312" i="3"/>
  <c r="AN1312" i="3"/>
  <c r="BB1312" i="3"/>
  <c r="L1313" i="3"/>
  <c r="Z1313" i="3"/>
  <c r="AN1313" i="3"/>
  <c r="BB1313" i="3"/>
  <c r="L1314" i="3"/>
  <c r="Z1314" i="3"/>
  <c r="AN1314" i="3"/>
  <c r="BB1314" i="3"/>
  <c r="L1315" i="3"/>
  <c r="Z1315" i="3"/>
  <c r="AN1315" i="3"/>
  <c r="BB1315" i="3"/>
  <c r="L1316" i="3"/>
  <c r="Z1316" i="3"/>
  <c r="AN1316" i="3"/>
  <c r="BB1316" i="3"/>
  <c r="D1317" i="3"/>
  <c r="E1317" i="3"/>
  <c r="F1317" i="3"/>
  <c r="G1317" i="3"/>
  <c r="H1317" i="3"/>
  <c r="I1317" i="3"/>
  <c r="J1317" i="3"/>
  <c r="K1317" i="3"/>
  <c r="L1317" i="3"/>
  <c r="R1317" i="3"/>
  <c r="S1317" i="3"/>
  <c r="T1317" i="3"/>
  <c r="U1317" i="3"/>
  <c r="V1317" i="3"/>
  <c r="W1317" i="3"/>
  <c r="X1317" i="3"/>
  <c r="Y1317" i="3"/>
  <c r="Z1317" i="3"/>
  <c r="AF1317" i="3"/>
  <c r="AG1317" i="3"/>
  <c r="AH1317" i="3"/>
  <c r="AI1317" i="3"/>
  <c r="AJ1317" i="3"/>
  <c r="AK1317" i="3"/>
  <c r="AL1317" i="3"/>
  <c r="AM1317" i="3"/>
  <c r="AN1317" i="3"/>
  <c r="AT1317" i="3"/>
  <c r="AU1317" i="3"/>
  <c r="AV1317" i="3"/>
  <c r="AW1317" i="3"/>
  <c r="AX1317" i="3"/>
  <c r="AY1317" i="3"/>
  <c r="AZ1317" i="3"/>
  <c r="BA1317" i="3"/>
  <c r="BB1317" i="3"/>
  <c r="D1318" i="3"/>
  <c r="E1318" i="3"/>
  <c r="F1318" i="3"/>
  <c r="G1318" i="3"/>
  <c r="H1318" i="3"/>
  <c r="I1318" i="3"/>
  <c r="J1318" i="3"/>
  <c r="K1318" i="3"/>
  <c r="L1318" i="3"/>
  <c r="R1318" i="3"/>
  <c r="S1318" i="3"/>
  <c r="T1318" i="3"/>
  <c r="U1318" i="3"/>
  <c r="V1318" i="3"/>
  <c r="W1318" i="3"/>
  <c r="X1318" i="3"/>
  <c r="Y1318" i="3"/>
  <c r="Z1318" i="3"/>
  <c r="AF1318" i="3"/>
  <c r="AG1318" i="3"/>
  <c r="AH1318" i="3"/>
  <c r="AI1318" i="3"/>
  <c r="AJ1318" i="3"/>
  <c r="AK1318" i="3"/>
  <c r="AL1318" i="3"/>
  <c r="AM1318" i="3"/>
  <c r="AN1318" i="3"/>
  <c r="AT1318" i="3"/>
  <c r="AU1318" i="3"/>
  <c r="AV1318" i="3"/>
  <c r="AW1318" i="3"/>
  <c r="AX1318" i="3"/>
  <c r="AY1318" i="3"/>
  <c r="AZ1318" i="3"/>
  <c r="BA1318" i="3"/>
  <c r="BB1318" i="3"/>
  <c r="L1324" i="3"/>
  <c r="Z1324" i="3"/>
  <c r="AN1324" i="3"/>
  <c r="BB1324" i="3"/>
  <c r="L1325" i="3"/>
  <c r="Z1325" i="3"/>
  <c r="AN1325" i="3"/>
  <c r="BB1325" i="3"/>
  <c r="L1326" i="3"/>
  <c r="Z1326" i="3"/>
  <c r="AN1326" i="3"/>
  <c r="BB1326" i="3"/>
  <c r="L1327" i="3"/>
  <c r="Z1327" i="3"/>
  <c r="AN1327" i="3"/>
  <c r="BB1327" i="3"/>
  <c r="L1328" i="3"/>
  <c r="Z1328" i="3"/>
  <c r="AN1328" i="3"/>
  <c r="BB1328" i="3"/>
  <c r="L1329" i="3"/>
  <c r="Z1329" i="3"/>
  <c r="AN1329" i="3"/>
  <c r="BB1329" i="3"/>
  <c r="L1330" i="3"/>
  <c r="Z1330" i="3"/>
  <c r="AN1330" i="3"/>
  <c r="BB1330" i="3"/>
  <c r="L1331" i="3"/>
  <c r="Z1331" i="3"/>
  <c r="AN1331" i="3"/>
  <c r="BB1331" i="3"/>
  <c r="D1332" i="3"/>
  <c r="E1332" i="3"/>
  <c r="F1332" i="3"/>
  <c r="G1332" i="3"/>
  <c r="H1332" i="3"/>
  <c r="I1332" i="3"/>
  <c r="J1332" i="3"/>
  <c r="K1332" i="3"/>
  <c r="L1332" i="3"/>
  <c r="R1332" i="3"/>
  <c r="S1332" i="3"/>
  <c r="T1332" i="3"/>
  <c r="U1332" i="3"/>
  <c r="V1332" i="3"/>
  <c r="W1332" i="3"/>
  <c r="X1332" i="3"/>
  <c r="Y1332" i="3"/>
  <c r="Z1332" i="3"/>
  <c r="AF1332" i="3"/>
  <c r="AG1332" i="3"/>
  <c r="AH1332" i="3"/>
  <c r="AI1332" i="3"/>
  <c r="AJ1332" i="3"/>
  <c r="AK1332" i="3"/>
  <c r="AL1332" i="3"/>
  <c r="AM1332" i="3"/>
  <c r="AN1332" i="3"/>
  <c r="AT1332" i="3"/>
  <c r="AU1332" i="3"/>
  <c r="AV1332" i="3"/>
  <c r="AW1332" i="3"/>
  <c r="AX1332" i="3"/>
  <c r="AY1332" i="3"/>
  <c r="AZ1332" i="3"/>
  <c r="BA1332" i="3"/>
  <c r="BB1332" i="3"/>
  <c r="D1333" i="3"/>
  <c r="E1333" i="3"/>
  <c r="F1333" i="3"/>
  <c r="G1333" i="3"/>
  <c r="H1333" i="3"/>
  <c r="I1333" i="3"/>
  <c r="J1333" i="3"/>
  <c r="K1333" i="3"/>
  <c r="L1333" i="3"/>
  <c r="R1333" i="3"/>
  <c r="S1333" i="3"/>
  <c r="T1333" i="3"/>
  <c r="U1333" i="3"/>
  <c r="V1333" i="3"/>
  <c r="W1333" i="3"/>
  <c r="X1333" i="3"/>
  <c r="Y1333" i="3"/>
  <c r="Z1333" i="3"/>
  <c r="AF1333" i="3"/>
  <c r="AG1333" i="3"/>
  <c r="AH1333" i="3"/>
  <c r="AI1333" i="3"/>
  <c r="AJ1333" i="3"/>
  <c r="AK1333" i="3"/>
  <c r="AL1333" i="3"/>
  <c r="AM1333" i="3"/>
  <c r="AN1333" i="3"/>
  <c r="AT1333" i="3"/>
  <c r="AU1333" i="3"/>
  <c r="AV1333" i="3"/>
  <c r="AW1333" i="3"/>
  <c r="AX1333" i="3"/>
  <c r="AY1333" i="3"/>
  <c r="AZ1333" i="3"/>
  <c r="BA1333" i="3"/>
  <c r="BB1333" i="3"/>
  <c r="L1339" i="3"/>
  <c r="Z1339" i="3"/>
  <c r="AN1339" i="3"/>
  <c r="BB1339" i="3"/>
  <c r="L1340" i="3"/>
  <c r="Z1340" i="3"/>
  <c r="AN1340" i="3"/>
  <c r="BB1340" i="3"/>
  <c r="L1341" i="3"/>
  <c r="Z1341" i="3"/>
  <c r="AN1341" i="3"/>
  <c r="BB1341" i="3"/>
  <c r="L1342" i="3"/>
  <c r="Z1342" i="3"/>
  <c r="AN1342" i="3"/>
  <c r="BB1342" i="3"/>
  <c r="L1343" i="3"/>
  <c r="Z1343" i="3"/>
  <c r="AN1343" i="3"/>
  <c r="BB1343" i="3"/>
  <c r="L1344" i="3"/>
  <c r="Z1344" i="3"/>
  <c r="AN1344" i="3"/>
  <c r="BB1344" i="3"/>
  <c r="L1345" i="3"/>
  <c r="Z1345" i="3"/>
  <c r="AN1345" i="3"/>
  <c r="BB1345" i="3"/>
  <c r="L1346" i="3"/>
  <c r="Z1346" i="3"/>
  <c r="AN1346" i="3"/>
  <c r="BB1346" i="3"/>
  <c r="D1347" i="3"/>
  <c r="E1347" i="3"/>
  <c r="F1347" i="3"/>
  <c r="G1347" i="3"/>
  <c r="H1347" i="3"/>
  <c r="I1347" i="3"/>
  <c r="J1347" i="3"/>
  <c r="K1347" i="3"/>
  <c r="L1347" i="3"/>
  <c r="R1347" i="3"/>
  <c r="S1347" i="3"/>
  <c r="T1347" i="3"/>
  <c r="U1347" i="3"/>
  <c r="V1347" i="3"/>
  <c r="W1347" i="3"/>
  <c r="X1347" i="3"/>
  <c r="Y1347" i="3"/>
  <c r="Z1347" i="3"/>
  <c r="AF1347" i="3"/>
  <c r="AG1347" i="3"/>
  <c r="AH1347" i="3"/>
  <c r="AI1347" i="3"/>
  <c r="AJ1347" i="3"/>
  <c r="AK1347" i="3"/>
  <c r="AL1347" i="3"/>
  <c r="AM1347" i="3"/>
  <c r="AN1347" i="3"/>
  <c r="AT1347" i="3"/>
  <c r="AU1347" i="3"/>
  <c r="AV1347" i="3"/>
  <c r="AW1347" i="3"/>
  <c r="AX1347" i="3"/>
  <c r="AY1347" i="3"/>
  <c r="AZ1347" i="3"/>
  <c r="BA1347" i="3"/>
  <c r="BB1347" i="3"/>
  <c r="D1348" i="3"/>
  <c r="E1348" i="3"/>
  <c r="F1348" i="3"/>
  <c r="G1348" i="3"/>
  <c r="H1348" i="3"/>
  <c r="I1348" i="3"/>
  <c r="J1348" i="3"/>
  <c r="K1348" i="3"/>
  <c r="L1348" i="3"/>
  <c r="R1348" i="3"/>
  <c r="S1348" i="3"/>
  <c r="T1348" i="3"/>
  <c r="U1348" i="3"/>
  <c r="V1348" i="3"/>
  <c r="W1348" i="3"/>
  <c r="X1348" i="3"/>
  <c r="Y1348" i="3"/>
  <c r="Z1348" i="3"/>
  <c r="AF1348" i="3"/>
  <c r="AG1348" i="3"/>
  <c r="AH1348" i="3"/>
  <c r="AI1348" i="3"/>
  <c r="AJ1348" i="3"/>
  <c r="AK1348" i="3"/>
  <c r="AL1348" i="3"/>
  <c r="AM1348" i="3"/>
  <c r="AN1348" i="3"/>
  <c r="AT1348" i="3"/>
  <c r="AU1348" i="3"/>
  <c r="AV1348" i="3"/>
  <c r="AW1348" i="3"/>
  <c r="AX1348" i="3"/>
  <c r="AY1348" i="3"/>
  <c r="AZ1348" i="3"/>
  <c r="BA1348" i="3"/>
  <c r="BB1348" i="3"/>
  <c r="L1354" i="3"/>
  <c r="Z1354" i="3"/>
  <c r="AN1354" i="3"/>
  <c r="BB1354" i="3"/>
  <c r="L1355" i="3"/>
  <c r="Z1355" i="3"/>
  <c r="AN1355" i="3"/>
  <c r="BB1355" i="3"/>
  <c r="L1356" i="3"/>
  <c r="Z1356" i="3"/>
  <c r="AN1356" i="3"/>
  <c r="BB1356" i="3"/>
  <c r="L1357" i="3"/>
  <c r="Z1357" i="3"/>
  <c r="AN1357" i="3"/>
  <c r="BB1357" i="3"/>
  <c r="L1358" i="3"/>
  <c r="Z1358" i="3"/>
  <c r="AN1358" i="3"/>
  <c r="BB1358" i="3"/>
  <c r="L1359" i="3"/>
  <c r="Z1359" i="3"/>
  <c r="AN1359" i="3"/>
  <c r="BB1359" i="3"/>
  <c r="L1360" i="3"/>
  <c r="Z1360" i="3"/>
  <c r="AN1360" i="3"/>
  <c r="BB1360" i="3"/>
  <c r="L1361" i="3"/>
  <c r="Z1361" i="3"/>
  <c r="AN1361" i="3"/>
  <c r="BB1361" i="3"/>
  <c r="D1362" i="3"/>
  <c r="E1362" i="3"/>
  <c r="F1362" i="3"/>
  <c r="G1362" i="3"/>
  <c r="H1362" i="3"/>
  <c r="I1362" i="3"/>
  <c r="J1362" i="3"/>
  <c r="K1362" i="3"/>
  <c r="L1362" i="3"/>
  <c r="R1362" i="3"/>
  <c r="S1362" i="3"/>
  <c r="T1362" i="3"/>
  <c r="U1362" i="3"/>
  <c r="V1362" i="3"/>
  <c r="W1362" i="3"/>
  <c r="X1362" i="3"/>
  <c r="Y1362" i="3"/>
  <c r="Z1362" i="3"/>
  <c r="AF1362" i="3"/>
  <c r="AG1362" i="3"/>
  <c r="AH1362" i="3"/>
  <c r="AI1362" i="3"/>
  <c r="AJ1362" i="3"/>
  <c r="AK1362" i="3"/>
  <c r="AL1362" i="3"/>
  <c r="AM1362" i="3"/>
  <c r="AN1362" i="3"/>
  <c r="AT1362" i="3"/>
  <c r="AU1362" i="3"/>
  <c r="AV1362" i="3"/>
  <c r="AW1362" i="3"/>
  <c r="AX1362" i="3"/>
  <c r="AY1362" i="3"/>
  <c r="AZ1362" i="3"/>
  <c r="BA1362" i="3"/>
  <c r="BB1362" i="3"/>
  <c r="D1363" i="3"/>
  <c r="E1363" i="3"/>
  <c r="F1363" i="3"/>
  <c r="G1363" i="3"/>
  <c r="H1363" i="3"/>
  <c r="I1363" i="3"/>
  <c r="J1363" i="3"/>
  <c r="K1363" i="3"/>
  <c r="L1363" i="3"/>
  <c r="R1363" i="3"/>
  <c r="S1363" i="3"/>
  <c r="T1363" i="3"/>
  <c r="U1363" i="3"/>
  <c r="V1363" i="3"/>
  <c r="W1363" i="3"/>
  <c r="X1363" i="3"/>
  <c r="Y1363" i="3"/>
  <c r="Z1363" i="3"/>
  <c r="AF1363" i="3"/>
  <c r="AG1363" i="3"/>
  <c r="AH1363" i="3"/>
  <c r="AI1363" i="3"/>
  <c r="AJ1363" i="3"/>
  <c r="AK1363" i="3"/>
  <c r="AL1363" i="3"/>
  <c r="AM1363" i="3"/>
  <c r="AN1363" i="3"/>
  <c r="AT1363" i="3"/>
  <c r="AU1363" i="3"/>
  <c r="AV1363" i="3"/>
  <c r="AW1363" i="3"/>
  <c r="AX1363" i="3"/>
  <c r="AY1363" i="3"/>
  <c r="AZ1363" i="3"/>
  <c r="BA1363" i="3"/>
  <c r="BB1363" i="3"/>
  <c r="L1369" i="3"/>
  <c r="Z1369" i="3"/>
  <c r="AN1369" i="3"/>
  <c r="BB1369" i="3"/>
  <c r="L1370" i="3"/>
  <c r="Z1370" i="3"/>
  <c r="AN1370" i="3"/>
  <c r="BB1370" i="3"/>
  <c r="L1371" i="3"/>
  <c r="Z1371" i="3"/>
  <c r="AN1371" i="3"/>
  <c r="BB1371" i="3"/>
  <c r="L1372" i="3"/>
  <c r="Z1372" i="3"/>
  <c r="AN1372" i="3"/>
  <c r="BB1372" i="3"/>
  <c r="L1373" i="3"/>
  <c r="Z1373" i="3"/>
  <c r="AN1373" i="3"/>
  <c r="BB1373" i="3"/>
  <c r="L1374" i="3"/>
  <c r="Z1374" i="3"/>
  <c r="AN1374" i="3"/>
  <c r="BB1374" i="3"/>
  <c r="L1375" i="3"/>
  <c r="Z1375" i="3"/>
  <c r="AN1375" i="3"/>
  <c r="BB1375" i="3"/>
  <c r="L1376" i="3"/>
  <c r="Z1376" i="3"/>
  <c r="AN1376" i="3"/>
  <c r="BB1376" i="3"/>
  <c r="D1377" i="3"/>
  <c r="E1377" i="3"/>
  <c r="F1377" i="3"/>
  <c r="G1377" i="3"/>
  <c r="H1377" i="3"/>
  <c r="I1377" i="3"/>
  <c r="J1377" i="3"/>
  <c r="K1377" i="3"/>
  <c r="L1377" i="3"/>
  <c r="R1377" i="3"/>
  <c r="S1377" i="3"/>
  <c r="T1377" i="3"/>
  <c r="U1377" i="3"/>
  <c r="V1377" i="3"/>
  <c r="W1377" i="3"/>
  <c r="X1377" i="3"/>
  <c r="Y1377" i="3"/>
  <c r="Z1377" i="3"/>
  <c r="AF1377" i="3"/>
  <c r="AG1377" i="3"/>
  <c r="AH1377" i="3"/>
  <c r="AI1377" i="3"/>
  <c r="AJ1377" i="3"/>
  <c r="AK1377" i="3"/>
  <c r="AL1377" i="3"/>
  <c r="AM1377" i="3"/>
  <c r="AN1377" i="3"/>
  <c r="AT1377" i="3"/>
  <c r="AU1377" i="3"/>
  <c r="AV1377" i="3"/>
  <c r="AW1377" i="3"/>
  <c r="AX1377" i="3"/>
  <c r="AY1377" i="3"/>
  <c r="AZ1377" i="3"/>
  <c r="BA1377" i="3"/>
  <c r="BB1377" i="3"/>
  <c r="D1378" i="3"/>
  <c r="E1378" i="3"/>
  <c r="F1378" i="3"/>
  <c r="G1378" i="3"/>
  <c r="H1378" i="3"/>
  <c r="I1378" i="3"/>
  <c r="J1378" i="3"/>
  <c r="K1378" i="3"/>
  <c r="L1378" i="3"/>
  <c r="R1378" i="3"/>
  <c r="S1378" i="3"/>
  <c r="T1378" i="3"/>
  <c r="U1378" i="3"/>
  <c r="V1378" i="3"/>
  <c r="W1378" i="3"/>
  <c r="X1378" i="3"/>
  <c r="Y1378" i="3"/>
  <c r="Z1378" i="3"/>
  <c r="AF1378" i="3"/>
  <c r="AG1378" i="3"/>
  <c r="AH1378" i="3"/>
  <c r="AI1378" i="3"/>
  <c r="AJ1378" i="3"/>
  <c r="AK1378" i="3"/>
  <c r="AL1378" i="3"/>
  <c r="AM1378" i="3"/>
  <c r="AN1378" i="3"/>
  <c r="AT1378" i="3"/>
  <c r="AU1378" i="3"/>
  <c r="AV1378" i="3"/>
  <c r="AW1378" i="3"/>
  <c r="AX1378" i="3"/>
  <c r="AY1378" i="3"/>
  <c r="AZ1378" i="3"/>
  <c r="BA1378" i="3"/>
  <c r="BB1378" i="3"/>
  <c r="L1384" i="3"/>
  <c r="Z1384" i="3"/>
  <c r="AN1384" i="3"/>
  <c r="BB1384" i="3"/>
  <c r="L1385" i="3"/>
  <c r="Z1385" i="3"/>
  <c r="AN1385" i="3"/>
  <c r="BB1385" i="3"/>
  <c r="L1386" i="3"/>
  <c r="Z1386" i="3"/>
  <c r="AN1386" i="3"/>
  <c r="BB1386" i="3"/>
  <c r="L1387" i="3"/>
  <c r="Z1387" i="3"/>
  <c r="AN1387" i="3"/>
  <c r="BB1387" i="3"/>
  <c r="L1388" i="3"/>
  <c r="Z1388" i="3"/>
  <c r="AN1388" i="3"/>
  <c r="BB1388" i="3"/>
  <c r="L1389" i="3"/>
  <c r="Z1389" i="3"/>
  <c r="AN1389" i="3"/>
  <c r="BB1389" i="3"/>
  <c r="L1390" i="3"/>
  <c r="Z1390" i="3"/>
  <c r="AN1390" i="3"/>
  <c r="BB1390" i="3"/>
  <c r="L1391" i="3"/>
  <c r="Z1391" i="3"/>
  <c r="AN1391" i="3"/>
  <c r="BB1391" i="3"/>
  <c r="D1392" i="3"/>
  <c r="E1392" i="3"/>
  <c r="F1392" i="3"/>
  <c r="G1392" i="3"/>
  <c r="H1392" i="3"/>
  <c r="I1392" i="3"/>
  <c r="J1392" i="3"/>
  <c r="K1392" i="3"/>
  <c r="L1392" i="3"/>
  <c r="R1392" i="3"/>
  <c r="S1392" i="3"/>
  <c r="T1392" i="3"/>
  <c r="U1392" i="3"/>
  <c r="V1392" i="3"/>
  <c r="W1392" i="3"/>
  <c r="X1392" i="3"/>
  <c r="Y1392" i="3"/>
  <c r="Z1392" i="3"/>
  <c r="AF1392" i="3"/>
  <c r="AG1392" i="3"/>
  <c r="AH1392" i="3"/>
  <c r="AI1392" i="3"/>
  <c r="AJ1392" i="3"/>
  <c r="AK1392" i="3"/>
  <c r="AL1392" i="3"/>
  <c r="AM1392" i="3"/>
  <c r="AN1392" i="3"/>
  <c r="AT1392" i="3"/>
  <c r="AU1392" i="3"/>
  <c r="AV1392" i="3"/>
  <c r="AW1392" i="3"/>
  <c r="AX1392" i="3"/>
  <c r="AY1392" i="3"/>
  <c r="AZ1392" i="3"/>
  <c r="BA1392" i="3"/>
  <c r="BB1392" i="3"/>
  <c r="D1393" i="3"/>
  <c r="E1393" i="3"/>
  <c r="F1393" i="3"/>
  <c r="G1393" i="3"/>
  <c r="H1393" i="3"/>
  <c r="I1393" i="3"/>
  <c r="J1393" i="3"/>
  <c r="K1393" i="3"/>
  <c r="L1393" i="3"/>
  <c r="R1393" i="3"/>
  <c r="S1393" i="3"/>
  <c r="T1393" i="3"/>
  <c r="U1393" i="3"/>
  <c r="V1393" i="3"/>
  <c r="W1393" i="3"/>
  <c r="X1393" i="3"/>
  <c r="Y1393" i="3"/>
  <c r="Z1393" i="3"/>
  <c r="AF1393" i="3"/>
  <c r="AG1393" i="3"/>
  <c r="AH1393" i="3"/>
  <c r="AI1393" i="3"/>
  <c r="AJ1393" i="3"/>
  <c r="AK1393" i="3"/>
  <c r="AL1393" i="3"/>
  <c r="AM1393" i="3"/>
  <c r="AN1393" i="3"/>
  <c r="AT1393" i="3"/>
  <c r="AU1393" i="3"/>
  <c r="AV1393" i="3"/>
  <c r="AW1393" i="3"/>
  <c r="AX1393" i="3"/>
  <c r="AY1393" i="3"/>
  <c r="AZ1393" i="3"/>
  <c r="BA1393" i="3"/>
  <c r="BB1393" i="3"/>
  <c r="L1399" i="3"/>
  <c r="Z1399" i="3"/>
  <c r="AN1399" i="3"/>
  <c r="BB1399" i="3"/>
  <c r="L1400" i="3"/>
  <c r="Z1400" i="3"/>
  <c r="AN1400" i="3"/>
  <c r="BB1400" i="3"/>
  <c r="L1401" i="3"/>
  <c r="Z1401" i="3"/>
  <c r="AN1401" i="3"/>
  <c r="BB1401" i="3"/>
  <c r="L1402" i="3"/>
  <c r="Z1402" i="3"/>
  <c r="AN1402" i="3"/>
  <c r="BB1402" i="3"/>
  <c r="L1403" i="3"/>
  <c r="Z1403" i="3"/>
  <c r="AN1403" i="3"/>
  <c r="BB1403" i="3"/>
  <c r="L1404" i="3"/>
  <c r="Z1404" i="3"/>
  <c r="AN1404" i="3"/>
  <c r="BB1404" i="3"/>
  <c r="L1405" i="3"/>
  <c r="Z1405" i="3"/>
  <c r="AN1405" i="3"/>
  <c r="BB1405" i="3"/>
  <c r="L1406" i="3"/>
  <c r="Z1406" i="3"/>
  <c r="AN1406" i="3"/>
  <c r="BB1406" i="3"/>
  <c r="D1407" i="3"/>
  <c r="E1407" i="3"/>
  <c r="F1407" i="3"/>
  <c r="G1407" i="3"/>
  <c r="H1407" i="3"/>
  <c r="I1407" i="3"/>
  <c r="J1407" i="3"/>
  <c r="K1407" i="3"/>
  <c r="L1407" i="3"/>
  <c r="R1407" i="3"/>
  <c r="S1407" i="3"/>
  <c r="T1407" i="3"/>
  <c r="U1407" i="3"/>
  <c r="V1407" i="3"/>
  <c r="W1407" i="3"/>
  <c r="X1407" i="3"/>
  <c r="Y1407" i="3"/>
  <c r="Z1407" i="3"/>
  <c r="AF1407" i="3"/>
  <c r="AG1407" i="3"/>
  <c r="AH1407" i="3"/>
  <c r="AI1407" i="3"/>
  <c r="AJ1407" i="3"/>
  <c r="AK1407" i="3"/>
  <c r="AL1407" i="3"/>
  <c r="AM1407" i="3"/>
  <c r="AN1407" i="3"/>
  <c r="AT1407" i="3"/>
  <c r="AU1407" i="3"/>
  <c r="AV1407" i="3"/>
  <c r="AW1407" i="3"/>
  <c r="AX1407" i="3"/>
  <c r="AY1407" i="3"/>
  <c r="AZ1407" i="3"/>
  <c r="BA1407" i="3"/>
  <c r="BB1407" i="3"/>
  <c r="D1408" i="3"/>
  <c r="E1408" i="3"/>
  <c r="F1408" i="3"/>
  <c r="G1408" i="3"/>
  <c r="H1408" i="3"/>
  <c r="I1408" i="3"/>
  <c r="J1408" i="3"/>
  <c r="K1408" i="3"/>
  <c r="L1408" i="3"/>
  <c r="R1408" i="3"/>
  <c r="S1408" i="3"/>
  <c r="T1408" i="3"/>
  <c r="U1408" i="3"/>
  <c r="V1408" i="3"/>
  <c r="W1408" i="3"/>
  <c r="X1408" i="3"/>
  <c r="Y1408" i="3"/>
  <c r="Z1408" i="3"/>
  <c r="AF1408" i="3"/>
  <c r="AG1408" i="3"/>
  <c r="AH1408" i="3"/>
  <c r="AI1408" i="3"/>
  <c r="AJ1408" i="3"/>
  <c r="AK1408" i="3"/>
  <c r="AL1408" i="3"/>
  <c r="AM1408" i="3"/>
  <c r="AN1408" i="3"/>
  <c r="AT1408" i="3"/>
  <c r="AU1408" i="3"/>
  <c r="AV1408" i="3"/>
  <c r="AW1408" i="3"/>
  <c r="AX1408" i="3"/>
  <c r="AY1408" i="3"/>
  <c r="AZ1408" i="3"/>
  <c r="BA1408" i="3"/>
  <c r="BB1408" i="3"/>
  <c r="L1414" i="3"/>
  <c r="Z1414" i="3"/>
  <c r="AN1414" i="3"/>
  <c r="BB1414" i="3"/>
  <c r="L1415" i="3"/>
  <c r="Z1415" i="3"/>
  <c r="AN1415" i="3"/>
  <c r="BB1415" i="3"/>
  <c r="L1416" i="3"/>
  <c r="Z1416" i="3"/>
  <c r="AN1416" i="3"/>
  <c r="BB1416" i="3"/>
  <c r="L1417" i="3"/>
  <c r="Z1417" i="3"/>
  <c r="AN1417" i="3"/>
  <c r="BB1417" i="3"/>
  <c r="L1418" i="3"/>
  <c r="Z1418" i="3"/>
  <c r="AN1418" i="3"/>
  <c r="BB1418" i="3"/>
  <c r="L1419" i="3"/>
  <c r="Z1419" i="3"/>
  <c r="AN1419" i="3"/>
  <c r="BB1419" i="3"/>
  <c r="L1420" i="3"/>
  <c r="Z1420" i="3"/>
  <c r="AN1420" i="3"/>
  <c r="BB1420" i="3"/>
  <c r="L1421" i="3"/>
  <c r="Z1421" i="3"/>
  <c r="AN1421" i="3"/>
  <c r="BB1421" i="3"/>
  <c r="D1422" i="3"/>
  <c r="E1422" i="3"/>
  <c r="F1422" i="3"/>
  <c r="G1422" i="3"/>
  <c r="H1422" i="3"/>
  <c r="I1422" i="3"/>
  <c r="J1422" i="3"/>
  <c r="K1422" i="3"/>
  <c r="L1422" i="3"/>
  <c r="R1422" i="3"/>
  <c r="S1422" i="3"/>
  <c r="T1422" i="3"/>
  <c r="U1422" i="3"/>
  <c r="V1422" i="3"/>
  <c r="W1422" i="3"/>
  <c r="X1422" i="3"/>
  <c r="Y1422" i="3"/>
  <c r="Z1422" i="3"/>
  <c r="AF1422" i="3"/>
  <c r="AG1422" i="3"/>
  <c r="AH1422" i="3"/>
  <c r="AI1422" i="3"/>
  <c r="AJ1422" i="3"/>
  <c r="AK1422" i="3"/>
  <c r="AL1422" i="3"/>
  <c r="AM1422" i="3"/>
  <c r="AN1422" i="3"/>
  <c r="AT1422" i="3"/>
  <c r="AU1422" i="3"/>
  <c r="AV1422" i="3"/>
  <c r="AW1422" i="3"/>
  <c r="AX1422" i="3"/>
  <c r="AY1422" i="3"/>
  <c r="AZ1422" i="3"/>
  <c r="BA1422" i="3"/>
  <c r="BB1422" i="3"/>
  <c r="D1423" i="3"/>
  <c r="E1423" i="3"/>
  <c r="F1423" i="3"/>
  <c r="G1423" i="3"/>
  <c r="H1423" i="3"/>
  <c r="I1423" i="3"/>
  <c r="J1423" i="3"/>
  <c r="K1423" i="3"/>
  <c r="L1423" i="3"/>
  <c r="R1423" i="3"/>
  <c r="S1423" i="3"/>
  <c r="T1423" i="3"/>
  <c r="U1423" i="3"/>
  <c r="V1423" i="3"/>
  <c r="W1423" i="3"/>
  <c r="X1423" i="3"/>
  <c r="Y1423" i="3"/>
  <c r="Z1423" i="3"/>
  <c r="AF1423" i="3"/>
  <c r="AG1423" i="3"/>
  <c r="AH1423" i="3"/>
  <c r="AI1423" i="3"/>
  <c r="AJ1423" i="3"/>
  <c r="AK1423" i="3"/>
  <c r="AL1423" i="3"/>
  <c r="AM1423" i="3"/>
  <c r="AN1423" i="3"/>
  <c r="AT1423" i="3"/>
  <c r="AU1423" i="3"/>
  <c r="AV1423" i="3"/>
  <c r="AW1423" i="3"/>
  <c r="AX1423" i="3"/>
  <c r="AY1423" i="3"/>
  <c r="AZ1423" i="3"/>
  <c r="BA1423" i="3"/>
  <c r="BB1423" i="3"/>
  <c r="L1429" i="3"/>
  <c r="Z1429" i="3"/>
  <c r="AN1429" i="3"/>
  <c r="BB1429" i="3"/>
  <c r="L1430" i="3"/>
  <c r="Z1430" i="3"/>
  <c r="AN1430" i="3"/>
  <c r="BB1430" i="3"/>
  <c r="L1431" i="3"/>
  <c r="Z1431" i="3"/>
  <c r="AN1431" i="3"/>
  <c r="BB1431" i="3"/>
  <c r="L1432" i="3"/>
  <c r="Z1432" i="3"/>
  <c r="AN1432" i="3"/>
  <c r="BB1432" i="3"/>
  <c r="L1433" i="3"/>
  <c r="Z1433" i="3"/>
  <c r="AN1433" i="3"/>
  <c r="BB1433" i="3"/>
  <c r="L1434" i="3"/>
  <c r="Z1434" i="3"/>
  <c r="AN1434" i="3"/>
  <c r="BB1434" i="3"/>
  <c r="L1435" i="3"/>
  <c r="Z1435" i="3"/>
  <c r="AN1435" i="3"/>
  <c r="BB1435" i="3"/>
  <c r="L1436" i="3"/>
  <c r="Z1436" i="3"/>
  <c r="AN1436" i="3"/>
  <c r="BB1436" i="3"/>
  <c r="D1437" i="3"/>
  <c r="E1437" i="3"/>
  <c r="F1437" i="3"/>
  <c r="G1437" i="3"/>
  <c r="H1437" i="3"/>
  <c r="I1437" i="3"/>
  <c r="J1437" i="3"/>
  <c r="K1437" i="3"/>
  <c r="L1437" i="3"/>
  <c r="R1437" i="3"/>
  <c r="S1437" i="3"/>
  <c r="T1437" i="3"/>
  <c r="U1437" i="3"/>
  <c r="V1437" i="3"/>
  <c r="W1437" i="3"/>
  <c r="X1437" i="3"/>
  <c r="Y1437" i="3"/>
  <c r="Z1437" i="3"/>
  <c r="AF1437" i="3"/>
  <c r="AG1437" i="3"/>
  <c r="AH1437" i="3"/>
  <c r="AI1437" i="3"/>
  <c r="AJ1437" i="3"/>
  <c r="AK1437" i="3"/>
  <c r="AL1437" i="3"/>
  <c r="AM1437" i="3"/>
  <c r="AN1437" i="3"/>
  <c r="AT1437" i="3"/>
  <c r="AU1437" i="3"/>
  <c r="AV1437" i="3"/>
  <c r="AW1437" i="3"/>
  <c r="AX1437" i="3"/>
  <c r="AY1437" i="3"/>
  <c r="AZ1437" i="3"/>
  <c r="BA1437" i="3"/>
  <c r="BB1437" i="3"/>
  <c r="D1438" i="3"/>
  <c r="E1438" i="3"/>
  <c r="F1438" i="3"/>
  <c r="G1438" i="3"/>
  <c r="H1438" i="3"/>
  <c r="I1438" i="3"/>
  <c r="J1438" i="3"/>
  <c r="K1438" i="3"/>
  <c r="L1438" i="3"/>
  <c r="R1438" i="3"/>
  <c r="S1438" i="3"/>
  <c r="T1438" i="3"/>
  <c r="U1438" i="3"/>
  <c r="V1438" i="3"/>
  <c r="W1438" i="3"/>
  <c r="X1438" i="3"/>
  <c r="Y1438" i="3"/>
  <c r="Z1438" i="3"/>
  <c r="AF1438" i="3"/>
  <c r="AG1438" i="3"/>
  <c r="AH1438" i="3"/>
  <c r="AI1438" i="3"/>
  <c r="AJ1438" i="3"/>
  <c r="AK1438" i="3"/>
  <c r="AL1438" i="3"/>
  <c r="AM1438" i="3"/>
  <c r="AN1438" i="3"/>
  <c r="AT1438" i="3"/>
  <c r="AU1438" i="3"/>
  <c r="AV1438" i="3"/>
  <c r="AW1438" i="3"/>
  <c r="AX1438" i="3"/>
  <c r="AY1438" i="3"/>
  <c r="AZ1438" i="3"/>
  <c r="BA1438" i="3"/>
  <c r="BB1438" i="3"/>
  <c r="L1444" i="3"/>
  <c r="Z1444" i="3"/>
  <c r="AN1444" i="3"/>
  <c r="BB1444" i="3"/>
  <c r="L1445" i="3"/>
  <c r="Z1445" i="3"/>
  <c r="AN1445" i="3"/>
  <c r="BB1445" i="3"/>
  <c r="L1446" i="3"/>
  <c r="Z1446" i="3"/>
  <c r="AN1446" i="3"/>
  <c r="BB1446" i="3"/>
  <c r="L1447" i="3"/>
  <c r="Z1447" i="3"/>
  <c r="AN1447" i="3"/>
  <c r="BB1447" i="3"/>
  <c r="L1448" i="3"/>
  <c r="Z1448" i="3"/>
  <c r="AN1448" i="3"/>
  <c r="BB1448" i="3"/>
  <c r="L1449" i="3"/>
  <c r="Z1449" i="3"/>
  <c r="AN1449" i="3"/>
  <c r="BB1449" i="3"/>
  <c r="L1450" i="3"/>
  <c r="Z1450" i="3"/>
  <c r="AN1450" i="3"/>
  <c r="BB1450" i="3"/>
  <c r="L1451" i="3"/>
  <c r="Z1451" i="3"/>
  <c r="AN1451" i="3"/>
  <c r="BB1451" i="3"/>
  <c r="D1452" i="3"/>
  <c r="E1452" i="3"/>
  <c r="F1452" i="3"/>
  <c r="G1452" i="3"/>
  <c r="H1452" i="3"/>
  <c r="I1452" i="3"/>
  <c r="J1452" i="3"/>
  <c r="K1452" i="3"/>
  <c r="L1452" i="3"/>
  <c r="R1452" i="3"/>
  <c r="S1452" i="3"/>
  <c r="T1452" i="3"/>
  <c r="U1452" i="3"/>
  <c r="V1452" i="3"/>
  <c r="W1452" i="3"/>
  <c r="X1452" i="3"/>
  <c r="Y1452" i="3"/>
  <c r="Z1452" i="3"/>
  <c r="AF1452" i="3"/>
  <c r="AG1452" i="3"/>
  <c r="AH1452" i="3"/>
  <c r="AI1452" i="3"/>
  <c r="AJ1452" i="3"/>
  <c r="AK1452" i="3"/>
  <c r="AL1452" i="3"/>
  <c r="AM1452" i="3"/>
  <c r="AN1452" i="3"/>
  <c r="AT1452" i="3"/>
  <c r="AU1452" i="3"/>
  <c r="AV1452" i="3"/>
  <c r="AW1452" i="3"/>
  <c r="AX1452" i="3"/>
  <c r="AY1452" i="3"/>
  <c r="AZ1452" i="3"/>
  <c r="BA1452" i="3"/>
  <c r="BB1452" i="3"/>
  <c r="D1453" i="3"/>
  <c r="E1453" i="3"/>
  <c r="F1453" i="3"/>
  <c r="G1453" i="3"/>
  <c r="H1453" i="3"/>
  <c r="I1453" i="3"/>
  <c r="J1453" i="3"/>
  <c r="K1453" i="3"/>
  <c r="L1453" i="3"/>
  <c r="R1453" i="3"/>
  <c r="S1453" i="3"/>
  <c r="T1453" i="3"/>
  <c r="U1453" i="3"/>
  <c r="V1453" i="3"/>
  <c r="W1453" i="3"/>
  <c r="X1453" i="3"/>
  <c r="Y1453" i="3"/>
  <c r="Z1453" i="3"/>
  <c r="AF1453" i="3"/>
  <c r="AG1453" i="3"/>
  <c r="AH1453" i="3"/>
  <c r="AI1453" i="3"/>
  <c r="AJ1453" i="3"/>
  <c r="AK1453" i="3"/>
  <c r="AL1453" i="3"/>
  <c r="AM1453" i="3"/>
  <c r="AN1453" i="3"/>
  <c r="AT1453" i="3"/>
  <c r="AU1453" i="3"/>
  <c r="AV1453" i="3"/>
  <c r="AW1453" i="3"/>
  <c r="AX1453" i="3"/>
  <c r="AY1453" i="3"/>
  <c r="AZ1453" i="3"/>
  <c r="BA1453" i="3"/>
  <c r="BB1453" i="3"/>
  <c r="L1459" i="3"/>
  <c r="Z1459" i="3"/>
  <c r="AN1459" i="3"/>
  <c r="BB1459" i="3"/>
  <c r="L1460" i="3"/>
  <c r="Z1460" i="3"/>
  <c r="AN1460" i="3"/>
  <c r="BB1460" i="3"/>
  <c r="L1461" i="3"/>
  <c r="Z1461" i="3"/>
  <c r="AN1461" i="3"/>
  <c r="BB1461" i="3"/>
  <c r="L1462" i="3"/>
  <c r="Z1462" i="3"/>
  <c r="AN1462" i="3"/>
  <c r="BB1462" i="3"/>
  <c r="L1463" i="3"/>
  <c r="Z1463" i="3"/>
  <c r="AN1463" i="3"/>
  <c r="BB1463" i="3"/>
  <c r="L1464" i="3"/>
  <c r="Z1464" i="3"/>
  <c r="AN1464" i="3"/>
  <c r="BB1464" i="3"/>
  <c r="L1465" i="3"/>
  <c r="Z1465" i="3"/>
  <c r="AN1465" i="3"/>
  <c r="BB1465" i="3"/>
  <c r="L1466" i="3"/>
  <c r="Z1466" i="3"/>
  <c r="AN1466" i="3"/>
  <c r="BB1466" i="3"/>
  <c r="D1467" i="3"/>
  <c r="E1467" i="3"/>
  <c r="F1467" i="3"/>
  <c r="G1467" i="3"/>
  <c r="H1467" i="3"/>
  <c r="I1467" i="3"/>
  <c r="J1467" i="3"/>
  <c r="K1467" i="3"/>
  <c r="L1467" i="3"/>
  <c r="R1467" i="3"/>
  <c r="S1467" i="3"/>
  <c r="T1467" i="3"/>
  <c r="U1467" i="3"/>
  <c r="V1467" i="3"/>
  <c r="W1467" i="3"/>
  <c r="X1467" i="3"/>
  <c r="Y1467" i="3"/>
  <c r="Z1467" i="3"/>
  <c r="AF1467" i="3"/>
  <c r="AG1467" i="3"/>
  <c r="AH1467" i="3"/>
  <c r="AI1467" i="3"/>
  <c r="AJ1467" i="3"/>
  <c r="AK1467" i="3"/>
  <c r="AL1467" i="3"/>
  <c r="AM1467" i="3"/>
  <c r="AN1467" i="3"/>
  <c r="AT1467" i="3"/>
  <c r="AU1467" i="3"/>
  <c r="AV1467" i="3"/>
  <c r="AW1467" i="3"/>
  <c r="AX1467" i="3"/>
  <c r="AY1467" i="3"/>
  <c r="AZ1467" i="3"/>
  <c r="BA1467" i="3"/>
  <c r="BB1467" i="3"/>
  <c r="D1468" i="3"/>
  <c r="E1468" i="3"/>
  <c r="F1468" i="3"/>
  <c r="G1468" i="3"/>
  <c r="H1468" i="3"/>
  <c r="I1468" i="3"/>
  <c r="J1468" i="3"/>
  <c r="K1468" i="3"/>
  <c r="L1468" i="3"/>
  <c r="R1468" i="3"/>
  <c r="S1468" i="3"/>
  <c r="T1468" i="3"/>
  <c r="U1468" i="3"/>
  <c r="V1468" i="3"/>
  <c r="W1468" i="3"/>
  <c r="X1468" i="3"/>
  <c r="Y1468" i="3"/>
  <c r="Z1468" i="3"/>
  <c r="AF1468" i="3"/>
  <c r="AG1468" i="3"/>
  <c r="AH1468" i="3"/>
  <c r="AI1468" i="3"/>
  <c r="AJ1468" i="3"/>
  <c r="AK1468" i="3"/>
  <c r="AL1468" i="3"/>
  <c r="AM1468" i="3"/>
  <c r="AN1468" i="3"/>
  <c r="AT1468" i="3"/>
  <c r="AU1468" i="3"/>
  <c r="AV1468" i="3"/>
  <c r="AW1468" i="3"/>
  <c r="AX1468" i="3"/>
  <c r="AY1468" i="3"/>
  <c r="AZ1468" i="3"/>
  <c r="BA1468" i="3"/>
  <c r="BB1468" i="3"/>
  <c r="L1474" i="3"/>
  <c r="Z1474" i="3"/>
  <c r="AN1474" i="3"/>
  <c r="BB1474" i="3"/>
  <c r="L1475" i="3"/>
  <c r="Z1475" i="3"/>
  <c r="AN1475" i="3"/>
  <c r="BB1475" i="3"/>
  <c r="L1476" i="3"/>
  <c r="Z1476" i="3"/>
  <c r="AN1476" i="3"/>
  <c r="BB1476" i="3"/>
  <c r="L1477" i="3"/>
  <c r="Z1477" i="3"/>
  <c r="AN1477" i="3"/>
  <c r="BB1477" i="3"/>
  <c r="L1478" i="3"/>
  <c r="Z1478" i="3"/>
  <c r="AN1478" i="3"/>
  <c r="BB1478" i="3"/>
  <c r="L1479" i="3"/>
  <c r="Z1479" i="3"/>
  <c r="AN1479" i="3"/>
  <c r="BB1479" i="3"/>
  <c r="L1480" i="3"/>
  <c r="Z1480" i="3"/>
  <c r="AN1480" i="3"/>
  <c r="BB1480" i="3"/>
  <c r="L1481" i="3"/>
  <c r="Z1481" i="3"/>
  <c r="AN1481" i="3"/>
  <c r="BB1481" i="3"/>
  <c r="D1482" i="3"/>
  <c r="E1482" i="3"/>
  <c r="F1482" i="3"/>
  <c r="G1482" i="3"/>
  <c r="H1482" i="3"/>
  <c r="I1482" i="3"/>
  <c r="J1482" i="3"/>
  <c r="K1482" i="3"/>
  <c r="L1482" i="3"/>
  <c r="R1482" i="3"/>
  <c r="S1482" i="3"/>
  <c r="T1482" i="3"/>
  <c r="U1482" i="3"/>
  <c r="V1482" i="3"/>
  <c r="W1482" i="3"/>
  <c r="X1482" i="3"/>
  <c r="Y1482" i="3"/>
  <c r="Z1482" i="3"/>
  <c r="AF1482" i="3"/>
  <c r="AG1482" i="3"/>
  <c r="AH1482" i="3"/>
  <c r="AI1482" i="3"/>
  <c r="AJ1482" i="3"/>
  <c r="AK1482" i="3"/>
  <c r="AL1482" i="3"/>
  <c r="AM1482" i="3"/>
  <c r="AN1482" i="3"/>
  <c r="AT1482" i="3"/>
  <c r="AU1482" i="3"/>
  <c r="AV1482" i="3"/>
  <c r="AW1482" i="3"/>
  <c r="AX1482" i="3"/>
  <c r="AY1482" i="3"/>
  <c r="AZ1482" i="3"/>
  <c r="BA1482" i="3"/>
  <c r="BB1482" i="3"/>
  <c r="D1483" i="3"/>
  <c r="E1483" i="3"/>
  <c r="F1483" i="3"/>
  <c r="G1483" i="3"/>
  <c r="H1483" i="3"/>
  <c r="I1483" i="3"/>
  <c r="J1483" i="3"/>
  <c r="K1483" i="3"/>
  <c r="L1483" i="3"/>
  <c r="R1483" i="3"/>
  <c r="S1483" i="3"/>
  <c r="T1483" i="3"/>
  <c r="U1483" i="3"/>
  <c r="V1483" i="3"/>
  <c r="W1483" i="3"/>
  <c r="X1483" i="3"/>
  <c r="Y1483" i="3"/>
  <c r="Z1483" i="3"/>
  <c r="AF1483" i="3"/>
  <c r="AG1483" i="3"/>
  <c r="AH1483" i="3"/>
  <c r="AI1483" i="3"/>
  <c r="AJ1483" i="3"/>
  <c r="AK1483" i="3"/>
  <c r="AL1483" i="3"/>
  <c r="AM1483" i="3"/>
  <c r="AN1483" i="3"/>
  <c r="AT1483" i="3"/>
  <c r="AU1483" i="3"/>
  <c r="AV1483" i="3"/>
  <c r="AW1483" i="3"/>
  <c r="AX1483" i="3"/>
  <c r="AY1483" i="3"/>
  <c r="AZ1483" i="3"/>
  <c r="BA1483" i="3"/>
  <c r="BB1483" i="3"/>
  <c r="L1489" i="3"/>
  <c r="Z1489" i="3"/>
  <c r="AN1489" i="3"/>
  <c r="BB1489" i="3"/>
  <c r="L1490" i="3"/>
  <c r="Z1490" i="3"/>
  <c r="AN1490" i="3"/>
  <c r="BB1490" i="3"/>
  <c r="L1491" i="3"/>
  <c r="Z1491" i="3"/>
  <c r="AN1491" i="3"/>
  <c r="BB1491" i="3"/>
  <c r="L1492" i="3"/>
  <c r="Z1492" i="3"/>
  <c r="AN1492" i="3"/>
  <c r="BB1492" i="3"/>
  <c r="L1493" i="3"/>
  <c r="Z1493" i="3"/>
  <c r="AN1493" i="3"/>
  <c r="BB1493" i="3"/>
  <c r="L1494" i="3"/>
  <c r="Z1494" i="3"/>
  <c r="AN1494" i="3"/>
  <c r="BB1494" i="3"/>
  <c r="L1495" i="3"/>
  <c r="Z1495" i="3"/>
  <c r="AN1495" i="3"/>
  <c r="BB1495" i="3"/>
  <c r="L1496" i="3"/>
  <c r="Z1496" i="3"/>
  <c r="AN1496" i="3"/>
  <c r="BB1496" i="3"/>
  <c r="D1497" i="3"/>
  <c r="E1497" i="3"/>
  <c r="F1497" i="3"/>
  <c r="G1497" i="3"/>
  <c r="H1497" i="3"/>
  <c r="I1497" i="3"/>
  <c r="J1497" i="3"/>
  <c r="K1497" i="3"/>
  <c r="L1497" i="3"/>
  <c r="R1497" i="3"/>
  <c r="S1497" i="3"/>
  <c r="T1497" i="3"/>
  <c r="U1497" i="3"/>
  <c r="V1497" i="3"/>
  <c r="W1497" i="3"/>
  <c r="X1497" i="3"/>
  <c r="Y1497" i="3"/>
  <c r="Z1497" i="3"/>
  <c r="AF1497" i="3"/>
  <c r="AG1497" i="3"/>
  <c r="AH1497" i="3"/>
  <c r="AI1497" i="3"/>
  <c r="AJ1497" i="3"/>
  <c r="AK1497" i="3"/>
  <c r="AL1497" i="3"/>
  <c r="AM1497" i="3"/>
  <c r="AN1497" i="3"/>
  <c r="AT1497" i="3"/>
  <c r="AU1497" i="3"/>
  <c r="AV1497" i="3"/>
  <c r="AW1497" i="3"/>
  <c r="AX1497" i="3"/>
  <c r="AY1497" i="3"/>
  <c r="AZ1497" i="3"/>
  <c r="BA1497" i="3"/>
  <c r="BB1497" i="3"/>
  <c r="D1498" i="3"/>
  <c r="E1498" i="3"/>
  <c r="F1498" i="3"/>
  <c r="G1498" i="3"/>
  <c r="H1498" i="3"/>
  <c r="I1498" i="3"/>
  <c r="J1498" i="3"/>
  <c r="K1498" i="3"/>
  <c r="L1498" i="3"/>
  <c r="R1498" i="3"/>
  <c r="S1498" i="3"/>
  <c r="T1498" i="3"/>
  <c r="U1498" i="3"/>
  <c r="V1498" i="3"/>
  <c r="W1498" i="3"/>
  <c r="X1498" i="3"/>
  <c r="Y1498" i="3"/>
  <c r="Z1498" i="3"/>
  <c r="AF1498" i="3"/>
  <c r="AG1498" i="3"/>
  <c r="AH1498" i="3"/>
  <c r="AI1498" i="3"/>
  <c r="AJ1498" i="3"/>
  <c r="AK1498" i="3"/>
  <c r="AL1498" i="3"/>
  <c r="AM1498" i="3"/>
  <c r="AN1498" i="3"/>
  <c r="AT1498" i="3"/>
  <c r="AU1498" i="3"/>
  <c r="AV1498" i="3"/>
  <c r="AW1498" i="3"/>
  <c r="AX1498" i="3"/>
  <c r="AY1498" i="3"/>
  <c r="AZ1498" i="3"/>
  <c r="BA1498" i="3"/>
  <c r="BB1498" i="3"/>
  <c r="L1504" i="3"/>
  <c r="Z1504" i="3"/>
  <c r="AN1504" i="3"/>
  <c r="BB1504" i="3"/>
  <c r="L1505" i="3"/>
  <c r="Z1505" i="3"/>
  <c r="AN1505" i="3"/>
  <c r="BB1505" i="3"/>
  <c r="L1506" i="3"/>
  <c r="Z1506" i="3"/>
  <c r="AN1506" i="3"/>
  <c r="BB1506" i="3"/>
  <c r="L1507" i="3"/>
  <c r="Z1507" i="3"/>
  <c r="AN1507" i="3"/>
  <c r="BB1507" i="3"/>
  <c r="L1508" i="3"/>
  <c r="Z1508" i="3"/>
  <c r="AN1508" i="3"/>
  <c r="BB1508" i="3"/>
  <c r="L1509" i="3"/>
  <c r="Z1509" i="3"/>
  <c r="AN1509" i="3"/>
  <c r="BB1509" i="3"/>
  <c r="L1510" i="3"/>
  <c r="Z1510" i="3"/>
  <c r="AN1510" i="3"/>
  <c r="BB1510" i="3"/>
  <c r="L1511" i="3"/>
  <c r="Z1511" i="3"/>
  <c r="AN1511" i="3"/>
  <c r="BB1511" i="3"/>
  <c r="D1512" i="3"/>
  <c r="E1512" i="3"/>
  <c r="F1512" i="3"/>
  <c r="G1512" i="3"/>
  <c r="H1512" i="3"/>
  <c r="I1512" i="3"/>
  <c r="J1512" i="3"/>
  <c r="K1512" i="3"/>
  <c r="L1512" i="3"/>
  <c r="R1512" i="3"/>
  <c r="S1512" i="3"/>
  <c r="T1512" i="3"/>
  <c r="U1512" i="3"/>
  <c r="V1512" i="3"/>
  <c r="W1512" i="3"/>
  <c r="X1512" i="3"/>
  <c r="Y1512" i="3"/>
  <c r="Z1512" i="3"/>
  <c r="AF1512" i="3"/>
  <c r="AG1512" i="3"/>
  <c r="AH1512" i="3"/>
  <c r="AI1512" i="3"/>
  <c r="AJ1512" i="3"/>
  <c r="AK1512" i="3"/>
  <c r="AL1512" i="3"/>
  <c r="AM1512" i="3"/>
  <c r="AN1512" i="3"/>
  <c r="AT1512" i="3"/>
  <c r="AU1512" i="3"/>
  <c r="AV1512" i="3"/>
  <c r="AW1512" i="3"/>
  <c r="AX1512" i="3"/>
  <c r="AY1512" i="3"/>
  <c r="AZ1512" i="3"/>
  <c r="BA1512" i="3"/>
  <c r="BB1512" i="3"/>
  <c r="D1513" i="3"/>
  <c r="E1513" i="3"/>
  <c r="F1513" i="3"/>
  <c r="G1513" i="3"/>
  <c r="H1513" i="3"/>
  <c r="I1513" i="3"/>
  <c r="J1513" i="3"/>
  <c r="K1513" i="3"/>
  <c r="L1513" i="3"/>
  <c r="R1513" i="3"/>
  <c r="S1513" i="3"/>
  <c r="T1513" i="3"/>
  <c r="U1513" i="3"/>
  <c r="V1513" i="3"/>
  <c r="W1513" i="3"/>
  <c r="X1513" i="3"/>
  <c r="Y1513" i="3"/>
  <c r="Z1513" i="3"/>
  <c r="AF1513" i="3"/>
  <c r="AG1513" i="3"/>
  <c r="AH1513" i="3"/>
  <c r="AI1513" i="3"/>
  <c r="AJ1513" i="3"/>
  <c r="AK1513" i="3"/>
  <c r="AL1513" i="3"/>
  <c r="AM1513" i="3"/>
  <c r="AN1513" i="3"/>
  <c r="AT1513" i="3"/>
  <c r="AU1513" i="3"/>
  <c r="AV1513" i="3"/>
  <c r="AW1513" i="3"/>
  <c r="AX1513" i="3"/>
  <c r="AY1513" i="3"/>
  <c r="AZ1513" i="3"/>
  <c r="BA1513" i="3"/>
  <c r="BB1513" i="3"/>
  <c r="L1519" i="3"/>
  <c r="Z1519" i="3"/>
  <c r="AN1519" i="3"/>
  <c r="BB1519" i="3"/>
  <c r="L1520" i="3"/>
  <c r="Z1520" i="3"/>
  <c r="AN1520" i="3"/>
  <c r="BB1520" i="3"/>
  <c r="L1521" i="3"/>
  <c r="Z1521" i="3"/>
  <c r="AN1521" i="3"/>
  <c r="BB1521" i="3"/>
  <c r="L1522" i="3"/>
  <c r="Z1522" i="3"/>
  <c r="AN1522" i="3"/>
  <c r="BB1522" i="3"/>
  <c r="L1523" i="3"/>
  <c r="Z1523" i="3"/>
  <c r="AN1523" i="3"/>
  <c r="BB1523" i="3"/>
  <c r="L1524" i="3"/>
  <c r="Z1524" i="3"/>
  <c r="AN1524" i="3"/>
  <c r="BB1524" i="3"/>
  <c r="L1525" i="3"/>
  <c r="Z1525" i="3"/>
  <c r="AN1525" i="3"/>
  <c r="BB1525" i="3"/>
  <c r="L1526" i="3"/>
  <c r="Z1526" i="3"/>
  <c r="AN1526" i="3"/>
  <c r="BB1526" i="3"/>
  <c r="D1527" i="3"/>
  <c r="E1527" i="3"/>
  <c r="F1527" i="3"/>
  <c r="G1527" i="3"/>
  <c r="H1527" i="3"/>
  <c r="I1527" i="3"/>
  <c r="J1527" i="3"/>
  <c r="K1527" i="3"/>
  <c r="L1527" i="3"/>
  <c r="R1527" i="3"/>
  <c r="S1527" i="3"/>
  <c r="T1527" i="3"/>
  <c r="U1527" i="3"/>
  <c r="V1527" i="3"/>
  <c r="W1527" i="3"/>
  <c r="X1527" i="3"/>
  <c r="Y1527" i="3"/>
  <c r="Z1527" i="3"/>
  <c r="AF1527" i="3"/>
  <c r="AG1527" i="3"/>
  <c r="AH1527" i="3"/>
  <c r="AI1527" i="3"/>
  <c r="AJ1527" i="3"/>
  <c r="AK1527" i="3"/>
  <c r="AL1527" i="3"/>
  <c r="AM1527" i="3"/>
  <c r="AN1527" i="3"/>
  <c r="AT1527" i="3"/>
  <c r="AU1527" i="3"/>
  <c r="AV1527" i="3"/>
  <c r="AW1527" i="3"/>
  <c r="AX1527" i="3"/>
  <c r="AY1527" i="3"/>
  <c r="AZ1527" i="3"/>
  <c r="BA1527" i="3"/>
  <c r="BB1527" i="3"/>
  <c r="D1528" i="3"/>
  <c r="E1528" i="3"/>
  <c r="F1528" i="3"/>
  <c r="G1528" i="3"/>
  <c r="H1528" i="3"/>
  <c r="I1528" i="3"/>
  <c r="J1528" i="3"/>
  <c r="K1528" i="3"/>
  <c r="L1528" i="3"/>
  <c r="R1528" i="3"/>
  <c r="S1528" i="3"/>
  <c r="T1528" i="3"/>
  <c r="U1528" i="3"/>
  <c r="V1528" i="3"/>
  <c r="W1528" i="3"/>
  <c r="X1528" i="3"/>
  <c r="Y1528" i="3"/>
  <c r="Z1528" i="3"/>
  <c r="AF1528" i="3"/>
  <c r="AG1528" i="3"/>
  <c r="AH1528" i="3"/>
  <c r="AI1528" i="3"/>
  <c r="AJ1528" i="3"/>
  <c r="AK1528" i="3"/>
  <c r="AL1528" i="3"/>
  <c r="AM1528" i="3"/>
  <c r="AN1528" i="3"/>
  <c r="AT1528" i="3"/>
  <c r="AU1528" i="3"/>
  <c r="AV1528" i="3"/>
  <c r="AW1528" i="3"/>
  <c r="AX1528" i="3"/>
  <c r="AY1528" i="3"/>
  <c r="AZ1528" i="3"/>
  <c r="BA1528" i="3"/>
  <c r="BB1528" i="3"/>
  <c r="L1534" i="3"/>
  <c r="Z1534" i="3"/>
  <c r="AN1534" i="3"/>
  <c r="BB1534" i="3"/>
  <c r="L1535" i="3"/>
  <c r="Z1535" i="3"/>
  <c r="AN1535" i="3"/>
  <c r="BB1535" i="3"/>
  <c r="L1536" i="3"/>
  <c r="Z1536" i="3"/>
  <c r="AN1536" i="3"/>
  <c r="BB1536" i="3"/>
  <c r="L1537" i="3"/>
  <c r="Z1537" i="3"/>
  <c r="AN1537" i="3"/>
  <c r="BB1537" i="3"/>
  <c r="L1538" i="3"/>
  <c r="Z1538" i="3"/>
  <c r="AN1538" i="3"/>
  <c r="BB1538" i="3"/>
  <c r="L1539" i="3"/>
  <c r="Z1539" i="3"/>
  <c r="AN1539" i="3"/>
  <c r="BB1539" i="3"/>
  <c r="L1540" i="3"/>
  <c r="Z1540" i="3"/>
  <c r="AN1540" i="3"/>
  <c r="BB1540" i="3"/>
  <c r="L1541" i="3"/>
  <c r="Z1541" i="3"/>
  <c r="AN1541" i="3"/>
  <c r="BB1541" i="3"/>
  <c r="D1542" i="3"/>
  <c r="E1542" i="3"/>
  <c r="F1542" i="3"/>
  <c r="G1542" i="3"/>
  <c r="H1542" i="3"/>
  <c r="I1542" i="3"/>
  <c r="J1542" i="3"/>
  <c r="K1542" i="3"/>
  <c r="L1542" i="3"/>
  <c r="R1542" i="3"/>
  <c r="S1542" i="3"/>
  <c r="T1542" i="3"/>
  <c r="U1542" i="3"/>
  <c r="V1542" i="3"/>
  <c r="W1542" i="3"/>
  <c r="X1542" i="3"/>
  <c r="Y1542" i="3"/>
  <c r="Z1542" i="3"/>
  <c r="AF1542" i="3"/>
  <c r="AG1542" i="3"/>
  <c r="AH1542" i="3"/>
  <c r="AI1542" i="3"/>
  <c r="AJ1542" i="3"/>
  <c r="AK1542" i="3"/>
  <c r="AL1542" i="3"/>
  <c r="AM1542" i="3"/>
  <c r="AN1542" i="3"/>
  <c r="AT1542" i="3"/>
  <c r="AU1542" i="3"/>
  <c r="AV1542" i="3"/>
  <c r="AW1542" i="3"/>
  <c r="AX1542" i="3"/>
  <c r="AY1542" i="3"/>
  <c r="AZ1542" i="3"/>
  <c r="BA1542" i="3"/>
  <c r="BB1542" i="3"/>
  <c r="D1543" i="3"/>
  <c r="E1543" i="3"/>
  <c r="F1543" i="3"/>
  <c r="G1543" i="3"/>
  <c r="H1543" i="3"/>
  <c r="I1543" i="3"/>
  <c r="J1543" i="3"/>
  <c r="K1543" i="3"/>
  <c r="L1543" i="3"/>
  <c r="R1543" i="3"/>
  <c r="S1543" i="3"/>
  <c r="T1543" i="3"/>
  <c r="U1543" i="3"/>
  <c r="V1543" i="3"/>
  <c r="W1543" i="3"/>
  <c r="X1543" i="3"/>
  <c r="Y1543" i="3"/>
  <c r="Z1543" i="3"/>
  <c r="AF1543" i="3"/>
  <c r="AG1543" i="3"/>
  <c r="AH1543" i="3"/>
  <c r="AI1543" i="3"/>
  <c r="AJ1543" i="3"/>
  <c r="AK1543" i="3"/>
  <c r="AL1543" i="3"/>
  <c r="AM1543" i="3"/>
  <c r="AN1543" i="3"/>
  <c r="AT1543" i="3"/>
  <c r="AU1543" i="3"/>
  <c r="AV1543" i="3"/>
  <c r="AW1543" i="3"/>
  <c r="AX1543" i="3"/>
  <c r="AY1543" i="3"/>
  <c r="AZ1543" i="3"/>
  <c r="BA1543" i="3"/>
  <c r="BB1543" i="3"/>
  <c r="L1549" i="3"/>
  <c r="Z1549" i="3"/>
  <c r="AN1549" i="3"/>
  <c r="BB1549" i="3"/>
  <c r="L1550" i="3"/>
  <c r="Z1550" i="3"/>
  <c r="AN1550" i="3"/>
  <c r="BB1550" i="3"/>
  <c r="L1551" i="3"/>
  <c r="Z1551" i="3"/>
  <c r="AN1551" i="3"/>
  <c r="BB1551" i="3"/>
  <c r="L1552" i="3"/>
  <c r="Z1552" i="3"/>
  <c r="AN1552" i="3"/>
  <c r="BB1552" i="3"/>
  <c r="L1553" i="3"/>
  <c r="Z1553" i="3"/>
  <c r="AN1553" i="3"/>
  <c r="BB1553" i="3"/>
  <c r="L1554" i="3"/>
  <c r="Z1554" i="3"/>
  <c r="AN1554" i="3"/>
  <c r="BB1554" i="3"/>
  <c r="L1555" i="3"/>
  <c r="Z1555" i="3"/>
  <c r="AN1555" i="3"/>
  <c r="BB1555" i="3"/>
  <c r="L1556" i="3"/>
  <c r="Z1556" i="3"/>
  <c r="AN1556" i="3"/>
  <c r="BB1556" i="3"/>
  <c r="D1557" i="3"/>
  <c r="E1557" i="3"/>
  <c r="F1557" i="3"/>
  <c r="G1557" i="3"/>
  <c r="H1557" i="3"/>
  <c r="I1557" i="3"/>
  <c r="J1557" i="3"/>
  <c r="K1557" i="3"/>
  <c r="L1557" i="3"/>
  <c r="R1557" i="3"/>
  <c r="S1557" i="3"/>
  <c r="T1557" i="3"/>
  <c r="U1557" i="3"/>
  <c r="V1557" i="3"/>
  <c r="W1557" i="3"/>
  <c r="X1557" i="3"/>
  <c r="Y1557" i="3"/>
  <c r="Z1557" i="3"/>
  <c r="AF1557" i="3"/>
  <c r="AG1557" i="3"/>
  <c r="AH1557" i="3"/>
  <c r="AI1557" i="3"/>
  <c r="AJ1557" i="3"/>
  <c r="AK1557" i="3"/>
  <c r="AL1557" i="3"/>
  <c r="AM1557" i="3"/>
  <c r="AN1557" i="3"/>
  <c r="AT1557" i="3"/>
  <c r="AU1557" i="3"/>
  <c r="AV1557" i="3"/>
  <c r="AW1557" i="3"/>
  <c r="AX1557" i="3"/>
  <c r="AY1557" i="3"/>
  <c r="AZ1557" i="3"/>
  <c r="BA1557" i="3"/>
  <c r="BB1557" i="3"/>
  <c r="D1558" i="3"/>
  <c r="E1558" i="3"/>
  <c r="F1558" i="3"/>
  <c r="G1558" i="3"/>
  <c r="H1558" i="3"/>
  <c r="I1558" i="3"/>
  <c r="J1558" i="3"/>
  <c r="K1558" i="3"/>
  <c r="L1558" i="3"/>
  <c r="R1558" i="3"/>
  <c r="S1558" i="3"/>
  <c r="T1558" i="3"/>
  <c r="U1558" i="3"/>
  <c r="V1558" i="3"/>
  <c r="W1558" i="3"/>
  <c r="X1558" i="3"/>
  <c r="Y1558" i="3"/>
  <c r="Z1558" i="3"/>
  <c r="AF1558" i="3"/>
  <c r="AG1558" i="3"/>
  <c r="AH1558" i="3"/>
  <c r="AI1558" i="3"/>
  <c r="AJ1558" i="3"/>
  <c r="AK1558" i="3"/>
  <c r="AL1558" i="3"/>
  <c r="AM1558" i="3"/>
  <c r="AN1558" i="3"/>
  <c r="AT1558" i="3"/>
  <c r="AU1558" i="3"/>
  <c r="AV1558" i="3"/>
  <c r="AW1558" i="3"/>
  <c r="AX1558" i="3"/>
  <c r="AY1558" i="3"/>
  <c r="AZ1558" i="3"/>
  <c r="BA1558" i="3"/>
  <c r="BB1558" i="3"/>
  <c r="L1564" i="3"/>
  <c r="Z1564" i="3"/>
  <c r="AN1564" i="3"/>
  <c r="BB1564" i="3"/>
  <c r="L1565" i="3"/>
  <c r="Z1565" i="3"/>
  <c r="AN1565" i="3"/>
  <c r="BB1565" i="3"/>
  <c r="L1566" i="3"/>
  <c r="Z1566" i="3"/>
  <c r="AN1566" i="3"/>
  <c r="BB1566" i="3"/>
  <c r="L1567" i="3"/>
  <c r="Z1567" i="3"/>
  <c r="AN1567" i="3"/>
  <c r="BB1567" i="3"/>
  <c r="L1568" i="3"/>
  <c r="Z1568" i="3"/>
  <c r="AN1568" i="3"/>
  <c r="BB1568" i="3"/>
  <c r="L1569" i="3"/>
  <c r="Z1569" i="3"/>
  <c r="AN1569" i="3"/>
  <c r="BB1569" i="3"/>
  <c r="L1570" i="3"/>
  <c r="Z1570" i="3"/>
  <c r="AN1570" i="3"/>
  <c r="BB1570" i="3"/>
  <c r="L1571" i="3"/>
  <c r="Z1571" i="3"/>
  <c r="AN1571" i="3"/>
  <c r="BB1571" i="3"/>
  <c r="D1572" i="3"/>
  <c r="E1572" i="3"/>
  <c r="F1572" i="3"/>
  <c r="G1572" i="3"/>
  <c r="H1572" i="3"/>
  <c r="I1572" i="3"/>
  <c r="J1572" i="3"/>
  <c r="K1572" i="3"/>
  <c r="L1572" i="3"/>
  <c r="R1572" i="3"/>
  <c r="S1572" i="3"/>
  <c r="T1572" i="3"/>
  <c r="U1572" i="3"/>
  <c r="V1572" i="3"/>
  <c r="W1572" i="3"/>
  <c r="X1572" i="3"/>
  <c r="Y1572" i="3"/>
  <c r="Z1572" i="3"/>
  <c r="AF1572" i="3"/>
  <c r="AG1572" i="3"/>
  <c r="AH1572" i="3"/>
  <c r="AI1572" i="3"/>
  <c r="AJ1572" i="3"/>
  <c r="AK1572" i="3"/>
  <c r="AL1572" i="3"/>
  <c r="AM1572" i="3"/>
  <c r="AN1572" i="3"/>
  <c r="AT1572" i="3"/>
  <c r="AU1572" i="3"/>
  <c r="AV1572" i="3"/>
  <c r="AW1572" i="3"/>
  <c r="AX1572" i="3"/>
  <c r="AY1572" i="3"/>
  <c r="AZ1572" i="3"/>
  <c r="BA1572" i="3"/>
  <c r="BB1572" i="3"/>
  <c r="D1573" i="3"/>
  <c r="E1573" i="3"/>
  <c r="F1573" i="3"/>
  <c r="G1573" i="3"/>
  <c r="H1573" i="3"/>
  <c r="I1573" i="3"/>
  <c r="J1573" i="3"/>
  <c r="K1573" i="3"/>
  <c r="L1573" i="3"/>
  <c r="R1573" i="3"/>
  <c r="S1573" i="3"/>
  <c r="T1573" i="3"/>
  <c r="U1573" i="3"/>
  <c r="V1573" i="3"/>
  <c r="W1573" i="3"/>
  <c r="X1573" i="3"/>
  <c r="Y1573" i="3"/>
  <c r="Z1573" i="3"/>
  <c r="AF1573" i="3"/>
  <c r="AG1573" i="3"/>
  <c r="AH1573" i="3"/>
  <c r="AI1573" i="3"/>
  <c r="AJ1573" i="3"/>
  <c r="AK1573" i="3"/>
  <c r="AL1573" i="3"/>
  <c r="AM1573" i="3"/>
  <c r="AN1573" i="3"/>
  <c r="AT1573" i="3"/>
  <c r="AU1573" i="3"/>
  <c r="AV1573" i="3"/>
  <c r="AW1573" i="3"/>
  <c r="AX1573" i="3"/>
  <c r="AY1573" i="3"/>
  <c r="AZ1573" i="3"/>
  <c r="BA1573" i="3"/>
  <c r="BB1573" i="3"/>
  <c r="L1579" i="3"/>
  <c r="Z1579" i="3"/>
  <c r="AN1579" i="3"/>
  <c r="BB1579" i="3"/>
  <c r="L1580" i="3"/>
  <c r="Z1580" i="3"/>
  <c r="AN1580" i="3"/>
  <c r="BB1580" i="3"/>
  <c r="L1581" i="3"/>
  <c r="Z1581" i="3"/>
  <c r="AN1581" i="3"/>
  <c r="BB1581" i="3"/>
  <c r="L1582" i="3"/>
  <c r="Z1582" i="3"/>
  <c r="AN1582" i="3"/>
  <c r="BB1582" i="3"/>
  <c r="L1583" i="3"/>
  <c r="Z1583" i="3"/>
  <c r="AN1583" i="3"/>
  <c r="BB1583" i="3"/>
  <c r="L1584" i="3"/>
  <c r="Z1584" i="3"/>
  <c r="AN1584" i="3"/>
  <c r="BB1584" i="3"/>
  <c r="L1585" i="3"/>
  <c r="Z1585" i="3"/>
  <c r="AN1585" i="3"/>
  <c r="BB1585" i="3"/>
  <c r="L1586" i="3"/>
  <c r="Z1586" i="3"/>
  <c r="AN1586" i="3"/>
  <c r="BB1586" i="3"/>
  <c r="D1587" i="3"/>
  <c r="E1587" i="3"/>
  <c r="F1587" i="3"/>
  <c r="G1587" i="3"/>
  <c r="H1587" i="3"/>
  <c r="I1587" i="3"/>
  <c r="J1587" i="3"/>
  <c r="K1587" i="3"/>
  <c r="L1587" i="3"/>
  <c r="R1587" i="3"/>
  <c r="S1587" i="3"/>
  <c r="T1587" i="3"/>
  <c r="U1587" i="3"/>
  <c r="V1587" i="3"/>
  <c r="W1587" i="3"/>
  <c r="X1587" i="3"/>
  <c r="Y1587" i="3"/>
  <c r="Z1587" i="3"/>
  <c r="AF1587" i="3"/>
  <c r="AG1587" i="3"/>
  <c r="AH1587" i="3"/>
  <c r="AI1587" i="3"/>
  <c r="AJ1587" i="3"/>
  <c r="AK1587" i="3"/>
  <c r="AL1587" i="3"/>
  <c r="AM1587" i="3"/>
  <c r="AN1587" i="3"/>
  <c r="AT1587" i="3"/>
  <c r="AU1587" i="3"/>
  <c r="AV1587" i="3"/>
  <c r="AW1587" i="3"/>
  <c r="AX1587" i="3"/>
  <c r="AY1587" i="3"/>
  <c r="AZ1587" i="3"/>
  <c r="BA1587" i="3"/>
  <c r="BB1587" i="3"/>
  <c r="D1588" i="3"/>
  <c r="E1588" i="3"/>
  <c r="F1588" i="3"/>
  <c r="G1588" i="3"/>
  <c r="H1588" i="3"/>
  <c r="I1588" i="3"/>
  <c r="J1588" i="3"/>
  <c r="K1588" i="3"/>
  <c r="L1588" i="3"/>
  <c r="R1588" i="3"/>
  <c r="S1588" i="3"/>
  <c r="T1588" i="3"/>
  <c r="U1588" i="3"/>
  <c r="V1588" i="3"/>
  <c r="W1588" i="3"/>
  <c r="X1588" i="3"/>
  <c r="Y1588" i="3"/>
  <c r="Z1588" i="3"/>
  <c r="AF1588" i="3"/>
  <c r="AG1588" i="3"/>
  <c r="AH1588" i="3"/>
  <c r="AI1588" i="3"/>
  <c r="AJ1588" i="3"/>
  <c r="AK1588" i="3"/>
  <c r="AL1588" i="3"/>
  <c r="AM1588" i="3"/>
  <c r="AN1588" i="3"/>
  <c r="AT1588" i="3"/>
  <c r="AU1588" i="3"/>
  <c r="AV1588" i="3"/>
  <c r="AW1588" i="3"/>
  <c r="AX1588" i="3"/>
  <c r="AY1588" i="3"/>
  <c r="AZ1588" i="3"/>
  <c r="BA1588" i="3"/>
  <c r="BB1588" i="3"/>
  <c r="L1594" i="3"/>
  <c r="Z1594" i="3"/>
  <c r="AN1594" i="3"/>
  <c r="BB1594" i="3"/>
  <c r="L1595" i="3"/>
  <c r="Z1595" i="3"/>
  <c r="AN1595" i="3"/>
  <c r="BB1595" i="3"/>
  <c r="L1596" i="3"/>
  <c r="Z1596" i="3"/>
  <c r="AN1596" i="3"/>
  <c r="BB1596" i="3"/>
  <c r="L1597" i="3"/>
  <c r="Z1597" i="3"/>
  <c r="AN1597" i="3"/>
  <c r="BB1597" i="3"/>
  <c r="L1598" i="3"/>
  <c r="Z1598" i="3"/>
  <c r="AN1598" i="3"/>
  <c r="BB1598" i="3"/>
  <c r="L1599" i="3"/>
  <c r="Z1599" i="3"/>
  <c r="AN1599" i="3"/>
  <c r="BB1599" i="3"/>
  <c r="L1600" i="3"/>
  <c r="Z1600" i="3"/>
  <c r="AN1600" i="3"/>
  <c r="BB1600" i="3"/>
  <c r="L1601" i="3"/>
  <c r="Z1601" i="3"/>
  <c r="AN1601" i="3"/>
  <c r="BB1601" i="3"/>
  <c r="D1602" i="3"/>
  <c r="E1602" i="3"/>
  <c r="F1602" i="3"/>
  <c r="G1602" i="3"/>
  <c r="H1602" i="3"/>
  <c r="I1602" i="3"/>
  <c r="J1602" i="3"/>
  <c r="K1602" i="3"/>
  <c r="L1602" i="3"/>
  <c r="R1602" i="3"/>
  <c r="S1602" i="3"/>
  <c r="T1602" i="3"/>
  <c r="U1602" i="3"/>
  <c r="V1602" i="3"/>
  <c r="W1602" i="3"/>
  <c r="X1602" i="3"/>
  <c r="Y1602" i="3"/>
  <c r="Z1602" i="3"/>
  <c r="AF1602" i="3"/>
  <c r="AG1602" i="3"/>
  <c r="AH1602" i="3"/>
  <c r="AI1602" i="3"/>
  <c r="AJ1602" i="3"/>
  <c r="AK1602" i="3"/>
  <c r="AL1602" i="3"/>
  <c r="AM1602" i="3"/>
  <c r="AN1602" i="3"/>
  <c r="AT1602" i="3"/>
  <c r="AU1602" i="3"/>
  <c r="AV1602" i="3"/>
  <c r="AW1602" i="3"/>
  <c r="AX1602" i="3"/>
  <c r="AY1602" i="3"/>
  <c r="AZ1602" i="3"/>
  <c r="BA1602" i="3"/>
  <c r="BB1602" i="3"/>
  <c r="D1603" i="3"/>
  <c r="E1603" i="3"/>
  <c r="F1603" i="3"/>
  <c r="G1603" i="3"/>
  <c r="H1603" i="3"/>
  <c r="I1603" i="3"/>
  <c r="J1603" i="3"/>
  <c r="K1603" i="3"/>
  <c r="L1603" i="3"/>
  <c r="R1603" i="3"/>
  <c r="S1603" i="3"/>
  <c r="T1603" i="3"/>
  <c r="U1603" i="3"/>
  <c r="V1603" i="3"/>
  <c r="W1603" i="3"/>
  <c r="X1603" i="3"/>
  <c r="Y1603" i="3"/>
  <c r="Z1603" i="3"/>
  <c r="AF1603" i="3"/>
  <c r="AG1603" i="3"/>
  <c r="AH1603" i="3"/>
  <c r="AI1603" i="3"/>
  <c r="AJ1603" i="3"/>
  <c r="AK1603" i="3"/>
  <c r="AL1603" i="3"/>
  <c r="AM1603" i="3"/>
  <c r="AN1603" i="3"/>
  <c r="AT1603" i="3"/>
  <c r="AU1603" i="3"/>
  <c r="AV1603" i="3"/>
  <c r="AW1603" i="3"/>
  <c r="AX1603" i="3"/>
  <c r="AY1603" i="3"/>
  <c r="AZ1603" i="3"/>
  <c r="BA1603" i="3"/>
  <c r="BB1603" i="3"/>
  <c r="L1609" i="3"/>
  <c r="Z1609" i="3"/>
  <c r="AN1609" i="3"/>
  <c r="BB1609" i="3"/>
  <c r="L1610" i="3"/>
  <c r="Z1610" i="3"/>
  <c r="AN1610" i="3"/>
  <c r="BB1610" i="3"/>
  <c r="L1611" i="3"/>
  <c r="Z1611" i="3"/>
  <c r="AN1611" i="3"/>
  <c r="BB1611" i="3"/>
  <c r="L1612" i="3"/>
  <c r="Z1612" i="3"/>
  <c r="AN1612" i="3"/>
  <c r="BB1612" i="3"/>
  <c r="L1613" i="3"/>
  <c r="Z1613" i="3"/>
  <c r="AN1613" i="3"/>
  <c r="BB1613" i="3"/>
  <c r="L1614" i="3"/>
  <c r="Z1614" i="3"/>
  <c r="AN1614" i="3"/>
  <c r="BB1614" i="3"/>
  <c r="L1615" i="3"/>
  <c r="Z1615" i="3"/>
  <c r="AN1615" i="3"/>
  <c r="BB1615" i="3"/>
  <c r="L1616" i="3"/>
  <c r="Z1616" i="3"/>
  <c r="AN1616" i="3"/>
  <c r="BB1616" i="3"/>
  <c r="D1617" i="3"/>
  <c r="E1617" i="3"/>
  <c r="F1617" i="3"/>
  <c r="G1617" i="3"/>
  <c r="H1617" i="3"/>
  <c r="I1617" i="3"/>
  <c r="J1617" i="3"/>
  <c r="K1617" i="3"/>
  <c r="L1617" i="3"/>
  <c r="R1617" i="3"/>
  <c r="S1617" i="3"/>
  <c r="T1617" i="3"/>
  <c r="U1617" i="3"/>
  <c r="V1617" i="3"/>
  <c r="W1617" i="3"/>
  <c r="X1617" i="3"/>
  <c r="Y1617" i="3"/>
  <c r="Z1617" i="3"/>
  <c r="AF1617" i="3"/>
  <c r="AG1617" i="3"/>
  <c r="AH1617" i="3"/>
  <c r="AI1617" i="3"/>
  <c r="AJ1617" i="3"/>
  <c r="AK1617" i="3"/>
  <c r="AL1617" i="3"/>
  <c r="AM1617" i="3"/>
  <c r="AN1617" i="3"/>
  <c r="AT1617" i="3"/>
  <c r="AU1617" i="3"/>
  <c r="AV1617" i="3"/>
  <c r="AW1617" i="3"/>
  <c r="AX1617" i="3"/>
  <c r="AY1617" i="3"/>
  <c r="AZ1617" i="3"/>
  <c r="BA1617" i="3"/>
  <c r="BB1617" i="3"/>
  <c r="D1618" i="3"/>
  <c r="E1618" i="3"/>
  <c r="F1618" i="3"/>
  <c r="G1618" i="3"/>
  <c r="H1618" i="3"/>
  <c r="I1618" i="3"/>
  <c r="J1618" i="3"/>
  <c r="K1618" i="3"/>
  <c r="L1618" i="3"/>
  <c r="R1618" i="3"/>
  <c r="S1618" i="3"/>
  <c r="T1618" i="3"/>
  <c r="U1618" i="3"/>
  <c r="V1618" i="3"/>
  <c r="W1618" i="3"/>
  <c r="X1618" i="3"/>
  <c r="Y1618" i="3"/>
  <c r="Z1618" i="3"/>
  <c r="AF1618" i="3"/>
  <c r="AG1618" i="3"/>
  <c r="AH1618" i="3"/>
  <c r="AI1618" i="3"/>
  <c r="AJ1618" i="3"/>
  <c r="AK1618" i="3"/>
  <c r="AL1618" i="3"/>
  <c r="AM1618" i="3"/>
  <c r="AN1618" i="3"/>
  <c r="AT1618" i="3"/>
  <c r="AU1618" i="3"/>
  <c r="AV1618" i="3"/>
  <c r="AW1618" i="3"/>
  <c r="AX1618" i="3"/>
  <c r="AY1618" i="3"/>
  <c r="AZ1618" i="3"/>
  <c r="BA1618" i="3"/>
  <c r="BB1618" i="3"/>
  <c r="L1624" i="3"/>
  <c r="Z1624" i="3"/>
  <c r="AN1624" i="3"/>
  <c r="BB1624" i="3"/>
  <c r="L1625" i="3"/>
  <c r="Z1625" i="3"/>
  <c r="AN1625" i="3"/>
  <c r="BB1625" i="3"/>
  <c r="L1626" i="3"/>
  <c r="Z1626" i="3"/>
  <c r="AN1626" i="3"/>
  <c r="BB1626" i="3"/>
  <c r="L1627" i="3"/>
  <c r="Z1627" i="3"/>
  <c r="AN1627" i="3"/>
  <c r="BB1627" i="3"/>
  <c r="L1628" i="3"/>
  <c r="Z1628" i="3"/>
  <c r="AN1628" i="3"/>
  <c r="BB1628" i="3"/>
  <c r="L1629" i="3"/>
  <c r="Z1629" i="3"/>
  <c r="AN1629" i="3"/>
  <c r="BB1629" i="3"/>
  <c r="L1630" i="3"/>
  <c r="Z1630" i="3"/>
  <c r="AN1630" i="3"/>
  <c r="BB1630" i="3"/>
  <c r="L1631" i="3"/>
  <c r="Z1631" i="3"/>
  <c r="AN1631" i="3"/>
  <c r="BB1631" i="3"/>
  <c r="D1632" i="3"/>
  <c r="E1632" i="3"/>
  <c r="F1632" i="3"/>
  <c r="G1632" i="3"/>
  <c r="H1632" i="3"/>
  <c r="I1632" i="3"/>
  <c r="J1632" i="3"/>
  <c r="K1632" i="3"/>
  <c r="L1632" i="3"/>
  <c r="R1632" i="3"/>
  <c r="S1632" i="3"/>
  <c r="T1632" i="3"/>
  <c r="U1632" i="3"/>
  <c r="V1632" i="3"/>
  <c r="W1632" i="3"/>
  <c r="X1632" i="3"/>
  <c r="Y1632" i="3"/>
  <c r="Z1632" i="3"/>
  <c r="AF1632" i="3"/>
  <c r="AG1632" i="3"/>
  <c r="AH1632" i="3"/>
  <c r="AI1632" i="3"/>
  <c r="AJ1632" i="3"/>
  <c r="AK1632" i="3"/>
  <c r="AL1632" i="3"/>
  <c r="AM1632" i="3"/>
  <c r="AN1632" i="3"/>
  <c r="AT1632" i="3"/>
  <c r="AU1632" i="3"/>
  <c r="AV1632" i="3"/>
  <c r="AW1632" i="3"/>
  <c r="AX1632" i="3"/>
  <c r="AY1632" i="3"/>
  <c r="AZ1632" i="3"/>
  <c r="BA1632" i="3"/>
  <c r="BB1632" i="3"/>
  <c r="D1633" i="3"/>
  <c r="E1633" i="3"/>
  <c r="F1633" i="3"/>
  <c r="G1633" i="3"/>
  <c r="H1633" i="3"/>
  <c r="I1633" i="3"/>
  <c r="J1633" i="3"/>
  <c r="K1633" i="3"/>
  <c r="L1633" i="3"/>
  <c r="R1633" i="3"/>
  <c r="S1633" i="3"/>
  <c r="T1633" i="3"/>
  <c r="U1633" i="3"/>
  <c r="V1633" i="3"/>
  <c r="W1633" i="3"/>
  <c r="X1633" i="3"/>
  <c r="Y1633" i="3"/>
  <c r="Z1633" i="3"/>
  <c r="AF1633" i="3"/>
  <c r="AG1633" i="3"/>
  <c r="AH1633" i="3"/>
  <c r="AI1633" i="3"/>
  <c r="AJ1633" i="3"/>
  <c r="AK1633" i="3"/>
  <c r="AL1633" i="3"/>
  <c r="AM1633" i="3"/>
  <c r="AN1633" i="3"/>
  <c r="AT1633" i="3"/>
  <c r="AU1633" i="3"/>
  <c r="AV1633" i="3"/>
  <c r="AW1633" i="3"/>
  <c r="AX1633" i="3"/>
  <c r="AY1633" i="3"/>
  <c r="AZ1633" i="3"/>
  <c r="BA1633" i="3"/>
  <c r="BB1633" i="3"/>
  <c r="L1639" i="3"/>
  <c r="Z1639" i="3"/>
  <c r="AN1639" i="3"/>
  <c r="BB1639" i="3"/>
  <c r="L1640" i="3"/>
  <c r="Z1640" i="3"/>
  <c r="AN1640" i="3"/>
  <c r="BB1640" i="3"/>
  <c r="L1641" i="3"/>
  <c r="Z1641" i="3"/>
  <c r="AN1641" i="3"/>
  <c r="BB1641" i="3"/>
  <c r="L1642" i="3"/>
  <c r="Z1642" i="3"/>
  <c r="AN1642" i="3"/>
  <c r="BB1642" i="3"/>
  <c r="L1643" i="3"/>
  <c r="Z1643" i="3"/>
  <c r="AN1643" i="3"/>
  <c r="BB1643" i="3"/>
  <c r="L1644" i="3"/>
  <c r="Z1644" i="3"/>
  <c r="AN1644" i="3"/>
  <c r="BB1644" i="3"/>
  <c r="L1645" i="3"/>
  <c r="Z1645" i="3"/>
  <c r="AN1645" i="3"/>
  <c r="BB1645" i="3"/>
  <c r="L1646" i="3"/>
  <c r="Z1646" i="3"/>
  <c r="AN1646" i="3"/>
  <c r="BB1646" i="3"/>
  <c r="D1647" i="3"/>
  <c r="E1647" i="3"/>
  <c r="F1647" i="3"/>
  <c r="G1647" i="3"/>
  <c r="H1647" i="3"/>
  <c r="I1647" i="3"/>
  <c r="J1647" i="3"/>
  <c r="K1647" i="3"/>
  <c r="L1647" i="3"/>
  <c r="R1647" i="3"/>
  <c r="S1647" i="3"/>
  <c r="T1647" i="3"/>
  <c r="U1647" i="3"/>
  <c r="V1647" i="3"/>
  <c r="W1647" i="3"/>
  <c r="X1647" i="3"/>
  <c r="Y1647" i="3"/>
  <c r="Z1647" i="3"/>
  <c r="AF1647" i="3"/>
  <c r="AG1647" i="3"/>
  <c r="AH1647" i="3"/>
  <c r="AI1647" i="3"/>
  <c r="AJ1647" i="3"/>
  <c r="AK1647" i="3"/>
  <c r="AL1647" i="3"/>
  <c r="AM1647" i="3"/>
  <c r="AN1647" i="3"/>
  <c r="AT1647" i="3"/>
  <c r="AU1647" i="3"/>
  <c r="AV1647" i="3"/>
  <c r="AW1647" i="3"/>
  <c r="AX1647" i="3"/>
  <c r="AY1647" i="3"/>
  <c r="AZ1647" i="3"/>
  <c r="BA1647" i="3"/>
  <c r="BB1647" i="3"/>
  <c r="D1648" i="3"/>
  <c r="E1648" i="3"/>
  <c r="F1648" i="3"/>
  <c r="G1648" i="3"/>
  <c r="H1648" i="3"/>
  <c r="I1648" i="3"/>
  <c r="J1648" i="3"/>
  <c r="K1648" i="3"/>
  <c r="L1648" i="3"/>
  <c r="R1648" i="3"/>
  <c r="S1648" i="3"/>
  <c r="T1648" i="3"/>
  <c r="U1648" i="3"/>
  <c r="V1648" i="3"/>
  <c r="W1648" i="3"/>
  <c r="X1648" i="3"/>
  <c r="Y1648" i="3"/>
  <c r="Z1648" i="3"/>
  <c r="AF1648" i="3"/>
  <c r="AG1648" i="3"/>
  <c r="AH1648" i="3"/>
  <c r="AI1648" i="3"/>
  <c r="AJ1648" i="3"/>
  <c r="AK1648" i="3"/>
  <c r="AL1648" i="3"/>
  <c r="AM1648" i="3"/>
  <c r="AN1648" i="3"/>
  <c r="AT1648" i="3"/>
  <c r="AU1648" i="3"/>
  <c r="AV1648" i="3"/>
  <c r="AW1648" i="3"/>
  <c r="AX1648" i="3"/>
  <c r="AY1648" i="3"/>
  <c r="AZ1648" i="3"/>
  <c r="BA1648" i="3"/>
  <c r="BB1648" i="3"/>
  <c r="L1654" i="3"/>
  <c r="Z1654" i="3"/>
  <c r="AN1654" i="3"/>
  <c r="BB1654" i="3"/>
  <c r="L1655" i="3"/>
  <c r="Z1655" i="3"/>
  <c r="AN1655" i="3"/>
  <c r="BB1655" i="3"/>
  <c r="L1656" i="3"/>
  <c r="Z1656" i="3"/>
  <c r="AN1656" i="3"/>
  <c r="BB1656" i="3"/>
  <c r="L1657" i="3"/>
  <c r="Z1657" i="3"/>
  <c r="AN1657" i="3"/>
  <c r="BB1657" i="3"/>
  <c r="L1658" i="3"/>
  <c r="Z1658" i="3"/>
  <c r="AN1658" i="3"/>
  <c r="BB1658" i="3"/>
  <c r="L1659" i="3"/>
  <c r="Z1659" i="3"/>
  <c r="AN1659" i="3"/>
  <c r="BB1659" i="3"/>
  <c r="L1660" i="3"/>
  <c r="Z1660" i="3"/>
  <c r="AN1660" i="3"/>
  <c r="BB1660" i="3"/>
  <c r="L1661" i="3"/>
  <c r="Z1661" i="3"/>
  <c r="AN1661" i="3"/>
  <c r="BB1661" i="3"/>
  <c r="D1662" i="3"/>
  <c r="E1662" i="3"/>
  <c r="F1662" i="3"/>
  <c r="G1662" i="3"/>
  <c r="H1662" i="3"/>
  <c r="I1662" i="3"/>
  <c r="J1662" i="3"/>
  <c r="K1662" i="3"/>
  <c r="L1662" i="3"/>
  <c r="R1662" i="3"/>
  <c r="S1662" i="3"/>
  <c r="T1662" i="3"/>
  <c r="U1662" i="3"/>
  <c r="V1662" i="3"/>
  <c r="W1662" i="3"/>
  <c r="X1662" i="3"/>
  <c r="Y1662" i="3"/>
  <c r="Z1662" i="3"/>
  <c r="AF1662" i="3"/>
  <c r="AG1662" i="3"/>
  <c r="AH1662" i="3"/>
  <c r="AI1662" i="3"/>
  <c r="AJ1662" i="3"/>
  <c r="AK1662" i="3"/>
  <c r="AL1662" i="3"/>
  <c r="AM1662" i="3"/>
  <c r="AN1662" i="3"/>
  <c r="AT1662" i="3"/>
  <c r="AU1662" i="3"/>
  <c r="AV1662" i="3"/>
  <c r="AW1662" i="3"/>
  <c r="AX1662" i="3"/>
  <c r="AY1662" i="3"/>
  <c r="AZ1662" i="3"/>
  <c r="BA1662" i="3"/>
  <c r="BB1662" i="3"/>
  <c r="D1663" i="3"/>
  <c r="E1663" i="3"/>
  <c r="F1663" i="3"/>
  <c r="G1663" i="3"/>
  <c r="H1663" i="3"/>
  <c r="I1663" i="3"/>
  <c r="J1663" i="3"/>
  <c r="K1663" i="3"/>
  <c r="L1663" i="3"/>
  <c r="R1663" i="3"/>
  <c r="S1663" i="3"/>
  <c r="T1663" i="3"/>
  <c r="U1663" i="3"/>
  <c r="V1663" i="3"/>
  <c r="W1663" i="3"/>
  <c r="X1663" i="3"/>
  <c r="Y1663" i="3"/>
  <c r="Z1663" i="3"/>
  <c r="AF1663" i="3"/>
  <c r="AG1663" i="3"/>
  <c r="AH1663" i="3"/>
  <c r="AI1663" i="3"/>
  <c r="AJ1663" i="3"/>
  <c r="AK1663" i="3"/>
  <c r="AL1663" i="3"/>
  <c r="AM1663" i="3"/>
  <c r="AN1663" i="3"/>
  <c r="AT1663" i="3"/>
  <c r="AU1663" i="3"/>
  <c r="AV1663" i="3"/>
  <c r="AW1663" i="3"/>
  <c r="AX1663" i="3"/>
  <c r="AY1663" i="3"/>
  <c r="AZ1663" i="3"/>
  <c r="BA1663" i="3"/>
  <c r="BB1663" i="3"/>
  <c r="L1669" i="3"/>
  <c r="Z1669" i="3"/>
  <c r="AN1669" i="3"/>
  <c r="BB1669" i="3"/>
  <c r="L1670" i="3"/>
  <c r="Z1670" i="3"/>
  <c r="AN1670" i="3"/>
  <c r="BB1670" i="3"/>
  <c r="L1671" i="3"/>
  <c r="Z1671" i="3"/>
  <c r="AN1671" i="3"/>
  <c r="BB1671" i="3"/>
  <c r="L1672" i="3"/>
  <c r="Z1672" i="3"/>
  <c r="AN1672" i="3"/>
  <c r="BB1672" i="3"/>
  <c r="L1673" i="3"/>
  <c r="Z1673" i="3"/>
  <c r="AN1673" i="3"/>
  <c r="BB1673" i="3"/>
  <c r="L1674" i="3"/>
  <c r="Z1674" i="3"/>
  <c r="AN1674" i="3"/>
  <c r="BB1674" i="3"/>
  <c r="L1675" i="3"/>
  <c r="Z1675" i="3"/>
  <c r="AN1675" i="3"/>
  <c r="BB1675" i="3"/>
  <c r="L1676" i="3"/>
  <c r="Z1676" i="3"/>
  <c r="AN1676" i="3"/>
  <c r="BB1676" i="3"/>
  <c r="D1677" i="3"/>
  <c r="E1677" i="3"/>
  <c r="F1677" i="3"/>
  <c r="G1677" i="3"/>
  <c r="H1677" i="3"/>
  <c r="I1677" i="3"/>
  <c r="J1677" i="3"/>
  <c r="K1677" i="3"/>
  <c r="L1677" i="3"/>
  <c r="R1677" i="3"/>
  <c r="S1677" i="3"/>
  <c r="T1677" i="3"/>
  <c r="U1677" i="3"/>
  <c r="V1677" i="3"/>
  <c r="W1677" i="3"/>
  <c r="X1677" i="3"/>
  <c r="Y1677" i="3"/>
  <c r="Z1677" i="3"/>
  <c r="AF1677" i="3"/>
  <c r="AG1677" i="3"/>
  <c r="AH1677" i="3"/>
  <c r="AI1677" i="3"/>
  <c r="AJ1677" i="3"/>
  <c r="AK1677" i="3"/>
  <c r="AL1677" i="3"/>
  <c r="AM1677" i="3"/>
  <c r="AN1677" i="3"/>
  <c r="AT1677" i="3"/>
  <c r="AU1677" i="3"/>
  <c r="AV1677" i="3"/>
  <c r="AW1677" i="3"/>
  <c r="AX1677" i="3"/>
  <c r="AY1677" i="3"/>
  <c r="AZ1677" i="3"/>
  <c r="BA1677" i="3"/>
  <c r="BB1677" i="3"/>
  <c r="D1678" i="3"/>
  <c r="E1678" i="3"/>
  <c r="F1678" i="3"/>
  <c r="G1678" i="3"/>
  <c r="H1678" i="3"/>
  <c r="I1678" i="3"/>
  <c r="J1678" i="3"/>
  <c r="K1678" i="3"/>
  <c r="L1678" i="3"/>
  <c r="R1678" i="3"/>
  <c r="S1678" i="3"/>
  <c r="T1678" i="3"/>
  <c r="U1678" i="3"/>
  <c r="V1678" i="3"/>
  <c r="W1678" i="3"/>
  <c r="X1678" i="3"/>
  <c r="Y1678" i="3"/>
  <c r="Z1678" i="3"/>
  <c r="AF1678" i="3"/>
  <c r="AG1678" i="3"/>
  <c r="AH1678" i="3"/>
  <c r="AI1678" i="3"/>
  <c r="AJ1678" i="3"/>
  <c r="AK1678" i="3"/>
  <c r="AL1678" i="3"/>
  <c r="AM1678" i="3"/>
  <c r="AN1678" i="3"/>
  <c r="AT1678" i="3"/>
  <c r="AU1678" i="3"/>
  <c r="AV1678" i="3"/>
  <c r="AW1678" i="3"/>
  <c r="AX1678" i="3"/>
  <c r="AY1678" i="3"/>
  <c r="AZ1678" i="3"/>
  <c r="BA1678" i="3"/>
  <c r="BB1678" i="3"/>
  <c r="L1684" i="3"/>
  <c r="Z1684" i="3"/>
  <c r="AN1684" i="3"/>
  <c r="BB1684" i="3"/>
  <c r="L1685" i="3"/>
  <c r="Z1685" i="3"/>
  <c r="AN1685" i="3"/>
  <c r="BB1685" i="3"/>
  <c r="L1686" i="3"/>
  <c r="Z1686" i="3"/>
  <c r="AN1686" i="3"/>
  <c r="BB1686" i="3"/>
  <c r="L1687" i="3"/>
  <c r="Z1687" i="3"/>
  <c r="AN1687" i="3"/>
  <c r="BB1687" i="3"/>
  <c r="L1688" i="3"/>
  <c r="Z1688" i="3"/>
  <c r="AN1688" i="3"/>
  <c r="BB1688" i="3"/>
  <c r="L1689" i="3"/>
  <c r="Z1689" i="3"/>
  <c r="AN1689" i="3"/>
  <c r="BB1689" i="3"/>
  <c r="L1690" i="3"/>
  <c r="Z1690" i="3"/>
  <c r="AN1690" i="3"/>
  <c r="BB1690" i="3"/>
  <c r="L1691" i="3"/>
  <c r="Z1691" i="3"/>
  <c r="AN1691" i="3"/>
  <c r="BB1691" i="3"/>
  <c r="D1692" i="3"/>
  <c r="E1692" i="3"/>
  <c r="F1692" i="3"/>
  <c r="G1692" i="3"/>
  <c r="H1692" i="3"/>
  <c r="I1692" i="3"/>
  <c r="J1692" i="3"/>
  <c r="K1692" i="3"/>
  <c r="L1692" i="3"/>
  <c r="R1692" i="3"/>
  <c r="S1692" i="3"/>
  <c r="T1692" i="3"/>
  <c r="U1692" i="3"/>
  <c r="V1692" i="3"/>
  <c r="W1692" i="3"/>
  <c r="X1692" i="3"/>
  <c r="Y1692" i="3"/>
  <c r="Z1692" i="3"/>
  <c r="AF1692" i="3"/>
  <c r="AG1692" i="3"/>
  <c r="AH1692" i="3"/>
  <c r="AI1692" i="3"/>
  <c r="AJ1692" i="3"/>
  <c r="AK1692" i="3"/>
  <c r="AL1692" i="3"/>
  <c r="AM1692" i="3"/>
  <c r="AN1692" i="3"/>
  <c r="AT1692" i="3"/>
  <c r="AU1692" i="3"/>
  <c r="AV1692" i="3"/>
  <c r="AW1692" i="3"/>
  <c r="AX1692" i="3"/>
  <c r="AY1692" i="3"/>
  <c r="AZ1692" i="3"/>
  <c r="BA1692" i="3"/>
  <c r="BB1692" i="3"/>
  <c r="D1693" i="3"/>
  <c r="E1693" i="3"/>
  <c r="F1693" i="3"/>
  <c r="G1693" i="3"/>
  <c r="H1693" i="3"/>
  <c r="I1693" i="3"/>
  <c r="J1693" i="3"/>
  <c r="K1693" i="3"/>
  <c r="L1693" i="3"/>
  <c r="R1693" i="3"/>
  <c r="S1693" i="3"/>
  <c r="T1693" i="3"/>
  <c r="U1693" i="3"/>
  <c r="V1693" i="3"/>
  <c r="W1693" i="3"/>
  <c r="X1693" i="3"/>
  <c r="Y1693" i="3"/>
  <c r="Z1693" i="3"/>
  <c r="AF1693" i="3"/>
  <c r="AG1693" i="3"/>
  <c r="AH1693" i="3"/>
  <c r="AI1693" i="3"/>
  <c r="AJ1693" i="3"/>
  <c r="AK1693" i="3"/>
  <c r="AL1693" i="3"/>
  <c r="AM1693" i="3"/>
  <c r="AN1693" i="3"/>
  <c r="AT1693" i="3"/>
  <c r="AU1693" i="3"/>
  <c r="AV1693" i="3"/>
  <c r="AW1693" i="3"/>
  <c r="AX1693" i="3"/>
  <c r="AY1693" i="3"/>
  <c r="AZ1693" i="3"/>
  <c r="BA1693" i="3"/>
  <c r="BB1693" i="3"/>
  <c r="L1699" i="3"/>
  <c r="Z1699" i="3"/>
  <c r="AN1699" i="3"/>
  <c r="BB1699" i="3"/>
  <c r="L1700" i="3"/>
  <c r="Z1700" i="3"/>
  <c r="AN1700" i="3"/>
  <c r="BB1700" i="3"/>
  <c r="L1701" i="3"/>
  <c r="Z1701" i="3"/>
  <c r="AN1701" i="3"/>
  <c r="BB1701" i="3"/>
  <c r="L1702" i="3"/>
  <c r="Z1702" i="3"/>
  <c r="AN1702" i="3"/>
  <c r="BB1702" i="3"/>
  <c r="L1703" i="3"/>
  <c r="Z1703" i="3"/>
  <c r="AN1703" i="3"/>
  <c r="BB1703" i="3"/>
  <c r="L1704" i="3"/>
  <c r="Z1704" i="3"/>
  <c r="AN1704" i="3"/>
  <c r="BB1704" i="3"/>
  <c r="L1705" i="3"/>
  <c r="Z1705" i="3"/>
  <c r="AN1705" i="3"/>
  <c r="BB1705" i="3"/>
  <c r="L1706" i="3"/>
  <c r="Z1706" i="3"/>
  <c r="AN1706" i="3"/>
  <c r="BB1706" i="3"/>
  <c r="D1707" i="3"/>
  <c r="E1707" i="3"/>
  <c r="F1707" i="3"/>
  <c r="G1707" i="3"/>
  <c r="H1707" i="3"/>
  <c r="I1707" i="3"/>
  <c r="J1707" i="3"/>
  <c r="K1707" i="3"/>
  <c r="L1707" i="3"/>
  <c r="R1707" i="3"/>
  <c r="S1707" i="3"/>
  <c r="T1707" i="3"/>
  <c r="U1707" i="3"/>
  <c r="V1707" i="3"/>
  <c r="W1707" i="3"/>
  <c r="X1707" i="3"/>
  <c r="Y1707" i="3"/>
  <c r="Z1707" i="3"/>
  <c r="AF1707" i="3"/>
  <c r="AG1707" i="3"/>
  <c r="AH1707" i="3"/>
  <c r="AI1707" i="3"/>
  <c r="AJ1707" i="3"/>
  <c r="AK1707" i="3"/>
  <c r="AL1707" i="3"/>
  <c r="AM1707" i="3"/>
  <c r="AN1707" i="3"/>
  <c r="AT1707" i="3"/>
  <c r="AU1707" i="3"/>
  <c r="AV1707" i="3"/>
  <c r="AW1707" i="3"/>
  <c r="AX1707" i="3"/>
  <c r="AY1707" i="3"/>
  <c r="AZ1707" i="3"/>
  <c r="BA1707" i="3"/>
  <c r="BB1707" i="3"/>
  <c r="D1708" i="3"/>
  <c r="E1708" i="3"/>
  <c r="F1708" i="3"/>
  <c r="G1708" i="3"/>
  <c r="H1708" i="3"/>
  <c r="I1708" i="3"/>
  <c r="J1708" i="3"/>
  <c r="K1708" i="3"/>
  <c r="L1708" i="3"/>
  <c r="R1708" i="3"/>
  <c r="S1708" i="3"/>
  <c r="T1708" i="3"/>
  <c r="U1708" i="3"/>
  <c r="V1708" i="3"/>
  <c r="W1708" i="3"/>
  <c r="X1708" i="3"/>
  <c r="Y1708" i="3"/>
  <c r="Z1708" i="3"/>
  <c r="AF1708" i="3"/>
  <c r="AG1708" i="3"/>
  <c r="AH1708" i="3"/>
  <c r="AI1708" i="3"/>
  <c r="AJ1708" i="3"/>
  <c r="AK1708" i="3"/>
  <c r="AL1708" i="3"/>
  <c r="AM1708" i="3"/>
  <c r="AN1708" i="3"/>
  <c r="AT1708" i="3"/>
  <c r="AU1708" i="3"/>
  <c r="AV1708" i="3"/>
  <c r="AW1708" i="3"/>
  <c r="AX1708" i="3"/>
  <c r="AY1708" i="3"/>
  <c r="AZ1708" i="3"/>
  <c r="BA1708" i="3"/>
  <c r="BB1708" i="3"/>
  <c r="L1714" i="3"/>
  <c r="Z1714" i="3"/>
  <c r="AN1714" i="3"/>
  <c r="BB1714" i="3"/>
  <c r="L1715" i="3"/>
  <c r="Z1715" i="3"/>
  <c r="AN1715" i="3"/>
  <c r="BB1715" i="3"/>
  <c r="L1716" i="3"/>
  <c r="Z1716" i="3"/>
  <c r="AN1716" i="3"/>
  <c r="BB1716" i="3"/>
  <c r="L1717" i="3"/>
  <c r="Z1717" i="3"/>
  <c r="AN1717" i="3"/>
  <c r="BB1717" i="3"/>
  <c r="L1718" i="3"/>
  <c r="Z1718" i="3"/>
  <c r="AN1718" i="3"/>
  <c r="BB1718" i="3"/>
  <c r="L1719" i="3"/>
  <c r="Z1719" i="3"/>
  <c r="AN1719" i="3"/>
  <c r="BB1719" i="3"/>
  <c r="L1720" i="3"/>
  <c r="Z1720" i="3"/>
  <c r="AN1720" i="3"/>
  <c r="BB1720" i="3"/>
  <c r="L1721" i="3"/>
  <c r="Z1721" i="3"/>
  <c r="AN1721" i="3"/>
  <c r="BB1721" i="3"/>
  <c r="D1722" i="3"/>
  <c r="E1722" i="3"/>
  <c r="F1722" i="3"/>
  <c r="G1722" i="3"/>
  <c r="H1722" i="3"/>
  <c r="I1722" i="3"/>
  <c r="J1722" i="3"/>
  <c r="K1722" i="3"/>
  <c r="L1722" i="3"/>
  <c r="R1722" i="3"/>
  <c r="S1722" i="3"/>
  <c r="T1722" i="3"/>
  <c r="U1722" i="3"/>
  <c r="V1722" i="3"/>
  <c r="W1722" i="3"/>
  <c r="X1722" i="3"/>
  <c r="Y1722" i="3"/>
  <c r="Z1722" i="3"/>
  <c r="AF1722" i="3"/>
  <c r="AG1722" i="3"/>
  <c r="AH1722" i="3"/>
  <c r="AI1722" i="3"/>
  <c r="AJ1722" i="3"/>
  <c r="AK1722" i="3"/>
  <c r="AL1722" i="3"/>
  <c r="AM1722" i="3"/>
  <c r="AN1722" i="3"/>
  <c r="AT1722" i="3"/>
  <c r="AU1722" i="3"/>
  <c r="AV1722" i="3"/>
  <c r="AW1722" i="3"/>
  <c r="AX1722" i="3"/>
  <c r="AY1722" i="3"/>
  <c r="AZ1722" i="3"/>
  <c r="BA1722" i="3"/>
  <c r="BB1722" i="3"/>
  <c r="D1723" i="3"/>
  <c r="E1723" i="3"/>
  <c r="F1723" i="3"/>
  <c r="G1723" i="3"/>
  <c r="H1723" i="3"/>
  <c r="I1723" i="3"/>
  <c r="J1723" i="3"/>
  <c r="K1723" i="3"/>
  <c r="L1723" i="3"/>
  <c r="R1723" i="3"/>
  <c r="S1723" i="3"/>
  <c r="T1723" i="3"/>
  <c r="U1723" i="3"/>
  <c r="V1723" i="3"/>
  <c r="W1723" i="3"/>
  <c r="X1723" i="3"/>
  <c r="Y1723" i="3"/>
  <c r="Z1723" i="3"/>
  <c r="AF1723" i="3"/>
  <c r="AG1723" i="3"/>
  <c r="AH1723" i="3"/>
  <c r="AI1723" i="3"/>
  <c r="AJ1723" i="3"/>
  <c r="AK1723" i="3"/>
  <c r="AL1723" i="3"/>
  <c r="AM1723" i="3"/>
  <c r="AN1723" i="3"/>
  <c r="AT1723" i="3"/>
  <c r="AU1723" i="3"/>
  <c r="AV1723" i="3"/>
  <c r="AW1723" i="3"/>
  <c r="AX1723" i="3"/>
  <c r="AY1723" i="3"/>
  <c r="AZ1723" i="3"/>
  <c r="BA1723" i="3"/>
  <c r="BB1723" i="3"/>
  <c r="L1729" i="3"/>
  <c r="Z1729" i="3"/>
  <c r="AN1729" i="3"/>
  <c r="BB1729" i="3"/>
  <c r="L1730" i="3"/>
  <c r="Z1730" i="3"/>
  <c r="AN1730" i="3"/>
  <c r="BB1730" i="3"/>
  <c r="L1731" i="3"/>
  <c r="Z1731" i="3"/>
  <c r="AN1731" i="3"/>
  <c r="BB1731" i="3"/>
  <c r="L1732" i="3"/>
  <c r="Z1732" i="3"/>
  <c r="AN1732" i="3"/>
  <c r="BB1732" i="3"/>
  <c r="L1733" i="3"/>
  <c r="Z1733" i="3"/>
  <c r="AN1733" i="3"/>
  <c r="BB1733" i="3"/>
  <c r="L1734" i="3"/>
  <c r="Z1734" i="3"/>
  <c r="AN1734" i="3"/>
  <c r="BB1734" i="3"/>
  <c r="L1735" i="3"/>
  <c r="Z1735" i="3"/>
  <c r="AN1735" i="3"/>
  <c r="BB1735" i="3"/>
  <c r="L1736" i="3"/>
  <c r="Z1736" i="3"/>
  <c r="AN1736" i="3"/>
  <c r="BB1736" i="3"/>
  <c r="D1737" i="3"/>
  <c r="E1737" i="3"/>
  <c r="F1737" i="3"/>
  <c r="G1737" i="3"/>
  <c r="H1737" i="3"/>
  <c r="I1737" i="3"/>
  <c r="J1737" i="3"/>
  <c r="K1737" i="3"/>
  <c r="L1737" i="3"/>
  <c r="R1737" i="3"/>
  <c r="S1737" i="3"/>
  <c r="T1737" i="3"/>
  <c r="U1737" i="3"/>
  <c r="V1737" i="3"/>
  <c r="W1737" i="3"/>
  <c r="X1737" i="3"/>
  <c r="Y1737" i="3"/>
  <c r="Z1737" i="3"/>
  <c r="AF1737" i="3"/>
  <c r="AG1737" i="3"/>
  <c r="AH1737" i="3"/>
  <c r="AI1737" i="3"/>
  <c r="AJ1737" i="3"/>
  <c r="AK1737" i="3"/>
  <c r="AL1737" i="3"/>
  <c r="AM1737" i="3"/>
  <c r="AN1737" i="3"/>
  <c r="AT1737" i="3"/>
  <c r="AU1737" i="3"/>
  <c r="AV1737" i="3"/>
  <c r="AW1737" i="3"/>
  <c r="AX1737" i="3"/>
  <c r="AY1737" i="3"/>
  <c r="AZ1737" i="3"/>
  <c r="BA1737" i="3"/>
  <c r="BB1737" i="3"/>
  <c r="D1738" i="3"/>
  <c r="E1738" i="3"/>
  <c r="F1738" i="3"/>
  <c r="G1738" i="3"/>
  <c r="H1738" i="3"/>
  <c r="I1738" i="3"/>
  <c r="J1738" i="3"/>
  <c r="K1738" i="3"/>
  <c r="L1738" i="3"/>
  <c r="R1738" i="3"/>
  <c r="S1738" i="3"/>
  <c r="T1738" i="3"/>
  <c r="U1738" i="3"/>
  <c r="V1738" i="3"/>
  <c r="W1738" i="3"/>
  <c r="X1738" i="3"/>
  <c r="Y1738" i="3"/>
  <c r="Z1738" i="3"/>
  <c r="AF1738" i="3"/>
  <c r="AG1738" i="3"/>
  <c r="AH1738" i="3"/>
  <c r="AI1738" i="3"/>
  <c r="AJ1738" i="3"/>
  <c r="AK1738" i="3"/>
  <c r="AL1738" i="3"/>
  <c r="AM1738" i="3"/>
  <c r="AN1738" i="3"/>
  <c r="AT1738" i="3"/>
  <c r="AU1738" i="3"/>
  <c r="AV1738" i="3"/>
  <c r="AW1738" i="3"/>
  <c r="AX1738" i="3"/>
  <c r="AY1738" i="3"/>
  <c r="AZ1738" i="3"/>
  <c r="BA1738" i="3"/>
  <c r="BB1738" i="3"/>
  <c r="L1744" i="3"/>
  <c r="Z1744" i="3"/>
  <c r="AN1744" i="3"/>
  <c r="BB1744" i="3"/>
  <c r="L1745" i="3"/>
  <c r="Z1745" i="3"/>
  <c r="AN1745" i="3"/>
  <c r="BB1745" i="3"/>
  <c r="L1746" i="3"/>
  <c r="Z1746" i="3"/>
  <c r="AN1746" i="3"/>
  <c r="BB1746" i="3"/>
  <c r="L1747" i="3"/>
  <c r="Z1747" i="3"/>
  <c r="AN1747" i="3"/>
  <c r="BB1747" i="3"/>
  <c r="L1748" i="3"/>
  <c r="Z1748" i="3"/>
  <c r="AN1748" i="3"/>
  <c r="BB1748" i="3"/>
  <c r="L1749" i="3"/>
  <c r="Z1749" i="3"/>
  <c r="AN1749" i="3"/>
  <c r="BB1749" i="3"/>
  <c r="L1750" i="3"/>
  <c r="Z1750" i="3"/>
  <c r="AN1750" i="3"/>
  <c r="BB1750" i="3"/>
  <c r="L1751" i="3"/>
  <c r="Z1751" i="3"/>
  <c r="AN1751" i="3"/>
  <c r="BB1751" i="3"/>
  <c r="D1752" i="3"/>
  <c r="E1752" i="3"/>
  <c r="F1752" i="3"/>
  <c r="G1752" i="3"/>
  <c r="H1752" i="3"/>
  <c r="I1752" i="3"/>
  <c r="J1752" i="3"/>
  <c r="K1752" i="3"/>
  <c r="L1752" i="3"/>
  <c r="R1752" i="3"/>
  <c r="S1752" i="3"/>
  <c r="T1752" i="3"/>
  <c r="U1752" i="3"/>
  <c r="V1752" i="3"/>
  <c r="W1752" i="3"/>
  <c r="X1752" i="3"/>
  <c r="Y1752" i="3"/>
  <c r="Z1752" i="3"/>
  <c r="AF1752" i="3"/>
  <c r="AG1752" i="3"/>
  <c r="AH1752" i="3"/>
  <c r="AI1752" i="3"/>
  <c r="AJ1752" i="3"/>
  <c r="AK1752" i="3"/>
  <c r="AL1752" i="3"/>
  <c r="AM1752" i="3"/>
  <c r="AN1752" i="3"/>
  <c r="AT1752" i="3"/>
  <c r="AU1752" i="3"/>
  <c r="AV1752" i="3"/>
  <c r="AW1752" i="3"/>
  <c r="AX1752" i="3"/>
  <c r="AY1752" i="3"/>
  <c r="AZ1752" i="3"/>
  <c r="BA1752" i="3"/>
  <c r="BB1752" i="3"/>
  <c r="D1753" i="3"/>
  <c r="E1753" i="3"/>
  <c r="F1753" i="3"/>
  <c r="G1753" i="3"/>
  <c r="H1753" i="3"/>
  <c r="I1753" i="3"/>
  <c r="J1753" i="3"/>
  <c r="K1753" i="3"/>
  <c r="L1753" i="3"/>
  <c r="R1753" i="3"/>
  <c r="S1753" i="3"/>
  <c r="T1753" i="3"/>
  <c r="U1753" i="3"/>
  <c r="V1753" i="3"/>
  <c r="W1753" i="3"/>
  <c r="X1753" i="3"/>
  <c r="Y1753" i="3"/>
  <c r="Z1753" i="3"/>
  <c r="AF1753" i="3"/>
  <c r="AG1753" i="3"/>
  <c r="AH1753" i="3"/>
  <c r="AI1753" i="3"/>
  <c r="AJ1753" i="3"/>
  <c r="AK1753" i="3"/>
  <c r="AL1753" i="3"/>
  <c r="AM1753" i="3"/>
  <c r="AN1753" i="3"/>
  <c r="AT1753" i="3"/>
  <c r="AU1753" i="3"/>
  <c r="AV1753" i="3"/>
  <c r="AW1753" i="3"/>
  <c r="AX1753" i="3"/>
  <c r="AY1753" i="3"/>
  <c r="AZ1753" i="3"/>
  <c r="BA1753" i="3"/>
  <c r="BB1753" i="3"/>
  <c r="L1759" i="3"/>
  <c r="Z1759" i="3"/>
  <c r="AN1759" i="3"/>
  <c r="BB1759" i="3"/>
  <c r="L1760" i="3"/>
  <c r="Z1760" i="3"/>
  <c r="AN1760" i="3"/>
  <c r="BB1760" i="3"/>
  <c r="L1761" i="3"/>
  <c r="Z1761" i="3"/>
  <c r="AN1761" i="3"/>
  <c r="BB1761" i="3"/>
  <c r="L1762" i="3"/>
  <c r="Z1762" i="3"/>
  <c r="AN1762" i="3"/>
  <c r="BB1762" i="3"/>
  <c r="L1763" i="3"/>
  <c r="Z1763" i="3"/>
  <c r="AN1763" i="3"/>
  <c r="BB1763" i="3"/>
  <c r="L1764" i="3"/>
  <c r="Z1764" i="3"/>
  <c r="AN1764" i="3"/>
  <c r="BB1764" i="3"/>
  <c r="L1765" i="3"/>
  <c r="Z1765" i="3"/>
  <c r="AN1765" i="3"/>
  <c r="BB1765" i="3"/>
  <c r="L1766" i="3"/>
  <c r="Z1766" i="3"/>
  <c r="AN1766" i="3"/>
  <c r="BB1766" i="3"/>
  <c r="D1767" i="3"/>
  <c r="E1767" i="3"/>
  <c r="F1767" i="3"/>
  <c r="G1767" i="3"/>
  <c r="H1767" i="3"/>
  <c r="I1767" i="3"/>
  <c r="J1767" i="3"/>
  <c r="K1767" i="3"/>
  <c r="L1767" i="3"/>
  <c r="R1767" i="3"/>
  <c r="S1767" i="3"/>
  <c r="T1767" i="3"/>
  <c r="U1767" i="3"/>
  <c r="V1767" i="3"/>
  <c r="W1767" i="3"/>
  <c r="X1767" i="3"/>
  <c r="Y1767" i="3"/>
  <c r="Z1767" i="3"/>
  <c r="AF1767" i="3"/>
  <c r="AG1767" i="3"/>
  <c r="AH1767" i="3"/>
  <c r="AI1767" i="3"/>
  <c r="AJ1767" i="3"/>
  <c r="AK1767" i="3"/>
  <c r="AL1767" i="3"/>
  <c r="AM1767" i="3"/>
  <c r="AN1767" i="3"/>
  <c r="AT1767" i="3"/>
  <c r="AU1767" i="3"/>
  <c r="AV1767" i="3"/>
  <c r="AW1767" i="3"/>
  <c r="AX1767" i="3"/>
  <c r="AY1767" i="3"/>
  <c r="AZ1767" i="3"/>
  <c r="BA1767" i="3"/>
  <c r="BB1767" i="3"/>
  <c r="D1768" i="3"/>
  <c r="E1768" i="3"/>
  <c r="F1768" i="3"/>
  <c r="G1768" i="3"/>
  <c r="H1768" i="3"/>
  <c r="I1768" i="3"/>
  <c r="J1768" i="3"/>
  <c r="K1768" i="3"/>
  <c r="L1768" i="3"/>
  <c r="R1768" i="3"/>
  <c r="S1768" i="3"/>
  <c r="T1768" i="3"/>
  <c r="U1768" i="3"/>
  <c r="V1768" i="3"/>
  <c r="W1768" i="3"/>
  <c r="X1768" i="3"/>
  <c r="Y1768" i="3"/>
  <c r="Z1768" i="3"/>
  <c r="AF1768" i="3"/>
  <c r="AG1768" i="3"/>
  <c r="AH1768" i="3"/>
  <c r="AI1768" i="3"/>
  <c r="AJ1768" i="3"/>
  <c r="AK1768" i="3"/>
  <c r="AL1768" i="3"/>
  <c r="AM1768" i="3"/>
  <c r="AN1768" i="3"/>
  <c r="AT1768" i="3"/>
  <c r="AU1768" i="3"/>
  <c r="AV1768" i="3"/>
  <c r="AW1768" i="3"/>
  <c r="AX1768" i="3"/>
  <c r="AY1768" i="3"/>
  <c r="AZ1768" i="3"/>
  <c r="BA1768" i="3"/>
  <c r="BB1768" i="3"/>
  <c r="L1774" i="3"/>
  <c r="Z1774" i="3"/>
  <c r="AN1774" i="3"/>
  <c r="BB1774" i="3"/>
  <c r="L1775" i="3"/>
  <c r="Z1775" i="3"/>
  <c r="AN1775" i="3"/>
  <c r="BB1775" i="3"/>
  <c r="L1776" i="3"/>
  <c r="Z1776" i="3"/>
  <c r="AN1776" i="3"/>
  <c r="BB1776" i="3"/>
  <c r="L1777" i="3"/>
  <c r="Z1777" i="3"/>
  <c r="AN1777" i="3"/>
  <c r="BB1777" i="3"/>
  <c r="L1778" i="3"/>
  <c r="Z1778" i="3"/>
  <c r="AN1778" i="3"/>
  <c r="BB1778" i="3"/>
  <c r="L1779" i="3"/>
  <c r="Z1779" i="3"/>
  <c r="AN1779" i="3"/>
  <c r="BB1779" i="3"/>
  <c r="L1780" i="3"/>
  <c r="Z1780" i="3"/>
  <c r="AN1780" i="3"/>
  <c r="BB1780" i="3"/>
  <c r="L1781" i="3"/>
  <c r="Z1781" i="3"/>
  <c r="AN1781" i="3"/>
  <c r="BB1781" i="3"/>
  <c r="D1782" i="3"/>
  <c r="E1782" i="3"/>
  <c r="F1782" i="3"/>
  <c r="G1782" i="3"/>
  <c r="H1782" i="3"/>
  <c r="I1782" i="3"/>
  <c r="J1782" i="3"/>
  <c r="K1782" i="3"/>
  <c r="L1782" i="3"/>
  <c r="R1782" i="3"/>
  <c r="S1782" i="3"/>
  <c r="T1782" i="3"/>
  <c r="U1782" i="3"/>
  <c r="V1782" i="3"/>
  <c r="W1782" i="3"/>
  <c r="X1782" i="3"/>
  <c r="Y1782" i="3"/>
  <c r="Z1782" i="3"/>
  <c r="AF1782" i="3"/>
  <c r="AG1782" i="3"/>
  <c r="AH1782" i="3"/>
  <c r="AI1782" i="3"/>
  <c r="AJ1782" i="3"/>
  <c r="AK1782" i="3"/>
  <c r="AL1782" i="3"/>
  <c r="AM1782" i="3"/>
  <c r="AN1782" i="3"/>
  <c r="AT1782" i="3"/>
  <c r="AU1782" i="3"/>
  <c r="AV1782" i="3"/>
  <c r="AW1782" i="3"/>
  <c r="AX1782" i="3"/>
  <c r="AY1782" i="3"/>
  <c r="AZ1782" i="3"/>
  <c r="BA1782" i="3"/>
  <c r="BB1782" i="3"/>
  <c r="D1783" i="3"/>
  <c r="E1783" i="3"/>
  <c r="F1783" i="3"/>
  <c r="G1783" i="3"/>
  <c r="H1783" i="3"/>
  <c r="I1783" i="3"/>
  <c r="J1783" i="3"/>
  <c r="K1783" i="3"/>
  <c r="L1783" i="3"/>
  <c r="R1783" i="3"/>
  <c r="S1783" i="3"/>
  <c r="T1783" i="3"/>
  <c r="U1783" i="3"/>
  <c r="V1783" i="3"/>
  <c r="W1783" i="3"/>
  <c r="X1783" i="3"/>
  <c r="Y1783" i="3"/>
  <c r="Z1783" i="3"/>
  <c r="AF1783" i="3"/>
  <c r="AG1783" i="3"/>
  <c r="AH1783" i="3"/>
  <c r="AI1783" i="3"/>
  <c r="AJ1783" i="3"/>
  <c r="AK1783" i="3"/>
  <c r="AL1783" i="3"/>
  <c r="AM1783" i="3"/>
  <c r="AN1783" i="3"/>
  <c r="AT1783" i="3"/>
  <c r="AU1783" i="3"/>
  <c r="AV1783" i="3"/>
  <c r="AW1783" i="3"/>
  <c r="AX1783" i="3"/>
  <c r="AY1783" i="3"/>
  <c r="AZ1783" i="3"/>
  <c r="BA1783" i="3"/>
  <c r="BB1783" i="3"/>
  <c r="L1789" i="3"/>
  <c r="Z1789" i="3"/>
  <c r="AN1789" i="3"/>
  <c r="BB1789" i="3"/>
  <c r="L1790" i="3"/>
  <c r="Z1790" i="3"/>
  <c r="AN1790" i="3"/>
  <c r="BB1790" i="3"/>
  <c r="L1791" i="3"/>
  <c r="Z1791" i="3"/>
  <c r="AN1791" i="3"/>
  <c r="BB1791" i="3"/>
  <c r="L1792" i="3"/>
  <c r="Z1792" i="3"/>
  <c r="AN1792" i="3"/>
  <c r="BB1792" i="3"/>
  <c r="L1793" i="3"/>
  <c r="Z1793" i="3"/>
  <c r="AN1793" i="3"/>
  <c r="BB1793" i="3"/>
  <c r="L1794" i="3"/>
  <c r="Z1794" i="3"/>
  <c r="AN1794" i="3"/>
  <c r="BB1794" i="3"/>
  <c r="L1795" i="3"/>
  <c r="Z1795" i="3"/>
  <c r="AN1795" i="3"/>
  <c r="BB1795" i="3"/>
  <c r="L1796" i="3"/>
  <c r="Z1796" i="3"/>
  <c r="AN1796" i="3"/>
  <c r="BB1796" i="3"/>
  <c r="D1797" i="3"/>
  <c r="E1797" i="3"/>
  <c r="F1797" i="3"/>
  <c r="G1797" i="3"/>
  <c r="H1797" i="3"/>
  <c r="I1797" i="3"/>
  <c r="J1797" i="3"/>
  <c r="K1797" i="3"/>
  <c r="L1797" i="3"/>
  <c r="R1797" i="3"/>
  <c r="S1797" i="3"/>
  <c r="T1797" i="3"/>
  <c r="U1797" i="3"/>
  <c r="V1797" i="3"/>
  <c r="W1797" i="3"/>
  <c r="X1797" i="3"/>
  <c r="Y1797" i="3"/>
  <c r="Z1797" i="3"/>
  <c r="AF1797" i="3"/>
  <c r="AG1797" i="3"/>
  <c r="AH1797" i="3"/>
  <c r="AI1797" i="3"/>
  <c r="AJ1797" i="3"/>
  <c r="AK1797" i="3"/>
  <c r="AL1797" i="3"/>
  <c r="AM1797" i="3"/>
  <c r="AN1797" i="3"/>
  <c r="AT1797" i="3"/>
  <c r="AU1797" i="3"/>
  <c r="AV1797" i="3"/>
  <c r="AW1797" i="3"/>
  <c r="AX1797" i="3"/>
  <c r="AY1797" i="3"/>
  <c r="AZ1797" i="3"/>
  <c r="BA1797" i="3"/>
  <c r="BB1797" i="3"/>
  <c r="D1798" i="3"/>
  <c r="E1798" i="3"/>
  <c r="F1798" i="3"/>
  <c r="G1798" i="3"/>
  <c r="H1798" i="3"/>
  <c r="I1798" i="3"/>
  <c r="J1798" i="3"/>
  <c r="K1798" i="3"/>
  <c r="L1798" i="3"/>
  <c r="R1798" i="3"/>
  <c r="S1798" i="3"/>
  <c r="T1798" i="3"/>
  <c r="U1798" i="3"/>
  <c r="V1798" i="3"/>
  <c r="W1798" i="3"/>
  <c r="X1798" i="3"/>
  <c r="Y1798" i="3"/>
  <c r="Z1798" i="3"/>
  <c r="AF1798" i="3"/>
  <c r="AG1798" i="3"/>
  <c r="AH1798" i="3"/>
  <c r="AI1798" i="3"/>
  <c r="AJ1798" i="3"/>
  <c r="AK1798" i="3"/>
  <c r="AL1798" i="3"/>
  <c r="AM1798" i="3"/>
  <c r="AN1798" i="3"/>
  <c r="AT1798" i="3"/>
  <c r="AU1798" i="3"/>
  <c r="AV1798" i="3"/>
  <c r="AW1798" i="3"/>
  <c r="AX1798" i="3"/>
  <c r="AY1798" i="3"/>
  <c r="AZ1798" i="3"/>
  <c r="BA1798" i="3"/>
  <c r="BB1798" i="3"/>
  <c r="L1804" i="3"/>
  <c r="Z1804" i="3"/>
  <c r="AN1804" i="3"/>
  <c r="BB1804" i="3"/>
  <c r="L1805" i="3"/>
  <c r="Z1805" i="3"/>
  <c r="AN1805" i="3"/>
  <c r="BB1805" i="3"/>
  <c r="L1806" i="3"/>
  <c r="Z1806" i="3"/>
  <c r="AN1806" i="3"/>
  <c r="BB1806" i="3"/>
  <c r="L1807" i="3"/>
  <c r="Z1807" i="3"/>
  <c r="AN1807" i="3"/>
  <c r="BB1807" i="3"/>
  <c r="L1808" i="3"/>
  <c r="Z1808" i="3"/>
  <c r="AN1808" i="3"/>
  <c r="BB1808" i="3"/>
  <c r="L1809" i="3"/>
  <c r="Z1809" i="3"/>
  <c r="AN1809" i="3"/>
  <c r="BB1809" i="3"/>
  <c r="L1810" i="3"/>
  <c r="Z1810" i="3"/>
  <c r="AN1810" i="3"/>
  <c r="BB1810" i="3"/>
  <c r="L1811" i="3"/>
  <c r="Z1811" i="3"/>
  <c r="AN1811" i="3"/>
  <c r="BB1811" i="3"/>
  <c r="D1812" i="3"/>
  <c r="E1812" i="3"/>
  <c r="F1812" i="3"/>
  <c r="G1812" i="3"/>
  <c r="H1812" i="3"/>
  <c r="I1812" i="3"/>
  <c r="J1812" i="3"/>
  <c r="K1812" i="3"/>
  <c r="L1812" i="3"/>
  <c r="R1812" i="3"/>
  <c r="S1812" i="3"/>
  <c r="T1812" i="3"/>
  <c r="U1812" i="3"/>
  <c r="V1812" i="3"/>
  <c r="W1812" i="3"/>
  <c r="X1812" i="3"/>
  <c r="Y1812" i="3"/>
  <c r="Z1812" i="3"/>
  <c r="AF1812" i="3"/>
  <c r="AG1812" i="3"/>
  <c r="AH1812" i="3"/>
  <c r="AI1812" i="3"/>
  <c r="AJ1812" i="3"/>
  <c r="AK1812" i="3"/>
  <c r="AL1812" i="3"/>
  <c r="AM1812" i="3"/>
  <c r="AN1812" i="3"/>
  <c r="AT1812" i="3"/>
  <c r="AU1812" i="3"/>
  <c r="AV1812" i="3"/>
  <c r="AW1812" i="3"/>
  <c r="AX1812" i="3"/>
  <c r="AY1812" i="3"/>
  <c r="AZ1812" i="3"/>
  <c r="BA1812" i="3"/>
  <c r="BB1812" i="3"/>
  <c r="D1813" i="3"/>
  <c r="E1813" i="3"/>
  <c r="F1813" i="3"/>
  <c r="G1813" i="3"/>
  <c r="H1813" i="3"/>
  <c r="I1813" i="3"/>
  <c r="J1813" i="3"/>
  <c r="K1813" i="3"/>
  <c r="L1813" i="3"/>
  <c r="R1813" i="3"/>
  <c r="S1813" i="3"/>
  <c r="T1813" i="3"/>
  <c r="U1813" i="3"/>
  <c r="V1813" i="3"/>
  <c r="W1813" i="3"/>
  <c r="X1813" i="3"/>
  <c r="Y1813" i="3"/>
  <c r="Z1813" i="3"/>
  <c r="AF1813" i="3"/>
  <c r="AG1813" i="3"/>
  <c r="AH1813" i="3"/>
  <c r="AI1813" i="3"/>
  <c r="AJ1813" i="3"/>
  <c r="AK1813" i="3"/>
  <c r="AL1813" i="3"/>
  <c r="AM1813" i="3"/>
  <c r="AN1813" i="3"/>
  <c r="AT1813" i="3"/>
  <c r="AU1813" i="3"/>
  <c r="AV1813" i="3"/>
  <c r="AW1813" i="3"/>
  <c r="AX1813" i="3"/>
  <c r="AY1813" i="3"/>
  <c r="AZ1813" i="3"/>
  <c r="BA1813" i="3"/>
  <c r="BB1813" i="3"/>
  <c r="L1819" i="3"/>
  <c r="Z1819" i="3"/>
  <c r="AN1819" i="3"/>
  <c r="BB1819" i="3"/>
  <c r="L1820" i="3"/>
  <c r="Z1820" i="3"/>
  <c r="AN1820" i="3"/>
  <c r="BB1820" i="3"/>
  <c r="L1821" i="3"/>
  <c r="Z1821" i="3"/>
  <c r="AN1821" i="3"/>
  <c r="BB1821" i="3"/>
  <c r="L1822" i="3"/>
  <c r="Z1822" i="3"/>
  <c r="AN1822" i="3"/>
  <c r="BB1822" i="3"/>
  <c r="L1823" i="3"/>
  <c r="Z1823" i="3"/>
  <c r="AN1823" i="3"/>
  <c r="BB1823" i="3"/>
  <c r="L1824" i="3"/>
  <c r="Z1824" i="3"/>
  <c r="AN1824" i="3"/>
  <c r="BB1824" i="3"/>
  <c r="L1825" i="3"/>
  <c r="Z1825" i="3"/>
  <c r="AN1825" i="3"/>
  <c r="BB1825" i="3"/>
  <c r="L1826" i="3"/>
  <c r="Z1826" i="3"/>
  <c r="AN1826" i="3"/>
  <c r="BB1826" i="3"/>
  <c r="D1827" i="3"/>
  <c r="E1827" i="3"/>
  <c r="F1827" i="3"/>
  <c r="G1827" i="3"/>
  <c r="H1827" i="3"/>
  <c r="I1827" i="3"/>
  <c r="J1827" i="3"/>
  <c r="K1827" i="3"/>
  <c r="L1827" i="3"/>
  <c r="R1827" i="3"/>
  <c r="S1827" i="3"/>
  <c r="T1827" i="3"/>
  <c r="U1827" i="3"/>
  <c r="V1827" i="3"/>
  <c r="W1827" i="3"/>
  <c r="X1827" i="3"/>
  <c r="Y1827" i="3"/>
  <c r="Z1827" i="3"/>
  <c r="AF1827" i="3"/>
  <c r="AG1827" i="3"/>
  <c r="AH1827" i="3"/>
  <c r="AI1827" i="3"/>
  <c r="AJ1827" i="3"/>
  <c r="AK1827" i="3"/>
  <c r="AL1827" i="3"/>
  <c r="AM1827" i="3"/>
  <c r="AN1827" i="3"/>
  <c r="AT1827" i="3"/>
  <c r="AU1827" i="3"/>
  <c r="AV1827" i="3"/>
  <c r="AW1827" i="3"/>
  <c r="AX1827" i="3"/>
  <c r="AY1827" i="3"/>
  <c r="AZ1827" i="3"/>
  <c r="BA1827" i="3"/>
  <c r="BB1827" i="3"/>
  <c r="D1828" i="3"/>
  <c r="E1828" i="3"/>
  <c r="F1828" i="3"/>
  <c r="G1828" i="3"/>
  <c r="H1828" i="3"/>
  <c r="I1828" i="3"/>
  <c r="J1828" i="3"/>
  <c r="K1828" i="3"/>
  <c r="L1828" i="3"/>
  <c r="R1828" i="3"/>
  <c r="S1828" i="3"/>
  <c r="T1828" i="3"/>
  <c r="U1828" i="3"/>
  <c r="V1828" i="3"/>
  <c r="W1828" i="3"/>
  <c r="X1828" i="3"/>
  <c r="Y1828" i="3"/>
  <c r="Z1828" i="3"/>
  <c r="AF1828" i="3"/>
  <c r="AG1828" i="3"/>
  <c r="AH1828" i="3"/>
  <c r="AI1828" i="3"/>
  <c r="AJ1828" i="3"/>
  <c r="AK1828" i="3"/>
  <c r="AL1828" i="3"/>
  <c r="AM1828" i="3"/>
  <c r="AN1828" i="3"/>
  <c r="AT1828" i="3"/>
  <c r="AU1828" i="3"/>
  <c r="AV1828" i="3"/>
  <c r="AW1828" i="3"/>
  <c r="AX1828" i="3"/>
  <c r="AY1828" i="3"/>
  <c r="AZ1828" i="3"/>
  <c r="BA1828" i="3"/>
  <c r="BB1828" i="3"/>
  <c r="L1834" i="3"/>
  <c r="Z1834" i="3"/>
  <c r="AN1834" i="3"/>
  <c r="BB1834" i="3"/>
  <c r="L1835" i="3"/>
  <c r="Z1835" i="3"/>
  <c r="AN1835" i="3"/>
  <c r="BB1835" i="3"/>
  <c r="L1836" i="3"/>
  <c r="Z1836" i="3"/>
  <c r="AN1836" i="3"/>
  <c r="BB1836" i="3"/>
  <c r="L1837" i="3"/>
  <c r="Z1837" i="3"/>
  <c r="AN1837" i="3"/>
  <c r="BB1837" i="3"/>
  <c r="L1838" i="3"/>
  <c r="Z1838" i="3"/>
  <c r="AN1838" i="3"/>
  <c r="BB1838" i="3"/>
  <c r="L1839" i="3"/>
  <c r="Z1839" i="3"/>
  <c r="AN1839" i="3"/>
  <c r="BB1839" i="3"/>
  <c r="L1840" i="3"/>
  <c r="Z1840" i="3"/>
  <c r="AN1840" i="3"/>
  <c r="BB1840" i="3"/>
  <c r="L1841" i="3"/>
  <c r="Z1841" i="3"/>
  <c r="AN1841" i="3"/>
  <c r="BB1841" i="3"/>
  <c r="D1842" i="3"/>
  <c r="E1842" i="3"/>
  <c r="F1842" i="3"/>
  <c r="G1842" i="3"/>
  <c r="H1842" i="3"/>
  <c r="I1842" i="3"/>
  <c r="J1842" i="3"/>
  <c r="K1842" i="3"/>
  <c r="L1842" i="3"/>
  <c r="R1842" i="3"/>
  <c r="S1842" i="3"/>
  <c r="T1842" i="3"/>
  <c r="U1842" i="3"/>
  <c r="V1842" i="3"/>
  <c r="W1842" i="3"/>
  <c r="X1842" i="3"/>
  <c r="Y1842" i="3"/>
  <c r="Z1842" i="3"/>
  <c r="AF1842" i="3"/>
  <c r="AG1842" i="3"/>
  <c r="AH1842" i="3"/>
  <c r="AI1842" i="3"/>
  <c r="AJ1842" i="3"/>
  <c r="AK1842" i="3"/>
  <c r="AL1842" i="3"/>
  <c r="AM1842" i="3"/>
  <c r="AN1842" i="3"/>
  <c r="AT1842" i="3"/>
  <c r="AU1842" i="3"/>
  <c r="AV1842" i="3"/>
  <c r="AW1842" i="3"/>
  <c r="AX1842" i="3"/>
  <c r="AY1842" i="3"/>
  <c r="AZ1842" i="3"/>
  <c r="BA1842" i="3"/>
  <c r="BB1842" i="3"/>
  <c r="D1843" i="3"/>
  <c r="E1843" i="3"/>
  <c r="F1843" i="3"/>
  <c r="G1843" i="3"/>
  <c r="H1843" i="3"/>
  <c r="I1843" i="3"/>
  <c r="J1843" i="3"/>
  <c r="K1843" i="3"/>
  <c r="L1843" i="3"/>
  <c r="R1843" i="3"/>
  <c r="S1843" i="3"/>
  <c r="T1843" i="3"/>
  <c r="U1843" i="3"/>
  <c r="V1843" i="3"/>
  <c r="W1843" i="3"/>
  <c r="X1843" i="3"/>
  <c r="Y1843" i="3"/>
  <c r="Z1843" i="3"/>
  <c r="AF1843" i="3"/>
  <c r="AG1843" i="3"/>
  <c r="AH1843" i="3"/>
  <c r="AI1843" i="3"/>
  <c r="AJ1843" i="3"/>
  <c r="AK1843" i="3"/>
  <c r="AL1843" i="3"/>
  <c r="AM1843" i="3"/>
  <c r="AN1843" i="3"/>
  <c r="AT1843" i="3"/>
  <c r="AU1843" i="3"/>
  <c r="AV1843" i="3"/>
  <c r="AW1843" i="3"/>
  <c r="AX1843" i="3"/>
  <c r="AY1843" i="3"/>
  <c r="AZ1843" i="3"/>
  <c r="BA1843" i="3"/>
  <c r="BB1843" i="3"/>
  <c r="L1849" i="3"/>
  <c r="Z1849" i="3"/>
  <c r="AN1849" i="3"/>
  <c r="BB1849" i="3"/>
  <c r="L1850" i="3"/>
  <c r="Z1850" i="3"/>
  <c r="AN1850" i="3"/>
  <c r="BB1850" i="3"/>
  <c r="L1851" i="3"/>
  <c r="Z1851" i="3"/>
  <c r="AN1851" i="3"/>
  <c r="BB1851" i="3"/>
  <c r="L1852" i="3"/>
  <c r="Z1852" i="3"/>
  <c r="AN1852" i="3"/>
  <c r="BB1852" i="3"/>
  <c r="L1853" i="3"/>
  <c r="Z1853" i="3"/>
  <c r="AN1853" i="3"/>
  <c r="BB1853" i="3"/>
  <c r="L1854" i="3"/>
  <c r="Z1854" i="3"/>
  <c r="AN1854" i="3"/>
  <c r="BB1854" i="3"/>
  <c r="L1855" i="3"/>
  <c r="Z1855" i="3"/>
  <c r="AN1855" i="3"/>
  <c r="BB1855" i="3"/>
  <c r="L1856" i="3"/>
  <c r="Z1856" i="3"/>
  <c r="AN1856" i="3"/>
  <c r="BB1856" i="3"/>
  <c r="D1857" i="3"/>
  <c r="E1857" i="3"/>
  <c r="F1857" i="3"/>
  <c r="G1857" i="3"/>
  <c r="H1857" i="3"/>
  <c r="I1857" i="3"/>
  <c r="J1857" i="3"/>
  <c r="K1857" i="3"/>
  <c r="L1857" i="3"/>
  <c r="R1857" i="3"/>
  <c r="S1857" i="3"/>
  <c r="T1857" i="3"/>
  <c r="U1857" i="3"/>
  <c r="V1857" i="3"/>
  <c r="W1857" i="3"/>
  <c r="X1857" i="3"/>
  <c r="Y1857" i="3"/>
  <c r="Z1857" i="3"/>
  <c r="AF1857" i="3"/>
  <c r="AG1857" i="3"/>
  <c r="AH1857" i="3"/>
  <c r="AI1857" i="3"/>
  <c r="AJ1857" i="3"/>
  <c r="AK1857" i="3"/>
  <c r="AL1857" i="3"/>
  <c r="AM1857" i="3"/>
  <c r="AN1857" i="3"/>
  <c r="AT1857" i="3"/>
  <c r="AU1857" i="3"/>
  <c r="AV1857" i="3"/>
  <c r="AW1857" i="3"/>
  <c r="AX1857" i="3"/>
  <c r="AY1857" i="3"/>
  <c r="AZ1857" i="3"/>
  <c r="BA1857" i="3"/>
  <c r="BB1857" i="3"/>
  <c r="D1858" i="3"/>
  <c r="E1858" i="3"/>
  <c r="F1858" i="3"/>
  <c r="G1858" i="3"/>
  <c r="H1858" i="3"/>
  <c r="I1858" i="3"/>
  <c r="J1858" i="3"/>
  <c r="K1858" i="3"/>
  <c r="L1858" i="3"/>
  <c r="R1858" i="3"/>
  <c r="S1858" i="3"/>
  <c r="T1858" i="3"/>
  <c r="U1858" i="3"/>
  <c r="V1858" i="3"/>
  <c r="W1858" i="3"/>
  <c r="X1858" i="3"/>
  <c r="Y1858" i="3"/>
  <c r="Z1858" i="3"/>
  <c r="AF1858" i="3"/>
  <c r="AG1858" i="3"/>
  <c r="AH1858" i="3"/>
  <c r="AI1858" i="3"/>
  <c r="AJ1858" i="3"/>
  <c r="AK1858" i="3"/>
  <c r="AL1858" i="3"/>
  <c r="AM1858" i="3"/>
  <c r="AN1858" i="3"/>
  <c r="AT1858" i="3"/>
  <c r="AU1858" i="3"/>
  <c r="AV1858" i="3"/>
  <c r="AW1858" i="3"/>
  <c r="AX1858" i="3"/>
  <c r="AY1858" i="3"/>
  <c r="AZ1858" i="3"/>
  <c r="BA1858" i="3"/>
  <c r="BB1858" i="3"/>
  <c r="L1864" i="3"/>
  <c r="Z1864" i="3"/>
  <c r="AN1864" i="3"/>
  <c r="BB1864" i="3"/>
  <c r="L1865" i="3"/>
  <c r="Z1865" i="3"/>
  <c r="AN1865" i="3"/>
  <c r="BB1865" i="3"/>
  <c r="L1866" i="3"/>
  <c r="Z1866" i="3"/>
  <c r="AN1866" i="3"/>
  <c r="BB1866" i="3"/>
  <c r="L1867" i="3"/>
  <c r="Z1867" i="3"/>
  <c r="AN1867" i="3"/>
  <c r="BB1867" i="3"/>
  <c r="L1868" i="3"/>
  <c r="Z1868" i="3"/>
  <c r="AN1868" i="3"/>
  <c r="BB1868" i="3"/>
  <c r="L1869" i="3"/>
  <c r="Z1869" i="3"/>
  <c r="AN1869" i="3"/>
  <c r="BB1869" i="3"/>
  <c r="L1870" i="3"/>
  <c r="Z1870" i="3"/>
  <c r="AN1870" i="3"/>
  <c r="BB1870" i="3"/>
  <c r="L1871" i="3"/>
  <c r="Z1871" i="3"/>
  <c r="AN1871" i="3"/>
  <c r="BB1871" i="3"/>
  <c r="D1872" i="3"/>
  <c r="E1872" i="3"/>
  <c r="F1872" i="3"/>
  <c r="G1872" i="3"/>
  <c r="H1872" i="3"/>
  <c r="I1872" i="3"/>
  <c r="J1872" i="3"/>
  <c r="K1872" i="3"/>
  <c r="L1872" i="3"/>
  <c r="R1872" i="3"/>
  <c r="S1872" i="3"/>
  <c r="T1872" i="3"/>
  <c r="U1872" i="3"/>
  <c r="V1872" i="3"/>
  <c r="W1872" i="3"/>
  <c r="X1872" i="3"/>
  <c r="Y1872" i="3"/>
  <c r="Z1872" i="3"/>
  <c r="AF1872" i="3"/>
  <c r="AG1872" i="3"/>
  <c r="AH1872" i="3"/>
  <c r="AI1872" i="3"/>
  <c r="AJ1872" i="3"/>
  <c r="AK1872" i="3"/>
  <c r="AL1872" i="3"/>
  <c r="AM1872" i="3"/>
  <c r="AN1872" i="3"/>
  <c r="AT1872" i="3"/>
  <c r="AU1872" i="3"/>
  <c r="AV1872" i="3"/>
  <c r="AW1872" i="3"/>
  <c r="AX1872" i="3"/>
  <c r="AY1872" i="3"/>
  <c r="AZ1872" i="3"/>
  <c r="BA1872" i="3"/>
  <c r="BB1872" i="3"/>
  <c r="D1873" i="3"/>
  <c r="E1873" i="3"/>
  <c r="F1873" i="3"/>
  <c r="G1873" i="3"/>
  <c r="H1873" i="3"/>
  <c r="I1873" i="3"/>
  <c r="J1873" i="3"/>
  <c r="K1873" i="3"/>
  <c r="L1873" i="3"/>
  <c r="R1873" i="3"/>
  <c r="S1873" i="3"/>
  <c r="T1873" i="3"/>
  <c r="U1873" i="3"/>
  <c r="V1873" i="3"/>
  <c r="W1873" i="3"/>
  <c r="X1873" i="3"/>
  <c r="Y1873" i="3"/>
  <c r="Z1873" i="3"/>
  <c r="AF1873" i="3"/>
  <c r="AG1873" i="3"/>
  <c r="AH1873" i="3"/>
  <c r="AI1873" i="3"/>
  <c r="AJ1873" i="3"/>
  <c r="AK1873" i="3"/>
  <c r="AL1873" i="3"/>
  <c r="AM1873" i="3"/>
  <c r="AN1873" i="3"/>
  <c r="AT1873" i="3"/>
  <c r="AU1873" i="3"/>
  <c r="AV1873" i="3"/>
  <c r="AW1873" i="3"/>
  <c r="AX1873" i="3"/>
  <c r="AY1873" i="3"/>
  <c r="AZ1873" i="3"/>
  <c r="BA1873" i="3"/>
  <c r="BB1873" i="3"/>
  <c r="L1879" i="3"/>
  <c r="Z1879" i="3"/>
  <c r="AN1879" i="3"/>
  <c r="BB1879" i="3"/>
  <c r="L1880" i="3"/>
  <c r="Z1880" i="3"/>
  <c r="AN1880" i="3"/>
  <c r="BB1880" i="3"/>
  <c r="L1881" i="3"/>
  <c r="Z1881" i="3"/>
  <c r="AN1881" i="3"/>
  <c r="BB1881" i="3"/>
  <c r="L1882" i="3"/>
  <c r="Z1882" i="3"/>
  <c r="AN1882" i="3"/>
  <c r="BB1882" i="3"/>
  <c r="L1883" i="3"/>
  <c r="Z1883" i="3"/>
  <c r="AN1883" i="3"/>
  <c r="BB1883" i="3"/>
  <c r="L1884" i="3"/>
  <c r="Z1884" i="3"/>
  <c r="AN1884" i="3"/>
  <c r="BB1884" i="3"/>
  <c r="L1885" i="3"/>
  <c r="Z1885" i="3"/>
  <c r="AN1885" i="3"/>
  <c r="BB1885" i="3"/>
  <c r="L1886" i="3"/>
  <c r="Z1886" i="3"/>
  <c r="AN1886" i="3"/>
  <c r="BB1886" i="3"/>
  <c r="D1887" i="3"/>
  <c r="E1887" i="3"/>
  <c r="F1887" i="3"/>
  <c r="G1887" i="3"/>
  <c r="H1887" i="3"/>
  <c r="I1887" i="3"/>
  <c r="J1887" i="3"/>
  <c r="K1887" i="3"/>
  <c r="L1887" i="3"/>
  <c r="R1887" i="3"/>
  <c r="S1887" i="3"/>
  <c r="T1887" i="3"/>
  <c r="U1887" i="3"/>
  <c r="V1887" i="3"/>
  <c r="W1887" i="3"/>
  <c r="X1887" i="3"/>
  <c r="Y1887" i="3"/>
  <c r="Z1887" i="3"/>
  <c r="AF1887" i="3"/>
  <c r="AG1887" i="3"/>
  <c r="AH1887" i="3"/>
  <c r="AI1887" i="3"/>
  <c r="AJ1887" i="3"/>
  <c r="AK1887" i="3"/>
  <c r="AL1887" i="3"/>
  <c r="AM1887" i="3"/>
  <c r="AN1887" i="3"/>
  <c r="AT1887" i="3"/>
  <c r="AU1887" i="3"/>
  <c r="AV1887" i="3"/>
  <c r="AW1887" i="3"/>
  <c r="AX1887" i="3"/>
  <c r="AY1887" i="3"/>
  <c r="AZ1887" i="3"/>
  <c r="BA1887" i="3"/>
  <c r="BB1887" i="3"/>
  <c r="D1888" i="3"/>
  <c r="E1888" i="3"/>
  <c r="F1888" i="3"/>
  <c r="G1888" i="3"/>
  <c r="H1888" i="3"/>
  <c r="I1888" i="3"/>
  <c r="J1888" i="3"/>
  <c r="K1888" i="3"/>
  <c r="L1888" i="3"/>
  <c r="R1888" i="3"/>
  <c r="S1888" i="3"/>
  <c r="T1888" i="3"/>
  <c r="U1888" i="3"/>
  <c r="V1888" i="3"/>
  <c r="W1888" i="3"/>
  <c r="X1888" i="3"/>
  <c r="Y1888" i="3"/>
  <c r="Z1888" i="3"/>
  <c r="AF1888" i="3"/>
  <c r="AG1888" i="3"/>
  <c r="AH1888" i="3"/>
  <c r="AI1888" i="3"/>
  <c r="AJ1888" i="3"/>
  <c r="AK1888" i="3"/>
  <c r="AL1888" i="3"/>
  <c r="AM1888" i="3"/>
  <c r="AN1888" i="3"/>
  <c r="AT1888" i="3"/>
  <c r="AU1888" i="3"/>
  <c r="AV1888" i="3"/>
  <c r="AW1888" i="3"/>
  <c r="AX1888" i="3"/>
  <c r="AY1888" i="3"/>
  <c r="AZ1888" i="3"/>
  <c r="BA1888" i="3"/>
  <c r="BB1888" i="3"/>
  <c r="L1894" i="3"/>
  <c r="Z1894" i="3"/>
  <c r="AN1894" i="3"/>
  <c r="BB1894" i="3"/>
  <c r="L1895" i="3"/>
  <c r="Z1895" i="3"/>
  <c r="AN1895" i="3"/>
  <c r="BB1895" i="3"/>
  <c r="L1896" i="3"/>
  <c r="Z1896" i="3"/>
  <c r="AN1896" i="3"/>
  <c r="BB1896" i="3"/>
  <c r="L1897" i="3"/>
  <c r="Z1897" i="3"/>
  <c r="AN1897" i="3"/>
  <c r="BB1897" i="3"/>
  <c r="L1898" i="3"/>
  <c r="Z1898" i="3"/>
  <c r="AN1898" i="3"/>
  <c r="BB1898" i="3"/>
  <c r="L1899" i="3"/>
  <c r="Z1899" i="3"/>
  <c r="AN1899" i="3"/>
  <c r="BB1899" i="3"/>
  <c r="L1900" i="3"/>
  <c r="Z1900" i="3"/>
  <c r="AN1900" i="3"/>
  <c r="BB1900" i="3"/>
  <c r="L1901" i="3"/>
  <c r="Z1901" i="3"/>
  <c r="AN1901" i="3"/>
  <c r="BB1901" i="3"/>
  <c r="D1902" i="3"/>
  <c r="E1902" i="3"/>
  <c r="F1902" i="3"/>
  <c r="G1902" i="3"/>
  <c r="H1902" i="3"/>
  <c r="I1902" i="3"/>
  <c r="J1902" i="3"/>
  <c r="K1902" i="3"/>
  <c r="L1902" i="3"/>
  <c r="R1902" i="3"/>
  <c r="S1902" i="3"/>
  <c r="T1902" i="3"/>
  <c r="V1902" i="3"/>
  <c r="W1902" i="3"/>
  <c r="X1902" i="3"/>
  <c r="Y1902" i="3"/>
  <c r="Z1902" i="3"/>
  <c r="AF1902" i="3"/>
  <c r="AG1902" i="3"/>
  <c r="AH1902" i="3"/>
  <c r="AI1902" i="3"/>
  <c r="AJ1902" i="3"/>
  <c r="AK1902" i="3"/>
  <c r="AL1902" i="3"/>
  <c r="AM1902" i="3"/>
  <c r="AN1902" i="3"/>
  <c r="AT1902" i="3"/>
  <c r="AU1902" i="3"/>
  <c r="AV1902" i="3"/>
  <c r="AW1902" i="3"/>
  <c r="AX1902" i="3"/>
  <c r="AY1902" i="3"/>
  <c r="AZ1902" i="3"/>
  <c r="BA1902" i="3"/>
  <c r="BB1902" i="3"/>
  <c r="D1903" i="3"/>
  <c r="E1903" i="3"/>
  <c r="F1903" i="3"/>
  <c r="G1903" i="3"/>
  <c r="H1903" i="3"/>
  <c r="I1903" i="3"/>
  <c r="J1903" i="3"/>
  <c r="K1903" i="3"/>
  <c r="L1903" i="3"/>
  <c r="R1903" i="3"/>
  <c r="S1903" i="3"/>
  <c r="T1903" i="3"/>
  <c r="U1903" i="3"/>
  <c r="V1903" i="3"/>
  <c r="W1903" i="3"/>
  <c r="X1903" i="3"/>
  <c r="Y1903" i="3"/>
  <c r="Z1903" i="3"/>
  <c r="AF1903" i="3"/>
  <c r="AG1903" i="3"/>
  <c r="AH1903" i="3"/>
  <c r="AI1903" i="3"/>
  <c r="AJ1903" i="3"/>
  <c r="AK1903" i="3"/>
  <c r="AL1903" i="3"/>
  <c r="AM1903" i="3"/>
  <c r="AN1903" i="3"/>
  <c r="AT1903" i="3"/>
  <c r="AU1903" i="3"/>
  <c r="AV1903" i="3"/>
  <c r="AW1903" i="3"/>
  <c r="AX1903" i="3"/>
  <c r="AY1903" i="3"/>
  <c r="AZ1903" i="3"/>
  <c r="BA1903" i="3"/>
  <c r="BB1903" i="3"/>
  <c r="L1909" i="3"/>
  <c r="Z1909" i="3"/>
  <c r="AN1909" i="3"/>
  <c r="BB1909" i="3"/>
  <c r="L1910" i="3"/>
  <c r="Z1910" i="3"/>
  <c r="AN1910" i="3"/>
  <c r="BB1910" i="3"/>
  <c r="L1911" i="3"/>
  <c r="Z1911" i="3"/>
  <c r="AN1911" i="3"/>
  <c r="BB1911" i="3"/>
  <c r="L1912" i="3"/>
  <c r="Z1912" i="3"/>
  <c r="AN1912" i="3"/>
  <c r="BB1912" i="3"/>
  <c r="L1913" i="3"/>
  <c r="Z1913" i="3"/>
  <c r="AN1913" i="3"/>
  <c r="BB1913" i="3"/>
  <c r="L1914" i="3"/>
  <c r="Z1914" i="3"/>
  <c r="AN1914" i="3"/>
  <c r="BB1914" i="3"/>
  <c r="L1915" i="3"/>
  <c r="Z1915" i="3"/>
  <c r="AN1915" i="3"/>
  <c r="BB1915" i="3"/>
  <c r="L1916" i="3"/>
  <c r="Z1916" i="3"/>
  <c r="AN1916" i="3"/>
  <c r="BB1916" i="3"/>
  <c r="D1917" i="3"/>
  <c r="E1917" i="3"/>
  <c r="F1917" i="3"/>
  <c r="G1917" i="3"/>
  <c r="H1917" i="3"/>
  <c r="I1917" i="3"/>
  <c r="J1917" i="3"/>
  <c r="K1917" i="3"/>
  <c r="L1917" i="3"/>
  <c r="R1917" i="3"/>
  <c r="S1917" i="3"/>
  <c r="T1917" i="3"/>
  <c r="U1917" i="3"/>
  <c r="V1917" i="3"/>
  <c r="W1917" i="3"/>
  <c r="X1917" i="3"/>
  <c r="Y1917" i="3"/>
  <c r="Z1917" i="3"/>
  <c r="AF1917" i="3"/>
  <c r="AG1917" i="3"/>
  <c r="AH1917" i="3"/>
  <c r="AI1917" i="3"/>
  <c r="AJ1917" i="3"/>
  <c r="AK1917" i="3"/>
  <c r="AL1917" i="3"/>
  <c r="AM1917" i="3"/>
  <c r="AN1917" i="3"/>
  <c r="AT1917" i="3"/>
  <c r="AU1917" i="3"/>
  <c r="AV1917" i="3"/>
  <c r="AW1917" i="3"/>
  <c r="AX1917" i="3"/>
  <c r="AY1917" i="3"/>
  <c r="AZ1917" i="3"/>
  <c r="BA1917" i="3"/>
  <c r="BB1917" i="3"/>
  <c r="D1918" i="3"/>
  <c r="E1918" i="3"/>
  <c r="F1918" i="3"/>
  <c r="G1918" i="3"/>
  <c r="H1918" i="3"/>
  <c r="I1918" i="3"/>
  <c r="J1918" i="3"/>
  <c r="K1918" i="3"/>
  <c r="L1918" i="3"/>
  <c r="R1918" i="3"/>
  <c r="S1918" i="3"/>
  <c r="T1918" i="3"/>
  <c r="U1918" i="3"/>
  <c r="V1918" i="3"/>
  <c r="W1918" i="3"/>
  <c r="X1918" i="3"/>
  <c r="Y1918" i="3"/>
  <c r="Z1918" i="3"/>
  <c r="AF1918" i="3"/>
  <c r="AG1918" i="3"/>
  <c r="AH1918" i="3"/>
  <c r="AI1918" i="3"/>
  <c r="AJ1918" i="3"/>
  <c r="AK1918" i="3"/>
  <c r="AL1918" i="3"/>
  <c r="AM1918" i="3"/>
  <c r="AN1918" i="3"/>
  <c r="AT1918" i="3"/>
  <c r="AU1918" i="3"/>
  <c r="AV1918" i="3"/>
  <c r="AW1918" i="3"/>
  <c r="AX1918" i="3"/>
  <c r="AY1918" i="3"/>
  <c r="AZ1918" i="3"/>
  <c r="BA1918" i="3"/>
  <c r="BB1918" i="3"/>
  <c r="L1924" i="3"/>
  <c r="Z1924" i="3"/>
  <c r="AN1924" i="3"/>
  <c r="BB1924" i="3"/>
  <c r="L1925" i="3"/>
  <c r="Z1925" i="3"/>
  <c r="AN1925" i="3"/>
  <c r="BB1925" i="3"/>
  <c r="L1926" i="3"/>
  <c r="Z1926" i="3"/>
  <c r="AN1926" i="3"/>
  <c r="BB1926" i="3"/>
  <c r="L1927" i="3"/>
  <c r="Z1927" i="3"/>
  <c r="AN1927" i="3"/>
  <c r="BB1927" i="3"/>
  <c r="L1928" i="3"/>
  <c r="Z1928" i="3"/>
  <c r="AN1928" i="3"/>
  <c r="BB1928" i="3"/>
  <c r="L1929" i="3"/>
  <c r="Z1929" i="3"/>
  <c r="AN1929" i="3"/>
  <c r="BB1929" i="3"/>
  <c r="L1930" i="3"/>
  <c r="Z1930" i="3"/>
  <c r="AN1930" i="3"/>
  <c r="BB1930" i="3"/>
  <c r="L1931" i="3"/>
  <c r="Z1931" i="3"/>
  <c r="AN1931" i="3"/>
  <c r="BB1931" i="3"/>
  <c r="D1932" i="3"/>
  <c r="E1932" i="3"/>
  <c r="F1932" i="3"/>
  <c r="G1932" i="3"/>
  <c r="H1932" i="3"/>
  <c r="I1932" i="3"/>
  <c r="J1932" i="3"/>
  <c r="K1932" i="3"/>
  <c r="L1932" i="3"/>
  <c r="R1932" i="3"/>
  <c r="S1932" i="3"/>
  <c r="T1932" i="3"/>
  <c r="U1932" i="3"/>
  <c r="V1932" i="3"/>
  <c r="W1932" i="3"/>
  <c r="X1932" i="3"/>
  <c r="Y1932" i="3"/>
  <c r="Z1932" i="3"/>
  <c r="AF1932" i="3"/>
  <c r="AG1932" i="3"/>
  <c r="AH1932" i="3"/>
  <c r="AI1932" i="3"/>
  <c r="AJ1932" i="3"/>
  <c r="AK1932" i="3"/>
  <c r="AL1932" i="3"/>
  <c r="AM1932" i="3"/>
  <c r="AN1932" i="3"/>
  <c r="AT1932" i="3"/>
  <c r="AU1932" i="3"/>
  <c r="AV1932" i="3"/>
  <c r="AW1932" i="3"/>
  <c r="AX1932" i="3"/>
  <c r="AY1932" i="3"/>
  <c r="AZ1932" i="3"/>
  <c r="BA1932" i="3"/>
  <c r="BB1932" i="3"/>
  <c r="D1933" i="3"/>
  <c r="E1933" i="3"/>
  <c r="F1933" i="3"/>
  <c r="G1933" i="3"/>
  <c r="H1933" i="3"/>
  <c r="I1933" i="3"/>
  <c r="J1933" i="3"/>
  <c r="K1933" i="3"/>
  <c r="L1933" i="3"/>
  <c r="R1933" i="3"/>
  <c r="S1933" i="3"/>
  <c r="T1933" i="3"/>
  <c r="U1933" i="3"/>
  <c r="V1933" i="3"/>
  <c r="W1933" i="3"/>
  <c r="X1933" i="3"/>
  <c r="Y1933" i="3"/>
  <c r="Z1933" i="3"/>
  <c r="AF1933" i="3"/>
  <c r="AG1933" i="3"/>
  <c r="AH1933" i="3"/>
  <c r="AI1933" i="3"/>
  <c r="AJ1933" i="3"/>
  <c r="AK1933" i="3"/>
  <c r="AL1933" i="3"/>
  <c r="AM1933" i="3"/>
  <c r="AN1933" i="3"/>
  <c r="AT1933" i="3"/>
  <c r="AU1933" i="3"/>
  <c r="AV1933" i="3"/>
  <c r="AW1933" i="3"/>
  <c r="AX1933" i="3"/>
  <c r="AY1933" i="3"/>
  <c r="AZ1933" i="3"/>
  <c r="BA1933" i="3"/>
  <c r="BB1933" i="3"/>
  <c r="L1939" i="3"/>
  <c r="Z1939" i="3"/>
  <c r="AN1939" i="3"/>
  <c r="BB1939" i="3"/>
  <c r="L1940" i="3"/>
  <c r="Z1940" i="3"/>
  <c r="AN1940" i="3"/>
  <c r="BB1940" i="3"/>
  <c r="L1941" i="3"/>
  <c r="Z1941" i="3"/>
  <c r="AN1941" i="3"/>
  <c r="BB1941" i="3"/>
  <c r="L1942" i="3"/>
  <c r="Z1942" i="3"/>
  <c r="AN1942" i="3"/>
  <c r="BB1942" i="3"/>
  <c r="L1943" i="3"/>
  <c r="Z1943" i="3"/>
  <c r="AN1943" i="3"/>
  <c r="BB1943" i="3"/>
  <c r="L1944" i="3"/>
  <c r="Z1944" i="3"/>
  <c r="AN1944" i="3"/>
  <c r="BB1944" i="3"/>
  <c r="L1945" i="3"/>
  <c r="Z1945" i="3"/>
  <c r="AN1945" i="3"/>
  <c r="BB1945" i="3"/>
  <c r="L1946" i="3"/>
  <c r="Z1946" i="3"/>
  <c r="AN1946" i="3"/>
  <c r="BB1946" i="3"/>
  <c r="D1947" i="3"/>
  <c r="E1947" i="3"/>
  <c r="F1947" i="3"/>
  <c r="G1947" i="3"/>
  <c r="H1947" i="3"/>
  <c r="I1947" i="3"/>
  <c r="J1947" i="3"/>
  <c r="K1947" i="3"/>
  <c r="L1947" i="3"/>
  <c r="R1947" i="3"/>
  <c r="S1947" i="3"/>
  <c r="T1947" i="3"/>
  <c r="U1947" i="3"/>
  <c r="V1947" i="3"/>
  <c r="W1947" i="3"/>
  <c r="X1947" i="3"/>
  <c r="Y1947" i="3"/>
  <c r="Z1947" i="3"/>
  <c r="AF1947" i="3"/>
  <c r="AG1947" i="3"/>
  <c r="AH1947" i="3"/>
  <c r="AI1947" i="3"/>
  <c r="AJ1947" i="3"/>
  <c r="AK1947" i="3"/>
  <c r="AL1947" i="3"/>
  <c r="AM1947" i="3"/>
  <c r="AN1947" i="3"/>
  <c r="AT1947" i="3"/>
  <c r="AU1947" i="3"/>
  <c r="AV1947" i="3"/>
  <c r="AW1947" i="3"/>
  <c r="AX1947" i="3"/>
  <c r="AY1947" i="3"/>
  <c r="AZ1947" i="3"/>
  <c r="BA1947" i="3"/>
  <c r="BB1947" i="3"/>
  <c r="D1948" i="3"/>
  <c r="E1948" i="3"/>
  <c r="F1948" i="3"/>
  <c r="G1948" i="3"/>
  <c r="H1948" i="3"/>
  <c r="I1948" i="3"/>
  <c r="J1948" i="3"/>
  <c r="K1948" i="3"/>
  <c r="L1948" i="3"/>
  <c r="R1948" i="3"/>
  <c r="S1948" i="3"/>
  <c r="T1948" i="3"/>
  <c r="U1948" i="3"/>
  <c r="V1948" i="3"/>
  <c r="W1948" i="3"/>
  <c r="X1948" i="3"/>
  <c r="Y1948" i="3"/>
  <c r="Z1948" i="3"/>
  <c r="AF1948" i="3"/>
  <c r="AG1948" i="3"/>
  <c r="AH1948" i="3"/>
  <c r="AI1948" i="3"/>
  <c r="AJ1948" i="3"/>
  <c r="AK1948" i="3"/>
  <c r="AL1948" i="3"/>
  <c r="AM1948" i="3"/>
  <c r="AN1948" i="3"/>
  <c r="AT1948" i="3"/>
  <c r="AU1948" i="3"/>
  <c r="AV1948" i="3"/>
  <c r="AW1948" i="3"/>
  <c r="AX1948" i="3"/>
  <c r="AY1948" i="3"/>
  <c r="AZ1948" i="3"/>
  <c r="BA1948" i="3"/>
  <c r="BB1948" i="3"/>
  <c r="L1954" i="3"/>
  <c r="Z1954" i="3"/>
  <c r="AN1954" i="3"/>
  <c r="BB1954" i="3"/>
  <c r="L1955" i="3"/>
  <c r="Z1955" i="3"/>
  <c r="AN1955" i="3"/>
  <c r="BB1955" i="3"/>
  <c r="L1956" i="3"/>
  <c r="Z1956" i="3"/>
  <c r="AN1956" i="3"/>
  <c r="BB1956" i="3"/>
  <c r="L1957" i="3"/>
  <c r="Z1957" i="3"/>
  <c r="AN1957" i="3"/>
  <c r="BB1957" i="3"/>
  <c r="L1958" i="3"/>
  <c r="Z1958" i="3"/>
  <c r="AN1958" i="3"/>
  <c r="BB1958" i="3"/>
  <c r="L1959" i="3"/>
  <c r="Z1959" i="3"/>
  <c r="AN1959" i="3"/>
  <c r="BB1959" i="3"/>
  <c r="L1960" i="3"/>
  <c r="Z1960" i="3"/>
  <c r="AN1960" i="3"/>
  <c r="BB1960" i="3"/>
  <c r="L1961" i="3"/>
  <c r="Z1961" i="3"/>
  <c r="AN1961" i="3"/>
  <c r="BB1961" i="3"/>
  <c r="D1962" i="3"/>
  <c r="E1962" i="3"/>
  <c r="F1962" i="3"/>
  <c r="G1962" i="3"/>
  <c r="H1962" i="3"/>
  <c r="I1962" i="3"/>
  <c r="J1962" i="3"/>
  <c r="K1962" i="3"/>
  <c r="L1962" i="3"/>
  <c r="R1962" i="3"/>
  <c r="S1962" i="3"/>
  <c r="T1962" i="3"/>
  <c r="U1962" i="3"/>
  <c r="V1962" i="3"/>
  <c r="W1962" i="3"/>
  <c r="X1962" i="3"/>
  <c r="Y1962" i="3"/>
  <c r="Z1962" i="3"/>
  <c r="AF1962" i="3"/>
  <c r="AG1962" i="3"/>
  <c r="AH1962" i="3"/>
  <c r="AI1962" i="3"/>
  <c r="AJ1962" i="3"/>
  <c r="AK1962" i="3"/>
  <c r="AL1962" i="3"/>
  <c r="AM1962" i="3"/>
  <c r="AN1962" i="3"/>
  <c r="AT1962" i="3"/>
  <c r="AU1962" i="3"/>
  <c r="AV1962" i="3"/>
  <c r="AW1962" i="3"/>
  <c r="AX1962" i="3"/>
  <c r="AY1962" i="3"/>
  <c r="AZ1962" i="3"/>
  <c r="BA1962" i="3"/>
  <c r="BB1962" i="3"/>
  <c r="D1963" i="3"/>
  <c r="E1963" i="3"/>
  <c r="F1963" i="3"/>
  <c r="G1963" i="3"/>
  <c r="H1963" i="3"/>
  <c r="I1963" i="3"/>
  <c r="J1963" i="3"/>
  <c r="K1963" i="3"/>
  <c r="L1963" i="3"/>
  <c r="R1963" i="3"/>
  <c r="S1963" i="3"/>
  <c r="T1963" i="3"/>
  <c r="U1963" i="3"/>
  <c r="V1963" i="3"/>
  <c r="W1963" i="3"/>
  <c r="X1963" i="3"/>
  <c r="Y1963" i="3"/>
  <c r="Z1963" i="3"/>
  <c r="AF1963" i="3"/>
  <c r="AG1963" i="3"/>
  <c r="AH1963" i="3"/>
  <c r="AI1963" i="3"/>
  <c r="AJ1963" i="3"/>
  <c r="AK1963" i="3"/>
  <c r="AL1963" i="3"/>
  <c r="AM1963" i="3"/>
  <c r="AN1963" i="3"/>
  <c r="AT1963" i="3"/>
  <c r="AU1963" i="3"/>
  <c r="AV1963" i="3"/>
  <c r="AW1963" i="3"/>
  <c r="AX1963" i="3"/>
  <c r="AY1963" i="3"/>
  <c r="AZ1963" i="3"/>
  <c r="BA1963" i="3"/>
  <c r="BB1963" i="3"/>
  <c r="L1969" i="3"/>
  <c r="Z1969" i="3"/>
  <c r="AN1969" i="3"/>
  <c r="BB1969" i="3"/>
  <c r="L1970" i="3"/>
  <c r="Z1970" i="3"/>
  <c r="AN1970" i="3"/>
  <c r="BB1970" i="3"/>
  <c r="L1971" i="3"/>
  <c r="Z1971" i="3"/>
  <c r="AN1971" i="3"/>
  <c r="BB1971" i="3"/>
  <c r="L1972" i="3"/>
  <c r="Z1972" i="3"/>
  <c r="AN1972" i="3"/>
  <c r="BB1972" i="3"/>
  <c r="L1973" i="3"/>
  <c r="Z1973" i="3"/>
  <c r="AN1973" i="3"/>
  <c r="BB1973" i="3"/>
  <c r="L1974" i="3"/>
  <c r="Z1974" i="3"/>
  <c r="AN1974" i="3"/>
  <c r="BB1974" i="3"/>
  <c r="L1975" i="3"/>
  <c r="Z1975" i="3"/>
  <c r="AN1975" i="3"/>
  <c r="BB1975" i="3"/>
  <c r="L1976" i="3"/>
  <c r="Z1976" i="3"/>
  <c r="AN1976" i="3"/>
  <c r="BB1976" i="3"/>
  <c r="D1977" i="3"/>
  <c r="E1977" i="3"/>
  <c r="F1977" i="3"/>
  <c r="G1977" i="3"/>
  <c r="H1977" i="3"/>
  <c r="I1977" i="3"/>
  <c r="J1977" i="3"/>
  <c r="K1977" i="3"/>
  <c r="L1977" i="3"/>
  <c r="R1977" i="3"/>
  <c r="S1977" i="3"/>
  <c r="T1977" i="3"/>
  <c r="U1977" i="3"/>
  <c r="V1977" i="3"/>
  <c r="W1977" i="3"/>
  <c r="X1977" i="3"/>
  <c r="Y1977" i="3"/>
  <c r="Z1977" i="3"/>
  <c r="AF1977" i="3"/>
  <c r="AG1977" i="3"/>
  <c r="AH1977" i="3"/>
  <c r="AI1977" i="3"/>
  <c r="AJ1977" i="3"/>
  <c r="AK1977" i="3"/>
  <c r="AL1977" i="3"/>
  <c r="AM1977" i="3"/>
  <c r="AN1977" i="3"/>
  <c r="AT1977" i="3"/>
  <c r="AU1977" i="3"/>
  <c r="AV1977" i="3"/>
  <c r="AW1977" i="3"/>
  <c r="AX1977" i="3"/>
  <c r="AY1977" i="3"/>
  <c r="AZ1977" i="3"/>
  <c r="BA1977" i="3"/>
  <c r="BB1977" i="3"/>
  <c r="D1978" i="3"/>
  <c r="E1978" i="3"/>
  <c r="F1978" i="3"/>
  <c r="G1978" i="3"/>
  <c r="H1978" i="3"/>
  <c r="I1978" i="3"/>
  <c r="J1978" i="3"/>
  <c r="K1978" i="3"/>
  <c r="L1978" i="3"/>
  <c r="R1978" i="3"/>
  <c r="S1978" i="3"/>
  <c r="T1978" i="3"/>
  <c r="U1978" i="3"/>
  <c r="V1978" i="3"/>
  <c r="W1978" i="3"/>
  <c r="X1978" i="3"/>
  <c r="Y1978" i="3"/>
  <c r="Z1978" i="3"/>
  <c r="AF1978" i="3"/>
  <c r="AG1978" i="3"/>
  <c r="AH1978" i="3"/>
  <c r="AI1978" i="3"/>
  <c r="AJ1978" i="3"/>
  <c r="AK1978" i="3"/>
  <c r="AL1978" i="3"/>
  <c r="AM1978" i="3"/>
  <c r="AN1978" i="3"/>
  <c r="AT1978" i="3"/>
  <c r="AU1978" i="3"/>
  <c r="AV1978" i="3"/>
  <c r="AW1978" i="3"/>
  <c r="AX1978" i="3"/>
  <c r="AY1978" i="3"/>
  <c r="AZ1978" i="3"/>
  <c r="BA1978" i="3"/>
  <c r="BB1978" i="3"/>
  <c r="L1984" i="3"/>
  <c r="Z1984" i="3"/>
  <c r="AN1984" i="3"/>
  <c r="BB1984" i="3"/>
  <c r="L1985" i="3"/>
  <c r="Z1985" i="3"/>
  <c r="AN1985" i="3"/>
  <c r="BB1985" i="3"/>
  <c r="L1986" i="3"/>
  <c r="Z1986" i="3"/>
  <c r="AN1986" i="3"/>
  <c r="BB1986" i="3"/>
  <c r="L1987" i="3"/>
  <c r="Z1987" i="3"/>
  <c r="AN1987" i="3"/>
  <c r="BB1987" i="3"/>
  <c r="L1988" i="3"/>
  <c r="Z1988" i="3"/>
  <c r="AN1988" i="3"/>
  <c r="BB1988" i="3"/>
  <c r="L1989" i="3"/>
  <c r="Z1989" i="3"/>
  <c r="AN1989" i="3"/>
  <c r="BB1989" i="3"/>
  <c r="L1990" i="3"/>
  <c r="Z1990" i="3"/>
  <c r="AN1990" i="3"/>
  <c r="BB1990" i="3"/>
  <c r="L1991" i="3"/>
  <c r="Z1991" i="3"/>
  <c r="AN1991" i="3"/>
  <c r="BB1991" i="3"/>
  <c r="D1992" i="3"/>
  <c r="E1992" i="3"/>
  <c r="F1992" i="3"/>
  <c r="G1992" i="3"/>
  <c r="H1992" i="3"/>
  <c r="I1992" i="3"/>
  <c r="J1992" i="3"/>
  <c r="K1992" i="3"/>
  <c r="L1992" i="3"/>
  <c r="R1992" i="3"/>
  <c r="S1992" i="3"/>
  <c r="T1992" i="3"/>
  <c r="U1992" i="3"/>
  <c r="V1992" i="3"/>
  <c r="W1992" i="3"/>
  <c r="X1992" i="3"/>
  <c r="Y1992" i="3"/>
  <c r="Z1992" i="3"/>
  <c r="AF1992" i="3"/>
  <c r="AG1992" i="3"/>
  <c r="AH1992" i="3"/>
  <c r="AI1992" i="3"/>
  <c r="AJ1992" i="3"/>
  <c r="AK1992" i="3"/>
  <c r="AL1992" i="3"/>
  <c r="AM1992" i="3"/>
  <c r="AN1992" i="3"/>
  <c r="AT1992" i="3"/>
  <c r="AU1992" i="3"/>
  <c r="AV1992" i="3"/>
  <c r="AW1992" i="3"/>
  <c r="AX1992" i="3"/>
  <c r="AY1992" i="3"/>
  <c r="AZ1992" i="3"/>
  <c r="BA1992" i="3"/>
  <c r="BB1992" i="3"/>
  <c r="D1993" i="3"/>
  <c r="E1993" i="3"/>
  <c r="F1993" i="3"/>
  <c r="G1993" i="3"/>
  <c r="H1993" i="3"/>
  <c r="I1993" i="3"/>
  <c r="J1993" i="3"/>
  <c r="K1993" i="3"/>
  <c r="L1993" i="3"/>
  <c r="R1993" i="3"/>
  <c r="S1993" i="3"/>
  <c r="T1993" i="3"/>
  <c r="U1993" i="3"/>
  <c r="V1993" i="3"/>
  <c r="W1993" i="3"/>
  <c r="X1993" i="3"/>
  <c r="Y1993" i="3"/>
  <c r="Z1993" i="3"/>
  <c r="AF1993" i="3"/>
  <c r="AG1993" i="3"/>
  <c r="AH1993" i="3"/>
  <c r="AI1993" i="3"/>
  <c r="AJ1993" i="3"/>
  <c r="AK1993" i="3"/>
  <c r="AL1993" i="3"/>
  <c r="AM1993" i="3"/>
  <c r="AN1993" i="3"/>
  <c r="AT1993" i="3"/>
  <c r="AU1993" i="3"/>
  <c r="AV1993" i="3"/>
  <c r="AW1993" i="3"/>
  <c r="AX1993" i="3"/>
  <c r="AY1993" i="3"/>
  <c r="AZ1993" i="3"/>
  <c r="BA1993" i="3"/>
  <c r="BB1993" i="3"/>
  <c r="L1999" i="3"/>
  <c r="Z1999" i="3"/>
  <c r="AN1999" i="3"/>
  <c r="BB1999" i="3"/>
  <c r="L2000" i="3"/>
  <c r="Z2000" i="3"/>
  <c r="AN2000" i="3"/>
  <c r="BB2000" i="3"/>
  <c r="L2001" i="3"/>
  <c r="Z2001" i="3"/>
  <c r="AN2001" i="3"/>
  <c r="BB2001" i="3"/>
  <c r="L2002" i="3"/>
  <c r="Z2002" i="3"/>
  <c r="AN2002" i="3"/>
  <c r="BB2002" i="3"/>
  <c r="L2003" i="3"/>
  <c r="Z2003" i="3"/>
  <c r="AN2003" i="3"/>
  <c r="BB2003" i="3"/>
  <c r="L2004" i="3"/>
  <c r="Z2004" i="3"/>
  <c r="AN2004" i="3"/>
  <c r="BB2004" i="3"/>
  <c r="L2005" i="3"/>
  <c r="Z2005" i="3"/>
  <c r="AN2005" i="3"/>
  <c r="BB2005" i="3"/>
  <c r="L2006" i="3"/>
  <c r="Z2006" i="3"/>
  <c r="AN2006" i="3"/>
  <c r="BB2006" i="3"/>
  <c r="D2007" i="3"/>
  <c r="E2007" i="3"/>
  <c r="F2007" i="3"/>
  <c r="G2007" i="3"/>
  <c r="H2007" i="3"/>
  <c r="I2007" i="3"/>
  <c r="J2007" i="3"/>
  <c r="K2007" i="3"/>
  <c r="L2007" i="3"/>
  <c r="R2007" i="3"/>
  <c r="S2007" i="3"/>
  <c r="T2007" i="3"/>
  <c r="U2007" i="3"/>
  <c r="V2007" i="3"/>
  <c r="W2007" i="3"/>
  <c r="X2007" i="3"/>
  <c r="Y2007" i="3"/>
  <c r="Z2007" i="3"/>
  <c r="AF2007" i="3"/>
  <c r="AG2007" i="3"/>
  <c r="AH2007" i="3"/>
  <c r="AI2007" i="3"/>
  <c r="AJ2007" i="3"/>
  <c r="AK2007" i="3"/>
  <c r="AL2007" i="3"/>
  <c r="AM2007" i="3"/>
  <c r="AN2007" i="3"/>
  <c r="AT2007" i="3"/>
  <c r="AU2007" i="3"/>
  <c r="AV2007" i="3"/>
  <c r="AW2007" i="3"/>
  <c r="AX2007" i="3"/>
  <c r="AY2007" i="3"/>
  <c r="AZ2007" i="3"/>
  <c r="BA2007" i="3"/>
  <c r="BB2007" i="3"/>
  <c r="D2008" i="3"/>
  <c r="E2008" i="3"/>
  <c r="F2008" i="3"/>
  <c r="G2008" i="3"/>
  <c r="H2008" i="3"/>
  <c r="I2008" i="3"/>
  <c r="J2008" i="3"/>
  <c r="K2008" i="3"/>
  <c r="L2008" i="3"/>
  <c r="R2008" i="3"/>
  <c r="S2008" i="3"/>
  <c r="T2008" i="3"/>
  <c r="U2008" i="3"/>
  <c r="V2008" i="3"/>
  <c r="W2008" i="3"/>
  <c r="X2008" i="3"/>
  <c r="Y2008" i="3"/>
  <c r="Z2008" i="3"/>
  <c r="AF2008" i="3"/>
  <c r="AG2008" i="3"/>
  <c r="AH2008" i="3"/>
  <c r="AI2008" i="3"/>
  <c r="AJ2008" i="3"/>
  <c r="AK2008" i="3"/>
  <c r="AL2008" i="3"/>
  <c r="AM2008" i="3"/>
  <c r="AN2008" i="3"/>
  <c r="AT2008" i="3"/>
  <c r="AU2008" i="3"/>
  <c r="AV2008" i="3"/>
  <c r="AW2008" i="3"/>
  <c r="AX2008" i="3"/>
  <c r="AY2008" i="3"/>
  <c r="AZ2008" i="3"/>
  <c r="BA2008" i="3"/>
  <c r="BB2008" i="3"/>
  <c r="L2014" i="3"/>
  <c r="Z2014" i="3"/>
  <c r="AN2014" i="3"/>
  <c r="BB2014" i="3"/>
  <c r="L2015" i="3"/>
  <c r="Z2015" i="3"/>
  <c r="AN2015" i="3"/>
  <c r="BB2015" i="3"/>
  <c r="L2016" i="3"/>
  <c r="Z2016" i="3"/>
  <c r="AN2016" i="3"/>
  <c r="BB2016" i="3"/>
  <c r="L2017" i="3"/>
  <c r="Z2017" i="3"/>
  <c r="AN2017" i="3"/>
  <c r="BB2017" i="3"/>
  <c r="L2018" i="3"/>
  <c r="Z2018" i="3"/>
  <c r="AN2018" i="3"/>
  <c r="BB2018" i="3"/>
  <c r="L2019" i="3"/>
  <c r="Z2019" i="3"/>
  <c r="AN2019" i="3"/>
  <c r="BB2019" i="3"/>
  <c r="L2020" i="3"/>
  <c r="Z2020" i="3"/>
  <c r="AN2020" i="3"/>
  <c r="BB2020" i="3"/>
  <c r="L2021" i="3"/>
  <c r="Z2021" i="3"/>
  <c r="AN2021" i="3"/>
  <c r="BB2021" i="3"/>
  <c r="D2022" i="3"/>
  <c r="E2022" i="3"/>
  <c r="F2022" i="3"/>
  <c r="G2022" i="3"/>
  <c r="H2022" i="3"/>
  <c r="I2022" i="3"/>
  <c r="J2022" i="3"/>
  <c r="K2022" i="3"/>
  <c r="L2022" i="3"/>
  <c r="R2022" i="3"/>
  <c r="S2022" i="3"/>
  <c r="T2022" i="3"/>
  <c r="U2022" i="3"/>
  <c r="V2022" i="3"/>
  <c r="W2022" i="3"/>
  <c r="X2022" i="3"/>
  <c r="Y2022" i="3"/>
  <c r="Z2022" i="3"/>
  <c r="AF2022" i="3"/>
  <c r="AG2022" i="3"/>
  <c r="AH2022" i="3"/>
  <c r="AI2022" i="3"/>
  <c r="AJ2022" i="3"/>
  <c r="AK2022" i="3"/>
  <c r="AL2022" i="3"/>
  <c r="AM2022" i="3"/>
  <c r="AN2022" i="3"/>
  <c r="AT2022" i="3"/>
  <c r="AU2022" i="3"/>
  <c r="AV2022" i="3"/>
  <c r="AW2022" i="3"/>
  <c r="AX2022" i="3"/>
  <c r="AY2022" i="3"/>
  <c r="AZ2022" i="3"/>
  <c r="BA2022" i="3"/>
  <c r="BB2022" i="3"/>
  <c r="D2023" i="3"/>
  <c r="E2023" i="3"/>
  <c r="F2023" i="3"/>
  <c r="G2023" i="3"/>
  <c r="H2023" i="3"/>
  <c r="I2023" i="3"/>
  <c r="J2023" i="3"/>
  <c r="K2023" i="3"/>
  <c r="L2023" i="3"/>
  <c r="R2023" i="3"/>
  <c r="S2023" i="3"/>
  <c r="T2023" i="3"/>
  <c r="U2023" i="3"/>
  <c r="V2023" i="3"/>
  <c r="W2023" i="3"/>
  <c r="X2023" i="3"/>
  <c r="Y2023" i="3"/>
  <c r="Z2023" i="3"/>
  <c r="AF2023" i="3"/>
  <c r="AG2023" i="3"/>
  <c r="AH2023" i="3"/>
  <c r="AI2023" i="3"/>
  <c r="AJ2023" i="3"/>
  <c r="AK2023" i="3"/>
  <c r="AL2023" i="3"/>
  <c r="AM2023" i="3"/>
  <c r="AN2023" i="3"/>
  <c r="AT2023" i="3"/>
  <c r="AU2023" i="3"/>
  <c r="AV2023" i="3"/>
  <c r="AW2023" i="3"/>
  <c r="AX2023" i="3"/>
  <c r="AY2023" i="3"/>
  <c r="AZ2023" i="3"/>
  <c r="BA2023" i="3"/>
  <c r="BB2023" i="3"/>
  <c r="L2029" i="3"/>
  <c r="Z2029" i="3"/>
  <c r="AN2029" i="3"/>
  <c r="BB2029" i="3"/>
  <c r="L2030" i="3"/>
  <c r="Z2030" i="3"/>
  <c r="AN2030" i="3"/>
  <c r="BB2030" i="3"/>
  <c r="L2031" i="3"/>
  <c r="Z2031" i="3"/>
  <c r="AN2031" i="3"/>
  <c r="BB2031" i="3"/>
  <c r="L2032" i="3"/>
  <c r="Z2032" i="3"/>
  <c r="AN2032" i="3"/>
  <c r="BB2032" i="3"/>
  <c r="L2033" i="3"/>
  <c r="Z2033" i="3"/>
  <c r="AN2033" i="3"/>
  <c r="BB2033" i="3"/>
  <c r="L2034" i="3"/>
  <c r="Z2034" i="3"/>
  <c r="AN2034" i="3"/>
  <c r="BB2034" i="3"/>
  <c r="L2035" i="3"/>
  <c r="Z2035" i="3"/>
  <c r="AN2035" i="3"/>
  <c r="BB2035" i="3"/>
  <c r="L2036" i="3"/>
  <c r="Z2036" i="3"/>
  <c r="AN2036" i="3"/>
  <c r="BB2036" i="3"/>
  <c r="D2037" i="3"/>
  <c r="E2037" i="3"/>
  <c r="F2037" i="3"/>
  <c r="G2037" i="3"/>
  <c r="H2037" i="3"/>
  <c r="I2037" i="3"/>
  <c r="J2037" i="3"/>
  <c r="K2037" i="3"/>
  <c r="L2037" i="3"/>
  <c r="R2037" i="3"/>
  <c r="S2037" i="3"/>
  <c r="T2037" i="3"/>
  <c r="U2037" i="3"/>
  <c r="V2037" i="3"/>
  <c r="W2037" i="3"/>
  <c r="X2037" i="3"/>
  <c r="Y2037" i="3"/>
  <c r="Z2037" i="3"/>
  <c r="AF2037" i="3"/>
  <c r="AG2037" i="3"/>
  <c r="AH2037" i="3"/>
  <c r="AI2037" i="3"/>
  <c r="AJ2037" i="3"/>
  <c r="AK2037" i="3"/>
  <c r="AL2037" i="3"/>
  <c r="AM2037" i="3"/>
  <c r="AN2037" i="3"/>
  <c r="AT2037" i="3"/>
  <c r="AU2037" i="3"/>
  <c r="AV2037" i="3"/>
  <c r="AW2037" i="3"/>
  <c r="AX2037" i="3"/>
  <c r="AY2037" i="3"/>
  <c r="AZ2037" i="3"/>
  <c r="BA2037" i="3"/>
  <c r="BB2037" i="3"/>
  <c r="D2038" i="3"/>
  <c r="E2038" i="3"/>
  <c r="F2038" i="3"/>
  <c r="G2038" i="3"/>
  <c r="H2038" i="3"/>
  <c r="I2038" i="3"/>
  <c r="J2038" i="3"/>
  <c r="K2038" i="3"/>
  <c r="L2038" i="3"/>
  <c r="R2038" i="3"/>
  <c r="S2038" i="3"/>
  <c r="T2038" i="3"/>
  <c r="U2038" i="3"/>
  <c r="V2038" i="3"/>
  <c r="W2038" i="3"/>
  <c r="X2038" i="3"/>
  <c r="Y2038" i="3"/>
  <c r="Z2038" i="3"/>
  <c r="AF2038" i="3"/>
  <c r="AG2038" i="3"/>
  <c r="AH2038" i="3"/>
  <c r="AI2038" i="3"/>
  <c r="AJ2038" i="3"/>
  <c r="AK2038" i="3"/>
  <c r="AL2038" i="3"/>
  <c r="AM2038" i="3"/>
  <c r="AN2038" i="3"/>
  <c r="AT2038" i="3"/>
  <c r="AU2038" i="3"/>
  <c r="AV2038" i="3"/>
  <c r="AW2038" i="3"/>
  <c r="AX2038" i="3"/>
  <c r="AY2038" i="3"/>
  <c r="AZ2038" i="3"/>
  <c r="BA2038" i="3"/>
  <c r="BB2038" i="3"/>
  <c r="L2044" i="3"/>
  <c r="Z2044" i="3"/>
  <c r="AN2044" i="3"/>
  <c r="BB2044" i="3"/>
  <c r="L2045" i="3"/>
  <c r="Z2045" i="3"/>
  <c r="AN2045" i="3"/>
  <c r="BB2045" i="3"/>
  <c r="L2046" i="3"/>
  <c r="Z2046" i="3"/>
  <c r="AN2046" i="3"/>
  <c r="BB2046" i="3"/>
  <c r="L2047" i="3"/>
  <c r="Z2047" i="3"/>
  <c r="AN2047" i="3"/>
  <c r="BB2047" i="3"/>
  <c r="L2048" i="3"/>
  <c r="Z2048" i="3"/>
  <c r="AN2048" i="3"/>
  <c r="BB2048" i="3"/>
  <c r="L2049" i="3"/>
  <c r="Z2049" i="3"/>
  <c r="AN2049" i="3"/>
  <c r="BB2049" i="3"/>
  <c r="L2050" i="3"/>
  <c r="Z2050" i="3"/>
  <c r="AN2050" i="3"/>
  <c r="BB2050" i="3"/>
  <c r="L2051" i="3"/>
  <c r="Z2051" i="3"/>
  <c r="AN2051" i="3"/>
  <c r="BB2051" i="3"/>
  <c r="D2052" i="3"/>
  <c r="E2052" i="3"/>
  <c r="F2052" i="3"/>
  <c r="G2052" i="3"/>
  <c r="H2052" i="3"/>
  <c r="I2052" i="3"/>
  <c r="J2052" i="3"/>
  <c r="K2052" i="3"/>
  <c r="L2052" i="3"/>
  <c r="R2052" i="3"/>
  <c r="S2052" i="3"/>
  <c r="T2052" i="3"/>
  <c r="U2052" i="3"/>
  <c r="V2052" i="3"/>
  <c r="W2052" i="3"/>
  <c r="X2052" i="3"/>
  <c r="Y2052" i="3"/>
  <c r="Z2052" i="3"/>
  <c r="AF2052" i="3"/>
  <c r="AG2052" i="3"/>
  <c r="AH2052" i="3"/>
  <c r="AI2052" i="3"/>
  <c r="AJ2052" i="3"/>
  <c r="AK2052" i="3"/>
  <c r="AL2052" i="3"/>
  <c r="AM2052" i="3"/>
  <c r="AN2052" i="3"/>
  <c r="AT2052" i="3"/>
  <c r="AU2052" i="3"/>
  <c r="AV2052" i="3"/>
  <c r="AW2052" i="3"/>
  <c r="AX2052" i="3"/>
  <c r="AY2052" i="3"/>
  <c r="AZ2052" i="3"/>
  <c r="BA2052" i="3"/>
  <c r="BB2052" i="3"/>
  <c r="D2053" i="3"/>
  <c r="E2053" i="3"/>
  <c r="F2053" i="3"/>
  <c r="G2053" i="3"/>
  <c r="H2053" i="3"/>
  <c r="I2053" i="3"/>
  <c r="J2053" i="3"/>
  <c r="K2053" i="3"/>
  <c r="L2053" i="3"/>
  <c r="R2053" i="3"/>
  <c r="S2053" i="3"/>
  <c r="T2053" i="3"/>
  <c r="U2053" i="3"/>
  <c r="V2053" i="3"/>
  <c r="W2053" i="3"/>
  <c r="X2053" i="3"/>
  <c r="Y2053" i="3"/>
  <c r="Z2053" i="3"/>
  <c r="AF2053" i="3"/>
  <c r="AG2053" i="3"/>
  <c r="AH2053" i="3"/>
  <c r="AI2053" i="3"/>
  <c r="AJ2053" i="3"/>
  <c r="AK2053" i="3"/>
  <c r="AL2053" i="3"/>
  <c r="AM2053" i="3"/>
  <c r="AN2053" i="3"/>
  <c r="AT2053" i="3"/>
  <c r="AU2053" i="3"/>
  <c r="AV2053" i="3"/>
  <c r="AW2053" i="3"/>
  <c r="AX2053" i="3"/>
  <c r="AY2053" i="3"/>
  <c r="AZ2053" i="3"/>
  <c r="BA2053" i="3"/>
  <c r="BB2053" i="3"/>
  <c r="L2059" i="3"/>
  <c r="Z2059" i="3"/>
  <c r="AN2059" i="3"/>
  <c r="BB2059" i="3"/>
  <c r="L2060" i="3"/>
  <c r="Z2060" i="3"/>
  <c r="AN2060" i="3"/>
  <c r="BB2060" i="3"/>
  <c r="L2061" i="3"/>
  <c r="Z2061" i="3"/>
  <c r="AN2061" i="3"/>
  <c r="BB2061" i="3"/>
  <c r="L2062" i="3"/>
  <c r="Z2062" i="3"/>
  <c r="AN2062" i="3"/>
  <c r="BB2062" i="3"/>
  <c r="L2063" i="3"/>
  <c r="Z2063" i="3"/>
  <c r="AN2063" i="3"/>
  <c r="BB2063" i="3"/>
  <c r="L2064" i="3"/>
  <c r="Z2064" i="3"/>
  <c r="AN2064" i="3"/>
  <c r="BB2064" i="3"/>
  <c r="L2065" i="3"/>
  <c r="Z2065" i="3"/>
  <c r="AN2065" i="3"/>
  <c r="BB2065" i="3"/>
  <c r="L2066" i="3"/>
  <c r="Z2066" i="3"/>
  <c r="AN2066" i="3"/>
  <c r="BB2066" i="3"/>
  <c r="D2067" i="3"/>
  <c r="E2067" i="3"/>
  <c r="F2067" i="3"/>
  <c r="G2067" i="3"/>
  <c r="H2067" i="3"/>
  <c r="I2067" i="3"/>
  <c r="J2067" i="3"/>
  <c r="K2067" i="3"/>
  <c r="L2067" i="3"/>
  <c r="R2067" i="3"/>
  <c r="S2067" i="3"/>
  <c r="T2067" i="3"/>
  <c r="U2067" i="3"/>
  <c r="V2067" i="3"/>
  <c r="W2067" i="3"/>
  <c r="X2067" i="3"/>
  <c r="Y2067" i="3"/>
  <c r="Z2067" i="3"/>
  <c r="AF2067" i="3"/>
  <c r="AG2067" i="3"/>
  <c r="AH2067" i="3"/>
  <c r="AI2067" i="3"/>
  <c r="AJ2067" i="3"/>
  <c r="AK2067" i="3"/>
  <c r="AL2067" i="3"/>
  <c r="AM2067" i="3"/>
  <c r="AN2067" i="3"/>
  <c r="AT2067" i="3"/>
  <c r="AU2067" i="3"/>
  <c r="AV2067" i="3"/>
  <c r="AW2067" i="3"/>
  <c r="AX2067" i="3"/>
  <c r="AY2067" i="3"/>
  <c r="AZ2067" i="3"/>
  <c r="BA2067" i="3"/>
  <c r="BB2067" i="3"/>
  <c r="D2068" i="3"/>
  <c r="E2068" i="3"/>
  <c r="F2068" i="3"/>
  <c r="G2068" i="3"/>
  <c r="H2068" i="3"/>
  <c r="I2068" i="3"/>
  <c r="J2068" i="3"/>
  <c r="K2068" i="3"/>
  <c r="L2068" i="3"/>
  <c r="R2068" i="3"/>
  <c r="S2068" i="3"/>
  <c r="T2068" i="3"/>
  <c r="U2068" i="3"/>
  <c r="V2068" i="3"/>
  <c r="W2068" i="3"/>
  <c r="X2068" i="3"/>
  <c r="Y2068" i="3"/>
  <c r="Z2068" i="3"/>
  <c r="AF2068" i="3"/>
  <c r="AG2068" i="3"/>
  <c r="AH2068" i="3"/>
  <c r="AI2068" i="3"/>
  <c r="AJ2068" i="3"/>
  <c r="AK2068" i="3"/>
  <c r="AL2068" i="3"/>
  <c r="AM2068" i="3"/>
  <c r="AN2068" i="3"/>
  <c r="AT2068" i="3"/>
  <c r="AU2068" i="3"/>
  <c r="AV2068" i="3"/>
  <c r="AW2068" i="3"/>
  <c r="AX2068" i="3"/>
  <c r="AY2068" i="3"/>
  <c r="AZ2068" i="3"/>
  <c r="BA2068" i="3"/>
  <c r="BB2068" i="3"/>
  <c r="L2074" i="3"/>
  <c r="Z2074" i="3"/>
  <c r="AN2074" i="3"/>
  <c r="BB2074" i="3"/>
  <c r="L2075" i="3"/>
  <c r="Z2075" i="3"/>
  <c r="AN2075" i="3"/>
  <c r="BB2075" i="3"/>
  <c r="L2076" i="3"/>
  <c r="Z2076" i="3"/>
  <c r="AN2076" i="3"/>
  <c r="BB2076" i="3"/>
  <c r="L2077" i="3"/>
  <c r="Z2077" i="3"/>
  <c r="AN2077" i="3"/>
  <c r="BB2077" i="3"/>
  <c r="L2078" i="3"/>
  <c r="Z2078" i="3"/>
  <c r="AN2078" i="3"/>
  <c r="BB2078" i="3"/>
  <c r="L2079" i="3"/>
  <c r="Z2079" i="3"/>
  <c r="AN2079" i="3"/>
  <c r="BB2079" i="3"/>
  <c r="L2080" i="3"/>
  <c r="Z2080" i="3"/>
  <c r="AN2080" i="3"/>
  <c r="BB2080" i="3"/>
  <c r="L2081" i="3"/>
  <c r="Z2081" i="3"/>
  <c r="AN2081" i="3"/>
  <c r="BB2081" i="3"/>
  <c r="D2082" i="3"/>
  <c r="E2082" i="3"/>
  <c r="F2082" i="3"/>
  <c r="G2082" i="3"/>
  <c r="H2082" i="3"/>
  <c r="I2082" i="3"/>
  <c r="J2082" i="3"/>
  <c r="K2082" i="3"/>
  <c r="L2082" i="3"/>
  <c r="R2082" i="3"/>
  <c r="S2082" i="3"/>
  <c r="T2082" i="3"/>
  <c r="U2082" i="3"/>
  <c r="V2082" i="3"/>
  <c r="W2082" i="3"/>
  <c r="X2082" i="3"/>
  <c r="Y2082" i="3"/>
  <c r="Z2082" i="3"/>
  <c r="AF2082" i="3"/>
  <c r="AG2082" i="3"/>
  <c r="AH2082" i="3"/>
  <c r="AI2082" i="3"/>
  <c r="AJ2082" i="3"/>
  <c r="AK2082" i="3"/>
  <c r="AL2082" i="3"/>
  <c r="AM2082" i="3"/>
  <c r="AN2082" i="3"/>
  <c r="AT2082" i="3"/>
  <c r="AU2082" i="3"/>
  <c r="AV2082" i="3"/>
  <c r="AW2082" i="3"/>
  <c r="AX2082" i="3"/>
  <c r="AY2082" i="3"/>
  <c r="AZ2082" i="3"/>
  <c r="BA2082" i="3"/>
  <c r="BB2082" i="3"/>
  <c r="D2083" i="3"/>
  <c r="E2083" i="3"/>
  <c r="F2083" i="3"/>
  <c r="G2083" i="3"/>
  <c r="H2083" i="3"/>
  <c r="I2083" i="3"/>
  <c r="J2083" i="3"/>
  <c r="K2083" i="3"/>
  <c r="L2083" i="3"/>
  <c r="R2083" i="3"/>
  <c r="S2083" i="3"/>
  <c r="T2083" i="3"/>
  <c r="U2083" i="3"/>
  <c r="V2083" i="3"/>
  <c r="W2083" i="3"/>
  <c r="X2083" i="3"/>
  <c r="Y2083" i="3"/>
  <c r="Z2083" i="3"/>
  <c r="AF2083" i="3"/>
  <c r="AG2083" i="3"/>
  <c r="AH2083" i="3"/>
  <c r="AI2083" i="3"/>
  <c r="AJ2083" i="3"/>
  <c r="AK2083" i="3"/>
  <c r="AL2083" i="3"/>
  <c r="AM2083" i="3"/>
  <c r="AN2083" i="3"/>
  <c r="AT2083" i="3"/>
  <c r="AU2083" i="3"/>
  <c r="AV2083" i="3"/>
  <c r="AW2083" i="3"/>
  <c r="AX2083" i="3"/>
  <c r="AY2083" i="3"/>
  <c r="AZ2083" i="3"/>
  <c r="BA2083" i="3"/>
  <c r="BB2083" i="3"/>
  <c r="L2089" i="3"/>
  <c r="Z2089" i="3"/>
  <c r="AN2089" i="3"/>
  <c r="BB2089" i="3"/>
  <c r="L2090" i="3"/>
  <c r="Z2090" i="3"/>
  <c r="AN2090" i="3"/>
  <c r="BB2090" i="3"/>
  <c r="L2091" i="3"/>
  <c r="Z2091" i="3"/>
  <c r="AN2091" i="3"/>
  <c r="BB2091" i="3"/>
  <c r="L2092" i="3"/>
  <c r="Z2092" i="3"/>
  <c r="AN2092" i="3"/>
  <c r="BB2092" i="3"/>
  <c r="L2093" i="3"/>
  <c r="Z2093" i="3"/>
  <c r="AN2093" i="3"/>
  <c r="BB2093" i="3"/>
  <c r="L2094" i="3"/>
  <c r="Z2094" i="3"/>
  <c r="AN2094" i="3"/>
  <c r="BB2094" i="3"/>
  <c r="L2095" i="3"/>
  <c r="Z2095" i="3"/>
  <c r="AN2095" i="3"/>
  <c r="BB2095" i="3"/>
  <c r="L2096" i="3"/>
  <c r="Z2096" i="3"/>
  <c r="AN2096" i="3"/>
  <c r="BB2096" i="3"/>
  <c r="D2097" i="3"/>
  <c r="E2097" i="3"/>
  <c r="F2097" i="3"/>
  <c r="G2097" i="3"/>
  <c r="H2097" i="3"/>
  <c r="I2097" i="3"/>
  <c r="J2097" i="3"/>
  <c r="K2097" i="3"/>
  <c r="L2097" i="3"/>
  <c r="R2097" i="3"/>
  <c r="S2097" i="3"/>
  <c r="T2097" i="3"/>
  <c r="U2097" i="3"/>
  <c r="V2097" i="3"/>
  <c r="W2097" i="3"/>
  <c r="X2097" i="3"/>
  <c r="Y2097" i="3"/>
  <c r="Z2097" i="3"/>
  <c r="AF2097" i="3"/>
  <c r="AG2097" i="3"/>
  <c r="AH2097" i="3"/>
  <c r="AI2097" i="3"/>
  <c r="AJ2097" i="3"/>
  <c r="AK2097" i="3"/>
  <c r="AL2097" i="3"/>
  <c r="AM2097" i="3"/>
  <c r="AN2097" i="3"/>
  <c r="AT2097" i="3"/>
  <c r="AU2097" i="3"/>
  <c r="AV2097" i="3"/>
  <c r="AW2097" i="3"/>
  <c r="AX2097" i="3"/>
  <c r="AY2097" i="3"/>
  <c r="AZ2097" i="3"/>
  <c r="BA2097" i="3"/>
  <c r="BB2097" i="3"/>
  <c r="D2098" i="3"/>
  <c r="E2098" i="3"/>
  <c r="F2098" i="3"/>
  <c r="G2098" i="3"/>
  <c r="H2098" i="3"/>
  <c r="I2098" i="3"/>
  <c r="J2098" i="3"/>
  <c r="K2098" i="3"/>
  <c r="L2098" i="3"/>
  <c r="R2098" i="3"/>
  <c r="S2098" i="3"/>
  <c r="T2098" i="3"/>
  <c r="U2098" i="3"/>
  <c r="V2098" i="3"/>
  <c r="W2098" i="3"/>
  <c r="X2098" i="3"/>
  <c r="Y2098" i="3"/>
  <c r="Z2098" i="3"/>
  <c r="AF2098" i="3"/>
  <c r="AG2098" i="3"/>
  <c r="AH2098" i="3"/>
  <c r="AI2098" i="3"/>
  <c r="AJ2098" i="3"/>
  <c r="AK2098" i="3"/>
  <c r="AL2098" i="3"/>
  <c r="AM2098" i="3"/>
  <c r="AN2098" i="3"/>
  <c r="AT2098" i="3"/>
  <c r="AU2098" i="3"/>
  <c r="AV2098" i="3"/>
  <c r="AW2098" i="3"/>
  <c r="AX2098" i="3"/>
  <c r="AY2098" i="3"/>
  <c r="AZ2098" i="3"/>
  <c r="BA2098" i="3"/>
  <c r="BB2098" i="3"/>
  <c r="L2104" i="3"/>
  <c r="Z2104" i="3"/>
  <c r="AN2104" i="3"/>
  <c r="BB2104" i="3"/>
  <c r="L2105" i="3"/>
  <c r="Z2105" i="3"/>
  <c r="AN2105" i="3"/>
  <c r="BB2105" i="3"/>
  <c r="L2106" i="3"/>
  <c r="Z2106" i="3"/>
  <c r="AN2106" i="3"/>
  <c r="BB2106" i="3"/>
  <c r="L2107" i="3"/>
  <c r="Z2107" i="3"/>
  <c r="AN2107" i="3"/>
  <c r="BB2107" i="3"/>
  <c r="L2108" i="3"/>
  <c r="Z2108" i="3"/>
  <c r="AN2108" i="3"/>
  <c r="BB2108" i="3"/>
  <c r="L2109" i="3"/>
  <c r="Z2109" i="3"/>
  <c r="AN2109" i="3"/>
  <c r="BB2109" i="3"/>
  <c r="L2110" i="3"/>
  <c r="Z2110" i="3"/>
  <c r="AN2110" i="3"/>
  <c r="BB2110" i="3"/>
  <c r="L2111" i="3"/>
  <c r="Z2111" i="3"/>
  <c r="AN2111" i="3"/>
  <c r="BB2111" i="3"/>
  <c r="D2112" i="3"/>
  <c r="E2112" i="3"/>
  <c r="F2112" i="3"/>
  <c r="G2112" i="3"/>
  <c r="H2112" i="3"/>
  <c r="I2112" i="3"/>
  <c r="J2112" i="3"/>
  <c r="K2112" i="3"/>
  <c r="L2112" i="3"/>
  <c r="R2112" i="3"/>
  <c r="S2112" i="3"/>
  <c r="T2112" i="3"/>
  <c r="U2112" i="3"/>
  <c r="V2112" i="3"/>
  <c r="W2112" i="3"/>
  <c r="X2112" i="3"/>
  <c r="Y2112" i="3"/>
  <c r="Z2112" i="3"/>
  <c r="AF2112" i="3"/>
  <c r="AG2112" i="3"/>
  <c r="AH2112" i="3"/>
  <c r="AI2112" i="3"/>
  <c r="AJ2112" i="3"/>
  <c r="AK2112" i="3"/>
  <c r="AL2112" i="3"/>
  <c r="AM2112" i="3"/>
  <c r="AN2112" i="3"/>
  <c r="AT2112" i="3"/>
  <c r="AU2112" i="3"/>
  <c r="AV2112" i="3"/>
  <c r="AW2112" i="3"/>
  <c r="AX2112" i="3"/>
  <c r="AY2112" i="3"/>
  <c r="AZ2112" i="3"/>
  <c r="BA2112" i="3"/>
  <c r="BB2112" i="3"/>
  <c r="D2113" i="3"/>
  <c r="E2113" i="3"/>
  <c r="F2113" i="3"/>
  <c r="G2113" i="3"/>
  <c r="H2113" i="3"/>
  <c r="I2113" i="3"/>
  <c r="J2113" i="3"/>
  <c r="K2113" i="3"/>
  <c r="L2113" i="3"/>
  <c r="R2113" i="3"/>
  <c r="S2113" i="3"/>
  <c r="T2113" i="3"/>
  <c r="U2113" i="3"/>
  <c r="V2113" i="3"/>
  <c r="W2113" i="3"/>
  <c r="X2113" i="3"/>
  <c r="Y2113" i="3"/>
  <c r="Z2113" i="3"/>
  <c r="AF2113" i="3"/>
  <c r="AG2113" i="3"/>
  <c r="AH2113" i="3"/>
  <c r="AI2113" i="3"/>
  <c r="AJ2113" i="3"/>
  <c r="AK2113" i="3"/>
  <c r="AL2113" i="3"/>
  <c r="AM2113" i="3"/>
  <c r="AN2113" i="3"/>
  <c r="AT2113" i="3"/>
  <c r="AU2113" i="3"/>
  <c r="AV2113" i="3"/>
  <c r="AW2113" i="3"/>
  <c r="AX2113" i="3"/>
  <c r="AY2113" i="3"/>
  <c r="AZ2113" i="3"/>
  <c r="BA2113" i="3"/>
  <c r="BB2113" i="3"/>
  <c r="L2119" i="3"/>
  <c r="Z2119" i="3"/>
  <c r="AN2119" i="3"/>
  <c r="BB2119" i="3"/>
  <c r="L2120" i="3"/>
  <c r="Z2120" i="3"/>
  <c r="AN2120" i="3"/>
  <c r="BB2120" i="3"/>
  <c r="L2121" i="3"/>
  <c r="Z2121" i="3"/>
  <c r="AN2121" i="3"/>
  <c r="BB2121" i="3"/>
  <c r="L2122" i="3"/>
  <c r="Z2122" i="3"/>
  <c r="AN2122" i="3"/>
  <c r="BB2122" i="3"/>
  <c r="L2123" i="3"/>
  <c r="Z2123" i="3"/>
  <c r="AN2123" i="3"/>
  <c r="BB2123" i="3"/>
  <c r="L2124" i="3"/>
  <c r="Z2124" i="3"/>
  <c r="AN2124" i="3"/>
  <c r="BB2124" i="3"/>
  <c r="L2125" i="3"/>
  <c r="Z2125" i="3"/>
  <c r="AN2125" i="3"/>
  <c r="BB2125" i="3"/>
  <c r="L2126" i="3"/>
  <c r="Z2126" i="3"/>
  <c r="AN2126" i="3"/>
  <c r="BB2126" i="3"/>
  <c r="D2127" i="3"/>
  <c r="E2127" i="3"/>
  <c r="F2127" i="3"/>
  <c r="G2127" i="3"/>
  <c r="H2127" i="3"/>
  <c r="I2127" i="3"/>
  <c r="J2127" i="3"/>
  <c r="K2127" i="3"/>
  <c r="L2127" i="3"/>
  <c r="R2127" i="3"/>
  <c r="S2127" i="3"/>
  <c r="T2127" i="3"/>
  <c r="U2127" i="3"/>
  <c r="V2127" i="3"/>
  <c r="W2127" i="3"/>
  <c r="X2127" i="3"/>
  <c r="Y2127" i="3"/>
  <c r="Z2127" i="3"/>
  <c r="AF2127" i="3"/>
  <c r="AG2127" i="3"/>
  <c r="AH2127" i="3"/>
  <c r="AI2127" i="3"/>
  <c r="AJ2127" i="3"/>
  <c r="AK2127" i="3"/>
  <c r="AL2127" i="3"/>
  <c r="AM2127" i="3"/>
  <c r="AN2127" i="3"/>
  <c r="AT2127" i="3"/>
  <c r="AU2127" i="3"/>
  <c r="AV2127" i="3"/>
  <c r="AW2127" i="3"/>
  <c r="AX2127" i="3"/>
  <c r="AY2127" i="3"/>
  <c r="AZ2127" i="3"/>
  <c r="BA2127" i="3"/>
  <c r="BB2127" i="3"/>
  <c r="D2128" i="3"/>
  <c r="E2128" i="3"/>
  <c r="F2128" i="3"/>
  <c r="G2128" i="3"/>
  <c r="H2128" i="3"/>
  <c r="I2128" i="3"/>
  <c r="J2128" i="3"/>
  <c r="K2128" i="3"/>
  <c r="L2128" i="3"/>
  <c r="R2128" i="3"/>
  <c r="S2128" i="3"/>
  <c r="T2128" i="3"/>
  <c r="U2128" i="3"/>
  <c r="V2128" i="3"/>
  <c r="W2128" i="3"/>
  <c r="X2128" i="3"/>
  <c r="Y2128" i="3"/>
  <c r="Z2128" i="3"/>
  <c r="AF2128" i="3"/>
  <c r="AG2128" i="3"/>
  <c r="AH2128" i="3"/>
  <c r="AI2128" i="3"/>
  <c r="AJ2128" i="3"/>
  <c r="AK2128" i="3"/>
  <c r="AL2128" i="3"/>
  <c r="AM2128" i="3"/>
  <c r="AN2128" i="3"/>
  <c r="AT2128" i="3"/>
  <c r="AU2128" i="3"/>
  <c r="AV2128" i="3"/>
  <c r="AW2128" i="3"/>
  <c r="AX2128" i="3"/>
  <c r="AY2128" i="3"/>
  <c r="AZ2128" i="3"/>
  <c r="BA2128" i="3"/>
  <c r="BB2128" i="3"/>
  <c r="L2134" i="3"/>
  <c r="Z2134" i="3"/>
  <c r="AN2134" i="3"/>
  <c r="BB2134" i="3"/>
  <c r="L2135" i="3"/>
  <c r="Z2135" i="3"/>
  <c r="AN2135" i="3"/>
  <c r="BB2135" i="3"/>
  <c r="L2136" i="3"/>
  <c r="Z2136" i="3"/>
  <c r="AN2136" i="3"/>
  <c r="BB2136" i="3"/>
  <c r="L2137" i="3"/>
  <c r="Z2137" i="3"/>
  <c r="AN2137" i="3"/>
  <c r="BB2137" i="3"/>
  <c r="L2138" i="3"/>
  <c r="Z2138" i="3"/>
  <c r="AN2138" i="3"/>
  <c r="BB2138" i="3"/>
  <c r="L2139" i="3"/>
  <c r="Z2139" i="3"/>
  <c r="AN2139" i="3"/>
  <c r="BB2139" i="3"/>
  <c r="L2140" i="3"/>
  <c r="Z2140" i="3"/>
  <c r="AN2140" i="3"/>
  <c r="BB2140" i="3"/>
  <c r="L2141" i="3"/>
  <c r="Z2141" i="3"/>
  <c r="AN2141" i="3"/>
  <c r="BB2141" i="3"/>
  <c r="D2142" i="3"/>
  <c r="E2142" i="3"/>
  <c r="F2142" i="3"/>
  <c r="G2142" i="3"/>
  <c r="H2142" i="3"/>
  <c r="I2142" i="3"/>
  <c r="J2142" i="3"/>
  <c r="K2142" i="3"/>
  <c r="L2142" i="3"/>
  <c r="R2142" i="3"/>
  <c r="S2142" i="3"/>
  <c r="T2142" i="3"/>
  <c r="U2142" i="3"/>
  <c r="V2142" i="3"/>
  <c r="W2142" i="3"/>
  <c r="X2142" i="3"/>
  <c r="Y2142" i="3"/>
  <c r="Z2142" i="3"/>
  <c r="AF2142" i="3"/>
  <c r="AG2142" i="3"/>
  <c r="AH2142" i="3"/>
  <c r="AI2142" i="3"/>
  <c r="AJ2142" i="3"/>
  <c r="AK2142" i="3"/>
  <c r="AL2142" i="3"/>
  <c r="AM2142" i="3"/>
  <c r="AN2142" i="3"/>
  <c r="AT2142" i="3"/>
  <c r="AU2142" i="3"/>
  <c r="AV2142" i="3"/>
  <c r="AW2142" i="3"/>
  <c r="AX2142" i="3"/>
  <c r="AY2142" i="3"/>
  <c r="AZ2142" i="3"/>
  <c r="BA2142" i="3"/>
  <c r="BB2142" i="3"/>
  <c r="D2143" i="3"/>
  <c r="E2143" i="3"/>
  <c r="F2143" i="3"/>
  <c r="G2143" i="3"/>
  <c r="H2143" i="3"/>
  <c r="I2143" i="3"/>
  <c r="J2143" i="3"/>
  <c r="K2143" i="3"/>
  <c r="L2143" i="3"/>
  <c r="R2143" i="3"/>
  <c r="S2143" i="3"/>
  <c r="T2143" i="3"/>
  <c r="U2143" i="3"/>
  <c r="V2143" i="3"/>
  <c r="W2143" i="3"/>
  <c r="X2143" i="3"/>
  <c r="Y2143" i="3"/>
  <c r="Z2143" i="3"/>
  <c r="AF2143" i="3"/>
  <c r="AG2143" i="3"/>
  <c r="AH2143" i="3"/>
  <c r="AI2143" i="3"/>
  <c r="AJ2143" i="3"/>
  <c r="AK2143" i="3"/>
  <c r="AL2143" i="3"/>
  <c r="AM2143" i="3"/>
  <c r="AN2143" i="3"/>
  <c r="AT2143" i="3"/>
  <c r="AU2143" i="3"/>
  <c r="AV2143" i="3"/>
  <c r="AW2143" i="3"/>
  <c r="AX2143" i="3"/>
  <c r="AY2143" i="3"/>
  <c r="AZ2143" i="3"/>
  <c r="BA2143" i="3"/>
  <c r="BB2143" i="3"/>
  <c r="L2149" i="3"/>
  <c r="Z2149" i="3"/>
  <c r="AN2149" i="3"/>
  <c r="BB2149" i="3"/>
  <c r="L2150" i="3"/>
  <c r="Z2150" i="3"/>
  <c r="AN2150" i="3"/>
  <c r="BB2150" i="3"/>
  <c r="L2151" i="3"/>
  <c r="Z2151" i="3"/>
  <c r="AN2151" i="3"/>
  <c r="BB2151" i="3"/>
  <c r="L2152" i="3"/>
  <c r="Z2152" i="3"/>
  <c r="AN2152" i="3"/>
  <c r="BB2152" i="3"/>
  <c r="L2153" i="3"/>
  <c r="Z2153" i="3"/>
  <c r="AN2153" i="3"/>
  <c r="BB2153" i="3"/>
  <c r="L2154" i="3"/>
  <c r="Z2154" i="3"/>
  <c r="AN2154" i="3"/>
  <c r="BB2154" i="3"/>
  <c r="L2155" i="3"/>
  <c r="Z2155" i="3"/>
  <c r="AN2155" i="3"/>
  <c r="BB2155" i="3"/>
  <c r="L2156" i="3"/>
  <c r="Z2156" i="3"/>
  <c r="AN2156" i="3"/>
  <c r="BB2156" i="3"/>
  <c r="D2157" i="3"/>
  <c r="E2157" i="3"/>
  <c r="F2157" i="3"/>
  <c r="G2157" i="3"/>
  <c r="H2157" i="3"/>
  <c r="I2157" i="3"/>
  <c r="J2157" i="3"/>
  <c r="K2157" i="3"/>
  <c r="L2157" i="3"/>
  <c r="R2157" i="3"/>
  <c r="S2157" i="3"/>
  <c r="T2157" i="3"/>
  <c r="U2157" i="3"/>
  <c r="V2157" i="3"/>
  <c r="W2157" i="3"/>
  <c r="X2157" i="3"/>
  <c r="Y2157" i="3"/>
  <c r="Z2157" i="3"/>
  <c r="AF2157" i="3"/>
  <c r="AG2157" i="3"/>
  <c r="AH2157" i="3"/>
  <c r="AI2157" i="3"/>
  <c r="AJ2157" i="3"/>
  <c r="AK2157" i="3"/>
  <c r="AL2157" i="3"/>
  <c r="AM2157" i="3"/>
  <c r="AN2157" i="3"/>
  <c r="AT2157" i="3"/>
  <c r="AU2157" i="3"/>
  <c r="AV2157" i="3"/>
  <c r="AW2157" i="3"/>
  <c r="AX2157" i="3"/>
  <c r="AY2157" i="3"/>
  <c r="AZ2157" i="3"/>
  <c r="BA2157" i="3"/>
  <c r="BB2157" i="3"/>
  <c r="D2158" i="3"/>
  <c r="E2158" i="3"/>
  <c r="F2158" i="3"/>
  <c r="G2158" i="3"/>
  <c r="H2158" i="3"/>
  <c r="I2158" i="3"/>
  <c r="J2158" i="3"/>
  <c r="K2158" i="3"/>
  <c r="L2158" i="3"/>
  <c r="R2158" i="3"/>
  <c r="S2158" i="3"/>
  <c r="T2158" i="3"/>
  <c r="U2158" i="3"/>
  <c r="V2158" i="3"/>
  <c r="W2158" i="3"/>
  <c r="X2158" i="3"/>
  <c r="Y2158" i="3"/>
  <c r="Z2158" i="3"/>
  <c r="AF2158" i="3"/>
  <c r="AG2158" i="3"/>
  <c r="AH2158" i="3"/>
  <c r="AI2158" i="3"/>
  <c r="AJ2158" i="3"/>
  <c r="AK2158" i="3"/>
  <c r="AL2158" i="3"/>
  <c r="AM2158" i="3"/>
  <c r="AN2158" i="3"/>
  <c r="AT2158" i="3"/>
  <c r="AU2158" i="3"/>
  <c r="AV2158" i="3"/>
  <c r="AW2158" i="3"/>
  <c r="AX2158" i="3"/>
  <c r="AY2158" i="3"/>
  <c r="AZ2158" i="3"/>
  <c r="BA2158" i="3"/>
  <c r="BB2158" i="3"/>
  <c r="L2164" i="3"/>
  <c r="Z2164" i="3"/>
  <c r="AN2164" i="3"/>
  <c r="BB2164" i="3"/>
  <c r="L2165" i="3"/>
  <c r="Z2165" i="3"/>
  <c r="AN2165" i="3"/>
  <c r="BB2165" i="3"/>
  <c r="L2166" i="3"/>
  <c r="Z2166" i="3"/>
  <c r="AN2166" i="3"/>
  <c r="BB2166" i="3"/>
  <c r="L2167" i="3"/>
  <c r="Z2167" i="3"/>
  <c r="AN2167" i="3"/>
  <c r="BB2167" i="3"/>
  <c r="L2168" i="3"/>
  <c r="Z2168" i="3"/>
  <c r="AN2168" i="3"/>
  <c r="BB2168" i="3"/>
  <c r="L2169" i="3"/>
  <c r="Z2169" i="3"/>
  <c r="AN2169" i="3"/>
  <c r="BB2169" i="3"/>
  <c r="L2170" i="3"/>
  <c r="Z2170" i="3"/>
  <c r="AN2170" i="3"/>
  <c r="BB2170" i="3"/>
  <c r="L2171" i="3"/>
  <c r="Z2171" i="3"/>
  <c r="AN2171" i="3"/>
  <c r="BB2171" i="3"/>
  <c r="D2172" i="3"/>
  <c r="E2172" i="3"/>
  <c r="F2172" i="3"/>
  <c r="G2172" i="3"/>
  <c r="H2172" i="3"/>
  <c r="I2172" i="3"/>
  <c r="J2172" i="3"/>
  <c r="K2172" i="3"/>
  <c r="L2172" i="3"/>
  <c r="R2172" i="3"/>
  <c r="S2172" i="3"/>
  <c r="T2172" i="3"/>
  <c r="U2172" i="3"/>
  <c r="V2172" i="3"/>
  <c r="W2172" i="3"/>
  <c r="X2172" i="3"/>
  <c r="Y2172" i="3"/>
  <c r="Z2172" i="3"/>
  <c r="AF2172" i="3"/>
  <c r="AG2172" i="3"/>
  <c r="AH2172" i="3"/>
  <c r="AI2172" i="3"/>
  <c r="AJ2172" i="3"/>
  <c r="AK2172" i="3"/>
  <c r="AL2172" i="3"/>
  <c r="AM2172" i="3"/>
  <c r="AN2172" i="3"/>
  <c r="AT2172" i="3"/>
  <c r="AU2172" i="3"/>
  <c r="AV2172" i="3"/>
  <c r="AW2172" i="3"/>
  <c r="AX2172" i="3"/>
  <c r="AY2172" i="3"/>
  <c r="AZ2172" i="3"/>
  <c r="BA2172" i="3"/>
  <c r="BB2172" i="3"/>
  <c r="D2173" i="3"/>
  <c r="E2173" i="3"/>
  <c r="F2173" i="3"/>
  <c r="G2173" i="3"/>
  <c r="H2173" i="3"/>
  <c r="I2173" i="3"/>
  <c r="J2173" i="3"/>
  <c r="K2173" i="3"/>
  <c r="L2173" i="3"/>
  <c r="R2173" i="3"/>
  <c r="S2173" i="3"/>
  <c r="T2173" i="3"/>
  <c r="U2173" i="3"/>
  <c r="V2173" i="3"/>
  <c r="W2173" i="3"/>
  <c r="X2173" i="3"/>
  <c r="Y2173" i="3"/>
  <c r="Z2173" i="3"/>
  <c r="AF2173" i="3"/>
  <c r="AG2173" i="3"/>
  <c r="AH2173" i="3"/>
  <c r="AI2173" i="3"/>
  <c r="AJ2173" i="3"/>
  <c r="AK2173" i="3"/>
  <c r="AL2173" i="3"/>
  <c r="AM2173" i="3"/>
  <c r="AN2173" i="3"/>
  <c r="AT2173" i="3"/>
  <c r="AU2173" i="3"/>
  <c r="AV2173" i="3"/>
  <c r="AW2173" i="3"/>
  <c r="AX2173" i="3"/>
  <c r="AY2173" i="3"/>
  <c r="AZ2173" i="3"/>
  <c r="BA2173" i="3"/>
  <c r="BB2173" i="3"/>
  <c r="L2179" i="3"/>
  <c r="Z2179" i="3"/>
  <c r="AN2179" i="3"/>
  <c r="BB2179" i="3"/>
  <c r="L2180" i="3"/>
  <c r="Z2180" i="3"/>
  <c r="AN2180" i="3"/>
  <c r="BB2180" i="3"/>
  <c r="L2181" i="3"/>
  <c r="Z2181" i="3"/>
  <c r="AN2181" i="3"/>
  <c r="BB2181" i="3"/>
  <c r="L2182" i="3"/>
  <c r="Z2182" i="3"/>
  <c r="AN2182" i="3"/>
  <c r="BB2182" i="3"/>
  <c r="L2183" i="3"/>
  <c r="Z2183" i="3"/>
  <c r="AN2183" i="3"/>
  <c r="BB2183" i="3"/>
  <c r="L2184" i="3"/>
  <c r="Z2184" i="3"/>
  <c r="AN2184" i="3"/>
  <c r="BB2184" i="3"/>
  <c r="L2185" i="3"/>
  <c r="Z2185" i="3"/>
  <c r="AN2185" i="3"/>
  <c r="BB2185" i="3"/>
  <c r="L2186" i="3"/>
  <c r="Z2186" i="3"/>
  <c r="AN2186" i="3"/>
  <c r="BB2186" i="3"/>
  <c r="D2187" i="3"/>
  <c r="E2187" i="3"/>
  <c r="F2187" i="3"/>
  <c r="G2187" i="3"/>
  <c r="H2187" i="3"/>
  <c r="I2187" i="3"/>
  <c r="J2187" i="3"/>
  <c r="K2187" i="3"/>
  <c r="L2187" i="3"/>
  <c r="R2187" i="3"/>
  <c r="S2187" i="3"/>
  <c r="T2187" i="3"/>
  <c r="U2187" i="3"/>
  <c r="V2187" i="3"/>
  <c r="W2187" i="3"/>
  <c r="X2187" i="3"/>
  <c r="Y2187" i="3"/>
  <c r="Z2187" i="3"/>
  <c r="AF2187" i="3"/>
  <c r="AG2187" i="3"/>
  <c r="AH2187" i="3"/>
  <c r="AI2187" i="3"/>
  <c r="AJ2187" i="3"/>
  <c r="AK2187" i="3"/>
  <c r="AL2187" i="3"/>
  <c r="AM2187" i="3"/>
  <c r="AN2187" i="3"/>
  <c r="AT2187" i="3"/>
  <c r="AU2187" i="3"/>
  <c r="AV2187" i="3"/>
  <c r="AW2187" i="3"/>
  <c r="AX2187" i="3"/>
  <c r="AY2187" i="3"/>
  <c r="AZ2187" i="3"/>
  <c r="BA2187" i="3"/>
  <c r="BB2187" i="3"/>
  <c r="D2188" i="3"/>
  <c r="E2188" i="3"/>
  <c r="F2188" i="3"/>
  <c r="G2188" i="3"/>
  <c r="H2188" i="3"/>
  <c r="I2188" i="3"/>
  <c r="J2188" i="3"/>
  <c r="K2188" i="3"/>
  <c r="L2188" i="3"/>
  <c r="R2188" i="3"/>
  <c r="S2188" i="3"/>
  <c r="T2188" i="3"/>
  <c r="U2188" i="3"/>
  <c r="V2188" i="3"/>
  <c r="W2188" i="3"/>
  <c r="X2188" i="3"/>
  <c r="Y2188" i="3"/>
  <c r="Z2188" i="3"/>
  <c r="AF2188" i="3"/>
  <c r="AG2188" i="3"/>
  <c r="AH2188" i="3"/>
  <c r="AI2188" i="3"/>
  <c r="AJ2188" i="3"/>
  <c r="AK2188" i="3"/>
  <c r="AL2188" i="3"/>
  <c r="AM2188" i="3"/>
  <c r="AN2188" i="3"/>
  <c r="AT2188" i="3"/>
  <c r="AU2188" i="3"/>
  <c r="AV2188" i="3"/>
  <c r="AW2188" i="3"/>
  <c r="AX2188" i="3"/>
  <c r="AY2188" i="3"/>
  <c r="AZ2188" i="3"/>
  <c r="BA2188" i="3"/>
  <c r="BB2188" i="3"/>
  <c r="L2194" i="3"/>
  <c r="Z2194" i="3"/>
  <c r="AN2194" i="3"/>
  <c r="BB2194" i="3"/>
  <c r="L2195" i="3"/>
  <c r="Z2195" i="3"/>
  <c r="AN2195" i="3"/>
  <c r="BB2195" i="3"/>
  <c r="L2196" i="3"/>
  <c r="Z2196" i="3"/>
  <c r="AN2196" i="3"/>
  <c r="BB2196" i="3"/>
  <c r="L2197" i="3"/>
  <c r="Z2197" i="3"/>
  <c r="AN2197" i="3"/>
  <c r="BB2197" i="3"/>
  <c r="L2198" i="3"/>
  <c r="Z2198" i="3"/>
  <c r="AN2198" i="3"/>
  <c r="BB2198" i="3"/>
  <c r="L2199" i="3"/>
  <c r="Z2199" i="3"/>
  <c r="AN2199" i="3"/>
  <c r="BB2199" i="3"/>
  <c r="L2200" i="3"/>
  <c r="Z2200" i="3"/>
  <c r="AN2200" i="3"/>
  <c r="BB2200" i="3"/>
  <c r="L2201" i="3"/>
  <c r="Z2201" i="3"/>
  <c r="AN2201" i="3"/>
  <c r="BB2201" i="3"/>
  <c r="D2202" i="3"/>
  <c r="E2202" i="3"/>
  <c r="F2202" i="3"/>
  <c r="G2202" i="3"/>
  <c r="H2202" i="3"/>
  <c r="I2202" i="3"/>
  <c r="J2202" i="3"/>
  <c r="K2202" i="3"/>
  <c r="L2202" i="3"/>
  <c r="R2202" i="3"/>
  <c r="S2202" i="3"/>
  <c r="T2202" i="3"/>
  <c r="U2202" i="3"/>
  <c r="V2202" i="3"/>
  <c r="W2202" i="3"/>
  <c r="X2202" i="3"/>
  <c r="Y2202" i="3"/>
  <c r="Z2202" i="3"/>
  <c r="AF2202" i="3"/>
  <c r="AG2202" i="3"/>
  <c r="AH2202" i="3"/>
  <c r="AI2202" i="3"/>
  <c r="AJ2202" i="3"/>
  <c r="AK2202" i="3"/>
  <c r="AL2202" i="3"/>
  <c r="AM2202" i="3"/>
  <c r="AN2202" i="3"/>
  <c r="AT2202" i="3"/>
  <c r="AU2202" i="3"/>
  <c r="AV2202" i="3"/>
  <c r="AW2202" i="3"/>
  <c r="AX2202" i="3"/>
  <c r="AY2202" i="3"/>
  <c r="AZ2202" i="3"/>
  <c r="BA2202" i="3"/>
  <c r="BB2202" i="3"/>
  <c r="D2203" i="3"/>
  <c r="E2203" i="3"/>
  <c r="F2203" i="3"/>
  <c r="G2203" i="3"/>
  <c r="H2203" i="3"/>
  <c r="I2203" i="3"/>
  <c r="J2203" i="3"/>
  <c r="K2203" i="3"/>
  <c r="L2203" i="3"/>
  <c r="R2203" i="3"/>
  <c r="S2203" i="3"/>
  <c r="T2203" i="3"/>
  <c r="U2203" i="3"/>
  <c r="V2203" i="3"/>
  <c r="W2203" i="3"/>
  <c r="X2203" i="3"/>
  <c r="Y2203" i="3"/>
  <c r="Z2203" i="3"/>
  <c r="AF2203" i="3"/>
  <c r="AG2203" i="3"/>
  <c r="AH2203" i="3"/>
  <c r="AI2203" i="3"/>
  <c r="AJ2203" i="3"/>
  <c r="AK2203" i="3"/>
  <c r="AL2203" i="3"/>
  <c r="AM2203" i="3"/>
  <c r="AN2203" i="3"/>
  <c r="AT2203" i="3"/>
  <c r="AU2203" i="3"/>
  <c r="AV2203" i="3"/>
  <c r="AW2203" i="3"/>
  <c r="AX2203" i="3"/>
  <c r="AY2203" i="3"/>
  <c r="AZ2203" i="3"/>
  <c r="BA2203" i="3"/>
  <c r="BB2203" i="3"/>
  <c r="L2209" i="3"/>
  <c r="Z2209" i="3"/>
  <c r="AN2209" i="3"/>
  <c r="BB2209" i="3"/>
  <c r="L2210" i="3"/>
  <c r="Z2210" i="3"/>
  <c r="AN2210" i="3"/>
  <c r="BB2210" i="3"/>
  <c r="L2211" i="3"/>
  <c r="Z2211" i="3"/>
  <c r="AN2211" i="3"/>
  <c r="BB2211" i="3"/>
  <c r="L2212" i="3"/>
  <c r="Z2212" i="3"/>
  <c r="AN2212" i="3"/>
  <c r="BB2212" i="3"/>
  <c r="L2213" i="3"/>
  <c r="Z2213" i="3"/>
  <c r="AN2213" i="3"/>
  <c r="BB2213" i="3"/>
  <c r="L2214" i="3"/>
  <c r="Z2214" i="3"/>
  <c r="AN2214" i="3"/>
  <c r="BB2214" i="3"/>
  <c r="L2215" i="3"/>
  <c r="Z2215" i="3"/>
  <c r="AN2215" i="3"/>
  <c r="BB2215" i="3"/>
  <c r="L2216" i="3"/>
  <c r="Z2216" i="3"/>
  <c r="AN2216" i="3"/>
  <c r="BB2216" i="3"/>
  <c r="D2217" i="3"/>
  <c r="E2217" i="3"/>
  <c r="F2217" i="3"/>
  <c r="G2217" i="3"/>
  <c r="H2217" i="3"/>
  <c r="I2217" i="3"/>
  <c r="J2217" i="3"/>
  <c r="K2217" i="3"/>
  <c r="L2217" i="3"/>
  <c r="R2217" i="3"/>
  <c r="S2217" i="3"/>
  <c r="T2217" i="3"/>
  <c r="U2217" i="3"/>
  <c r="V2217" i="3"/>
  <c r="W2217" i="3"/>
  <c r="X2217" i="3"/>
  <c r="Y2217" i="3"/>
  <c r="Z2217" i="3"/>
  <c r="AF2217" i="3"/>
  <c r="AG2217" i="3"/>
  <c r="AH2217" i="3"/>
  <c r="AI2217" i="3"/>
  <c r="AJ2217" i="3"/>
  <c r="AK2217" i="3"/>
  <c r="AL2217" i="3"/>
  <c r="AM2217" i="3"/>
  <c r="AN2217" i="3"/>
  <c r="AT2217" i="3"/>
  <c r="AU2217" i="3"/>
  <c r="AV2217" i="3"/>
  <c r="AW2217" i="3"/>
  <c r="AX2217" i="3"/>
  <c r="AY2217" i="3"/>
  <c r="AZ2217" i="3"/>
  <c r="BA2217" i="3"/>
  <c r="BB2217" i="3"/>
  <c r="D2218" i="3"/>
  <c r="E2218" i="3"/>
  <c r="F2218" i="3"/>
  <c r="G2218" i="3"/>
  <c r="H2218" i="3"/>
  <c r="I2218" i="3"/>
  <c r="J2218" i="3"/>
  <c r="K2218" i="3"/>
  <c r="L2218" i="3"/>
  <c r="R2218" i="3"/>
  <c r="S2218" i="3"/>
  <c r="T2218" i="3"/>
  <c r="U2218" i="3"/>
  <c r="V2218" i="3"/>
  <c r="W2218" i="3"/>
  <c r="X2218" i="3"/>
  <c r="Y2218" i="3"/>
  <c r="Z2218" i="3"/>
  <c r="AF2218" i="3"/>
  <c r="AG2218" i="3"/>
  <c r="AH2218" i="3"/>
  <c r="AI2218" i="3"/>
  <c r="AJ2218" i="3"/>
  <c r="AK2218" i="3"/>
  <c r="AL2218" i="3"/>
  <c r="AM2218" i="3"/>
  <c r="AN2218" i="3"/>
  <c r="AT2218" i="3"/>
  <c r="AU2218" i="3"/>
  <c r="AV2218" i="3"/>
  <c r="AW2218" i="3"/>
  <c r="AX2218" i="3"/>
  <c r="AY2218" i="3"/>
  <c r="AZ2218" i="3"/>
  <c r="BA2218" i="3"/>
  <c r="BB2218" i="3"/>
  <c r="L2224" i="3"/>
  <c r="Z2224" i="3"/>
  <c r="AN2224" i="3"/>
  <c r="BB2224" i="3"/>
  <c r="L2225" i="3"/>
  <c r="Z2225" i="3"/>
  <c r="AN2225" i="3"/>
  <c r="BB2225" i="3"/>
  <c r="L2226" i="3"/>
  <c r="Z2226" i="3"/>
  <c r="AN2226" i="3"/>
  <c r="BB2226" i="3"/>
  <c r="L2227" i="3"/>
  <c r="Z2227" i="3"/>
  <c r="AN2227" i="3"/>
  <c r="BB2227" i="3"/>
  <c r="L2228" i="3"/>
  <c r="Z2228" i="3"/>
  <c r="AN2228" i="3"/>
  <c r="BB2228" i="3"/>
  <c r="L2229" i="3"/>
  <c r="Z2229" i="3"/>
  <c r="AN2229" i="3"/>
  <c r="BB2229" i="3"/>
  <c r="L2230" i="3"/>
  <c r="Z2230" i="3"/>
  <c r="AN2230" i="3"/>
  <c r="BB2230" i="3"/>
  <c r="L2231" i="3"/>
  <c r="Z2231" i="3"/>
  <c r="AN2231" i="3"/>
  <c r="BB2231" i="3"/>
  <c r="D2232" i="3"/>
  <c r="E2232" i="3"/>
  <c r="F2232" i="3"/>
  <c r="G2232" i="3"/>
  <c r="H2232" i="3"/>
  <c r="I2232" i="3"/>
  <c r="J2232" i="3"/>
  <c r="K2232" i="3"/>
  <c r="L2232" i="3"/>
  <c r="R2232" i="3"/>
  <c r="S2232" i="3"/>
  <c r="T2232" i="3"/>
  <c r="U2232" i="3"/>
  <c r="V2232" i="3"/>
  <c r="W2232" i="3"/>
  <c r="X2232" i="3"/>
  <c r="Y2232" i="3"/>
  <c r="Z2232" i="3"/>
  <c r="AF2232" i="3"/>
  <c r="AG2232" i="3"/>
  <c r="AH2232" i="3"/>
  <c r="AI2232" i="3"/>
  <c r="AJ2232" i="3"/>
  <c r="AK2232" i="3"/>
  <c r="AL2232" i="3"/>
  <c r="AM2232" i="3"/>
  <c r="AN2232" i="3"/>
  <c r="AT2232" i="3"/>
  <c r="AU2232" i="3"/>
  <c r="AV2232" i="3"/>
  <c r="AW2232" i="3"/>
  <c r="AX2232" i="3"/>
  <c r="AY2232" i="3"/>
  <c r="AZ2232" i="3"/>
  <c r="BA2232" i="3"/>
  <c r="BB2232" i="3"/>
  <c r="D2233" i="3"/>
  <c r="E2233" i="3"/>
  <c r="F2233" i="3"/>
  <c r="G2233" i="3"/>
  <c r="H2233" i="3"/>
  <c r="I2233" i="3"/>
  <c r="J2233" i="3"/>
  <c r="K2233" i="3"/>
  <c r="L2233" i="3"/>
  <c r="R2233" i="3"/>
  <c r="S2233" i="3"/>
  <c r="T2233" i="3"/>
  <c r="U2233" i="3"/>
  <c r="V2233" i="3"/>
  <c r="W2233" i="3"/>
  <c r="X2233" i="3"/>
  <c r="Y2233" i="3"/>
  <c r="Z2233" i="3"/>
  <c r="AF2233" i="3"/>
  <c r="AG2233" i="3"/>
  <c r="AH2233" i="3"/>
  <c r="AI2233" i="3"/>
  <c r="AJ2233" i="3"/>
  <c r="AK2233" i="3"/>
  <c r="AL2233" i="3"/>
  <c r="AM2233" i="3"/>
  <c r="AN2233" i="3"/>
  <c r="AT2233" i="3"/>
  <c r="AU2233" i="3"/>
  <c r="AV2233" i="3"/>
  <c r="AW2233" i="3"/>
  <c r="AX2233" i="3"/>
  <c r="AY2233" i="3"/>
  <c r="AZ2233" i="3"/>
  <c r="BA2233" i="3"/>
  <c r="BB2233" i="3"/>
  <c r="L2239" i="3"/>
  <c r="Z2239" i="3"/>
  <c r="AN2239" i="3"/>
  <c r="BB2239" i="3"/>
  <c r="L2240" i="3"/>
  <c r="Z2240" i="3"/>
  <c r="AN2240" i="3"/>
  <c r="BB2240" i="3"/>
  <c r="L2241" i="3"/>
  <c r="Z2241" i="3"/>
  <c r="AN2241" i="3"/>
  <c r="BB2241" i="3"/>
  <c r="L2242" i="3"/>
  <c r="Z2242" i="3"/>
  <c r="AN2242" i="3"/>
  <c r="BB2242" i="3"/>
  <c r="L2243" i="3"/>
  <c r="Z2243" i="3"/>
  <c r="AN2243" i="3"/>
  <c r="BB2243" i="3"/>
  <c r="L2244" i="3"/>
  <c r="Z2244" i="3"/>
  <c r="AN2244" i="3"/>
  <c r="BB2244" i="3"/>
  <c r="L2245" i="3"/>
  <c r="Z2245" i="3"/>
  <c r="AN2245" i="3"/>
  <c r="BB2245" i="3"/>
  <c r="L2246" i="3"/>
  <c r="Z2246" i="3"/>
  <c r="AN2246" i="3"/>
  <c r="BB2246" i="3"/>
  <c r="D2247" i="3"/>
  <c r="E2247" i="3"/>
  <c r="F2247" i="3"/>
  <c r="G2247" i="3"/>
  <c r="H2247" i="3"/>
  <c r="I2247" i="3"/>
  <c r="J2247" i="3"/>
  <c r="K2247" i="3"/>
  <c r="L2247" i="3"/>
  <c r="R2247" i="3"/>
  <c r="S2247" i="3"/>
  <c r="T2247" i="3"/>
  <c r="U2247" i="3"/>
  <c r="V2247" i="3"/>
  <c r="W2247" i="3"/>
  <c r="X2247" i="3"/>
  <c r="Y2247" i="3"/>
  <c r="Z2247" i="3"/>
  <c r="AF2247" i="3"/>
  <c r="AG2247" i="3"/>
  <c r="AH2247" i="3"/>
  <c r="AI2247" i="3"/>
  <c r="AJ2247" i="3"/>
  <c r="AK2247" i="3"/>
  <c r="AL2247" i="3"/>
  <c r="AM2247" i="3"/>
  <c r="AN2247" i="3"/>
  <c r="AT2247" i="3"/>
  <c r="AU2247" i="3"/>
  <c r="AV2247" i="3"/>
  <c r="AW2247" i="3"/>
  <c r="AX2247" i="3"/>
  <c r="AY2247" i="3"/>
  <c r="AZ2247" i="3"/>
  <c r="BA2247" i="3"/>
  <c r="BB2247" i="3"/>
  <c r="D2248" i="3"/>
  <c r="E2248" i="3"/>
  <c r="F2248" i="3"/>
  <c r="G2248" i="3"/>
  <c r="H2248" i="3"/>
  <c r="I2248" i="3"/>
  <c r="J2248" i="3"/>
  <c r="K2248" i="3"/>
  <c r="L2248" i="3"/>
  <c r="R2248" i="3"/>
  <c r="S2248" i="3"/>
  <c r="T2248" i="3"/>
  <c r="U2248" i="3"/>
  <c r="V2248" i="3"/>
  <c r="W2248" i="3"/>
  <c r="X2248" i="3"/>
  <c r="Y2248" i="3"/>
  <c r="Z2248" i="3"/>
  <c r="AF2248" i="3"/>
  <c r="AG2248" i="3"/>
  <c r="AH2248" i="3"/>
  <c r="AI2248" i="3"/>
  <c r="AJ2248" i="3"/>
  <c r="AK2248" i="3"/>
  <c r="AL2248" i="3"/>
  <c r="AM2248" i="3"/>
  <c r="AN2248" i="3"/>
  <c r="AT2248" i="3"/>
  <c r="AU2248" i="3"/>
  <c r="AV2248" i="3"/>
  <c r="AW2248" i="3"/>
  <c r="AX2248" i="3"/>
  <c r="AY2248" i="3"/>
  <c r="AZ2248" i="3"/>
  <c r="BA2248" i="3"/>
  <c r="BB2248" i="3"/>
  <c r="L2254" i="3"/>
  <c r="Z2254" i="3"/>
  <c r="AN2254" i="3"/>
  <c r="BB2254" i="3"/>
  <c r="L2255" i="3"/>
  <c r="Z2255" i="3"/>
  <c r="AN2255" i="3"/>
  <c r="BB2255" i="3"/>
  <c r="L2256" i="3"/>
  <c r="Z2256" i="3"/>
  <c r="AN2256" i="3"/>
  <c r="BB2256" i="3"/>
  <c r="L2257" i="3"/>
  <c r="Z2257" i="3"/>
  <c r="AN2257" i="3"/>
  <c r="BB2257" i="3"/>
  <c r="L2258" i="3"/>
  <c r="Z2258" i="3"/>
  <c r="AN2258" i="3"/>
  <c r="BB2258" i="3"/>
  <c r="L2259" i="3"/>
  <c r="Z2259" i="3"/>
  <c r="AN2259" i="3"/>
  <c r="BB2259" i="3"/>
  <c r="L2260" i="3"/>
  <c r="Z2260" i="3"/>
  <c r="AN2260" i="3"/>
  <c r="BB2260" i="3"/>
  <c r="L2261" i="3"/>
  <c r="Z2261" i="3"/>
  <c r="AN2261" i="3"/>
  <c r="BB2261" i="3"/>
  <c r="D2262" i="3"/>
  <c r="E2262" i="3"/>
  <c r="F2262" i="3"/>
  <c r="G2262" i="3"/>
  <c r="H2262" i="3"/>
  <c r="I2262" i="3"/>
  <c r="J2262" i="3"/>
  <c r="K2262" i="3"/>
  <c r="L2262" i="3"/>
  <c r="R2262" i="3"/>
  <c r="S2262" i="3"/>
  <c r="T2262" i="3"/>
  <c r="U2262" i="3"/>
  <c r="V2262" i="3"/>
  <c r="W2262" i="3"/>
  <c r="X2262" i="3"/>
  <c r="Y2262" i="3"/>
  <c r="Z2262" i="3"/>
  <c r="AF2262" i="3"/>
  <c r="AG2262" i="3"/>
  <c r="AH2262" i="3"/>
  <c r="AI2262" i="3"/>
  <c r="AJ2262" i="3"/>
  <c r="AK2262" i="3"/>
  <c r="AL2262" i="3"/>
  <c r="AM2262" i="3"/>
  <c r="AN2262" i="3"/>
  <c r="AT2262" i="3"/>
  <c r="AU2262" i="3"/>
  <c r="AV2262" i="3"/>
  <c r="AW2262" i="3"/>
  <c r="AX2262" i="3"/>
  <c r="AY2262" i="3"/>
  <c r="AZ2262" i="3"/>
  <c r="BA2262" i="3"/>
  <c r="BB2262" i="3"/>
  <c r="D2263" i="3"/>
  <c r="E2263" i="3"/>
  <c r="F2263" i="3"/>
  <c r="G2263" i="3"/>
  <c r="H2263" i="3"/>
  <c r="I2263" i="3"/>
  <c r="J2263" i="3"/>
  <c r="K2263" i="3"/>
  <c r="L2263" i="3"/>
  <c r="R2263" i="3"/>
  <c r="S2263" i="3"/>
  <c r="T2263" i="3"/>
  <c r="U2263" i="3"/>
  <c r="V2263" i="3"/>
  <c r="W2263" i="3"/>
  <c r="X2263" i="3"/>
  <c r="Y2263" i="3"/>
  <c r="Z2263" i="3"/>
  <c r="AF2263" i="3"/>
  <c r="AG2263" i="3"/>
  <c r="AH2263" i="3"/>
  <c r="AI2263" i="3"/>
  <c r="AJ2263" i="3"/>
  <c r="AK2263" i="3"/>
  <c r="AL2263" i="3"/>
  <c r="AM2263" i="3"/>
  <c r="AN2263" i="3"/>
  <c r="AT2263" i="3"/>
  <c r="AU2263" i="3"/>
  <c r="AV2263" i="3"/>
  <c r="AW2263" i="3"/>
  <c r="AX2263" i="3"/>
  <c r="AY2263" i="3"/>
  <c r="AZ2263" i="3"/>
  <c r="BA2263" i="3"/>
  <c r="BB2263" i="3"/>
  <c r="L2269" i="3"/>
  <c r="Z2269" i="3"/>
  <c r="AN2269" i="3"/>
  <c r="BB2269" i="3"/>
  <c r="L2270" i="3"/>
  <c r="Z2270" i="3"/>
  <c r="AN2270" i="3"/>
  <c r="BB2270" i="3"/>
  <c r="L2271" i="3"/>
  <c r="Z2271" i="3"/>
  <c r="AN2271" i="3"/>
  <c r="BB2271" i="3"/>
  <c r="L2272" i="3"/>
  <c r="Z2272" i="3"/>
  <c r="AN2272" i="3"/>
  <c r="BB2272" i="3"/>
  <c r="L2273" i="3"/>
  <c r="Z2273" i="3"/>
  <c r="AN2273" i="3"/>
  <c r="BB2273" i="3"/>
  <c r="L2274" i="3"/>
  <c r="Z2274" i="3"/>
  <c r="AN2274" i="3"/>
  <c r="BB2274" i="3"/>
  <c r="L2275" i="3"/>
  <c r="Z2275" i="3"/>
  <c r="AN2275" i="3"/>
  <c r="BB2275" i="3"/>
  <c r="L2276" i="3"/>
  <c r="Z2276" i="3"/>
  <c r="AN2276" i="3"/>
  <c r="BB2276" i="3"/>
  <c r="D2277" i="3"/>
  <c r="E2277" i="3"/>
  <c r="F2277" i="3"/>
  <c r="G2277" i="3"/>
  <c r="H2277" i="3"/>
  <c r="I2277" i="3"/>
  <c r="J2277" i="3"/>
  <c r="K2277" i="3"/>
  <c r="L2277" i="3"/>
  <c r="R2277" i="3"/>
  <c r="S2277" i="3"/>
  <c r="T2277" i="3"/>
  <c r="U2277" i="3"/>
  <c r="V2277" i="3"/>
  <c r="W2277" i="3"/>
  <c r="X2277" i="3"/>
  <c r="Y2277" i="3"/>
  <c r="Z2277" i="3"/>
  <c r="AF2277" i="3"/>
  <c r="AG2277" i="3"/>
  <c r="AH2277" i="3"/>
  <c r="AI2277" i="3"/>
  <c r="AJ2277" i="3"/>
  <c r="AK2277" i="3"/>
  <c r="AL2277" i="3"/>
  <c r="AM2277" i="3"/>
  <c r="AN2277" i="3"/>
  <c r="AT2277" i="3"/>
  <c r="AU2277" i="3"/>
  <c r="AV2277" i="3"/>
  <c r="AW2277" i="3"/>
  <c r="AX2277" i="3"/>
  <c r="AY2277" i="3"/>
  <c r="AZ2277" i="3"/>
  <c r="BA2277" i="3"/>
  <c r="BB2277" i="3"/>
  <c r="D2278" i="3"/>
  <c r="E2278" i="3"/>
  <c r="F2278" i="3"/>
  <c r="G2278" i="3"/>
  <c r="H2278" i="3"/>
  <c r="I2278" i="3"/>
  <c r="J2278" i="3"/>
  <c r="K2278" i="3"/>
  <c r="L2278" i="3"/>
  <c r="R2278" i="3"/>
  <c r="S2278" i="3"/>
  <c r="T2278" i="3"/>
  <c r="U2278" i="3"/>
  <c r="V2278" i="3"/>
  <c r="W2278" i="3"/>
  <c r="X2278" i="3"/>
  <c r="Y2278" i="3"/>
  <c r="Z2278" i="3"/>
  <c r="AF2278" i="3"/>
  <c r="AG2278" i="3"/>
  <c r="AH2278" i="3"/>
  <c r="AI2278" i="3"/>
  <c r="AJ2278" i="3"/>
  <c r="AK2278" i="3"/>
  <c r="AL2278" i="3"/>
  <c r="AM2278" i="3"/>
  <c r="AN2278" i="3"/>
  <c r="AT2278" i="3"/>
  <c r="AU2278" i="3"/>
  <c r="AV2278" i="3"/>
  <c r="AW2278" i="3"/>
  <c r="AX2278" i="3"/>
  <c r="AY2278" i="3"/>
  <c r="AZ2278" i="3"/>
  <c r="BA2278" i="3"/>
  <c r="BB2278" i="3"/>
  <c r="L2284" i="3"/>
  <c r="Z2284" i="3"/>
  <c r="AN2284" i="3"/>
  <c r="BB2284" i="3"/>
  <c r="L2285" i="3"/>
  <c r="Z2285" i="3"/>
  <c r="AN2285" i="3"/>
  <c r="BB2285" i="3"/>
  <c r="L2286" i="3"/>
  <c r="Z2286" i="3"/>
  <c r="AN2286" i="3"/>
  <c r="BB2286" i="3"/>
  <c r="L2287" i="3"/>
  <c r="Z2287" i="3"/>
  <c r="AN2287" i="3"/>
  <c r="BB2287" i="3"/>
  <c r="L2288" i="3"/>
  <c r="Z2288" i="3"/>
  <c r="AN2288" i="3"/>
  <c r="BB2288" i="3"/>
  <c r="L2289" i="3"/>
  <c r="Z2289" i="3"/>
  <c r="AN2289" i="3"/>
  <c r="BB2289" i="3"/>
  <c r="L2290" i="3"/>
  <c r="Z2290" i="3"/>
  <c r="AN2290" i="3"/>
  <c r="BB2290" i="3"/>
  <c r="L2291" i="3"/>
  <c r="Z2291" i="3"/>
  <c r="AN2291" i="3"/>
  <c r="BB2291" i="3"/>
  <c r="D2292" i="3"/>
  <c r="E2292" i="3"/>
  <c r="F2292" i="3"/>
  <c r="G2292" i="3"/>
  <c r="H2292" i="3"/>
  <c r="I2292" i="3"/>
  <c r="J2292" i="3"/>
  <c r="K2292" i="3"/>
  <c r="L2292" i="3"/>
  <c r="R2292" i="3"/>
  <c r="S2292" i="3"/>
  <c r="T2292" i="3"/>
  <c r="U2292" i="3"/>
  <c r="V2292" i="3"/>
  <c r="W2292" i="3"/>
  <c r="X2292" i="3"/>
  <c r="Y2292" i="3"/>
  <c r="Z2292" i="3"/>
  <c r="AF2292" i="3"/>
  <c r="AG2292" i="3"/>
  <c r="AH2292" i="3"/>
  <c r="AI2292" i="3"/>
  <c r="AJ2292" i="3"/>
  <c r="AK2292" i="3"/>
  <c r="AL2292" i="3"/>
  <c r="AM2292" i="3"/>
  <c r="AN2292" i="3"/>
  <c r="AT2292" i="3"/>
  <c r="AU2292" i="3"/>
  <c r="AV2292" i="3"/>
  <c r="AW2292" i="3"/>
  <c r="AX2292" i="3"/>
  <c r="AY2292" i="3"/>
  <c r="AZ2292" i="3"/>
  <c r="BA2292" i="3"/>
  <c r="BB2292" i="3"/>
  <c r="D2293" i="3"/>
  <c r="E2293" i="3"/>
  <c r="F2293" i="3"/>
  <c r="G2293" i="3"/>
  <c r="H2293" i="3"/>
  <c r="I2293" i="3"/>
  <c r="J2293" i="3"/>
  <c r="K2293" i="3"/>
  <c r="L2293" i="3"/>
  <c r="R2293" i="3"/>
  <c r="S2293" i="3"/>
  <c r="T2293" i="3"/>
  <c r="U2293" i="3"/>
  <c r="V2293" i="3"/>
  <c r="W2293" i="3"/>
  <c r="X2293" i="3"/>
  <c r="Y2293" i="3"/>
  <c r="Z2293" i="3"/>
  <c r="AF2293" i="3"/>
  <c r="AG2293" i="3"/>
  <c r="AH2293" i="3"/>
  <c r="AI2293" i="3"/>
  <c r="AJ2293" i="3"/>
  <c r="AK2293" i="3"/>
  <c r="AL2293" i="3"/>
  <c r="AM2293" i="3"/>
  <c r="AN2293" i="3"/>
  <c r="AT2293" i="3"/>
  <c r="AU2293" i="3"/>
  <c r="AV2293" i="3"/>
  <c r="AW2293" i="3"/>
  <c r="AX2293" i="3"/>
  <c r="AY2293" i="3"/>
  <c r="AZ2293" i="3"/>
  <c r="BA2293" i="3"/>
  <c r="BB2293" i="3"/>
  <c r="L2299" i="3"/>
  <c r="Z2299" i="3"/>
  <c r="AN2299" i="3"/>
  <c r="BB2299" i="3"/>
  <c r="L2300" i="3"/>
  <c r="Z2300" i="3"/>
  <c r="AN2300" i="3"/>
  <c r="BB2300" i="3"/>
  <c r="L2301" i="3"/>
  <c r="Z2301" i="3"/>
  <c r="AN2301" i="3"/>
  <c r="BB2301" i="3"/>
  <c r="L2302" i="3"/>
  <c r="Z2302" i="3"/>
  <c r="AN2302" i="3"/>
  <c r="BB2302" i="3"/>
  <c r="L2303" i="3"/>
  <c r="Z2303" i="3"/>
  <c r="AN2303" i="3"/>
  <c r="BB2303" i="3"/>
  <c r="L2304" i="3"/>
  <c r="Z2304" i="3"/>
  <c r="AN2304" i="3"/>
  <c r="BB2304" i="3"/>
  <c r="L2305" i="3"/>
  <c r="Z2305" i="3"/>
  <c r="AN2305" i="3"/>
  <c r="BB2305" i="3"/>
  <c r="L2306" i="3"/>
  <c r="Z2306" i="3"/>
  <c r="AN2306" i="3"/>
  <c r="BB2306" i="3"/>
  <c r="D2307" i="3"/>
  <c r="E2307" i="3"/>
  <c r="F2307" i="3"/>
  <c r="G2307" i="3"/>
  <c r="H2307" i="3"/>
  <c r="I2307" i="3"/>
  <c r="J2307" i="3"/>
  <c r="K2307" i="3"/>
  <c r="L2307" i="3"/>
  <c r="R2307" i="3"/>
  <c r="S2307" i="3"/>
  <c r="T2307" i="3"/>
  <c r="U2307" i="3"/>
  <c r="V2307" i="3"/>
  <c r="W2307" i="3"/>
  <c r="X2307" i="3"/>
  <c r="Y2307" i="3"/>
  <c r="Z2307" i="3"/>
  <c r="AF2307" i="3"/>
  <c r="AG2307" i="3"/>
  <c r="AH2307" i="3"/>
  <c r="AI2307" i="3"/>
  <c r="AJ2307" i="3"/>
  <c r="AK2307" i="3"/>
  <c r="AL2307" i="3"/>
  <c r="AM2307" i="3"/>
  <c r="AN2307" i="3"/>
  <c r="AT2307" i="3"/>
  <c r="AU2307" i="3"/>
  <c r="AV2307" i="3"/>
  <c r="AW2307" i="3"/>
  <c r="AX2307" i="3"/>
  <c r="AY2307" i="3"/>
  <c r="AZ2307" i="3"/>
  <c r="BA2307" i="3"/>
  <c r="BB2307" i="3"/>
  <c r="D2308" i="3"/>
  <c r="E2308" i="3"/>
  <c r="F2308" i="3"/>
  <c r="G2308" i="3"/>
  <c r="H2308" i="3"/>
  <c r="I2308" i="3"/>
  <c r="J2308" i="3"/>
  <c r="K2308" i="3"/>
  <c r="L2308" i="3"/>
  <c r="R2308" i="3"/>
  <c r="S2308" i="3"/>
  <c r="T2308" i="3"/>
  <c r="U2308" i="3"/>
  <c r="V2308" i="3"/>
  <c r="W2308" i="3"/>
  <c r="X2308" i="3"/>
  <c r="Y2308" i="3"/>
  <c r="Z2308" i="3"/>
  <c r="AF2308" i="3"/>
  <c r="AG2308" i="3"/>
  <c r="AH2308" i="3"/>
  <c r="AI2308" i="3"/>
  <c r="AJ2308" i="3"/>
  <c r="AK2308" i="3"/>
  <c r="AL2308" i="3"/>
  <c r="AM2308" i="3"/>
  <c r="AN2308" i="3"/>
  <c r="AT2308" i="3"/>
  <c r="AU2308" i="3"/>
  <c r="AV2308" i="3"/>
  <c r="AW2308" i="3"/>
  <c r="AX2308" i="3"/>
  <c r="AY2308" i="3"/>
  <c r="AZ2308" i="3"/>
  <c r="BA2308" i="3"/>
  <c r="BB2308" i="3"/>
  <c r="L2314" i="3"/>
  <c r="Z2314" i="3"/>
  <c r="AN2314" i="3"/>
  <c r="BB2314" i="3"/>
  <c r="L2315" i="3"/>
  <c r="Z2315" i="3"/>
  <c r="AN2315" i="3"/>
  <c r="BB2315" i="3"/>
  <c r="L2316" i="3"/>
  <c r="Z2316" i="3"/>
  <c r="AN2316" i="3"/>
  <c r="BB2316" i="3"/>
  <c r="L2317" i="3"/>
  <c r="Z2317" i="3"/>
  <c r="AN2317" i="3"/>
  <c r="BB2317" i="3"/>
  <c r="L2318" i="3"/>
  <c r="Z2318" i="3"/>
  <c r="AN2318" i="3"/>
  <c r="BB2318" i="3"/>
  <c r="L2319" i="3"/>
  <c r="Z2319" i="3"/>
  <c r="AN2319" i="3"/>
  <c r="BB2319" i="3"/>
  <c r="L2320" i="3"/>
  <c r="Z2320" i="3"/>
  <c r="AN2320" i="3"/>
  <c r="BB2320" i="3"/>
  <c r="L2321" i="3"/>
  <c r="Z2321" i="3"/>
  <c r="AN2321" i="3"/>
  <c r="BB2321" i="3"/>
  <c r="D2322" i="3"/>
  <c r="E2322" i="3"/>
  <c r="F2322" i="3"/>
  <c r="G2322" i="3"/>
  <c r="H2322" i="3"/>
  <c r="I2322" i="3"/>
  <c r="J2322" i="3"/>
  <c r="K2322" i="3"/>
  <c r="L2322" i="3"/>
  <c r="R2322" i="3"/>
  <c r="S2322" i="3"/>
  <c r="T2322" i="3"/>
  <c r="U2322" i="3"/>
  <c r="V2322" i="3"/>
  <c r="W2322" i="3"/>
  <c r="X2322" i="3"/>
  <c r="Y2322" i="3"/>
  <c r="Z2322" i="3"/>
  <c r="AF2322" i="3"/>
  <c r="AG2322" i="3"/>
  <c r="AH2322" i="3"/>
  <c r="AI2322" i="3"/>
  <c r="AJ2322" i="3"/>
  <c r="AK2322" i="3"/>
  <c r="AL2322" i="3"/>
  <c r="AM2322" i="3"/>
  <c r="AN2322" i="3"/>
  <c r="AT2322" i="3"/>
  <c r="AU2322" i="3"/>
  <c r="AV2322" i="3"/>
  <c r="AW2322" i="3"/>
  <c r="AX2322" i="3"/>
  <c r="AY2322" i="3"/>
  <c r="AZ2322" i="3"/>
  <c r="BA2322" i="3"/>
  <c r="BB2322" i="3"/>
  <c r="D2323" i="3"/>
  <c r="E2323" i="3"/>
  <c r="F2323" i="3"/>
  <c r="G2323" i="3"/>
  <c r="H2323" i="3"/>
  <c r="I2323" i="3"/>
  <c r="J2323" i="3"/>
  <c r="K2323" i="3"/>
  <c r="L2323" i="3"/>
  <c r="R2323" i="3"/>
  <c r="S2323" i="3"/>
  <c r="T2323" i="3"/>
  <c r="U2323" i="3"/>
  <c r="V2323" i="3"/>
  <c r="W2323" i="3"/>
  <c r="X2323" i="3"/>
  <c r="Y2323" i="3"/>
  <c r="Z2323" i="3"/>
  <c r="AF2323" i="3"/>
  <c r="AG2323" i="3"/>
  <c r="AH2323" i="3"/>
  <c r="AI2323" i="3"/>
  <c r="AJ2323" i="3"/>
  <c r="AK2323" i="3"/>
  <c r="AL2323" i="3"/>
  <c r="AM2323" i="3"/>
  <c r="AN2323" i="3"/>
  <c r="AT2323" i="3"/>
  <c r="AU2323" i="3"/>
  <c r="AV2323" i="3"/>
  <c r="AW2323" i="3"/>
  <c r="AX2323" i="3"/>
  <c r="AY2323" i="3"/>
  <c r="AZ2323" i="3"/>
  <c r="BA2323" i="3"/>
  <c r="BB2323" i="3"/>
  <c r="L2329" i="3"/>
  <c r="Z2329" i="3"/>
  <c r="AN2329" i="3"/>
  <c r="BB2329" i="3"/>
  <c r="L2330" i="3"/>
  <c r="Z2330" i="3"/>
  <c r="AN2330" i="3"/>
  <c r="BB2330" i="3"/>
  <c r="L2331" i="3"/>
  <c r="Z2331" i="3"/>
  <c r="AN2331" i="3"/>
  <c r="BB2331" i="3"/>
  <c r="L2332" i="3"/>
  <c r="Z2332" i="3"/>
  <c r="AN2332" i="3"/>
  <c r="BB2332" i="3"/>
  <c r="L2333" i="3"/>
  <c r="Z2333" i="3"/>
  <c r="AN2333" i="3"/>
  <c r="BB2333" i="3"/>
  <c r="L2334" i="3"/>
  <c r="Z2334" i="3"/>
  <c r="AN2334" i="3"/>
  <c r="BB2334" i="3"/>
  <c r="L2335" i="3"/>
  <c r="Z2335" i="3"/>
  <c r="AN2335" i="3"/>
  <c r="BB2335" i="3"/>
  <c r="L2336" i="3"/>
  <c r="Z2336" i="3"/>
  <c r="AN2336" i="3"/>
  <c r="BB2336" i="3"/>
  <c r="D2337" i="3"/>
  <c r="E2337" i="3"/>
  <c r="F2337" i="3"/>
  <c r="G2337" i="3"/>
  <c r="H2337" i="3"/>
  <c r="I2337" i="3"/>
  <c r="J2337" i="3"/>
  <c r="K2337" i="3"/>
  <c r="L2337" i="3"/>
  <c r="R2337" i="3"/>
  <c r="S2337" i="3"/>
  <c r="T2337" i="3"/>
  <c r="U2337" i="3"/>
  <c r="V2337" i="3"/>
  <c r="W2337" i="3"/>
  <c r="X2337" i="3"/>
  <c r="Y2337" i="3"/>
  <c r="Z2337" i="3"/>
  <c r="AF2337" i="3"/>
  <c r="AG2337" i="3"/>
  <c r="AH2337" i="3"/>
  <c r="AI2337" i="3"/>
  <c r="AJ2337" i="3"/>
  <c r="AK2337" i="3"/>
  <c r="AL2337" i="3"/>
  <c r="AM2337" i="3"/>
  <c r="AN2337" i="3"/>
  <c r="AT2337" i="3"/>
  <c r="AU2337" i="3"/>
  <c r="AV2337" i="3"/>
  <c r="AW2337" i="3"/>
  <c r="AX2337" i="3"/>
  <c r="AY2337" i="3"/>
  <c r="AZ2337" i="3"/>
  <c r="BA2337" i="3"/>
  <c r="BB2337" i="3"/>
  <c r="D2338" i="3"/>
  <c r="E2338" i="3"/>
  <c r="F2338" i="3"/>
  <c r="G2338" i="3"/>
  <c r="H2338" i="3"/>
  <c r="I2338" i="3"/>
  <c r="J2338" i="3"/>
  <c r="K2338" i="3"/>
  <c r="L2338" i="3"/>
  <c r="R2338" i="3"/>
  <c r="S2338" i="3"/>
  <c r="T2338" i="3"/>
  <c r="U2338" i="3"/>
  <c r="V2338" i="3"/>
  <c r="W2338" i="3"/>
  <c r="X2338" i="3"/>
  <c r="Y2338" i="3"/>
  <c r="Z2338" i="3"/>
  <c r="AF2338" i="3"/>
  <c r="AG2338" i="3"/>
  <c r="AH2338" i="3"/>
  <c r="AI2338" i="3"/>
  <c r="AJ2338" i="3"/>
  <c r="AK2338" i="3"/>
  <c r="AL2338" i="3"/>
  <c r="AM2338" i="3"/>
  <c r="AN2338" i="3"/>
  <c r="AT2338" i="3"/>
  <c r="AU2338" i="3"/>
  <c r="AV2338" i="3"/>
  <c r="AW2338" i="3"/>
  <c r="AX2338" i="3"/>
  <c r="AY2338" i="3"/>
  <c r="AZ2338" i="3"/>
  <c r="BA2338" i="3"/>
  <c r="BB2338" i="3"/>
  <c r="L2344" i="3"/>
  <c r="Z2344" i="3"/>
  <c r="AN2344" i="3"/>
  <c r="BB2344" i="3"/>
  <c r="L2345" i="3"/>
  <c r="Z2345" i="3"/>
  <c r="AN2345" i="3"/>
  <c r="BB2345" i="3"/>
  <c r="L2346" i="3"/>
  <c r="Z2346" i="3"/>
  <c r="AN2346" i="3"/>
  <c r="BB2346" i="3"/>
  <c r="L2347" i="3"/>
  <c r="Z2347" i="3"/>
  <c r="AN2347" i="3"/>
  <c r="BB2347" i="3"/>
  <c r="L2348" i="3"/>
  <c r="Z2348" i="3"/>
  <c r="AN2348" i="3"/>
  <c r="BB2348" i="3"/>
  <c r="L2349" i="3"/>
  <c r="Z2349" i="3"/>
  <c r="AN2349" i="3"/>
  <c r="BB2349" i="3"/>
  <c r="L2350" i="3"/>
  <c r="Z2350" i="3"/>
  <c r="AN2350" i="3"/>
  <c r="BB2350" i="3"/>
  <c r="L2351" i="3"/>
  <c r="Z2351" i="3"/>
  <c r="AN2351" i="3"/>
  <c r="BB2351" i="3"/>
  <c r="D2352" i="3"/>
  <c r="E2352" i="3"/>
  <c r="F2352" i="3"/>
  <c r="G2352" i="3"/>
  <c r="H2352" i="3"/>
  <c r="I2352" i="3"/>
  <c r="J2352" i="3"/>
  <c r="K2352" i="3"/>
  <c r="L2352" i="3"/>
  <c r="R2352" i="3"/>
  <c r="S2352" i="3"/>
  <c r="T2352" i="3"/>
  <c r="U2352" i="3"/>
  <c r="V2352" i="3"/>
  <c r="W2352" i="3"/>
  <c r="X2352" i="3"/>
  <c r="Y2352" i="3"/>
  <c r="Z2352" i="3"/>
  <c r="AF2352" i="3"/>
  <c r="AG2352" i="3"/>
  <c r="AH2352" i="3"/>
  <c r="AI2352" i="3"/>
  <c r="AJ2352" i="3"/>
  <c r="AK2352" i="3"/>
  <c r="AL2352" i="3"/>
  <c r="AM2352" i="3"/>
  <c r="AN2352" i="3"/>
  <c r="AT2352" i="3"/>
  <c r="AU2352" i="3"/>
  <c r="AV2352" i="3"/>
  <c r="AW2352" i="3"/>
  <c r="AX2352" i="3"/>
  <c r="AY2352" i="3"/>
  <c r="AZ2352" i="3"/>
  <c r="BA2352" i="3"/>
  <c r="BB2352" i="3"/>
  <c r="D2353" i="3"/>
  <c r="E2353" i="3"/>
  <c r="F2353" i="3"/>
  <c r="G2353" i="3"/>
  <c r="H2353" i="3"/>
  <c r="I2353" i="3"/>
  <c r="J2353" i="3"/>
  <c r="K2353" i="3"/>
  <c r="L2353" i="3"/>
  <c r="R2353" i="3"/>
  <c r="S2353" i="3"/>
  <c r="T2353" i="3"/>
  <c r="U2353" i="3"/>
  <c r="V2353" i="3"/>
  <c r="W2353" i="3"/>
  <c r="X2353" i="3"/>
  <c r="Y2353" i="3"/>
  <c r="Z2353" i="3"/>
  <c r="AF2353" i="3"/>
  <c r="AG2353" i="3"/>
  <c r="AH2353" i="3"/>
  <c r="AI2353" i="3"/>
  <c r="AJ2353" i="3"/>
  <c r="AK2353" i="3"/>
  <c r="AL2353" i="3"/>
  <c r="AM2353" i="3"/>
  <c r="AN2353" i="3"/>
  <c r="AT2353" i="3"/>
  <c r="AU2353" i="3"/>
  <c r="AV2353" i="3"/>
  <c r="AW2353" i="3"/>
  <c r="AX2353" i="3"/>
  <c r="AY2353" i="3"/>
  <c r="AZ2353" i="3"/>
  <c r="BA2353" i="3"/>
  <c r="BB2353" i="3"/>
  <c r="L2359" i="3"/>
  <c r="Z2359" i="3"/>
  <c r="AN2359" i="3"/>
  <c r="BB2359" i="3"/>
  <c r="L2360" i="3"/>
  <c r="Z2360" i="3"/>
  <c r="AN2360" i="3"/>
  <c r="BB2360" i="3"/>
  <c r="L2361" i="3"/>
  <c r="Z2361" i="3"/>
  <c r="AN2361" i="3"/>
  <c r="BB2361" i="3"/>
  <c r="L2362" i="3"/>
  <c r="Z2362" i="3"/>
  <c r="AN2362" i="3"/>
  <c r="BB2362" i="3"/>
  <c r="L2363" i="3"/>
  <c r="Z2363" i="3"/>
  <c r="AN2363" i="3"/>
  <c r="BB2363" i="3"/>
  <c r="L2364" i="3"/>
  <c r="Z2364" i="3"/>
  <c r="AN2364" i="3"/>
  <c r="BB2364" i="3"/>
  <c r="L2365" i="3"/>
  <c r="Z2365" i="3"/>
  <c r="AN2365" i="3"/>
  <c r="BB2365" i="3"/>
  <c r="L2366" i="3"/>
  <c r="Z2366" i="3"/>
  <c r="AN2366" i="3"/>
  <c r="BB2366" i="3"/>
  <c r="D2367" i="3"/>
  <c r="E2367" i="3"/>
  <c r="F2367" i="3"/>
  <c r="G2367" i="3"/>
  <c r="H2367" i="3"/>
  <c r="I2367" i="3"/>
  <c r="J2367" i="3"/>
  <c r="K2367" i="3"/>
  <c r="L2367" i="3"/>
  <c r="R2367" i="3"/>
  <c r="S2367" i="3"/>
  <c r="T2367" i="3"/>
  <c r="U2367" i="3"/>
  <c r="V2367" i="3"/>
  <c r="W2367" i="3"/>
  <c r="X2367" i="3"/>
  <c r="Y2367" i="3"/>
  <c r="Z2367" i="3"/>
  <c r="AF2367" i="3"/>
  <c r="AG2367" i="3"/>
  <c r="AH2367" i="3"/>
  <c r="AI2367" i="3"/>
  <c r="AJ2367" i="3"/>
  <c r="AK2367" i="3"/>
  <c r="AL2367" i="3"/>
  <c r="AM2367" i="3"/>
  <c r="AN2367" i="3"/>
  <c r="AT2367" i="3"/>
  <c r="AU2367" i="3"/>
  <c r="AV2367" i="3"/>
  <c r="AW2367" i="3"/>
  <c r="AX2367" i="3"/>
  <c r="AY2367" i="3"/>
  <c r="AZ2367" i="3"/>
  <c r="BA2367" i="3"/>
  <c r="BB2367" i="3"/>
  <c r="D2368" i="3"/>
  <c r="E2368" i="3"/>
  <c r="F2368" i="3"/>
  <c r="G2368" i="3"/>
  <c r="H2368" i="3"/>
  <c r="I2368" i="3"/>
  <c r="J2368" i="3"/>
  <c r="K2368" i="3"/>
  <c r="L2368" i="3"/>
  <c r="R2368" i="3"/>
  <c r="S2368" i="3"/>
  <c r="T2368" i="3"/>
  <c r="U2368" i="3"/>
  <c r="V2368" i="3"/>
  <c r="W2368" i="3"/>
  <c r="X2368" i="3"/>
  <c r="Y2368" i="3"/>
  <c r="Z2368" i="3"/>
  <c r="AF2368" i="3"/>
  <c r="AG2368" i="3"/>
  <c r="AH2368" i="3"/>
  <c r="AI2368" i="3"/>
  <c r="AJ2368" i="3"/>
  <c r="AK2368" i="3"/>
  <c r="AL2368" i="3"/>
  <c r="AM2368" i="3"/>
  <c r="AN2368" i="3"/>
  <c r="AT2368" i="3"/>
  <c r="AU2368" i="3"/>
  <c r="AV2368" i="3"/>
  <c r="AW2368" i="3"/>
  <c r="AX2368" i="3"/>
  <c r="AY2368" i="3"/>
  <c r="AZ2368" i="3"/>
  <c r="BA2368" i="3"/>
  <c r="BB2368" i="3"/>
  <c r="L2374" i="3"/>
  <c r="Z2374" i="3"/>
  <c r="AN2374" i="3"/>
  <c r="BB2374" i="3"/>
  <c r="L2375" i="3"/>
  <c r="Z2375" i="3"/>
  <c r="AN2375" i="3"/>
  <c r="BB2375" i="3"/>
  <c r="L2376" i="3"/>
  <c r="Z2376" i="3"/>
  <c r="AN2376" i="3"/>
  <c r="BB2376" i="3"/>
  <c r="L2377" i="3"/>
  <c r="Z2377" i="3"/>
  <c r="AN2377" i="3"/>
  <c r="BB2377" i="3"/>
  <c r="L2378" i="3"/>
  <c r="Z2378" i="3"/>
  <c r="AN2378" i="3"/>
  <c r="BB2378" i="3"/>
  <c r="L2379" i="3"/>
  <c r="Z2379" i="3"/>
  <c r="AN2379" i="3"/>
  <c r="BB2379" i="3"/>
  <c r="L2380" i="3"/>
  <c r="Z2380" i="3"/>
  <c r="AN2380" i="3"/>
  <c r="BB2380" i="3"/>
  <c r="L2381" i="3"/>
  <c r="Z2381" i="3"/>
  <c r="AN2381" i="3"/>
  <c r="BB2381" i="3"/>
  <c r="D2382" i="3"/>
  <c r="E2382" i="3"/>
  <c r="F2382" i="3"/>
  <c r="G2382" i="3"/>
  <c r="H2382" i="3"/>
  <c r="I2382" i="3"/>
  <c r="J2382" i="3"/>
  <c r="K2382" i="3"/>
  <c r="L2382" i="3"/>
  <c r="R2382" i="3"/>
  <c r="S2382" i="3"/>
  <c r="T2382" i="3"/>
  <c r="U2382" i="3"/>
  <c r="V2382" i="3"/>
  <c r="W2382" i="3"/>
  <c r="X2382" i="3"/>
  <c r="Y2382" i="3"/>
  <c r="Z2382" i="3"/>
  <c r="AF2382" i="3"/>
  <c r="AG2382" i="3"/>
  <c r="AH2382" i="3"/>
  <c r="AI2382" i="3"/>
  <c r="AJ2382" i="3"/>
  <c r="AK2382" i="3"/>
  <c r="AL2382" i="3"/>
  <c r="AM2382" i="3"/>
  <c r="AN2382" i="3"/>
  <c r="AT2382" i="3"/>
  <c r="AU2382" i="3"/>
  <c r="AV2382" i="3"/>
  <c r="AW2382" i="3"/>
  <c r="AX2382" i="3"/>
  <c r="AY2382" i="3"/>
  <c r="AZ2382" i="3"/>
  <c r="BA2382" i="3"/>
  <c r="BB2382" i="3"/>
  <c r="D2383" i="3"/>
  <c r="E2383" i="3"/>
  <c r="F2383" i="3"/>
  <c r="G2383" i="3"/>
  <c r="H2383" i="3"/>
  <c r="I2383" i="3"/>
  <c r="J2383" i="3"/>
  <c r="K2383" i="3"/>
  <c r="L2383" i="3"/>
  <c r="R2383" i="3"/>
  <c r="S2383" i="3"/>
  <c r="T2383" i="3"/>
  <c r="U2383" i="3"/>
  <c r="V2383" i="3"/>
  <c r="W2383" i="3"/>
  <c r="X2383" i="3"/>
  <c r="Y2383" i="3"/>
  <c r="Z2383" i="3"/>
  <c r="AF2383" i="3"/>
  <c r="AG2383" i="3"/>
  <c r="AH2383" i="3"/>
  <c r="AI2383" i="3"/>
  <c r="AJ2383" i="3"/>
  <c r="AK2383" i="3"/>
  <c r="AL2383" i="3"/>
  <c r="AM2383" i="3"/>
  <c r="AN2383" i="3"/>
  <c r="AT2383" i="3"/>
  <c r="AU2383" i="3"/>
  <c r="AV2383" i="3"/>
  <c r="AW2383" i="3"/>
  <c r="AX2383" i="3"/>
  <c r="AY2383" i="3"/>
  <c r="AZ2383" i="3"/>
  <c r="BA2383" i="3"/>
  <c r="BB2383" i="3"/>
  <c r="L2389" i="3"/>
  <c r="Z2389" i="3"/>
  <c r="AN2389" i="3"/>
  <c r="BB2389" i="3"/>
  <c r="L2390" i="3"/>
  <c r="Z2390" i="3"/>
  <c r="AN2390" i="3"/>
  <c r="BB2390" i="3"/>
  <c r="L2391" i="3"/>
  <c r="Z2391" i="3"/>
  <c r="AN2391" i="3"/>
  <c r="BB2391" i="3"/>
  <c r="L2392" i="3"/>
  <c r="Z2392" i="3"/>
  <c r="AN2392" i="3"/>
  <c r="BB2392" i="3"/>
  <c r="L2393" i="3"/>
  <c r="Z2393" i="3"/>
  <c r="AN2393" i="3"/>
  <c r="BB2393" i="3"/>
  <c r="L2394" i="3"/>
  <c r="Z2394" i="3"/>
  <c r="AN2394" i="3"/>
  <c r="BB2394" i="3"/>
  <c r="L2395" i="3"/>
  <c r="Z2395" i="3"/>
  <c r="AN2395" i="3"/>
  <c r="BB2395" i="3"/>
  <c r="L2396" i="3"/>
  <c r="Z2396" i="3"/>
  <c r="AN2396" i="3"/>
  <c r="BB2396" i="3"/>
  <c r="D2397" i="3"/>
  <c r="E2397" i="3"/>
  <c r="F2397" i="3"/>
  <c r="G2397" i="3"/>
  <c r="H2397" i="3"/>
  <c r="I2397" i="3"/>
  <c r="J2397" i="3"/>
  <c r="K2397" i="3"/>
  <c r="L2397" i="3"/>
  <c r="R2397" i="3"/>
  <c r="S2397" i="3"/>
  <c r="T2397" i="3"/>
  <c r="U2397" i="3"/>
  <c r="V2397" i="3"/>
  <c r="W2397" i="3"/>
  <c r="X2397" i="3"/>
  <c r="Y2397" i="3"/>
  <c r="Z2397" i="3"/>
  <c r="AF2397" i="3"/>
  <c r="AG2397" i="3"/>
  <c r="AH2397" i="3"/>
  <c r="AI2397" i="3"/>
  <c r="AJ2397" i="3"/>
  <c r="AK2397" i="3"/>
  <c r="AL2397" i="3"/>
  <c r="AM2397" i="3"/>
  <c r="AN2397" i="3"/>
  <c r="AT2397" i="3"/>
  <c r="AU2397" i="3"/>
  <c r="AV2397" i="3"/>
  <c r="AW2397" i="3"/>
  <c r="AX2397" i="3"/>
  <c r="AY2397" i="3"/>
  <c r="AZ2397" i="3"/>
  <c r="BA2397" i="3"/>
  <c r="BB2397" i="3"/>
  <c r="D2398" i="3"/>
  <c r="E2398" i="3"/>
  <c r="F2398" i="3"/>
  <c r="G2398" i="3"/>
  <c r="H2398" i="3"/>
  <c r="I2398" i="3"/>
  <c r="J2398" i="3"/>
  <c r="K2398" i="3"/>
  <c r="L2398" i="3"/>
  <c r="R2398" i="3"/>
  <c r="S2398" i="3"/>
  <c r="T2398" i="3"/>
  <c r="U2398" i="3"/>
  <c r="V2398" i="3"/>
  <c r="W2398" i="3"/>
  <c r="X2398" i="3"/>
  <c r="Y2398" i="3"/>
  <c r="Z2398" i="3"/>
  <c r="AF2398" i="3"/>
  <c r="AG2398" i="3"/>
  <c r="AH2398" i="3"/>
  <c r="AI2398" i="3"/>
  <c r="AJ2398" i="3"/>
  <c r="AK2398" i="3"/>
  <c r="AL2398" i="3"/>
  <c r="AM2398" i="3"/>
  <c r="AN2398" i="3"/>
  <c r="AT2398" i="3"/>
  <c r="AU2398" i="3"/>
  <c r="AV2398" i="3"/>
  <c r="AW2398" i="3"/>
  <c r="AX2398" i="3"/>
  <c r="AY2398" i="3"/>
  <c r="AZ2398" i="3"/>
  <c r="BA2398" i="3"/>
  <c r="BB2398" i="3"/>
  <c r="L2404" i="3"/>
  <c r="Z2404" i="3"/>
  <c r="AN2404" i="3"/>
  <c r="BB2404" i="3"/>
  <c r="L2405" i="3"/>
  <c r="Z2405" i="3"/>
  <c r="AN2405" i="3"/>
  <c r="BB2405" i="3"/>
  <c r="L2406" i="3"/>
  <c r="Z2406" i="3"/>
  <c r="AN2406" i="3"/>
  <c r="BB2406" i="3"/>
  <c r="L2407" i="3"/>
  <c r="Z2407" i="3"/>
  <c r="AN2407" i="3"/>
  <c r="BB2407" i="3"/>
  <c r="L2408" i="3"/>
  <c r="Z2408" i="3"/>
  <c r="AN2408" i="3"/>
  <c r="BB2408" i="3"/>
  <c r="L2409" i="3"/>
  <c r="Z2409" i="3"/>
  <c r="AN2409" i="3"/>
  <c r="BB2409" i="3"/>
  <c r="L2410" i="3"/>
  <c r="Z2410" i="3"/>
  <c r="AN2410" i="3"/>
  <c r="BB2410" i="3"/>
  <c r="L2411" i="3"/>
  <c r="Z2411" i="3"/>
  <c r="AN2411" i="3"/>
  <c r="BB2411" i="3"/>
  <c r="D2412" i="3"/>
  <c r="E2412" i="3"/>
  <c r="F2412" i="3"/>
  <c r="G2412" i="3"/>
  <c r="H2412" i="3"/>
  <c r="I2412" i="3"/>
  <c r="J2412" i="3"/>
  <c r="K2412" i="3"/>
  <c r="L2412" i="3"/>
  <c r="R2412" i="3"/>
  <c r="S2412" i="3"/>
  <c r="T2412" i="3"/>
  <c r="U2412" i="3"/>
  <c r="V2412" i="3"/>
  <c r="W2412" i="3"/>
  <c r="X2412" i="3"/>
  <c r="Y2412" i="3"/>
  <c r="Z2412" i="3"/>
  <c r="AF2412" i="3"/>
  <c r="AG2412" i="3"/>
  <c r="AH2412" i="3"/>
  <c r="AI2412" i="3"/>
  <c r="AJ2412" i="3"/>
  <c r="AK2412" i="3"/>
  <c r="AL2412" i="3"/>
  <c r="AM2412" i="3"/>
  <c r="AN2412" i="3"/>
  <c r="AT2412" i="3"/>
  <c r="AU2412" i="3"/>
  <c r="AV2412" i="3"/>
  <c r="AW2412" i="3"/>
  <c r="AX2412" i="3"/>
  <c r="AY2412" i="3"/>
  <c r="AZ2412" i="3"/>
  <c r="BA2412" i="3"/>
  <c r="BB2412" i="3"/>
  <c r="D2413" i="3"/>
  <c r="E2413" i="3"/>
  <c r="F2413" i="3"/>
  <c r="G2413" i="3"/>
  <c r="H2413" i="3"/>
  <c r="I2413" i="3"/>
  <c r="J2413" i="3"/>
  <c r="K2413" i="3"/>
  <c r="L2413" i="3"/>
  <c r="R2413" i="3"/>
  <c r="S2413" i="3"/>
  <c r="T2413" i="3"/>
  <c r="U2413" i="3"/>
  <c r="V2413" i="3"/>
  <c r="W2413" i="3"/>
  <c r="X2413" i="3"/>
  <c r="Y2413" i="3"/>
  <c r="Z2413" i="3"/>
  <c r="AF2413" i="3"/>
  <c r="AG2413" i="3"/>
  <c r="AH2413" i="3"/>
  <c r="AI2413" i="3"/>
  <c r="AJ2413" i="3"/>
  <c r="AK2413" i="3"/>
  <c r="AL2413" i="3"/>
  <c r="AM2413" i="3"/>
  <c r="AN2413" i="3"/>
  <c r="AT2413" i="3"/>
  <c r="AU2413" i="3"/>
  <c r="AV2413" i="3"/>
  <c r="AW2413" i="3"/>
  <c r="AX2413" i="3"/>
  <c r="AY2413" i="3"/>
  <c r="AZ2413" i="3"/>
  <c r="BA2413" i="3"/>
  <c r="BB2413" i="3"/>
  <c r="L2419" i="3"/>
  <c r="Z2419" i="3"/>
  <c r="AN2419" i="3"/>
  <c r="BB2419" i="3"/>
  <c r="L2420" i="3"/>
  <c r="Z2420" i="3"/>
  <c r="AN2420" i="3"/>
  <c r="BB2420" i="3"/>
  <c r="L2421" i="3"/>
  <c r="Z2421" i="3"/>
  <c r="AN2421" i="3"/>
  <c r="BB2421" i="3"/>
  <c r="L2422" i="3"/>
  <c r="Z2422" i="3"/>
  <c r="AN2422" i="3"/>
  <c r="BB2422" i="3"/>
  <c r="L2423" i="3"/>
  <c r="Z2423" i="3"/>
  <c r="AN2423" i="3"/>
  <c r="BB2423" i="3"/>
  <c r="L2424" i="3"/>
  <c r="Z2424" i="3"/>
  <c r="AN2424" i="3"/>
  <c r="BB2424" i="3"/>
  <c r="L2425" i="3"/>
  <c r="Z2425" i="3"/>
  <c r="AN2425" i="3"/>
  <c r="BB2425" i="3"/>
  <c r="L2426" i="3"/>
  <c r="Z2426" i="3"/>
  <c r="AN2426" i="3"/>
  <c r="BB2426" i="3"/>
  <c r="D2427" i="3"/>
  <c r="E2427" i="3"/>
  <c r="F2427" i="3"/>
  <c r="G2427" i="3"/>
  <c r="H2427" i="3"/>
  <c r="I2427" i="3"/>
  <c r="J2427" i="3"/>
  <c r="K2427" i="3"/>
  <c r="L2427" i="3"/>
  <c r="R2427" i="3"/>
  <c r="S2427" i="3"/>
  <c r="T2427" i="3"/>
  <c r="U2427" i="3"/>
  <c r="V2427" i="3"/>
  <c r="W2427" i="3"/>
  <c r="X2427" i="3"/>
  <c r="Y2427" i="3"/>
  <c r="Z2427" i="3"/>
  <c r="AF2427" i="3"/>
  <c r="AG2427" i="3"/>
  <c r="AH2427" i="3"/>
  <c r="AI2427" i="3"/>
  <c r="AJ2427" i="3"/>
  <c r="AK2427" i="3"/>
  <c r="AL2427" i="3"/>
  <c r="AM2427" i="3"/>
  <c r="AN2427" i="3"/>
  <c r="AT2427" i="3"/>
  <c r="AU2427" i="3"/>
  <c r="AV2427" i="3"/>
  <c r="AW2427" i="3"/>
  <c r="AX2427" i="3"/>
  <c r="AY2427" i="3"/>
  <c r="AZ2427" i="3"/>
  <c r="BA2427" i="3"/>
  <c r="BB2427" i="3"/>
  <c r="D2428" i="3"/>
  <c r="E2428" i="3"/>
  <c r="F2428" i="3"/>
  <c r="G2428" i="3"/>
  <c r="H2428" i="3"/>
  <c r="I2428" i="3"/>
  <c r="J2428" i="3"/>
  <c r="K2428" i="3"/>
  <c r="L2428" i="3"/>
  <c r="R2428" i="3"/>
  <c r="S2428" i="3"/>
  <c r="T2428" i="3"/>
  <c r="U2428" i="3"/>
  <c r="V2428" i="3"/>
  <c r="W2428" i="3"/>
  <c r="X2428" i="3"/>
  <c r="Y2428" i="3"/>
  <c r="Z2428" i="3"/>
  <c r="AF2428" i="3"/>
  <c r="AG2428" i="3"/>
  <c r="AH2428" i="3"/>
  <c r="AI2428" i="3"/>
  <c r="AJ2428" i="3"/>
  <c r="AK2428" i="3"/>
  <c r="AL2428" i="3"/>
  <c r="AM2428" i="3"/>
  <c r="AN2428" i="3"/>
  <c r="AT2428" i="3"/>
  <c r="AU2428" i="3"/>
  <c r="AV2428" i="3"/>
  <c r="AW2428" i="3"/>
  <c r="AX2428" i="3"/>
  <c r="AY2428" i="3"/>
  <c r="AZ2428" i="3"/>
  <c r="BA2428" i="3"/>
  <c r="BB2428" i="3"/>
  <c r="L2434" i="3"/>
  <c r="Z2434" i="3"/>
  <c r="AN2434" i="3"/>
  <c r="BB2434" i="3"/>
  <c r="L2435" i="3"/>
  <c r="Z2435" i="3"/>
  <c r="AN2435" i="3"/>
  <c r="BB2435" i="3"/>
  <c r="L2436" i="3"/>
  <c r="Z2436" i="3"/>
  <c r="AN2436" i="3"/>
  <c r="BB2436" i="3"/>
  <c r="L2437" i="3"/>
  <c r="Z2437" i="3"/>
  <c r="AN2437" i="3"/>
  <c r="BB2437" i="3"/>
  <c r="L2438" i="3"/>
  <c r="Z2438" i="3"/>
  <c r="AN2438" i="3"/>
  <c r="BB2438" i="3"/>
  <c r="L2439" i="3"/>
  <c r="Z2439" i="3"/>
  <c r="AN2439" i="3"/>
  <c r="BB2439" i="3"/>
  <c r="L2440" i="3"/>
  <c r="Z2440" i="3"/>
  <c r="AN2440" i="3"/>
  <c r="BB2440" i="3"/>
  <c r="L2441" i="3"/>
  <c r="Z2441" i="3"/>
  <c r="AN2441" i="3"/>
  <c r="BB2441" i="3"/>
  <c r="D2442" i="3"/>
  <c r="E2442" i="3"/>
  <c r="F2442" i="3"/>
  <c r="G2442" i="3"/>
  <c r="H2442" i="3"/>
  <c r="I2442" i="3"/>
  <c r="J2442" i="3"/>
  <c r="K2442" i="3"/>
  <c r="L2442" i="3"/>
  <c r="R2442" i="3"/>
  <c r="S2442" i="3"/>
  <c r="T2442" i="3"/>
  <c r="U2442" i="3"/>
  <c r="V2442" i="3"/>
  <c r="W2442" i="3"/>
  <c r="X2442" i="3"/>
  <c r="Y2442" i="3"/>
  <c r="Z2442" i="3"/>
  <c r="AF2442" i="3"/>
  <c r="AG2442" i="3"/>
  <c r="AH2442" i="3"/>
  <c r="AI2442" i="3"/>
  <c r="AJ2442" i="3"/>
  <c r="AK2442" i="3"/>
  <c r="AL2442" i="3"/>
  <c r="AM2442" i="3"/>
  <c r="AN2442" i="3"/>
  <c r="AT2442" i="3"/>
  <c r="AU2442" i="3"/>
  <c r="AV2442" i="3"/>
  <c r="AW2442" i="3"/>
  <c r="AX2442" i="3"/>
  <c r="AY2442" i="3"/>
  <c r="AZ2442" i="3"/>
  <c r="BA2442" i="3"/>
  <c r="BB2442" i="3"/>
  <c r="D2443" i="3"/>
  <c r="E2443" i="3"/>
  <c r="F2443" i="3"/>
  <c r="G2443" i="3"/>
  <c r="H2443" i="3"/>
  <c r="I2443" i="3"/>
  <c r="J2443" i="3"/>
  <c r="K2443" i="3"/>
  <c r="L2443" i="3"/>
  <c r="R2443" i="3"/>
  <c r="S2443" i="3"/>
  <c r="T2443" i="3"/>
  <c r="U2443" i="3"/>
  <c r="V2443" i="3"/>
  <c r="W2443" i="3"/>
  <c r="X2443" i="3"/>
  <c r="Y2443" i="3"/>
  <c r="Z2443" i="3"/>
  <c r="AF2443" i="3"/>
  <c r="AG2443" i="3"/>
  <c r="AH2443" i="3"/>
  <c r="AI2443" i="3"/>
  <c r="AJ2443" i="3"/>
  <c r="AK2443" i="3"/>
  <c r="AL2443" i="3"/>
  <c r="AM2443" i="3"/>
  <c r="AN2443" i="3"/>
  <c r="AT2443" i="3"/>
  <c r="AU2443" i="3"/>
  <c r="AV2443" i="3"/>
  <c r="AW2443" i="3"/>
  <c r="AX2443" i="3"/>
  <c r="AY2443" i="3"/>
  <c r="AZ2443" i="3"/>
  <c r="BA2443" i="3"/>
  <c r="BB2443" i="3"/>
  <c r="L2449" i="3"/>
  <c r="Z2449" i="3"/>
  <c r="AN2449" i="3"/>
  <c r="BB2449" i="3"/>
  <c r="L2450" i="3"/>
  <c r="Z2450" i="3"/>
  <c r="AN2450" i="3"/>
  <c r="BB2450" i="3"/>
  <c r="L2451" i="3"/>
  <c r="Z2451" i="3"/>
  <c r="AN2451" i="3"/>
  <c r="BB2451" i="3"/>
  <c r="L2452" i="3"/>
  <c r="Z2452" i="3"/>
  <c r="AN2452" i="3"/>
  <c r="BB2452" i="3"/>
  <c r="L2453" i="3"/>
  <c r="Z2453" i="3"/>
  <c r="AN2453" i="3"/>
  <c r="BB2453" i="3"/>
  <c r="L2454" i="3"/>
  <c r="Z2454" i="3"/>
  <c r="AN2454" i="3"/>
  <c r="BB2454" i="3"/>
  <c r="L2455" i="3"/>
  <c r="Z2455" i="3"/>
  <c r="AN2455" i="3"/>
  <c r="BB2455" i="3"/>
  <c r="L2456" i="3"/>
  <c r="Z2456" i="3"/>
  <c r="AN2456" i="3"/>
  <c r="BB2456" i="3"/>
  <c r="D2457" i="3"/>
  <c r="E2457" i="3"/>
  <c r="F2457" i="3"/>
  <c r="G2457" i="3"/>
  <c r="H2457" i="3"/>
  <c r="I2457" i="3"/>
  <c r="J2457" i="3"/>
  <c r="K2457" i="3"/>
  <c r="L2457" i="3"/>
  <c r="R2457" i="3"/>
  <c r="S2457" i="3"/>
  <c r="T2457" i="3"/>
  <c r="U2457" i="3"/>
  <c r="V2457" i="3"/>
  <c r="W2457" i="3"/>
  <c r="X2457" i="3"/>
  <c r="Y2457" i="3"/>
  <c r="Z2457" i="3"/>
  <c r="AF2457" i="3"/>
  <c r="AG2457" i="3"/>
  <c r="AH2457" i="3"/>
  <c r="AI2457" i="3"/>
  <c r="AJ2457" i="3"/>
  <c r="AK2457" i="3"/>
  <c r="AL2457" i="3"/>
  <c r="AM2457" i="3"/>
  <c r="AN2457" i="3"/>
  <c r="AT2457" i="3"/>
  <c r="AU2457" i="3"/>
  <c r="AV2457" i="3"/>
  <c r="AW2457" i="3"/>
  <c r="AX2457" i="3"/>
  <c r="AY2457" i="3"/>
  <c r="AZ2457" i="3"/>
  <c r="BA2457" i="3"/>
  <c r="BB2457" i="3"/>
  <c r="D2458" i="3"/>
  <c r="E2458" i="3"/>
  <c r="F2458" i="3"/>
  <c r="G2458" i="3"/>
  <c r="H2458" i="3"/>
  <c r="I2458" i="3"/>
  <c r="J2458" i="3"/>
  <c r="K2458" i="3"/>
  <c r="L2458" i="3"/>
  <c r="R2458" i="3"/>
  <c r="S2458" i="3"/>
  <c r="T2458" i="3"/>
  <c r="U2458" i="3"/>
  <c r="V2458" i="3"/>
  <c r="W2458" i="3"/>
  <c r="X2458" i="3"/>
  <c r="Y2458" i="3"/>
  <c r="Z2458" i="3"/>
  <c r="AF2458" i="3"/>
  <c r="AG2458" i="3"/>
  <c r="AH2458" i="3"/>
  <c r="AI2458" i="3"/>
  <c r="AJ2458" i="3"/>
  <c r="AK2458" i="3"/>
  <c r="AL2458" i="3"/>
  <c r="AM2458" i="3"/>
  <c r="AN2458" i="3"/>
  <c r="AT2458" i="3"/>
  <c r="AU2458" i="3"/>
  <c r="AV2458" i="3"/>
  <c r="AW2458" i="3"/>
  <c r="AX2458" i="3"/>
  <c r="AY2458" i="3"/>
  <c r="AZ2458" i="3"/>
  <c r="BA2458" i="3"/>
  <c r="BB2458" i="3"/>
  <c r="L2464" i="3"/>
  <c r="Z2464" i="3"/>
  <c r="AN2464" i="3"/>
  <c r="BB2464" i="3"/>
  <c r="L2465" i="3"/>
  <c r="Z2465" i="3"/>
  <c r="AN2465" i="3"/>
  <c r="BB2465" i="3"/>
  <c r="L2466" i="3"/>
  <c r="Z2466" i="3"/>
  <c r="AN2466" i="3"/>
  <c r="BB2466" i="3"/>
  <c r="L2467" i="3"/>
  <c r="Z2467" i="3"/>
  <c r="AN2467" i="3"/>
  <c r="BB2467" i="3"/>
  <c r="L2468" i="3"/>
  <c r="Z2468" i="3"/>
  <c r="AN2468" i="3"/>
  <c r="BB2468" i="3"/>
  <c r="L2469" i="3"/>
  <c r="Z2469" i="3"/>
  <c r="AN2469" i="3"/>
  <c r="BB2469" i="3"/>
  <c r="L2470" i="3"/>
  <c r="Z2470" i="3"/>
  <c r="AN2470" i="3"/>
  <c r="BB2470" i="3"/>
  <c r="L2471" i="3"/>
  <c r="Z2471" i="3"/>
  <c r="AN2471" i="3"/>
  <c r="BB2471" i="3"/>
  <c r="D2472" i="3"/>
  <c r="E2472" i="3"/>
  <c r="F2472" i="3"/>
  <c r="G2472" i="3"/>
  <c r="H2472" i="3"/>
  <c r="I2472" i="3"/>
  <c r="J2472" i="3"/>
  <c r="K2472" i="3"/>
  <c r="L2472" i="3"/>
  <c r="R2472" i="3"/>
  <c r="S2472" i="3"/>
  <c r="T2472" i="3"/>
  <c r="U2472" i="3"/>
  <c r="V2472" i="3"/>
  <c r="W2472" i="3"/>
  <c r="X2472" i="3"/>
  <c r="Y2472" i="3"/>
  <c r="Z2472" i="3"/>
  <c r="AF2472" i="3"/>
  <c r="AG2472" i="3"/>
  <c r="AH2472" i="3"/>
  <c r="AI2472" i="3"/>
  <c r="AJ2472" i="3"/>
  <c r="AK2472" i="3"/>
  <c r="AL2472" i="3"/>
  <c r="AM2472" i="3"/>
  <c r="AN2472" i="3"/>
  <c r="AT2472" i="3"/>
  <c r="AU2472" i="3"/>
  <c r="AV2472" i="3"/>
  <c r="AW2472" i="3"/>
  <c r="AX2472" i="3"/>
  <c r="AY2472" i="3"/>
  <c r="AZ2472" i="3"/>
  <c r="BA2472" i="3"/>
  <c r="BB2472" i="3"/>
  <c r="D2473" i="3"/>
  <c r="E2473" i="3"/>
  <c r="F2473" i="3"/>
  <c r="G2473" i="3"/>
  <c r="H2473" i="3"/>
  <c r="I2473" i="3"/>
  <c r="J2473" i="3"/>
  <c r="K2473" i="3"/>
  <c r="L2473" i="3"/>
  <c r="R2473" i="3"/>
  <c r="S2473" i="3"/>
  <c r="T2473" i="3"/>
  <c r="U2473" i="3"/>
  <c r="V2473" i="3"/>
  <c r="W2473" i="3"/>
  <c r="X2473" i="3"/>
  <c r="Y2473" i="3"/>
  <c r="Z2473" i="3"/>
  <c r="AF2473" i="3"/>
  <c r="AG2473" i="3"/>
  <c r="AH2473" i="3"/>
  <c r="AI2473" i="3"/>
  <c r="AJ2473" i="3"/>
  <c r="AK2473" i="3"/>
  <c r="AL2473" i="3"/>
  <c r="AM2473" i="3"/>
  <c r="AN2473" i="3"/>
  <c r="AT2473" i="3"/>
  <c r="AU2473" i="3"/>
  <c r="AV2473" i="3"/>
  <c r="AW2473" i="3"/>
  <c r="AX2473" i="3"/>
  <c r="AY2473" i="3"/>
  <c r="AZ2473" i="3"/>
  <c r="BA2473" i="3"/>
  <c r="BB2473" i="3"/>
  <c r="FM358" i="2" l="1"/>
  <c r="N345" i="2"/>
  <c r="FF340" i="2"/>
  <c r="GE297" i="2"/>
  <c r="Q295" i="2"/>
  <c r="EJ292" i="2"/>
  <c r="GD282" i="2"/>
  <c r="Q282" i="2"/>
  <c r="EJ279" i="2"/>
  <c r="CP276" i="2"/>
  <c r="BK268" i="2"/>
  <c r="Q265" i="2"/>
  <c r="BK264" i="2"/>
  <c r="CP263" i="2"/>
  <c r="GD261" i="2"/>
  <c r="Q261" i="2"/>
  <c r="GD252" i="2"/>
  <c r="CP250" i="2"/>
  <c r="BK247" i="2"/>
  <c r="Q244" i="2"/>
  <c r="EJ236" i="2"/>
  <c r="GD235" i="2"/>
  <c r="FG234" i="2"/>
  <c r="EM233" i="2"/>
  <c r="EG232" i="2"/>
  <c r="BN231" i="2"/>
  <c r="N231" i="2"/>
  <c r="DH230" i="2"/>
  <c r="CM229" i="2"/>
  <c r="AN229" i="2"/>
  <c r="EG228" i="2"/>
  <c r="CH228" i="2"/>
  <c r="EM220" i="2"/>
  <c r="GG219" i="2"/>
  <c r="N218" i="2"/>
  <c r="CI216" i="2"/>
  <c r="AO216" i="2"/>
  <c r="CI215" i="2"/>
  <c r="FH213" i="2"/>
  <c r="FH204" i="2"/>
  <c r="AO203" i="2"/>
  <c r="CI202" i="2"/>
  <c r="AO201" i="2"/>
  <c r="FH200" i="2"/>
  <c r="CI200" i="2"/>
  <c r="CI199" i="2"/>
  <c r="AO199" i="2"/>
  <c r="DN198" i="2"/>
  <c r="CI198" i="2"/>
  <c r="FH197" i="2"/>
  <c r="DN197" i="2"/>
  <c r="DN196" i="2"/>
  <c r="DN188" i="2"/>
  <c r="FH187" i="2"/>
  <c r="AO186" i="2"/>
  <c r="CI185" i="2"/>
  <c r="AO185" i="2"/>
  <c r="DN184" i="2"/>
  <c r="FH183" i="2"/>
  <c r="CI183" i="2"/>
  <c r="CI182" i="2"/>
  <c r="FH181" i="2"/>
  <c r="CI181" i="2"/>
  <c r="CI172" i="2"/>
  <c r="AO169" i="2"/>
  <c r="FH168" i="2"/>
  <c r="CI168" i="2"/>
  <c r="DN167" i="2"/>
  <c r="CI167" i="2"/>
  <c r="FH166" i="2"/>
  <c r="DN166" i="2"/>
  <c r="DN165" i="2"/>
  <c r="AO165" i="2"/>
  <c r="CI164" i="2"/>
  <c r="CI156" i="2"/>
  <c r="AO156" i="2"/>
  <c r="DN154" i="2"/>
  <c r="FH153" i="2"/>
  <c r="AQ153" i="2"/>
  <c r="L153" i="2"/>
  <c r="FM152" i="2"/>
  <c r="EF152" i="2"/>
  <c r="CL152" i="2"/>
  <c r="AR152" i="2"/>
  <c r="M152" i="2"/>
  <c r="FK151" i="2"/>
  <c r="FG151" i="2"/>
  <c r="EF151" i="2"/>
  <c r="DM151" i="2"/>
  <c r="DI151" i="2"/>
  <c r="CL151" i="2"/>
  <c r="BK151" i="2"/>
  <c r="AR151" i="2"/>
  <c r="M151" i="2"/>
  <c r="GL150" i="2"/>
  <c r="EN150" i="2"/>
  <c r="EF150" i="2"/>
  <c r="CP150" i="2"/>
  <c r="CL150" i="2"/>
  <c r="AR150" i="2"/>
  <c r="M150" i="2"/>
  <c r="GD149" i="2"/>
  <c r="FK149" i="2"/>
  <c r="EF149" i="2"/>
  <c r="CL149" i="2"/>
  <c r="AR149" i="2"/>
  <c r="AJ149" i="2"/>
  <c r="M149" i="2"/>
  <c r="FK148" i="2"/>
  <c r="EJ148" i="2"/>
  <c r="EF148" i="2"/>
  <c r="CL148" i="2"/>
  <c r="BK148" i="2"/>
  <c r="AR148" i="2"/>
  <c r="M148" i="2"/>
  <c r="FK140" i="2"/>
  <c r="EF140" i="2"/>
  <c r="CL140" i="2"/>
  <c r="AR140" i="2"/>
  <c r="AJ140" i="2"/>
  <c r="M140" i="2"/>
  <c r="FK139" i="2"/>
  <c r="EN139" i="2"/>
  <c r="EF139" i="2"/>
  <c r="CP139" i="2"/>
  <c r="AR139" i="2"/>
  <c r="FK138" i="2"/>
  <c r="FG138" i="2"/>
  <c r="DM138" i="2"/>
  <c r="BO138" i="2"/>
  <c r="AR138" i="2"/>
  <c r="Q138" i="2"/>
  <c r="M138" i="2"/>
  <c r="FK137" i="2"/>
  <c r="FG137" i="2"/>
  <c r="DI137" i="2"/>
  <c r="CL137" i="2"/>
  <c r="BK137" i="2"/>
  <c r="AR137" i="2"/>
  <c r="M137" i="2"/>
  <c r="EF136" i="2"/>
  <c r="CL136" i="2"/>
  <c r="AR136" i="2"/>
  <c r="M136" i="2"/>
  <c r="FK135" i="2"/>
  <c r="CP135" i="2"/>
  <c r="CL135" i="2"/>
  <c r="AR135" i="2"/>
  <c r="M135" i="2"/>
  <c r="FK134" i="2"/>
  <c r="EF134" i="2"/>
  <c r="AR134" i="2"/>
  <c r="M134" i="2"/>
  <c r="GH133" i="2"/>
  <c r="FK133" i="2"/>
  <c r="EJ133" i="2"/>
  <c r="EF133" i="2"/>
  <c r="CL133" i="2"/>
  <c r="AR133" i="2"/>
  <c r="AN133" i="2"/>
  <c r="Q133" i="2"/>
  <c r="FK132" i="2"/>
  <c r="EF132" i="2"/>
  <c r="CL132" i="2"/>
  <c r="CH132" i="2"/>
  <c r="AR132" i="2"/>
  <c r="AR142" i="2" s="1"/>
  <c r="M132" i="2"/>
  <c r="GH124" i="2"/>
  <c r="FK124" i="2"/>
  <c r="CL124" i="2"/>
  <c r="AN124" i="2"/>
  <c r="M124" i="2"/>
  <c r="FK123" i="2"/>
  <c r="EN123" i="2"/>
  <c r="EF123" i="2"/>
  <c r="CL123" i="2"/>
  <c r="AR123" i="2"/>
  <c r="M123" i="2"/>
  <c r="FG122" i="2"/>
  <c r="EF122" i="2"/>
  <c r="DI122" i="2"/>
  <c r="CL122" i="2"/>
  <c r="BK122" i="2"/>
  <c r="AR122" i="2"/>
  <c r="M122" i="2"/>
  <c r="GH121" i="2"/>
  <c r="FK121" i="2"/>
  <c r="EF121" i="2"/>
  <c r="CL121" i="2"/>
  <c r="AR121" i="2"/>
  <c r="M121" i="2"/>
  <c r="FK120" i="2"/>
  <c r="DM120" i="2"/>
  <c r="CL120" i="2"/>
  <c r="BO120" i="2"/>
  <c r="AR120" i="2"/>
  <c r="Q120" i="2"/>
  <c r="FK119" i="2"/>
  <c r="EF119" i="2"/>
  <c r="CL119" i="2"/>
  <c r="CH119" i="2"/>
  <c r="AR119" i="2"/>
  <c r="EF118" i="2"/>
  <c r="CL118" i="2"/>
  <c r="AR118" i="2"/>
  <c r="M118" i="2"/>
  <c r="GL117" i="2"/>
  <c r="FK117" i="2"/>
  <c r="EN117" i="2"/>
  <c r="DM117" i="2"/>
  <c r="CP117" i="2"/>
  <c r="CL117" i="2"/>
  <c r="BO117" i="2"/>
  <c r="AR117" i="2"/>
  <c r="Q117" i="2"/>
  <c r="GD116" i="2"/>
  <c r="FK116" i="2"/>
  <c r="EF116" i="2"/>
  <c r="DI116" i="2"/>
  <c r="CL116" i="2"/>
  <c r="CL126" i="2" s="1"/>
  <c r="CH116" i="2"/>
  <c r="BK116" i="2"/>
  <c r="AR116" i="2"/>
  <c r="AJ116" i="2"/>
  <c r="M116" i="2"/>
  <c r="GH108" i="2"/>
  <c r="FK108" i="2"/>
  <c r="EF108" i="2"/>
  <c r="CL108" i="2"/>
  <c r="AR108" i="2"/>
  <c r="AN108" i="2"/>
  <c r="M108" i="2"/>
  <c r="FK107" i="2"/>
  <c r="DM107" i="2"/>
  <c r="CL107" i="2"/>
  <c r="BO107" i="2"/>
  <c r="AR107" i="2"/>
  <c r="Q107" i="2"/>
  <c r="FK106" i="2"/>
  <c r="EF106" i="2"/>
  <c r="CL106" i="2"/>
  <c r="CH106" i="2"/>
  <c r="AR106" i="2"/>
  <c r="EF105" i="2"/>
  <c r="CL105" i="2"/>
  <c r="AR105" i="2"/>
  <c r="M105" i="2"/>
  <c r="GL104" i="2"/>
  <c r="FK104" i="2"/>
  <c r="EN104" i="2"/>
  <c r="DM104" i="2"/>
  <c r="CP104" i="2"/>
  <c r="CL104" i="2"/>
  <c r="BO104" i="2"/>
  <c r="AR104" i="2"/>
  <c r="Q104" i="2"/>
  <c r="GD103" i="2"/>
  <c r="FK103" i="2"/>
  <c r="EF103" i="2"/>
  <c r="DI103" i="2"/>
  <c r="CL103" i="2"/>
  <c r="CH103" i="2"/>
  <c r="BK103" i="2"/>
  <c r="AR103" i="2"/>
  <c r="AJ103" i="2"/>
  <c r="M103" i="2"/>
  <c r="GH102" i="2"/>
  <c r="FK102" i="2"/>
  <c r="CL102" i="2"/>
  <c r="AN102" i="2"/>
  <c r="M102" i="2"/>
  <c r="GL101" i="2"/>
  <c r="FK101" i="2"/>
  <c r="EN101" i="2"/>
  <c r="EF101" i="2"/>
  <c r="CL101" i="2"/>
  <c r="AR101" i="2"/>
  <c r="M101" i="2"/>
  <c r="FG100" i="2"/>
  <c r="EF100" i="2"/>
  <c r="DI100" i="2"/>
  <c r="CL100" i="2"/>
  <c r="CL110" i="2" s="1"/>
  <c r="BK100" i="2"/>
  <c r="AR100" i="2"/>
  <c r="M100" i="2"/>
  <c r="F94" i="2"/>
  <c r="F93" i="2"/>
  <c r="EJ121" i="2" s="1"/>
  <c r="GF92" i="2"/>
  <c r="FM92" i="2"/>
  <c r="EL92" i="2"/>
  <c r="DG92" i="2"/>
  <c r="BQ92" i="2"/>
  <c r="BM92" i="2"/>
  <c r="S92" i="2"/>
  <c r="F92" i="2"/>
  <c r="BL197" i="2" s="1"/>
  <c r="GK91" i="2"/>
  <c r="FJ91" i="2"/>
  <c r="FF91" i="2"/>
  <c r="DL91" i="2"/>
  <c r="BN91" i="2"/>
  <c r="AM91" i="2"/>
  <c r="P91" i="2"/>
  <c r="F91" i="2"/>
  <c r="FM332" i="2" s="1"/>
  <c r="GF90" i="2"/>
  <c r="FG90" i="2"/>
  <c r="EJ90" i="2"/>
  <c r="DI90" i="2"/>
  <c r="CP90" i="2"/>
  <c r="BK90" i="2"/>
  <c r="AL90" i="2"/>
  <c r="M90" i="2"/>
  <c r="F90" i="2"/>
  <c r="DN89" i="2"/>
  <c r="DM89" i="2"/>
  <c r="CM89" i="2"/>
  <c r="BO89" i="2"/>
  <c r="R89" i="2"/>
  <c r="Q89" i="2"/>
  <c r="F89" i="2"/>
  <c r="GJ88" i="2"/>
  <c r="FH88" i="2"/>
  <c r="EI88" i="2"/>
  <c r="EH88" i="2"/>
  <c r="DJ88" i="2"/>
  <c r="CK88" i="2"/>
  <c r="BL88" i="2"/>
  <c r="AP88" i="2"/>
  <c r="AM88" i="2"/>
  <c r="O88" i="2"/>
  <c r="F88" i="2"/>
  <c r="GD293" i="2" s="1"/>
  <c r="GG87" i="2"/>
  <c r="GD87" i="2"/>
  <c r="FE87" i="2"/>
  <c r="EF87" i="2"/>
  <c r="DG87" i="2"/>
  <c r="CH87" i="2"/>
  <c r="BI87" i="2"/>
  <c r="AQ87" i="2"/>
  <c r="AJ87" i="2"/>
  <c r="P87" i="2"/>
  <c r="K87" i="2"/>
  <c r="F87" i="2"/>
  <c r="BL300" i="2" s="1"/>
  <c r="GL86" i="2"/>
  <c r="GK86" i="2"/>
  <c r="FK86" i="2"/>
  <c r="EF86" i="2"/>
  <c r="DM86" i="2"/>
  <c r="CO86" i="2"/>
  <c r="BO86" i="2"/>
  <c r="BK86" i="2"/>
  <c r="Q86" i="2"/>
  <c r="F86" i="2"/>
  <c r="GI85" i="2"/>
  <c r="FI85" i="2"/>
  <c r="FH85" i="2"/>
  <c r="DN85" i="2"/>
  <c r="DK85" i="2"/>
  <c r="DJ85" i="2"/>
  <c r="CL85" i="2"/>
  <c r="BL85" i="2"/>
  <c r="AN85" i="2"/>
  <c r="AK85" i="2"/>
  <c r="N85" i="2"/>
  <c r="F85" i="2"/>
  <c r="GJ84" i="2"/>
  <c r="GE84" i="2"/>
  <c r="FI84" i="2"/>
  <c r="FF84" i="2"/>
  <c r="EG84" i="2"/>
  <c r="DH84" i="2"/>
  <c r="DG84" i="2"/>
  <c r="CI84" i="2"/>
  <c r="BJ84" i="2"/>
  <c r="BI84" i="2"/>
  <c r="AK84" i="2"/>
  <c r="L84" i="2"/>
  <c r="F84" i="2"/>
  <c r="EH151" i="2" s="1"/>
  <c r="F83" i="2"/>
  <c r="AQ299" i="2" s="1"/>
  <c r="F82" i="2"/>
  <c r="F81" i="2"/>
  <c r="F80" i="2"/>
  <c r="GE199" i="2" s="1"/>
  <c r="F79" i="2"/>
  <c r="EG218" i="2" s="1"/>
  <c r="F78" i="2"/>
  <c r="F77" i="2"/>
  <c r="GF76" i="2"/>
  <c r="GE76" i="2"/>
  <c r="FH76" i="2"/>
  <c r="FG76" i="2"/>
  <c r="FF76" i="2"/>
  <c r="EJ76" i="2"/>
  <c r="EH76" i="2"/>
  <c r="EG76" i="2"/>
  <c r="DO76" i="2"/>
  <c r="DJ76" i="2"/>
  <c r="DI76" i="2"/>
  <c r="CP76" i="2"/>
  <c r="CJ76" i="2"/>
  <c r="CI76" i="2"/>
  <c r="BP76" i="2"/>
  <c r="BK76" i="2"/>
  <c r="AP76" i="2"/>
  <c r="AL76" i="2"/>
  <c r="AK76" i="2"/>
  <c r="R76" i="2"/>
  <c r="M76" i="2"/>
  <c r="L76" i="2"/>
  <c r="F76" i="2"/>
  <c r="CI169" i="2" s="1"/>
  <c r="GL75" i="2"/>
  <c r="GK75" i="2"/>
  <c r="GJ75" i="2"/>
  <c r="GF75" i="2"/>
  <c r="FM75" i="2"/>
  <c r="FL75" i="2"/>
  <c r="FI75" i="2"/>
  <c r="FE75" i="2"/>
  <c r="EN75" i="2"/>
  <c r="EM75" i="2"/>
  <c r="EL75" i="2"/>
  <c r="EH75" i="2"/>
  <c r="DO75" i="2"/>
  <c r="DN75" i="2"/>
  <c r="DK75" i="2"/>
  <c r="DG75" i="2"/>
  <c r="CP75" i="2"/>
  <c r="CO75" i="2"/>
  <c r="CN75" i="2"/>
  <c r="CJ75" i="2"/>
  <c r="BQ75" i="2"/>
  <c r="BP75" i="2"/>
  <c r="BM75" i="2"/>
  <c r="BI75" i="2"/>
  <c r="AR75" i="2"/>
  <c r="AQ75" i="2"/>
  <c r="AP75" i="2"/>
  <c r="AL75" i="2"/>
  <c r="S75" i="2"/>
  <c r="R75" i="2"/>
  <c r="O75" i="2"/>
  <c r="K75" i="2"/>
  <c r="F75" i="2"/>
  <c r="EN134" i="2" s="1"/>
  <c r="GI74" i="2"/>
  <c r="GH74" i="2"/>
  <c r="FJ74" i="2"/>
  <c r="FI74" i="2"/>
  <c r="FF74" i="2"/>
  <c r="EM74" i="2"/>
  <c r="EK74" i="2"/>
  <c r="EJ74" i="2"/>
  <c r="EI74" i="2"/>
  <c r="DL74" i="2"/>
  <c r="DK74" i="2"/>
  <c r="DH74" i="2"/>
  <c r="CO74" i="2"/>
  <c r="CM74" i="2"/>
  <c r="CL74" i="2"/>
  <c r="CK74" i="2"/>
  <c r="BN74" i="2"/>
  <c r="BM74" i="2"/>
  <c r="BJ74" i="2"/>
  <c r="AO74" i="2"/>
  <c r="AN74" i="2"/>
  <c r="P74" i="2"/>
  <c r="O74" i="2"/>
  <c r="L74" i="2"/>
  <c r="F74" i="2"/>
  <c r="GL73" i="2"/>
  <c r="GF73" i="2"/>
  <c r="GD73" i="2"/>
  <c r="FG73" i="2"/>
  <c r="FF73" i="2"/>
  <c r="FE73" i="2"/>
  <c r="EN73" i="2"/>
  <c r="EJ73" i="2"/>
  <c r="EH73" i="2"/>
  <c r="EF73" i="2"/>
  <c r="DI73" i="2"/>
  <c r="DG73" i="2"/>
  <c r="CP73" i="2"/>
  <c r="CJ73" i="2"/>
  <c r="CH73" i="2"/>
  <c r="BK73" i="2"/>
  <c r="BI73" i="2"/>
  <c r="AR73" i="2"/>
  <c r="AN73" i="2"/>
  <c r="AL73" i="2"/>
  <c r="AJ73" i="2"/>
  <c r="M73" i="2"/>
  <c r="L73" i="2"/>
  <c r="K73" i="2"/>
  <c r="F73" i="2"/>
  <c r="GL72" i="2"/>
  <c r="GJ72" i="2"/>
  <c r="GE72" i="2"/>
  <c r="FM72" i="2"/>
  <c r="FL72" i="2"/>
  <c r="FK72" i="2"/>
  <c r="FH72" i="2"/>
  <c r="EN72" i="2"/>
  <c r="EL72" i="2"/>
  <c r="EK72" i="2"/>
  <c r="EG72" i="2"/>
  <c r="DO72" i="2"/>
  <c r="DN72" i="2"/>
  <c r="DM72" i="2"/>
  <c r="CP72" i="2"/>
  <c r="CN72" i="2"/>
  <c r="CI72" i="2"/>
  <c r="BQ72" i="2"/>
  <c r="BP72" i="2"/>
  <c r="BO72" i="2"/>
  <c r="AR72" i="2"/>
  <c r="AP72" i="2"/>
  <c r="AO72" i="2"/>
  <c r="AK72" i="2"/>
  <c r="S72" i="2"/>
  <c r="R72" i="2"/>
  <c r="Q72" i="2"/>
  <c r="N72" i="2"/>
  <c r="F72" i="2"/>
  <c r="GJ71" i="2"/>
  <c r="GI71" i="2"/>
  <c r="GG71" i="2"/>
  <c r="GF71" i="2"/>
  <c r="FM71" i="2"/>
  <c r="FJ71" i="2"/>
  <c r="FH71" i="2"/>
  <c r="FE71" i="2"/>
  <c r="EL71" i="2"/>
  <c r="EK71" i="2"/>
  <c r="EJ71" i="2"/>
  <c r="EI71" i="2"/>
  <c r="EH71" i="2"/>
  <c r="DO71" i="2"/>
  <c r="DL71" i="2"/>
  <c r="DK71" i="2"/>
  <c r="DJ71" i="2"/>
  <c r="CN71" i="2"/>
  <c r="CM71" i="2"/>
  <c r="CK71" i="2"/>
  <c r="BQ71" i="2"/>
  <c r="BN71" i="2"/>
  <c r="BM71" i="2"/>
  <c r="BL71" i="2"/>
  <c r="AP71" i="2"/>
  <c r="AO71" i="2"/>
  <c r="AM71" i="2"/>
  <c r="S71" i="2"/>
  <c r="P71" i="2"/>
  <c r="N71" i="2"/>
  <c r="K71" i="2"/>
  <c r="F71" i="2"/>
  <c r="CI187" i="2" s="1"/>
  <c r="GG70" i="2"/>
  <c r="GF70" i="2"/>
  <c r="GE70" i="2"/>
  <c r="GD70" i="2"/>
  <c r="FJ70" i="2"/>
  <c r="FF70" i="2"/>
  <c r="FE70" i="2"/>
  <c r="EM70" i="2"/>
  <c r="EI70" i="2"/>
  <c r="EG70" i="2"/>
  <c r="EF70" i="2"/>
  <c r="DL70" i="2"/>
  <c r="DH70" i="2"/>
  <c r="DG70" i="2"/>
  <c r="CO70" i="2"/>
  <c r="CK70" i="2"/>
  <c r="CI70" i="2"/>
  <c r="CH70" i="2"/>
  <c r="BN70" i="2"/>
  <c r="BM70" i="2"/>
  <c r="BJ70" i="2"/>
  <c r="BI70" i="2"/>
  <c r="AM70" i="2"/>
  <c r="AL70" i="2"/>
  <c r="AK70" i="2"/>
  <c r="AJ70" i="2"/>
  <c r="P70" i="2"/>
  <c r="M70" i="2"/>
  <c r="L70" i="2"/>
  <c r="K70" i="2"/>
  <c r="F70" i="2"/>
  <c r="EJ151" i="2" s="1"/>
  <c r="GL69" i="2"/>
  <c r="GK69" i="2"/>
  <c r="GJ69" i="2"/>
  <c r="GH69" i="2"/>
  <c r="GD69" i="2"/>
  <c r="FM69" i="2"/>
  <c r="FL69" i="2"/>
  <c r="FK69" i="2"/>
  <c r="FG69" i="2"/>
  <c r="EN69" i="2"/>
  <c r="EM69" i="2"/>
  <c r="EL69" i="2"/>
  <c r="EJ69" i="2"/>
  <c r="DN69" i="2"/>
  <c r="DM69" i="2"/>
  <c r="DI69" i="2"/>
  <c r="DH69" i="2"/>
  <c r="CP69" i="2"/>
  <c r="CO69" i="2"/>
  <c r="CN69" i="2"/>
  <c r="CL69" i="2"/>
  <c r="BP69" i="2"/>
  <c r="BO69" i="2"/>
  <c r="BK69" i="2"/>
  <c r="AR69" i="2"/>
  <c r="AQ69" i="2"/>
  <c r="AP69" i="2"/>
  <c r="AN69" i="2"/>
  <c r="AJ69" i="2"/>
  <c r="S69" i="2"/>
  <c r="R69" i="2"/>
  <c r="Q69" i="2"/>
  <c r="M69" i="2"/>
  <c r="F69" i="2"/>
  <c r="GI68" i="2"/>
  <c r="GH68" i="2"/>
  <c r="GG68" i="2"/>
  <c r="GE68" i="2"/>
  <c r="FL68" i="2"/>
  <c r="FI68" i="2"/>
  <c r="FH68" i="2"/>
  <c r="EK68" i="2"/>
  <c r="EJ68" i="2"/>
  <c r="EI68" i="2"/>
  <c r="EG68" i="2"/>
  <c r="DK68" i="2"/>
  <c r="DJ68" i="2"/>
  <c r="CM68" i="2"/>
  <c r="CL68" i="2"/>
  <c r="CK68" i="2"/>
  <c r="CI68" i="2"/>
  <c r="BP68" i="2"/>
  <c r="BM68" i="2"/>
  <c r="BL68" i="2"/>
  <c r="AO68" i="2"/>
  <c r="AN68" i="2"/>
  <c r="AM68" i="2"/>
  <c r="AK68" i="2"/>
  <c r="O68" i="2"/>
  <c r="N68" i="2"/>
  <c r="F68" i="2"/>
  <c r="F67" i="2"/>
  <c r="GL229" i="2" s="1"/>
  <c r="F66" i="2"/>
  <c r="FH171" i="2" s="1"/>
  <c r="F65" i="2"/>
  <c r="F64" i="2"/>
  <c r="EJ266" i="2" s="1"/>
  <c r="F63" i="2"/>
  <c r="EL88" i="2" s="1"/>
  <c r="F62" i="2"/>
  <c r="FH180" i="2" s="1"/>
  <c r="F61" i="2"/>
  <c r="GL60" i="2"/>
  <c r="GK60" i="2"/>
  <c r="GJ60" i="2"/>
  <c r="GI60" i="2"/>
  <c r="GD60" i="2"/>
  <c r="FM60" i="2"/>
  <c r="FL60" i="2"/>
  <c r="FK60" i="2"/>
  <c r="FE60" i="2"/>
  <c r="EN60" i="2"/>
  <c r="EM60" i="2"/>
  <c r="EL60" i="2"/>
  <c r="EK60" i="2"/>
  <c r="EG60" i="2"/>
  <c r="EF60" i="2"/>
  <c r="DO60" i="2"/>
  <c r="DN60" i="2"/>
  <c r="DM60" i="2"/>
  <c r="CP60" i="2"/>
  <c r="CO60" i="2"/>
  <c r="CN60" i="2"/>
  <c r="CM60" i="2"/>
  <c r="CH60" i="2"/>
  <c r="BQ60" i="2"/>
  <c r="BP60" i="2"/>
  <c r="BO60" i="2"/>
  <c r="AR60" i="2"/>
  <c r="AQ60" i="2"/>
  <c r="AP60" i="2"/>
  <c r="AO60" i="2"/>
  <c r="AK60" i="2"/>
  <c r="AJ60" i="2"/>
  <c r="S60" i="2"/>
  <c r="R60" i="2"/>
  <c r="Q60" i="2"/>
  <c r="K60" i="2"/>
  <c r="F60" i="2"/>
  <c r="GJ59" i="2"/>
  <c r="GI59" i="2"/>
  <c r="GH59" i="2"/>
  <c r="GG59" i="2"/>
  <c r="FM59" i="2"/>
  <c r="FK59" i="2"/>
  <c r="FJ59" i="2"/>
  <c r="FI59" i="2"/>
  <c r="FH59" i="2"/>
  <c r="FE59" i="2"/>
  <c r="EL59" i="2"/>
  <c r="EK59" i="2"/>
  <c r="EJ59" i="2"/>
  <c r="EI59" i="2"/>
  <c r="EH59" i="2"/>
  <c r="DM59" i="2"/>
  <c r="DL59" i="2"/>
  <c r="DK59" i="2"/>
  <c r="DJ59" i="2"/>
  <c r="CN59" i="2"/>
  <c r="CM59" i="2"/>
  <c r="CL59" i="2"/>
  <c r="CK59" i="2"/>
  <c r="BO59" i="2"/>
  <c r="BN59" i="2"/>
  <c r="BM59" i="2"/>
  <c r="BL59" i="2"/>
  <c r="AP59" i="2"/>
  <c r="AO59" i="2"/>
  <c r="AN59" i="2"/>
  <c r="AM59" i="2"/>
  <c r="AL59" i="2"/>
  <c r="S59" i="2"/>
  <c r="Q59" i="2"/>
  <c r="P59" i="2"/>
  <c r="O59" i="2"/>
  <c r="N59" i="2"/>
  <c r="K59" i="2"/>
  <c r="F59" i="2"/>
  <c r="GH120" i="2" s="1"/>
  <c r="GK58" i="2"/>
  <c r="GG58" i="2"/>
  <c r="GF58" i="2"/>
  <c r="GD58" i="2"/>
  <c r="FJ58" i="2"/>
  <c r="FH58" i="2"/>
  <c r="FG58" i="2"/>
  <c r="FF58" i="2"/>
  <c r="FE58" i="2"/>
  <c r="EM58" i="2"/>
  <c r="EI58" i="2"/>
  <c r="EH58" i="2"/>
  <c r="EG58" i="2"/>
  <c r="EF58" i="2"/>
  <c r="DL58" i="2"/>
  <c r="DJ58" i="2"/>
  <c r="DI58" i="2"/>
  <c r="DH58" i="2"/>
  <c r="DG58" i="2"/>
  <c r="CO58" i="2"/>
  <c r="CK58" i="2"/>
  <c r="CJ58" i="2"/>
  <c r="CI58" i="2"/>
  <c r="CH58" i="2"/>
  <c r="BN58" i="2"/>
  <c r="BL58" i="2"/>
  <c r="BK58" i="2"/>
  <c r="BJ58" i="2"/>
  <c r="BI58" i="2"/>
  <c r="AQ58" i="2"/>
  <c r="AM58" i="2"/>
  <c r="AL58" i="2"/>
  <c r="AJ58" i="2"/>
  <c r="P58" i="2"/>
  <c r="N58" i="2"/>
  <c r="M58" i="2"/>
  <c r="L58" i="2"/>
  <c r="K58" i="2"/>
  <c r="F58" i="2"/>
  <c r="S88" i="2" s="1"/>
  <c r="GL57" i="2"/>
  <c r="GK57" i="2"/>
  <c r="GJ57" i="2"/>
  <c r="GE57" i="2"/>
  <c r="GD57" i="2"/>
  <c r="FM57" i="2"/>
  <c r="FL57" i="2"/>
  <c r="FK57" i="2"/>
  <c r="FG57" i="2"/>
  <c r="EN57" i="2"/>
  <c r="EM57" i="2"/>
  <c r="EL57" i="2"/>
  <c r="EJ57" i="2"/>
  <c r="EG57" i="2"/>
  <c r="EF57" i="2"/>
  <c r="DN57" i="2"/>
  <c r="DM57" i="2"/>
  <c r="DI57" i="2"/>
  <c r="CP57" i="2"/>
  <c r="CO57" i="2"/>
  <c r="CN57" i="2"/>
  <c r="CL57" i="2"/>
  <c r="CH57" i="2"/>
  <c r="BP57" i="2"/>
  <c r="BO57" i="2"/>
  <c r="BK57" i="2"/>
  <c r="BJ57" i="2"/>
  <c r="AR57" i="2"/>
  <c r="AQ57" i="2"/>
  <c r="AP57" i="2"/>
  <c r="AJ57" i="2"/>
  <c r="S57" i="2"/>
  <c r="R57" i="2"/>
  <c r="Q57" i="2"/>
  <c r="M57" i="2"/>
  <c r="L57" i="2"/>
  <c r="F57" i="2"/>
  <c r="GK56" i="2"/>
  <c r="GJ56" i="2"/>
  <c r="GI56" i="2"/>
  <c r="GH56" i="2"/>
  <c r="GG56" i="2"/>
  <c r="GE56" i="2"/>
  <c r="FL56" i="2"/>
  <c r="FJ56" i="2"/>
  <c r="FI56" i="2"/>
  <c r="FH56" i="2"/>
  <c r="EM56" i="2"/>
  <c r="EK56" i="2"/>
  <c r="EJ56" i="2"/>
  <c r="EI56" i="2"/>
  <c r="EG56" i="2"/>
  <c r="DN56" i="2"/>
  <c r="DK56" i="2"/>
  <c r="DJ56" i="2"/>
  <c r="CO56" i="2"/>
  <c r="CM56" i="2"/>
  <c r="CL56" i="2"/>
  <c r="CK56" i="2"/>
  <c r="CI56" i="2"/>
  <c r="BP56" i="2"/>
  <c r="BM56" i="2"/>
  <c r="BL56" i="2"/>
  <c r="AQ56" i="2"/>
  <c r="AP56" i="2"/>
  <c r="AO56" i="2"/>
  <c r="AN56" i="2"/>
  <c r="AM56" i="2"/>
  <c r="AK56" i="2"/>
  <c r="R56" i="2"/>
  <c r="P56" i="2"/>
  <c r="O56" i="2"/>
  <c r="N56" i="2"/>
  <c r="F56" i="2"/>
  <c r="GJ55" i="2"/>
  <c r="GF55" i="2"/>
  <c r="GE55" i="2"/>
  <c r="GD55" i="2"/>
  <c r="FI55" i="2"/>
  <c r="FH55" i="2"/>
  <c r="FF55" i="2"/>
  <c r="FE55" i="2"/>
  <c r="EJ55" i="2"/>
  <c r="EH55" i="2"/>
  <c r="EG55" i="2"/>
  <c r="EF55" i="2"/>
  <c r="DO55" i="2"/>
  <c r="DK55" i="2"/>
  <c r="DH55" i="2"/>
  <c r="DG55" i="2"/>
  <c r="CN55" i="2"/>
  <c r="CK55" i="2"/>
  <c r="CJ55" i="2"/>
  <c r="CI55" i="2"/>
  <c r="CH55" i="2"/>
  <c r="BQ55" i="2"/>
  <c r="BM55" i="2"/>
  <c r="BJ55" i="2"/>
  <c r="BI55" i="2"/>
  <c r="AN55" i="2"/>
  <c r="AL55" i="2"/>
  <c r="AK55" i="2"/>
  <c r="AJ55" i="2"/>
  <c r="O55" i="2"/>
  <c r="L55" i="2"/>
  <c r="K55" i="2"/>
  <c r="F55" i="2"/>
  <c r="AO154" i="2" s="1"/>
  <c r="GL54" i="2"/>
  <c r="GK54" i="2"/>
  <c r="GJ54" i="2"/>
  <c r="GG54" i="2"/>
  <c r="GF54" i="2"/>
  <c r="FM54" i="2"/>
  <c r="FL54" i="2"/>
  <c r="FK54" i="2"/>
  <c r="FF54" i="2"/>
  <c r="EN54" i="2"/>
  <c r="EM54" i="2"/>
  <c r="EL54" i="2"/>
  <c r="EG54" i="2"/>
  <c r="DO54" i="2"/>
  <c r="DN54" i="2"/>
  <c r="DM54" i="2"/>
  <c r="DL54" i="2"/>
  <c r="DI54" i="2"/>
  <c r="DH54" i="2"/>
  <c r="CP54" i="2"/>
  <c r="CO54" i="2"/>
  <c r="CN54" i="2"/>
  <c r="CJ54" i="2"/>
  <c r="CI54" i="2"/>
  <c r="BQ54" i="2"/>
  <c r="BP54" i="2"/>
  <c r="BO54" i="2"/>
  <c r="BN54" i="2"/>
  <c r="BJ54" i="2"/>
  <c r="AR54" i="2"/>
  <c r="AQ54" i="2"/>
  <c r="AP54" i="2"/>
  <c r="AM54" i="2"/>
  <c r="S54" i="2"/>
  <c r="R54" i="2"/>
  <c r="Q54" i="2"/>
  <c r="M54" i="2"/>
  <c r="F54" i="2"/>
  <c r="EM229" i="2" s="1"/>
  <c r="GL53" i="2"/>
  <c r="GI53" i="2"/>
  <c r="GH53" i="2"/>
  <c r="GG53" i="2"/>
  <c r="GD53" i="2"/>
  <c r="FM53" i="2"/>
  <c r="FK53" i="2"/>
  <c r="FJ53" i="2"/>
  <c r="FI53" i="2"/>
  <c r="FH53" i="2"/>
  <c r="FG53" i="2"/>
  <c r="EN53" i="2"/>
  <c r="EM53" i="2"/>
  <c r="EK53" i="2"/>
  <c r="EJ53" i="2"/>
  <c r="EI53" i="2"/>
  <c r="EF53" i="2"/>
  <c r="DO53" i="2"/>
  <c r="DN53" i="2"/>
  <c r="DM53" i="2"/>
  <c r="DL53" i="2"/>
  <c r="DK53" i="2"/>
  <c r="DJ53" i="2"/>
  <c r="DI53" i="2"/>
  <c r="CP53" i="2"/>
  <c r="CO53" i="2"/>
  <c r="CM53" i="2"/>
  <c r="CL53" i="2"/>
  <c r="CK53" i="2"/>
  <c r="CH53" i="2"/>
  <c r="BQ53" i="2"/>
  <c r="BP53" i="2"/>
  <c r="BO53" i="2"/>
  <c r="BN53" i="2"/>
  <c r="BM53" i="2"/>
  <c r="BL53" i="2"/>
  <c r="BK53" i="2"/>
  <c r="AR53" i="2"/>
  <c r="AQ53" i="2"/>
  <c r="AO53" i="2"/>
  <c r="AN53" i="2"/>
  <c r="AM53" i="2"/>
  <c r="AJ53" i="2"/>
  <c r="S53" i="2"/>
  <c r="R53" i="2"/>
  <c r="Q53" i="2"/>
  <c r="P53" i="2"/>
  <c r="O53" i="2"/>
  <c r="N53" i="2"/>
  <c r="M53" i="2"/>
  <c r="F53" i="2"/>
  <c r="GI52" i="2"/>
  <c r="GF52" i="2"/>
  <c r="GE52" i="2"/>
  <c r="FL52" i="2"/>
  <c r="FJ52" i="2"/>
  <c r="FG52" i="2"/>
  <c r="FF52" i="2"/>
  <c r="EK52" i="2"/>
  <c r="EH52" i="2"/>
  <c r="EG52" i="2"/>
  <c r="EF52" i="2"/>
  <c r="DN52" i="2"/>
  <c r="DL52" i="2"/>
  <c r="DK52" i="2"/>
  <c r="DJ52" i="2"/>
  <c r="DI52" i="2"/>
  <c r="DH52" i="2"/>
  <c r="DG52" i="2"/>
  <c r="CM52" i="2"/>
  <c r="CJ52" i="2"/>
  <c r="CI52" i="2"/>
  <c r="CH52" i="2"/>
  <c r="BP52" i="2"/>
  <c r="BM52" i="2"/>
  <c r="BK52" i="2"/>
  <c r="BJ52" i="2"/>
  <c r="BI52" i="2"/>
  <c r="AO52" i="2"/>
  <c r="AL52" i="2"/>
  <c r="AK52" i="2"/>
  <c r="R52" i="2"/>
  <c r="N52" i="2"/>
  <c r="M52" i="2"/>
  <c r="L52" i="2"/>
  <c r="F52" i="2"/>
  <c r="F51" i="2"/>
  <c r="AN233" i="2" s="1"/>
  <c r="F50" i="2"/>
  <c r="GD137" i="2" s="1"/>
  <c r="F49" i="2"/>
  <c r="F48" i="2"/>
  <c r="AO204" i="2" s="1"/>
  <c r="F47" i="2"/>
  <c r="CH75" i="2" s="1"/>
  <c r="F46" i="2"/>
  <c r="Q150" i="2" s="1"/>
  <c r="F45" i="2"/>
  <c r="GI44" i="2"/>
  <c r="GG44" i="2"/>
  <c r="GF44" i="2"/>
  <c r="GE44" i="2"/>
  <c r="GD44" i="2"/>
  <c r="FL44" i="2"/>
  <c r="FJ44" i="2"/>
  <c r="FI44" i="2"/>
  <c r="FH44" i="2"/>
  <c r="FG44" i="2"/>
  <c r="FF44" i="2"/>
  <c r="FE44" i="2"/>
  <c r="EK44" i="2"/>
  <c r="EI44" i="2"/>
  <c r="EH44" i="2"/>
  <c r="EG44" i="2"/>
  <c r="EF44" i="2"/>
  <c r="DL44" i="2"/>
  <c r="DJ44" i="2"/>
  <c r="DI44" i="2"/>
  <c r="DH44" i="2"/>
  <c r="DG44" i="2"/>
  <c r="CM44" i="2"/>
  <c r="CK44" i="2"/>
  <c r="CJ44" i="2"/>
  <c r="CI44" i="2"/>
  <c r="CH44" i="2"/>
  <c r="BN44" i="2"/>
  <c r="BM44" i="2"/>
  <c r="BL44" i="2"/>
  <c r="BK44" i="2"/>
  <c r="BJ44" i="2"/>
  <c r="BI44" i="2"/>
  <c r="AO44" i="2"/>
  <c r="AM44" i="2"/>
  <c r="AL44" i="2"/>
  <c r="AK44" i="2"/>
  <c r="AJ44" i="2"/>
  <c r="R44" i="2"/>
  <c r="P44" i="2"/>
  <c r="N44" i="2"/>
  <c r="M44" i="2"/>
  <c r="L44" i="2"/>
  <c r="K44" i="2"/>
  <c r="F44" i="2"/>
  <c r="FK74" i="2" s="1"/>
  <c r="GL43" i="2"/>
  <c r="GK43" i="2"/>
  <c r="GJ43" i="2"/>
  <c r="GF43" i="2"/>
  <c r="GE43" i="2"/>
  <c r="GD43" i="2"/>
  <c r="FM43" i="2"/>
  <c r="FL43" i="2"/>
  <c r="FK43" i="2"/>
  <c r="FI43" i="2"/>
  <c r="FG43" i="2"/>
  <c r="FE43" i="2"/>
  <c r="EN43" i="2"/>
  <c r="EM43" i="2"/>
  <c r="EL43" i="2"/>
  <c r="EH43" i="2"/>
  <c r="EG43" i="2"/>
  <c r="EF43" i="2"/>
  <c r="DO43" i="2"/>
  <c r="DN43" i="2"/>
  <c r="DM43" i="2"/>
  <c r="DK43" i="2"/>
  <c r="DH43" i="2"/>
  <c r="DG43" i="2"/>
  <c r="CP43" i="2"/>
  <c r="CO43" i="2"/>
  <c r="CN43" i="2"/>
  <c r="CJ43" i="2"/>
  <c r="CH43" i="2"/>
  <c r="BQ43" i="2"/>
  <c r="BP43" i="2"/>
  <c r="BO43" i="2"/>
  <c r="BM43" i="2"/>
  <c r="BJ43" i="2"/>
  <c r="BI43" i="2"/>
  <c r="AR43" i="2"/>
  <c r="AQ43" i="2"/>
  <c r="AP43" i="2"/>
  <c r="AL43" i="2"/>
  <c r="AK43" i="2"/>
  <c r="AJ43" i="2"/>
  <c r="S43" i="2"/>
  <c r="R43" i="2"/>
  <c r="Q43" i="2"/>
  <c r="O43" i="2"/>
  <c r="M43" i="2"/>
  <c r="K43" i="2"/>
  <c r="F43" i="2"/>
  <c r="DN203" i="2" s="1"/>
  <c r="GL42" i="2"/>
  <c r="GK42" i="2"/>
  <c r="GJ42" i="2"/>
  <c r="GI42" i="2"/>
  <c r="GG42" i="2"/>
  <c r="FM42" i="2"/>
  <c r="FK42" i="2"/>
  <c r="FJ42" i="2"/>
  <c r="FH42" i="2"/>
  <c r="FF42" i="2"/>
  <c r="EN42" i="2"/>
  <c r="EM42" i="2"/>
  <c r="EL42" i="2"/>
  <c r="EK42" i="2"/>
  <c r="EJ42" i="2"/>
  <c r="EI42" i="2"/>
  <c r="DO42" i="2"/>
  <c r="DM42" i="2"/>
  <c r="DL42" i="2"/>
  <c r="DK42" i="2"/>
  <c r="DJ42" i="2"/>
  <c r="DH42" i="2"/>
  <c r="CP42" i="2"/>
  <c r="CO42" i="2"/>
  <c r="CN42" i="2"/>
  <c r="CM42" i="2"/>
  <c r="CL42" i="2"/>
  <c r="CK42" i="2"/>
  <c r="BQ42" i="2"/>
  <c r="BO42" i="2"/>
  <c r="BN42" i="2"/>
  <c r="BM42" i="2"/>
  <c r="BL42" i="2"/>
  <c r="BJ42" i="2"/>
  <c r="AR42" i="2"/>
  <c r="AQ42" i="2"/>
  <c r="AP42" i="2"/>
  <c r="AO42" i="2"/>
  <c r="AM42" i="2"/>
  <c r="S42" i="2"/>
  <c r="R42" i="2"/>
  <c r="Q42" i="2"/>
  <c r="P42" i="2"/>
  <c r="N42" i="2"/>
  <c r="L42" i="2"/>
  <c r="F42" i="2"/>
  <c r="Q122" i="2" s="1"/>
  <c r="GL41" i="2"/>
  <c r="GI41" i="2"/>
  <c r="GH41" i="2"/>
  <c r="GG41" i="2"/>
  <c r="GF41" i="2"/>
  <c r="GE41" i="2"/>
  <c r="GD41" i="2"/>
  <c r="FK41" i="2"/>
  <c r="FJ41" i="2"/>
  <c r="FH41" i="2"/>
  <c r="FG41" i="2"/>
  <c r="FF41" i="2"/>
  <c r="FE41" i="2"/>
  <c r="EN41" i="2"/>
  <c r="EK41" i="2"/>
  <c r="EJ41" i="2"/>
  <c r="EI41" i="2"/>
  <c r="EG41" i="2"/>
  <c r="EF41" i="2"/>
  <c r="DM41" i="2"/>
  <c r="DJ41" i="2"/>
  <c r="DI41" i="2"/>
  <c r="DH41" i="2"/>
  <c r="DG41" i="2"/>
  <c r="CP41" i="2"/>
  <c r="CM41" i="2"/>
  <c r="CL41" i="2"/>
  <c r="CK41" i="2"/>
  <c r="CI41" i="2"/>
  <c r="CH41" i="2"/>
  <c r="BO41" i="2"/>
  <c r="BM41" i="2"/>
  <c r="BL41" i="2"/>
  <c r="BK41" i="2"/>
  <c r="BJ41" i="2"/>
  <c r="BI41" i="2"/>
  <c r="AR41" i="2"/>
  <c r="AO41" i="2"/>
  <c r="AN41" i="2"/>
  <c r="AM41" i="2"/>
  <c r="AL41" i="2"/>
  <c r="AK41" i="2"/>
  <c r="AJ41" i="2"/>
  <c r="Q41" i="2"/>
  <c r="P41" i="2"/>
  <c r="O41" i="2"/>
  <c r="N41" i="2"/>
  <c r="M41" i="2"/>
  <c r="L41" i="2"/>
  <c r="K41" i="2"/>
  <c r="F41" i="2"/>
  <c r="GL40" i="2"/>
  <c r="GK40" i="2"/>
  <c r="GJ40" i="2"/>
  <c r="GF40" i="2"/>
  <c r="GE40" i="2"/>
  <c r="GD40" i="2"/>
  <c r="FM40" i="2"/>
  <c r="FL40" i="2"/>
  <c r="FK40" i="2"/>
  <c r="FH40" i="2"/>
  <c r="FG40" i="2"/>
  <c r="FF40" i="2"/>
  <c r="FE40" i="2"/>
  <c r="EM40" i="2"/>
  <c r="EL40" i="2"/>
  <c r="EK40" i="2"/>
  <c r="EH40" i="2"/>
  <c r="EG40" i="2"/>
  <c r="DN40" i="2"/>
  <c r="DM40" i="2"/>
  <c r="DJ40" i="2"/>
  <c r="DI40" i="2"/>
  <c r="DH40" i="2"/>
  <c r="CO40" i="2"/>
  <c r="CN40" i="2"/>
  <c r="CM40" i="2"/>
  <c r="CJ40" i="2"/>
  <c r="CI40" i="2"/>
  <c r="BP40" i="2"/>
  <c r="BO40" i="2"/>
  <c r="BK40" i="2"/>
  <c r="BJ40" i="2"/>
  <c r="AR40" i="2"/>
  <c r="AQ40" i="2"/>
  <c r="AP40" i="2"/>
  <c r="AL40" i="2"/>
  <c r="AK40" i="2"/>
  <c r="AJ40" i="2"/>
  <c r="S40" i="2"/>
  <c r="R40" i="2"/>
  <c r="Q40" i="2"/>
  <c r="M40" i="2"/>
  <c r="L40" i="2"/>
  <c r="K40" i="2"/>
  <c r="F40" i="2"/>
  <c r="GL39" i="2"/>
  <c r="GJ39" i="2"/>
  <c r="GH39" i="2"/>
  <c r="GG39" i="2"/>
  <c r="FM39" i="2"/>
  <c r="FL39" i="2"/>
  <c r="FK39" i="2"/>
  <c r="FI39" i="2"/>
  <c r="FH39" i="2"/>
  <c r="EN39" i="2"/>
  <c r="EM39" i="2"/>
  <c r="EL39" i="2"/>
  <c r="EJ39" i="2"/>
  <c r="EI39" i="2"/>
  <c r="EH39" i="2"/>
  <c r="DO39" i="2"/>
  <c r="DM39" i="2"/>
  <c r="DK39" i="2"/>
  <c r="DJ39" i="2"/>
  <c r="DG39" i="2"/>
  <c r="CP39" i="2"/>
  <c r="CN39" i="2"/>
  <c r="CL39" i="2"/>
  <c r="CK39" i="2"/>
  <c r="CJ39" i="2"/>
  <c r="BQ39" i="2"/>
  <c r="BP39" i="2"/>
  <c r="BO39" i="2"/>
  <c r="BM39" i="2"/>
  <c r="BL39" i="2"/>
  <c r="BJ39" i="2"/>
  <c r="AR39" i="2"/>
  <c r="AQ39" i="2"/>
  <c r="AP39" i="2"/>
  <c r="AN39" i="2"/>
  <c r="AM39" i="2"/>
  <c r="S39" i="2"/>
  <c r="Q39" i="2"/>
  <c r="O39" i="2"/>
  <c r="N39" i="2"/>
  <c r="K39" i="2"/>
  <c r="F39" i="2"/>
  <c r="GD295" i="2" s="1"/>
  <c r="GK38" i="2"/>
  <c r="GI38" i="2"/>
  <c r="GG38" i="2"/>
  <c r="GF38" i="2"/>
  <c r="GE38" i="2"/>
  <c r="GD38" i="2"/>
  <c r="FJ38" i="2"/>
  <c r="FH38" i="2"/>
  <c r="FG38" i="2"/>
  <c r="FF38" i="2"/>
  <c r="FE38" i="2"/>
  <c r="EM38" i="2"/>
  <c r="EJ38" i="2"/>
  <c r="EI38" i="2"/>
  <c r="EH38" i="2"/>
  <c r="EG38" i="2"/>
  <c r="EF38" i="2"/>
  <c r="DL38" i="2"/>
  <c r="DK38" i="2"/>
  <c r="DJ38" i="2"/>
  <c r="DI38" i="2"/>
  <c r="DH38" i="2"/>
  <c r="DG38" i="2"/>
  <c r="CO38" i="2"/>
  <c r="CM38" i="2"/>
  <c r="CL38" i="2"/>
  <c r="CK38" i="2"/>
  <c r="CJ38" i="2"/>
  <c r="CI38" i="2"/>
  <c r="CH38" i="2"/>
  <c r="BN38" i="2"/>
  <c r="BM38" i="2"/>
  <c r="BK38" i="2"/>
  <c r="BJ38" i="2"/>
  <c r="BI38" i="2"/>
  <c r="AQ38" i="2"/>
  <c r="AM38" i="2"/>
  <c r="AL38" i="2"/>
  <c r="AK38" i="2"/>
  <c r="AJ38" i="2"/>
  <c r="P38" i="2"/>
  <c r="M38" i="2"/>
  <c r="L38" i="2"/>
  <c r="K38" i="2"/>
  <c r="F38" i="2"/>
  <c r="GD117" i="2" s="1"/>
  <c r="GL37" i="2"/>
  <c r="GK37" i="2"/>
  <c r="GJ37" i="2"/>
  <c r="GH37" i="2"/>
  <c r="GF37" i="2"/>
  <c r="GE37" i="2"/>
  <c r="GD37" i="2"/>
  <c r="FM37" i="2"/>
  <c r="FL37" i="2"/>
  <c r="FK37" i="2"/>
  <c r="FJ37" i="2"/>
  <c r="FG37" i="2"/>
  <c r="FF37" i="2"/>
  <c r="FE37" i="2"/>
  <c r="EN37" i="2"/>
  <c r="EM37" i="2"/>
  <c r="EL37" i="2"/>
  <c r="EJ37" i="2"/>
  <c r="EH37" i="2"/>
  <c r="EG37" i="2"/>
  <c r="EF37" i="2"/>
  <c r="DO37" i="2"/>
  <c r="DN37" i="2"/>
  <c r="DM37" i="2"/>
  <c r="DK37" i="2"/>
  <c r="DI37" i="2"/>
  <c r="DH37" i="2"/>
  <c r="DG37" i="2"/>
  <c r="CP37" i="2"/>
  <c r="CO37" i="2"/>
  <c r="CN37" i="2"/>
  <c r="CM37" i="2"/>
  <c r="CL37" i="2"/>
  <c r="CJ37" i="2"/>
  <c r="CI37" i="2"/>
  <c r="CH37" i="2"/>
  <c r="BQ37" i="2"/>
  <c r="BP37" i="2"/>
  <c r="BO37" i="2"/>
  <c r="BM37" i="2"/>
  <c r="BK37" i="2"/>
  <c r="BJ37" i="2"/>
  <c r="BI37" i="2"/>
  <c r="AR37" i="2"/>
  <c r="AQ37" i="2"/>
  <c r="AP37" i="2"/>
  <c r="AO37" i="2"/>
  <c r="AN37" i="2"/>
  <c r="AL37" i="2"/>
  <c r="AK37" i="2"/>
  <c r="AJ37" i="2"/>
  <c r="S37" i="2"/>
  <c r="R37" i="2"/>
  <c r="Q37" i="2"/>
  <c r="M37" i="2"/>
  <c r="L37" i="2"/>
  <c r="K37" i="2"/>
  <c r="F37" i="2"/>
  <c r="GJ36" i="2"/>
  <c r="GI36" i="2"/>
  <c r="GH36" i="2"/>
  <c r="GF36" i="2"/>
  <c r="GE36" i="2"/>
  <c r="FM36" i="2"/>
  <c r="FL36" i="2"/>
  <c r="FJ36" i="2"/>
  <c r="FI36" i="2"/>
  <c r="FH36" i="2"/>
  <c r="EM36" i="2"/>
  <c r="EK36" i="2"/>
  <c r="EJ36" i="2"/>
  <c r="EI36" i="2"/>
  <c r="EG36" i="2"/>
  <c r="DO36" i="2"/>
  <c r="DN36" i="2"/>
  <c r="DM36" i="2"/>
  <c r="DL36" i="2"/>
  <c r="DK36" i="2"/>
  <c r="DJ36" i="2"/>
  <c r="DI36" i="2"/>
  <c r="CP36" i="2"/>
  <c r="CO36" i="2"/>
  <c r="CN36" i="2"/>
  <c r="CM36" i="2"/>
  <c r="CL36" i="2"/>
  <c r="CK36" i="2"/>
  <c r="CJ36" i="2"/>
  <c r="CI36" i="2"/>
  <c r="BP36" i="2"/>
  <c r="BN36" i="2"/>
  <c r="BM36" i="2"/>
  <c r="BL36" i="2"/>
  <c r="AR36" i="2"/>
  <c r="AO36" i="2"/>
  <c r="AN36" i="2"/>
  <c r="AK36" i="2"/>
  <c r="R36" i="2"/>
  <c r="Q36" i="2"/>
  <c r="P36" i="2"/>
  <c r="O36" i="2"/>
  <c r="N36" i="2"/>
  <c r="M36" i="2"/>
  <c r="F36" i="2"/>
  <c r="BO118" i="2" s="1"/>
  <c r="F35" i="2"/>
  <c r="DI123" i="2" s="1"/>
  <c r="F34" i="2"/>
  <c r="GD135" i="2" s="1"/>
  <c r="F33" i="2"/>
  <c r="F32" i="2"/>
  <c r="GL233" i="2" s="1"/>
  <c r="F31" i="2"/>
  <c r="BJ91" i="2" s="1"/>
  <c r="BR30" i="2"/>
  <c r="T30" i="2"/>
  <c r="F30" i="2"/>
  <c r="AO187" i="2" s="1"/>
  <c r="F29" i="2"/>
  <c r="GK28" i="2"/>
  <c r="GJ28" i="2"/>
  <c r="GI28" i="2"/>
  <c r="GH28" i="2"/>
  <c r="GE28" i="2"/>
  <c r="GD28" i="2"/>
  <c r="FM28" i="2"/>
  <c r="FL28" i="2"/>
  <c r="FK28" i="2"/>
  <c r="FI28" i="2"/>
  <c r="FH28" i="2"/>
  <c r="FF28" i="2"/>
  <c r="FE28" i="2"/>
  <c r="EM28" i="2"/>
  <c r="EL28" i="2"/>
  <c r="EK28" i="2"/>
  <c r="EJ28" i="2"/>
  <c r="EG28" i="2"/>
  <c r="EF28" i="2"/>
  <c r="DO28" i="2"/>
  <c r="DN28" i="2"/>
  <c r="DM28" i="2"/>
  <c r="DL28" i="2"/>
  <c r="DK28" i="2"/>
  <c r="DJ28" i="2"/>
  <c r="DG28" i="2"/>
  <c r="CO28" i="2"/>
  <c r="CN28" i="2"/>
  <c r="CM28" i="2"/>
  <c r="CL28" i="2"/>
  <c r="CK28" i="2"/>
  <c r="CI28" i="2"/>
  <c r="CH28" i="2"/>
  <c r="BP28" i="2"/>
  <c r="BO28" i="2"/>
  <c r="BN28" i="2"/>
  <c r="BM28" i="2"/>
  <c r="BL28" i="2"/>
  <c r="BI28" i="2"/>
  <c r="AQ28" i="2"/>
  <c r="AP28" i="2"/>
  <c r="AO28" i="2"/>
  <c r="AN28" i="2"/>
  <c r="AM28" i="2"/>
  <c r="AK28" i="2"/>
  <c r="AJ28" i="2"/>
  <c r="S28" i="2"/>
  <c r="R28" i="2"/>
  <c r="Q28" i="2"/>
  <c r="O28" i="2"/>
  <c r="N28" i="2"/>
  <c r="L28" i="2"/>
  <c r="K28" i="2"/>
  <c r="F28" i="2"/>
  <c r="BK260" i="2" s="1"/>
  <c r="GK27" i="2"/>
  <c r="GJ27" i="2"/>
  <c r="GH27" i="2"/>
  <c r="GG27" i="2"/>
  <c r="GF27" i="2"/>
  <c r="GE27" i="2"/>
  <c r="FM27" i="2"/>
  <c r="FL27" i="2"/>
  <c r="FI27" i="2"/>
  <c r="FF27" i="2"/>
  <c r="FE27" i="2"/>
  <c r="EM27" i="2"/>
  <c r="EL27" i="2"/>
  <c r="EK27" i="2"/>
  <c r="EJ27" i="2"/>
  <c r="EH27" i="2"/>
  <c r="EG27" i="2"/>
  <c r="DN27" i="2"/>
  <c r="DL27" i="2"/>
  <c r="DK27" i="2"/>
  <c r="DI27" i="2"/>
  <c r="DH27" i="2"/>
  <c r="DG27" i="2"/>
  <c r="CO27" i="2"/>
  <c r="CN27" i="2"/>
  <c r="CM27" i="2"/>
  <c r="CK27" i="2"/>
  <c r="CJ27" i="2"/>
  <c r="CI27" i="2"/>
  <c r="BP27" i="2"/>
  <c r="BO27" i="2"/>
  <c r="BN27" i="2"/>
  <c r="BM27" i="2"/>
  <c r="BK27" i="2"/>
  <c r="BJ27" i="2"/>
  <c r="BI27" i="2"/>
  <c r="AQ27" i="2"/>
  <c r="AP27" i="2"/>
  <c r="AN27" i="2"/>
  <c r="AM27" i="2"/>
  <c r="AL27" i="2"/>
  <c r="AK27" i="2"/>
  <c r="AJ27" i="2"/>
  <c r="S27" i="2"/>
  <c r="R27" i="2"/>
  <c r="Q27" i="2"/>
  <c r="O27" i="2"/>
  <c r="L27" i="2"/>
  <c r="K27" i="2"/>
  <c r="F27" i="2"/>
  <c r="AO171" i="2" s="1"/>
  <c r="GK26" i="2"/>
  <c r="GJ26" i="2"/>
  <c r="GH26" i="2"/>
  <c r="GG26" i="2"/>
  <c r="GF26" i="2"/>
  <c r="GE26" i="2"/>
  <c r="GD26" i="2"/>
  <c r="FL26" i="2"/>
  <c r="FK26" i="2"/>
  <c r="FJ26" i="2"/>
  <c r="FI26" i="2"/>
  <c r="FF26" i="2"/>
  <c r="FE26" i="2"/>
  <c r="EM26" i="2"/>
  <c r="EL26" i="2"/>
  <c r="EJ26" i="2"/>
  <c r="EI26" i="2"/>
  <c r="EH26" i="2"/>
  <c r="EG26" i="2"/>
  <c r="EF26" i="2"/>
  <c r="DN26" i="2"/>
  <c r="DM26" i="2"/>
  <c r="DK26" i="2"/>
  <c r="DJ26" i="2"/>
  <c r="DH26" i="2"/>
  <c r="DG26" i="2"/>
  <c r="CO26" i="2"/>
  <c r="CN26" i="2"/>
  <c r="CL26" i="2"/>
  <c r="CK26" i="2"/>
  <c r="CI26" i="2"/>
  <c r="CH26" i="2"/>
  <c r="BP26" i="2"/>
  <c r="BO26" i="2"/>
  <c r="BM26" i="2"/>
  <c r="BK26" i="2"/>
  <c r="BJ26" i="2"/>
  <c r="BI26" i="2"/>
  <c r="AQ26" i="2"/>
  <c r="AP26" i="2"/>
  <c r="AN26" i="2"/>
  <c r="AM26" i="2"/>
  <c r="AL26" i="2"/>
  <c r="AK26" i="2"/>
  <c r="AJ26" i="2"/>
  <c r="R26" i="2"/>
  <c r="Q26" i="2"/>
  <c r="P26" i="2"/>
  <c r="O26" i="2"/>
  <c r="N26" i="2"/>
  <c r="M26" i="2"/>
  <c r="L26" i="2"/>
  <c r="K26" i="2"/>
  <c r="F26" i="2"/>
  <c r="BK117" i="2" s="1"/>
  <c r="GL25" i="2"/>
  <c r="GK25" i="2"/>
  <c r="GJ25" i="2"/>
  <c r="GI25" i="2"/>
  <c r="GH25" i="2"/>
  <c r="GG25" i="2"/>
  <c r="GF25" i="2"/>
  <c r="GE25" i="2"/>
  <c r="FM25" i="2"/>
  <c r="FL25" i="2"/>
  <c r="FJ25" i="2"/>
  <c r="FI25" i="2"/>
  <c r="FH25" i="2"/>
  <c r="FG25" i="2"/>
  <c r="FF25" i="2"/>
  <c r="EN25" i="2"/>
  <c r="EM25" i="2"/>
  <c r="EL25" i="2"/>
  <c r="EK25" i="2"/>
  <c r="EJ25" i="2"/>
  <c r="EI25" i="2"/>
  <c r="EH25" i="2"/>
  <c r="EG25" i="2"/>
  <c r="DO25" i="2"/>
  <c r="DN25" i="2"/>
  <c r="DM25" i="2"/>
  <c r="DL25" i="2"/>
  <c r="DK25" i="2"/>
  <c r="DJ25" i="2"/>
  <c r="DI25" i="2"/>
  <c r="CP25" i="2"/>
  <c r="CM25" i="2"/>
  <c r="CL25" i="2"/>
  <c r="CK25" i="2"/>
  <c r="CI25" i="2"/>
  <c r="CH25" i="2"/>
  <c r="BQ25" i="2"/>
  <c r="BP25" i="2"/>
  <c r="BO25" i="2"/>
  <c r="BN25" i="2"/>
  <c r="BM25" i="2"/>
  <c r="BL25" i="2"/>
  <c r="BK25" i="2"/>
  <c r="AR25" i="2"/>
  <c r="AQ25" i="2"/>
  <c r="AO25" i="2"/>
  <c r="AN25" i="2"/>
  <c r="AM25" i="2"/>
  <c r="AL25" i="2"/>
  <c r="AK25" i="2"/>
  <c r="S25" i="2"/>
  <c r="R25" i="2"/>
  <c r="Q25" i="2"/>
  <c r="P25" i="2"/>
  <c r="O25" i="2"/>
  <c r="N25" i="2"/>
  <c r="M25" i="2"/>
  <c r="L25" i="2"/>
  <c r="F25" i="2"/>
  <c r="GL24" i="2"/>
  <c r="GK24" i="2"/>
  <c r="GI24" i="2"/>
  <c r="GH24" i="2"/>
  <c r="GG24" i="2"/>
  <c r="GF24" i="2"/>
  <c r="GE24" i="2"/>
  <c r="GD24" i="2"/>
  <c r="FM24" i="2"/>
  <c r="FL24" i="2"/>
  <c r="FJ24" i="2"/>
  <c r="FI24" i="2"/>
  <c r="FH24" i="2"/>
  <c r="FG24" i="2"/>
  <c r="FF24" i="2"/>
  <c r="FE24" i="2"/>
  <c r="EN24" i="2"/>
  <c r="EM24" i="2"/>
  <c r="EK24" i="2"/>
  <c r="EJ24" i="2"/>
  <c r="EI24" i="2"/>
  <c r="EH24" i="2"/>
  <c r="EG24" i="2"/>
  <c r="EF24" i="2"/>
  <c r="DO24" i="2"/>
  <c r="DN24" i="2"/>
  <c r="DL24" i="2"/>
  <c r="DK24" i="2"/>
  <c r="DJ24" i="2"/>
  <c r="DI24" i="2"/>
  <c r="DH24" i="2"/>
  <c r="DG24" i="2"/>
  <c r="CP24" i="2"/>
  <c r="CO24" i="2"/>
  <c r="CM24" i="2"/>
  <c r="CL29" i="2" s="1"/>
  <c r="CL24" i="2"/>
  <c r="CK24" i="2"/>
  <c r="CJ24" i="2"/>
  <c r="CI24" i="2"/>
  <c r="CH24" i="2"/>
  <c r="BQ24" i="2"/>
  <c r="BP24" i="2"/>
  <c r="BN24" i="2"/>
  <c r="BM24" i="2"/>
  <c r="BL24" i="2"/>
  <c r="BK24" i="2"/>
  <c r="BJ24" i="2"/>
  <c r="BI24" i="2"/>
  <c r="AR24" i="2"/>
  <c r="AQ24" i="2"/>
  <c r="AO24" i="2"/>
  <c r="AN29" i="2" s="1"/>
  <c r="AN24" i="2"/>
  <c r="AM24" i="2"/>
  <c r="AL24" i="2"/>
  <c r="AK24" i="2"/>
  <c r="AJ24" i="2"/>
  <c r="S24" i="2"/>
  <c r="R24" i="2"/>
  <c r="P24" i="2"/>
  <c r="O24" i="2"/>
  <c r="N24" i="2"/>
  <c r="M24" i="2"/>
  <c r="L24" i="2"/>
  <c r="K24" i="2"/>
  <c r="F24" i="2"/>
  <c r="GH149" i="2" s="1"/>
  <c r="GL23" i="2"/>
  <c r="GK23" i="2"/>
  <c r="GJ23" i="2"/>
  <c r="GI23" i="2"/>
  <c r="GH23" i="2"/>
  <c r="GF23" i="2"/>
  <c r="GE23" i="2"/>
  <c r="GD23" i="2"/>
  <c r="FM23" i="2"/>
  <c r="FL23" i="2"/>
  <c r="FK23" i="2"/>
  <c r="FJ23" i="2"/>
  <c r="FI23" i="2"/>
  <c r="FG23" i="2"/>
  <c r="FF23" i="2"/>
  <c r="FE23" i="2"/>
  <c r="EN23" i="2"/>
  <c r="EM23" i="2"/>
  <c r="EL23" i="2"/>
  <c r="EK23" i="2"/>
  <c r="EJ23" i="2"/>
  <c r="EH23" i="2"/>
  <c r="EG23" i="2"/>
  <c r="EF23" i="2"/>
  <c r="DO23" i="2"/>
  <c r="DL23" i="2"/>
  <c r="DK23" i="2"/>
  <c r="DI23" i="2"/>
  <c r="DH23" i="2"/>
  <c r="DG23" i="2"/>
  <c r="CP23" i="2"/>
  <c r="CO23" i="2"/>
  <c r="CN23" i="2"/>
  <c r="CM23" i="2"/>
  <c r="CL23" i="2"/>
  <c r="CK23" i="2"/>
  <c r="CJ23" i="2"/>
  <c r="CH23" i="2"/>
  <c r="BQ23" i="2"/>
  <c r="BN23" i="2"/>
  <c r="BM23" i="2"/>
  <c r="BK23" i="2"/>
  <c r="BJ23" i="2"/>
  <c r="BI23" i="2"/>
  <c r="AR23" i="2"/>
  <c r="AQ23" i="2"/>
  <c r="AP23" i="2"/>
  <c r="AO23" i="2"/>
  <c r="AN23" i="2"/>
  <c r="AM23" i="2"/>
  <c r="AL23" i="2"/>
  <c r="AK23" i="2"/>
  <c r="S23" i="2"/>
  <c r="R23" i="2"/>
  <c r="Q23" i="2"/>
  <c r="P23" i="2"/>
  <c r="O23" i="2"/>
  <c r="M23" i="2"/>
  <c r="L23" i="2"/>
  <c r="K23" i="2"/>
  <c r="F23" i="2"/>
  <c r="GH132" i="2" s="1"/>
  <c r="GL22" i="2"/>
  <c r="GK22" i="2"/>
  <c r="GJ22" i="2"/>
  <c r="GI22" i="2"/>
  <c r="GH22" i="2"/>
  <c r="GG22" i="2"/>
  <c r="GF22" i="2"/>
  <c r="FM22" i="2"/>
  <c r="FL22" i="2"/>
  <c r="FK22" i="2"/>
  <c r="FJ22" i="2"/>
  <c r="FI22" i="2"/>
  <c r="FH22" i="2"/>
  <c r="FG22" i="2"/>
  <c r="EN22" i="2"/>
  <c r="EM22" i="2"/>
  <c r="EL22" i="2"/>
  <c r="EK22" i="2"/>
  <c r="EJ22" i="2"/>
  <c r="EI22" i="2"/>
  <c r="EH22" i="2"/>
  <c r="DO22" i="2"/>
  <c r="DM22" i="2"/>
  <c r="DL22" i="2"/>
  <c r="DK22" i="2"/>
  <c r="DJ22" i="2"/>
  <c r="DI22" i="2"/>
  <c r="DH22" i="2"/>
  <c r="CP22" i="2"/>
  <c r="CO22" i="2"/>
  <c r="CN22" i="2"/>
  <c r="CM22" i="2"/>
  <c r="CL22" i="2"/>
  <c r="CK22" i="2"/>
  <c r="CK30" i="2" s="1"/>
  <c r="CJ22" i="2"/>
  <c r="BQ22" i="2"/>
  <c r="BP22" i="2"/>
  <c r="BO22" i="2"/>
  <c r="BN22" i="2"/>
  <c r="BM22" i="2"/>
  <c r="BL22" i="2"/>
  <c r="BK22" i="2"/>
  <c r="BJ22" i="2"/>
  <c r="AR22" i="2"/>
  <c r="AQ22" i="2"/>
  <c r="AP22" i="2"/>
  <c r="AN22" i="2"/>
  <c r="AM22" i="2"/>
  <c r="AL22" i="2"/>
  <c r="S22" i="2"/>
  <c r="Q22" i="2"/>
  <c r="P22" i="2"/>
  <c r="O22" i="2"/>
  <c r="N22" i="2"/>
  <c r="M22" i="2"/>
  <c r="F22" i="2"/>
  <c r="Q124" i="2" s="1"/>
  <c r="GL21" i="2"/>
  <c r="GI21" i="2"/>
  <c r="GH21" i="2"/>
  <c r="GF21" i="2"/>
  <c r="GE21" i="2"/>
  <c r="GD21" i="2"/>
  <c r="FM21" i="2"/>
  <c r="FK21" i="2"/>
  <c r="FJ21" i="2"/>
  <c r="FI21" i="2"/>
  <c r="FG21" i="2"/>
  <c r="FF21" i="2"/>
  <c r="FE21" i="2"/>
  <c r="EN21" i="2"/>
  <c r="EJ21" i="2"/>
  <c r="EI21" i="2"/>
  <c r="EH21" i="2"/>
  <c r="EG21" i="2"/>
  <c r="EF21" i="2"/>
  <c r="DM21" i="2"/>
  <c r="DL21" i="2"/>
  <c r="DK21" i="2"/>
  <c r="DJ21" i="2"/>
  <c r="DI21" i="2"/>
  <c r="DH21" i="2"/>
  <c r="DG21" i="2"/>
  <c r="CP21" i="2"/>
  <c r="CN21" i="2"/>
  <c r="CM21" i="2"/>
  <c r="CL21" i="2"/>
  <c r="CK21" i="2"/>
  <c r="CI21" i="2"/>
  <c r="CH21" i="2"/>
  <c r="BQ21" i="2"/>
  <c r="BP21" i="2"/>
  <c r="BO21" i="2"/>
  <c r="BN21" i="2"/>
  <c r="BM21" i="2"/>
  <c r="BL21" i="2"/>
  <c r="BK21" i="2"/>
  <c r="BJ21" i="2"/>
  <c r="BI21" i="2"/>
  <c r="BR21" i="2" s="1"/>
  <c r="AR21" i="2"/>
  <c r="AO21" i="2"/>
  <c r="AN21" i="2"/>
  <c r="AK21" i="2"/>
  <c r="AJ21" i="2"/>
  <c r="R21" i="2"/>
  <c r="Q21" i="2"/>
  <c r="P21" i="2"/>
  <c r="O21" i="2"/>
  <c r="M21" i="2"/>
  <c r="L21" i="2"/>
  <c r="K21" i="2"/>
  <c r="F21" i="2"/>
  <c r="GL20" i="2"/>
  <c r="GK20" i="2"/>
  <c r="GJ20" i="2"/>
  <c r="GI20" i="2"/>
  <c r="GF20" i="2"/>
  <c r="GE20" i="2"/>
  <c r="GD20" i="2"/>
  <c r="FM20" i="2"/>
  <c r="FL20" i="2"/>
  <c r="FK20" i="2"/>
  <c r="FJ20" i="2"/>
  <c r="FH20" i="2"/>
  <c r="FG20" i="2"/>
  <c r="FF20" i="2"/>
  <c r="FE20" i="2"/>
  <c r="EN20" i="2"/>
  <c r="EM20" i="2"/>
  <c r="EL20" i="2"/>
  <c r="EK20" i="2"/>
  <c r="EH20" i="2"/>
  <c r="EG20" i="2"/>
  <c r="EF20" i="2"/>
  <c r="DO20" i="2"/>
  <c r="DN20" i="2"/>
  <c r="DM20" i="2"/>
  <c r="DL20" i="2"/>
  <c r="DK20" i="2"/>
  <c r="DK30" i="2" s="1"/>
  <c r="DJ20" i="2"/>
  <c r="DI20" i="2"/>
  <c r="DH20" i="2"/>
  <c r="DG20" i="2"/>
  <c r="CP20" i="2"/>
  <c r="CN20" i="2"/>
  <c r="CM20" i="2"/>
  <c r="CK20" i="2"/>
  <c r="CJ20" i="2"/>
  <c r="CI20" i="2"/>
  <c r="CH20" i="2"/>
  <c r="BQ20" i="2"/>
  <c r="BP20" i="2"/>
  <c r="BO20" i="2"/>
  <c r="BL20" i="2"/>
  <c r="BK20" i="2"/>
  <c r="BI20" i="2"/>
  <c r="AR20" i="2"/>
  <c r="AQ20" i="2"/>
  <c r="AP20" i="2"/>
  <c r="AO20" i="2"/>
  <c r="AL20" i="2"/>
  <c r="AK20" i="2"/>
  <c r="AJ20" i="2"/>
  <c r="S20" i="2"/>
  <c r="R20" i="2"/>
  <c r="Q20" i="2"/>
  <c r="O20" i="2"/>
  <c r="O30" i="2" s="1"/>
  <c r="N20" i="2"/>
  <c r="M20" i="2"/>
  <c r="K20" i="2"/>
  <c r="F20" i="2"/>
  <c r="BK281" i="2" s="1"/>
  <c r="F19" i="2"/>
  <c r="EG219" i="2" s="1"/>
  <c r="F18" i="2"/>
  <c r="CP151" i="2" s="1"/>
  <c r="F17" i="2"/>
  <c r="F16" i="2"/>
  <c r="CM220" i="2" s="1"/>
  <c r="F15" i="2"/>
  <c r="FH164" i="2" s="1"/>
  <c r="GG14" i="2"/>
  <c r="EI14" i="2"/>
  <c r="BJ14" i="2"/>
  <c r="F14" i="2"/>
  <c r="Q149" i="2" s="1"/>
  <c r="GL12" i="2"/>
  <c r="GK12" i="2"/>
  <c r="GI12" i="2"/>
  <c r="GH12" i="2"/>
  <c r="GG12" i="2"/>
  <c r="GF12" i="2"/>
  <c r="GD12" i="2"/>
  <c r="GM14" i="2" s="1"/>
  <c r="FM12" i="2"/>
  <c r="FL12" i="2"/>
  <c r="FK12" i="2"/>
  <c r="FJ12" i="2"/>
  <c r="FI12" i="2"/>
  <c r="FH12" i="2"/>
  <c r="FG12" i="2"/>
  <c r="FF12" i="2"/>
  <c r="FE12" i="2"/>
  <c r="FN12" i="2" s="1"/>
  <c r="EN12" i="2"/>
  <c r="EM12" i="2"/>
  <c r="EK12" i="2"/>
  <c r="EJ12" i="2"/>
  <c r="EI12" i="2"/>
  <c r="EH12" i="2"/>
  <c r="EF12" i="2"/>
  <c r="EO14" i="2" s="1"/>
  <c r="DO12" i="2"/>
  <c r="DM12" i="2"/>
  <c r="DL12" i="2"/>
  <c r="DK12" i="2"/>
  <c r="DJ12" i="2"/>
  <c r="DI12" i="2"/>
  <c r="DG12" i="2"/>
  <c r="CP12" i="2"/>
  <c r="CM12" i="2"/>
  <c r="CL12" i="2"/>
  <c r="CK12" i="2"/>
  <c r="CJ12" i="2"/>
  <c r="CH12" i="2"/>
  <c r="CQ14" i="2" s="1"/>
  <c r="BQ12" i="2"/>
  <c r="BO12" i="2"/>
  <c r="BN12" i="2"/>
  <c r="BM12" i="2"/>
  <c r="BL12" i="2"/>
  <c r="BK12" i="2"/>
  <c r="BJ12" i="2"/>
  <c r="BI12" i="2"/>
  <c r="AR12" i="2"/>
  <c r="AQ12" i="2"/>
  <c r="AO12" i="2"/>
  <c r="AN12" i="2"/>
  <c r="AM12" i="2"/>
  <c r="AL12" i="2"/>
  <c r="AK12" i="2"/>
  <c r="AJ12" i="2"/>
  <c r="AS14" i="2" s="1"/>
  <c r="S12" i="2"/>
  <c r="R12" i="2"/>
  <c r="Q12" i="2"/>
  <c r="P12" i="2"/>
  <c r="O12" i="2"/>
  <c r="N12" i="2"/>
  <c r="M12" i="2"/>
  <c r="K12" i="2"/>
  <c r="GL11" i="2"/>
  <c r="GK11" i="2"/>
  <c r="GJ11" i="2"/>
  <c r="GI11" i="2"/>
  <c r="GH11" i="2"/>
  <c r="GG11" i="2"/>
  <c r="GE11" i="2"/>
  <c r="GD11" i="2"/>
  <c r="FM11" i="2"/>
  <c r="FL11" i="2"/>
  <c r="FK11" i="2"/>
  <c r="FJ11" i="2"/>
  <c r="FI11" i="2"/>
  <c r="FH11" i="2"/>
  <c r="FG11" i="2"/>
  <c r="FF11" i="2"/>
  <c r="FE11" i="2"/>
  <c r="FN11" i="2" s="1"/>
  <c r="EN11" i="2"/>
  <c r="EM11" i="2"/>
  <c r="EL11" i="2"/>
  <c r="EK11" i="2"/>
  <c r="EJ11" i="2"/>
  <c r="EI11" i="2"/>
  <c r="EG11" i="2"/>
  <c r="EF11" i="2"/>
  <c r="DO11" i="2"/>
  <c r="DN11" i="2"/>
  <c r="DM11" i="2"/>
  <c r="DK11" i="2"/>
  <c r="DJ11" i="2"/>
  <c r="DI11" i="2"/>
  <c r="DH11" i="2"/>
  <c r="CP11" i="2"/>
  <c r="CO11" i="2"/>
  <c r="CN11" i="2"/>
  <c r="CL11" i="2"/>
  <c r="CK11" i="2"/>
  <c r="CI11" i="2"/>
  <c r="CH11" i="2"/>
  <c r="BQ11" i="2"/>
  <c r="BP11" i="2"/>
  <c r="BO11" i="2"/>
  <c r="BM11" i="2"/>
  <c r="BL11" i="2"/>
  <c r="BK11" i="2"/>
  <c r="BJ11" i="2"/>
  <c r="AR11" i="2"/>
  <c r="AQ11" i="2"/>
  <c r="AP11" i="2"/>
  <c r="AO11" i="2"/>
  <c r="AN11" i="2"/>
  <c r="AM11" i="2"/>
  <c r="AL11" i="2"/>
  <c r="AK11" i="2"/>
  <c r="AJ11" i="2"/>
  <c r="AS11" i="2" s="1"/>
  <c r="S11" i="2"/>
  <c r="R11" i="2"/>
  <c r="Q11" i="2"/>
  <c r="P11" i="2"/>
  <c r="O11" i="2"/>
  <c r="N11" i="2"/>
  <c r="M11" i="2"/>
  <c r="L11" i="2"/>
  <c r="K11" i="2"/>
  <c r="T11" i="2" s="1"/>
  <c r="GL10" i="2"/>
  <c r="GK10" i="2"/>
  <c r="GJ10" i="2"/>
  <c r="GI10" i="2"/>
  <c r="GH10" i="2"/>
  <c r="GG10" i="2"/>
  <c r="GI13" i="2" s="1"/>
  <c r="GF10" i="2"/>
  <c r="GD10" i="2"/>
  <c r="FM10" i="2"/>
  <c r="FK10" i="2"/>
  <c r="FI10" i="2"/>
  <c r="FH10" i="2"/>
  <c r="FG10" i="2"/>
  <c r="FN14" i="2" s="1"/>
  <c r="FE10" i="2"/>
  <c r="EN10" i="2"/>
  <c r="EM10" i="2"/>
  <c r="EL10" i="2"/>
  <c r="EK10" i="2"/>
  <c r="EJ10" i="2"/>
  <c r="EK13" i="2" s="1"/>
  <c r="EI10" i="2"/>
  <c r="EH10" i="2"/>
  <c r="EF10" i="2"/>
  <c r="DO10" i="2"/>
  <c r="DM10" i="2"/>
  <c r="DK10" i="2"/>
  <c r="DI10" i="2"/>
  <c r="DP14" i="2" s="1"/>
  <c r="DH10" i="2"/>
  <c r="DG10" i="2"/>
  <c r="CP10" i="2"/>
  <c r="CN10" i="2"/>
  <c r="CL10" i="2"/>
  <c r="CJ10" i="2"/>
  <c r="CI10" i="2"/>
  <c r="CH10" i="2"/>
  <c r="BQ10" i="2"/>
  <c r="BP10" i="2"/>
  <c r="BO10" i="2"/>
  <c r="BN10" i="2"/>
  <c r="BM10" i="2"/>
  <c r="BK10" i="2"/>
  <c r="BR14" i="2" s="1"/>
  <c r="BJ10" i="2"/>
  <c r="BI10" i="2"/>
  <c r="AR10" i="2"/>
  <c r="AP10" i="2"/>
  <c r="AN10" i="2"/>
  <c r="AM10" i="2"/>
  <c r="AL10" i="2"/>
  <c r="AJ10" i="2"/>
  <c r="S10" i="2"/>
  <c r="R10" i="2"/>
  <c r="Q10" i="2"/>
  <c r="S13" i="2" s="1"/>
  <c r="P10" i="2"/>
  <c r="O10" i="2"/>
  <c r="N10" i="2"/>
  <c r="P13" i="2" s="1"/>
  <c r="M10" i="2"/>
  <c r="T14" i="2" s="1"/>
  <c r="K10" i="2"/>
  <c r="B10" i="2"/>
  <c r="GK9" i="2"/>
  <c r="GJ9" i="2"/>
  <c r="GI9" i="2"/>
  <c r="GH9" i="2"/>
  <c r="GG9" i="2"/>
  <c r="GF9" i="2"/>
  <c r="GE9" i="2"/>
  <c r="FL9" i="2"/>
  <c r="FK9" i="2"/>
  <c r="FJ9" i="2"/>
  <c r="FI9" i="2"/>
  <c r="FH9" i="2"/>
  <c r="FE9" i="2"/>
  <c r="EM9" i="2"/>
  <c r="EL9" i="2"/>
  <c r="EK9" i="2"/>
  <c r="EJ9" i="2"/>
  <c r="EI9" i="2"/>
  <c r="EH9" i="2"/>
  <c r="EG9" i="2"/>
  <c r="DO9" i="2"/>
  <c r="DN9" i="2"/>
  <c r="DL9" i="2"/>
  <c r="DK9" i="2"/>
  <c r="DJ9" i="2"/>
  <c r="DI9" i="2"/>
  <c r="DH9" i="2"/>
  <c r="DG9" i="2"/>
  <c r="CP9" i="2"/>
  <c r="CO9" i="2"/>
  <c r="CM9" i="2"/>
  <c r="CL9" i="2"/>
  <c r="CK9" i="2"/>
  <c r="CJ9" i="2"/>
  <c r="CI9" i="2"/>
  <c r="CH9" i="2"/>
  <c r="BQ9" i="2"/>
  <c r="BP9" i="2"/>
  <c r="BN9" i="2"/>
  <c r="BM9" i="2"/>
  <c r="BL9" i="2"/>
  <c r="BJ9" i="2"/>
  <c r="AQ9" i="2"/>
  <c r="AP9" i="2"/>
  <c r="AO9" i="2"/>
  <c r="AN9" i="2"/>
  <c r="AM9" i="2"/>
  <c r="AK9" i="2"/>
  <c r="AJ9" i="2"/>
  <c r="R9" i="2"/>
  <c r="Q9" i="2"/>
  <c r="P9" i="2"/>
  <c r="O9" i="2"/>
  <c r="N9" i="2"/>
  <c r="M9" i="2"/>
  <c r="GM8" i="2"/>
  <c r="GL8" i="2"/>
  <c r="GK8" i="2"/>
  <c r="GJ8" i="2"/>
  <c r="GI8" i="2"/>
  <c r="GH13" i="2" s="1"/>
  <c r="GH8" i="2"/>
  <c r="GG8" i="2"/>
  <c r="GF8" i="2"/>
  <c r="GE8" i="2"/>
  <c r="GD8" i="2"/>
  <c r="FM8" i="2"/>
  <c r="FL8" i="2"/>
  <c r="FK8" i="2"/>
  <c r="FJ8" i="2"/>
  <c r="FI8" i="2"/>
  <c r="FH8" i="2"/>
  <c r="FG8" i="2"/>
  <c r="FF8" i="2"/>
  <c r="FE8" i="2"/>
  <c r="FN8" i="2" s="1"/>
  <c r="EN8" i="2"/>
  <c r="EM8" i="2"/>
  <c r="EL8" i="2"/>
  <c r="EK8" i="2"/>
  <c r="EJ13" i="2" s="1"/>
  <c r="EJ8" i="2"/>
  <c r="EI8" i="2"/>
  <c r="EH8" i="2"/>
  <c r="EG8" i="2"/>
  <c r="EO8" i="2" s="1"/>
  <c r="EF8" i="2"/>
  <c r="DO8" i="2"/>
  <c r="DN8" i="2"/>
  <c r="DM8" i="2"/>
  <c r="DL8" i="2"/>
  <c r="DK8" i="2"/>
  <c r="DJ8" i="2"/>
  <c r="DI8" i="2"/>
  <c r="DH8" i="2"/>
  <c r="DG8" i="2"/>
  <c r="DP8" i="2" s="1"/>
  <c r="CP8" i="2"/>
  <c r="CO8" i="2"/>
  <c r="CN8" i="2"/>
  <c r="CM8" i="2"/>
  <c r="CL13" i="2" s="1"/>
  <c r="CL8" i="2"/>
  <c r="CK8" i="2"/>
  <c r="CJ8" i="2"/>
  <c r="CI8" i="2"/>
  <c r="CQ8" i="2" s="1"/>
  <c r="CH8" i="2"/>
  <c r="BQ8" i="2"/>
  <c r="BP8" i="2"/>
  <c r="BO8" i="2"/>
  <c r="BN8" i="2"/>
  <c r="BM8" i="2"/>
  <c r="BL8" i="2"/>
  <c r="BK8" i="2"/>
  <c r="BJ8" i="2"/>
  <c r="BI8" i="2"/>
  <c r="BR8" i="2" s="1"/>
  <c r="AR8" i="2"/>
  <c r="AQ8" i="2"/>
  <c r="AP8" i="2"/>
  <c r="AO8" i="2"/>
  <c r="AN13" i="2" s="1"/>
  <c r="AN8" i="2"/>
  <c r="AM8" i="2"/>
  <c r="AL8" i="2"/>
  <c r="AK8" i="2"/>
  <c r="AS8" i="2" s="1"/>
  <c r="AJ8" i="2"/>
  <c r="S8" i="2"/>
  <c r="R8" i="2"/>
  <c r="Q8" i="2"/>
  <c r="P8" i="2"/>
  <c r="O8" i="2"/>
  <c r="N8" i="2"/>
  <c r="M8" i="2"/>
  <c r="L8" i="2"/>
  <c r="K8" i="2"/>
  <c r="T8" i="2" s="1"/>
  <c r="B8" i="2"/>
  <c r="GJ7" i="2"/>
  <c r="GI7" i="2"/>
  <c r="GH7" i="2"/>
  <c r="GG7" i="2"/>
  <c r="GF7" i="2"/>
  <c r="GE7" i="2"/>
  <c r="FM7" i="2"/>
  <c r="FJ7" i="2"/>
  <c r="FI7" i="2"/>
  <c r="FH7" i="2"/>
  <c r="FI13" i="2" s="1"/>
  <c r="FG7" i="2"/>
  <c r="FF7" i="2"/>
  <c r="FE7" i="2"/>
  <c r="EL7" i="2"/>
  <c r="EK7" i="2"/>
  <c r="EJ7" i="2"/>
  <c r="EI7" i="2"/>
  <c r="EH7" i="2"/>
  <c r="EG7" i="2"/>
  <c r="DO7" i="2"/>
  <c r="DN7" i="2"/>
  <c r="DM7" i="2"/>
  <c r="DL7" i="2"/>
  <c r="DK7" i="2"/>
  <c r="DJ7" i="2"/>
  <c r="DK13" i="2" s="1"/>
  <c r="DI7" i="2"/>
  <c r="DH7" i="2"/>
  <c r="DG7" i="2"/>
  <c r="DH13" i="2" s="1"/>
  <c r="CP7" i="2"/>
  <c r="CO7" i="2"/>
  <c r="CN7" i="2"/>
  <c r="CM7" i="2"/>
  <c r="CL7" i="2"/>
  <c r="CK7" i="2"/>
  <c r="CJ7" i="2"/>
  <c r="CI7" i="2"/>
  <c r="CH7" i="2"/>
  <c r="CQ7" i="2" s="1"/>
  <c r="BQ7" i="2"/>
  <c r="BP7" i="2"/>
  <c r="BN7" i="2"/>
  <c r="BM7" i="2"/>
  <c r="BL7" i="2"/>
  <c r="BM13" i="2" s="1"/>
  <c r="BK7" i="2"/>
  <c r="BJ7" i="2"/>
  <c r="BI7" i="2"/>
  <c r="AR7" i="2"/>
  <c r="AP7" i="2"/>
  <c r="AO7" i="2"/>
  <c r="AN7" i="2"/>
  <c r="AM7" i="2"/>
  <c r="AL7" i="2"/>
  <c r="AK7" i="2"/>
  <c r="S7" i="2"/>
  <c r="Q7" i="2"/>
  <c r="P7" i="2"/>
  <c r="O7" i="2"/>
  <c r="N7" i="2"/>
  <c r="O13" i="2" s="1"/>
  <c r="M7" i="2"/>
  <c r="L7" i="2"/>
  <c r="K7" i="2"/>
  <c r="GL6" i="2"/>
  <c r="GJ6" i="2"/>
  <c r="GI6" i="2"/>
  <c r="GH6" i="2"/>
  <c r="GG6" i="2"/>
  <c r="GF6" i="2"/>
  <c r="GE6" i="2"/>
  <c r="GD6" i="2"/>
  <c r="FM6" i="2"/>
  <c r="FK6" i="2"/>
  <c r="FJ6" i="2"/>
  <c r="FI6" i="2"/>
  <c r="FH6" i="2"/>
  <c r="FG6" i="2"/>
  <c r="FE6" i="2"/>
  <c r="EN6" i="2"/>
  <c r="EL6" i="2"/>
  <c r="EK6" i="2"/>
  <c r="EJ6" i="2"/>
  <c r="EI6" i="2"/>
  <c r="EH6" i="2"/>
  <c r="EG6" i="2"/>
  <c r="EF6" i="2"/>
  <c r="DO6" i="2"/>
  <c r="DN6" i="2"/>
  <c r="DM6" i="2"/>
  <c r="DK6" i="2"/>
  <c r="DJ6" i="2"/>
  <c r="DI6" i="2"/>
  <c r="DG6" i="2"/>
  <c r="CP6" i="2"/>
  <c r="CO6" i="2"/>
  <c r="CN6" i="2"/>
  <c r="CL6" i="2"/>
  <c r="CK6" i="2"/>
  <c r="CJ6" i="2"/>
  <c r="CH6" i="2"/>
  <c r="BQ6" i="2"/>
  <c r="BP6" i="2"/>
  <c r="BO6" i="2"/>
  <c r="BM6" i="2"/>
  <c r="BL6" i="2"/>
  <c r="BK6" i="2"/>
  <c r="BJ6" i="2"/>
  <c r="BI6" i="2"/>
  <c r="AR6" i="2"/>
  <c r="AP6" i="2"/>
  <c r="AO6" i="2"/>
  <c r="AN6" i="2"/>
  <c r="AM6" i="2"/>
  <c r="AL6" i="2"/>
  <c r="AJ6" i="2"/>
  <c r="S6" i="2"/>
  <c r="Q6" i="2"/>
  <c r="P6" i="2"/>
  <c r="O6" i="2"/>
  <c r="N6" i="2"/>
  <c r="M6" i="2"/>
  <c r="L6" i="2"/>
  <c r="K6" i="2"/>
  <c r="GL5" i="2"/>
  <c r="GK5" i="2"/>
  <c r="GJ5" i="2"/>
  <c r="GI5" i="2"/>
  <c r="GH5" i="2"/>
  <c r="GG5" i="2"/>
  <c r="GF5" i="2"/>
  <c r="GE5" i="2"/>
  <c r="FM5" i="2"/>
  <c r="FL5" i="2"/>
  <c r="FK5" i="2"/>
  <c r="FJ5" i="2"/>
  <c r="FI5" i="2"/>
  <c r="FH5" i="2"/>
  <c r="FF5" i="2"/>
  <c r="FE5" i="2"/>
  <c r="EN5" i="2"/>
  <c r="EM5" i="2"/>
  <c r="EL5" i="2"/>
  <c r="EK5" i="2"/>
  <c r="EJ5" i="2"/>
  <c r="EI5" i="2"/>
  <c r="EH5" i="2"/>
  <c r="EG5" i="2"/>
  <c r="DO5" i="2"/>
  <c r="DN5" i="2"/>
  <c r="DM5" i="2"/>
  <c r="DL5" i="2"/>
  <c r="DK5" i="2"/>
  <c r="DI5" i="2"/>
  <c r="DH5" i="2"/>
  <c r="DG5" i="2"/>
  <c r="CO5" i="2"/>
  <c r="CN5" i="2"/>
  <c r="CM5" i="2"/>
  <c r="CL5" i="2"/>
  <c r="CJ5" i="2"/>
  <c r="CI5" i="2"/>
  <c r="CH5" i="2"/>
  <c r="BQ5" i="2"/>
  <c r="BP5" i="2"/>
  <c r="BO5" i="2"/>
  <c r="BN5" i="2"/>
  <c r="BM5" i="2"/>
  <c r="BK5" i="2"/>
  <c r="BJ5" i="2"/>
  <c r="BI5" i="2"/>
  <c r="AR5" i="2"/>
  <c r="AQ5" i="2"/>
  <c r="AP5" i="2"/>
  <c r="AO5" i="2"/>
  <c r="AN5" i="2"/>
  <c r="AM5" i="2"/>
  <c r="AL5" i="2"/>
  <c r="AK5" i="2"/>
  <c r="AJ5" i="2"/>
  <c r="AS5" i="2" s="1"/>
  <c r="S5" i="2"/>
  <c r="R5" i="2"/>
  <c r="Q5" i="2"/>
  <c r="P5" i="2"/>
  <c r="O5" i="2"/>
  <c r="N5" i="2"/>
  <c r="L5" i="2"/>
  <c r="K5" i="2"/>
  <c r="GL4" i="2"/>
  <c r="GJ4" i="2"/>
  <c r="GH4" i="2"/>
  <c r="GH14" i="2" s="1"/>
  <c r="GG4" i="2"/>
  <c r="GF4" i="2"/>
  <c r="GE4" i="2"/>
  <c r="GD4" i="2"/>
  <c r="FM4" i="2"/>
  <c r="FL4" i="2"/>
  <c r="FK4" i="2"/>
  <c r="FI4" i="2"/>
  <c r="FI14" i="2" s="1"/>
  <c r="FF4" i="2"/>
  <c r="FE4" i="2"/>
  <c r="FE14" i="2" s="1"/>
  <c r="EN4" i="2"/>
  <c r="EL4" i="2"/>
  <c r="EJ4" i="2"/>
  <c r="EJ14" i="2" s="1"/>
  <c r="EI4" i="2"/>
  <c r="EH4" i="2"/>
  <c r="EG4" i="2"/>
  <c r="EF4" i="2"/>
  <c r="DO4" i="2"/>
  <c r="DO14" i="2" s="1"/>
  <c r="DM4" i="2"/>
  <c r="DL4" i="2"/>
  <c r="DK4" i="2"/>
  <c r="DK14" i="2" s="1"/>
  <c r="DJ4" i="2"/>
  <c r="DH4" i="2"/>
  <c r="DG4" i="2"/>
  <c r="CP4" i="2"/>
  <c r="CN4" i="2"/>
  <c r="CM4" i="2"/>
  <c r="CL4" i="2"/>
  <c r="CL14" i="2" s="1"/>
  <c r="CK4" i="2"/>
  <c r="CJ4" i="2"/>
  <c r="CI4" i="2"/>
  <c r="CH4" i="2"/>
  <c r="BQ4" i="2"/>
  <c r="BQ14" i="2" s="1"/>
  <c r="BP4" i="2"/>
  <c r="BO4" i="2"/>
  <c r="BN4" i="2"/>
  <c r="BM4" i="2"/>
  <c r="BM14" i="2" s="1"/>
  <c r="BJ4" i="2"/>
  <c r="BI4" i="2"/>
  <c r="AR4" i="2"/>
  <c r="AQ4" i="2"/>
  <c r="AP4" i="2"/>
  <c r="AN4" i="2"/>
  <c r="AN14" i="2" s="1"/>
  <c r="AL4" i="2"/>
  <c r="AK4" i="2"/>
  <c r="AJ4" i="2"/>
  <c r="S4" i="2"/>
  <c r="Q4" i="2"/>
  <c r="Q14" i="2" s="1"/>
  <c r="O4" i="2"/>
  <c r="O14" i="2" s="1"/>
  <c r="N4" i="2"/>
  <c r="N14" i="2" s="1"/>
  <c r="L4" i="2"/>
  <c r="K4" i="2"/>
  <c r="AS478" i="1"/>
  <c r="AR478" i="1"/>
  <c r="AQ478" i="1"/>
  <c r="AP478" i="1"/>
  <c r="AO478" i="1"/>
  <c r="AN478" i="1"/>
  <c r="AM478" i="1"/>
  <c r="AL478" i="1"/>
  <c r="AK478" i="1"/>
  <c r="AJ478" i="1"/>
  <c r="T478" i="1"/>
  <c r="AS477" i="1"/>
  <c r="AR477" i="1"/>
  <c r="AQ477" i="1"/>
  <c r="AP477" i="1"/>
  <c r="AO477" i="1"/>
  <c r="AN477" i="1"/>
  <c r="AM477" i="1"/>
  <c r="AL477" i="1"/>
  <c r="AK477" i="1"/>
  <c r="AJ477" i="1"/>
  <c r="T477" i="1"/>
  <c r="S477" i="1"/>
  <c r="R477" i="1"/>
  <c r="Q477" i="1"/>
  <c r="P477" i="1"/>
  <c r="O477" i="1"/>
  <c r="N477" i="1"/>
  <c r="M477" i="1"/>
  <c r="L477" i="1"/>
  <c r="K477" i="1"/>
  <c r="AS476" i="1"/>
  <c r="T476" i="1"/>
  <c r="AS475" i="1"/>
  <c r="T475" i="1"/>
  <c r="AS474" i="1"/>
  <c r="T474" i="1"/>
  <c r="AS473" i="1"/>
  <c r="T473" i="1"/>
  <c r="AS472" i="1"/>
  <c r="T472" i="1"/>
  <c r="AS471" i="1"/>
  <c r="T471" i="1"/>
  <c r="AS470" i="1"/>
  <c r="T470" i="1"/>
  <c r="AS469" i="1"/>
  <c r="T469" i="1"/>
  <c r="AS468" i="1"/>
  <c r="N468" i="1"/>
  <c r="T468" i="1" s="1"/>
  <c r="T462" i="1"/>
  <c r="T461" i="1"/>
  <c r="S461" i="1"/>
  <c r="R461" i="1"/>
  <c r="Q461" i="1"/>
  <c r="P461" i="1"/>
  <c r="O461" i="1"/>
  <c r="N461" i="1"/>
  <c r="M461" i="1"/>
  <c r="L461" i="1"/>
  <c r="K461" i="1"/>
  <c r="T460" i="1"/>
  <c r="T459" i="1"/>
  <c r="T458" i="1"/>
  <c r="T457" i="1"/>
  <c r="T456" i="1"/>
  <c r="T455" i="1"/>
  <c r="T454" i="1"/>
  <c r="T453" i="1"/>
  <c r="T452" i="1"/>
  <c r="N452" i="1"/>
  <c r="N315" i="1"/>
  <c r="R265" i="1"/>
  <c r="N262" i="1"/>
  <c r="R244" i="1"/>
  <c r="M201" i="1"/>
  <c r="Q200" i="1"/>
  <c r="AR197" i="1"/>
  <c r="Q196" i="1"/>
  <c r="AJ186" i="1"/>
  <c r="Q183" i="1"/>
  <c r="AJ182" i="1"/>
  <c r="AN181" i="1"/>
  <c r="AR180" i="1"/>
  <c r="M180" i="1"/>
  <c r="BQ172" i="1"/>
  <c r="BM172" i="1"/>
  <c r="BI172" i="1"/>
  <c r="BO171" i="1"/>
  <c r="BK171" i="1"/>
  <c r="BQ170" i="1"/>
  <c r="BM170" i="1"/>
  <c r="BI170" i="1"/>
  <c r="BO169" i="1"/>
  <c r="BK169" i="1"/>
  <c r="BQ168" i="1"/>
  <c r="BM168" i="1"/>
  <c r="BI168" i="1"/>
  <c r="BR168" i="1" s="1"/>
  <c r="BK167" i="1"/>
  <c r="M167" i="1"/>
  <c r="BQ166" i="1"/>
  <c r="BI166" i="1"/>
  <c r="BO165" i="1"/>
  <c r="AN165" i="1"/>
  <c r="BQ164" i="1"/>
  <c r="BM164" i="1"/>
  <c r="BM174" i="1" s="1"/>
  <c r="BI164" i="1"/>
  <c r="BO158" i="1"/>
  <c r="BQ157" i="1"/>
  <c r="BM157" i="1"/>
  <c r="BQ156" i="1"/>
  <c r="BP156" i="1"/>
  <c r="BL172" i="1" s="1"/>
  <c r="BO156" i="1"/>
  <c r="BN172" i="1" s="1"/>
  <c r="BN156" i="1"/>
  <c r="BJ172" i="1" s="1"/>
  <c r="BM156" i="1"/>
  <c r="BL156" i="1"/>
  <c r="BK172" i="1" s="1"/>
  <c r="BK156" i="1"/>
  <c r="BP172" i="1" s="1"/>
  <c r="BJ156" i="1"/>
  <c r="BO172" i="1" s="1"/>
  <c r="BI156" i="1"/>
  <c r="BR158" i="1" s="1"/>
  <c r="BQ155" i="1"/>
  <c r="BN171" i="1" s="1"/>
  <c r="BP155" i="1"/>
  <c r="BM171" i="1" s="1"/>
  <c r="BO155" i="1"/>
  <c r="BL171" i="1" s="1"/>
  <c r="BN155" i="1"/>
  <c r="BM155" i="1"/>
  <c r="BJ171" i="1" s="1"/>
  <c r="BL155" i="1"/>
  <c r="BI171" i="1" s="1"/>
  <c r="BK155" i="1"/>
  <c r="BQ171" i="1" s="1"/>
  <c r="BJ155" i="1"/>
  <c r="BP171" i="1" s="1"/>
  <c r="BI155" i="1"/>
  <c r="BR155" i="1" s="1"/>
  <c r="S155" i="1"/>
  <c r="BQ154" i="1"/>
  <c r="BL170" i="1" s="1"/>
  <c r="BP154" i="1"/>
  <c r="BN170" i="1" s="1"/>
  <c r="BO154" i="1"/>
  <c r="BN154" i="1"/>
  <c r="BM154" i="1"/>
  <c r="BK170" i="1" s="1"/>
  <c r="BL154" i="1"/>
  <c r="BP157" i="1" s="1"/>
  <c r="BK154" i="1"/>
  <c r="BO170" i="1" s="1"/>
  <c r="BJ154" i="1"/>
  <c r="BI154" i="1"/>
  <c r="BP170" i="1" s="1"/>
  <c r="BQ153" i="1"/>
  <c r="BP169" i="1" s="1"/>
  <c r="BP153" i="1"/>
  <c r="BO153" i="1"/>
  <c r="BQ169" i="1" s="1"/>
  <c r="BN153" i="1"/>
  <c r="BM169" i="1" s="1"/>
  <c r="BM153" i="1"/>
  <c r="BL169" i="1" s="1"/>
  <c r="BL153" i="1"/>
  <c r="BN169" i="1" s="1"/>
  <c r="BK153" i="1"/>
  <c r="BJ169" i="1" s="1"/>
  <c r="BJ153" i="1"/>
  <c r="BI169" i="1" s="1"/>
  <c r="BI153" i="1"/>
  <c r="BR153" i="1" s="1"/>
  <c r="BQ152" i="1"/>
  <c r="BP152" i="1"/>
  <c r="BP168" i="1" s="1"/>
  <c r="BO152" i="1"/>
  <c r="BO168" i="1" s="1"/>
  <c r="BN152" i="1"/>
  <c r="BN168" i="1" s="1"/>
  <c r="BM152" i="1"/>
  <c r="BL152" i="1"/>
  <c r="BL168" i="1" s="1"/>
  <c r="BK152" i="1"/>
  <c r="BK168" i="1" s="1"/>
  <c r="BJ152" i="1"/>
  <c r="BJ168" i="1" s="1"/>
  <c r="BI152" i="1"/>
  <c r="BR152" i="1" s="1"/>
  <c r="M152" i="1"/>
  <c r="BQ151" i="1"/>
  <c r="BO167" i="1" s="1"/>
  <c r="BP151" i="1"/>
  <c r="BQ167" i="1" s="1"/>
  <c r="BO151" i="1"/>
  <c r="BP167" i="1" s="1"/>
  <c r="BN151" i="1"/>
  <c r="BL167" i="1" s="1"/>
  <c r="BM173" i="1" s="1"/>
  <c r="BM151" i="1"/>
  <c r="BN167" i="1" s="1"/>
  <c r="BL151" i="1"/>
  <c r="BM167" i="1" s="1"/>
  <c r="BK151" i="1"/>
  <c r="BI167" i="1" s="1"/>
  <c r="BJ151" i="1"/>
  <c r="BI151" i="1"/>
  <c r="BQ150" i="1"/>
  <c r="BJ166" i="1" s="1"/>
  <c r="BP150" i="1"/>
  <c r="BO150" i="1"/>
  <c r="BK166" i="1" s="1"/>
  <c r="BN150" i="1"/>
  <c r="BP166" i="1" s="1"/>
  <c r="BM150" i="1"/>
  <c r="BO166" i="1" s="1"/>
  <c r="BL150" i="1"/>
  <c r="BK150" i="1"/>
  <c r="BM166" i="1" s="1"/>
  <c r="BJ150" i="1"/>
  <c r="BL166" i="1" s="1"/>
  <c r="BI150" i="1"/>
  <c r="BR150" i="1" s="1"/>
  <c r="AR150" i="1"/>
  <c r="M150" i="1"/>
  <c r="BQ149" i="1"/>
  <c r="BK165" i="1" s="1"/>
  <c r="BP149" i="1"/>
  <c r="BJ165" i="1" s="1"/>
  <c r="BO149" i="1"/>
  <c r="BI165" i="1" s="1"/>
  <c r="BN149" i="1"/>
  <c r="BQ165" i="1" s="1"/>
  <c r="BM149" i="1"/>
  <c r="BP165" i="1" s="1"/>
  <c r="BL149" i="1"/>
  <c r="BK149" i="1"/>
  <c r="BN165" i="1" s="1"/>
  <c r="BJ149" i="1"/>
  <c r="BM165" i="1" s="1"/>
  <c r="BI149" i="1"/>
  <c r="BQ148" i="1"/>
  <c r="BQ158" i="1" s="1"/>
  <c r="BP148" i="1"/>
  <c r="BK164" i="1" s="1"/>
  <c r="BO148" i="1"/>
  <c r="BN148" i="1"/>
  <c r="BN158" i="1" s="1"/>
  <c r="BM148" i="1"/>
  <c r="BM158" i="1" s="1"/>
  <c r="BL148" i="1"/>
  <c r="BP164" i="1" s="1"/>
  <c r="BK148" i="1"/>
  <c r="BL164" i="1" s="1"/>
  <c r="BJ148" i="1"/>
  <c r="BJ158" i="1" s="1"/>
  <c r="BI148" i="1"/>
  <c r="BR148" i="1" s="1"/>
  <c r="AR148" i="1"/>
  <c r="BR142" i="1"/>
  <c r="BQ142" i="1"/>
  <c r="BP142" i="1"/>
  <c r="BO142" i="1"/>
  <c r="BN142" i="1"/>
  <c r="BM142" i="1"/>
  <c r="BL142" i="1"/>
  <c r="BK142" i="1"/>
  <c r="BJ142" i="1"/>
  <c r="BI142" i="1"/>
  <c r="BR141" i="1"/>
  <c r="BQ141" i="1"/>
  <c r="BP141" i="1"/>
  <c r="BO141" i="1"/>
  <c r="BN141" i="1"/>
  <c r="BM141" i="1"/>
  <c r="BL141" i="1"/>
  <c r="BK141" i="1"/>
  <c r="BJ141" i="1"/>
  <c r="BI141" i="1"/>
  <c r="BR140" i="1"/>
  <c r="BR139" i="1"/>
  <c r="AR139" i="1"/>
  <c r="M139" i="1"/>
  <c r="BR138" i="1"/>
  <c r="AK138" i="1"/>
  <c r="BR137" i="1"/>
  <c r="AP137" i="1"/>
  <c r="BR136" i="1"/>
  <c r="BR135" i="1"/>
  <c r="AR135" i="1"/>
  <c r="AN135" i="1"/>
  <c r="M135" i="1"/>
  <c r="BR134" i="1"/>
  <c r="AK134" i="1"/>
  <c r="BR133" i="1"/>
  <c r="O133" i="1"/>
  <c r="K133" i="1"/>
  <c r="BR132" i="1"/>
  <c r="AQ132" i="1"/>
  <c r="BJ125" i="1"/>
  <c r="BQ124" i="1"/>
  <c r="BP124" i="1"/>
  <c r="BO124" i="1"/>
  <c r="BN124" i="1"/>
  <c r="BM124" i="1"/>
  <c r="BL124" i="1"/>
  <c r="BK124" i="1"/>
  <c r="BJ124" i="1"/>
  <c r="BI124" i="1"/>
  <c r="AO124" i="1"/>
  <c r="R124" i="1"/>
  <c r="BQ123" i="1"/>
  <c r="BP123" i="1"/>
  <c r="BO123" i="1"/>
  <c r="BN123" i="1"/>
  <c r="BM123" i="1"/>
  <c r="BL123" i="1"/>
  <c r="BK123" i="1"/>
  <c r="BJ123" i="1"/>
  <c r="BR123" i="1" s="1"/>
  <c r="BI123" i="1"/>
  <c r="BQ122" i="1"/>
  <c r="BP122" i="1"/>
  <c r="BO122" i="1"/>
  <c r="BN122" i="1"/>
  <c r="BM122" i="1"/>
  <c r="BL122" i="1"/>
  <c r="BP125" i="1" s="1"/>
  <c r="BK122" i="1"/>
  <c r="BJ122" i="1"/>
  <c r="BI122" i="1"/>
  <c r="N122" i="1"/>
  <c r="BQ121" i="1"/>
  <c r="BP121" i="1"/>
  <c r="BO121" i="1"/>
  <c r="BN121" i="1"/>
  <c r="BM121" i="1"/>
  <c r="BL121" i="1"/>
  <c r="BK121" i="1"/>
  <c r="BJ121" i="1"/>
  <c r="BR121" i="1" s="1"/>
  <c r="BI121" i="1"/>
  <c r="AM121" i="1"/>
  <c r="P121" i="1"/>
  <c r="BQ120" i="1"/>
  <c r="BP120" i="1"/>
  <c r="BN125" i="1" s="1"/>
  <c r="BO120" i="1"/>
  <c r="BN120" i="1"/>
  <c r="BM120" i="1"/>
  <c r="BL120" i="1"/>
  <c r="BK120" i="1"/>
  <c r="BJ120" i="1"/>
  <c r="BI120" i="1"/>
  <c r="BR120" i="1" s="1"/>
  <c r="R120" i="1"/>
  <c r="BQ119" i="1"/>
  <c r="BP119" i="1"/>
  <c r="BO119" i="1"/>
  <c r="BN119" i="1"/>
  <c r="BM119" i="1"/>
  <c r="BL119" i="1"/>
  <c r="BM125" i="1" s="1"/>
  <c r="BK119" i="1"/>
  <c r="BJ119" i="1"/>
  <c r="BR119" i="1" s="1"/>
  <c r="BI119" i="1"/>
  <c r="L119" i="1"/>
  <c r="BQ118" i="1"/>
  <c r="BP118" i="1"/>
  <c r="BO118" i="1"/>
  <c r="BN118" i="1"/>
  <c r="BM118" i="1"/>
  <c r="BL118" i="1"/>
  <c r="BK118" i="1"/>
  <c r="BJ118" i="1"/>
  <c r="BI118" i="1"/>
  <c r="AK118" i="1"/>
  <c r="BQ117" i="1"/>
  <c r="BP117" i="1"/>
  <c r="BO117" i="1"/>
  <c r="BN117" i="1"/>
  <c r="BM117" i="1"/>
  <c r="BL117" i="1"/>
  <c r="BK117" i="1"/>
  <c r="BJ117" i="1"/>
  <c r="BR125" i="1" s="1"/>
  <c r="BI117" i="1"/>
  <c r="AM117" i="1"/>
  <c r="P117" i="1"/>
  <c r="BQ116" i="1"/>
  <c r="BQ126" i="1" s="1"/>
  <c r="BP116" i="1"/>
  <c r="BP126" i="1" s="1"/>
  <c r="BO116" i="1"/>
  <c r="BO126" i="1" s="1"/>
  <c r="BN116" i="1"/>
  <c r="BM116" i="1"/>
  <c r="BM126" i="1" s="1"/>
  <c r="BL116" i="1"/>
  <c r="BK116" i="1"/>
  <c r="BK126" i="1" s="1"/>
  <c r="BJ116" i="1"/>
  <c r="BI116" i="1"/>
  <c r="BI125" i="1" s="1"/>
  <c r="AO116" i="1"/>
  <c r="BQ108" i="1"/>
  <c r="BP108" i="1"/>
  <c r="BO108" i="1"/>
  <c r="BN108" i="1"/>
  <c r="BM108" i="1"/>
  <c r="BL108" i="1"/>
  <c r="BK108" i="1"/>
  <c r="BJ108" i="1"/>
  <c r="BR108" i="1" s="1"/>
  <c r="BI108" i="1"/>
  <c r="P108" i="1"/>
  <c r="BQ107" i="1"/>
  <c r="BP107" i="1"/>
  <c r="BO107" i="1"/>
  <c r="BN107" i="1"/>
  <c r="BM107" i="1"/>
  <c r="BL107" i="1"/>
  <c r="BK107" i="1"/>
  <c r="BJ107" i="1"/>
  <c r="BR107" i="1" s="1"/>
  <c r="BI107" i="1"/>
  <c r="AO107" i="1"/>
  <c r="AK107" i="1"/>
  <c r="BQ106" i="1"/>
  <c r="BP106" i="1"/>
  <c r="BO106" i="1"/>
  <c r="BQ109" i="1" s="1"/>
  <c r="BN106" i="1"/>
  <c r="BP109" i="1" s="1"/>
  <c r="BM106" i="1"/>
  <c r="BL106" i="1"/>
  <c r="BK106" i="1"/>
  <c r="BJ106" i="1"/>
  <c r="BR106" i="1" s="1"/>
  <c r="BI106" i="1"/>
  <c r="AM106" i="1"/>
  <c r="P106" i="1"/>
  <c r="BQ105" i="1"/>
  <c r="BP105" i="1"/>
  <c r="BO105" i="1"/>
  <c r="BN105" i="1"/>
  <c r="BM105" i="1"/>
  <c r="BL105" i="1"/>
  <c r="BR110" i="1" s="1"/>
  <c r="BK105" i="1"/>
  <c r="BJ105" i="1"/>
  <c r="BI105" i="1"/>
  <c r="AO105" i="1"/>
  <c r="N105" i="1"/>
  <c r="BQ104" i="1"/>
  <c r="BP104" i="1"/>
  <c r="BO104" i="1"/>
  <c r="BN104" i="1"/>
  <c r="BM104" i="1"/>
  <c r="BL104" i="1"/>
  <c r="BK104" i="1"/>
  <c r="BJ104" i="1"/>
  <c r="BL109" i="1" s="1"/>
  <c r="BI104" i="1"/>
  <c r="AQ104" i="1"/>
  <c r="AM104" i="1"/>
  <c r="BQ103" i="1"/>
  <c r="BP103" i="1"/>
  <c r="BO103" i="1"/>
  <c r="BN103" i="1"/>
  <c r="BM103" i="1"/>
  <c r="BL103" i="1"/>
  <c r="BK103" i="1"/>
  <c r="BJ103" i="1"/>
  <c r="BI103" i="1"/>
  <c r="BR103" i="1" s="1"/>
  <c r="BQ102" i="1"/>
  <c r="BP102" i="1"/>
  <c r="BO102" i="1"/>
  <c r="BN102" i="1"/>
  <c r="BM102" i="1"/>
  <c r="BL102" i="1"/>
  <c r="BK102" i="1"/>
  <c r="BJ102" i="1"/>
  <c r="BR102" i="1" s="1"/>
  <c r="BI102" i="1"/>
  <c r="AQ102" i="1"/>
  <c r="L102" i="1"/>
  <c r="BQ101" i="1"/>
  <c r="BP101" i="1"/>
  <c r="BO101" i="1"/>
  <c r="BN101" i="1"/>
  <c r="BM101" i="1"/>
  <c r="BL101" i="1"/>
  <c r="BK101" i="1"/>
  <c r="BJ101" i="1"/>
  <c r="BR101" i="1" s="1"/>
  <c r="BI101" i="1"/>
  <c r="AO101" i="1"/>
  <c r="AK101" i="1"/>
  <c r="N101" i="1"/>
  <c r="BQ100" i="1"/>
  <c r="BQ110" i="1" s="1"/>
  <c r="BP100" i="1"/>
  <c r="BO100" i="1"/>
  <c r="BK109" i="1" s="1"/>
  <c r="BN100" i="1"/>
  <c r="BN110" i="1" s="1"/>
  <c r="BM100" i="1"/>
  <c r="BM110" i="1" s="1"/>
  <c r="BL100" i="1"/>
  <c r="BK100" i="1"/>
  <c r="BK110" i="1" s="1"/>
  <c r="BJ100" i="1"/>
  <c r="BJ110" i="1" s="1"/>
  <c r="BI100" i="1"/>
  <c r="BI110" i="1" s="1"/>
  <c r="AQ100" i="1"/>
  <c r="P100" i="1"/>
  <c r="BR94" i="1"/>
  <c r="BQ94" i="1"/>
  <c r="BP94" i="1"/>
  <c r="BO94" i="1"/>
  <c r="BN94" i="1"/>
  <c r="BM94" i="1"/>
  <c r="BL94" i="1"/>
  <c r="BK94" i="1"/>
  <c r="BJ94" i="1"/>
  <c r="BI94" i="1"/>
  <c r="F94" i="1"/>
  <c r="BR93" i="1"/>
  <c r="BQ93" i="1"/>
  <c r="BP93" i="1"/>
  <c r="BO93" i="1"/>
  <c r="BN93" i="1"/>
  <c r="BM93" i="1"/>
  <c r="BL93" i="1"/>
  <c r="BK93" i="1"/>
  <c r="BJ93" i="1"/>
  <c r="BI93" i="1"/>
  <c r="F93" i="1"/>
  <c r="BR92" i="1"/>
  <c r="AP92" i="1"/>
  <c r="AL92" i="1"/>
  <c r="F92" i="1"/>
  <c r="AQ120" i="1" s="1"/>
  <c r="BR91" i="1"/>
  <c r="AL91" i="1"/>
  <c r="S91" i="1"/>
  <c r="F91" i="1"/>
  <c r="BR90" i="1"/>
  <c r="M90" i="1"/>
  <c r="F90" i="1"/>
  <c r="AK260" i="1" s="1"/>
  <c r="BR89" i="1"/>
  <c r="AO89" i="1"/>
  <c r="AN89" i="1"/>
  <c r="M89" i="1"/>
  <c r="F89" i="1"/>
  <c r="BR88" i="1"/>
  <c r="AP88" i="1"/>
  <c r="AL88" i="1"/>
  <c r="S88" i="1"/>
  <c r="F88" i="1"/>
  <c r="Q148" i="1" s="1"/>
  <c r="BR87" i="1"/>
  <c r="AJ87" i="1"/>
  <c r="F87" i="1"/>
  <c r="BR86" i="1"/>
  <c r="AK86" i="1"/>
  <c r="S86" i="1"/>
  <c r="N86" i="1"/>
  <c r="F86" i="1"/>
  <c r="K155" i="1" s="1"/>
  <c r="BR85" i="1"/>
  <c r="AN85" i="1"/>
  <c r="AM85" i="1"/>
  <c r="M85" i="1"/>
  <c r="F85" i="1"/>
  <c r="BR84" i="1"/>
  <c r="AR84" i="1"/>
  <c r="AQ84" i="1"/>
  <c r="AP84" i="1"/>
  <c r="Q84" i="1"/>
  <c r="O84" i="1"/>
  <c r="K84" i="1"/>
  <c r="F84" i="1"/>
  <c r="M203" i="1" s="1"/>
  <c r="F83" i="1"/>
  <c r="O138" i="1" s="1"/>
  <c r="F82" i="1"/>
  <c r="F81" i="1"/>
  <c r="F80" i="1"/>
  <c r="AR203" i="1" s="1"/>
  <c r="F79" i="1"/>
  <c r="N89" i="1" s="1"/>
  <c r="F78" i="1"/>
  <c r="AR171" i="1" s="1"/>
  <c r="F77" i="1"/>
  <c r="K68" i="1" s="1"/>
  <c r="BQ76" i="1"/>
  <c r="BP76" i="1"/>
  <c r="BO76" i="1"/>
  <c r="BN76" i="1"/>
  <c r="BM76" i="1"/>
  <c r="BL76" i="1"/>
  <c r="BK76" i="1"/>
  <c r="BJ76" i="1"/>
  <c r="BR76" i="1" s="1"/>
  <c r="BI76" i="1"/>
  <c r="AR76" i="1"/>
  <c r="AP76" i="1"/>
  <c r="Q76" i="1"/>
  <c r="L76" i="1"/>
  <c r="F76" i="1"/>
  <c r="BQ75" i="1"/>
  <c r="BP75" i="1"/>
  <c r="BO75" i="1"/>
  <c r="BN75" i="1"/>
  <c r="BP77" i="1" s="1"/>
  <c r="BM75" i="1"/>
  <c r="BL75" i="1"/>
  <c r="BK75" i="1"/>
  <c r="BJ75" i="1"/>
  <c r="BR75" i="1" s="1"/>
  <c r="BI75" i="1"/>
  <c r="AQ75" i="1"/>
  <c r="AL75" i="1"/>
  <c r="AK75" i="1"/>
  <c r="AJ75" i="1"/>
  <c r="S75" i="1"/>
  <c r="O75" i="1"/>
  <c r="F75" i="1"/>
  <c r="AN199" i="1" s="1"/>
  <c r="BQ74" i="1"/>
  <c r="BP74" i="1"/>
  <c r="BO74" i="1"/>
  <c r="BQ77" i="1" s="1"/>
  <c r="BN74" i="1"/>
  <c r="BM74" i="1"/>
  <c r="BL74" i="1"/>
  <c r="BK74" i="1"/>
  <c r="BJ74" i="1"/>
  <c r="BI74" i="1"/>
  <c r="AP74" i="1"/>
  <c r="AN74" i="1"/>
  <c r="AM74" i="1"/>
  <c r="S74" i="1"/>
  <c r="M74" i="1"/>
  <c r="L74" i="1"/>
  <c r="F74" i="1"/>
  <c r="AO106" i="1" s="1"/>
  <c r="BQ73" i="1"/>
  <c r="BP73" i="1"/>
  <c r="BO73" i="1"/>
  <c r="BN73" i="1"/>
  <c r="BM73" i="1"/>
  <c r="BL73" i="1"/>
  <c r="BK73" i="1"/>
  <c r="BJ73" i="1"/>
  <c r="BI73" i="1"/>
  <c r="BR73" i="1" s="1"/>
  <c r="AO73" i="1"/>
  <c r="AN73" i="1"/>
  <c r="P73" i="1"/>
  <c r="N73" i="1"/>
  <c r="F73" i="1"/>
  <c r="O137" i="1" s="1"/>
  <c r="BQ72" i="1"/>
  <c r="BP72" i="1"/>
  <c r="BO72" i="1"/>
  <c r="BN72" i="1"/>
  <c r="BM72" i="1"/>
  <c r="BL72" i="1"/>
  <c r="BK72" i="1"/>
  <c r="BJ72" i="1"/>
  <c r="BR72" i="1" s="1"/>
  <c r="BI72" i="1"/>
  <c r="AR72" i="1"/>
  <c r="AQ72" i="1"/>
  <c r="AP72" i="1"/>
  <c r="AM72" i="1"/>
  <c r="S72" i="1"/>
  <c r="R72" i="1"/>
  <c r="Q72" i="1"/>
  <c r="F72" i="1"/>
  <c r="AM140" i="1" s="1"/>
  <c r="BQ71" i="1"/>
  <c r="BP71" i="1"/>
  <c r="BO71" i="1"/>
  <c r="BN77" i="1" s="1"/>
  <c r="BN71" i="1"/>
  <c r="BM71" i="1"/>
  <c r="BL71" i="1"/>
  <c r="BK71" i="1"/>
  <c r="BJ71" i="1"/>
  <c r="BI71" i="1"/>
  <c r="BR71" i="1" s="1"/>
  <c r="AR71" i="1"/>
  <c r="AL71" i="1"/>
  <c r="AK71" i="1"/>
  <c r="AJ71" i="1"/>
  <c r="R71" i="1"/>
  <c r="Q71" i="1"/>
  <c r="O71" i="1"/>
  <c r="M71" i="1"/>
  <c r="F71" i="1"/>
  <c r="BQ70" i="1"/>
  <c r="BP70" i="1"/>
  <c r="BO70" i="1"/>
  <c r="BN70" i="1"/>
  <c r="BM70" i="1"/>
  <c r="BL70" i="1"/>
  <c r="BK70" i="1"/>
  <c r="BJ70" i="1"/>
  <c r="BR70" i="1" s="1"/>
  <c r="BI70" i="1"/>
  <c r="AL70" i="1"/>
  <c r="AK70" i="1"/>
  <c r="AJ70" i="1"/>
  <c r="O70" i="1"/>
  <c r="N70" i="1"/>
  <c r="L70" i="1"/>
  <c r="F70" i="1"/>
  <c r="AR201" i="1" s="1"/>
  <c r="BQ69" i="1"/>
  <c r="BQ78" i="1" s="1"/>
  <c r="BP69" i="1"/>
  <c r="BO69" i="1"/>
  <c r="BN69" i="1"/>
  <c r="BM69" i="1"/>
  <c r="BL69" i="1"/>
  <c r="BK69" i="1"/>
  <c r="BJ69" i="1"/>
  <c r="BI69" i="1"/>
  <c r="BR69" i="1" s="1"/>
  <c r="AP69" i="1"/>
  <c r="AO69" i="1"/>
  <c r="AN69" i="1"/>
  <c r="AM69" i="1"/>
  <c r="AL69" i="1"/>
  <c r="S69" i="1"/>
  <c r="Q69" i="1"/>
  <c r="P69" i="1"/>
  <c r="O69" i="1"/>
  <c r="M69" i="1"/>
  <c r="K69" i="1"/>
  <c r="F69" i="1"/>
  <c r="L123" i="1" s="1"/>
  <c r="BQ68" i="1"/>
  <c r="BP68" i="1"/>
  <c r="BP78" i="1" s="1"/>
  <c r="BO68" i="1"/>
  <c r="BN68" i="1"/>
  <c r="BM68" i="1"/>
  <c r="BM78" i="1" s="1"/>
  <c r="BL68" i="1"/>
  <c r="BK68" i="1"/>
  <c r="BJ68" i="1"/>
  <c r="BI68" i="1"/>
  <c r="AR68" i="1"/>
  <c r="AP68" i="1"/>
  <c r="AO68" i="1"/>
  <c r="R68" i="1"/>
  <c r="Q68" i="1"/>
  <c r="N68" i="1"/>
  <c r="F68" i="1"/>
  <c r="F67" i="1"/>
  <c r="AR184" i="1" s="1"/>
  <c r="F66" i="1"/>
  <c r="N116" i="1" s="1"/>
  <c r="F65" i="1"/>
  <c r="F64" i="1"/>
  <c r="AM60" i="1" s="1"/>
  <c r="F63" i="1"/>
  <c r="AJ199" i="1" s="1"/>
  <c r="BR62" i="1"/>
  <c r="BQ62" i="1"/>
  <c r="BP62" i="1"/>
  <c r="BO62" i="1"/>
  <c r="BN62" i="1"/>
  <c r="BM62" i="1"/>
  <c r="BL62" i="1"/>
  <c r="BK62" i="1"/>
  <c r="BJ62" i="1"/>
  <c r="BI62" i="1"/>
  <c r="F62" i="1"/>
  <c r="BR61" i="1"/>
  <c r="BQ61" i="1"/>
  <c r="BP61" i="1"/>
  <c r="BO61" i="1"/>
  <c r="BN61" i="1"/>
  <c r="BM61" i="1"/>
  <c r="BL61" i="1"/>
  <c r="BK61" i="1"/>
  <c r="BJ61" i="1"/>
  <c r="BI61" i="1"/>
  <c r="F61" i="1"/>
  <c r="BR60" i="1"/>
  <c r="AR60" i="1"/>
  <c r="AP60" i="1"/>
  <c r="AL60" i="1"/>
  <c r="S60" i="1"/>
  <c r="R60" i="1"/>
  <c r="O60" i="1"/>
  <c r="M60" i="1"/>
  <c r="F60" i="1"/>
  <c r="AP166" i="1" s="1"/>
  <c r="BR59" i="1"/>
  <c r="AR59" i="1"/>
  <c r="AN59" i="1"/>
  <c r="AL59" i="1"/>
  <c r="AK59" i="1"/>
  <c r="AJ59" i="1"/>
  <c r="Q59" i="1"/>
  <c r="M59" i="1"/>
  <c r="L59" i="1"/>
  <c r="K59" i="1"/>
  <c r="F59" i="1"/>
  <c r="BR58" i="1"/>
  <c r="AP58" i="1"/>
  <c r="AO58" i="1"/>
  <c r="AN58" i="1"/>
  <c r="AM58" i="1"/>
  <c r="AK58" i="1"/>
  <c r="S58" i="1"/>
  <c r="Q58" i="1"/>
  <c r="L58" i="1"/>
  <c r="K58" i="1"/>
  <c r="F58" i="1"/>
  <c r="BR57" i="1"/>
  <c r="AR57" i="1"/>
  <c r="AO57" i="1"/>
  <c r="AN57" i="1"/>
  <c r="AM57" i="1"/>
  <c r="AL57" i="1"/>
  <c r="AJ57" i="1"/>
  <c r="Q57" i="1"/>
  <c r="P57" i="1"/>
  <c r="O57" i="1"/>
  <c r="N57" i="1"/>
  <c r="M57" i="1"/>
  <c r="F57" i="1"/>
  <c r="BR56" i="1"/>
  <c r="AR56" i="1"/>
  <c r="AQ56" i="1"/>
  <c r="AP56" i="1"/>
  <c r="AN56" i="1"/>
  <c r="AL56" i="1"/>
  <c r="S56" i="1"/>
  <c r="R56" i="1"/>
  <c r="P56" i="1"/>
  <c r="O56" i="1"/>
  <c r="M56" i="1"/>
  <c r="K56" i="1"/>
  <c r="F56" i="1"/>
  <c r="BR55" i="1"/>
  <c r="AR55" i="1"/>
  <c r="AP55" i="1"/>
  <c r="AN55" i="1"/>
  <c r="AL55" i="1"/>
  <c r="AK55" i="1"/>
  <c r="AJ55" i="1"/>
  <c r="R55" i="1"/>
  <c r="Q55" i="1"/>
  <c r="M55" i="1"/>
  <c r="L55" i="1"/>
  <c r="K55" i="1"/>
  <c r="F55" i="1"/>
  <c r="BR54" i="1"/>
  <c r="AQ54" i="1"/>
  <c r="AP54" i="1"/>
  <c r="AL54" i="1"/>
  <c r="AK54" i="1"/>
  <c r="AJ54" i="1"/>
  <c r="S54" i="1"/>
  <c r="Q54" i="1"/>
  <c r="P54" i="1"/>
  <c r="O54" i="1"/>
  <c r="N54" i="1"/>
  <c r="L54" i="1"/>
  <c r="K54" i="1"/>
  <c r="F54" i="1"/>
  <c r="O88" i="1" s="1"/>
  <c r="BR53" i="1"/>
  <c r="AN53" i="1"/>
  <c r="AM53" i="1"/>
  <c r="AL53" i="1"/>
  <c r="AJ53" i="1"/>
  <c r="P53" i="1"/>
  <c r="O53" i="1"/>
  <c r="N53" i="1"/>
  <c r="M53" i="1"/>
  <c r="L53" i="1"/>
  <c r="K53" i="1"/>
  <c r="F53" i="1"/>
  <c r="BR52" i="1"/>
  <c r="AR52" i="1"/>
  <c r="AQ52" i="1"/>
  <c r="AP52" i="1"/>
  <c r="AO52" i="1"/>
  <c r="AN52" i="1"/>
  <c r="AL52" i="1"/>
  <c r="S52" i="1"/>
  <c r="O52" i="1"/>
  <c r="M52" i="1"/>
  <c r="K52" i="1"/>
  <c r="F52" i="1"/>
  <c r="AR87" i="1" s="1"/>
  <c r="F51" i="1"/>
  <c r="AM56" i="1" s="1"/>
  <c r="F50" i="1"/>
  <c r="F49" i="1"/>
  <c r="AM100" i="1" s="1"/>
  <c r="F48" i="1"/>
  <c r="P68" i="1" s="1"/>
  <c r="F47" i="1"/>
  <c r="AM52" i="1" s="1"/>
  <c r="F46" i="1"/>
  <c r="AK268" i="1" s="1"/>
  <c r="F45" i="1"/>
  <c r="AR154" i="1" s="1"/>
  <c r="BO44" i="1"/>
  <c r="BK44" i="1"/>
  <c r="AR44" i="1"/>
  <c r="AP44" i="1"/>
  <c r="AO44" i="1"/>
  <c r="AN44" i="1"/>
  <c r="AJ44" i="1"/>
  <c r="S44" i="1"/>
  <c r="R44" i="1"/>
  <c r="Q44" i="1"/>
  <c r="P44" i="1"/>
  <c r="O44" i="1"/>
  <c r="N44" i="1"/>
  <c r="M44" i="1"/>
  <c r="F44" i="1"/>
  <c r="BN43" i="1"/>
  <c r="BJ43" i="1"/>
  <c r="AR43" i="1"/>
  <c r="AQ43" i="1"/>
  <c r="AM43" i="1"/>
  <c r="AL43" i="1"/>
  <c r="AK43" i="1"/>
  <c r="AJ43" i="1"/>
  <c r="S43" i="1"/>
  <c r="Q43" i="1"/>
  <c r="P43" i="1"/>
  <c r="M43" i="1"/>
  <c r="L43" i="1"/>
  <c r="K43" i="1"/>
  <c r="F43" i="1"/>
  <c r="BQ42" i="1"/>
  <c r="BM42" i="1"/>
  <c r="BI42" i="1"/>
  <c r="AP42" i="1"/>
  <c r="AN42" i="1"/>
  <c r="AM42" i="1"/>
  <c r="AL42" i="1"/>
  <c r="AK42" i="1"/>
  <c r="AJ42" i="1"/>
  <c r="S42" i="1"/>
  <c r="R42" i="1"/>
  <c r="Q42" i="1"/>
  <c r="M42" i="1"/>
  <c r="L42" i="1"/>
  <c r="K42" i="1"/>
  <c r="F42" i="1"/>
  <c r="AR70" i="1" s="1"/>
  <c r="BP41" i="1"/>
  <c r="BL41" i="1"/>
  <c r="AO41" i="1"/>
  <c r="AN41" i="1"/>
  <c r="AM41" i="1"/>
  <c r="AL41" i="1"/>
  <c r="AK41" i="1"/>
  <c r="AJ41" i="1"/>
  <c r="R41" i="1"/>
  <c r="Q41" i="1"/>
  <c r="P41" i="1"/>
  <c r="O41" i="1"/>
  <c r="N41" i="1"/>
  <c r="L41" i="1"/>
  <c r="F41" i="1"/>
  <c r="AR40" i="1"/>
  <c r="AQ40" i="1"/>
  <c r="AP40" i="1"/>
  <c r="AO40" i="1"/>
  <c r="AN40" i="1"/>
  <c r="AM40" i="1"/>
  <c r="AJ40" i="1"/>
  <c r="S40" i="1"/>
  <c r="R40" i="1"/>
  <c r="Q40" i="1"/>
  <c r="P40" i="1"/>
  <c r="O40" i="1"/>
  <c r="M40" i="1"/>
  <c r="F40" i="1"/>
  <c r="BN39" i="1"/>
  <c r="BJ39" i="1"/>
  <c r="AR39" i="1"/>
  <c r="AQ39" i="1"/>
  <c r="AP39" i="1"/>
  <c r="AM39" i="1"/>
  <c r="AL39" i="1"/>
  <c r="AK39" i="1"/>
  <c r="AJ39" i="1"/>
  <c r="S39" i="1"/>
  <c r="R39" i="1"/>
  <c r="Q39" i="1"/>
  <c r="P39" i="1"/>
  <c r="M39" i="1"/>
  <c r="L39" i="1"/>
  <c r="K39" i="1"/>
  <c r="F39" i="1"/>
  <c r="AN70" i="1" s="1"/>
  <c r="BQ38" i="1"/>
  <c r="BM38" i="1"/>
  <c r="BI38" i="1"/>
  <c r="AR38" i="1"/>
  <c r="AQ38" i="1"/>
  <c r="AP38" i="1"/>
  <c r="AL38" i="1"/>
  <c r="AK38" i="1"/>
  <c r="AJ38" i="1"/>
  <c r="S38" i="1"/>
  <c r="Q38" i="1"/>
  <c r="P38" i="1"/>
  <c r="O38" i="1"/>
  <c r="L38" i="1"/>
  <c r="K38" i="1"/>
  <c r="F38" i="1"/>
  <c r="N107" i="1" s="1"/>
  <c r="BP37" i="1"/>
  <c r="BL37" i="1"/>
  <c r="AP37" i="1"/>
  <c r="AO37" i="1"/>
  <c r="AN37" i="1"/>
  <c r="AM37" i="1"/>
  <c r="AL37" i="1"/>
  <c r="AK37" i="1"/>
  <c r="P37" i="1"/>
  <c r="O37" i="1"/>
  <c r="N37" i="1"/>
  <c r="L37" i="1"/>
  <c r="K37" i="1"/>
  <c r="F37" i="1"/>
  <c r="BO36" i="1"/>
  <c r="BK36" i="1"/>
  <c r="AR36" i="1"/>
  <c r="AP36" i="1"/>
  <c r="AO36" i="1"/>
  <c r="AN36" i="1"/>
  <c r="AM36" i="1"/>
  <c r="Q36" i="1"/>
  <c r="P36" i="1"/>
  <c r="O36" i="1"/>
  <c r="M36" i="1"/>
  <c r="F36" i="1"/>
  <c r="F35" i="1"/>
  <c r="M184" i="1" s="1"/>
  <c r="F34" i="1"/>
  <c r="AJ171" i="1" s="1"/>
  <c r="F33" i="1"/>
  <c r="L69" i="1" s="1"/>
  <c r="F32" i="1"/>
  <c r="F31" i="1"/>
  <c r="O90" i="1" s="1"/>
  <c r="F30" i="1"/>
  <c r="F29" i="1"/>
  <c r="N283" i="1" s="1"/>
  <c r="BQ28" i="1"/>
  <c r="BQ44" i="1" s="1"/>
  <c r="BP28" i="1"/>
  <c r="BO28" i="1"/>
  <c r="BQ43" i="1" s="1"/>
  <c r="BN28" i="1"/>
  <c r="BM28" i="1"/>
  <c r="BQ36" i="1" s="1"/>
  <c r="BL28" i="1"/>
  <c r="BQ37" i="1" s="1"/>
  <c r="BK28" i="1"/>
  <c r="BQ41" i="1" s="1"/>
  <c r="BJ28" i="1"/>
  <c r="BQ39" i="1" s="1"/>
  <c r="BI28" i="1"/>
  <c r="BR30" i="1" s="1"/>
  <c r="AR28" i="1"/>
  <c r="AP28" i="1"/>
  <c r="AO28" i="1"/>
  <c r="AN28" i="1"/>
  <c r="AM28" i="1"/>
  <c r="AL28" i="1"/>
  <c r="S28" i="1"/>
  <c r="R28" i="1"/>
  <c r="P28" i="1"/>
  <c r="O28" i="1"/>
  <c r="N28" i="1"/>
  <c r="M28" i="1"/>
  <c r="L28" i="1"/>
  <c r="F28" i="1"/>
  <c r="M148" i="1" s="1"/>
  <c r="BQ27" i="1"/>
  <c r="BP42" i="1" s="1"/>
  <c r="BP27" i="1"/>
  <c r="BP43" i="1" s="1"/>
  <c r="BO27" i="1"/>
  <c r="BP44" i="1" s="1"/>
  <c r="BN27" i="1"/>
  <c r="BP36" i="1" s="1"/>
  <c r="BM27" i="1"/>
  <c r="BL27" i="1"/>
  <c r="BP38" i="1" s="1"/>
  <c r="BK27" i="1"/>
  <c r="BP39" i="1" s="1"/>
  <c r="BJ27" i="1"/>
  <c r="BP40" i="1" s="1"/>
  <c r="BI27" i="1"/>
  <c r="BR27" i="1" s="1"/>
  <c r="AQ27" i="1"/>
  <c r="AP27" i="1"/>
  <c r="AO27" i="1"/>
  <c r="AL27" i="1"/>
  <c r="AK27" i="1"/>
  <c r="AJ27" i="1"/>
  <c r="S27" i="1"/>
  <c r="R27" i="1"/>
  <c r="Q27" i="1"/>
  <c r="P27" i="1"/>
  <c r="N27" i="1"/>
  <c r="M27" i="1"/>
  <c r="L27" i="1"/>
  <c r="K27" i="1"/>
  <c r="F27" i="1"/>
  <c r="BQ26" i="1"/>
  <c r="BO43" i="1" s="1"/>
  <c r="BP26" i="1"/>
  <c r="BO26" i="1"/>
  <c r="BQ29" i="1" s="1"/>
  <c r="BN26" i="1"/>
  <c r="BO37" i="1" s="1"/>
  <c r="BM26" i="1"/>
  <c r="BO38" i="1" s="1"/>
  <c r="BL26" i="1"/>
  <c r="BP29" i="1" s="1"/>
  <c r="BK26" i="1"/>
  <c r="BO40" i="1" s="1"/>
  <c r="BJ26" i="1"/>
  <c r="BO41" i="1" s="1"/>
  <c r="BI26" i="1"/>
  <c r="BO39" i="1" s="1"/>
  <c r="AR26" i="1"/>
  <c r="AQ26" i="1"/>
  <c r="AO26" i="1"/>
  <c r="AN26" i="1"/>
  <c r="AM26" i="1"/>
  <c r="AK26" i="1"/>
  <c r="AJ26" i="1"/>
  <c r="R26" i="1"/>
  <c r="Q26" i="1"/>
  <c r="P26" i="1"/>
  <c r="M26" i="1"/>
  <c r="L26" i="1"/>
  <c r="K26" i="1"/>
  <c r="F26" i="1"/>
  <c r="BQ25" i="1"/>
  <c r="BN38" i="1" s="1"/>
  <c r="BP25" i="1"/>
  <c r="BN36" i="1" s="1"/>
  <c r="BO25" i="1"/>
  <c r="BN37" i="1" s="1"/>
  <c r="BN25" i="1"/>
  <c r="BN41" i="1" s="1"/>
  <c r="BM25" i="1"/>
  <c r="BL25" i="1"/>
  <c r="BN40" i="1" s="1"/>
  <c r="BK25" i="1"/>
  <c r="BN44" i="1" s="1"/>
  <c r="BJ25" i="1"/>
  <c r="BN42" i="1" s="1"/>
  <c r="BI25" i="1"/>
  <c r="AR25" i="1"/>
  <c r="AQ25" i="1"/>
  <c r="AO25" i="1"/>
  <c r="AM25" i="1"/>
  <c r="AL25" i="1"/>
  <c r="AK25" i="1"/>
  <c r="AJ25" i="1"/>
  <c r="Q25" i="1"/>
  <c r="P25" i="1"/>
  <c r="O25" i="1"/>
  <c r="N25" i="1"/>
  <c r="M25" i="1"/>
  <c r="L25" i="1"/>
  <c r="K25" i="1"/>
  <c r="F25" i="1"/>
  <c r="AO134" i="1" s="1"/>
  <c r="BQ24" i="1"/>
  <c r="BM36" i="1" s="1"/>
  <c r="BP24" i="1"/>
  <c r="BM37" i="1" s="1"/>
  <c r="BO24" i="1"/>
  <c r="BN24" i="1"/>
  <c r="BM39" i="1" s="1"/>
  <c r="BM24" i="1"/>
  <c r="BM40" i="1" s="1"/>
  <c r="BL24" i="1"/>
  <c r="BM41" i="1" s="1"/>
  <c r="BK24" i="1"/>
  <c r="BJ24" i="1"/>
  <c r="BM43" i="1" s="1"/>
  <c r="BI24" i="1"/>
  <c r="BM44" i="1" s="1"/>
  <c r="AR24" i="1"/>
  <c r="AQ24" i="1"/>
  <c r="AP24" i="1"/>
  <c r="AO24" i="1"/>
  <c r="AN24" i="1"/>
  <c r="AM24" i="1"/>
  <c r="AL24" i="1"/>
  <c r="AK24" i="1"/>
  <c r="S24" i="1"/>
  <c r="R24" i="1"/>
  <c r="P24" i="1"/>
  <c r="O24" i="1"/>
  <c r="M24" i="1"/>
  <c r="L24" i="1"/>
  <c r="K24" i="1"/>
  <c r="F24" i="1"/>
  <c r="AO71" i="1" s="1"/>
  <c r="BQ23" i="1"/>
  <c r="BP23" i="1"/>
  <c r="BL38" i="1" s="1"/>
  <c r="BO23" i="1"/>
  <c r="BL36" i="1" s="1"/>
  <c r="BN23" i="1"/>
  <c r="BL40" i="1" s="1"/>
  <c r="BM23" i="1"/>
  <c r="BL23" i="1"/>
  <c r="BM29" i="1" s="1"/>
  <c r="BK23" i="1"/>
  <c r="BL43" i="1" s="1"/>
  <c r="BJ23" i="1"/>
  <c r="BL44" i="1" s="1"/>
  <c r="BI23" i="1"/>
  <c r="BL42" i="1" s="1"/>
  <c r="AR23" i="1"/>
  <c r="AP23" i="1"/>
  <c r="AO23" i="1"/>
  <c r="AM23" i="1"/>
  <c r="AL23" i="1"/>
  <c r="AK23" i="1"/>
  <c r="AJ23" i="1"/>
  <c r="S23" i="1"/>
  <c r="R23" i="1"/>
  <c r="O23" i="1"/>
  <c r="N23" i="1"/>
  <c r="M23" i="1"/>
  <c r="L23" i="1"/>
  <c r="K23" i="1"/>
  <c r="F23" i="1"/>
  <c r="L136" i="1" s="1"/>
  <c r="BQ22" i="1"/>
  <c r="BK41" i="1" s="1"/>
  <c r="BP22" i="1"/>
  <c r="BK39" i="1" s="1"/>
  <c r="BO22" i="1"/>
  <c r="BK40" i="1" s="1"/>
  <c r="BN22" i="1"/>
  <c r="BM22" i="1"/>
  <c r="BK42" i="1" s="1"/>
  <c r="BL22" i="1"/>
  <c r="BK43" i="1" s="1"/>
  <c r="BK22" i="1"/>
  <c r="BK38" i="1" s="1"/>
  <c r="BJ22" i="1"/>
  <c r="BR22" i="1" s="1"/>
  <c r="BI22" i="1"/>
  <c r="BK37" i="1" s="1"/>
  <c r="AR22" i="1"/>
  <c r="AP22" i="1"/>
  <c r="AN22" i="1"/>
  <c r="AM22" i="1"/>
  <c r="AK22" i="1"/>
  <c r="AJ22" i="1"/>
  <c r="S22" i="1"/>
  <c r="R22" i="1"/>
  <c r="Q22" i="1"/>
  <c r="P22" i="1"/>
  <c r="N22" i="1"/>
  <c r="M22" i="1"/>
  <c r="M30" i="1" s="1"/>
  <c r="L22" i="1"/>
  <c r="K22" i="1"/>
  <c r="F22" i="1"/>
  <c r="BQ21" i="1"/>
  <c r="BP21" i="1"/>
  <c r="BJ40" i="1" s="1"/>
  <c r="BO21" i="1"/>
  <c r="BJ41" i="1" s="1"/>
  <c r="BN21" i="1"/>
  <c r="BJ42" i="1" s="1"/>
  <c r="BM21" i="1"/>
  <c r="BL21" i="1"/>
  <c r="BJ44" i="1" s="1"/>
  <c r="BK21" i="1"/>
  <c r="BJ36" i="1" s="1"/>
  <c r="BJ21" i="1"/>
  <c r="BR21" i="1" s="1"/>
  <c r="BI21" i="1"/>
  <c r="BJ38" i="1" s="1"/>
  <c r="AQ21" i="1"/>
  <c r="AP21" i="1"/>
  <c r="AO21" i="1"/>
  <c r="AN21" i="1"/>
  <c r="AM21" i="1"/>
  <c r="AL21" i="1"/>
  <c r="AK21" i="1"/>
  <c r="AJ21" i="1"/>
  <c r="R21" i="1"/>
  <c r="P21" i="1"/>
  <c r="O21" i="1"/>
  <c r="N21" i="1"/>
  <c r="M21" i="1"/>
  <c r="L21" i="1"/>
  <c r="K21" i="1"/>
  <c r="F21" i="1"/>
  <c r="AO118" i="1" s="1"/>
  <c r="BQ20" i="1"/>
  <c r="BI40" i="1" s="1"/>
  <c r="BP20" i="1"/>
  <c r="BI41" i="1" s="1"/>
  <c r="BO20" i="1"/>
  <c r="BI39" i="1" s="1"/>
  <c r="BN20" i="1"/>
  <c r="BI43" i="1" s="1"/>
  <c r="BM20" i="1"/>
  <c r="BI44" i="1" s="1"/>
  <c r="BL20" i="1"/>
  <c r="BL30" i="1" s="1"/>
  <c r="BK20" i="1"/>
  <c r="BI37" i="1" s="1"/>
  <c r="BJ20" i="1"/>
  <c r="BJ30" i="1" s="1"/>
  <c r="BI20" i="1"/>
  <c r="BI29" i="1" s="1"/>
  <c r="AR20" i="1"/>
  <c r="AQ20" i="1"/>
  <c r="AP20" i="1"/>
  <c r="AO20" i="1"/>
  <c r="AN20" i="1"/>
  <c r="AL20" i="1"/>
  <c r="AK20" i="1"/>
  <c r="AJ20" i="1"/>
  <c r="S20" i="1"/>
  <c r="Q20" i="1"/>
  <c r="P20" i="1"/>
  <c r="O20" i="1"/>
  <c r="N20" i="1"/>
  <c r="M20" i="1"/>
  <c r="M29" i="1" s="1"/>
  <c r="K20" i="1"/>
  <c r="F20" i="1"/>
  <c r="AO250" i="1" s="1"/>
  <c r="F19" i="1"/>
  <c r="AN198" i="1" s="1"/>
  <c r="F18" i="1"/>
  <c r="F17" i="1"/>
  <c r="N71" i="1" s="1"/>
  <c r="F16" i="1"/>
  <c r="M188" i="1" s="1"/>
  <c r="F15" i="1"/>
  <c r="K72" i="1" s="1"/>
  <c r="BR14" i="1"/>
  <c r="BQ14" i="1"/>
  <c r="BP14" i="1"/>
  <c r="BO14" i="1"/>
  <c r="BN14" i="1"/>
  <c r="BM14" i="1"/>
  <c r="BL14" i="1"/>
  <c r="BK14" i="1"/>
  <c r="BJ14" i="1"/>
  <c r="BI14" i="1"/>
  <c r="F14" i="1"/>
  <c r="S133" i="1" s="1"/>
  <c r="BR13" i="1"/>
  <c r="BQ13" i="1"/>
  <c r="BP13" i="1"/>
  <c r="BO13" i="1"/>
  <c r="BN13" i="1"/>
  <c r="BM13" i="1"/>
  <c r="BL13" i="1"/>
  <c r="BK13" i="1"/>
  <c r="BJ13" i="1"/>
  <c r="BI13" i="1"/>
  <c r="BR12" i="1"/>
  <c r="AP12" i="1"/>
  <c r="AO12" i="1"/>
  <c r="AN12" i="1"/>
  <c r="AM12" i="1"/>
  <c r="AL12" i="1"/>
  <c r="AK12" i="1"/>
  <c r="S12" i="1"/>
  <c r="R12" i="1"/>
  <c r="Q12" i="1"/>
  <c r="P12" i="1"/>
  <c r="O12" i="1"/>
  <c r="N12" i="1"/>
  <c r="M12" i="1"/>
  <c r="L12" i="1"/>
  <c r="K12" i="1"/>
  <c r="BR11" i="1"/>
  <c r="AQ11" i="1"/>
  <c r="AP11" i="1"/>
  <c r="AO11" i="1"/>
  <c r="AM11" i="1"/>
  <c r="AL11" i="1"/>
  <c r="AK11" i="1"/>
  <c r="AJ11" i="1"/>
  <c r="S11" i="1"/>
  <c r="Q11" i="1"/>
  <c r="P11" i="1"/>
  <c r="O11" i="1"/>
  <c r="N11" i="1"/>
  <c r="M11" i="1"/>
  <c r="L11" i="1"/>
  <c r="K11" i="1"/>
  <c r="BR10" i="1"/>
  <c r="AR10" i="1"/>
  <c r="AQ10" i="1"/>
  <c r="AP10" i="1"/>
  <c r="AO10" i="1"/>
  <c r="AN10" i="1"/>
  <c r="AM10" i="1"/>
  <c r="AK10" i="1"/>
  <c r="AJ10" i="1"/>
  <c r="R10" i="1"/>
  <c r="Q10" i="1"/>
  <c r="P10" i="1"/>
  <c r="N10" i="1"/>
  <c r="M10" i="1"/>
  <c r="L10" i="1"/>
  <c r="K10" i="1"/>
  <c r="B10" i="1"/>
  <c r="BR9" i="1"/>
  <c r="AR9" i="1"/>
  <c r="AQ9" i="1"/>
  <c r="AP9" i="1"/>
  <c r="AO9" i="1"/>
  <c r="AN9" i="1"/>
  <c r="AL9" i="1"/>
  <c r="AK9" i="1"/>
  <c r="AJ9" i="1"/>
  <c r="S9" i="1"/>
  <c r="R9" i="1"/>
  <c r="Q9" i="1"/>
  <c r="P9" i="1"/>
  <c r="O9" i="1"/>
  <c r="N9" i="1"/>
  <c r="M9" i="1"/>
  <c r="L9" i="1"/>
  <c r="K9" i="1"/>
  <c r="T9" i="1" s="1"/>
  <c r="BR8" i="1"/>
  <c r="AR8" i="1"/>
  <c r="AQ8" i="1"/>
  <c r="AP8" i="1"/>
  <c r="AO8" i="1"/>
  <c r="AN8" i="1"/>
  <c r="AM8" i="1"/>
  <c r="AL8" i="1"/>
  <c r="AK8" i="1"/>
  <c r="S8" i="1"/>
  <c r="R8" i="1"/>
  <c r="P8" i="1"/>
  <c r="O8" i="1"/>
  <c r="N8" i="1"/>
  <c r="M8" i="1"/>
  <c r="L8" i="1"/>
  <c r="K8" i="1"/>
  <c r="BR7" i="1"/>
  <c r="AR7" i="1"/>
  <c r="AP7" i="1"/>
  <c r="AO7" i="1"/>
  <c r="AN7" i="1"/>
  <c r="AM7" i="1"/>
  <c r="AL7" i="1"/>
  <c r="AK7" i="1"/>
  <c r="AJ7" i="1"/>
  <c r="S7" i="1"/>
  <c r="R7" i="1"/>
  <c r="Q7" i="1"/>
  <c r="O7" i="1"/>
  <c r="N7" i="1"/>
  <c r="M7" i="1"/>
  <c r="L7" i="1"/>
  <c r="K7" i="1"/>
  <c r="BR6" i="1"/>
  <c r="AR6" i="1"/>
  <c r="AP6" i="1"/>
  <c r="AP14" i="1" s="1"/>
  <c r="AN6" i="1"/>
  <c r="AM6" i="1"/>
  <c r="AL6" i="1"/>
  <c r="AK6" i="1"/>
  <c r="AJ6" i="1"/>
  <c r="S6" i="1"/>
  <c r="R6" i="1"/>
  <c r="Q6" i="1"/>
  <c r="P6" i="1"/>
  <c r="O6" i="1"/>
  <c r="M6" i="1"/>
  <c r="L6" i="1"/>
  <c r="K6" i="1"/>
  <c r="BR5" i="1"/>
  <c r="AQ5" i="1"/>
  <c r="AP5" i="1"/>
  <c r="AO5" i="1"/>
  <c r="AN5" i="1"/>
  <c r="AM5" i="1"/>
  <c r="AL5" i="1"/>
  <c r="AK5" i="1"/>
  <c r="AJ5" i="1"/>
  <c r="S5" i="1"/>
  <c r="R5" i="1"/>
  <c r="P5" i="1"/>
  <c r="O5" i="1"/>
  <c r="N5" i="1"/>
  <c r="M5" i="1"/>
  <c r="L5" i="1"/>
  <c r="K5" i="1"/>
  <c r="BR4" i="1"/>
  <c r="AR4" i="1"/>
  <c r="AQ4" i="1"/>
  <c r="AP4" i="1"/>
  <c r="AO4" i="1"/>
  <c r="AN4" i="1"/>
  <c r="AK4" i="1"/>
  <c r="AK14" i="1" s="1"/>
  <c r="AJ4" i="1"/>
  <c r="Q4" i="1"/>
  <c r="P4" i="1"/>
  <c r="O4" i="1"/>
  <c r="N4" i="1"/>
  <c r="M4" i="1"/>
  <c r="M13" i="1" s="1"/>
  <c r="L4" i="1"/>
  <c r="L13" i="1" s="1"/>
  <c r="DG14" i="2" l="1"/>
  <c r="FN6" i="2"/>
  <c r="AO13" i="2"/>
  <c r="BQ13" i="2"/>
  <c r="CN46" i="2"/>
  <c r="GM37" i="2"/>
  <c r="CP45" i="2"/>
  <c r="EF62" i="2"/>
  <c r="GI61" i="2"/>
  <c r="AR110" i="2"/>
  <c r="BI14" i="2"/>
  <c r="EN14" i="2"/>
  <c r="GJ14" i="2"/>
  <c r="EN30" i="2"/>
  <c r="P29" i="2"/>
  <c r="FN41" i="2"/>
  <c r="GM70" i="2"/>
  <c r="EI13" i="2"/>
  <c r="BR6" i="2"/>
  <c r="EN13" i="2"/>
  <c r="BK30" i="2"/>
  <c r="DO30" i="2"/>
  <c r="DP24" i="2"/>
  <c r="FN24" i="2"/>
  <c r="EK29" i="2"/>
  <c r="CQ30" i="2"/>
  <c r="FN28" i="2"/>
  <c r="CQ38" i="2"/>
  <c r="O45" i="2"/>
  <c r="CH61" i="2"/>
  <c r="BK61" i="2"/>
  <c r="K14" i="2"/>
  <c r="EG30" i="2"/>
  <c r="FL30" i="2"/>
  <c r="S29" i="2"/>
  <c r="EO30" i="2"/>
  <c r="FI46" i="2"/>
  <c r="T41" i="2"/>
  <c r="BP62" i="2"/>
  <c r="DP6" i="2"/>
  <c r="DO13" i="2"/>
  <c r="DJ30" i="2"/>
  <c r="CM29" i="2"/>
  <c r="M46" i="2"/>
  <c r="GF46" i="2"/>
  <c r="CH62" i="2"/>
  <c r="L61" i="2"/>
  <c r="FM14" i="2"/>
  <c r="DP5" i="2"/>
  <c r="GM6" i="2"/>
  <c r="L13" i="2"/>
  <c r="DP12" i="2"/>
  <c r="K30" i="2"/>
  <c r="FN21" i="2"/>
  <c r="CQ24" i="2"/>
  <c r="CJ29" i="2"/>
  <c r="DM46" i="2"/>
  <c r="DL62" i="2"/>
  <c r="EO62" i="2"/>
  <c r="CQ70" i="2"/>
  <c r="AJ13" i="2"/>
  <c r="FK13" i="2"/>
  <c r="EO20" i="2"/>
  <c r="FF22" i="2"/>
  <c r="FF30" i="2" s="1"/>
  <c r="FK25" i="2"/>
  <c r="BN26" i="2"/>
  <c r="DL26" i="2"/>
  <c r="DL29" i="2" s="1"/>
  <c r="DO27" i="2"/>
  <c r="GI523" i="2"/>
  <c r="AO523" i="2"/>
  <c r="EL524" i="2"/>
  <c r="CN524" i="2"/>
  <c r="FG518" i="2"/>
  <c r="M518" i="2"/>
  <c r="BP517" i="2"/>
  <c r="EI508" i="2"/>
  <c r="CK508" i="2"/>
  <c r="GJ507" i="2"/>
  <c r="AP507" i="2"/>
  <c r="DN517" i="2"/>
  <c r="FI502" i="2"/>
  <c r="O502" i="2"/>
  <c r="DN501" i="2"/>
  <c r="BP501" i="2"/>
  <c r="GD491" i="2"/>
  <c r="AJ491" i="2"/>
  <c r="FG486" i="2"/>
  <c r="M486" i="2"/>
  <c r="EM492" i="2"/>
  <c r="CO492" i="2"/>
  <c r="BM485" i="2"/>
  <c r="GK476" i="2"/>
  <c r="AQ476" i="2"/>
  <c r="FE473" i="2"/>
  <c r="K473" i="2"/>
  <c r="FE460" i="2"/>
  <c r="DK485" i="2"/>
  <c r="EG468" i="2"/>
  <c r="CI468" i="2"/>
  <c r="EG455" i="2"/>
  <c r="CI455" i="2"/>
  <c r="DM469" i="2"/>
  <c r="DM456" i="2"/>
  <c r="BO456" i="2"/>
  <c r="GH444" i="2"/>
  <c r="AN444" i="2"/>
  <c r="BO469" i="2"/>
  <c r="GK454" i="2"/>
  <c r="AQ454" i="2"/>
  <c r="DJ440" i="2"/>
  <c r="BL440" i="2"/>
  <c r="EG439" i="2"/>
  <c r="CI439" i="2"/>
  <c r="K460" i="2"/>
  <c r="GK428" i="2"/>
  <c r="AQ428" i="2"/>
  <c r="GK390" i="2"/>
  <c r="AQ390" i="2"/>
  <c r="FE409" i="2"/>
  <c r="K409" i="2"/>
  <c r="K438" i="2"/>
  <c r="FH422" i="2"/>
  <c r="N422" i="2"/>
  <c r="DJ411" i="2"/>
  <c r="BL411" i="2"/>
  <c r="EG410" i="2"/>
  <c r="CI410" i="2"/>
  <c r="FH393" i="2"/>
  <c r="N393" i="2"/>
  <c r="BO424" i="2"/>
  <c r="GH406" i="2"/>
  <c r="BO395" i="2"/>
  <c r="GI379" i="2"/>
  <c r="AO379" i="2"/>
  <c r="DN378" i="2"/>
  <c r="BP378" i="2"/>
  <c r="EG362" i="2"/>
  <c r="CI362" i="2"/>
  <c r="GI348" i="2"/>
  <c r="AO348" i="2"/>
  <c r="EJ423" i="2"/>
  <c r="EJ394" i="2"/>
  <c r="FG372" i="2"/>
  <c r="M372" i="2"/>
  <c r="DM363" i="2"/>
  <c r="BO363" i="2"/>
  <c r="FG346" i="2"/>
  <c r="M346" i="2"/>
  <c r="CL423" i="2"/>
  <c r="CL394" i="2"/>
  <c r="GK361" i="2"/>
  <c r="AQ361" i="2"/>
  <c r="AN406" i="2"/>
  <c r="DM395" i="2"/>
  <c r="K358" i="2"/>
  <c r="EK309" i="2"/>
  <c r="CM309" i="2"/>
  <c r="DM424" i="2"/>
  <c r="FE358" i="2"/>
  <c r="BP344" i="2"/>
  <c r="FG330" i="2"/>
  <c r="M330" i="2"/>
  <c r="EN325" i="2"/>
  <c r="CP325" i="2"/>
  <c r="FE438" i="2"/>
  <c r="EL373" i="2"/>
  <c r="DN344" i="2"/>
  <c r="CN341" i="2"/>
  <c r="GK332" i="2"/>
  <c r="AQ332" i="2"/>
  <c r="DH328" i="2"/>
  <c r="BJ328" i="2"/>
  <c r="DH312" i="2"/>
  <c r="BJ312" i="2"/>
  <c r="FI314" i="2"/>
  <c r="AP300" i="2"/>
  <c r="P297" i="2"/>
  <c r="FJ284" i="2"/>
  <c r="P284" i="2"/>
  <c r="GG268" i="2"/>
  <c r="AM268" i="2"/>
  <c r="EL341" i="2"/>
  <c r="AL316" i="2"/>
  <c r="GJ278" i="2"/>
  <c r="AP278" i="2"/>
  <c r="FM262" i="2"/>
  <c r="S262" i="2"/>
  <c r="GJ252" i="2"/>
  <c r="AP252" i="2"/>
  <c r="DG248" i="2"/>
  <c r="BI248" i="2"/>
  <c r="FM233" i="2"/>
  <c r="S233" i="2"/>
  <c r="DG219" i="2"/>
  <c r="BI219" i="2"/>
  <c r="GF316" i="2"/>
  <c r="DJ293" i="2"/>
  <c r="BL293" i="2"/>
  <c r="DJ280" i="2"/>
  <c r="BL280" i="2"/>
  <c r="EK263" i="2"/>
  <c r="CM263" i="2"/>
  <c r="O314" i="2"/>
  <c r="FJ297" i="2"/>
  <c r="M246" i="2"/>
  <c r="EK234" i="2"/>
  <c r="AM230" i="2"/>
  <c r="M217" i="2"/>
  <c r="FG201" i="2"/>
  <c r="M201" i="2"/>
  <c r="EN186" i="2"/>
  <c r="CP186" i="2"/>
  <c r="FG168" i="2"/>
  <c r="M168" i="2"/>
  <c r="GL154" i="2"/>
  <c r="AR154" i="2"/>
  <c r="FK152" i="2"/>
  <c r="GJ300" i="2"/>
  <c r="DM264" i="2"/>
  <c r="FG246" i="2"/>
  <c r="CP218" i="2"/>
  <c r="FJ182" i="2"/>
  <c r="P182" i="2"/>
  <c r="EN292" i="2"/>
  <c r="EN279" i="2"/>
  <c r="BO264" i="2"/>
  <c r="EN247" i="2"/>
  <c r="BO235" i="2"/>
  <c r="EN218" i="2"/>
  <c r="GJ214" i="2"/>
  <c r="AP214" i="2"/>
  <c r="EL204" i="2"/>
  <c r="CN204" i="2"/>
  <c r="GJ185" i="2"/>
  <c r="AP185" i="2"/>
  <c r="EL167" i="2"/>
  <c r="CN167" i="2"/>
  <c r="DK155" i="2"/>
  <c r="BM155" i="2"/>
  <c r="CN373" i="2"/>
  <c r="CP292" i="2"/>
  <c r="CP279" i="2"/>
  <c r="CM234" i="2"/>
  <c r="GI202" i="2"/>
  <c r="BP199" i="2"/>
  <c r="DJ187" i="2"/>
  <c r="BP171" i="2"/>
  <c r="GI170" i="2"/>
  <c r="EI116" i="2"/>
  <c r="CK116" i="2"/>
  <c r="EI103" i="2"/>
  <c r="CK103" i="2"/>
  <c r="GI92" i="2"/>
  <c r="AO92" i="2"/>
  <c r="EL87" i="2"/>
  <c r="CN87" i="2"/>
  <c r="GG230" i="2"/>
  <c r="BL187" i="2"/>
  <c r="DG117" i="2"/>
  <c r="BI117" i="2"/>
  <c r="DG104" i="2"/>
  <c r="BI104" i="2"/>
  <c r="FI86" i="2"/>
  <c r="O86" i="2"/>
  <c r="CP247" i="2"/>
  <c r="EG151" i="2"/>
  <c r="CI151" i="2"/>
  <c r="DN139" i="2"/>
  <c r="BP139" i="2"/>
  <c r="GE138" i="2"/>
  <c r="AK138" i="2"/>
  <c r="FL121" i="2"/>
  <c r="R121" i="2"/>
  <c r="FL108" i="2"/>
  <c r="R108" i="2"/>
  <c r="BL40" i="2"/>
  <c r="BP524" i="2"/>
  <c r="FH523" i="2"/>
  <c r="EM524" i="2"/>
  <c r="AM523" i="2"/>
  <c r="GI521" i="2"/>
  <c r="CI520" i="2"/>
  <c r="P521" i="2"/>
  <c r="DH520" i="2"/>
  <c r="BN508" i="2"/>
  <c r="FM507" i="2"/>
  <c r="O505" i="2"/>
  <c r="EK508" i="2"/>
  <c r="GH505" i="2"/>
  <c r="DN504" i="2"/>
  <c r="AR507" i="2"/>
  <c r="BO492" i="2"/>
  <c r="FG491" i="2"/>
  <c r="P489" i="2"/>
  <c r="CO488" i="2"/>
  <c r="CO504" i="2"/>
  <c r="EL492" i="2"/>
  <c r="AL491" i="2"/>
  <c r="DN488" i="2"/>
  <c r="K476" i="2"/>
  <c r="FM474" i="2"/>
  <c r="CN472" i="2"/>
  <c r="EH469" i="2"/>
  <c r="GI489" i="2"/>
  <c r="AR474" i="2"/>
  <c r="DM472" i="2"/>
  <c r="DM459" i="2"/>
  <c r="BK456" i="2"/>
  <c r="GD454" i="2"/>
  <c r="AR452" i="2"/>
  <c r="GD444" i="2"/>
  <c r="FJ442" i="2"/>
  <c r="AO442" i="2"/>
  <c r="DJ437" i="2"/>
  <c r="N428" i="2"/>
  <c r="BK469" i="2"/>
  <c r="CN459" i="2"/>
  <c r="EH456" i="2"/>
  <c r="FM452" i="2"/>
  <c r="FM462" i="2" s="1"/>
  <c r="BK440" i="2"/>
  <c r="AR426" i="2"/>
  <c r="K454" i="2"/>
  <c r="K444" i="2"/>
  <c r="CK437" i="2"/>
  <c r="GG428" i="2"/>
  <c r="BN424" i="2"/>
  <c r="CK408" i="2"/>
  <c r="FJ404" i="2"/>
  <c r="BN395" i="2"/>
  <c r="GG390" i="2"/>
  <c r="EH440" i="2"/>
  <c r="FM426" i="2"/>
  <c r="CN421" i="2"/>
  <c r="EH411" i="2"/>
  <c r="K406" i="2"/>
  <c r="CN392" i="2"/>
  <c r="FM388" i="2"/>
  <c r="GD476" i="2"/>
  <c r="EK424" i="2"/>
  <c r="DJ408" i="2"/>
  <c r="AO404" i="2"/>
  <c r="EK395" i="2"/>
  <c r="N390" i="2"/>
  <c r="CI378" i="2"/>
  <c r="BP374" i="2"/>
  <c r="GI372" i="2"/>
  <c r="FH346" i="2"/>
  <c r="BK411" i="2"/>
  <c r="GD406" i="2"/>
  <c r="BK363" i="2"/>
  <c r="GD361" i="2"/>
  <c r="AR359" i="2"/>
  <c r="DM357" i="2"/>
  <c r="AR388" i="2"/>
  <c r="FH380" i="2"/>
  <c r="AM380" i="2"/>
  <c r="DH378" i="2"/>
  <c r="EM374" i="2"/>
  <c r="P372" i="2"/>
  <c r="DM421" i="2"/>
  <c r="K361" i="2"/>
  <c r="FL330" i="2"/>
  <c r="GI327" i="2"/>
  <c r="BL310" i="2"/>
  <c r="CI309" i="2"/>
  <c r="GI343" i="2"/>
  <c r="P343" i="2"/>
  <c r="BP342" i="2"/>
  <c r="EN326" i="2"/>
  <c r="CL325" i="2"/>
  <c r="AJ314" i="2"/>
  <c r="GH311" i="2"/>
  <c r="M300" i="2"/>
  <c r="FK298" i="2"/>
  <c r="CH296" i="2"/>
  <c r="EM342" i="2"/>
  <c r="DH341" i="2"/>
  <c r="CI341" i="2"/>
  <c r="AQ330" i="2"/>
  <c r="P327" i="2"/>
  <c r="EI310" i="2"/>
  <c r="DH309" i="2"/>
  <c r="AP298" i="2"/>
  <c r="AM266" i="2"/>
  <c r="BN264" i="2"/>
  <c r="P252" i="2"/>
  <c r="CK245" i="2"/>
  <c r="DM392" i="2"/>
  <c r="BQ326" i="2"/>
  <c r="DK325" i="2"/>
  <c r="FE314" i="2"/>
  <c r="BQ293" i="2"/>
  <c r="DG283" i="2"/>
  <c r="BQ280" i="2"/>
  <c r="GF278" i="2"/>
  <c r="AP276" i="2"/>
  <c r="GF268" i="2"/>
  <c r="DG261" i="2"/>
  <c r="AP250" i="2"/>
  <c r="BQ248" i="2"/>
  <c r="DG232" i="2"/>
  <c r="GF230" i="2"/>
  <c r="BQ219" i="2"/>
  <c r="FM359" i="2"/>
  <c r="CN357" i="2"/>
  <c r="AM346" i="2"/>
  <c r="GF300" i="2"/>
  <c r="DG296" i="2"/>
  <c r="FH266" i="2"/>
  <c r="EK264" i="2"/>
  <c r="GI252" i="2"/>
  <c r="DJ245" i="2"/>
  <c r="M278" i="2"/>
  <c r="FK276" i="2"/>
  <c r="M268" i="2"/>
  <c r="FK250" i="2"/>
  <c r="EK235" i="2"/>
  <c r="M230" i="2"/>
  <c r="AM228" i="2"/>
  <c r="FK212" i="2"/>
  <c r="EN187" i="2"/>
  <c r="M185" i="2"/>
  <c r="FK183" i="2"/>
  <c r="CH181" i="2"/>
  <c r="FK156" i="2"/>
  <c r="BK153" i="2"/>
  <c r="EH363" i="2"/>
  <c r="CH283" i="2"/>
  <c r="CH261" i="2"/>
  <c r="CK216" i="2"/>
  <c r="P214" i="2"/>
  <c r="EM204" i="2"/>
  <c r="AM202" i="2"/>
  <c r="P198" i="2"/>
  <c r="DH196" i="2"/>
  <c r="AM172" i="2"/>
  <c r="DH171" i="2"/>
  <c r="EM169" i="2"/>
  <c r="P168" i="2"/>
  <c r="DH155" i="2"/>
  <c r="EN293" i="2"/>
  <c r="EN280" i="2"/>
  <c r="EN248" i="2"/>
  <c r="FH228" i="2"/>
  <c r="EN219" i="2"/>
  <c r="AP212" i="2"/>
  <c r="BQ187" i="2"/>
  <c r="GF185" i="2"/>
  <c r="AP183" i="2"/>
  <c r="DG181" i="2"/>
  <c r="AP156" i="2"/>
  <c r="EH153" i="2"/>
  <c r="DJ216" i="2"/>
  <c r="GI214" i="2"/>
  <c r="BP204" i="2"/>
  <c r="GI198" i="2"/>
  <c r="BP169" i="2"/>
  <c r="GI168" i="2"/>
  <c r="FF140" i="2"/>
  <c r="GG136" i="2"/>
  <c r="L124" i="2"/>
  <c r="AQ122" i="2"/>
  <c r="CK120" i="2"/>
  <c r="BN117" i="2"/>
  <c r="CK107" i="2"/>
  <c r="BN104" i="2"/>
  <c r="L102" i="2"/>
  <c r="AQ100" i="2"/>
  <c r="GE92" i="2"/>
  <c r="DM85" i="2"/>
  <c r="DK139" i="2"/>
  <c r="BI137" i="2"/>
  <c r="FI90" i="2"/>
  <c r="EN88" i="2"/>
  <c r="N152" i="2"/>
  <c r="AK140" i="2"/>
  <c r="N136" i="2"/>
  <c r="GE124" i="2"/>
  <c r="FL122" i="2"/>
  <c r="DJ120" i="2"/>
  <c r="EK117" i="2"/>
  <c r="DJ107" i="2"/>
  <c r="EK104" i="2"/>
  <c r="GE102" i="2"/>
  <c r="FL100" i="2"/>
  <c r="L92" i="2"/>
  <c r="CN85" i="2"/>
  <c r="P54" i="2"/>
  <c r="S55" i="2"/>
  <c r="EL55" i="2"/>
  <c r="DN524" i="2"/>
  <c r="N523" i="2"/>
  <c r="CO524" i="2"/>
  <c r="GG523" i="2"/>
  <c r="AO521" i="2"/>
  <c r="EG520" i="2"/>
  <c r="FJ521" i="2"/>
  <c r="BJ520" i="2"/>
  <c r="DL508" i="2"/>
  <c r="S507" i="2"/>
  <c r="FI505" i="2"/>
  <c r="CM508" i="2"/>
  <c r="GL507" i="2"/>
  <c r="BP504" i="2"/>
  <c r="AN505" i="2"/>
  <c r="DM492" i="2"/>
  <c r="M491" i="2"/>
  <c r="FJ489" i="2"/>
  <c r="EM488" i="2"/>
  <c r="EM504" i="2"/>
  <c r="CN492" i="2"/>
  <c r="GF491" i="2"/>
  <c r="AO489" i="2"/>
  <c r="FE476" i="2"/>
  <c r="S474" i="2"/>
  <c r="EL472" i="2"/>
  <c r="CJ469" i="2"/>
  <c r="BP488" i="2"/>
  <c r="GL474" i="2"/>
  <c r="BO459" i="2"/>
  <c r="DI456" i="2"/>
  <c r="AJ454" i="2"/>
  <c r="GL452" i="2"/>
  <c r="AJ444" i="2"/>
  <c r="AJ476" i="2"/>
  <c r="BO472" i="2"/>
  <c r="DI469" i="2"/>
  <c r="EL459" i="2"/>
  <c r="S452" i="2"/>
  <c r="BL437" i="2"/>
  <c r="FH428" i="2"/>
  <c r="GI442" i="2"/>
  <c r="DI440" i="2"/>
  <c r="GL426" i="2"/>
  <c r="CJ456" i="2"/>
  <c r="P442" i="2"/>
  <c r="EI437" i="2"/>
  <c r="AM428" i="2"/>
  <c r="S426" i="2"/>
  <c r="DL424" i="2"/>
  <c r="EI408" i="2"/>
  <c r="P404" i="2"/>
  <c r="DL395" i="2"/>
  <c r="AM390" i="2"/>
  <c r="FE454" i="2"/>
  <c r="EL421" i="2"/>
  <c r="CJ411" i="2"/>
  <c r="FE406" i="2"/>
  <c r="EL392" i="2"/>
  <c r="S388" i="2"/>
  <c r="FE444" i="2"/>
  <c r="CJ440" i="2"/>
  <c r="CM424" i="2"/>
  <c r="BL408" i="2"/>
  <c r="GI404" i="2"/>
  <c r="CM395" i="2"/>
  <c r="FH390" i="2"/>
  <c r="BO421" i="2"/>
  <c r="DI411" i="2"/>
  <c r="AJ406" i="2"/>
  <c r="BO392" i="2"/>
  <c r="N380" i="2"/>
  <c r="EG378" i="2"/>
  <c r="DN374" i="2"/>
  <c r="AO372" i="2"/>
  <c r="N346" i="2"/>
  <c r="DI363" i="2"/>
  <c r="AJ361" i="2"/>
  <c r="GL359" i="2"/>
  <c r="BO357" i="2"/>
  <c r="BJ378" i="2"/>
  <c r="CO374" i="2"/>
  <c r="FJ372" i="2"/>
  <c r="CJ363" i="2"/>
  <c r="FJ343" i="2"/>
  <c r="R330" i="2"/>
  <c r="AO327" i="2"/>
  <c r="DJ310" i="2"/>
  <c r="EG309" i="2"/>
  <c r="GL388" i="2"/>
  <c r="FE361" i="2"/>
  <c r="GG346" i="2"/>
  <c r="CO342" i="2"/>
  <c r="BJ341" i="2"/>
  <c r="CP326" i="2"/>
  <c r="EJ325" i="2"/>
  <c r="GD314" i="2"/>
  <c r="AN311" i="2"/>
  <c r="FG300" i="2"/>
  <c r="Q298" i="2"/>
  <c r="EF296" i="2"/>
  <c r="S359" i="2"/>
  <c r="EL357" i="2"/>
  <c r="AO343" i="2"/>
  <c r="DN342" i="2"/>
  <c r="GK330" i="2"/>
  <c r="FJ327" i="2"/>
  <c r="CK310" i="2"/>
  <c r="BJ309" i="2"/>
  <c r="DO326" i="2"/>
  <c r="K314" i="2"/>
  <c r="FI311" i="2"/>
  <c r="GG266" i="2"/>
  <c r="DL264" i="2"/>
  <c r="FJ252" i="2"/>
  <c r="EI245" i="2"/>
  <c r="BI296" i="2"/>
  <c r="DO293" i="2"/>
  <c r="BI283" i="2"/>
  <c r="DO280" i="2"/>
  <c r="AL278" i="2"/>
  <c r="GJ276" i="2"/>
  <c r="AL268" i="2"/>
  <c r="BI261" i="2"/>
  <c r="GJ250" i="2"/>
  <c r="DO248" i="2"/>
  <c r="BI232" i="2"/>
  <c r="AL230" i="2"/>
  <c r="DO219" i="2"/>
  <c r="GG380" i="2"/>
  <c r="EG341" i="2"/>
  <c r="BM325" i="2"/>
  <c r="N266" i="2"/>
  <c r="CM264" i="2"/>
  <c r="AO252" i="2"/>
  <c r="BL245" i="2"/>
  <c r="EF283" i="2"/>
  <c r="EF261" i="2"/>
  <c r="DL235" i="2"/>
  <c r="EF232" i="2"/>
  <c r="Q212" i="2"/>
  <c r="CP187" i="2"/>
  <c r="FG185" i="2"/>
  <c r="Q183" i="2"/>
  <c r="R189" i="2" s="1"/>
  <c r="EF181" i="2"/>
  <c r="Q156" i="2"/>
  <c r="DI153" i="2"/>
  <c r="AL300" i="2"/>
  <c r="FG278" i="2"/>
  <c r="FG268" i="2"/>
  <c r="CP219" i="2"/>
  <c r="EI216" i="2"/>
  <c r="FJ214" i="2"/>
  <c r="CO204" i="2"/>
  <c r="GG202" i="2"/>
  <c r="FJ198" i="2"/>
  <c r="BJ196" i="2"/>
  <c r="GG172" i="2"/>
  <c r="BJ171" i="2"/>
  <c r="CO169" i="2"/>
  <c r="FJ168" i="2"/>
  <c r="BJ155" i="2"/>
  <c r="GJ212" i="2"/>
  <c r="DO187" i="2"/>
  <c r="AL185" i="2"/>
  <c r="GJ183" i="2"/>
  <c r="BI181" i="2"/>
  <c r="GJ156" i="2"/>
  <c r="CJ153" i="2"/>
  <c r="N228" i="2"/>
  <c r="AM152" i="2"/>
  <c r="L140" i="2"/>
  <c r="AM136" i="2"/>
  <c r="FF124" i="2"/>
  <c r="GK122" i="2"/>
  <c r="EI120" i="2"/>
  <c r="DL117" i="2"/>
  <c r="EI107" i="2"/>
  <c r="DL104" i="2"/>
  <c r="FF102" i="2"/>
  <c r="GK100" i="2"/>
  <c r="AK92" i="2"/>
  <c r="BO85" i="2"/>
  <c r="Q276" i="2"/>
  <c r="Q250" i="2"/>
  <c r="CP248" i="2"/>
  <c r="CM235" i="2"/>
  <c r="BL216" i="2"/>
  <c r="BM139" i="2"/>
  <c r="DG137" i="2"/>
  <c r="O90" i="2"/>
  <c r="CP88" i="2"/>
  <c r="N202" i="2"/>
  <c r="EG196" i="2"/>
  <c r="N172" i="2"/>
  <c r="EG171" i="2"/>
  <c r="EG155" i="2"/>
  <c r="GE140" i="2"/>
  <c r="FH136" i="2"/>
  <c r="AK124" i="2"/>
  <c r="R122" i="2"/>
  <c r="S125" i="2" s="1"/>
  <c r="BL120" i="2"/>
  <c r="CM117" i="2"/>
  <c r="BL107" i="2"/>
  <c r="CM104" i="2"/>
  <c r="AK102" i="2"/>
  <c r="R100" i="2"/>
  <c r="FF92" i="2"/>
  <c r="EL85" i="2"/>
  <c r="DO59" i="2"/>
  <c r="FG524" i="2"/>
  <c r="GG522" i="2"/>
  <c r="BL522" i="2"/>
  <c r="EK520" i="2"/>
  <c r="AO520" i="2"/>
  <c r="CJ524" i="2"/>
  <c r="FF508" i="2"/>
  <c r="GK506" i="2"/>
  <c r="DG517" i="2"/>
  <c r="K517" i="2"/>
  <c r="CI508" i="2"/>
  <c r="BP506" i="2"/>
  <c r="EI504" i="2"/>
  <c r="AM504" i="2"/>
  <c r="DL501" i="2"/>
  <c r="GD490" i="2"/>
  <c r="DI485" i="2"/>
  <c r="M485" i="2"/>
  <c r="FJ492" i="2"/>
  <c r="EI488" i="2"/>
  <c r="AM488" i="2"/>
  <c r="P501" i="2"/>
  <c r="BI490" i="2"/>
  <c r="CM492" i="2"/>
  <c r="CK473" i="2"/>
  <c r="GJ474" i="2"/>
  <c r="EG476" i="2"/>
  <c r="AK476" i="2"/>
  <c r="FH473" i="2"/>
  <c r="FH460" i="2"/>
  <c r="M471" i="2"/>
  <c r="EG454" i="2"/>
  <c r="AK454" i="2"/>
  <c r="EG444" i="2"/>
  <c r="DI458" i="2"/>
  <c r="M458" i="2"/>
  <c r="BO452" i="2"/>
  <c r="BO474" i="2"/>
  <c r="DI471" i="2"/>
  <c r="CK460" i="2"/>
  <c r="BL442" i="2"/>
  <c r="AK444" i="2"/>
  <c r="FK438" i="2"/>
  <c r="DI436" i="2"/>
  <c r="M436" i="2"/>
  <c r="EJ428" i="2"/>
  <c r="AN428" i="2"/>
  <c r="BO426" i="2"/>
  <c r="GG442" i="2"/>
  <c r="DL420" i="2"/>
  <c r="P420" i="2"/>
  <c r="GG404" i="2"/>
  <c r="DL391" i="2"/>
  <c r="P391" i="2"/>
  <c r="CN438" i="2"/>
  <c r="FE422" i="2"/>
  <c r="CN409" i="2"/>
  <c r="FE393" i="2"/>
  <c r="GJ388" i="2"/>
  <c r="GJ452" i="2"/>
  <c r="EG406" i="2"/>
  <c r="AK406" i="2"/>
  <c r="BL404" i="2"/>
  <c r="DI407" i="2"/>
  <c r="BO388" i="2"/>
  <c r="BL374" i="2"/>
  <c r="EK373" i="2"/>
  <c r="AO373" i="2"/>
  <c r="EG361" i="2"/>
  <c r="AK361" i="2"/>
  <c r="FH358" i="2"/>
  <c r="BL348" i="2"/>
  <c r="EK345" i="2"/>
  <c r="GJ426" i="2"/>
  <c r="EJ390" i="2"/>
  <c r="FK375" i="2"/>
  <c r="BO359" i="2"/>
  <c r="DI356" i="2"/>
  <c r="M356" i="2"/>
  <c r="FG343" i="2"/>
  <c r="FK409" i="2"/>
  <c r="M407" i="2"/>
  <c r="GG374" i="2"/>
  <c r="CK358" i="2"/>
  <c r="GG348" i="2"/>
  <c r="CH422" i="2"/>
  <c r="K374" i="2"/>
  <c r="GE316" i="2"/>
  <c r="DJ314" i="2"/>
  <c r="N314" i="2"/>
  <c r="EK313" i="2"/>
  <c r="AO313" i="2"/>
  <c r="FL311" i="2"/>
  <c r="GJ359" i="2"/>
  <c r="CJ343" i="2"/>
  <c r="BO332" i="2"/>
  <c r="EJ329" i="2"/>
  <c r="AN329" i="2"/>
  <c r="CP327" i="2"/>
  <c r="EF300" i="2"/>
  <c r="AJ300" i="2"/>
  <c r="CP297" i="2"/>
  <c r="DG374" i="2"/>
  <c r="DG346" i="2"/>
  <c r="K346" i="2"/>
  <c r="AO345" i="2"/>
  <c r="DH330" i="2"/>
  <c r="L330" i="2"/>
  <c r="BJ316" i="2"/>
  <c r="CO311" i="2"/>
  <c r="CH393" i="2"/>
  <c r="AN390" i="2"/>
  <c r="BP298" i="2"/>
  <c r="GK276" i="2"/>
  <c r="FJ262" i="2"/>
  <c r="EI252" i="2"/>
  <c r="AM252" i="2"/>
  <c r="GK250" i="2"/>
  <c r="CN375" i="2"/>
  <c r="GJ332" i="2"/>
  <c r="FM297" i="2"/>
  <c r="FM284" i="2"/>
  <c r="BM266" i="2"/>
  <c r="FM246" i="2"/>
  <c r="DG244" i="2"/>
  <c r="K244" i="2"/>
  <c r="BM228" i="2"/>
  <c r="FM217" i="2"/>
  <c r="GK298" i="2"/>
  <c r="DJ295" i="2"/>
  <c r="N295" i="2"/>
  <c r="DJ282" i="2"/>
  <c r="N282" i="2"/>
  <c r="BP276" i="2"/>
  <c r="CM262" i="2"/>
  <c r="BP250" i="2"/>
  <c r="FM327" i="2"/>
  <c r="EF278" i="2"/>
  <c r="EF268" i="2"/>
  <c r="EF230" i="2"/>
  <c r="FG204" i="2"/>
  <c r="EF185" i="2"/>
  <c r="AJ185" i="2"/>
  <c r="CP182" i="2"/>
  <c r="FG165" i="2"/>
  <c r="GL155" i="2"/>
  <c r="DM153" i="2"/>
  <c r="Q153" i="2"/>
  <c r="DM260" i="2"/>
  <c r="FJ233" i="2"/>
  <c r="Q231" i="2"/>
  <c r="CP217" i="2"/>
  <c r="EI214" i="2"/>
  <c r="AM214" i="2"/>
  <c r="GK212" i="2"/>
  <c r="GG203" i="2"/>
  <c r="EI196" i="2"/>
  <c r="AM196" i="2"/>
  <c r="GK183" i="2"/>
  <c r="GG171" i="2"/>
  <c r="AJ278" i="2"/>
  <c r="AJ268" i="2"/>
  <c r="GH266" i="2"/>
  <c r="AJ230" i="2"/>
  <c r="AS230" i="2" s="1"/>
  <c r="GH228" i="2"/>
  <c r="DG215" i="2"/>
  <c r="K215" i="2"/>
  <c r="CJ204" i="2"/>
  <c r="DG201" i="2"/>
  <c r="K201" i="2"/>
  <c r="FM182" i="2"/>
  <c r="DG169" i="2"/>
  <c r="DP169" i="2" s="1"/>
  <c r="K169" i="2"/>
  <c r="CJ165" i="2"/>
  <c r="BQ155" i="2"/>
  <c r="Q260" i="2"/>
  <c r="BP212" i="2"/>
  <c r="BP183" i="2"/>
  <c r="DJ180" i="2"/>
  <c r="CK149" i="2"/>
  <c r="FF121" i="2"/>
  <c r="FF108" i="2"/>
  <c r="BN90" i="2"/>
  <c r="FF86" i="2"/>
  <c r="BL203" i="2"/>
  <c r="BL171" i="2"/>
  <c r="EK167" i="2"/>
  <c r="GF139" i="2"/>
  <c r="FE133" i="2"/>
  <c r="EH124" i="2"/>
  <c r="AL124" i="2"/>
  <c r="BQ122" i="2"/>
  <c r="EH102" i="2"/>
  <c r="AL102" i="2"/>
  <c r="BQ100" i="2"/>
  <c r="N180" i="2"/>
  <c r="EK151" i="2"/>
  <c r="AO151" i="2"/>
  <c r="FH149" i="2"/>
  <c r="DN137" i="2"/>
  <c r="R137" i="2"/>
  <c r="CI121" i="2"/>
  <c r="DN119" i="2"/>
  <c r="R119" i="2"/>
  <c r="CI108" i="2"/>
  <c r="DN106" i="2"/>
  <c r="R106" i="2"/>
  <c r="GI90" i="2"/>
  <c r="CI86" i="2"/>
  <c r="FH60" i="2"/>
  <c r="GG521" i="2"/>
  <c r="AM521" i="2"/>
  <c r="EH520" i="2"/>
  <c r="FK517" i="2"/>
  <c r="Q517" i="2"/>
  <c r="CJ520" i="2"/>
  <c r="DH518" i="2"/>
  <c r="BJ518" i="2"/>
  <c r="GG505" i="2"/>
  <c r="EL504" i="2"/>
  <c r="AM505" i="2"/>
  <c r="CN504" i="2"/>
  <c r="FM501" i="2"/>
  <c r="S501" i="2"/>
  <c r="DL502" i="2"/>
  <c r="GH489" i="2"/>
  <c r="AN489" i="2"/>
  <c r="BN502" i="2"/>
  <c r="FJ485" i="2"/>
  <c r="P485" i="2"/>
  <c r="EL488" i="2"/>
  <c r="CN488" i="2"/>
  <c r="DG486" i="2"/>
  <c r="EM473" i="2"/>
  <c r="CO473" i="2"/>
  <c r="EM460" i="2"/>
  <c r="FM468" i="2"/>
  <c r="S468" i="2"/>
  <c r="BI486" i="2"/>
  <c r="GE474" i="2"/>
  <c r="AK474" i="2"/>
  <c r="GE452" i="2"/>
  <c r="AK452" i="2"/>
  <c r="DI459" i="2"/>
  <c r="BK459" i="2"/>
  <c r="DI472" i="2"/>
  <c r="S455" i="2"/>
  <c r="GE442" i="2"/>
  <c r="AK442" i="2"/>
  <c r="CO460" i="2"/>
  <c r="FM455" i="2"/>
  <c r="EJ438" i="2"/>
  <c r="CL438" i="2"/>
  <c r="DI437" i="2"/>
  <c r="BK437" i="2"/>
  <c r="GH426" i="2"/>
  <c r="AN426" i="2"/>
  <c r="BK472" i="2"/>
  <c r="FJ439" i="2"/>
  <c r="P439" i="2"/>
  <c r="EM422" i="2"/>
  <c r="CO422" i="2"/>
  <c r="DL421" i="2"/>
  <c r="BN421" i="2"/>
  <c r="FJ410" i="2"/>
  <c r="P410" i="2"/>
  <c r="EM393" i="2"/>
  <c r="CO393" i="2"/>
  <c r="DL392" i="2"/>
  <c r="BN392" i="2"/>
  <c r="FM423" i="2"/>
  <c r="S423" i="2"/>
  <c r="FM394" i="2"/>
  <c r="S394" i="2"/>
  <c r="GE404" i="2"/>
  <c r="AK404" i="2"/>
  <c r="DI408" i="2"/>
  <c r="GH388" i="2"/>
  <c r="FK380" i="2"/>
  <c r="GE359" i="2"/>
  <c r="AK359" i="2"/>
  <c r="EJ409" i="2"/>
  <c r="BK408" i="2"/>
  <c r="Q380" i="2"/>
  <c r="DI357" i="2"/>
  <c r="BK357" i="2"/>
  <c r="FK343" i="2"/>
  <c r="Q343" i="2"/>
  <c r="CL409" i="2"/>
  <c r="DH374" i="2"/>
  <c r="BJ374" i="2"/>
  <c r="GG373" i="2"/>
  <c r="AM373" i="2"/>
  <c r="EM358" i="2"/>
  <c r="CO358" i="2"/>
  <c r="CJ379" i="2"/>
  <c r="GI328" i="2"/>
  <c r="AO328" i="2"/>
  <c r="DJ316" i="2"/>
  <c r="BL316" i="2"/>
  <c r="GI312" i="2"/>
  <c r="AO312" i="2"/>
  <c r="AN388" i="2"/>
  <c r="DH348" i="2"/>
  <c r="CJ342" i="2"/>
  <c r="DI332" i="2"/>
  <c r="BK332" i="2"/>
  <c r="EJ326" i="2"/>
  <c r="CL326" i="2"/>
  <c r="EF297" i="2"/>
  <c r="CH297" i="2"/>
  <c r="S362" i="2"/>
  <c r="GG344" i="2"/>
  <c r="EH342" i="2"/>
  <c r="FF327" i="2"/>
  <c r="L327" i="2"/>
  <c r="EH379" i="2"/>
  <c r="AM344" i="2"/>
  <c r="K311" i="2"/>
  <c r="CJ310" i="2"/>
  <c r="DL283" i="2"/>
  <c r="BN283" i="2"/>
  <c r="EI246" i="2"/>
  <c r="CK246" i="2"/>
  <c r="BJ348" i="2"/>
  <c r="FE311" i="2"/>
  <c r="BN296" i="2"/>
  <c r="GF276" i="2"/>
  <c r="AL276" i="2"/>
  <c r="GF266" i="2"/>
  <c r="AL266" i="2"/>
  <c r="DO261" i="2"/>
  <c r="BQ261" i="2"/>
  <c r="FE247" i="2"/>
  <c r="K247" i="2"/>
  <c r="DO232" i="2"/>
  <c r="BQ232" i="2"/>
  <c r="GF228" i="2"/>
  <c r="AL228" i="2"/>
  <c r="FE218" i="2"/>
  <c r="K218" i="2"/>
  <c r="GF298" i="2"/>
  <c r="DL296" i="2"/>
  <c r="FH292" i="2"/>
  <c r="N292" i="2"/>
  <c r="FH279" i="2"/>
  <c r="N279" i="2"/>
  <c r="GI250" i="2"/>
  <c r="AO250" i="2"/>
  <c r="EF284" i="2"/>
  <c r="FK263" i="2"/>
  <c r="EF262" i="2"/>
  <c r="FK234" i="2"/>
  <c r="EF233" i="2"/>
  <c r="DI216" i="2"/>
  <c r="BK216" i="2"/>
  <c r="FK199" i="2"/>
  <c r="Q199" i="2"/>
  <c r="EF182" i="2"/>
  <c r="CH182" i="2"/>
  <c r="FK172" i="2"/>
  <c r="Q172" i="2"/>
  <c r="EH310" i="2"/>
  <c r="CH284" i="2"/>
  <c r="CH262" i="2"/>
  <c r="Q234" i="2"/>
  <c r="CK217" i="2"/>
  <c r="DH201" i="2"/>
  <c r="BJ201" i="2"/>
  <c r="GG198" i="2"/>
  <c r="AM198" i="2"/>
  <c r="DL181" i="2"/>
  <c r="BN181" i="2"/>
  <c r="DH169" i="2"/>
  <c r="BJ169" i="2"/>
  <c r="GG167" i="2"/>
  <c r="AM167" i="2"/>
  <c r="FM362" i="2"/>
  <c r="DI245" i="2"/>
  <c r="EI217" i="2"/>
  <c r="EH196" i="2"/>
  <c r="CJ196" i="2"/>
  <c r="GF183" i="2"/>
  <c r="AL183" i="2"/>
  <c r="EH170" i="2"/>
  <c r="CJ170" i="2"/>
  <c r="EH154" i="2"/>
  <c r="CJ154" i="2"/>
  <c r="DO153" i="2"/>
  <c r="BQ153" i="2"/>
  <c r="CH233" i="2"/>
  <c r="GI212" i="2"/>
  <c r="GG135" i="2"/>
  <c r="AM135" i="2"/>
  <c r="FF116" i="2"/>
  <c r="L116" i="2"/>
  <c r="FF103" i="2"/>
  <c r="L103" i="2"/>
  <c r="Q263" i="2"/>
  <c r="BK245" i="2"/>
  <c r="DO120" i="2"/>
  <c r="BQ120" i="2"/>
  <c r="DO107" i="2"/>
  <c r="BQ107" i="2"/>
  <c r="DL85" i="2"/>
  <c r="BN85" i="2"/>
  <c r="AL298" i="2"/>
  <c r="N186" i="2"/>
  <c r="N156" i="2"/>
  <c r="FL140" i="2"/>
  <c r="R140" i="2"/>
  <c r="EK121" i="2"/>
  <c r="CM121" i="2"/>
  <c r="EK108" i="2"/>
  <c r="CM108" i="2"/>
  <c r="DN68" i="2"/>
  <c r="GI78" i="2"/>
  <c r="O71" i="2"/>
  <c r="DG71" i="2"/>
  <c r="FI71" i="2"/>
  <c r="FI77" i="2" s="1"/>
  <c r="GD522" i="2"/>
  <c r="EF522" i="2"/>
  <c r="CH522" i="2"/>
  <c r="AJ522" i="2"/>
  <c r="BI522" i="2"/>
  <c r="K522" i="2"/>
  <c r="FE522" i="2"/>
  <c r="FF506" i="2"/>
  <c r="DH506" i="2"/>
  <c r="BJ506" i="2"/>
  <c r="L506" i="2"/>
  <c r="DG522" i="2"/>
  <c r="GE506" i="2"/>
  <c r="EG506" i="2"/>
  <c r="CI506" i="2"/>
  <c r="AK506" i="2"/>
  <c r="GG490" i="2"/>
  <c r="EI490" i="2"/>
  <c r="CK490" i="2"/>
  <c r="AM490" i="2"/>
  <c r="N490" i="2"/>
  <c r="GG471" i="2"/>
  <c r="EI471" i="2"/>
  <c r="CK471" i="2"/>
  <c r="AM471" i="2"/>
  <c r="FH490" i="2"/>
  <c r="DJ490" i="2"/>
  <c r="FH471" i="2"/>
  <c r="DJ471" i="2"/>
  <c r="BL471" i="2"/>
  <c r="N471" i="2"/>
  <c r="FH458" i="2"/>
  <c r="DJ458" i="2"/>
  <c r="BL458" i="2"/>
  <c r="N458" i="2"/>
  <c r="BL490" i="2"/>
  <c r="GG458" i="2"/>
  <c r="EI458" i="2"/>
  <c r="CK458" i="2"/>
  <c r="AM458" i="2"/>
  <c r="FK436" i="2"/>
  <c r="DM436" i="2"/>
  <c r="BO436" i="2"/>
  <c r="Q436" i="2"/>
  <c r="EL436" i="2"/>
  <c r="CN436" i="2"/>
  <c r="FE420" i="2"/>
  <c r="DG420" i="2"/>
  <c r="BI420" i="2"/>
  <c r="K420" i="2"/>
  <c r="GJ407" i="2"/>
  <c r="EL407" i="2"/>
  <c r="CN407" i="2"/>
  <c r="AP407" i="2"/>
  <c r="FE391" i="2"/>
  <c r="DG391" i="2"/>
  <c r="BI391" i="2"/>
  <c r="K391" i="2"/>
  <c r="AP436" i="2"/>
  <c r="GJ436" i="2"/>
  <c r="AJ420" i="2"/>
  <c r="BO407" i="2"/>
  <c r="AJ391" i="2"/>
  <c r="FH356" i="2"/>
  <c r="DJ356" i="2"/>
  <c r="BL356" i="2"/>
  <c r="N356" i="2"/>
  <c r="GD420" i="2"/>
  <c r="Q407" i="2"/>
  <c r="GD391" i="2"/>
  <c r="GD375" i="2"/>
  <c r="EF375" i="2"/>
  <c r="CH375" i="2"/>
  <c r="AJ375" i="2"/>
  <c r="GD345" i="2"/>
  <c r="EF345" i="2"/>
  <c r="CH345" i="2"/>
  <c r="CQ345" i="2" s="1"/>
  <c r="AJ345" i="2"/>
  <c r="EF420" i="2"/>
  <c r="FK407" i="2"/>
  <c r="EF391" i="2"/>
  <c r="GG356" i="2"/>
  <c r="EI356" i="2"/>
  <c r="CK356" i="2"/>
  <c r="AM356" i="2"/>
  <c r="K375" i="2"/>
  <c r="FE345" i="2"/>
  <c r="FL313" i="2"/>
  <c r="DN313" i="2"/>
  <c r="BP313" i="2"/>
  <c r="R313" i="2"/>
  <c r="DM407" i="2"/>
  <c r="CH391" i="2"/>
  <c r="FE375" i="2"/>
  <c r="K345" i="2"/>
  <c r="FK329" i="2"/>
  <c r="DM329" i="2"/>
  <c r="BO329" i="2"/>
  <c r="Q329" i="2"/>
  <c r="CH420" i="2"/>
  <c r="DG375" i="2"/>
  <c r="DG345" i="2"/>
  <c r="BI345" i="2"/>
  <c r="GK313" i="2"/>
  <c r="EM313" i="2"/>
  <c r="CO313" i="2"/>
  <c r="AQ313" i="2"/>
  <c r="AP329" i="2"/>
  <c r="GK295" i="2"/>
  <c r="EM295" i="2"/>
  <c r="CO295" i="2"/>
  <c r="AQ295" i="2"/>
  <c r="GK282" i="2"/>
  <c r="EM282" i="2"/>
  <c r="CO282" i="2"/>
  <c r="AQ282" i="2"/>
  <c r="GK244" i="2"/>
  <c r="GK254" i="2" s="1"/>
  <c r="EM244" i="2"/>
  <c r="CO244" i="2"/>
  <c r="AQ244" i="2"/>
  <c r="GJ329" i="2"/>
  <c r="FI260" i="2"/>
  <c r="DK260" i="2"/>
  <c r="BM260" i="2"/>
  <c r="O260" i="2"/>
  <c r="O270" i="2" s="1"/>
  <c r="FI231" i="2"/>
  <c r="DK231" i="2"/>
  <c r="BM231" i="2"/>
  <c r="O231" i="2"/>
  <c r="O237" i="2" s="1"/>
  <c r="BI375" i="2"/>
  <c r="EL329" i="2"/>
  <c r="FL295" i="2"/>
  <c r="DN295" i="2"/>
  <c r="BP295" i="2"/>
  <c r="R295" i="2"/>
  <c r="FL282" i="2"/>
  <c r="DN282" i="2"/>
  <c r="BP282" i="2"/>
  <c r="R282" i="2"/>
  <c r="FL244" i="2"/>
  <c r="DN244" i="2"/>
  <c r="BP244" i="2"/>
  <c r="R244" i="2"/>
  <c r="CN329" i="2"/>
  <c r="CL260" i="2"/>
  <c r="CL231" i="2"/>
  <c r="GD203" i="2"/>
  <c r="EF203" i="2"/>
  <c r="CH203" i="2"/>
  <c r="AJ203" i="2"/>
  <c r="GD165" i="2"/>
  <c r="EF165" i="2"/>
  <c r="CH165" i="2"/>
  <c r="AJ165" i="2"/>
  <c r="AN260" i="2"/>
  <c r="EJ231" i="2"/>
  <c r="GK215" i="2"/>
  <c r="EM215" i="2"/>
  <c r="CO215" i="2"/>
  <c r="AQ215" i="2"/>
  <c r="GK180" i="2"/>
  <c r="EM180" i="2"/>
  <c r="CO180" i="2"/>
  <c r="AQ180" i="2"/>
  <c r="GH260" i="2"/>
  <c r="GH231" i="2"/>
  <c r="FE203" i="2"/>
  <c r="DG203" i="2"/>
  <c r="BI203" i="2"/>
  <c r="K203" i="2"/>
  <c r="FE165" i="2"/>
  <c r="DG165" i="2"/>
  <c r="BI165" i="2"/>
  <c r="K165" i="2"/>
  <c r="BP215" i="2"/>
  <c r="BP180" i="2"/>
  <c r="FJ149" i="2"/>
  <c r="DL149" i="2"/>
  <c r="BN149" i="2"/>
  <c r="P149" i="2"/>
  <c r="EJ260" i="2"/>
  <c r="AN231" i="2"/>
  <c r="R215" i="2"/>
  <c r="R180" i="2"/>
  <c r="GF133" i="2"/>
  <c r="EH133" i="2"/>
  <c r="CJ133" i="2"/>
  <c r="AL133" i="2"/>
  <c r="GF119" i="2"/>
  <c r="EH119" i="2"/>
  <c r="CJ119" i="2"/>
  <c r="AL119" i="2"/>
  <c r="GF106" i="2"/>
  <c r="EH106" i="2"/>
  <c r="CJ106" i="2"/>
  <c r="AL106" i="2"/>
  <c r="FG84" i="2"/>
  <c r="DI84" i="2"/>
  <c r="BK84" i="2"/>
  <c r="M84" i="2"/>
  <c r="FL215" i="2"/>
  <c r="FL180" i="2"/>
  <c r="GI149" i="2"/>
  <c r="EK149" i="2"/>
  <c r="CM149" i="2"/>
  <c r="AO149" i="2"/>
  <c r="CL73" i="2"/>
  <c r="DM73" i="2"/>
  <c r="GH73" i="2"/>
  <c r="GH78" i="2" s="1"/>
  <c r="GK74" i="2"/>
  <c r="N76" i="2"/>
  <c r="FM76" i="2"/>
  <c r="S84" i="2"/>
  <c r="CM85" i="2"/>
  <c r="AJ90" i="2"/>
  <c r="DP92" i="2"/>
  <c r="FM109" i="2"/>
  <c r="EF135" i="2"/>
  <c r="FM141" i="2"/>
  <c r="FK158" i="2"/>
  <c r="DN171" i="2"/>
  <c r="DN180" i="2"/>
  <c r="AO182" i="2"/>
  <c r="DN201" i="2"/>
  <c r="AO212" i="2"/>
  <c r="FF350" i="2"/>
  <c r="P4" i="2"/>
  <c r="P14" i="2" s="1"/>
  <c r="AM4" i="2"/>
  <c r="BR4" i="2"/>
  <c r="CO4" i="2"/>
  <c r="CQ4" i="2" s="1"/>
  <c r="EM4" i="2"/>
  <c r="FJ4" i="2"/>
  <c r="GK4" i="2"/>
  <c r="CK5" i="2"/>
  <c r="CQ5" i="2" s="1"/>
  <c r="AQ6" i="2"/>
  <c r="BN6" i="2"/>
  <c r="DH6" i="2"/>
  <c r="DL6" i="2"/>
  <c r="DL14" i="2" s="1"/>
  <c r="EM6" i="2"/>
  <c r="EO6" i="2" s="1"/>
  <c r="FF6" i="2"/>
  <c r="GK6" i="2"/>
  <c r="AQ7" i="2"/>
  <c r="AQ13" i="2" s="1"/>
  <c r="DP7" i="2"/>
  <c r="EM7" i="2"/>
  <c r="EM13" i="2" s="1"/>
  <c r="GK7" i="2"/>
  <c r="K9" i="2"/>
  <c r="S9" i="2"/>
  <c r="S14" i="2" s="1"/>
  <c r="AL9" i="2"/>
  <c r="AL14" i="2" s="1"/>
  <c r="BI9" i="2"/>
  <c r="CN9" i="2"/>
  <c r="CQ9" i="2" s="1"/>
  <c r="FM9" i="2"/>
  <c r="AK10" i="2"/>
  <c r="AK14" i="2" s="1"/>
  <c r="AO10" i="2"/>
  <c r="BL10" i="2"/>
  <c r="BN13" i="2" s="1"/>
  <c r="CM10" i="2"/>
  <c r="CM14" i="2" s="1"/>
  <c r="DJ10" i="2"/>
  <c r="DN10" i="2"/>
  <c r="DP10" i="2" s="1"/>
  <c r="EG10" i="2"/>
  <c r="EO10" i="2" s="1"/>
  <c r="FL10" i="2"/>
  <c r="FM13" i="2" s="1"/>
  <c r="GE10" i="2"/>
  <c r="GF13" i="2" s="1"/>
  <c r="GM10" i="2"/>
  <c r="CM11" i="2"/>
  <c r="BP12" i="2"/>
  <c r="BR12" i="2" s="1"/>
  <c r="CI12" i="2"/>
  <c r="CQ12" i="2" s="1"/>
  <c r="DN12" i="2"/>
  <c r="EG12" i="2"/>
  <c r="EO12" i="2"/>
  <c r="GE12" i="2"/>
  <c r="N13" i="2"/>
  <c r="AS13" i="2"/>
  <c r="CI13" i="2"/>
  <c r="CQ13" i="2"/>
  <c r="DJ13" i="2"/>
  <c r="EO13" i="2"/>
  <c r="GM13" i="2"/>
  <c r="CH14" i="2"/>
  <c r="GJ523" i="2"/>
  <c r="CN523" i="2"/>
  <c r="FI520" i="2"/>
  <c r="EI518" i="2"/>
  <c r="N518" i="2"/>
  <c r="AQ516" i="2"/>
  <c r="BM520" i="2"/>
  <c r="FI504" i="2"/>
  <c r="GI507" i="2"/>
  <c r="CM507" i="2"/>
  <c r="BM504" i="2"/>
  <c r="K502" i="2"/>
  <c r="AP500" i="2"/>
  <c r="DN516" i="2"/>
  <c r="EF502" i="2"/>
  <c r="DM500" i="2"/>
  <c r="GL491" i="2"/>
  <c r="CP491" i="2"/>
  <c r="EM486" i="2"/>
  <c r="DL484" i="2"/>
  <c r="FI488" i="2"/>
  <c r="BM488" i="2"/>
  <c r="AQ469" i="2"/>
  <c r="R486" i="2"/>
  <c r="AO484" i="2"/>
  <c r="FE475" i="2"/>
  <c r="BI475" i="2"/>
  <c r="BR475" i="2" s="1"/>
  <c r="O474" i="2"/>
  <c r="GF468" i="2"/>
  <c r="CJ468" i="2"/>
  <c r="DN469" i="2"/>
  <c r="DN456" i="2"/>
  <c r="EJ452" i="2"/>
  <c r="AQ456" i="2"/>
  <c r="GF455" i="2"/>
  <c r="FE443" i="2"/>
  <c r="R442" i="2"/>
  <c r="FH427" i="2"/>
  <c r="BL427" i="2"/>
  <c r="EG426" i="2"/>
  <c r="BI453" i="2"/>
  <c r="O452" i="2"/>
  <c r="AN440" i="2"/>
  <c r="EJ474" i="2"/>
  <c r="CJ455" i="2"/>
  <c r="BI443" i="2"/>
  <c r="EM442" i="2"/>
  <c r="L426" i="2"/>
  <c r="GF439" i="2"/>
  <c r="AQ424" i="2"/>
  <c r="EM404" i="2"/>
  <c r="AQ395" i="2"/>
  <c r="L388" i="2"/>
  <c r="DK411" i="2"/>
  <c r="GF410" i="2"/>
  <c r="CJ410" i="2"/>
  <c r="FE405" i="2"/>
  <c r="BI405" i="2"/>
  <c r="FE453" i="2"/>
  <c r="CJ439" i="2"/>
  <c r="DN424" i="2"/>
  <c r="GI423" i="2"/>
  <c r="CM423" i="2"/>
  <c r="R404" i="2"/>
  <c r="DN395" i="2"/>
  <c r="GI394" i="2"/>
  <c r="CM394" i="2"/>
  <c r="FH389" i="2"/>
  <c r="BL389" i="2"/>
  <c r="EG388" i="2"/>
  <c r="DN379" i="2"/>
  <c r="N376" i="2"/>
  <c r="DN363" i="2"/>
  <c r="EJ359" i="2"/>
  <c r="DK440" i="2"/>
  <c r="AQ379" i="2"/>
  <c r="EI376" i="2"/>
  <c r="AQ363" i="2"/>
  <c r="FI372" i="2"/>
  <c r="CJ362" i="2"/>
  <c r="AQ343" i="2"/>
  <c r="GJ340" i="2"/>
  <c r="GJ374" i="2"/>
  <c r="FE360" i="2"/>
  <c r="FI344" i="2"/>
  <c r="EI341" i="2"/>
  <c r="AJ327" i="2"/>
  <c r="M325" i="2"/>
  <c r="DI311" i="2"/>
  <c r="EN309" i="2"/>
  <c r="BM372" i="2"/>
  <c r="GF362" i="2"/>
  <c r="DN343" i="2"/>
  <c r="CN340" i="2"/>
  <c r="GK324" i="2"/>
  <c r="CO324" i="2"/>
  <c r="AN411" i="2"/>
  <c r="BI360" i="2"/>
  <c r="FI328" i="2"/>
  <c r="FI312" i="2"/>
  <c r="P298" i="2"/>
  <c r="P276" i="2"/>
  <c r="AQ264" i="2"/>
  <c r="GG263" i="2"/>
  <c r="CK263" i="2"/>
  <c r="DH248" i="2"/>
  <c r="AL311" i="2"/>
  <c r="BI299" i="2"/>
  <c r="DK293" i="2"/>
  <c r="GJ292" i="2"/>
  <c r="CN292" i="2"/>
  <c r="DK280" i="2"/>
  <c r="GJ279" i="2"/>
  <c r="CN279" i="2"/>
  <c r="FE277" i="2"/>
  <c r="BI277" i="2"/>
  <c r="FE267" i="2"/>
  <c r="BI267" i="2"/>
  <c r="S266" i="2"/>
  <c r="EH250" i="2"/>
  <c r="GJ247" i="2"/>
  <c r="CN247" i="2"/>
  <c r="FE229" i="2"/>
  <c r="BI229" i="2"/>
  <c r="S228" i="2"/>
  <c r="GJ218" i="2"/>
  <c r="CN218" i="2"/>
  <c r="CP221" i="2" s="1"/>
  <c r="CN374" i="2"/>
  <c r="O359" i="2"/>
  <c r="BM344" i="2"/>
  <c r="BM328" i="2"/>
  <c r="DG327" i="2"/>
  <c r="BM312" i="2"/>
  <c r="S309" i="2"/>
  <c r="GG308" i="2"/>
  <c r="CK308" i="2"/>
  <c r="EK276" i="2"/>
  <c r="DN264" i="2"/>
  <c r="FH251" i="2"/>
  <c r="BL251" i="2"/>
  <c r="AK248" i="2"/>
  <c r="M250" i="2"/>
  <c r="M212" i="2"/>
  <c r="M222" i="2" s="1"/>
  <c r="AN187" i="2"/>
  <c r="GD153" i="2"/>
  <c r="CH153" i="2"/>
  <c r="AN293" i="2"/>
  <c r="AN280" i="2"/>
  <c r="AQ235" i="2"/>
  <c r="CK234" i="2"/>
  <c r="AK219" i="2"/>
  <c r="EI201" i="2"/>
  <c r="AQ200" i="2"/>
  <c r="P183" i="2"/>
  <c r="AQ170" i="2"/>
  <c r="EI164" i="2"/>
  <c r="AM154" i="2"/>
  <c r="N341" i="2"/>
  <c r="EN266" i="2"/>
  <c r="DN235" i="2"/>
  <c r="EN228" i="2"/>
  <c r="EH212" i="2"/>
  <c r="GJ202" i="2"/>
  <c r="CN202" i="2"/>
  <c r="FI196" i="2"/>
  <c r="BM196" i="2"/>
  <c r="DK187" i="2"/>
  <c r="GJ186" i="2"/>
  <c r="CN186" i="2"/>
  <c r="FE184" i="2"/>
  <c r="BI184" i="2"/>
  <c r="GJ169" i="2"/>
  <c r="CN169" i="2"/>
  <c r="FI168" i="2"/>
  <c r="BM168" i="2"/>
  <c r="FE299" i="2"/>
  <c r="EK298" i="2"/>
  <c r="DJ154" i="2"/>
  <c r="L148" i="2"/>
  <c r="EI122" i="2"/>
  <c r="DH117" i="2"/>
  <c r="DH104" i="2"/>
  <c r="EI100" i="2"/>
  <c r="FE91" i="2"/>
  <c r="BI91" i="2"/>
  <c r="AK88" i="2"/>
  <c r="GG234" i="2"/>
  <c r="DH219" i="2"/>
  <c r="BL213" i="2"/>
  <c r="EK183" i="2"/>
  <c r="BM152" i="2"/>
  <c r="DO138" i="2"/>
  <c r="FI136" i="2"/>
  <c r="BM136" i="2"/>
  <c r="EL132" i="2"/>
  <c r="FE123" i="2"/>
  <c r="BI123" i="2"/>
  <c r="FE101" i="2"/>
  <c r="BI101" i="2"/>
  <c r="EL90" i="2"/>
  <c r="N201" i="2"/>
  <c r="N164" i="2"/>
  <c r="FI152" i="2"/>
  <c r="EG148" i="2"/>
  <c r="GE137" i="2"/>
  <c r="CI137" i="2"/>
  <c r="N122" i="2"/>
  <c r="AK117" i="2"/>
  <c r="AK104" i="2"/>
  <c r="N100" i="2"/>
  <c r="DH88" i="2"/>
  <c r="BM20" i="2"/>
  <c r="BM30" i="2" s="1"/>
  <c r="FI20" i="2"/>
  <c r="FI30" i="2" s="1"/>
  <c r="DM523" i="2"/>
  <c r="Q523" i="2"/>
  <c r="EJ520" i="2"/>
  <c r="AN520" i="2"/>
  <c r="GG518" i="2"/>
  <c r="CO516" i="2"/>
  <c r="FL516" i="2"/>
  <c r="DL507" i="2"/>
  <c r="P507" i="2"/>
  <c r="BL518" i="2"/>
  <c r="BI502" i="2"/>
  <c r="CN500" i="2"/>
  <c r="EJ504" i="2"/>
  <c r="AN504" i="2"/>
  <c r="GD502" i="2"/>
  <c r="FK500" i="2"/>
  <c r="EJ488" i="2"/>
  <c r="AN488" i="2"/>
  <c r="GK486" i="2"/>
  <c r="FJ484" i="2"/>
  <c r="DO491" i="2"/>
  <c r="S491" i="2"/>
  <c r="CO469" i="2"/>
  <c r="BM474" i="2"/>
  <c r="FL469" i="2"/>
  <c r="EF475" i="2"/>
  <c r="M468" i="2"/>
  <c r="FL456" i="2"/>
  <c r="CM484" i="2"/>
  <c r="DI455" i="2"/>
  <c r="M455" i="2"/>
  <c r="EF453" i="2"/>
  <c r="AJ453" i="2"/>
  <c r="GH452" i="2"/>
  <c r="GH462" i="2" s="1"/>
  <c r="EF443" i="2"/>
  <c r="AJ443" i="2"/>
  <c r="BP486" i="2"/>
  <c r="AJ475" i="2"/>
  <c r="AS475" i="2" s="1"/>
  <c r="GH474" i="2"/>
  <c r="DI468" i="2"/>
  <c r="CO456" i="2"/>
  <c r="BM452" i="2"/>
  <c r="BP442" i="2"/>
  <c r="GE426" i="2"/>
  <c r="CL440" i="2"/>
  <c r="DI439" i="2"/>
  <c r="M439" i="2"/>
  <c r="EI427" i="2"/>
  <c r="AM427" i="2"/>
  <c r="BJ426" i="2"/>
  <c r="GK442" i="2"/>
  <c r="CO424" i="2"/>
  <c r="DL423" i="2"/>
  <c r="P423" i="2"/>
  <c r="GK404" i="2"/>
  <c r="CO395" i="2"/>
  <c r="DL394" i="2"/>
  <c r="P394" i="2"/>
  <c r="EI389" i="2"/>
  <c r="AM389" i="2"/>
  <c r="BJ388" i="2"/>
  <c r="FI411" i="2"/>
  <c r="FI440" i="2"/>
  <c r="FL424" i="2"/>
  <c r="BP404" i="2"/>
  <c r="FL395" i="2"/>
  <c r="GE388" i="2"/>
  <c r="DI410" i="2"/>
  <c r="AJ405" i="2"/>
  <c r="FL379" i="2"/>
  <c r="BL376" i="2"/>
  <c r="FL363" i="2"/>
  <c r="DM374" i="2"/>
  <c r="Q374" i="2"/>
  <c r="EJ372" i="2"/>
  <c r="AN372" i="2"/>
  <c r="DI362" i="2"/>
  <c r="M362" i="2"/>
  <c r="EF360" i="2"/>
  <c r="AJ360" i="2"/>
  <c r="GH359" i="2"/>
  <c r="EJ344" i="2"/>
  <c r="AN344" i="2"/>
  <c r="DM340" i="2"/>
  <c r="Q340" i="2"/>
  <c r="CL411" i="2"/>
  <c r="M410" i="2"/>
  <c r="EF405" i="2"/>
  <c r="CO379" i="2"/>
  <c r="GG376" i="2"/>
  <c r="CO363" i="2"/>
  <c r="BL341" i="2"/>
  <c r="DN324" i="2"/>
  <c r="R324" i="2"/>
  <c r="DJ308" i="2"/>
  <c r="N308" i="2"/>
  <c r="CO343" i="2"/>
  <c r="EJ328" i="2"/>
  <c r="AN328" i="2"/>
  <c r="CH327" i="2"/>
  <c r="BK325" i="2"/>
  <c r="EJ312" i="2"/>
  <c r="AN312" i="2"/>
  <c r="FG311" i="2"/>
  <c r="GL309" i="2"/>
  <c r="EF299" i="2"/>
  <c r="AJ299" i="2"/>
  <c r="BM359" i="2"/>
  <c r="GG341" i="2"/>
  <c r="CJ311" i="2"/>
  <c r="GI298" i="2"/>
  <c r="BN276" i="2"/>
  <c r="CO264" i="2"/>
  <c r="EI251" i="2"/>
  <c r="AM251" i="2"/>
  <c r="FF248" i="2"/>
  <c r="FL343" i="2"/>
  <c r="FE327" i="2"/>
  <c r="BQ309" i="2"/>
  <c r="BN298" i="2"/>
  <c r="FI293" i="2"/>
  <c r="FI280" i="2"/>
  <c r="BQ266" i="2"/>
  <c r="GF250" i="2"/>
  <c r="BQ228" i="2"/>
  <c r="GF325" i="2"/>
  <c r="GI276" i="2"/>
  <c r="FL264" i="2"/>
  <c r="DJ263" i="2"/>
  <c r="N263" i="2"/>
  <c r="CI248" i="2"/>
  <c r="FL235" i="2"/>
  <c r="CL293" i="2"/>
  <c r="CL280" i="2"/>
  <c r="EF277" i="2"/>
  <c r="EF267" i="2"/>
  <c r="EF229" i="2"/>
  <c r="FF219" i="2"/>
  <c r="BK212" i="2"/>
  <c r="DM202" i="2"/>
  <c r="Q202" i="2"/>
  <c r="EJ196" i="2"/>
  <c r="AN196" i="2"/>
  <c r="CL187" i="2"/>
  <c r="DM186" i="2"/>
  <c r="Q186" i="2"/>
  <c r="EF184" i="2"/>
  <c r="AJ184" i="2"/>
  <c r="DM169" i="2"/>
  <c r="Q169" i="2"/>
  <c r="EJ168" i="2"/>
  <c r="AN168" i="2"/>
  <c r="DM292" i="2"/>
  <c r="DM279" i="2"/>
  <c r="GL266" i="2"/>
  <c r="DM247" i="2"/>
  <c r="DJ234" i="2"/>
  <c r="Q218" i="2"/>
  <c r="EI213" i="2"/>
  <c r="AM213" i="2"/>
  <c r="GG201" i="2"/>
  <c r="CO200" i="2"/>
  <c r="BN183" i="2"/>
  <c r="CO170" i="2"/>
  <c r="GG164" i="2"/>
  <c r="CK154" i="2"/>
  <c r="AJ277" i="2"/>
  <c r="AJ267" i="2"/>
  <c r="CO235" i="2"/>
  <c r="AJ229" i="2"/>
  <c r="CI219" i="2"/>
  <c r="GF212" i="2"/>
  <c r="FI187" i="2"/>
  <c r="DG153" i="2"/>
  <c r="K153" i="2"/>
  <c r="BK250" i="2"/>
  <c r="Q247" i="2"/>
  <c r="GI183" i="2"/>
  <c r="BJ148" i="2"/>
  <c r="DH137" i="2"/>
  <c r="L137" i="2"/>
  <c r="GG122" i="2"/>
  <c r="FF117" i="2"/>
  <c r="FF104" i="2"/>
  <c r="GG100" i="2"/>
  <c r="CI88" i="2"/>
  <c r="BL201" i="2"/>
  <c r="BL164" i="2"/>
  <c r="FM138" i="2"/>
  <c r="GJ132" i="2"/>
  <c r="DK116" i="2"/>
  <c r="O116" i="2"/>
  <c r="DK103" i="2"/>
  <c r="O103" i="2"/>
  <c r="GJ90" i="2"/>
  <c r="DN87" i="2"/>
  <c r="R87" i="2"/>
  <c r="Q292" i="2"/>
  <c r="Q279" i="2"/>
  <c r="N234" i="2"/>
  <c r="GL228" i="2"/>
  <c r="FL200" i="2"/>
  <c r="FL170" i="2"/>
  <c r="GE148" i="2"/>
  <c r="BL122" i="2"/>
  <c r="CI117" i="2"/>
  <c r="CQ125" i="2" s="1"/>
  <c r="CI104" i="2"/>
  <c r="BL100" i="2"/>
  <c r="EF91" i="2"/>
  <c r="AJ91" i="2"/>
  <c r="FF88" i="2"/>
  <c r="N21" i="2"/>
  <c r="T21" i="2" s="1"/>
  <c r="DN21" i="2"/>
  <c r="DN30" i="2" s="1"/>
  <c r="EK21" i="2"/>
  <c r="EK30" i="2" s="1"/>
  <c r="FH21" i="2"/>
  <c r="FH30" i="2" s="1"/>
  <c r="FL21" i="2"/>
  <c r="AJ22" i="2"/>
  <c r="AJ30" i="2" s="1"/>
  <c r="CH22" i="2"/>
  <c r="CH30" i="2" s="1"/>
  <c r="EF22" i="2"/>
  <c r="EF30" i="2" s="1"/>
  <c r="GD22" i="2"/>
  <c r="T23" i="2"/>
  <c r="BR23" i="2"/>
  <c r="EI23" i="2"/>
  <c r="EJ29" i="2" s="1"/>
  <c r="GG23" i="2"/>
  <c r="GH29" i="2" s="1"/>
  <c r="AP24" i="2"/>
  <c r="AQ29" i="2" s="1"/>
  <c r="CN24" i="2"/>
  <c r="CN30" i="2" s="1"/>
  <c r="EL24" i="2"/>
  <c r="EO24" i="2" s="1"/>
  <c r="GJ24" i="2"/>
  <c r="GJ30" i="2" s="1"/>
  <c r="EN520" i="2"/>
  <c r="AN519" i="2"/>
  <c r="FI519" i="2"/>
  <c r="GG517" i="2"/>
  <c r="BQ520" i="2"/>
  <c r="N517" i="2"/>
  <c r="CJ516" i="2"/>
  <c r="EF504" i="2"/>
  <c r="BI504" i="2"/>
  <c r="GF501" i="2"/>
  <c r="FH503" i="2"/>
  <c r="CM500" i="2"/>
  <c r="DI516" i="2"/>
  <c r="M501" i="2"/>
  <c r="AM503" i="2"/>
  <c r="DL500" i="2"/>
  <c r="EF488" i="2"/>
  <c r="GL485" i="2"/>
  <c r="FJ487" i="2"/>
  <c r="DH484" i="2"/>
  <c r="BI488" i="2"/>
  <c r="S485" i="2"/>
  <c r="FF475" i="2"/>
  <c r="P474" i="2"/>
  <c r="AO487" i="2"/>
  <c r="CI484" i="2"/>
  <c r="CJ473" i="2"/>
  <c r="BM470" i="2"/>
  <c r="AK475" i="2"/>
  <c r="GI474" i="2"/>
  <c r="AK453" i="2"/>
  <c r="GI452" i="2"/>
  <c r="EJ457" i="2"/>
  <c r="GL442" i="2"/>
  <c r="DI473" i="2"/>
  <c r="FF453" i="2"/>
  <c r="P452" i="2"/>
  <c r="FF443" i="2"/>
  <c r="DI460" i="2"/>
  <c r="BM457" i="2"/>
  <c r="BP441" i="2"/>
  <c r="EG425" i="2"/>
  <c r="AK443" i="2"/>
  <c r="DI438" i="2"/>
  <c r="AN427" i="2"/>
  <c r="M426" i="2"/>
  <c r="EJ470" i="2"/>
  <c r="CJ460" i="2"/>
  <c r="EM441" i="2"/>
  <c r="S442" i="2"/>
  <c r="GF426" i="2"/>
  <c r="BJ425" i="2"/>
  <c r="DL422" i="2"/>
  <c r="EM412" i="2"/>
  <c r="FF405" i="2"/>
  <c r="BJ396" i="2"/>
  <c r="DL393" i="2"/>
  <c r="CJ409" i="2"/>
  <c r="S404" i="2"/>
  <c r="FI389" i="2"/>
  <c r="GF388" i="2"/>
  <c r="CJ438" i="2"/>
  <c r="FI427" i="2"/>
  <c r="CM422" i="2"/>
  <c r="BP412" i="2"/>
  <c r="AK405" i="2"/>
  <c r="EG396" i="2"/>
  <c r="CM393" i="2"/>
  <c r="DI409" i="2"/>
  <c r="N377" i="2"/>
  <c r="AK360" i="2"/>
  <c r="GI359" i="2"/>
  <c r="EN376" i="2"/>
  <c r="DI374" i="2"/>
  <c r="AN373" i="2"/>
  <c r="EJ364" i="2"/>
  <c r="DI358" i="2"/>
  <c r="EN348" i="2"/>
  <c r="DI347" i="2"/>
  <c r="AN343" i="2"/>
  <c r="M388" i="2"/>
  <c r="GG377" i="2"/>
  <c r="FF360" i="2"/>
  <c r="P359" i="2"/>
  <c r="AN389" i="2"/>
  <c r="CJ374" i="2"/>
  <c r="FI373" i="2"/>
  <c r="CJ358" i="2"/>
  <c r="BQ348" i="2"/>
  <c r="FH327" i="2"/>
  <c r="GE324" i="2"/>
  <c r="DJ315" i="2"/>
  <c r="AO311" i="2"/>
  <c r="BQ376" i="2"/>
  <c r="FI343" i="2"/>
  <c r="EJ332" i="2"/>
  <c r="CH331" i="2"/>
  <c r="EN316" i="2"/>
  <c r="Q308" i="2"/>
  <c r="CL297" i="2"/>
  <c r="GL404" i="2"/>
  <c r="BM364" i="2"/>
  <c r="CJ347" i="2"/>
  <c r="GG340" i="2"/>
  <c r="AM327" i="2"/>
  <c r="L324" i="2"/>
  <c r="CK315" i="2"/>
  <c r="FJ311" i="2"/>
  <c r="AK299" i="2"/>
  <c r="FF277" i="2"/>
  <c r="GG276" i="2"/>
  <c r="FF267" i="2"/>
  <c r="CO262" i="2"/>
  <c r="EI249" i="2"/>
  <c r="DH246" i="2"/>
  <c r="BQ316" i="2"/>
  <c r="GJ308" i="2"/>
  <c r="GG298" i="2"/>
  <c r="BI294" i="2"/>
  <c r="DK284" i="2"/>
  <c r="BI281" i="2"/>
  <c r="GJ266" i="2"/>
  <c r="BI265" i="2"/>
  <c r="FI251" i="2"/>
  <c r="K250" i="2"/>
  <c r="BI236" i="2"/>
  <c r="GJ228" i="2"/>
  <c r="N340" i="2"/>
  <c r="BM332" i="2"/>
  <c r="DG331" i="2"/>
  <c r="FF299" i="2"/>
  <c r="N298" i="2"/>
  <c r="AK277" i="2"/>
  <c r="N276" i="2"/>
  <c r="AK267" i="2"/>
  <c r="DN262" i="2"/>
  <c r="BL249" i="2"/>
  <c r="CI246" i="2"/>
  <c r="DK297" i="2"/>
  <c r="EF294" i="2"/>
  <c r="EO294" i="2" s="1"/>
  <c r="CL284" i="2"/>
  <c r="EF281" i="2"/>
  <c r="EF265" i="2"/>
  <c r="EF236" i="2"/>
  <c r="FF229" i="2"/>
  <c r="BL220" i="2"/>
  <c r="AN213" i="2"/>
  <c r="GD212" i="2"/>
  <c r="DI200" i="2"/>
  <c r="AN197" i="2"/>
  <c r="EN196" i="2"/>
  <c r="EF188" i="2"/>
  <c r="CL182" i="2"/>
  <c r="DI169" i="2"/>
  <c r="AN167" i="2"/>
  <c r="EN164" i="2"/>
  <c r="AN251" i="2"/>
  <c r="AK229" i="2"/>
  <c r="Q228" i="2"/>
  <c r="GG199" i="2"/>
  <c r="FF184" i="2"/>
  <c r="GG183" i="2"/>
  <c r="GG166" i="2"/>
  <c r="CO153" i="2"/>
  <c r="DN233" i="2"/>
  <c r="CO233" i="2"/>
  <c r="EI220" i="2"/>
  <c r="CI217" i="2"/>
  <c r="FI213" i="2"/>
  <c r="K212" i="2"/>
  <c r="CJ200" i="2"/>
  <c r="FI197" i="2"/>
  <c r="BQ196" i="2"/>
  <c r="BI188" i="2"/>
  <c r="DK182" i="2"/>
  <c r="CJ169" i="2"/>
  <c r="FI167" i="2"/>
  <c r="BQ164" i="2"/>
  <c r="AK184" i="2"/>
  <c r="AM151" i="2"/>
  <c r="FJ135" i="2"/>
  <c r="GK134" i="2"/>
  <c r="FF123" i="2"/>
  <c r="FF101" i="2"/>
  <c r="GK90" i="2"/>
  <c r="CK86" i="2"/>
  <c r="GD250" i="2"/>
  <c r="K150" i="2"/>
  <c r="T150" i="2" s="1"/>
  <c r="BQ148" i="2"/>
  <c r="DO137" i="2"/>
  <c r="BM132" i="2"/>
  <c r="O122" i="2"/>
  <c r="CN121" i="2"/>
  <c r="BQ118" i="2"/>
  <c r="CN108" i="2"/>
  <c r="BQ105" i="2"/>
  <c r="O100" i="2"/>
  <c r="AK91" i="2"/>
  <c r="BN89" i="2"/>
  <c r="Q266" i="2"/>
  <c r="N199" i="2"/>
  <c r="N183" i="2"/>
  <c r="N166" i="2"/>
  <c r="FH151" i="2"/>
  <c r="FI157" i="2" s="1"/>
  <c r="AO135" i="2"/>
  <c r="R134" i="2"/>
  <c r="AK123" i="2"/>
  <c r="AK101" i="2"/>
  <c r="R90" i="2"/>
  <c r="DJ86" i="2"/>
  <c r="AR26" i="2"/>
  <c r="AR30" i="2" s="1"/>
  <c r="CP26" i="2"/>
  <c r="CP30" i="2" s="1"/>
  <c r="DI26" i="2"/>
  <c r="EN26" i="2"/>
  <c r="EN29" i="2" s="1"/>
  <c r="FG26" i="2"/>
  <c r="FG29" i="2" s="1"/>
  <c r="GL26" i="2"/>
  <c r="GL30" i="2" s="1"/>
  <c r="P27" i="2"/>
  <c r="EI27" i="2"/>
  <c r="FJ27" i="2"/>
  <c r="FJ30" i="2" s="1"/>
  <c r="AL28" i="2"/>
  <c r="AL29" i="2" s="1"/>
  <c r="BQ28" i="2"/>
  <c r="CJ28" i="2"/>
  <c r="CQ28" i="2" s="1"/>
  <c r="EH28" i="2"/>
  <c r="EO28" i="2" s="1"/>
  <c r="GF28" i="2"/>
  <c r="GM28" i="2" s="1"/>
  <c r="CP520" i="2"/>
  <c r="GH519" i="2"/>
  <c r="DO520" i="2"/>
  <c r="AM517" i="2"/>
  <c r="O519" i="2"/>
  <c r="FH517" i="2"/>
  <c r="EH516" i="2"/>
  <c r="DG504" i="2"/>
  <c r="AL501" i="2"/>
  <c r="N503" i="2"/>
  <c r="EK500" i="2"/>
  <c r="BK516" i="2"/>
  <c r="FG501" i="2"/>
  <c r="CH488" i="2"/>
  <c r="AR485" i="2"/>
  <c r="GG503" i="2"/>
  <c r="BN500" i="2"/>
  <c r="P487" i="2"/>
  <c r="BJ484" i="2"/>
  <c r="DG488" i="2"/>
  <c r="L475" i="2"/>
  <c r="FJ474" i="2"/>
  <c r="EH473" i="2"/>
  <c r="DK470" i="2"/>
  <c r="EH460" i="2"/>
  <c r="GI487" i="2"/>
  <c r="FM485" i="2"/>
  <c r="GE475" i="2"/>
  <c r="AO474" i="2"/>
  <c r="CL470" i="2"/>
  <c r="GE453" i="2"/>
  <c r="AO452" i="2"/>
  <c r="BK460" i="2"/>
  <c r="CL457" i="2"/>
  <c r="L453" i="2"/>
  <c r="FJ452" i="2"/>
  <c r="EG484" i="2"/>
  <c r="L443" i="2"/>
  <c r="DN441" i="2"/>
  <c r="BK473" i="2"/>
  <c r="AR442" i="2"/>
  <c r="BK438" i="2"/>
  <c r="GH427" i="2"/>
  <c r="FG426" i="2"/>
  <c r="FM442" i="2"/>
  <c r="CO441" i="2"/>
  <c r="DH425" i="2"/>
  <c r="BN422" i="2"/>
  <c r="CO412" i="2"/>
  <c r="L405" i="2"/>
  <c r="DH396" i="2"/>
  <c r="BN393" i="2"/>
  <c r="GE443" i="2"/>
  <c r="EH438" i="2"/>
  <c r="O427" i="2"/>
  <c r="EH409" i="2"/>
  <c r="FM404" i="2"/>
  <c r="O389" i="2"/>
  <c r="AL388" i="2"/>
  <c r="CI425" i="2"/>
  <c r="EK422" i="2"/>
  <c r="DN412" i="2"/>
  <c r="GE405" i="2"/>
  <c r="CI396" i="2"/>
  <c r="EK393" i="2"/>
  <c r="DK457" i="2"/>
  <c r="GH389" i="2"/>
  <c r="FH377" i="2"/>
  <c r="GE360" i="2"/>
  <c r="AO359" i="2"/>
  <c r="AL426" i="2"/>
  <c r="BK409" i="2"/>
  <c r="CP376" i="2"/>
  <c r="BK374" i="2"/>
  <c r="GH373" i="2"/>
  <c r="CL364" i="2"/>
  <c r="BK358" i="2"/>
  <c r="CP348" i="2"/>
  <c r="BK347" i="2"/>
  <c r="GH343" i="2"/>
  <c r="AR404" i="2"/>
  <c r="AM377" i="2"/>
  <c r="L360" i="2"/>
  <c r="FJ359" i="2"/>
  <c r="DO376" i="2"/>
  <c r="EH347" i="2"/>
  <c r="N327" i="2"/>
  <c r="AK324" i="2"/>
  <c r="BL315" i="2"/>
  <c r="GI311" i="2"/>
  <c r="DK364" i="2"/>
  <c r="CL332" i="2"/>
  <c r="EF331" i="2"/>
  <c r="CP316" i="2"/>
  <c r="FK308" i="2"/>
  <c r="EJ297" i="2"/>
  <c r="FG388" i="2"/>
  <c r="DO348" i="2"/>
  <c r="O343" i="2"/>
  <c r="FH340" i="2"/>
  <c r="GG327" i="2"/>
  <c r="FF324" i="2"/>
  <c r="EI315" i="2"/>
  <c r="P311" i="2"/>
  <c r="EH358" i="2"/>
  <c r="AM340" i="2"/>
  <c r="DO316" i="2"/>
  <c r="L277" i="2"/>
  <c r="AM276" i="2"/>
  <c r="L267" i="2"/>
  <c r="EM262" i="2"/>
  <c r="CK249" i="2"/>
  <c r="BJ246" i="2"/>
  <c r="EH374" i="2"/>
  <c r="O373" i="2"/>
  <c r="DK332" i="2"/>
  <c r="FH298" i="2"/>
  <c r="DG294" i="2"/>
  <c r="BM284" i="2"/>
  <c r="DG281" i="2"/>
  <c r="DP281" i="2" s="1"/>
  <c r="AP266" i="2"/>
  <c r="DG265" i="2"/>
  <c r="O251" i="2"/>
  <c r="FE250" i="2"/>
  <c r="DG236" i="2"/>
  <c r="AP228" i="2"/>
  <c r="AM298" i="2"/>
  <c r="BM297" i="2"/>
  <c r="GE277" i="2"/>
  <c r="FH276" i="2"/>
  <c r="GE267" i="2"/>
  <c r="BP262" i="2"/>
  <c r="DJ249" i="2"/>
  <c r="EG246" i="2"/>
  <c r="FK266" i="2"/>
  <c r="GE229" i="2"/>
  <c r="FK228" i="2"/>
  <c r="GH213" i="2"/>
  <c r="AJ212" i="2"/>
  <c r="BK200" i="2"/>
  <c r="GH197" i="2"/>
  <c r="CP196" i="2"/>
  <c r="CH188" i="2"/>
  <c r="EJ182" i="2"/>
  <c r="BK169" i="2"/>
  <c r="GH167" i="2"/>
  <c r="CP164" i="2"/>
  <c r="AP308" i="2"/>
  <c r="GE299" i="2"/>
  <c r="CH294" i="2"/>
  <c r="CH281" i="2"/>
  <c r="CH265" i="2"/>
  <c r="CH236" i="2"/>
  <c r="BP233" i="2"/>
  <c r="L229" i="2"/>
  <c r="DJ220" i="2"/>
  <c r="CK220" i="2"/>
  <c r="AM199" i="2"/>
  <c r="L184" i="2"/>
  <c r="AM183" i="2"/>
  <c r="AM166" i="2"/>
  <c r="EM153" i="2"/>
  <c r="L299" i="2"/>
  <c r="GH251" i="2"/>
  <c r="AJ250" i="2"/>
  <c r="BJ217" i="2"/>
  <c r="O213" i="2"/>
  <c r="FE212" i="2"/>
  <c r="EH200" i="2"/>
  <c r="O197" i="2"/>
  <c r="DO196" i="2"/>
  <c r="DG188" i="2"/>
  <c r="BM182" i="2"/>
  <c r="EH169" i="2"/>
  <c r="O167" i="2"/>
  <c r="DO164" i="2"/>
  <c r="BI331" i="2"/>
  <c r="GG151" i="2"/>
  <c r="P135" i="2"/>
  <c r="AQ134" i="2"/>
  <c r="L123" i="2"/>
  <c r="L101" i="2"/>
  <c r="AQ90" i="2"/>
  <c r="EI86" i="2"/>
  <c r="EG217" i="2"/>
  <c r="GE184" i="2"/>
  <c r="FE150" i="2"/>
  <c r="DO148" i="2"/>
  <c r="BQ137" i="2"/>
  <c r="DK132" i="2"/>
  <c r="FI122" i="2"/>
  <c r="EL121" i="2"/>
  <c r="DO118" i="2"/>
  <c r="EL108" i="2"/>
  <c r="DO105" i="2"/>
  <c r="FI100" i="2"/>
  <c r="GE91" i="2"/>
  <c r="DL89" i="2"/>
  <c r="EJ284" i="2"/>
  <c r="BP153" i="2"/>
  <c r="N151" i="2"/>
  <c r="GI135" i="2"/>
  <c r="FL134" i="2"/>
  <c r="GE123" i="2"/>
  <c r="GE101" i="2"/>
  <c r="FL90" i="2"/>
  <c r="BL86" i="2"/>
  <c r="N29" i="2"/>
  <c r="CQ29" i="2"/>
  <c r="DJ29" i="2"/>
  <c r="EO29" i="2"/>
  <c r="FH29" i="2"/>
  <c r="GH521" i="2"/>
  <c r="CH520" i="2"/>
  <c r="DH522" i="2"/>
  <c r="L522" i="2"/>
  <c r="EI516" i="2"/>
  <c r="FE520" i="2"/>
  <c r="BM521" i="2"/>
  <c r="AM516" i="2"/>
  <c r="DG506" i="2"/>
  <c r="K506" i="2"/>
  <c r="FM504" i="2"/>
  <c r="GI505" i="2"/>
  <c r="EG500" i="2"/>
  <c r="AK500" i="2"/>
  <c r="BN505" i="2"/>
  <c r="CP504" i="2"/>
  <c r="CP488" i="2"/>
  <c r="DL490" i="2"/>
  <c r="P490" i="2"/>
  <c r="GG489" i="2"/>
  <c r="FM488" i="2"/>
  <c r="EL484" i="2"/>
  <c r="AP484" i="2"/>
  <c r="EI474" i="2"/>
  <c r="AM474" i="2"/>
  <c r="GF475" i="2"/>
  <c r="DK472" i="2"/>
  <c r="O472" i="2"/>
  <c r="FM471" i="2"/>
  <c r="CP458" i="2"/>
  <c r="BK453" i="2"/>
  <c r="BK443" i="2"/>
  <c r="EI452" i="2"/>
  <c r="AM452" i="2"/>
  <c r="GF453" i="2"/>
  <c r="DN437" i="2"/>
  <c r="R437" i="2"/>
  <c r="CM436" i="2"/>
  <c r="GI427" i="2"/>
  <c r="O459" i="2"/>
  <c r="FM458" i="2"/>
  <c r="EF426" i="2"/>
  <c r="AJ426" i="2"/>
  <c r="CP471" i="2"/>
  <c r="GF443" i="2"/>
  <c r="FJ436" i="2"/>
  <c r="BN427" i="2"/>
  <c r="BK475" i="2"/>
  <c r="EL442" i="2"/>
  <c r="DH421" i="2"/>
  <c r="L421" i="2"/>
  <c r="FJ407" i="2"/>
  <c r="DH392" i="2"/>
  <c r="L392" i="2"/>
  <c r="BN389" i="2"/>
  <c r="BL489" i="2"/>
  <c r="DK459" i="2"/>
  <c r="FM420" i="2"/>
  <c r="GF405" i="2"/>
  <c r="EL404" i="2"/>
  <c r="AP404" i="2"/>
  <c r="FM391" i="2"/>
  <c r="FE380" i="2"/>
  <c r="AP442" i="2"/>
  <c r="DN408" i="2"/>
  <c r="R408" i="2"/>
  <c r="CM407" i="2"/>
  <c r="GI389" i="2"/>
  <c r="AJ388" i="2"/>
  <c r="CP420" i="2"/>
  <c r="BK405" i="2"/>
  <c r="CP391" i="2"/>
  <c r="CH380" i="2"/>
  <c r="GH378" i="2"/>
  <c r="BK360" i="2"/>
  <c r="CP356" i="2"/>
  <c r="GH345" i="2"/>
  <c r="CH340" i="2"/>
  <c r="EF388" i="2"/>
  <c r="DH376" i="2"/>
  <c r="L376" i="2"/>
  <c r="EI375" i="2"/>
  <c r="AM375" i="2"/>
  <c r="EI359" i="2"/>
  <c r="AM359" i="2"/>
  <c r="L343" i="2"/>
  <c r="FE340" i="2"/>
  <c r="GI329" i="2"/>
  <c r="BL313" i="2"/>
  <c r="DK357" i="2"/>
  <c r="EI342" i="2"/>
  <c r="DM327" i="2"/>
  <c r="Q327" i="2"/>
  <c r="EF326" i="2"/>
  <c r="AJ326" i="2"/>
  <c r="CL324" i="2"/>
  <c r="CH308" i="2"/>
  <c r="BK299" i="2"/>
  <c r="EJ298" i="2"/>
  <c r="AN298" i="2"/>
  <c r="BM378" i="2"/>
  <c r="GF360" i="2"/>
  <c r="DH343" i="2"/>
  <c r="BN329" i="2"/>
  <c r="GG313" i="2"/>
  <c r="EM310" i="2"/>
  <c r="AQ310" i="2"/>
  <c r="O357" i="2"/>
  <c r="FI324" i="2"/>
  <c r="DO311" i="2"/>
  <c r="EM266" i="2"/>
  <c r="AQ266" i="2"/>
  <c r="BN251" i="2"/>
  <c r="CK244" i="2"/>
  <c r="FM356" i="2"/>
  <c r="FE308" i="2"/>
  <c r="DN296" i="2"/>
  <c r="FE295" i="2"/>
  <c r="FE282" i="2"/>
  <c r="GF277" i="2"/>
  <c r="GF267" i="2"/>
  <c r="DK261" i="2"/>
  <c r="O261" i="2"/>
  <c r="FE260" i="2"/>
  <c r="DK232" i="2"/>
  <c r="O232" i="2"/>
  <c r="FE231" i="2"/>
  <c r="GF229" i="2"/>
  <c r="AM342" i="2"/>
  <c r="S311" i="2"/>
  <c r="GF299" i="2"/>
  <c r="R296" i="2"/>
  <c r="DN283" i="2"/>
  <c r="R283" i="2"/>
  <c r="S285" i="2" s="1"/>
  <c r="GI251" i="2"/>
  <c r="EG250" i="2"/>
  <c r="AK250" i="2"/>
  <c r="DN245" i="2"/>
  <c r="R245" i="2"/>
  <c r="FH244" i="2"/>
  <c r="CL261" i="2"/>
  <c r="GH198" i="2"/>
  <c r="CH196" i="2"/>
  <c r="BK184" i="2"/>
  <c r="EJ183" i="2"/>
  <c r="AN183" i="2"/>
  <c r="CH180" i="2"/>
  <c r="CH172" i="2"/>
  <c r="GH169" i="2"/>
  <c r="CH156" i="2"/>
  <c r="CH295" i="2"/>
  <c r="CH282" i="2"/>
  <c r="AN276" i="2"/>
  <c r="CH260" i="2"/>
  <c r="BK229" i="2"/>
  <c r="AQ228" i="2"/>
  <c r="CK215" i="2"/>
  <c r="BN213" i="2"/>
  <c r="DH203" i="2"/>
  <c r="L203" i="2"/>
  <c r="EI165" i="2"/>
  <c r="AM165" i="2"/>
  <c r="DH164" i="2"/>
  <c r="L164" i="2"/>
  <c r="BM345" i="2"/>
  <c r="BM198" i="2"/>
  <c r="FE196" i="2"/>
  <c r="GF184" i="2"/>
  <c r="FE180" i="2"/>
  <c r="FE172" i="2"/>
  <c r="BM169" i="2"/>
  <c r="FE156" i="2"/>
  <c r="BK267" i="2"/>
  <c r="GI213" i="2"/>
  <c r="AK212" i="2"/>
  <c r="GI153" i="2"/>
  <c r="GG137" i="2"/>
  <c r="GM137" i="2" s="1"/>
  <c r="DH120" i="2"/>
  <c r="L120" i="2"/>
  <c r="DH107" i="2"/>
  <c r="L107" i="2"/>
  <c r="GF91" i="2"/>
  <c r="FL84" i="2"/>
  <c r="R216" i="2"/>
  <c r="EK200" i="2"/>
  <c r="R181" i="2"/>
  <c r="EH149" i="2"/>
  <c r="AL149" i="2"/>
  <c r="FI140" i="2"/>
  <c r="GF123" i="2"/>
  <c r="FI119" i="2"/>
  <c r="FI106" i="2"/>
  <c r="GF101" i="2"/>
  <c r="DH85" i="2"/>
  <c r="DH94" i="2" s="1"/>
  <c r="L85" i="2"/>
  <c r="EJ276" i="2"/>
  <c r="CH231" i="2"/>
  <c r="EM228" i="2"/>
  <c r="EG212" i="2"/>
  <c r="DJ148" i="2"/>
  <c r="N148" i="2"/>
  <c r="BL137" i="2"/>
  <c r="EK122" i="2"/>
  <c r="AO122" i="2"/>
  <c r="EK100" i="2"/>
  <c r="AO100" i="2"/>
  <c r="BK91" i="2"/>
  <c r="CO84" i="2"/>
  <c r="K36" i="2"/>
  <c r="S36" i="2"/>
  <c r="S46" i="2" s="1"/>
  <c r="AL36" i="2"/>
  <c r="AP36" i="2"/>
  <c r="BI36" i="2"/>
  <c r="BQ36" i="2"/>
  <c r="BQ46" i="2" s="1"/>
  <c r="DG36" i="2"/>
  <c r="EH36" i="2"/>
  <c r="EL36" i="2"/>
  <c r="FE36" i="2"/>
  <c r="GE522" i="2"/>
  <c r="CI522" i="2"/>
  <c r="EJ521" i="2"/>
  <c r="AJ520" i="2"/>
  <c r="AS520" i="2" s="1"/>
  <c r="O521" i="2"/>
  <c r="DG520" i="2"/>
  <c r="DO504" i="2"/>
  <c r="FH516" i="2"/>
  <c r="BL516" i="2"/>
  <c r="EK505" i="2"/>
  <c r="CH506" i="2"/>
  <c r="P505" i="2"/>
  <c r="GD506" i="2"/>
  <c r="AR504" i="2"/>
  <c r="FF500" i="2"/>
  <c r="AR488" i="2"/>
  <c r="FK484" i="2"/>
  <c r="BO484" i="2"/>
  <c r="EI489" i="2"/>
  <c r="BJ500" i="2"/>
  <c r="DO488" i="2"/>
  <c r="CM490" i="2"/>
  <c r="N489" i="2"/>
  <c r="EH475" i="2"/>
  <c r="DO471" i="2"/>
  <c r="GI490" i="2"/>
  <c r="FH474" i="2"/>
  <c r="BL474" i="2"/>
  <c r="BN477" i="2" s="1"/>
  <c r="M475" i="2"/>
  <c r="CL472" i="2"/>
  <c r="AR471" i="2"/>
  <c r="FH452" i="2"/>
  <c r="BL452" i="2"/>
  <c r="GH459" i="2"/>
  <c r="CL459" i="2"/>
  <c r="AR458" i="2"/>
  <c r="M453" i="2"/>
  <c r="M443" i="2"/>
  <c r="FK442" i="2"/>
  <c r="GH472" i="2"/>
  <c r="EH443" i="2"/>
  <c r="AO436" i="2"/>
  <c r="EK427" i="2"/>
  <c r="EH453" i="2"/>
  <c r="BO442" i="2"/>
  <c r="DO458" i="2"/>
  <c r="GK437" i="2"/>
  <c r="CO437" i="2"/>
  <c r="DL436" i="2"/>
  <c r="P427" i="2"/>
  <c r="GK408" i="2"/>
  <c r="CO408" i="2"/>
  <c r="DL407" i="2"/>
  <c r="P389" i="2"/>
  <c r="BI426" i="2"/>
  <c r="DO420" i="2"/>
  <c r="EH405" i="2"/>
  <c r="DO391" i="2"/>
  <c r="FE388" i="2"/>
  <c r="BI388" i="2"/>
  <c r="GE421" i="2"/>
  <c r="CI421" i="2"/>
  <c r="AO407" i="2"/>
  <c r="GE392" i="2"/>
  <c r="CI392" i="2"/>
  <c r="EK389" i="2"/>
  <c r="BO404" i="2"/>
  <c r="GE376" i="2"/>
  <c r="CI376" i="2"/>
  <c r="FH375" i="2"/>
  <c r="BL375" i="2"/>
  <c r="FH359" i="2"/>
  <c r="FI365" i="2" s="1"/>
  <c r="BL359" i="2"/>
  <c r="AJ380" i="2"/>
  <c r="EJ378" i="2"/>
  <c r="M360" i="2"/>
  <c r="GH357" i="2"/>
  <c r="CL357" i="2"/>
  <c r="AR356" i="2"/>
  <c r="EJ345" i="2"/>
  <c r="AJ340" i="2"/>
  <c r="FE426" i="2"/>
  <c r="AR420" i="2"/>
  <c r="M405" i="2"/>
  <c r="FK404" i="2"/>
  <c r="AR391" i="2"/>
  <c r="DO356" i="2"/>
  <c r="GE343" i="2"/>
  <c r="BL342" i="2"/>
  <c r="EK329" i="2"/>
  <c r="N313" i="2"/>
  <c r="FL310" i="2"/>
  <c r="BP310" i="2"/>
  <c r="AN324" i="2"/>
  <c r="GL311" i="2"/>
  <c r="CP311" i="2"/>
  <c r="AJ308" i="2"/>
  <c r="M299" i="2"/>
  <c r="DG380" i="2"/>
  <c r="O345" i="2"/>
  <c r="CI343" i="2"/>
  <c r="FH342" i="2"/>
  <c r="P329" i="2"/>
  <c r="EI313" i="2"/>
  <c r="O378" i="2"/>
  <c r="FI298" i="2"/>
  <c r="CO296" i="2"/>
  <c r="GK283" i="2"/>
  <c r="CO283" i="2"/>
  <c r="P251" i="2"/>
  <c r="FF250" i="2"/>
  <c r="BJ250" i="2"/>
  <c r="GK245" i="2"/>
  <c r="CO245" i="2"/>
  <c r="AM244" i="2"/>
  <c r="GJ327" i="2"/>
  <c r="FE326" i="2"/>
  <c r="DK324" i="2"/>
  <c r="EH299" i="2"/>
  <c r="DG295" i="2"/>
  <c r="DG282" i="2"/>
  <c r="EH277" i="2"/>
  <c r="FI276" i="2"/>
  <c r="BM276" i="2"/>
  <c r="EH267" i="2"/>
  <c r="DG260" i="2"/>
  <c r="DG231" i="2"/>
  <c r="EH229" i="2"/>
  <c r="EH360" i="2"/>
  <c r="BM298" i="2"/>
  <c r="GK296" i="2"/>
  <c r="FL266" i="2"/>
  <c r="BP266" i="2"/>
  <c r="EK251" i="2"/>
  <c r="DJ244" i="2"/>
  <c r="DG340" i="2"/>
  <c r="BI326" i="2"/>
  <c r="M277" i="2"/>
  <c r="M267" i="2"/>
  <c r="CL232" i="2"/>
  <c r="M229" i="2"/>
  <c r="EJ198" i="2"/>
  <c r="AJ196" i="2"/>
  <c r="M184" i="2"/>
  <c r="AJ180" i="2"/>
  <c r="AJ172" i="2"/>
  <c r="EJ169" i="2"/>
  <c r="AJ156" i="2"/>
  <c r="BP228" i="2"/>
  <c r="GK216" i="2"/>
  <c r="CO216" i="2"/>
  <c r="AM215" i="2"/>
  <c r="AN221" i="2" s="1"/>
  <c r="P213" i="2"/>
  <c r="FF212" i="2"/>
  <c r="BJ212" i="2"/>
  <c r="FJ200" i="2"/>
  <c r="BN200" i="2"/>
  <c r="GK181" i="2"/>
  <c r="CO181" i="2"/>
  <c r="CN327" i="2"/>
  <c r="DG308" i="2"/>
  <c r="AJ295" i="2"/>
  <c r="AJ282" i="2"/>
  <c r="GH261" i="2"/>
  <c r="AJ260" i="2"/>
  <c r="GH232" i="2"/>
  <c r="AJ231" i="2"/>
  <c r="O198" i="2"/>
  <c r="DG196" i="2"/>
  <c r="EH184" i="2"/>
  <c r="FI183" i="2"/>
  <c r="FI189" i="2" s="1"/>
  <c r="BM183" i="2"/>
  <c r="DG180" i="2"/>
  <c r="DG172" i="2"/>
  <c r="O169" i="2"/>
  <c r="DG156" i="2"/>
  <c r="FL228" i="2"/>
  <c r="DJ215" i="2"/>
  <c r="GG148" i="2"/>
  <c r="CK148" i="2"/>
  <c r="EI137" i="2"/>
  <c r="FJ122" i="2"/>
  <c r="BN122" i="2"/>
  <c r="FJ100" i="2"/>
  <c r="BN100" i="2"/>
  <c r="EH91" i="2"/>
  <c r="DN84" i="2"/>
  <c r="EK213" i="2"/>
  <c r="GE203" i="2"/>
  <c r="BL165" i="2"/>
  <c r="GE164" i="2"/>
  <c r="EK153" i="2"/>
  <c r="EO157" i="2" s="1"/>
  <c r="P153" i="2"/>
  <c r="DK140" i="2"/>
  <c r="FM133" i="2"/>
  <c r="BQ133" i="2"/>
  <c r="GF132" i="2"/>
  <c r="CJ132" i="2"/>
  <c r="EH123" i="2"/>
  <c r="DK119" i="2"/>
  <c r="DK106" i="2"/>
  <c r="EH101" i="2"/>
  <c r="FM90" i="2"/>
  <c r="BQ90" i="2"/>
  <c r="N137" i="2"/>
  <c r="GE120" i="2"/>
  <c r="CI120" i="2"/>
  <c r="GE107" i="2"/>
  <c r="CI107" i="2"/>
  <c r="M91" i="2"/>
  <c r="AQ84" i="2"/>
  <c r="N37" i="2"/>
  <c r="T37" i="2" s="1"/>
  <c r="BL37" i="2"/>
  <c r="BR37" i="2" s="1"/>
  <c r="DJ37" i="2"/>
  <c r="DP37" i="2" s="1"/>
  <c r="EK37" i="2"/>
  <c r="EK46" i="2" s="1"/>
  <c r="FH37" i="2"/>
  <c r="FN37" i="2" s="1"/>
  <c r="GI37" i="2"/>
  <c r="Q38" i="2"/>
  <c r="Q46" i="2" s="1"/>
  <c r="AN38" i="2"/>
  <c r="AN46" i="2" s="1"/>
  <c r="AR38" i="2"/>
  <c r="AR46" i="2" s="1"/>
  <c r="BO38" i="2"/>
  <c r="CP38" i="2"/>
  <c r="CP46" i="2" s="1"/>
  <c r="DM38" i="2"/>
  <c r="DP38" i="2" s="1"/>
  <c r="EN38" i="2"/>
  <c r="FK38" i="2"/>
  <c r="GH38" i="2"/>
  <c r="GL38" i="2"/>
  <c r="L39" i="2"/>
  <c r="L45" i="2" s="1"/>
  <c r="P39" i="2"/>
  <c r="BN39" i="2"/>
  <c r="BM45" i="2" s="1"/>
  <c r="CO39" i="2"/>
  <c r="CO46" i="2" s="1"/>
  <c r="DH39" i="2"/>
  <c r="DH45" i="2" s="1"/>
  <c r="DL39" i="2"/>
  <c r="DK45" i="2" s="1"/>
  <c r="DP39" i="2"/>
  <c r="FF39" i="2"/>
  <c r="FJ39" i="2"/>
  <c r="FJ46" i="2" s="1"/>
  <c r="GK39" i="2"/>
  <c r="O40" i="2"/>
  <c r="BI40" i="2"/>
  <c r="BR40" i="2" s="1"/>
  <c r="BM40" i="2"/>
  <c r="BM46" i="2" s="1"/>
  <c r="BQ40" i="2"/>
  <c r="BP45" i="2" s="1"/>
  <c r="DG40" i="2"/>
  <c r="DK40" i="2"/>
  <c r="DK46" i="2" s="1"/>
  <c r="DO40" i="2"/>
  <c r="FI40" i="2"/>
  <c r="FN40" i="2" s="1"/>
  <c r="FL522" i="2"/>
  <c r="DI523" i="2"/>
  <c r="BK523" i="2"/>
  <c r="R522" i="2"/>
  <c r="GH517" i="2"/>
  <c r="AN517" i="2"/>
  <c r="CH516" i="2"/>
  <c r="EF516" i="2"/>
  <c r="DG507" i="2"/>
  <c r="BI507" i="2"/>
  <c r="FH506" i="2"/>
  <c r="N506" i="2"/>
  <c r="GE501" i="2"/>
  <c r="AK501" i="2"/>
  <c r="EJ500" i="2"/>
  <c r="CL500" i="2"/>
  <c r="EF484" i="2"/>
  <c r="CH484" i="2"/>
  <c r="GK485" i="2"/>
  <c r="AQ485" i="2"/>
  <c r="FM490" i="2"/>
  <c r="S490" i="2"/>
  <c r="GG475" i="2"/>
  <c r="AM475" i="2"/>
  <c r="FF469" i="2"/>
  <c r="L469" i="2"/>
  <c r="DK473" i="2"/>
  <c r="BM473" i="2"/>
  <c r="DK460" i="2"/>
  <c r="DJ491" i="2"/>
  <c r="EF471" i="2"/>
  <c r="BL491" i="2"/>
  <c r="CH471" i="2"/>
  <c r="EF458" i="2"/>
  <c r="CH458" i="2"/>
  <c r="FF456" i="2"/>
  <c r="L456" i="2"/>
  <c r="GG453" i="2"/>
  <c r="AM453" i="2"/>
  <c r="BM460" i="2"/>
  <c r="GJ443" i="2"/>
  <c r="DN438" i="2"/>
  <c r="BP438" i="2"/>
  <c r="AP443" i="2"/>
  <c r="EF436" i="2"/>
  <c r="CH436" i="2"/>
  <c r="GD427" i="2"/>
  <c r="AJ427" i="2"/>
  <c r="FF440" i="2"/>
  <c r="L440" i="2"/>
  <c r="DH422" i="2"/>
  <c r="BJ422" i="2"/>
  <c r="EI420" i="2"/>
  <c r="CK420" i="2"/>
  <c r="FF411" i="2"/>
  <c r="L411" i="2"/>
  <c r="DH393" i="2"/>
  <c r="BJ393" i="2"/>
  <c r="EI391" i="2"/>
  <c r="CK391" i="2"/>
  <c r="FI424" i="2"/>
  <c r="O424" i="2"/>
  <c r="GJ405" i="2"/>
  <c r="AP405" i="2"/>
  <c r="FI395" i="2"/>
  <c r="O395" i="2"/>
  <c r="DN409" i="2"/>
  <c r="BP409" i="2"/>
  <c r="AJ389" i="2"/>
  <c r="FL373" i="2"/>
  <c r="R373" i="2"/>
  <c r="GD389" i="2"/>
  <c r="DM376" i="2"/>
  <c r="BO376" i="2"/>
  <c r="GH375" i="2"/>
  <c r="AN375" i="2"/>
  <c r="EF372" i="2"/>
  <c r="CH372" i="2"/>
  <c r="EF356" i="2"/>
  <c r="CH356" i="2"/>
  <c r="EF348" i="2"/>
  <c r="CH348" i="2"/>
  <c r="DI345" i="2"/>
  <c r="BK345" i="2"/>
  <c r="GH341" i="2"/>
  <c r="AN341" i="2"/>
  <c r="EF407" i="2"/>
  <c r="FF363" i="2"/>
  <c r="L363" i="2"/>
  <c r="GG360" i="2"/>
  <c r="AM360" i="2"/>
  <c r="R340" i="2"/>
  <c r="DN329" i="2"/>
  <c r="BP329" i="2"/>
  <c r="GE325" i="2"/>
  <c r="AK325" i="2"/>
  <c r="DK358" i="2"/>
  <c r="EF332" i="2"/>
  <c r="CH332" i="2"/>
  <c r="FK324" i="2"/>
  <c r="Q324" i="2"/>
  <c r="EJ316" i="2"/>
  <c r="CL316" i="2"/>
  <c r="DM297" i="2"/>
  <c r="BO297" i="2"/>
  <c r="CH407" i="2"/>
  <c r="BM358" i="2"/>
  <c r="GK309" i="2"/>
  <c r="AQ309" i="2"/>
  <c r="DO313" i="2"/>
  <c r="P308" i="2"/>
  <c r="GG277" i="2"/>
  <c r="AM277" i="2"/>
  <c r="EM260" i="2"/>
  <c r="EM270" i="2" s="1"/>
  <c r="CO260" i="2"/>
  <c r="BQ313" i="2"/>
  <c r="GG299" i="2"/>
  <c r="GJ267" i="2"/>
  <c r="AP267" i="2"/>
  <c r="FI264" i="2"/>
  <c r="O264" i="2"/>
  <c r="FI235" i="2"/>
  <c r="O235" i="2"/>
  <c r="GJ229" i="2"/>
  <c r="AP229" i="2"/>
  <c r="FL340" i="2"/>
  <c r="FJ308" i="2"/>
  <c r="AM299" i="2"/>
  <c r="FL293" i="2"/>
  <c r="R293" i="2"/>
  <c r="FL280" i="2"/>
  <c r="R280" i="2"/>
  <c r="DJ262" i="2"/>
  <c r="BL262" i="2"/>
  <c r="FL248" i="2"/>
  <c r="R248" i="2"/>
  <c r="EG244" i="2"/>
  <c r="CI244" i="2"/>
  <c r="CI254" i="2" s="1"/>
  <c r="CL295" i="2"/>
  <c r="CL282" i="2"/>
  <c r="BL233" i="2"/>
  <c r="R219" i="2"/>
  <c r="GD213" i="2"/>
  <c r="AJ213" i="2"/>
  <c r="DI202" i="2"/>
  <c r="BK202" i="2"/>
  <c r="GH201" i="2"/>
  <c r="AN201" i="2"/>
  <c r="EF200" i="2"/>
  <c r="CH200" i="2"/>
  <c r="CQ200" i="2" s="1"/>
  <c r="DM182" i="2"/>
  <c r="BO182" i="2"/>
  <c r="EJ180" i="2"/>
  <c r="CL180" i="2"/>
  <c r="EF168" i="2"/>
  <c r="CH168" i="2"/>
  <c r="GH165" i="2"/>
  <c r="AN165" i="2"/>
  <c r="DI164" i="2"/>
  <c r="BK164" i="2"/>
  <c r="DM284" i="2"/>
  <c r="DM246" i="2"/>
  <c r="DJ233" i="2"/>
  <c r="GG184" i="2"/>
  <c r="AM184" i="2"/>
  <c r="BO284" i="2"/>
  <c r="AJ251" i="2"/>
  <c r="BO246" i="2"/>
  <c r="CO231" i="2"/>
  <c r="BO217" i="2"/>
  <c r="EJ295" i="2"/>
  <c r="EJ282" i="2"/>
  <c r="GD251" i="2"/>
  <c r="FL219" i="2"/>
  <c r="DL148" i="2"/>
  <c r="BN148" i="2"/>
  <c r="GK133" i="2"/>
  <c r="AQ133" i="2"/>
  <c r="DH132" i="2"/>
  <c r="BJ132" i="2"/>
  <c r="GG123" i="2"/>
  <c r="AM123" i="2"/>
  <c r="GG101" i="2"/>
  <c r="AM101" i="2"/>
  <c r="GJ91" i="2"/>
  <c r="AP91" i="2"/>
  <c r="FL88" i="2"/>
  <c r="R88" i="2"/>
  <c r="EK84" i="2"/>
  <c r="CM84" i="2"/>
  <c r="CM94" i="2" s="1"/>
  <c r="EM231" i="2"/>
  <c r="R203" i="2"/>
  <c r="R187" i="2"/>
  <c r="R167" i="2"/>
  <c r="FE151" i="2"/>
  <c r="K151" i="2"/>
  <c r="FI117" i="2"/>
  <c r="O117" i="2"/>
  <c r="FI104" i="2"/>
  <c r="O104" i="2"/>
  <c r="DM217" i="2"/>
  <c r="EG215" i="2"/>
  <c r="FL203" i="2"/>
  <c r="FL187" i="2"/>
  <c r="FL167" i="2"/>
  <c r="GE149" i="2"/>
  <c r="GM149" i="2" s="1"/>
  <c r="AK149" i="2"/>
  <c r="R41" i="2"/>
  <c r="BP41" i="2"/>
  <c r="BP46" i="2" s="1"/>
  <c r="DN41" i="2"/>
  <c r="DP41" i="2" s="1"/>
  <c r="FL41" i="2"/>
  <c r="FL45" i="2" s="1"/>
  <c r="M42" i="2"/>
  <c r="AJ42" i="2"/>
  <c r="AN42" i="2"/>
  <c r="AO45" i="2" s="1"/>
  <c r="BK42" i="2"/>
  <c r="CH42" i="2"/>
  <c r="DI42" i="2"/>
  <c r="EF42" i="2"/>
  <c r="FG42" i="2"/>
  <c r="GD42" i="2"/>
  <c r="GH42" i="2"/>
  <c r="GI45" i="2" s="1"/>
  <c r="L43" i="2"/>
  <c r="T46" i="2" s="1"/>
  <c r="P43" i="2"/>
  <c r="AM43" i="2"/>
  <c r="AS43" i="2" s="1"/>
  <c r="BN43" i="2"/>
  <c r="CK43" i="2"/>
  <c r="CM45" i="2" s="1"/>
  <c r="DL43" i="2"/>
  <c r="EI43" i="2"/>
  <c r="EK45" i="2" s="1"/>
  <c r="FF43" i="2"/>
  <c r="FN46" i="2" s="1"/>
  <c r="FJ43" i="2"/>
  <c r="FJ45" i="2" s="1"/>
  <c r="GG43" i="2"/>
  <c r="O44" i="2"/>
  <c r="S44" i="2"/>
  <c r="AP44" i="2"/>
  <c r="AR45" i="2" s="1"/>
  <c r="BQ44" i="2"/>
  <c r="CN44" i="2"/>
  <c r="DK44" i="2"/>
  <c r="DO44" i="2"/>
  <c r="DP44" i="2" s="1"/>
  <c r="EL44" i="2"/>
  <c r="FM44" i="2"/>
  <c r="GJ44" i="2"/>
  <c r="GL45" i="2" s="1"/>
  <c r="GE521" i="2"/>
  <c r="EG521" i="2"/>
  <c r="CI521" i="2"/>
  <c r="AK521" i="2"/>
  <c r="FF521" i="2"/>
  <c r="DH521" i="2"/>
  <c r="BJ521" i="2"/>
  <c r="L521" i="2"/>
  <c r="FM505" i="2"/>
  <c r="DO505" i="2"/>
  <c r="BQ505" i="2"/>
  <c r="S505" i="2"/>
  <c r="GL505" i="2"/>
  <c r="EN505" i="2"/>
  <c r="AR505" i="2"/>
  <c r="FK489" i="2"/>
  <c r="DM489" i="2"/>
  <c r="BO489" i="2"/>
  <c r="Q489" i="2"/>
  <c r="CP505" i="2"/>
  <c r="GJ489" i="2"/>
  <c r="EL489" i="2"/>
  <c r="CN489" i="2"/>
  <c r="AP489" i="2"/>
  <c r="FM472" i="2"/>
  <c r="DO472" i="2"/>
  <c r="BQ472" i="2"/>
  <c r="S472" i="2"/>
  <c r="AR472" i="2"/>
  <c r="GL472" i="2"/>
  <c r="GL459" i="2"/>
  <c r="EN459" i="2"/>
  <c r="CP459" i="2"/>
  <c r="AR459" i="2"/>
  <c r="EN472" i="2"/>
  <c r="S459" i="2"/>
  <c r="GI437" i="2"/>
  <c r="EK437" i="2"/>
  <c r="CM437" i="2"/>
  <c r="AO437" i="2"/>
  <c r="CP472" i="2"/>
  <c r="FM459" i="2"/>
  <c r="DO459" i="2"/>
  <c r="FJ437" i="2"/>
  <c r="DL437" i="2"/>
  <c r="BN437" i="2"/>
  <c r="P437" i="2"/>
  <c r="FJ408" i="2"/>
  <c r="DL408" i="2"/>
  <c r="BN408" i="2"/>
  <c r="P408" i="2"/>
  <c r="FM421" i="2"/>
  <c r="DO421" i="2"/>
  <c r="BQ421" i="2"/>
  <c r="S421" i="2"/>
  <c r="FM392" i="2"/>
  <c r="DO392" i="2"/>
  <c r="BQ392" i="2"/>
  <c r="S392" i="2"/>
  <c r="BQ459" i="2"/>
  <c r="GI408" i="2"/>
  <c r="EK408" i="2"/>
  <c r="CM408" i="2"/>
  <c r="AO408" i="2"/>
  <c r="EN421" i="2"/>
  <c r="EN392" i="2"/>
  <c r="GE380" i="2"/>
  <c r="FF380" i="2"/>
  <c r="EG380" i="2"/>
  <c r="CI380" i="2"/>
  <c r="AK380" i="2"/>
  <c r="CP421" i="2"/>
  <c r="CP392" i="2"/>
  <c r="GL357" i="2"/>
  <c r="EN357" i="2"/>
  <c r="CP357" i="2"/>
  <c r="AR357" i="2"/>
  <c r="AR421" i="2"/>
  <c r="AR392" i="2"/>
  <c r="DH380" i="2"/>
  <c r="BJ380" i="2"/>
  <c r="L380" i="2"/>
  <c r="DO357" i="2"/>
  <c r="GE342" i="2"/>
  <c r="L342" i="2"/>
  <c r="GI326" i="2"/>
  <c r="EK326" i="2"/>
  <c r="CM326" i="2"/>
  <c r="AO326" i="2"/>
  <c r="GL392" i="2"/>
  <c r="BQ357" i="2"/>
  <c r="BJ342" i="2"/>
  <c r="AK342" i="2"/>
  <c r="GD310" i="2"/>
  <c r="EF310" i="2"/>
  <c r="CH310" i="2"/>
  <c r="AJ310" i="2"/>
  <c r="FG296" i="2"/>
  <c r="DI296" i="2"/>
  <c r="BK296" i="2"/>
  <c r="GL421" i="2"/>
  <c r="S357" i="2"/>
  <c r="DH342" i="2"/>
  <c r="CI342" i="2"/>
  <c r="FJ326" i="2"/>
  <c r="DL326" i="2"/>
  <c r="BN326" i="2"/>
  <c r="P326" i="2"/>
  <c r="FM357" i="2"/>
  <c r="K310" i="2"/>
  <c r="CJ296" i="2"/>
  <c r="FJ245" i="2"/>
  <c r="DL245" i="2"/>
  <c r="BN245" i="2"/>
  <c r="P245" i="2"/>
  <c r="FF342" i="2"/>
  <c r="FE310" i="2"/>
  <c r="EH296" i="2"/>
  <c r="AL296" i="2"/>
  <c r="GF283" i="2"/>
  <c r="EH283" i="2"/>
  <c r="CJ283" i="2"/>
  <c r="AL283" i="2"/>
  <c r="GF261" i="2"/>
  <c r="GM261" i="2" s="1"/>
  <c r="EH261" i="2"/>
  <c r="CJ261" i="2"/>
  <c r="AL261" i="2"/>
  <c r="GF232" i="2"/>
  <c r="EH232" i="2"/>
  <c r="CJ232" i="2"/>
  <c r="AL232" i="2"/>
  <c r="DG310" i="2"/>
  <c r="GF296" i="2"/>
  <c r="GI245" i="2"/>
  <c r="EK245" i="2"/>
  <c r="CM245" i="2"/>
  <c r="AO245" i="2"/>
  <c r="EG342" i="2"/>
  <c r="M296" i="2"/>
  <c r="M283" i="2"/>
  <c r="M261" i="2"/>
  <c r="M232" i="2"/>
  <c r="FG181" i="2"/>
  <c r="DI181" i="2"/>
  <c r="BK181" i="2"/>
  <c r="M181" i="2"/>
  <c r="FG156" i="2"/>
  <c r="DI156" i="2"/>
  <c r="BK156" i="2"/>
  <c r="M156" i="2"/>
  <c r="FG283" i="2"/>
  <c r="FG261" i="2"/>
  <c r="BK232" i="2"/>
  <c r="FJ216" i="2"/>
  <c r="DL216" i="2"/>
  <c r="BN216" i="2"/>
  <c r="P216" i="2"/>
  <c r="FF198" i="2"/>
  <c r="DH198" i="2"/>
  <c r="BJ198" i="2"/>
  <c r="L198" i="2"/>
  <c r="FF172" i="2"/>
  <c r="DH172" i="2"/>
  <c r="BJ172" i="2"/>
  <c r="L172" i="2"/>
  <c r="DI283" i="2"/>
  <c r="DI261" i="2"/>
  <c r="DI232" i="2"/>
  <c r="GF181" i="2"/>
  <c r="EH181" i="2"/>
  <c r="CJ181" i="2"/>
  <c r="AL181" i="2"/>
  <c r="GF156" i="2"/>
  <c r="EH156" i="2"/>
  <c r="CJ156" i="2"/>
  <c r="AL156" i="2"/>
  <c r="BI310" i="2"/>
  <c r="GI216" i="2"/>
  <c r="AK198" i="2"/>
  <c r="AK172" i="2"/>
  <c r="GG140" i="2"/>
  <c r="EI140" i="2"/>
  <c r="CK140" i="2"/>
  <c r="AM140" i="2"/>
  <c r="FJ120" i="2"/>
  <c r="DL120" i="2"/>
  <c r="BN120" i="2"/>
  <c r="P120" i="2"/>
  <c r="FJ107" i="2"/>
  <c r="DL107" i="2"/>
  <c r="BN107" i="2"/>
  <c r="P107" i="2"/>
  <c r="GL85" i="2"/>
  <c r="EN85" i="2"/>
  <c r="CP85" i="2"/>
  <c r="AR85" i="2"/>
  <c r="BK283" i="2"/>
  <c r="FG232" i="2"/>
  <c r="EK216" i="2"/>
  <c r="GE198" i="2"/>
  <c r="GE172" i="2"/>
  <c r="BK261" i="2"/>
  <c r="CM216" i="2"/>
  <c r="EG198" i="2"/>
  <c r="EG172" i="2"/>
  <c r="FH140" i="2"/>
  <c r="DJ140" i="2"/>
  <c r="BL140" i="2"/>
  <c r="N140" i="2"/>
  <c r="GI120" i="2"/>
  <c r="EK120" i="2"/>
  <c r="CM120" i="2"/>
  <c r="AO120" i="2"/>
  <c r="GI107" i="2"/>
  <c r="EK107" i="2"/>
  <c r="CM107" i="2"/>
  <c r="AO107" i="2"/>
  <c r="FM85" i="2"/>
  <c r="DO85" i="2"/>
  <c r="BQ85" i="2"/>
  <c r="S85" i="2"/>
  <c r="FH45" i="2"/>
  <c r="GK522" i="2"/>
  <c r="EH523" i="2"/>
  <c r="AQ522" i="2"/>
  <c r="CJ523" i="2"/>
  <c r="DG516" i="2"/>
  <c r="GG506" i="2"/>
  <c r="AM506" i="2"/>
  <c r="FI517" i="2"/>
  <c r="BI516" i="2"/>
  <c r="O517" i="2"/>
  <c r="CH507" i="2"/>
  <c r="DK500" i="2"/>
  <c r="BM500" i="2"/>
  <c r="FF501" i="2"/>
  <c r="GL490" i="2"/>
  <c r="AR490" i="2"/>
  <c r="EI491" i="2"/>
  <c r="CK491" i="2"/>
  <c r="EF507" i="2"/>
  <c r="DG484" i="2"/>
  <c r="L501" i="2"/>
  <c r="R485" i="2"/>
  <c r="DG471" i="2"/>
  <c r="BI471" i="2"/>
  <c r="BI484" i="2"/>
  <c r="FH475" i="2"/>
  <c r="N475" i="2"/>
  <c r="GE469" i="2"/>
  <c r="AK469" i="2"/>
  <c r="CL473" i="2"/>
  <c r="GE456" i="2"/>
  <c r="AK456" i="2"/>
  <c r="FH453" i="2"/>
  <c r="N453" i="2"/>
  <c r="CL460" i="2"/>
  <c r="FK443" i="2"/>
  <c r="Q443" i="2"/>
  <c r="DG458" i="2"/>
  <c r="GE440" i="2"/>
  <c r="AK440" i="2"/>
  <c r="FL485" i="2"/>
  <c r="BI458" i="2"/>
  <c r="EM438" i="2"/>
  <c r="CO438" i="2"/>
  <c r="EJ460" i="2"/>
  <c r="DG436" i="2"/>
  <c r="EM409" i="2"/>
  <c r="CO409" i="2"/>
  <c r="BI436" i="2"/>
  <c r="DG407" i="2"/>
  <c r="BI407" i="2"/>
  <c r="FE389" i="2"/>
  <c r="K389" i="2"/>
  <c r="EJ473" i="2"/>
  <c r="K427" i="2"/>
  <c r="EG422" i="2"/>
  <c r="CI422" i="2"/>
  <c r="DJ420" i="2"/>
  <c r="BL420" i="2"/>
  <c r="GE411" i="2"/>
  <c r="AK411" i="2"/>
  <c r="EG393" i="2"/>
  <c r="CI393" i="2"/>
  <c r="DJ391" i="2"/>
  <c r="BL391" i="2"/>
  <c r="GH424" i="2"/>
  <c r="GH395" i="2"/>
  <c r="GE363" i="2"/>
  <c r="AK363" i="2"/>
  <c r="FH360" i="2"/>
  <c r="N360" i="2"/>
  <c r="FE427" i="2"/>
  <c r="Q405" i="2"/>
  <c r="EJ358" i="2"/>
  <c r="CL358" i="2"/>
  <c r="FK405" i="2"/>
  <c r="GK373" i="2"/>
  <c r="AQ373" i="2"/>
  <c r="FI375" i="2"/>
  <c r="BI348" i="2"/>
  <c r="EH345" i="2"/>
  <c r="AQ340" i="2"/>
  <c r="FL309" i="2"/>
  <c r="R309" i="2"/>
  <c r="GI308" i="2"/>
  <c r="AO308" i="2"/>
  <c r="FI341" i="2"/>
  <c r="EN313" i="2"/>
  <c r="CP313" i="2"/>
  <c r="AN395" i="2"/>
  <c r="EL376" i="2"/>
  <c r="DG372" i="2"/>
  <c r="DG356" i="2"/>
  <c r="DG348" i="2"/>
  <c r="CJ345" i="2"/>
  <c r="O341" i="2"/>
  <c r="EM329" i="2"/>
  <c r="CO329" i="2"/>
  <c r="FF325" i="2"/>
  <c r="L325" i="2"/>
  <c r="CN376" i="2"/>
  <c r="BI356" i="2"/>
  <c r="GK340" i="2"/>
  <c r="AP324" i="2"/>
  <c r="GK293" i="2"/>
  <c r="AQ293" i="2"/>
  <c r="GK280" i="2"/>
  <c r="AQ280" i="2"/>
  <c r="EI262" i="2"/>
  <c r="CK262" i="2"/>
  <c r="GK248" i="2"/>
  <c r="AQ248" i="2"/>
  <c r="DH244" i="2"/>
  <c r="BJ244" i="2"/>
  <c r="BI372" i="2"/>
  <c r="GJ324" i="2"/>
  <c r="DK316" i="2"/>
  <c r="FH299" i="2"/>
  <c r="CN297" i="2"/>
  <c r="DK295" i="2"/>
  <c r="BM295" i="2"/>
  <c r="EL284" i="2"/>
  <c r="CN284" i="2"/>
  <c r="DK282" i="2"/>
  <c r="BM282" i="2"/>
  <c r="FE251" i="2"/>
  <c r="K251" i="2"/>
  <c r="EL246" i="2"/>
  <c r="CN246" i="2"/>
  <c r="EL217" i="2"/>
  <c r="CN217" i="2"/>
  <c r="AN424" i="2"/>
  <c r="DG332" i="2"/>
  <c r="BM316" i="2"/>
  <c r="N299" i="2"/>
  <c r="EL297" i="2"/>
  <c r="FH277" i="2"/>
  <c r="N277" i="2"/>
  <c r="DN260" i="2"/>
  <c r="BP260" i="2"/>
  <c r="FK267" i="2"/>
  <c r="FK229" i="2"/>
  <c r="GK219" i="2"/>
  <c r="O375" i="2"/>
  <c r="AN264" i="2"/>
  <c r="CK233" i="2"/>
  <c r="BP231" i="2"/>
  <c r="Q229" i="2"/>
  <c r="AQ219" i="2"/>
  <c r="DH215" i="2"/>
  <c r="BJ215" i="2"/>
  <c r="GK203" i="2"/>
  <c r="AQ203" i="2"/>
  <c r="GK187" i="2"/>
  <c r="AQ187" i="2"/>
  <c r="GK167" i="2"/>
  <c r="AQ167" i="2"/>
  <c r="BI332" i="2"/>
  <c r="GH264" i="2"/>
  <c r="GH235" i="2"/>
  <c r="EI233" i="2"/>
  <c r="DN231" i="2"/>
  <c r="FE213" i="2"/>
  <c r="K213" i="2"/>
  <c r="EH202" i="2"/>
  <c r="CJ202" i="2"/>
  <c r="FI201" i="2"/>
  <c r="O201" i="2"/>
  <c r="DG200" i="2"/>
  <c r="BI200" i="2"/>
  <c r="EL182" i="2"/>
  <c r="CN182" i="2"/>
  <c r="DK180" i="2"/>
  <c r="BM180" i="2"/>
  <c r="DG168" i="2"/>
  <c r="BI168" i="2"/>
  <c r="FI165" i="2"/>
  <c r="O165" i="2"/>
  <c r="EH164" i="2"/>
  <c r="CJ164" i="2"/>
  <c r="FF149" i="2"/>
  <c r="L149" i="2"/>
  <c r="Q267" i="2"/>
  <c r="AN235" i="2"/>
  <c r="DO152" i="2"/>
  <c r="BQ152" i="2"/>
  <c r="DO136" i="2"/>
  <c r="BQ136" i="2"/>
  <c r="GF135" i="2"/>
  <c r="AL135" i="2"/>
  <c r="EH121" i="2"/>
  <c r="CJ121" i="2"/>
  <c r="DO119" i="2"/>
  <c r="BQ119" i="2"/>
  <c r="EH108" i="2"/>
  <c r="CJ108" i="2"/>
  <c r="DO106" i="2"/>
  <c r="BQ106" i="2"/>
  <c r="EH86" i="2"/>
  <c r="CJ86" i="2"/>
  <c r="N184" i="2"/>
  <c r="EK148" i="2"/>
  <c r="CM148" i="2"/>
  <c r="FL133" i="2"/>
  <c r="R133" i="2"/>
  <c r="EG132" i="2"/>
  <c r="CI132" i="2"/>
  <c r="FH123" i="2"/>
  <c r="N123" i="2"/>
  <c r="FH101" i="2"/>
  <c r="N101" i="2"/>
  <c r="FK91" i="2"/>
  <c r="Q91" i="2"/>
  <c r="GK88" i="2"/>
  <c r="AQ88" i="2"/>
  <c r="DL84" i="2"/>
  <c r="BN84" i="2"/>
  <c r="K52" i="2"/>
  <c r="O52" i="2"/>
  <c r="S52" i="2"/>
  <c r="AP52" i="2"/>
  <c r="BQ52" i="2"/>
  <c r="CN52" i="2"/>
  <c r="DO52" i="2"/>
  <c r="DO62" i="2" s="1"/>
  <c r="EL52" i="2"/>
  <c r="FE52" i="2"/>
  <c r="FI52" i="2"/>
  <c r="FM52" i="2"/>
  <c r="FM62" i="2" s="1"/>
  <c r="GJ52" i="2"/>
  <c r="GF522" i="2"/>
  <c r="FK519" i="2"/>
  <c r="BO519" i="2"/>
  <c r="BP525" i="2" s="1"/>
  <c r="AJ518" i="2"/>
  <c r="EN517" i="2"/>
  <c r="CJ522" i="2"/>
  <c r="DG518" i="2"/>
  <c r="S517" i="2"/>
  <c r="GF506" i="2"/>
  <c r="CJ506" i="2"/>
  <c r="EL501" i="2"/>
  <c r="DJ502" i="2"/>
  <c r="Q501" i="2"/>
  <c r="FF503" i="2"/>
  <c r="AM502" i="2"/>
  <c r="GH490" i="2"/>
  <c r="CL490" i="2"/>
  <c r="DH486" i="2"/>
  <c r="EI485" i="2"/>
  <c r="BJ503" i="2"/>
  <c r="FE487" i="2"/>
  <c r="BI487" i="2"/>
  <c r="DH471" i="2"/>
  <c r="EM470" i="2"/>
  <c r="GI473" i="2"/>
  <c r="CM473" i="2"/>
  <c r="AK471" i="2"/>
  <c r="R470" i="2"/>
  <c r="FH468" i="2"/>
  <c r="BL468" i="2"/>
  <c r="GI460" i="2"/>
  <c r="CM460" i="2"/>
  <c r="AK486" i="2"/>
  <c r="AK458" i="2"/>
  <c r="R457" i="2"/>
  <c r="FH455" i="2"/>
  <c r="BL455" i="2"/>
  <c r="DH458" i="2"/>
  <c r="EM457" i="2"/>
  <c r="AK436" i="2"/>
  <c r="EJ441" i="2"/>
  <c r="FK439" i="2"/>
  <c r="BO439" i="2"/>
  <c r="GL438" i="2"/>
  <c r="CP438" i="2"/>
  <c r="DH436" i="2"/>
  <c r="EM425" i="2"/>
  <c r="DH407" i="2"/>
  <c r="EM396" i="2"/>
  <c r="O441" i="2"/>
  <c r="FE423" i="2"/>
  <c r="BI423" i="2"/>
  <c r="GF422" i="2"/>
  <c r="CJ422" i="2"/>
  <c r="DK420" i="2"/>
  <c r="O412" i="2"/>
  <c r="FE394" i="2"/>
  <c r="BI394" i="2"/>
  <c r="GF393" i="2"/>
  <c r="CJ393" i="2"/>
  <c r="DK391" i="2"/>
  <c r="R425" i="2"/>
  <c r="AK407" i="2"/>
  <c r="R396" i="2"/>
  <c r="N485" i="2"/>
  <c r="BO410" i="2"/>
  <c r="R364" i="2"/>
  <c r="FH362" i="2"/>
  <c r="BL362" i="2"/>
  <c r="GI358" i="2"/>
  <c r="CM358" i="2"/>
  <c r="AK356" i="2"/>
  <c r="EJ412" i="2"/>
  <c r="CP409" i="2"/>
  <c r="EN379" i="2"/>
  <c r="FG375" i="2"/>
  <c r="BK375" i="2"/>
  <c r="AJ373" i="2"/>
  <c r="FK348" i="2"/>
  <c r="BO348" i="2"/>
  <c r="AJ347" i="2"/>
  <c r="EN345" i="2"/>
  <c r="FK410" i="2"/>
  <c r="EM364" i="2"/>
  <c r="DH356" i="2"/>
  <c r="FH332" i="2"/>
  <c r="BL332" i="2"/>
  <c r="EG329" i="2"/>
  <c r="FL316" i="2"/>
  <c r="BP316" i="2"/>
  <c r="AO315" i="2"/>
  <c r="GL409" i="2"/>
  <c r="GJ377" i="2"/>
  <c r="CJ344" i="2"/>
  <c r="DI331" i="2"/>
  <c r="M313" i="2"/>
  <c r="AN391" i="2"/>
  <c r="S379" i="2"/>
  <c r="DG373" i="2"/>
  <c r="DG347" i="2"/>
  <c r="L329" i="2"/>
  <c r="DL315" i="2"/>
  <c r="CO297" i="2"/>
  <c r="DL295" i="2"/>
  <c r="EI294" i="2"/>
  <c r="FF292" i="2"/>
  <c r="BJ292" i="2"/>
  <c r="GK284" i="2"/>
  <c r="CO284" i="2"/>
  <c r="DL282" i="2"/>
  <c r="EI281" i="2"/>
  <c r="FF279" i="2"/>
  <c r="BJ279" i="2"/>
  <c r="FF263" i="2"/>
  <c r="BJ263" i="2"/>
  <c r="GK246" i="2"/>
  <c r="CO246" i="2"/>
  <c r="GF344" i="2"/>
  <c r="AL331" i="2"/>
  <c r="GJ328" i="2"/>
  <c r="GJ312" i="2"/>
  <c r="EL265" i="2"/>
  <c r="DO260" i="2"/>
  <c r="K249" i="2"/>
  <c r="FI247" i="2"/>
  <c r="BM247" i="2"/>
  <c r="AL244" i="2"/>
  <c r="EL236" i="2"/>
  <c r="DO231" i="2"/>
  <c r="K220" i="2"/>
  <c r="FI218" i="2"/>
  <c r="BM218" i="2"/>
  <c r="S345" i="2"/>
  <c r="GK297" i="2"/>
  <c r="AO295" i="2"/>
  <c r="N294" i="2"/>
  <c r="AO282" i="2"/>
  <c r="N281" i="2"/>
  <c r="CN312" i="2"/>
  <c r="CL262" i="2"/>
  <c r="AR260" i="2"/>
  <c r="EF249" i="2"/>
  <c r="FF234" i="2"/>
  <c r="CL233" i="2"/>
  <c r="AR231" i="2"/>
  <c r="EF220" i="2"/>
  <c r="GK217" i="2"/>
  <c r="DI215" i="2"/>
  <c r="EN201" i="2"/>
  <c r="AJ199" i="2"/>
  <c r="FK197" i="2"/>
  <c r="BO197" i="2"/>
  <c r="EN170" i="2"/>
  <c r="AJ167" i="2"/>
  <c r="FK165" i="2"/>
  <c r="BO165" i="2"/>
  <c r="CN328" i="2"/>
  <c r="EI188" i="2"/>
  <c r="FF186" i="2"/>
  <c r="BJ186" i="2"/>
  <c r="GK182" i="2"/>
  <c r="CO182" i="2"/>
  <c r="DL180" i="2"/>
  <c r="P154" i="2"/>
  <c r="AN420" i="2"/>
  <c r="CN377" i="2"/>
  <c r="EH313" i="2"/>
  <c r="GH262" i="2"/>
  <c r="DI244" i="2"/>
  <c r="BJ234" i="2"/>
  <c r="GH233" i="2"/>
  <c r="CO217" i="2"/>
  <c r="AL215" i="2"/>
  <c r="GF203" i="2"/>
  <c r="CJ203" i="2"/>
  <c r="S201" i="2"/>
  <c r="DG199" i="2"/>
  <c r="S170" i="2"/>
  <c r="DG167" i="2"/>
  <c r="GF166" i="2"/>
  <c r="CJ166" i="2"/>
  <c r="AQ151" i="2"/>
  <c r="EM138" i="2"/>
  <c r="FJ133" i="2"/>
  <c r="BN133" i="2"/>
  <c r="M89" i="2"/>
  <c r="DJ84" i="2"/>
  <c r="EK154" i="2"/>
  <c r="FM149" i="2"/>
  <c r="BQ149" i="2"/>
  <c r="AP135" i="2"/>
  <c r="GF134" i="2"/>
  <c r="CJ134" i="2"/>
  <c r="AP119" i="2"/>
  <c r="EH118" i="2"/>
  <c r="EO125" i="2" s="1"/>
  <c r="FM116" i="2"/>
  <c r="BQ116" i="2"/>
  <c r="AP106" i="2"/>
  <c r="EH105" i="2"/>
  <c r="FM103" i="2"/>
  <c r="BQ103" i="2"/>
  <c r="Q236" i="2"/>
  <c r="N188" i="2"/>
  <c r="DN151" i="2"/>
  <c r="R138" i="2"/>
  <c r="EH89" i="2"/>
  <c r="AM84" i="2"/>
  <c r="AK53" i="2"/>
  <c r="CI53" i="2"/>
  <c r="CQ53" i="2" s="1"/>
  <c r="EG53" i="2"/>
  <c r="EO53" i="2" s="1"/>
  <c r="FL53" i="2"/>
  <c r="FL62" i="2" s="1"/>
  <c r="GE53" i="2"/>
  <c r="GE62" i="2" s="1"/>
  <c r="AJ54" i="2"/>
  <c r="AN54" i="2"/>
  <c r="BK54" i="2"/>
  <c r="BK62" i="2" s="1"/>
  <c r="CH54" i="2"/>
  <c r="CL54" i="2"/>
  <c r="EF54" i="2"/>
  <c r="EJ54" i="2"/>
  <c r="FG54" i="2"/>
  <c r="FG62" i="2" s="1"/>
  <c r="GD54" i="2"/>
  <c r="GH54" i="2"/>
  <c r="P55" i="2"/>
  <c r="AM55" i="2"/>
  <c r="AQ55" i="2"/>
  <c r="BN55" i="2"/>
  <c r="CO55" i="2"/>
  <c r="DL55" i="2"/>
  <c r="EI55" i="2"/>
  <c r="EM55" i="2"/>
  <c r="FJ55" i="2"/>
  <c r="FI61" i="2" s="1"/>
  <c r="GG55" i="2"/>
  <c r="GK55" i="2"/>
  <c r="K56" i="2"/>
  <c r="S56" i="2"/>
  <c r="AL56" i="2"/>
  <c r="BI56" i="2"/>
  <c r="BQ56" i="2"/>
  <c r="CJ56" i="2"/>
  <c r="CN56" i="2"/>
  <c r="DG56" i="2"/>
  <c r="DO56" i="2"/>
  <c r="EH56" i="2"/>
  <c r="EL56" i="2"/>
  <c r="FE56" i="2"/>
  <c r="FM56" i="2"/>
  <c r="GF56" i="2"/>
  <c r="GF62" i="2" s="1"/>
  <c r="DI522" i="2"/>
  <c r="M522" i="2"/>
  <c r="CH518" i="2"/>
  <c r="GL517" i="2"/>
  <c r="AP519" i="2"/>
  <c r="FE518" i="2"/>
  <c r="GJ501" i="2"/>
  <c r="EL519" i="2"/>
  <c r="BQ517" i="2"/>
  <c r="DI506" i="2"/>
  <c r="EG503" i="2"/>
  <c r="AK503" i="2"/>
  <c r="FH502" i="2"/>
  <c r="BO501" i="2"/>
  <c r="EF487" i="2"/>
  <c r="AJ487" i="2"/>
  <c r="FF486" i="2"/>
  <c r="GG485" i="2"/>
  <c r="M506" i="2"/>
  <c r="DK490" i="2"/>
  <c r="O490" i="2"/>
  <c r="DL473" i="2"/>
  <c r="P473" i="2"/>
  <c r="FF471" i="2"/>
  <c r="GK470" i="2"/>
  <c r="EI468" i="2"/>
  <c r="AM468" i="2"/>
  <c r="CI486" i="2"/>
  <c r="BL485" i="2"/>
  <c r="CK502" i="2"/>
  <c r="CI471" i="2"/>
  <c r="BP470" i="2"/>
  <c r="CI458" i="2"/>
  <c r="BP457" i="2"/>
  <c r="DL460" i="2"/>
  <c r="P460" i="2"/>
  <c r="FF458" i="2"/>
  <c r="GK457" i="2"/>
  <c r="EI455" i="2"/>
  <c r="AM455" i="2"/>
  <c r="CI436" i="2"/>
  <c r="GH441" i="2"/>
  <c r="FF436" i="2"/>
  <c r="GK425" i="2"/>
  <c r="BM441" i="2"/>
  <c r="EL439" i="2"/>
  <c r="S438" i="2"/>
  <c r="FF407" i="2"/>
  <c r="GK396" i="2"/>
  <c r="FI420" i="2"/>
  <c r="BM412" i="2"/>
  <c r="EL410" i="2"/>
  <c r="AP410" i="2"/>
  <c r="DO409" i="2"/>
  <c r="S409" i="2"/>
  <c r="FI391" i="2"/>
  <c r="AP439" i="2"/>
  <c r="DO438" i="2"/>
  <c r="BP425" i="2"/>
  <c r="CI407" i="2"/>
  <c r="BP396" i="2"/>
  <c r="AJ423" i="2"/>
  <c r="DI422" i="2"/>
  <c r="GH412" i="2"/>
  <c r="AJ394" i="2"/>
  <c r="DI393" i="2"/>
  <c r="BP364" i="2"/>
  <c r="CI356" i="2"/>
  <c r="GL379" i="2"/>
  <c r="DM377" i="2"/>
  <c r="Q377" i="2"/>
  <c r="CH373" i="2"/>
  <c r="CH347" i="2"/>
  <c r="GL345" i="2"/>
  <c r="DI344" i="2"/>
  <c r="M344" i="2"/>
  <c r="EF423" i="2"/>
  <c r="M422" i="2"/>
  <c r="CL420" i="2"/>
  <c r="EF394" i="2"/>
  <c r="M393" i="2"/>
  <c r="CL391" i="2"/>
  <c r="GK364" i="2"/>
  <c r="EI362" i="2"/>
  <c r="AM362" i="2"/>
  <c r="DL358" i="2"/>
  <c r="P358" i="2"/>
  <c r="FF356" i="2"/>
  <c r="FE347" i="2"/>
  <c r="BQ345" i="2"/>
  <c r="GE329" i="2"/>
  <c r="CM315" i="2"/>
  <c r="BQ379" i="2"/>
  <c r="AL375" i="2"/>
  <c r="FE373" i="2"/>
  <c r="FG331" i="2"/>
  <c r="DM328" i="2"/>
  <c r="Q328" i="2"/>
  <c r="BK313" i="2"/>
  <c r="DM312" i="2"/>
  <c r="Q312" i="2"/>
  <c r="EL348" i="2"/>
  <c r="AP348" i="2"/>
  <c r="EI332" i="2"/>
  <c r="AM332" i="2"/>
  <c r="BJ329" i="2"/>
  <c r="EM316" i="2"/>
  <c r="AQ316" i="2"/>
  <c r="FJ315" i="2"/>
  <c r="EH375" i="2"/>
  <c r="CJ331" i="2"/>
  <c r="FJ295" i="2"/>
  <c r="GG294" i="2"/>
  <c r="FJ282" i="2"/>
  <c r="GG281" i="2"/>
  <c r="DN297" i="2"/>
  <c r="GJ265" i="2"/>
  <c r="DK262" i="2"/>
  <c r="O262" i="2"/>
  <c r="FM260" i="2"/>
  <c r="BI249" i="2"/>
  <c r="CJ244" i="2"/>
  <c r="GJ236" i="2"/>
  <c r="DK233" i="2"/>
  <c r="O233" i="2"/>
  <c r="FM231" i="2"/>
  <c r="BI220" i="2"/>
  <c r="GF313" i="2"/>
  <c r="CM295" i="2"/>
  <c r="BL294" i="2"/>
  <c r="EG292" i="2"/>
  <c r="AK292" i="2"/>
  <c r="DN284" i="2"/>
  <c r="R284" i="2"/>
  <c r="CM282" i="2"/>
  <c r="BL281" i="2"/>
  <c r="EG279" i="2"/>
  <c r="AK279" i="2"/>
  <c r="EG263" i="2"/>
  <c r="AK263" i="2"/>
  <c r="DN246" i="2"/>
  <c r="R246" i="2"/>
  <c r="R217" i="2"/>
  <c r="FG215" i="2"/>
  <c r="DI203" i="2"/>
  <c r="M203" i="2"/>
  <c r="GL201" i="2"/>
  <c r="CH199" i="2"/>
  <c r="GL170" i="2"/>
  <c r="CH167" i="2"/>
  <c r="DI166" i="2"/>
  <c r="M166" i="2"/>
  <c r="AN247" i="2"/>
  <c r="FG244" i="2"/>
  <c r="AK234" i="2"/>
  <c r="CP231" i="2"/>
  <c r="GD220" i="2"/>
  <c r="EJ218" i="2"/>
  <c r="GG188" i="2"/>
  <c r="FJ180" i="2"/>
  <c r="BN154" i="2"/>
  <c r="BO265" i="2"/>
  <c r="BO236" i="2"/>
  <c r="DN217" i="2"/>
  <c r="CJ215" i="2"/>
  <c r="BQ201" i="2"/>
  <c r="FE199" i="2"/>
  <c r="EL197" i="2"/>
  <c r="AP197" i="2"/>
  <c r="BQ170" i="2"/>
  <c r="FE167" i="2"/>
  <c r="EL165" i="2"/>
  <c r="AP165" i="2"/>
  <c r="AK186" i="2"/>
  <c r="GI154" i="2"/>
  <c r="CO151" i="2"/>
  <c r="GK138" i="2"/>
  <c r="BK89" i="2"/>
  <c r="FH84" i="2"/>
  <c r="EJ247" i="2"/>
  <c r="EG234" i="2"/>
  <c r="AN218" i="2"/>
  <c r="BL188" i="2"/>
  <c r="R182" i="2"/>
  <c r="DK150" i="2"/>
  <c r="O150" i="2"/>
  <c r="CN135" i="2"/>
  <c r="DG121" i="2"/>
  <c r="K121" i="2"/>
  <c r="CN119" i="2"/>
  <c r="GF118" i="2"/>
  <c r="DG108" i="2"/>
  <c r="K108" i="2"/>
  <c r="CN106" i="2"/>
  <c r="GF105" i="2"/>
  <c r="EK87" i="2"/>
  <c r="AO87" i="2"/>
  <c r="DG86" i="2"/>
  <c r="K86" i="2"/>
  <c r="R297" i="2"/>
  <c r="CP260" i="2"/>
  <c r="GD249" i="2"/>
  <c r="EG186" i="2"/>
  <c r="CM180" i="2"/>
  <c r="CM190" i="2" s="1"/>
  <c r="FL151" i="2"/>
  <c r="BP138" i="2"/>
  <c r="EK133" i="2"/>
  <c r="AO133" i="2"/>
  <c r="GF89" i="2"/>
  <c r="CK84" i="2"/>
  <c r="N57" i="2"/>
  <c r="AK57" i="2"/>
  <c r="AS57" i="2" s="1"/>
  <c r="AO57" i="2"/>
  <c r="BL57" i="2"/>
  <c r="CI57" i="2"/>
  <c r="CQ57" i="2" s="1"/>
  <c r="CM57" i="2"/>
  <c r="CQ61" i="2" s="1"/>
  <c r="DJ57" i="2"/>
  <c r="EK57" i="2"/>
  <c r="FH57" i="2"/>
  <c r="GI57" i="2"/>
  <c r="Q58" i="2"/>
  <c r="AN58" i="2"/>
  <c r="AR58" i="2"/>
  <c r="BO58" i="2"/>
  <c r="BQ61" i="2" s="1"/>
  <c r="CL58" i="2"/>
  <c r="CP58" i="2"/>
  <c r="DM58" i="2"/>
  <c r="EJ58" i="2"/>
  <c r="EO58" i="2" s="1"/>
  <c r="EN58" i="2"/>
  <c r="FK58" i="2"/>
  <c r="GH58" i="2"/>
  <c r="GL58" i="2"/>
  <c r="L59" i="2"/>
  <c r="M61" i="2" s="1"/>
  <c r="AQ59" i="2"/>
  <c r="BJ59" i="2"/>
  <c r="CO59" i="2"/>
  <c r="DH59" i="2"/>
  <c r="EM59" i="2"/>
  <c r="FF59" i="2"/>
  <c r="FN59" i="2" s="1"/>
  <c r="GK59" i="2"/>
  <c r="O60" i="2"/>
  <c r="AL60" i="2"/>
  <c r="BI60" i="2"/>
  <c r="BM60" i="2"/>
  <c r="CJ60" i="2"/>
  <c r="DG60" i="2"/>
  <c r="DK60" i="2"/>
  <c r="EH60" i="2"/>
  <c r="EO60" i="2" s="1"/>
  <c r="FI60" i="2"/>
  <c r="GF60" i="2"/>
  <c r="FK521" i="2"/>
  <c r="CL518" i="2"/>
  <c r="GL516" i="2"/>
  <c r="AP521" i="2"/>
  <c r="BJ519" i="2"/>
  <c r="DK518" i="2"/>
  <c r="EG519" i="2"/>
  <c r="S516" i="2"/>
  <c r="FE505" i="2"/>
  <c r="EL503" i="2"/>
  <c r="EM509" i="2" s="1"/>
  <c r="CJ502" i="2"/>
  <c r="S500" i="2"/>
  <c r="AJ505" i="2"/>
  <c r="BO503" i="2"/>
  <c r="DI502" i="2"/>
  <c r="GL500" i="2"/>
  <c r="EN487" i="2"/>
  <c r="DM486" i="2"/>
  <c r="GH484" i="2"/>
  <c r="FF489" i="2"/>
  <c r="BQ487" i="2"/>
  <c r="DL475" i="2"/>
  <c r="EM472" i="2"/>
  <c r="S470" i="2"/>
  <c r="FI468" i="2"/>
  <c r="AK489" i="2"/>
  <c r="CN486" i="2"/>
  <c r="O484" i="2"/>
  <c r="CM475" i="2"/>
  <c r="BP472" i="2"/>
  <c r="BP459" i="2"/>
  <c r="CM453" i="2"/>
  <c r="GL470" i="2"/>
  <c r="AN468" i="2"/>
  <c r="GL457" i="2"/>
  <c r="AN455" i="2"/>
  <c r="CP443" i="2"/>
  <c r="EM459" i="2"/>
  <c r="DL453" i="2"/>
  <c r="S457" i="2"/>
  <c r="GI441" i="2"/>
  <c r="FL439" i="2"/>
  <c r="EJ437" i="2"/>
  <c r="DI427" i="2"/>
  <c r="GL425" i="2"/>
  <c r="FI455" i="2"/>
  <c r="DO443" i="2"/>
  <c r="P441" i="2"/>
  <c r="AQ439" i="2"/>
  <c r="BM437" i="2"/>
  <c r="FF423" i="2"/>
  <c r="EM421" i="2"/>
  <c r="P412" i="2"/>
  <c r="AQ410" i="2"/>
  <c r="FF394" i="2"/>
  <c r="EM392" i="2"/>
  <c r="S425" i="2"/>
  <c r="BM408" i="2"/>
  <c r="DO405" i="2"/>
  <c r="S396" i="2"/>
  <c r="CJ389" i="2"/>
  <c r="CJ427" i="2"/>
  <c r="AK423" i="2"/>
  <c r="BP421" i="2"/>
  <c r="GI412" i="2"/>
  <c r="FL410" i="2"/>
  <c r="AK394" i="2"/>
  <c r="BP392" i="2"/>
  <c r="DI389" i="2"/>
  <c r="EG379" i="2"/>
  <c r="CM360" i="2"/>
  <c r="BP357" i="2"/>
  <c r="EJ408" i="2"/>
  <c r="CP405" i="2"/>
  <c r="CL377" i="2"/>
  <c r="FG376" i="2"/>
  <c r="GL364" i="2"/>
  <c r="AN362" i="2"/>
  <c r="FK347" i="2"/>
  <c r="GL344" i="2"/>
  <c r="CL342" i="2"/>
  <c r="BJ379" i="2"/>
  <c r="DL360" i="2"/>
  <c r="EM357" i="2"/>
  <c r="FI362" i="2"/>
  <c r="DK342" i="2"/>
  <c r="AO331" i="2"/>
  <c r="BL324" i="2"/>
  <c r="GL396" i="2"/>
  <c r="DK377" i="2"/>
  <c r="AL376" i="2"/>
  <c r="BJ340" i="2"/>
  <c r="GD328" i="2"/>
  <c r="DI326" i="2"/>
  <c r="AR315" i="2"/>
  <c r="GD312" i="2"/>
  <c r="DM310" i="2"/>
  <c r="BK308" i="2"/>
  <c r="GL380" i="2"/>
  <c r="S380" i="2"/>
  <c r="S364" i="2"/>
  <c r="AP347" i="2"/>
  <c r="FJ331" i="2"/>
  <c r="EI324" i="2"/>
  <c r="K328" i="2"/>
  <c r="CJ326" i="2"/>
  <c r="K312" i="2"/>
  <c r="BJ296" i="2"/>
  <c r="BJ283" i="2"/>
  <c r="DL277" i="2"/>
  <c r="GK265" i="2"/>
  <c r="BJ261" i="2"/>
  <c r="L249" i="2"/>
  <c r="FJ247" i="2"/>
  <c r="GK236" i="2"/>
  <c r="S344" i="2"/>
  <c r="EG340" i="2"/>
  <c r="EH308" i="2"/>
  <c r="O294" i="2"/>
  <c r="AL292" i="2"/>
  <c r="O281" i="2"/>
  <c r="AL279" i="2"/>
  <c r="DO267" i="2"/>
  <c r="AL263" i="2"/>
  <c r="CJ251" i="2"/>
  <c r="BM245" i="2"/>
  <c r="AL234" i="2"/>
  <c r="DO229" i="2"/>
  <c r="DL299" i="2"/>
  <c r="CM299" i="2"/>
  <c r="EG296" i="2"/>
  <c r="EG283" i="2"/>
  <c r="CM277" i="2"/>
  <c r="R265" i="2"/>
  <c r="EG261" i="2"/>
  <c r="GE249" i="2"/>
  <c r="AO247" i="2"/>
  <c r="R236" i="2"/>
  <c r="GE220" i="2"/>
  <c r="EJ216" i="2"/>
  <c r="DI213" i="2"/>
  <c r="GL200" i="2"/>
  <c r="CL199" i="2"/>
  <c r="FK198" i="2"/>
  <c r="GH188" i="2"/>
  <c r="FG186" i="2"/>
  <c r="GL172" i="2"/>
  <c r="CL166" i="2"/>
  <c r="FK164" i="2"/>
  <c r="GH156" i="2"/>
  <c r="EF154" i="2"/>
  <c r="FG292" i="2"/>
  <c r="FG279" i="2"/>
  <c r="FG263" i="2"/>
  <c r="CP229" i="2"/>
  <c r="L220" i="2"/>
  <c r="FJ218" i="2"/>
  <c r="BJ197" i="2"/>
  <c r="DL184" i="2"/>
  <c r="BJ181" i="2"/>
  <c r="BJ170" i="2"/>
  <c r="CN310" i="2"/>
  <c r="GH294" i="2"/>
  <c r="GH281" i="2"/>
  <c r="DI251" i="2"/>
  <c r="BJ232" i="2"/>
  <c r="AO218" i="2"/>
  <c r="BM216" i="2"/>
  <c r="CJ213" i="2"/>
  <c r="S200" i="2"/>
  <c r="DK199" i="2"/>
  <c r="AP198" i="2"/>
  <c r="O188" i="2"/>
  <c r="AL186" i="2"/>
  <c r="S172" i="2"/>
  <c r="DK166" i="2"/>
  <c r="AP164" i="2"/>
  <c r="O156" i="2"/>
  <c r="BI154" i="2"/>
  <c r="AQ148" i="2"/>
  <c r="BN138" i="2"/>
  <c r="AM132" i="2"/>
  <c r="DL123" i="2"/>
  <c r="DL101" i="2"/>
  <c r="DO91" i="2"/>
  <c r="GD89" i="2"/>
  <c r="FM315" i="2"/>
  <c r="CJ150" i="2"/>
  <c r="S140" i="2"/>
  <c r="CN134" i="2"/>
  <c r="BM120" i="2"/>
  <c r="K118" i="2"/>
  <c r="AP116" i="2"/>
  <c r="BM107" i="2"/>
  <c r="K105" i="2"/>
  <c r="AP103" i="2"/>
  <c r="FH87" i="2"/>
  <c r="EM85" i="2"/>
  <c r="EG197" i="2"/>
  <c r="CM184" i="2"/>
  <c r="EG181" i="2"/>
  <c r="EG170" i="2"/>
  <c r="FL148" i="2"/>
  <c r="EK138" i="2"/>
  <c r="FH132" i="2"/>
  <c r="CM123" i="2"/>
  <c r="CM101" i="2"/>
  <c r="CP91" i="2"/>
  <c r="K89" i="2"/>
  <c r="Q521" i="2"/>
  <c r="EJ518" i="2"/>
  <c r="DH519" i="2"/>
  <c r="GJ521" i="2"/>
  <c r="BM518" i="2"/>
  <c r="CI519" i="2"/>
  <c r="K505" i="2"/>
  <c r="CN503" i="2"/>
  <c r="EH502" i="2"/>
  <c r="FM500" i="2"/>
  <c r="FM516" i="2"/>
  <c r="GD505" i="2"/>
  <c r="DM503" i="2"/>
  <c r="BK502" i="2"/>
  <c r="AR500" i="2"/>
  <c r="AR516" i="2"/>
  <c r="CP487" i="2"/>
  <c r="BO486" i="2"/>
  <c r="AN484" i="2"/>
  <c r="L489" i="2"/>
  <c r="DO487" i="2"/>
  <c r="EL486" i="2"/>
  <c r="FI484" i="2"/>
  <c r="BN475" i="2"/>
  <c r="CO472" i="2"/>
  <c r="FM470" i="2"/>
  <c r="O468" i="2"/>
  <c r="EK475" i="2"/>
  <c r="DN472" i="2"/>
  <c r="GE489" i="2"/>
  <c r="AR470" i="2"/>
  <c r="DN459" i="2"/>
  <c r="EK453" i="2"/>
  <c r="AR457" i="2"/>
  <c r="GH455" i="2"/>
  <c r="EN443" i="2"/>
  <c r="GH468" i="2"/>
  <c r="CO459" i="2"/>
  <c r="BN453" i="2"/>
  <c r="BQ443" i="2"/>
  <c r="AO441" i="2"/>
  <c r="R439" i="2"/>
  <c r="FM457" i="2"/>
  <c r="O455" i="2"/>
  <c r="CL437" i="2"/>
  <c r="BK427" i="2"/>
  <c r="FJ441" i="2"/>
  <c r="GK439" i="2"/>
  <c r="L423" i="2"/>
  <c r="CO421" i="2"/>
  <c r="FJ412" i="2"/>
  <c r="GK410" i="2"/>
  <c r="L394" i="2"/>
  <c r="CO392" i="2"/>
  <c r="EH427" i="2"/>
  <c r="FM425" i="2"/>
  <c r="DK408" i="2"/>
  <c r="BQ405" i="2"/>
  <c r="FM396" i="2"/>
  <c r="EH389" i="2"/>
  <c r="FM380" i="2"/>
  <c r="GE423" i="2"/>
  <c r="DN421" i="2"/>
  <c r="AO412" i="2"/>
  <c r="R410" i="2"/>
  <c r="GE394" i="2"/>
  <c r="DN392" i="2"/>
  <c r="EN405" i="2"/>
  <c r="CI379" i="2"/>
  <c r="EK360" i="2"/>
  <c r="DN357" i="2"/>
  <c r="DK437" i="2"/>
  <c r="BK389" i="2"/>
  <c r="AR380" i="2"/>
  <c r="EJ377" i="2"/>
  <c r="M376" i="2"/>
  <c r="AR364" i="2"/>
  <c r="GH362" i="2"/>
  <c r="Q347" i="2"/>
  <c r="AR344" i="2"/>
  <c r="EJ342" i="2"/>
  <c r="AR425" i="2"/>
  <c r="CL408" i="2"/>
  <c r="AR396" i="2"/>
  <c r="DH379" i="2"/>
  <c r="BN360" i="2"/>
  <c r="CO357" i="2"/>
  <c r="GJ347" i="2"/>
  <c r="GI331" i="2"/>
  <c r="DJ324" i="2"/>
  <c r="AJ328" i="2"/>
  <c r="BK326" i="2"/>
  <c r="GL315" i="2"/>
  <c r="AJ312" i="2"/>
  <c r="BO310" i="2"/>
  <c r="DI308" i="2"/>
  <c r="BM377" i="2"/>
  <c r="GF376" i="2"/>
  <c r="FM344" i="2"/>
  <c r="DH340" i="2"/>
  <c r="CI340" i="2"/>
  <c r="CI350" i="2" s="1"/>
  <c r="P331" i="2"/>
  <c r="CK324" i="2"/>
  <c r="BM342" i="2"/>
  <c r="DH283" i="2"/>
  <c r="BN277" i="2"/>
  <c r="AQ265" i="2"/>
  <c r="DH261" i="2"/>
  <c r="FF249" i="2"/>
  <c r="P247" i="2"/>
  <c r="AQ236" i="2"/>
  <c r="FM364" i="2"/>
  <c r="FE328" i="2"/>
  <c r="FN328" i="2" s="1"/>
  <c r="FE312" i="2"/>
  <c r="BN299" i="2"/>
  <c r="DH296" i="2"/>
  <c r="CI296" i="2"/>
  <c r="FI294" i="2"/>
  <c r="GF292" i="2"/>
  <c r="FI281" i="2"/>
  <c r="GF279" i="2"/>
  <c r="BQ267" i="2"/>
  <c r="GF263" i="2"/>
  <c r="EH251" i="2"/>
  <c r="DK245" i="2"/>
  <c r="GF234" i="2"/>
  <c r="BQ229" i="2"/>
  <c r="S315" i="2"/>
  <c r="EL310" i="2"/>
  <c r="CI283" i="2"/>
  <c r="EK277" i="2"/>
  <c r="FL265" i="2"/>
  <c r="CI261" i="2"/>
  <c r="AK249" i="2"/>
  <c r="GI247" i="2"/>
  <c r="FL236" i="2"/>
  <c r="EK299" i="2"/>
  <c r="M292" i="2"/>
  <c r="M279" i="2"/>
  <c r="M263" i="2"/>
  <c r="CL245" i="2"/>
  <c r="M234" i="2"/>
  <c r="FF220" i="2"/>
  <c r="CL216" i="2"/>
  <c r="BK213" i="2"/>
  <c r="AR200" i="2"/>
  <c r="EJ199" i="2"/>
  <c r="Q198" i="2"/>
  <c r="AN188" i="2"/>
  <c r="M186" i="2"/>
  <c r="AR172" i="2"/>
  <c r="EJ166" i="2"/>
  <c r="Q164" i="2"/>
  <c r="AN156" i="2"/>
  <c r="CH154" i="2"/>
  <c r="AN294" i="2"/>
  <c r="AN281" i="2"/>
  <c r="AK220" i="2"/>
  <c r="GI218" i="2"/>
  <c r="DH197" i="2"/>
  <c r="BN184" i="2"/>
  <c r="DH181" i="2"/>
  <c r="DH170" i="2"/>
  <c r="EH326" i="2"/>
  <c r="EN267" i="2"/>
  <c r="CI232" i="2"/>
  <c r="EN229" i="2"/>
  <c r="P218" i="2"/>
  <c r="DK216" i="2"/>
  <c r="EH213" i="2"/>
  <c r="FM200" i="2"/>
  <c r="BM199" i="2"/>
  <c r="GJ198" i="2"/>
  <c r="FI188" i="2"/>
  <c r="GF186" i="2"/>
  <c r="FM172" i="2"/>
  <c r="BM166" i="2"/>
  <c r="GJ164" i="2"/>
  <c r="FI156" i="2"/>
  <c r="DG154" i="2"/>
  <c r="GK148" i="2"/>
  <c r="DL138" i="2"/>
  <c r="GG132" i="2"/>
  <c r="BN123" i="2"/>
  <c r="BN101" i="2"/>
  <c r="BQ91" i="2"/>
  <c r="AJ89" i="2"/>
  <c r="DH232" i="2"/>
  <c r="EK184" i="2"/>
  <c r="EH150" i="2"/>
  <c r="FM140" i="2"/>
  <c r="EL134" i="2"/>
  <c r="DK120" i="2"/>
  <c r="FE118" i="2"/>
  <c r="GJ116" i="2"/>
  <c r="DK107" i="2"/>
  <c r="FE105" i="2"/>
  <c r="GJ103" i="2"/>
  <c r="N87" i="2"/>
  <c r="CO85" i="2"/>
  <c r="O362" i="2"/>
  <c r="R148" i="2"/>
  <c r="CM138" i="2"/>
  <c r="N132" i="2"/>
  <c r="EK123" i="2"/>
  <c r="EK101" i="2"/>
  <c r="EN91" i="2"/>
  <c r="FE89" i="2"/>
  <c r="K68" i="2"/>
  <c r="S68" i="2"/>
  <c r="AL68" i="2"/>
  <c r="AP68" i="2"/>
  <c r="BI68" i="2"/>
  <c r="BQ68" i="2"/>
  <c r="CJ68" i="2"/>
  <c r="CN68" i="2"/>
  <c r="DG68" i="2"/>
  <c r="DO68" i="2"/>
  <c r="EH68" i="2"/>
  <c r="EL68" i="2"/>
  <c r="FE68" i="2"/>
  <c r="FM68" i="2"/>
  <c r="GF68" i="2"/>
  <c r="GJ68" i="2"/>
  <c r="GL524" i="2"/>
  <c r="CL523" i="2"/>
  <c r="BQ524" i="2"/>
  <c r="AQ519" i="2"/>
  <c r="DL516" i="2"/>
  <c r="DL526" i="2" s="1"/>
  <c r="EM519" i="2"/>
  <c r="P516" i="2"/>
  <c r="CO507" i="2"/>
  <c r="BM508" i="2"/>
  <c r="FL507" i="2"/>
  <c r="FI523" i="2"/>
  <c r="GH508" i="2"/>
  <c r="EF503" i="2"/>
  <c r="AJ503" i="2"/>
  <c r="DI500" i="2"/>
  <c r="M500" i="2"/>
  <c r="GL492" i="2"/>
  <c r="FF491" i="2"/>
  <c r="BQ492" i="2"/>
  <c r="EH487" i="2"/>
  <c r="DL476" i="2"/>
  <c r="P476" i="2"/>
  <c r="CI491" i="2"/>
  <c r="DN484" i="2"/>
  <c r="R484" i="2"/>
  <c r="CN475" i="2"/>
  <c r="BI470" i="2"/>
  <c r="AL487" i="2"/>
  <c r="FK475" i="2"/>
  <c r="AN469" i="2"/>
  <c r="GD457" i="2"/>
  <c r="EJ456" i="2"/>
  <c r="AN456" i="2"/>
  <c r="FK453" i="2"/>
  <c r="DL454" i="2"/>
  <c r="P454" i="2"/>
  <c r="CK443" i="2"/>
  <c r="GD470" i="2"/>
  <c r="BI457" i="2"/>
  <c r="CN453" i="2"/>
  <c r="GD441" i="2"/>
  <c r="DI428" i="2"/>
  <c r="M428" i="2"/>
  <c r="FK427" i="2"/>
  <c r="DO444" i="2"/>
  <c r="S444" i="2"/>
  <c r="EM440" i="2"/>
  <c r="AQ440" i="2"/>
  <c r="GG425" i="2"/>
  <c r="EM411" i="2"/>
  <c r="AQ411" i="2"/>
  <c r="CK405" i="2"/>
  <c r="GG396" i="2"/>
  <c r="BI441" i="2"/>
  <c r="CN427" i="2"/>
  <c r="BI412" i="2"/>
  <c r="DO406" i="2"/>
  <c r="S406" i="2"/>
  <c r="CN389" i="2"/>
  <c r="FH443" i="2"/>
  <c r="BL425" i="2"/>
  <c r="EG424" i="2"/>
  <c r="AK424" i="2"/>
  <c r="FH405" i="2"/>
  <c r="BL396" i="2"/>
  <c r="EG395" i="2"/>
  <c r="AK395" i="2"/>
  <c r="DI390" i="2"/>
  <c r="GD412" i="2"/>
  <c r="CL374" i="2"/>
  <c r="GL372" i="2"/>
  <c r="GD364" i="2"/>
  <c r="EJ363" i="2"/>
  <c r="AN363" i="2"/>
  <c r="FK360" i="2"/>
  <c r="CL347" i="2"/>
  <c r="GL340" i="2"/>
  <c r="M390" i="2"/>
  <c r="FK389" i="2"/>
  <c r="DL377" i="2"/>
  <c r="P377" i="2"/>
  <c r="EM376" i="2"/>
  <c r="AQ376" i="2"/>
  <c r="DL361" i="2"/>
  <c r="P361" i="2"/>
  <c r="EJ469" i="2"/>
  <c r="FI374" i="2"/>
  <c r="BQ340" i="2"/>
  <c r="FL331" i="2"/>
  <c r="CI315" i="2"/>
  <c r="BQ372" i="2"/>
  <c r="EM346" i="2"/>
  <c r="AQ346" i="2"/>
  <c r="P341" i="2"/>
  <c r="GL324" i="2"/>
  <c r="EN314" i="2"/>
  <c r="AR314" i="2"/>
  <c r="DM309" i="2"/>
  <c r="Q309" i="2"/>
  <c r="GH308" i="2"/>
  <c r="FK299" i="2"/>
  <c r="FI347" i="2"/>
  <c r="CO331" i="2"/>
  <c r="EI330" i="2"/>
  <c r="AM330" i="2"/>
  <c r="FF315" i="2"/>
  <c r="BI364" i="2"/>
  <c r="K325" i="2"/>
  <c r="CK267" i="2"/>
  <c r="BN265" i="2"/>
  <c r="DH252" i="2"/>
  <c r="L252" i="2"/>
  <c r="BN236" i="2"/>
  <c r="BQ324" i="2"/>
  <c r="O300" i="2"/>
  <c r="CN299" i="2"/>
  <c r="BQ294" i="2"/>
  <c r="BQ281" i="2"/>
  <c r="DK278" i="2"/>
  <c r="O278" i="2"/>
  <c r="CN277" i="2"/>
  <c r="CN251" i="2"/>
  <c r="BQ249" i="2"/>
  <c r="BQ220" i="2"/>
  <c r="DG325" i="2"/>
  <c r="EG293" i="2"/>
  <c r="AK293" i="2"/>
  <c r="EG280" i="2"/>
  <c r="AK280" i="2"/>
  <c r="DN268" i="2"/>
  <c r="R268" i="2"/>
  <c r="FH267" i="2"/>
  <c r="GI265" i="2"/>
  <c r="EG264" i="2"/>
  <c r="AK264" i="2"/>
  <c r="GI236" i="2"/>
  <c r="DL341" i="2"/>
  <c r="BM308" i="2"/>
  <c r="FK277" i="2"/>
  <c r="FK251" i="2"/>
  <c r="R230" i="2"/>
  <c r="FK213" i="2"/>
  <c r="GL204" i="2"/>
  <c r="CL202" i="2"/>
  <c r="GL188" i="2"/>
  <c r="FK184" i="2"/>
  <c r="CL171" i="2"/>
  <c r="GL168" i="2"/>
  <c r="GD152" i="2"/>
  <c r="CN360" i="2"/>
  <c r="GL294" i="2"/>
  <c r="GL281" i="2"/>
  <c r="GL249" i="2"/>
  <c r="AN248" i="2"/>
  <c r="AK235" i="2"/>
  <c r="CK229" i="2"/>
  <c r="EJ219" i="2"/>
  <c r="DH214" i="2"/>
  <c r="L214" i="2"/>
  <c r="EM197" i="2"/>
  <c r="AQ197" i="2"/>
  <c r="DL166" i="2"/>
  <c r="P166" i="2"/>
  <c r="EM164" i="2"/>
  <c r="AQ164" i="2"/>
  <c r="CO155" i="2"/>
  <c r="DN230" i="2"/>
  <c r="FH229" i="2"/>
  <c r="CN213" i="2"/>
  <c r="BQ204" i="2"/>
  <c r="FI202" i="2"/>
  <c r="BQ188" i="2"/>
  <c r="DK185" i="2"/>
  <c r="O185" i="2"/>
  <c r="CN184" i="2"/>
  <c r="FI171" i="2"/>
  <c r="BQ168" i="2"/>
  <c r="EJ248" i="2"/>
  <c r="DJ200" i="2"/>
  <c r="AK187" i="2"/>
  <c r="DH150" i="2"/>
  <c r="L150" i="2"/>
  <c r="FF139" i="2"/>
  <c r="EM117" i="2"/>
  <c r="AQ117" i="2"/>
  <c r="EM104" i="2"/>
  <c r="AQ104" i="2"/>
  <c r="DK300" i="2"/>
  <c r="BI152" i="2"/>
  <c r="EL148" i="2"/>
  <c r="AP148" i="2"/>
  <c r="BI136" i="2"/>
  <c r="DO134" i="2"/>
  <c r="S134" i="2"/>
  <c r="CN123" i="2"/>
  <c r="BM118" i="2"/>
  <c r="BM105" i="2"/>
  <c r="CN101" i="2"/>
  <c r="DM92" i="2"/>
  <c r="Q92" i="2"/>
  <c r="FH91" i="2"/>
  <c r="GK89" i="2"/>
  <c r="EJ88" i="2"/>
  <c r="AN88" i="2"/>
  <c r="EG235" i="2"/>
  <c r="AN219" i="2"/>
  <c r="N200" i="2"/>
  <c r="EG187" i="2"/>
  <c r="FL155" i="2"/>
  <c r="CI139" i="2"/>
  <c r="EK132" i="2"/>
  <c r="AO132" i="2"/>
  <c r="DJ124" i="2"/>
  <c r="N124" i="2"/>
  <c r="DJ102" i="2"/>
  <c r="N102" i="2"/>
  <c r="N69" i="2"/>
  <c r="N78" i="2" s="1"/>
  <c r="AK69" i="2"/>
  <c r="AO69" i="2"/>
  <c r="BL69" i="2"/>
  <c r="BL77" i="2" s="1"/>
  <c r="CI69" i="2"/>
  <c r="CM69" i="2"/>
  <c r="DJ69" i="2"/>
  <c r="DJ78" i="2" s="1"/>
  <c r="EG69" i="2"/>
  <c r="EG78" i="2" s="1"/>
  <c r="EK69" i="2"/>
  <c r="EK78" i="2" s="1"/>
  <c r="FH69" i="2"/>
  <c r="GE69" i="2"/>
  <c r="GM69" i="2" s="1"/>
  <c r="GI69" i="2"/>
  <c r="Q70" i="2"/>
  <c r="AN70" i="2"/>
  <c r="AR70" i="2"/>
  <c r="BK70" i="2"/>
  <c r="BR70" i="2" s="1"/>
  <c r="BO70" i="2"/>
  <c r="CL70" i="2"/>
  <c r="CP70" i="2"/>
  <c r="DI70" i="2"/>
  <c r="DP70" i="2" s="1"/>
  <c r="DM70" i="2"/>
  <c r="EJ70" i="2"/>
  <c r="EJ78" i="2" s="1"/>
  <c r="EN70" i="2"/>
  <c r="FG70" i="2"/>
  <c r="FN70" i="2" s="1"/>
  <c r="FK70" i="2"/>
  <c r="GH70" i="2"/>
  <c r="GL70" i="2"/>
  <c r="L71" i="2"/>
  <c r="L77" i="2" s="1"/>
  <c r="T71" i="2"/>
  <c r="AQ71" i="2"/>
  <c r="AQ77" i="2" s="1"/>
  <c r="BJ71" i="2"/>
  <c r="CO71" i="2"/>
  <c r="CO77" i="2" s="1"/>
  <c r="DH71" i="2"/>
  <c r="EM71" i="2"/>
  <c r="FF71" i="2"/>
  <c r="FN71" i="2" s="1"/>
  <c r="GK71" i="2"/>
  <c r="K72" i="2"/>
  <c r="O72" i="2"/>
  <c r="AL72" i="2"/>
  <c r="BI72" i="2"/>
  <c r="BM72" i="2"/>
  <c r="BM77" i="2" s="1"/>
  <c r="CJ72" i="2"/>
  <c r="DG72" i="2"/>
  <c r="DK72" i="2"/>
  <c r="DK77" i="2" s="1"/>
  <c r="EH72" i="2"/>
  <c r="FE72" i="2"/>
  <c r="FI72" i="2"/>
  <c r="GF72" i="2"/>
  <c r="EN524" i="2"/>
  <c r="AN523" i="2"/>
  <c r="DK523" i="2"/>
  <c r="FL519" i="2"/>
  <c r="S524" i="2"/>
  <c r="GI516" i="2"/>
  <c r="CM516" i="2"/>
  <c r="AQ507" i="2"/>
  <c r="O508" i="2"/>
  <c r="BP519" i="2"/>
  <c r="DN507" i="2"/>
  <c r="FE503" i="2"/>
  <c r="BI503" i="2"/>
  <c r="GF500" i="2"/>
  <c r="CJ500" i="2"/>
  <c r="EJ508" i="2"/>
  <c r="EN492" i="2"/>
  <c r="FG487" i="2"/>
  <c r="BK487" i="2"/>
  <c r="DH491" i="2"/>
  <c r="GK484" i="2"/>
  <c r="CO484" i="2"/>
  <c r="S492" i="2"/>
  <c r="AP475" i="2"/>
  <c r="K470" i="2"/>
  <c r="FI469" i="2"/>
  <c r="BM469" i="2"/>
  <c r="AK491" i="2"/>
  <c r="GI476" i="2"/>
  <c r="CM476" i="2"/>
  <c r="EF470" i="2"/>
  <c r="GI454" i="2"/>
  <c r="CM454" i="2"/>
  <c r="DM475" i="2"/>
  <c r="EF457" i="2"/>
  <c r="DM453" i="2"/>
  <c r="GL444" i="2"/>
  <c r="CP444" i="2"/>
  <c r="BM456" i="2"/>
  <c r="FL440" i="2"/>
  <c r="BP440" i="2"/>
  <c r="DJ443" i="2"/>
  <c r="EF441" i="2"/>
  <c r="DM427" i="2"/>
  <c r="K457" i="2"/>
  <c r="FI456" i="2"/>
  <c r="AP453" i="2"/>
  <c r="EI425" i="2"/>
  <c r="GF428" i="2"/>
  <c r="FF424" i="2"/>
  <c r="BJ424" i="2"/>
  <c r="AM405" i="2"/>
  <c r="EI396" i="2"/>
  <c r="FF395" i="2"/>
  <c r="BJ395" i="2"/>
  <c r="AM443" i="2"/>
  <c r="K412" i="2"/>
  <c r="GF390" i="2"/>
  <c r="CJ390" i="2"/>
  <c r="AP389" i="2"/>
  <c r="K441" i="2"/>
  <c r="CJ428" i="2"/>
  <c r="AP427" i="2"/>
  <c r="N425" i="2"/>
  <c r="FL411" i="2"/>
  <c r="BP411" i="2"/>
  <c r="DJ405" i="2"/>
  <c r="N396" i="2"/>
  <c r="GI377" i="2"/>
  <c r="CM377" i="2"/>
  <c r="FL376" i="2"/>
  <c r="BP376" i="2"/>
  <c r="GI361" i="2"/>
  <c r="CM361" i="2"/>
  <c r="FL346" i="2"/>
  <c r="BP346" i="2"/>
  <c r="CP406" i="2"/>
  <c r="AN374" i="2"/>
  <c r="EN372" i="2"/>
  <c r="EF364" i="2"/>
  <c r="DM360" i="2"/>
  <c r="AN347" i="2"/>
  <c r="EN340" i="2"/>
  <c r="EF412" i="2"/>
  <c r="GL406" i="2"/>
  <c r="K364" i="2"/>
  <c r="FI363" i="2"/>
  <c r="AP360" i="2"/>
  <c r="DK347" i="2"/>
  <c r="DN331" i="2"/>
  <c r="FH330" i="2"/>
  <c r="BL330" i="2"/>
  <c r="AK315" i="2"/>
  <c r="DK374" i="2"/>
  <c r="GI341" i="2"/>
  <c r="GD325" i="2"/>
  <c r="CH325" i="2"/>
  <c r="EN324" i="2"/>
  <c r="EJ308" i="2"/>
  <c r="GH300" i="2"/>
  <c r="CL300" i="2"/>
  <c r="DM299" i="2"/>
  <c r="DM389" i="2"/>
  <c r="S372" i="2"/>
  <c r="BM363" i="2"/>
  <c r="AQ331" i="2"/>
  <c r="DH315" i="2"/>
  <c r="AP299" i="2"/>
  <c r="FF293" i="2"/>
  <c r="BJ293" i="2"/>
  <c r="FF280" i="2"/>
  <c r="BJ280" i="2"/>
  <c r="GK268" i="2"/>
  <c r="CO268" i="2"/>
  <c r="AM267" i="2"/>
  <c r="P265" i="2"/>
  <c r="FF264" i="2"/>
  <c r="BJ264" i="2"/>
  <c r="P236" i="2"/>
  <c r="CM341" i="2"/>
  <c r="S340" i="2"/>
  <c r="BQ314" i="2"/>
  <c r="GJ309" i="2"/>
  <c r="O308" i="2"/>
  <c r="S294" i="2"/>
  <c r="S281" i="2"/>
  <c r="AP277" i="2"/>
  <c r="AP251" i="2"/>
  <c r="S249" i="2"/>
  <c r="FI248" i="2"/>
  <c r="BM248" i="2"/>
  <c r="S220" i="2"/>
  <c r="FI219" i="2"/>
  <c r="BM219" i="2"/>
  <c r="S324" i="2"/>
  <c r="DJ267" i="2"/>
  <c r="EK265" i="2"/>
  <c r="GE252" i="2"/>
  <c r="CI252" i="2"/>
  <c r="EK236" i="2"/>
  <c r="FM314" i="2"/>
  <c r="CL278" i="2"/>
  <c r="FF235" i="2"/>
  <c r="GK230" i="2"/>
  <c r="AM229" i="2"/>
  <c r="DM213" i="2"/>
  <c r="EN204" i="2"/>
  <c r="AN202" i="2"/>
  <c r="EN188" i="2"/>
  <c r="GH185" i="2"/>
  <c r="CL185" i="2"/>
  <c r="DM184" i="2"/>
  <c r="AN171" i="2"/>
  <c r="EN168" i="2"/>
  <c r="DM277" i="2"/>
  <c r="DM251" i="2"/>
  <c r="DJ229" i="2"/>
  <c r="GG200" i="2"/>
  <c r="CK200" i="2"/>
  <c r="FF187" i="2"/>
  <c r="BJ187" i="2"/>
  <c r="AQ155" i="2"/>
  <c r="EN294" i="2"/>
  <c r="EN281" i="2"/>
  <c r="GH278" i="2"/>
  <c r="EN249" i="2"/>
  <c r="BJ235" i="2"/>
  <c r="CO230" i="2"/>
  <c r="EN220" i="2"/>
  <c r="AP213" i="2"/>
  <c r="S204" i="2"/>
  <c r="DK202" i="2"/>
  <c r="S188" i="2"/>
  <c r="AP184" i="2"/>
  <c r="DK171" i="2"/>
  <c r="S168" i="2"/>
  <c r="BP197" i="2"/>
  <c r="GI166" i="2"/>
  <c r="BP164" i="2"/>
  <c r="DH139" i="2"/>
  <c r="FJ132" i="2"/>
  <c r="BN132" i="2"/>
  <c r="GG124" i="2"/>
  <c r="CK124" i="2"/>
  <c r="GG102" i="2"/>
  <c r="CK102" i="2"/>
  <c r="CN309" i="2"/>
  <c r="GE214" i="2"/>
  <c r="K152" i="2"/>
  <c r="K136" i="2"/>
  <c r="AP123" i="2"/>
  <c r="O118" i="2"/>
  <c r="O105" i="2"/>
  <c r="AP101" i="2"/>
  <c r="DJ91" i="2"/>
  <c r="EM89" i="2"/>
  <c r="FL197" i="2"/>
  <c r="CM166" i="2"/>
  <c r="FL164" i="2"/>
  <c r="GE150" i="2"/>
  <c r="CI150" i="2"/>
  <c r="AK139" i="2"/>
  <c r="FL117" i="2"/>
  <c r="BP117" i="2"/>
  <c r="FL104" i="2"/>
  <c r="FL109" i="2" s="1"/>
  <c r="BP104" i="2"/>
  <c r="N73" i="2"/>
  <c r="R73" i="2"/>
  <c r="AK73" i="2"/>
  <c r="AS73" i="2" s="1"/>
  <c r="AO73" i="2"/>
  <c r="BL73" i="2"/>
  <c r="BP73" i="2"/>
  <c r="CI73" i="2"/>
  <c r="CQ73" i="2" s="1"/>
  <c r="CM73" i="2"/>
  <c r="DJ73" i="2"/>
  <c r="DN73" i="2"/>
  <c r="EG73" i="2"/>
  <c r="EO73" i="2" s="1"/>
  <c r="EK73" i="2"/>
  <c r="FH73" i="2"/>
  <c r="FL73" i="2"/>
  <c r="GE73" i="2"/>
  <c r="GM73" i="2" s="1"/>
  <c r="GI73" i="2"/>
  <c r="M74" i="2"/>
  <c r="Q74" i="2"/>
  <c r="AJ74" i="2"/>
  <c r="AR74" i="2"/>
  <c r="BK74" i="2"/>
  <c r="BO74" i="2"/>
  <c r="CH74" i="2"/>
  <c r="CP74" i="2"/>
  <c r="DI74" i="2"/>
  <c r="DM74" i="2"/>
  <c r="EF74" i="2"/>
  <c r="EN74" i="2"/>
  <c r="FG74" i="2"/>
  <c r="GD74" i="2"/>
  <c r="GL74" i="2"/>
  <c r="L75" i="2"/>
  <c r="P75" i="2"/>
  <c r="AM75" i="2"/>
  <c r="BJ75" i="2"/>
  <c r="BR75" i="2" s="1"/>
  <c r="BN75" i="2"/>
  <c r="CK75" i="2"/>
  <c r="DH75" i="2"/>
  <c r="DP75" i="2" s="1"/>
  <c r="DL75" i="2"/>
  <c r="EI75" i="2"/>
  <c r="EK77" i="2" s="1"/>
  <c r="FF75" i="2"/>
  <c r="FN75" i="2" s="1"/>
  <c r="FJ75" i="2"/>
  <c r="GG75" i="2"/>
  <c r="K76" i="2"/>
  <c r="O76" i="2"/>
  <c r="S76" i="2"/>
  <c r="AR76" i="2"/>
  <c r="BL76" i="2"/>
  <c r="BQ76" i="2"/>
  <c r="CL76" i="2"/>
  <c r="CL78" i="2" s="1"/>
  <c r="DK76" i="2"/>
  <c r="EF76" i="2"/>
  <c r="EK76" i="2"/>
  <c r="FE76" i="2"/>
  <c r="FI76" i="2"/>
  <c r="FI78" i="2" s="1"/>
  <c r="GD76" i="2"/>
  <c r="GI76" i="2"/>
  <c r="FE524" i="2"/>
  <c r="K524" i="2"/>
  <c r="DK522" i="2"/>
  <c r="CM518" i="2"/>
  <c r="AP516" i="2"/>
  <c r="FE508" i="2"/>
  <c r="K508" i="2"/>
  <c r="DM506" i="2"/>
  <c r="BM522" i="2"/>
  <c r="GJ516" i="2"/>
  <c r="BO506" i="2"/>
  <c r="EG502" i="2"/>
  <c r="CI502" i="2"/>
  <c r="EK518" i="2"/>
  <c r="GK500" i="2"/>
  <c r="DI490" i="2"/>
  <c r="BK490" i="2"/>
  <c r="EN486" i="2"/>
  <c r="CP486" i="2"/>
  <c r="GG484" i="2"/>
  <c r="AM484" i="2"/>
  <c r="FI492" i="2"/>
  <c r="O492" i="2"/>
  <c r="EI476" i="2"/>
  <c r="CK476" i="2"/>
  <c r="AQ500" i="2"/>
  <c r="FI471" i="2"/>
  <c r="O471" i="2"/>
  <c r="GJ468" i="2"/>
  <c r="AP468" i="2"/>
  <c r="DN475" i="2"/>
  <c r="BP475" i="2"/>
  <c r="DN453" i="2"/>
  <c r="BP453" i="2"/>
  <c r="EI454" i="2"/>
  <c r="CK454" i="2"/>
  <c r="EL444" i="2"/>
  <c r="DK443" i="2"/>
  <c r="FL436" i="2"/>
  <c r="R436" i="2"/>
  <c r="DN427" i="2"/>
  <c r="BP427" i="2"/>
  <c r="O458" i="2"/>
  <c r="CN444" i="2"/>
  <c r="EF428" i="2"/>
  <c r="CH428" i="2"/>
  <c r="FI458" i="2"/>
  <c r="AP455" i="2"/>
  <c r="GG439" i="2"/>
  <c r="AM439" i="2"/>
  <c r="FF420" i="2"/>
  <c r="L420" i="2"/>
  <c r="GG410" i="2"/>
  <c r="AM410" i="2"/>
  <c r="FF391" i="2"/>
  <c r="L391" i="2"/>
  <c r="GJ423" i="2"/>
  <c r="AP423" i="2"/>
  <c r="EL406" i="2"/>
  <c r="CN406" i="2"/>
  <c r="DK405" i="2"/>
  <c r="BM405" i="2"/>
  <c r="GJ394" i="2"/>
  <c r="AP394" i="2"/>
  <c r="FL407" i="2"/>
  <c r="R407" i="2"/>
  <c r="DN389" i="2"/>
  <c r="BP389" i="2"/>
  <c r="EK375" i="2"/>
  <c r="CM375" i="2"/>
  <c r="DN360" i="2"/>
  <c r="BP360" i="2"/>
  <c r="BM443" i="2"/>
  <c r="GJ455" i="2"/>
  <c r="EF390" i="2"/>
  <c r="EI361" i="2"/>
  <c r="CK361" i="2"/>
  <c r="AP378" i="2"/>
  <c r="K376" i="2"/>
  <c r="AP362" i="2"/>
  <c r="FI356" i="2"/>
  <c r="DK346" i="2"/>
  <c r="GJ345" i="2"/>
  <c r="FE344" i="2"/>
  <c r="EK340" i="2"/>
  <c r="GE313" i="2"/>
  <c r="AK313" i="2"/>
  <c r="DK379" i="2"/>
  <c r="GJ378" i="2"/>
  <c r="FE376" i="2"/>
  <c r="GJ362" i="2"/>
  <c r="AP345" i="2"/>
  <c r="K344" i="2"/>
  <c r="DM330" i="2"/>
  <c r="BO330" i="2"/>
  <c r="GD329" i="2"/>
  <c r="AJ329" i="2"/>
  <c r="DI314" i="2"/>
  <c r="BK314" i="2"/>
  <c r="CH390" i="2"/>
  <c r="BM379" i="2"/>
  <c r="BM346" i="2"/>
  <c r="CM340" i="2"/>
  <c r="CJ324" i="2"/>
  <c r="CO308" i="2"/>
  <c r="BP299" i="2"/>
  <c r="GK263" i="2"/>
  <c r="AQ263" i="2"/>
  <c r="FJ260" i="2"/>
  <c r="P260" i="2"/>
  <c r="O356" i="2"/>
  <c r="DN299" i="2"/>
  <c r="FM295" i="2"/>
  <c r="S295" i="2"/>
  <c r="FM282" i="2"/>
  <c r="S282" i="2"/>
  <c r="DK267" i="2"/>
  <c r="BM267" i="2"/>
  <c r="EH252" i="2"/>
  <c r="CJ252" i="2"/>
  <c r="FM244" i="2"/>
  <c r="S244" i="2"/>
  <c r="DK229" i="2"/>
  <c r="BM229" i="2"/>
  <c r="S328" i="2"/>
  <c r="S312" i="2"/>
  <c r="EM308" i="2"/>
  <c r="CM300" i="2"/>
  <c r="EK278" i="2"/>
  <c r="CM278" i="2"/>
  <c r="DN277" i="2"/>
  <c r="BP277" i="2"/>
  <c r="DN251" i="2"/>
  <c r="BP251" i="2"/>
  <c r="GE247" i="2"/>
  <c r="AK247" i="2"/>
  <c r="EH324" i="2"/>
  <c r="GK234" i="2"/>
  <c r="GE218" i="2"/>
  <c r="GH186" i="2"/>
  <c r="AN186" i="2"/>
  <c r="DM154" i="2"/>
  <c r="BO154" i="2"/>
  <c r="EK300" i="2"/>
  <c r="AN292" i="2"/>
  <c r="AN279" i="2"/>
  <c r="AQ234" i="2"/>
  <c r="FJ231" i="2"/>
  <c r="CP230" i="2"/>
  <c r="AK218" i="2"/>
  <c r="FM312" i="2"/>
  <c r="GH292" i="2"/>
  <c r="GH279" i="2"/>
  <c r="EN268" i="2"/>
  <c r="P231" i="2"/>
  <c r="EN230" i="2"/>
  <c r="FM215" i="2"/>
  <c r="S215" i="2"/>
  <c r="EH214" i="2"/>
  <c r="CJ214" i="2"/>
  <c r="FE204" i="2"/>
  <c r="K204" i="2"/>
  <c r="DK203" i="2"/>
  <c r="BM203" i="2"/>
  <c r="GJ200" i="2"/>
  <c r="AP200" i="2"/>
  <c r="FM180" i="2"/>
  <c r="S180" i="2"/>
  <c r="GJ171" i="2"/>
  <c r="AP171" i="2"/>
  <c r="DK170" i="2"/>
  <c r="BM170" i="2"/>
  <c r="FE164" i="2"/>
  <c r="K164" i="2"/>
  <c r="BP213" i="2"/>
  <c r="BP184" i="2"/>
  <c r="GI155" i="2"/>
  <c r="DK91" i="2"/>
  <c r="BM91" i="2"/>
  <c r="GF87" i="2"/>
  <c r="AL87" i="2"/>
  <c r="EK201" i="2"/>
  <c r="EK185" i="2"/>
  <c r="EK165" i="2"/>
  <c r="FI148" i="2"/>
  <c r="O148" i="2"/>
  <c r="EL133" i="2"/>
  <c r="CN133" i="2"/>
  <c r="FE132" i="2"/>
  <c r="K132" i="2"/>
  <c r="FE119" i="2"/>
  <c r="K119" i="2"/>
  <c r="GF116" i="2"/>
  <c r="AL116" i="2"/>
  <c r="FE106" i="2"/>
  <c r="K106" i="2"/>
  <c r="GF103" i="2"/>
  <c r="AL103" i="2"/>
  <c r="CP268" i="2"/>
  <c r="CM201" i="2"/>
  <c r="CM185" i="2"/>
  <c r="CM165" i="2"/>
  <c r="DN123" i="2"/>
  <c r="BP123" i="2"/>
  <c r="DN101" i="2"/>
  <c r="BP101" i="2"/>
  <c r="EM92" i="2"/>
  <c r="CO92" i="2"/>
  <c r="FH520" i="2"/>
  <c r="DJ520" i="2"/>
  <c r="BL520" i="2"/>
  <c r="N520" i="2"/>
  <c r="GG520" i="2"/>
  <c r="EI520" i="2"/>
  <c r="CK520" i="2"/>
  <c r="AM520" i="2"/>
  <c r="EK504" i="2"/>
  <c r="DL504" i="2"/>
  <c r="GI504" i="2"/>
  <c r="FJ504" i="2"/>
  <c r="CM504" i="2"/>
  <c r="AO504" i="2"/>
  <c r="BN504" i="2"/>
  <c r="FJ488" i="2"/>
  <c r="DL488" i="2"/>
  <c r="BN488" i="2"/>
  <c r="P488" i="2"/>
  <c r="P504" i="2"/>
  <c r="CM488" i="2"/>
  <c r="AO488" i="2"/>
  <c r="GF474" i="2"/>
  <c r="EH474" i="2"/>
  <c r="CJ474" i="2"/>
  <c r="AL474" i="2"/>
  <c r="GI488" i="2"/>
  <c r="M474" i="2"/>
  <c r="FG474" i="2"/>
  <c r="FG452" i="2"/>
  <c r="DI452" i="2"/>
  <c r="BK452" i="2"/>
  <c r="M452" i="2"/>
  <c r="FG442" i="2"/>
  <c r="EK488" i="2"/>
  <c r="DI474" i="2"/>
  <c r="BK474" i="2"/>
  <c r="GF452" i="2"/>
  <c r="GI426" i="2"/>
  <c r="EK426" i="2"/>
  <c r="CM426" i="2"/>
  <c r="AO426" i="2"/>
  <c r="EH452" i="2"/>
  <c r="DI442" i="2"/>
  <c r="BK442" i="2"/>
  <c r="M442" i="2"/>
  <c r="CJ452" i="2"/>
  <c r="FJ426" i="2"/>
  <c r="DL426" i="2"/>
  <c r="BN426" i="2"/>
  <c r="P426" i="2"/>
  <c r="FJ388" i="2"/>
  <c r="DL388" i="2"/>
  <c r="BN388" i="2"/>
  <c r="P388" i="2"/>
  <c r="GF442" i="2"/>
  <c r="EH442" i="2"/>
  <c r="GF404" i="2"/>
  <c r="EH404" i="2"/>
  <c r="CJ404" i="2"/>
  <c r="AL404" i="2"/>
  <c r="AL452" i="2"/>
  <c r="CJ442" i="2"/>
  <c r="GI388" i="2"/>
  <c r="EK388" i="2"/>
  <c r="CM388" i="2"/>
  <c r="AO388" i="2"/>
  <c r="DI404" i="2"/>
  <c r="FH378" i="2"/>
  <c r="DJ378" i="2"/>
  <c r="BL378" i="2"/>
  <c r="N378" i="2"/>
  <c r="BK404" i="2"/>
  <c r="FG359" i="2"/>
  <c r="DI359" i="2"/>
  <c r="BK359" i="2"/>
  <c r="M359" i="2"/>
  <c r="AL442" i="2"/>
  <c r="M404" i="2"/>
  <c r="GG378" i="2"/>
  <c r="EI378" i="2"/>
  <c r="CK378" i="2"/>
  <c r="AM378" i="2"/>
  <c r="CJ359" i="2"/>
  <c r="CK343" i="2"/>
  <c r="BL343" i="2"/>
  <c r="FH311" i="2"/>
  <c r="DJ311" i="2"/>
  <c r="BL311" i="2"/>
  <c r="N311" i="2"/>
  <c r="AL359" i="2"/>
  <c r="EI343" i="2"/>
  <c r="DJ343" i="2"/>
  <c r="GH327" i="2"/>
  <c r="EJ327" i="2"/>
  <c r="CL327" i="2"/>
  <c r="AN327" i="2"/>
  <c r="GD298" i="2"/>
  <c r="EF298" i="2"/>
  <c r="CH298" i="2"/>
  <c r="AJ298" i="2"/>
  <c r="GF359" i="2"/>
  <c r="GG343" i="2"/>
  <c r="FH343" i="2"/>
  <c r="GG311" i="2"/>
  <c r="EI311" i="2"/>
  <c r="CK311" i="2"/>
  <c r="AM311" i="2"/>
  <c r="FG404" i="2"/>
  <c r="FI327" i="2"/>
  <c r="K298" i="2"/>
  <c r="GG250" i="2"/>
  <c r="EI250" i="2"/>
  <c r="CK250" i="2"/>
  <c r="AM250" i="2"/>
  <c r="N343" i="2"/>
  <c r="DK327" i="2"/>
  <c r="BI298" i="2"/>
  <c r="FE276" i="2"/>
  <c r="DG276" i="2"/>
  <c r="BI276" i="2"/>
  <c r="K276" i="2"/>
  <c r="FE266" i="2"/>
  <c r="DG266" i="2"/>
  <c r="BI266" i="2"/>
  <c r="K266" i="2"/>
  <c r="FE228" i="2"/>
  <c r="DG228" i="2"/>
  <c r="BI228" i="2"/>
  <c r="K228" i="2"/>
  <c r="BM327" i="2"/>
  <c r="DG298" i="2"/>
  <c r="FH250" i="2"/>
  <c r="FJ253" i="2" s="1"/>
  <c r="DJ250" i="2"/>
  <c r="BL250" i="2"/>
  <c r="N250" i="2"/>
  <c r="O327" i="2"/>
  <c r="EF276" i="2"/>
  <c r="EF266" i="2"/>
  <c r="EF228" i="2"/>
  <c r="GD183" i="2"/>
  <c r="EF183" i="2"/>
  <c r="CH183" i="2"/>
  <c r="AJ183" i="2"/>
  <c r="CH276" i="2"/>
  <c r="CH266" i="2"/>
  <c r="GD228" i="2"/>
  <c r="GG212" i="2"/>
  <c r="EI212" i="2"/>
  <c r="CK212" i="2"/>
  <c r="AM212" i="2"/>
  <c r="FJ196" i="2"/>
  <c r="DL196" i="2"/>
  <c r="BN196" i="2"/>
  <c r="P196" i="2"/>
  <c r="GG169" i="2"/>
  <c r="EI169" i="2"/>
  <c r="CK169" i="2"/>
  <c r="AM169" i="2"/>
  <c r="GG153" i="2"/>
  <c r="EI153" i="2"/>
  <c r="EH359" i="2"/>
  <c r="AM343" i="2"/>
  <c r="FE298" i="2"/>
  <c r="AJ276" i="2"/>
  <c r="AJ266" i="2"/>
  <c r="AJ228" i="2"/>
  <c r="FE183" i="2"/>
  <c r="DG183" i="2"/>
  <c r="BI183" i="2"/>
  <c r="K183" i="2"/>
  <c r="DJ212" i="2"/>
  <c r="GI196" i="2"/>
  <c r="GI206" i="2" s="1"/>
  <c r="DJ169" i="2"/>
  <c r="DJ153" i="2"/>
  <c r="BL153" i="2"/>
  <c r="FF122" i="2"/>
  <c r="DH122" i="2"/>
  <c r="BJ122" i="2"/>
  <c r="L122" i="2"/>
  <c r="FF100" i="2"/>
  <c r="DH100" i="2"/>
  <c r="BJ100" i="2"/>
  <c r="L100" i="2"/>
  <c r="FF90" i="2"/>
  <c r="DH90" i="2"/>
  <c r="BJ90" i="2"/>
  <c r="L90" i="2"/>
  <c r="GD276" i="2"/>
  <c r="BL212" i="2"/>
  <c r="EK196" i="2"/>
  <c r="BL169" i="2"/>
  <c r="AM153" i="2"/>
  <c r="FI137" i="2"/>
  <c r="DK137" i="2"/>
  <c r="BM137" i="2"/>
  <c r="O137" i="2"/>
  <c r="GD266" i="2"/>
  <c r="N212" i="2"/>
  <c r="CM196" i="2"/>
  <c r="N169" i="2"/>
  <c r="N153" i="2"/>
  <c r="GE122" i="2"/>
  <c r="EG122" i="2"/>
  <c r="EO122" i="2" s="1"/>
  <c r="CI122" i="2"/>
  <c r="AK122" i="2"/>
  <c r="GE100" i="2"/>
  <c r="EG100" i="2"/>
  <c r="CI100" i="2"/>
  <c r="AK100" i="2"/>
  <c r="GE90" i="2"/>
  <c r="EG90" i="2"/>
  <c r="CI90" i="2"/>
  <c r="AK90" i="2"/>
  <c r="K84" i="2"/>
  <c r="BJ94" i="2"/>
  <c r="CJ84" i="2"/>
  <c r="DK84" i="2"/>
  <c r="EL84" i="2"/>
  <c r="FM84" i="2"/>
  <c r="FM94" i="2" s="1"/>
  <c r="GD524" i="2"/>
  <c r="AJ524" i="2"/>
  <c r="EJ522" i="2"/>
  <c r="CL522" i="2"/>
  <c r="FK516" i="2"/>
  <c r="DL518" i="2"/>
  <c r="BN518" i="2"/>
  <c r="EL506" i="2"/>
  <c r="EN509" i="2" s="1"/>
  <c r="CN506" i="2"/>
  <c r="AJ508" i="2"/>
  <c r="FL500" i="2"/>
  <c r="R500" i="2"/>
  <c r="Q516" i="2"/>
  <c r="GD508" i="2"/>
  <c r="GH492" i="2"/>
  <c r="AN492" i="2"/>
  <c r="DH502" i="2"/>
  <c r="BJ502" i="2"/>
  <c r="EH490" i="2"/>
  <c r="CJ490" i="2"/>
  <c r="DO486" i="2"/>
  <c r="EM475" i="2"/>
  <c r="CO475" i="2"/>
  <c r="FH484" i="2"/>
  <c r="BQ486" i="2"/>
  <c r="DJ476" i="2"/>
  <c r="BL476" i="2"/>
  <c r="FK468" i="2"/>
  <c r="DJ454" i="2"/>
  <c r="BL454" i="2"/>
  <c r="N484" i="2"/>
  <c r="AN471" i="2"/>
  <c r="GH458" i="2"/>
  <c r="AN458" i="2"/>
  <c r="FK455" i="2"/>
  <c r="Q455" i="2"/>
  <c r="R461" i="2" s="1"/>
  <c r="DM444" i="2"/>
  <c r="BO444" i="2"/>
  <c r="EJ443" i="2"/>
  <c r="CL443" i="2"/>
  <c r="GH471" i="2"/>
  <c r="EM453" i="2"/>
  <c r="CO453" i="2"/>
  <c r="FH439" i="2"/>
  <c r="FI445" i="2" s="1"/>
  <c r="N439" i="2"/>
  <c r="GK436" i="2"/>
  <c r="AQ436" i="2"/>
  <c r="EM427" i="2"/>
  <c r="CO427" i="2"/>
  <c r="DG428" i="2"/>
  <c r="GK407" i="2"/>
  <c r="AQ407" i="2"/>
  <c r="EM389" i="2"/>
  <c r="CO389" i="2"/>
  <c r="Q468" i="2"/>
  <c r="BI428" i="2"/>
  <c r="DG390" i="2"/>
  <c r="BI390" i="2"/>
  <c r="GE420" i="2"/>
  <c r="AK420" i="2"/>
  <c r="FH410" i="2"/>
  <c r="N410" i="2"/>
  <c r="GE391" i="2"/>
  <c r="AK391" i="2"/>
  <c r="BO406" i="2"/>
  <c r="DJ361" i="2"/>
  <c r="BL361" i="2"/>
  <c r="Q423" i="2"/>
  <c r="R429" i="2" s="1"/>
  <c r="EJ405" i="2"/>
  <c r="Q394" i="2"/>
  <c r="EJ379" i="2"/>
  <c r="CL379" i="2"/>
  <c r="FK378" i="2"/>
  <c r="Q378" i="2"/>
  <c r="GD376" i="2"/>
  <c r="AJ376" i="2"/>
  <c r="FK362" i="2"/>
  <c r="Q362" i="2"/>
  <c r="GH356" i="2"/>
  <c r="AN356" i="2"/>
  <c r="EJ346" i="2"/>
  <c r="CL346" i="2"/>
  <c r="FK345" i="2"/>
  <c r="Q345" i="2"/>
  <c r="GD344" i="2"/>
  <c r="AJ344" i="2"/>
  <c r="FK423" i="2"/>
  <c r="CL405" i="2"/>
  <c r="FK394" i="2"/>
  <c r="DL375" i="2"/>
  <c r="BN375" i="2"/>
  <c r="EM360" i="2"/>
  <c r="CO360" i="2"/>
  <c r="DN308" i="2"/>
  <c r="BP308" i="2"/>
  <c r="GL328" i="2"/>
  <c r="AR328" i="2"/>
  <c r="DI324" i="2"/>
  <c r="BK324" i="2"/>
  <c r="GL312" i="2"/>
  <c r="AR312" i="2"/>
  <c r="DM406" i="2"/>
  <c r="BN340" i="2"/>
  <c r="FF313" i="2"/>
  <c r="L313" i="2"/>
  <c r="K329" i="2"/>
  <c r="CJ314" i="2"/>
  <c r="CO299" i="2"/>
  <c r="DL278" i="2"/>
  <c r="BN278" i="2"/>
  <c r="EM277" i="2"/>
  <c r="CO277" i="2"/>
  <c r="EM251" i="2"/>
  <c r="CO251" i="2"/>
  <c r="FF247" i="2"/>
  <c r="L247" i="2"/>
  <c r="FE329" i="2"/>
  <c r="BN300" i="2"/>
  <c r="EM299" i="2"/>
  <c r="FI292" i="2"/>
  <c r="O292" i="2"/>
  <c r="FI279" i="2"/>
  <c r="O279" i="2"/>
  <c r="DO268" i="2"/>
  <c r="BQ268" i="2"/>
  <c r="DO230" i="2"/>
  <c r="BQ230" i="2"/>
  <c r="DL340" i="2"/>
  <c r="DL350" i="2" s="1"/>
  <c r="EL330" i="2"/>
  <c r="DL300" i="2"/>
  <c r="FL263" i="2"/>
  <c r="R263" i="2"/>
  <c r="GI260" i="2"/>
  <c r="AO260" i="2"/>
  <c r="AR295" i="2"/>
  <c r="AR282" i="2"/>
  <c r="CL267" i="2"/>
  <c r="AR244" i="2"/>
  <c r="R234" i="2"/>
  <c r="CL229" i="2"/>
  <c r="FF218" i="2"/>
  <c r="GL215" i="2"/>
  <c r="AR215" i="2"/>
  <c r="DI214" i="2"/>
  <c r="BK214" i="2"/>
  <c r="GD204" i="2"/>
  <c r="AJ204" i="2"/>
  <c r="EJ203" i="2"/>
  <c r="CL203" i="2"/>
  <c r="FK200" i="2"/>
  <c r="Q200" i="2"/>
  <c r="GL180" i="2"/>
  <c r="AR180" i="2"/>
  <c r="FK171" i="2"/>
  <c r="Q171" i="2"/>
  <c r="EJ170" i="2"/>
  <c r="CL170" i="2"/>
  <c r="GD164" i="2"/>
  <c r="AJ164" i="2"/>
  <c r="EH314" i="2"/>
  <c r="GL295" i="2"/>
  <c r="GL282" i="2"/>
  <c r="GL244" i="2"/>
  <c r="GI231" i="2"/>
  <c r="EJ229" i="2"/>
  <c r="L218" i="2"/>
  <c r="EM213" i="2"/>
  <c r="CO213" i="2"/>
  <c r="DL201" i="2"/>
  <c r="BN201" i="2"/>
  <c r="DL185" i="2"/>
  <c r="BN185" i="2"/>
  <c r="EM184" i="2"/>
  <c r="CO184" i="2"/>
  <c r="DL165" i="2"/>
  <c r="BN165" i="2"/>
  <c r="FJ155" i="2"/>
  <c r="P155" i="2"/>
  <c r="DI252" i="2"/>
  <c r="AO231" i="2"/>
  <c r="FI186" i="2"/>
  <c r="O186" i="2"/>
  <c r="EL154" i="2"/>
  <c r="CN154" i="2"/>
  <c r="EM123" i="2"/>
  <c r="CO123" i="2"/>
  <c r="EM101" i="2"/>
  <c r="CO101" i="2"/>
  <c r="DN92" i="2"/>
  <c r="BP92" i="2"/>
  <c r="CN330" i="2"/>
  <c r="DG149" i="2"/>
  <c r="BI149" i="2"/>
  <c r="FM139" i="2"/>
  <c r="S139" i="2"/>
  <c r="EH138" i="2"/>
  <c r="CJ138" i="2"/>
  <c r="DK124" i="2"/>
  <c r="BM124" i="2"/>
  <c r="DK102" i="2"/>
  <c r="BM102" i="2"/>
  <c r="GD84" i="2"/>
  <c r="AJ84" i="2"/>
  <c r="EJ267" i="2"/>
  <c r="BK252" i="2"/>
  <c r="FL234" i="2"/>
  <c r="EJ91" i="2"/>
  <c r="CL91" i="2"/>
  <c r="FG87" i="2"/>
  <c r="M87" i="2"/>
  <c r="DH76" i="2"/>
  <c r="BJ76" i="2"/>
  <c r="BP85" i="2"/>
  <c r="EG85" i="2"/>
  <c r="AJ86" i="2"/>
  <c r="CP86" i="2"/>
  <c r="EJ86" i="2"/>
  <c r="GD86" i="2"/>
  <c r="DH87" i="2"/>
  <c r="EI87" i="2"/>
  <c r="FJ87" i="2"/>
  <c r="GK87" i="2"/>
  <c r="BI88" i="2"/>
  <c r="BR88" i="2" s="1"/>
  <c r="CJ88" i="2"/>
  <c r="FI88" i="2"/>
  <c r="GH524" i="2"/>
  <c r="CL524" i="2"/>
  <c r="FG521" i="2"/>
  <c r="BK521" i="2"/>
  <c r="DL517" i="2"/>
  <c r="EG516" i="2"/>
  <c r="L516" i="2"/>
  <c r="AO517" i="2"/>
  <c r="FL505" i="2"/>
  <c r="BP505" i="2"/>
  <c r="GL508" i="2"/>
  <c r="DG501" i="2"/>
  <c r="N500" i="2"/>
  <c r="CP508" i="2"/>
  <c r="AJ501" i="2"/>
  <c r="GD492" i="2"/>
  <c r="CH492" i="2"/>
  <c r="DM485" i="2"/>
  <c r="M484" i="2"/>
  <c r="EI500" i="2"/>
  <c r="FM489" i="2"/>
  <c r="BQ489" i="2"/>
  <c r="AP485" i="2"/>
  <c r="L472" i="2"/>
  <c r="DK476" i="2"/>
  <c r="EH484" i="2"/>
  <c r="EH494" i="2" s="1"/>
  <c r="EG472" i="2"/>
  <c r="FK473" i="2"/>
  <c r="FK460" i="2"/>
  <c r="EG459" i="2"/>
  <c r="DN444" i="2"/>
  <c r="AN476" i="2"/>
  <c r="GL475" i="2"/>
  <c r="BO460" i="2"/>
  <c r="AN454" i="2"/>
  <c r="GL453" i="2"/>
  <c r="CP453" i="2"/>
  <c r="BO473" i="2"/>
  <c r="L459" i="2"/>
  <c r="AQ444" i="2"/>
  <c r="FH438" i="2"/>
  <c r="BL438" i="2"/>
  <c r="EG437" i="2"/>
  <c r="AK428" i="2"/>
  <c r="GI443" i="2"/>
  <c r="CM443" i="2"/>
  <c r="GL427" i="2"/>
  <c r="CP427" i="2"/>
  <c r="CP475" i="2"/>
  <c r="L437" i="2"/>
  <c r="DH428" i="2"/>
  <c r="L408" i="2"/>
  <c r="AQ406" i="2"/>
  <c r="DH390" i="2"/>
  <c r="O421" i="2"/>
  <c r="O392" i="2"/>
  <c r="DK454" i="2"/>
  <c r="FH409" i="2"/>
  <c r="BL409" i="2"/>
  <c r="EG408" i="2"/>
  <c r="DN406" i="2"/>
  <c r="GI405" i="2"/>
  <c r="CM405" i="2"/>
  <c r="AK390" i="2"/>
  <c r="BO422" i="2"/>
  <c r="BO393" i="2"/>
  <c r="AO376" i="2"/>
  <c r="EG373" i="2"/>
  <c r="EG357" i="2"/>
  <c r="EG346" i="2"/>
  <c r="EJ421" i="2"/>
  <c r="EJ392" i="2"/>
  <c r="CP389" i="2"/>
  <c r="CL380" i="2"/>
  <c r="FG378" i="2"/>
  <c r="BK378" i="2"/>
  <c r="AN361" i="2"/>
  <c r="GL360" i="2"/>
  <c r="CP360" i="2"/>
  <c r="FK358" i="2"/>
  <c r="BO358" i="2"/>
  <c r="GH348" i="2"/>
  <c r="CL348" i="2"/>
  <c r="FG340" i="2"/>
  <c r="BK340" i="2"/>
  <c r="FK422" i="2"/>
  <c r="FK393" i="2"/>
  <c r="GH380" i="2"/>
  <c r="DL376" i="2"/>
  <c r="L373" i="2"/>
  <c r="L357" i="2"/>
  <c r="GL389" i="2"/>
  <c r="AK326" i="2"/>
  <c r="EK314" i="2"/>
  <c r="DK361" i="2"/>
  <c r="L346" i="2"/>
  <c r="GL332" i="2"/>
  <c r="CP332" i="2"/>
  <c r="EF330" i="2"/>
  <c r="GD316" i="2"/>
  <c r="CH316" i="2"/>
  <c r="AR310" i="2"/>
  <c r="GL299" i="2"/>
  <c r="CP299" i="2"/>
  <c r="FG297" i="2"/>
  <c r="BK297" i="2"/>
  <c r="EJ296" i="2"/>
  <c r="AO342" i="2"/>
  <c r="DH326" i="2"/>
  <c r="FJ324" i="2"/>
  <c r="FJ334" i="2" s="1"/>
  <c r="BN324" i="2"/>
  <c r="P314" i="2"/>
  <c r="DL342" i="2"/>
  <c r="K330" i="2"/>
  <c r="DO310" i="2"/>
  <c r="FF308" i="2"/>
  <c r="BJ308" i="2"/>
  <c r="DJ300" i="2"/>
  <c r="AM278" i="2"/>
  <c r="EM261" i="2"/>
  <c r="FJ246" i="2"/>
  <c r="BN246" i="2"/>
  <c r="L245" i="2"/>
  <c r="O296" i="2"/>
  <c r="O283" i="2"/>
  <c r="AP268" i="2"/>
  <c r="DG252" i="2"/>
  <c r="AP230" i="2"/>
  <c r="AM300" i="2"/>
  <c r="DJ278" i="2"/>
  <c r="GI267" i="2"/>
  <c r="CM267" i="2"/>
  <c r="R261" i="2"/>
  <c r="EG245" i="2"/>
  <c r="R232" i="2"/>
  <c r="AJ214" i="2"/>
  <c r="GL213" i="2"/>
  <c r="CP213" i="2"/>
  <c r="GH204" i="2"/>
  <c r="CL204" i="2"/>
  <c r="FG198" i="2"/>
  <c r="BK198" i="2"/>
  <c r="GL184" i="2"/>
  <c r="CP184" i="2"/>
  <c r="FG182" i="2"/>
  <c r="BK182" i="2"/>
  <c r="EJ181" i="2"/>
  <c r="GH172" i="2"/>
  <c r="CL172" i="2"/>
  <c r="FG171" i="2"/>
  <c r="BK171" i="2"/>
  <c r="GL156" i="2"/>
  <c r="CP156" i="2"/>
  <c r="FG284" i="2"/>
  <c r="GL277" i="2"/>
  <c r="DM268" i="2"/>
  <c r="FG262" i="2"/>
  <c r="GL251" i="2"/>
  <c r="BK233" i="2"/>
  <c r="GI229" i="2"/>
  <c r="FJ217" i="2"/>
  <c r="L216" i="2"/>
  <c r="L200" i="2"/>
  <c r="DL199" i="2"/>
  <c r="AM185" i="2"/>
  <c r="L167" i="2"/>
  <c r="DL164" i="2"/>
  <c r="AJ252" i="2"/>
  <c r="DG214" i="2"/>
  <c r="O181" i="2"/>
  <c r="FE155" i="2"/>
  <c r="BI155" i="2"/>
  <c r="BK284" i="2"/>
  <c r="DJ185" i="2"/>
  <c r="AQ132" i="2"/>
  <c r="DL124" i="2"/>
  <c r="EM120" i="2"/>
  <c r="EM107" i="2"/>
  <c r="DL102" i="2"/>
  <c r="EJ85" i="2"/>
  <c r="BK262" i="2"/>
  <c r="BK270" i="2" s="1"/>
  <c r="EL151" i="2"/>
  <c r="EO151" i="2" s="1"/>
  <c r="AL148" i="2"/>
  <c r="S135" i="2"/>
  <c r="FI121" i="2"/>
  <c r="BM121" i="2"/>
  <c r="FI108" i="2"/>
  <c r="BM108" i="2"/>
  <c r="AR92" i="2"/>
  <c r="GI91" i="2"/>
  <c r="CM91" i="2"/>
  <c r="CP277" i="2"/>
  <c r="CP251" i="2"/>
  <c r="FG233" i="2"/>
  <c r="EM232" i="2"/>
  <c r="DM230" i="2"/>
  <c r="BN217" i="2"/>
  <c r="EG216" i="2"/>
  <c r="EG200" i="2"/>
  <c r="EG167" i="2"/>
  <c r="FH139" i="2"/>
  <c r="BL139" i="2"/>
  <c r="DN132" i="2"/>
  <c r="AO124" i="2"/>
  <c r="R120" i="2"/>
  <c r="R107" i="2"/>
  <c r="AO102" i="2"/>
  <c r="FL86" i="2"/>
  <c r="BP86" i="2"/>
  <c r="O85" i="2"/>
  <c r="AK89" i="2"/>
  <c r="EG89" i="2"/>
  <c r="FL89" i="2"/>
  <c r="BO90" i="2"/>
  <c r="EN90" i="2"/>
  <c r="L91" i="2"/>
  <c r="AQ91" i="2"/>
  <c r="CK91" i="2"/>
  <c r="AL92" i="2"/>
  <c r="DK92" i="2"/>
  <c r="FE92" i="2"/>
  <c r="GJ92" i="2"/>
  <c r="Q100" i="2"/>
  <c r="CP100" i="2"/>
  <c r="EJ100" i="2"/>
  <c r="GD100" i="2"/>
  <c r="Q101" i="2"/>
  <c r="BK101" i="2"/>
  <c r="CP101" i="2"/>
  <c r="EJ101" i="2"/>
  <c r="GD101" i="2"/>
  <c r="Q102" i="2"/>
  <c r="BK102" i="2"/>
  <c r="BK110" i="2" s="1"/>
  <c r="CP102" i="2"/>
  <c r="EJ102" i="2"/>
  <c r="GD102" i="2"/>
  <c r="Q103" i="2"/>
  <c r="CP103" i="2"/>
  <c r="EJ103" i="2"/>
  <c r="BK104" i="2"/>
  <c r="EJ104" i="2"/>
  <c r="GD104" i="2"/>
  <c r="Q105" i="2"/>
  <c r="BK105" i="2"/>
  <c r="CP105" i="2"/>
  <c r="EJ105" i="2"/>
  <c r="GD105" i="2"/>
  <c r="Q106" i="2"/>
  <c r="S109" i="2" s="1"/>
  <c r="BK106" i="2"/>
  <c r="CP106" i="2"/>
  <c r="EJ106" i="2"/>
  <c r="GD106" i="2"/>
  <c r="BK107" i="2"/>
  <c r="CP107" i="2"/>
  <c r="EJ107" i="2"/>
  <c r="GD107" i="2"/>
  <c r="GM107" i="2" s="1"/>
  <c r="Q108" i="2"/>
  <c r="BK108" i="2"/>
  <c r="CP108" i="2"/>
  <c r="EJ108" i="2"/>
  <c r="GD108" i="2"/>
  <c r="Q116" i="2"/>
  <c r="CP116" i="2"/>
  <c r="EJ116" i="2"/>
  <c r="EJ117" i="2"/>
  <c r="Q118" i="2"/>
  <c r="BK118" i="2"/>
  <c r="BK126" i="2" s="1"/>
  <c r="CP118" i="2"/>
  <c r="EJ118" i="2"/>
  <c r="GD118" i="2"/>
  <c r="GM118" i="2" s="1"/>
  <c r="Q119" i="2"/>
  <c r="BK119" i="2"/>
  <c r="CP119" i="2"/>
  <c r="EJ119" i="2"/>
  <c r="GD119" i="2"/>
  <c r="BK120" i="2"/>
  <c r="CP120" i="2"/>
  <c r="EJ120" i="2"/>
  <c r="GD120" i="2"/>
  <c r="Q121" i="2"/>
  <c r="BK121" i="2"/>
  <c r="CP121" i="2"/>
  <c r="GD121" i="2"/>
  <c r="CP122" i="2"/>
  <c r="EJ122" i="2"/>
  <c r="GD122" i="2"/>
  <c r="Q123" i="2"/>
  <c r="BK123" i="2"/>
  <c r="CP123" i="2"/>
  <c r="EJ123" i="2"/>
  <c r="GD123" i="2"/>
  <c r="BK124" i="2"/>
  <c r="CP124" i="2"/>
  <c r="EJ124" i="2"/>
  <c r="GD124" i="2"/>
  <c r="Q132" i="2"/>
  <c r="BK132" i="2"/>
  <c r="CP132" i="2"/>
  <c r="EJ132" i="2"/>
  <c r="GD132" i="2"/>
  <c r="BK133" i="2"/>
  <c r="CP133" i="2"/>
  <c r="GD133" i="2"/>
  <c r="Q134" i="2"/>
  <c r="BK134" i="2"/>
  <c r="CP134" i="2"/>
  <c r="EJ134" i="2"/>
  <c r="GD134" i="2"/>
  <c r="Q135" i="2"/>
  <c r="BK135" i="2"/>
  <c r="EJ135" i="2"/>
  <c r="Q136" i="2"/>
  <c r="BK136" i="2"/>
  <c r="CP136" i="2"/>
  <c r="EJ136" i="2"/>
  <c r="GD136" i="2"/>
  <c r="Q137" i="2"/>
  <c r="CP137" i="2"/>
  <c r="EJ137" i="2"/>
  <c r="S141" i="2"/>
  <c r="BK138" i="2"/>
  <c r="CP138" i="2"/>
  <c r="EJ138" i="2"/>
  <c r="GD138" i="2"/>
  <c r="Q139" i="2"/>
  <c r="BK139" i="2"/>
  <c r="EJ139" i="2"/>
  <c r="GD139" i="2"/>
  <c r="Q140" i="2"/>
  <c r="BK140" i="2"/>
  <c r="CP140" i="2"/>
  <c r="EJ140" i="2"/>
  <c r="GD140" i="2"/>
  <c r="Q148" i="2"/>
  <c r="CP148" i="2"/>
  <c r="CP158" i="2" s="1"/>
  <c r="GD148" i="2"/>
  <c r="BK149" i="2"/>
  <c r="CP149" i="2"/>
  <c r="EJ149" i="2"/>
  <c r="EJ158" i="2" s="1"/>
  <c r="BK150" i="2"/>
  <c r="EJ150" i="2"/>
  <c r="GD150" i="2"/>
  <c r="Q151" i="2"/>
  <c r="GD151" i="2"/>
  <c r="Q152" i="2"/>
  <c r="BK152" i="2"/>
  <c r="CP152" i="2"/>
  <c r="EJ152" i="2"/>
  <c r="GG152" i="2"/>
  <c r="BN153" i="2"/>
  <c r="FH154" i="2"/>
  <c r="DN155" i="2"/>
  <c r="DN164" i="2"/>
  <c r="CI165" i="2"/>
  <c r="AO166" i="2"/>
  <c r="FH167" i="2"/>
  <c r="DN168" i="2"/>
  <c r="AO170" i="2"/>
  <c r="DN172" i="2"/>
  <c r="DN181" i="2"/>
  <c r="AO183" i="2"/>
  <c r="FH184" i="2"/>
  <c r="DN185" i="2"/>
  <c r="CI186" i="2"/>
  <c r="FH188" i="2"/>
  <c r="AO196" i="2"/>
  <c r="AO200" i="2"/>
  <c r="FH201" i="2"/>
  <c r="DN202" i="2"/>
  <c r="CI203" i="2"/>
  <c r="CI212" i="2"/>
  <c r="AO213" i="2"/>
  <c r="FH214" i="2"/>
  <c r="DN215" i="2"/>
  <c r="BN218" i="2"/>
  <c r="CH219" i="2"/>
  <c r="FG230" i="2"/>
  <c r="FL231" i="2"/>
  <c r="GG232" i="2"/>
  <c r="N235" i="2"/>
  <c r="GD244" i="2"/>
  <c r="Q248" i="2"/>
  <c r="BK251" i="2"/>
  <c r="EJ262" i="2"/>
  <c r="GD265" i="2"/>
  <c r="BK277" i="2"/>
  <c r="CP280" i="2"/>
  <c r="EJ283" i="2"/>
  <c r="GJ298" i="2"/>
  <c r="CJ308" i="2"/>
  <c r="EH325" i="2"/>
  <c r="AK524" i="2"/>
  <c r="FF524" i="2"/>
  <c r="EK522" i="2"/>
  <c r="CP521" i="2"/>
  <c r="GD519" i="2"/>
  <c r="BN522" i="2"/>
  <c r="DO521" i="2"/>
  <c r="K519" i="2"/>
  <c r="AL508" i="2"/>
  <c r="BQ506" i="2"/>
  <c r="CI505" i="2"/>
  <c r="FG508" i="2"/>
  <c r="EN506" i="2"/>
  <c r="R503" i="2"/>
  <c r="DH505" i="2"/>
  <c r="GK503" i="2"/>
  <c r="DI489" i="2"/>
  <c r="Q487" i="2"/>
  <c r="AM492" i="2"/>
  <c r="BJ490" i="2"/>
  <c r="CJ489" i="2"/>
  <c r="GJ487" i="2"/>
  <c r="EG490" i="2"/>
  <c r="FJ472" i="2"/>
  <c r="CK470" i="2"/>
  <c r="FH492" i="2"/>
  <c r="BQ476" i="2"/>
  <c r="GJ471" i="2"/>
  <c r="AO472" i="2"/>
  <c r="DJ470" i="2"/>
  <c r="AO459" i="2"/>
  <c r="DJ457" i="2"/>
  <c r="EK444" i="2"/>
  <c r="Q458" i="2"/>
  <c r="EN454" i="2"/>
  <c r="EN476" i="2"/>
  <c r="FJ459" i="2"/>
  <c r="CK457" i="2"/>
  <c r="BN444" i="2"/>
  <c r="Q471" i="2"/>
  <c r="N436" i="2"/>
  <c r="DM441" i="2"/>
  <c r="AR437" i="2"/>
  <c r="EN428" i="2"/>
  <c r="GG436" i="2"/>
  <c r="GJ458" i="2"/>
  <c r="GG407" i="2"/>
  <c r="BN406" i="2"/>
  <c r="CN441" i="2"/>
  <c r="FM437" i="2"/>
  <c r="DG425" i="2"/>
  <c r="AL421" i="2"/>
  <c r="GJ420" i="2"/>
  <c r="CN412" i="2"/>
  <c r="FM408" i="2"/>
  <c r="DG396" i="2"/>
  <c r="AL392" i="2"/>
  <c r="GJ391" i="2"/>
  <c r="BQ390" i="2"/>
  <c r="N407" i="2"/>
  <c r="EK406" i="2"/>
  <c r="BQ454" i="2"/>
  <c r="EN390" i="2"/>
  <c r="EK380" i="2"/>
  <c r="AK377" i="2"/>
  <c r="DJ364" i="2"/>
  <c r="AO357" i="2"/>
  <c r="EK347" i="2"/>
  <c r="Q420" i="2"/>
  <c r="Q391" i="2"/>
  <c r="GD378" i="2"/>
  <c r="CP375" i="2"/>
  <c r="EN361" i="2"/>
  <c r="Q356" i="2"/>
  <c r="CP346" i="2"/>
  <c r="GD342" i="2"/>
  <c r="BQ428" i="2"/>
  <c r="AR408" i="2"/>
  <c r="BN380" i="2"/>
  <c r="FF377" i="2"/>
  <c r="CK364" i="2"/>
  <c r="FJ357" i="2"/>
  <c r="DM412" i="2"/>
  <c r="CH396" i="2"/>
  <c r="K378" i="2"/>
  <c r="DO375" i="2"/>
  <c r="CM330" i="2"/>
  <c r="N326" i="2"/>
  <c r="DN314" i="2"/>
  <c r="GE310" i="2"/>
  <c r="CH425" i="2"/>
  <c r="CQ425" i="2" s="1"/>
  <c r="BQ361" i="2"/>
  <c r="GJ356" i="2"/>
  <c r="BN347" i="2"/>
  <c r="AK345" i="2"/>
  <c r="K342" i="2"/>
  <c r="BO331" i="2"/>
  <c r="AR329" i="2"/>
  <c r="EF315" i="2"/>
  <c r="FK313" i="2"/>
  <c r="FG392" i="2"/>
  <c r="DO346" i="2"/>
  <c r="DL330" i="2"/>
  <c r="GG326" i="2"/>
  <c r="CO314" i="2"/>
  <c r="L310" i="2"/>
  <c r="AP313" i="2"/>
  <c r="BP300" i="2"/>
  <c r="L295" i="2"/>
  <c r="L282" i="2"/>
  <c r="EM278" i="2"/>
  <c r="FJ261" i="2"/>
  <c r="L260" i="2"/>
  <c r="EM252" i="2"/>
  <c r="DL249" i="2"/>
  <c r="FG421" i="2"/>
  <c r="EM300" i="2"/>
  <c r="FM296" i="2"/>
  <c r="CJ294" i="2"/>
  <c r="FM283" i="2"/>
  <c r="CJ281" i="2"/>
  <c r="BM268" i="2"/>
  <c r="CJ265" i="2"/>
  <c r="FM245" i="2"/>
  <c r="O244" i="2"/>
  <c r="CJ236" i="2"/>
  <c r="BM230" i="2"/>
  <c r="FF345" i="2"/>
  <c r="EL331" i="2"/>
  <c r="GE295" i="2"/>
  <c r="GE301" i="2" s="1"/>
  <c r="GE282" i="2"/>
  <c r="GM282" i="2" s="1"/>
  <c r="BP278" i="2"/>
  <c r="AO261" i="2"/>
  <c r="GE260" i="2"/>
  <c r="BP252" i="2"/>
  <c r="CM249" i="2"/>
  <c r="AR296" i="2"/>
  <c r="AR283" i="2"/>
  <c r="AR245" i="2"/>
  <c r="GE231" i="2"/>
  <c r="DL220" i="2"/>
  <c r="AR216" i="2"/>
  <c r="GH215" i="2"/>
  <c r="CP198" i="2"/>
  <c r="GD197" i="2"/>
  <c r="DI188" i="2"/>
  <c r="AR181" i="2"/>
  <c r="GD171" i="2"/>
  <c r="CP165" i="2"/>
  <c r="M155" i="2"/>
  <c r="FJ232" i="2"/>
  <c r="L231" i="2"/>
  <c r="EJ230" i="2"/>
  <c r="EM214" i="2"/>
  <c r="FF204" i="2"/>
  <c r="BN203" i="2"/>
  <c r="EM185" i="2"/>
  <c r="L180" i="2"/>
  <c r="BN172" i="2"/>
  <c r="FF166" i="2"/>
  <c r="EM156" i="2"/>
  <c r="FM329" i="2"/>
  <c r="BI315" i="2"/>
  <c r="DI294" i="2"/>
  <c r="DI281" i="2"/>
  <c r="DI265" i="2"/>
  <c r="GH244" i="2"/>
  <c r="GH254" i="2" s="1"/>
  <c r="DI236" i="2"/>
  <c r="AO232" i="2"/>
  <c r="FM216" i="2"/>
  <c r="O215" i="2"/>
  <c r="DO198" i="2"/>
  <c r="K197" i="2"/>
  <c r="CJ188" i="2"/>
  <c r="FM181" i="2"/>
  <c r="K171" i="2"/>
  <c r="DO165" i="2"/>
  <c r="GF155" i="2"/>
  <c r="BP214" i="2"/>
  <c r="AK204" i="2"/>
  <c r="BP185" i="2"/>
  <c r="AK166" i="2"/>
  <c r="BP156" i="2"/>
  <c r="FJ150" i="2"/>
  <c r="P139" i="2"/>
  <c r="CK133" i="2"/>
  <c r="P119" i="2"/>
  <c r="CO118" i="2"/>
  <c r="P106" i="2"/>
  <c r="CO105" i="2"/>
  <c r="BL92" i="2"/>
  <c r="CL89" i="2"/>
  <c r="FG85" i="2"/>
  <c r="EJ268" i="2"/>
  <c r="EK203" i="2"/>
  <c r="GE180" i="2"/>
  <c r="EK172" i="2"/>
  <c r="CN149" i="2"/>
  <c r="EH140" i="2"/>
  <c r="EO140" i="2" s="1"/>
  <c r="FE134" i="2"/>
  <c r="EL124" i="2"/>
  <c r="AL120" i="2"/>
  <c r="AL107" i="2"/>
  <c r="EL102" i="2"/>
  <c r="GL84" i="2"/>
  <c r="AO150" i="2"/>
  <c r="GI139" i="2"/>
  <c r="DJ133" i="2"/>
  <c r="GI119" i="2"/>
  <c r="DN118" i="2"/>
  <c r="GI106" i="2"/>
  <c r="DN105" i="2"/>
  <c r="EI92" i="2"/>
  <c r="DK89" i="2"/>
  <c r="AL85" i="2"/>
  <c r="L22" i="2"/>
  <c r="AJ25" i="2"/>
  <c r="GD25" i="2"/>
  <c r="GM25" i="2" s="1"/>
  <c r="BQ27" i="2"/>
  <c r="BO29" i="2"/>
  <c r="EF29" i="2"/>
  <c r="FK29" i="2"/>
  <c r="DM524" i="2"/>
  <c r="BO524" i="2"/>
  <c r="FJ523" i="2"/>
  <c r="P523" i="2"/>
  <c r="EM517" i="2"/>
  <c r="CO517" i="2"/>
  <c r="GF518" i="2"/>
  <c r="DJ508" i="2"/>
  <c r="BL508" i="2"/>
  <c r="AL518" i="2"/>
  <c r="Q507" i="2"/>
  <c r="GH502" i="2"/>
  <c r="AN502" i="2"/>
  <c r="EJ485" i="2"/>
  <c r="CL485" i="2"/>
  <c r="FK507" i="2"/>
  <c r="EM501" i="2"/>
  <c r="CO501" i="2"/>
  <c r="FE491" i="2"/>
  <c r="K491" i="2"/>
  <c r="GF486" i="2"/>
  <c r="DH468" i="2"/>
  <c r="BJ468" i="2"/>
  <c r="DN492" i="2"/>
  <c r="EL469" i="2"/>
  <c r="CN469" i="2"/>
  <c r="BP492" i="2"/>
  <c r="AL486" i="2"/>
  <c r="FL476" i="2"/>
  <c r="R476" i="2"/>
  <c r="FL454" i="2"/>
  <c r="R454" i="2"/>
  <c r="AJ460" i="2"/>
  <c r="AJ473" i="2"/>
  <c r="DH455" i="2"/>
  <c r="BJ455" i="2"/>
  <c r="EL456" i="2"/>
  <c r="O444" i="2"/>
  <c r="FL428" i="2"/>
  <c r="R428" i="2"/>
  <c r="CN456" i="2"/>
  <c r="GD438" i="2"/>
  <c r="AJ438" i="2"/>
  <c r="GD473" i="2"/>
  <c r="GD460" i="2"/>
  <c r="FI444" i="2"/>
  <c r="EI440" i="2"/>
  <c r="CK440" i="2"/>
  <c r="DH439" i="2"/>
  <c r="BJ439" i="2"/>
  <c r="GG422" i="2"/>
  <c r="AM422" i="2"/>
  <c r="EI411" i="2"/>
  <c r="CK411" i="2"/>
  <c r="DH410" i="2"/>
  <c r="BJ410" i="2"/>
  <c r="GG393" i="2"/>
  <c r="AM393" i="2"/>
  <c r="EL424" i="2"/>
  <c r="CN424" i="2"/>
  <c r="DK423" i="2"/>
  <c r="BM423" i="2"/>
  <c r="FI406" i="2"/>
  <c r="O406" i="2"/>
  <c r="EL395" i="2"/>
  <c r="CN395" i="2"/>
  <c r="DK394" i="2"/>
  <c r="BM394" i="2"/>
  <c r="FL390" i="2"/>
  <c r="R390" i="2"/>
  <c r="AJ409" i="2"/>
  <c r="AS409" i="2" s="1"/>
  <c r="FL361" i="2"/>
  <c r="R361" i="2"/>
  <c r="GD409" i="2"/>
  <c r="DM373" i="2"/>
  <c r="BO373" i="2"/>
  <c r="GD358" i="2"/>
  <c r="AJ358" i="2"/>
  <c r="DM341" i="2"/>
  <c r="BO341" i="2"/>
  <c r="FJ379" i="2"/>
  <c r="P379" i="2"/>
  <c r="EM378" i="2"/>
  <c r="CO378" i="2"/>
  <c r="DH362" i="2"/>
  <c r="BJ362" i="2"/>
  <c r="FJ348" i="2"/>
  <c r="AL346" i="2"/>
  <c r="FL332" i="2"/>
  <c r="R332" i="2"/>
  <c r="EG328" i="2"/>
  <c r="CI328" i="2"/>
  <c r="EG312" i="2"/>
  <c r="CI312" i="2"/>
  <c r="AL372" i="2"/>
  <c r="AL382" i="2" s="1"/>
  <c r="CO344" i="2"/>
  <c r="FG316" i="2"/>
  <c r="M316" i="2"/>
  <c r="GH314" i="2"/>
  <c r="AN314" i="2"/>
  <c r="FK300" i="2"/>
  <c r="Q300" i="2"/>
  <c r="GF372" i="2"/>
  <c r="GF382" i="2" s="1"/>
  <c r="EL363" i="2"/>
  <c r="GF346" i="2"/>
  <c r="EM344" i="2"/>
  <c r="DL309" i="2"/>
  <c r="BN309" i="2"/>
  <c r="CN363" i="2"/>
  <c r="DO325" i="2"/>
  <c r="GI297" i="2"/>
  <c r="EI293" i="2"/>
  <c r="CK293" i="2"/>
  <c r="EI280" i="2"/>
  <c r="CK280" i="2"/>
  <c r="DL263" i="2"/>
  <c r="BN263" i="2"/>
  <c r="AL330" i="2"/>
  <c r="BQ325" i="2"/>
  <c r="AO297" i="2"/>
  <c r="DO292" i="2"/>
  <c r="BQ292" i="2"/>
  <c r="DO279" i="2"/>
  <c r="BQ279" i="2"/>
  <c r="EL264" i="2"/>
  <c r="CN264" i="2"/>
  <c r="DO247" i="2"/>
  <c r="BQ247" i="2"/>
  <c r="GF246" i="2"/>
  <c r="AL246" i="2"/>
  <c r="EL235" i="2"/>
  <c r="CN235" i="2"/>
  <c r="DO218" i="2"/>
  <c r="BQ218" i="2"/>
  <c r="GF217" i="2"/>
  <c r="AL217" i="2"/>
  <c r="GF330" i="2"/>
  <c r="GI284" i="2"/>
  <c r="AO284" i="2"/>
  <c r="FH268" i="2"/>
  <c r="N268" i="2"/>
  <c r="FK278" i="2"/>
  <c r="AR262" i="2"/>
  <c r="FK252" i="2"/>
  <c r="EF248" i="2"/>
  <c r="DL234" i="2"/>
  <c r="AR233" i="2"/>
  <c r="EF219" i="2"/>
  <c r="FK214" i="2"/>
  <c r="Q214" i="2"/>
  <c r="DM204" i="2"/>
  <c r="BO204" i="2"/>
  <c r="FK185" i="2"/>
  <c r="Q185" i="2"/>
  <c r="DM167" i="2"/>
  <c r="BO167" i="2"/>
  <c r="EJ155" i="2"/>
  <c r="CL155" i="2"/>
  <c r="GL262" i="2"/>
  <c r="CH248" i="2"/>
  <c r="FJ202" i="2"/>
  <c r="P202" i="2"/>
  <c r="EM199" i="2"/>
  <c r="CO199" i="2"/>
  <c r="EI187" i="2"/>
  <c r="CK187" i="2"/>
  <c r="EM171" i="2"/>
  <c r="CO171" i="2"/>
  <c r="FJ170" i="2"/>
  <c r="P170" i="2"/>
  <c r="FH230" i="2"/>
  <c r="GF201" i="2"/>
  <c r="AL201" i="2"/>
  <c r="DO186" i="2"/>
  <c r="BQ186" i="2"/>
  <c r="GF168" i="2"/>
  <c r="AL168" i="2"/>
  <c r="FM154" i="2"/>
  <c r="S154" i="2"/>
  <c r="GJ152" i="2"/>
  <c r="GI182" i="2"/>
  <c r="DH151" i="2"/>
  <c r="BJ151" i="2"/>
  <c r="EM139" i="2"/>
  <c r="CO139" i="2"/>
  <c r="FF138" i="2"/>
  <c r="L138" i="2"/>
  <c r="GK121" i="2"/>
  <c r="AQ121" i="2"/>
  <c r="GK108" i="2"/>
  <c r="AQ108" i="2"/>
  <c r="P348" i="2"/>
  <c r="AP152" i="2"/>
  <c r="GJ136" i="2"/>
  <c r="AP136" i="2"/>
  <c r="DG135" i="2"/>
  <c r="BI135" i="2"/>
  <c r="FM124" i="2"/>
  <c r="S124" i="2"/>
  <c r="FM102" i="2"/>
  <c r="S102" i="2"/>
  <c r="EF88" i="2"/>
  <c r="EO88" i="2" s="1"/>
  <c r="CH88" i="2"/>
  <c r="CQ88" i="2" s="1"/>
  <c r="BN234" i="2"/>
  <c r="N230" i="2"/>
  <c r="DJ116" i="2"/>
  <c r="BL116" i="2"/>
  <c r="DJ103" i="2"/>
  <c r="BL103" i="2"/>
  <c r="FJ92" i="2"/>
  <c r="P92" i="2"/>
  <c r="DM87" i="2"/>
  <c r="BO87" i="2"/>
  <c r="BI39" i="2"/>
  <c r="AO40" i="2"/>
  <c r="AS40" i="2" s="1"/>
  <c r="FH524" i="2"/>
  <c r="BL524" i="2"/>
  <c r="DM520" i="2"/>
  <c r="EK519" i="2"/>
  <c r="GL518" i="2"/>
  <c r="CP518" i="2"/>
  <c r="AP520" i="2"/>
  <c r="P519" i="2"/>
  <c r="AL504" i="2"/>
  <c r="BO508" i="2"/>
  <c r="EK503" i="2"/>
  <c r="DI504" i="2"/>
  <c r="FK508" i="2"/>
  <c r="GK502" i="2"/>
  <c r="DI488" i="2"/>
  <c r="EJ487" i="2"/>
  <c r="FF492" i="2"/>
  <c r="BJ492" i="2"/>
  <c r="P503" i="2"/>
  <c r="CO502" i="2"/>
  <c r="AL488" i="2"/>
  <c r="DL468" i="2"/>
  <c r="EH476" i="2"/>
  <c r="GJ470" i="2"/>
  <c r="CN470" i="2"/>
  <c r="O487" i="2"/>
  <c r="FL474" i="2"/>
  <c r="BP474" i="2"/>
  <c r="AO468" i="2"/>
  <c r="GI486" i="2"/>
  <c r="M476" i="2"/>
  <c r="AO455" i="2"/>
  <c r="FL452" i="2"/>
  <c r="BP452" i="2"/>
  <c r="CM486" i="2"/>
  <c r="M454" i="2"/>
  <c r="M444" i="2"/>
  <c r="DL455" i="2"/>
  <c r="EK428" i="2"/>
  <c r="FL426" i="2"/>
  <c r="BP426" i="2"/>
  <c r="CN457" i="2"/>
  <c r="EH454" i="2"/>
  <c r="EH444" i="2"/>
  <c r="FI442" i="2"/>
  <c r="AR439" i="2"/>
  <c r="GG441" i="2"/>
  <c r="CK441" i="2"/>
  <c r="P428" i="2"/>
  <c r="BM442" i="2"/>
  <c r="GG412" i="2"/>
  <c r="CK412" i="2"/>
  <c r="P390" i="2"/>
  <c r="GJ457" i="2"/>
  <c r="CN425" i="2"/>
  <c r="AL423" i="2"/>
  <c r="DO410" i="2"/>
  <c r="EH406" i="2"/>
  <c r="FI404" i="2"/>
  <c r="BM404" i="2"/>
  <c r="GJ396" i="2"/>
  <c r="CN396" i="2"/>
  <c r="AL394" i="2"/>
  <c r="DO439" i="2"/>
  <c r="EK390" i="2"/>
  <c r="FL388" i="2"/>
  <c r="BP388" i="2"/>
  <c r="DI423" i="2"/>
  <c r="DI394" i="2"/>
  <c r="FH379" i="2"/>
  <c r="BL379" i="2"/>
  <c r="EK378" i="2"/>
  <c r="AO362" i="2"/>
  <c r="FL359" i="2"/>
  <c r="BP359" i="2"/>
  <c r="FH347" i="2"/>
  <c r="BL347" i="2"/>
  <c r="GL378" i="2"/>
  <c r="CP378" i="2"/>
  <c r="DI377" i="2"/>
  <c r="M361" i="2"/>
  <c r="DM346" i="2"/>
  <c r="GL343" i="2"/>
  <c r="CP343" i="2"/>
  <c r="GJ425" i="2"/>
  <c r="AR410" i="2"/>
  <c r="M406" i="2"/>
  <c r="P378" i="2"/>
  <c r="DL362" i="2"/>
  <c r="EK344" i="2"/>
  <c r="N328" i="2"/>
  <c r="N312" i="2"/>
  <c r="GE311" i="2"/>
  <c r="CI311" i="2"/>
  <c r="AL377" i="2"/>
  <c r="GJ364" i="2"/>
  <c r="P344" i="2"/>
  <c r="AN330" i="2"/>
  <c r="FG315" i="2"/>
  <c r="BK315" i="2"/>
  <c r="DM314" i="2"/>
  <c r="AP346" i="2"/>
  <c r="EI328" i="2"/>
  <c r="EI312" i="2"/>
  <c r="CJ327" i="2"/>
  <c r="AP314" i="2"/>
  <c r="L278" i="2"/>
  <c r="L268" i="2"/>
  <c r="FJ266" i="2"/>
  <c r="BN266" i="2"/>
  <c r="AM247" i="2"/>
  <c r="EH361" i="2"/>
  <c r="BQ331" i="2"/>
  <c r="DK330" i="2"/>
  <c r="FM298" i="2"/>
  <c r="DG292" i="2"/>
  <c r="DG279" i="2"/>
  <c r="FM276" i="2"/>
  <c r="BQ276" i="2"/>
  <c r="DG263" i="2"/>
  <c r="O252" i="2"/>
  <c r="FM250" i="2"/>
  <c r="BQ250" i="2"/>
  <c r="GF249" i="2"/>
  <c r="CJ249" i="2"/>
  <c r="DG234" i="2"/>
  <c r="GF220" i="2"/>
  <c r="CJ220" i="2"/>
  <c r="GF327" i="2"/>
  <c r="EG300" i="2"/>
  <c r="GI294" i="2"/>
  <c r="CM294" i="2"/>
  <c r="GI281" i="2"/>
  <c r="CM281" i="2"/>
  <c r="EG278" i="2"/>
  <c r="EG268" i="2"/>
  <c r="DJ247" i="2"/>
  <c r="CN364" i="2"/>
  <c r="FM331" i="2"/>
  <c r="BQ298" i="2"/>
  <c r="AM218" i="2"/>
  <c r="EJ214" i="2"/>
  <c r="GL199" i="2"/>
  <c r="CP199" i="2"/>
  <c r="DM196" i="2"/>
  <c r="AJ186" i="2"/>
  <c r="GL171" i="2"/>
  <c r="CP171" i="2"/>
  <c r="DM166" i="2"/>
  <c r="EJ153" i="2"/>
  <c r="GL265" i="2"/>
  <c r="GL236" i="2"/>
  <c r="L230" i="2"/>
  <c r="FJ228" i="2"/>
  <c r="DJ218" i="2"/>
  <c r="FJ204" i="2"/>
  <c r="BN204" i="2"/>
  <c r="P197" i="2"/>
  <c r="L185" i="2"/>
  <c r="P169" i="2"/>
  <c r="GG155" i="2"/>
  <c r="CK155" i="2"/>
  <c r="AJ292" i="2"/>
  <c r="AJ279" i="2"/>
  <c r="AJ263" i="2"/>
  <c r="AJ234" i="2"/>
  <c r="O214" i="2"/>
  <c r="FM212" i="2"/>
  <c r="BQ212" i="2"/>
  <c r="AP196" i="2"/>
  <c r="DG186" i="2"/>
  <c r="FM183" i="2"/>
  <c r="BQ183" i="2"/>
  <c r="AP166" i="2"/>
  <c r="O153" i="2"/>
  <c r="EJ252" i="2"/>
  <c r="CP236" i="2"/>
  <c r="BN228" i="2"/>
  <c r="GI188" i="2"/>
  <c r="BP154" i="2"/>
  <c r="P137" i="2"/>
  <c r="AQ116" i="2"/>
  <c r="AQ103" i="2"/>
  <c r="DK87" i="2"/>
  <c r="CP265" i="2"/>
  <c r="EG230" i="2"/>
  <c r="EK197" i="2"/>
  <c r="BL170" i="2"/>
  <c r="EK169" i="2"/>
  <c r="AP150" i="2"/>
  <c r="GJ139" i="2"/>
  <c r="CN139" i="2"/>
  <c r="FE138" i="2"/>
  <c r="BI138" i="2"/>
  <c r="DK134" i="2"/>
  <c r="K124" i="2"/>
  <c r="K102" i="2"/>
  <c r="EF92" i="2"/>
  <c r="CM188" i="2"/>
  <c r="EG185" i="2"/>
  <c r="FL154" i="2"/>
  <c r="EK137" i="2"/>
  <c r="GE118" i="2"/>
  <c r="CI118" i="2"/>
  <c r="DN116" i="2"/>
  <c r="GE105" i="2"/>
  <c r="CI105" i="2"/>
  <c r="DN103" i="2"/>
  <c r="FH90" i="2"/>
  <c r="BL90" i="2"/>
  <c r="AN87" i="2"/>
  <c r="EI76" i="2"/>
  <c r="EI524" i="2"/>
  <c r="AM524" i="2"/>
  <c r="GI519" i="2"/>
  <c r="FK520" i="2"/>
  <c r="CN520" i="2"/>
  <c r="BN519" i="2"/>
  <c r="DO518" i="2"/>
  <c r="S518" i="2"/>
  <c r="EL508" i="2"/>
  <c r="AP508" i="2"/>
  <c r="CJ504" i="2"/>
  <c r="GI503" i="2"/>
  <c r="DN502" i="2"/>
  <c r="R502" i="2"/>
  <c r="FG488" i="2"/>
  <c r="GH487" i="2"/>
  <c r="FG504" i="2"/>
  <c r="BN503" i="2"/>
  <c r="DL486" i="2"/>
  <c r="P486" i="2"/>
  <c r="CJ488" i="2"/>
  <c r="BM487" i="2"/>
  <c r="EG492" i="2"/>
  <c r="EM474" i="2"/>
  <c r="AQ474" i="2"/>
  <c r="FJ468" i="2"/>
  <c r="GF476" i="2"/>
  <c r="AK492" i="2"/>
  <c r="CM468" i="2"/>
  <c r="CM455" i="2"/>
  <c r="DM470" i="2"/>
  <c r="DM457" i="2"/>
  <c r="Q457" i="2"/>
  <c r="BK454" i="2"/>
  <c r="BK444" i="2"/>
  <c r="FJ455" i="2"/>
  <c r="EM452" i="2"/>
  <c r="AQ452" i="2"/>
  <c r="GF454" i="2"/>
  <c r="GF444" i="2"/>
  <c r="DJ441" i="2"/>
  <c r="N441" i="2"/>
  <c r="GI428" i="2"/>
  <c r="Q470" i="2"/>
  <c r="EJ442" i="2"/>
  <c r="AN442" i="2"/>
  <c r="CP439" i="2"/>
  <c r="DM425" i="2"/>
  <c r="BK476" i="2"/>
  <c r="BN428" i="2"/>
  <c r="EM426" i="2"/>
  <c r="AQ426" i="2"/>
  <c r="BN390" i="2"/>
  <c r="EM388" i="2"/>
  <c r="AQ388" i="2"/>
  <c r="FM439" i="2"/>
  <c r="CJ423" i="2"/>
  <c r="FM410" i="2"/>
  <c r="GF406" i="2"/>
  <c r="CJ394" i="2"/>
  <c r="DJ412" i="2"/>
  <c r="N412" i="2"/>
  <c r="GI390" i="2"/>
  <c r="GI378" i="2"/>
  <c r="CM362" i="2"/>
  <c r="Q425" i="2"/>
  <c r="CP410" i="2"/>
  <c r="BK406" i="2"/>
  <c r="EJ404" i="2"/>
  <c r="Q396" i="2"/>
  <c r="FG377" i="2"/>
  <c r="DM364" i="2"/>
  <c r="Q364" i="2"/>
  <c r="BK361" i="2"/>
  <c r="FK346" i="2"/>
  <c r="EI379" i="2"/>
  <c r="AM379" i="2"/>
  <c r="BN378" i="2"/>
  <c r="FJ362" i="2"/>
  <c r="EM359" i="2"/>
  <c r="AQ359" i="2"/>
  <c r="FG394" i="2"/>
  <c r="DO378" i="2"/>
  <c r="CJ377" i="2"/>
  <c r="CN346" i="2"/>
  <c r="BL328" i="2"/>
  <c r="BL312" i="2"/>
  <c r="FG423" i="2"/>
  <c r="GI344" i="2"/>
  <c r="DO343" i="2"/>
  <c r="EN331" i="2"/>
  <c r="AR331" i="2"/>
  <c r="CL330" i="2"/>
  <c r="DI327" i="2"/>
  <c r="M327" i="2"/>
  <c r="FK314" i="2"/>
  <c r="EN298" i="2"/>
  <c r="AR298" i="2"/>
  <c r="AN404" i="2"/>
  <c r="S378" i="2"/>
  <c r="GF361" i="2"/>
  <c r="BN344" i="2"/>
  <c r="GG328" i="2"/>
  <c r="GG312" i="2"/>
  <c r="DH311" i="2"/>
  <c r="L311" i="2"/>
  <c r="DM396" i="2"/>
  <c r="AM347" i="2"/>
  <c r="S343" i="2"/>
  <c r="FI330" i="2"/>
  <c r="BJ300" i="2"/>
  <c r="DL294" i="2"/>
  <c r="P294" i="2"/>
  <c r="DL281" i="2"/>
  <c r="P281" i="2"/>
  <c r="BJ278" i="2"/>
  <c r="BJ268" i="2"/>
  <c r="CK247" i="2"/>
  <c r="AL315" i="2"/>
  <c r="FE292" i="2"/>
  <c r="FE279" i="2"/>
  <c r="DO265" i="2"/>
  <c r="S265" i="2"/>
  <c r="FE263" i="2"/>
  <c r="BM252" i="2"/>
  <c r="DO236" i="2"/>
  <c r="S236" i="2"/>
  <c r="FE234" i="2"/>
  <c r="GE278" i="2"/>
  <c r="GE268" i="2"/>
  <c r="EK266" i="2"/>
  <c r="AO266" i="2"/>
  <c r="FH247" i="2"/>
  <c r="EI347" i="2"/>
  <c r="EH315" i="2"/>
  <c r="AR276" i="2"/>
  <c r="AR286" i="2" s="1"/>
  <c r="AR250" i="2"/>
  <c r="M249" i="2"/>
  <c r="GE230" i="2"/>
  <c r="EK228" i="2"/>
  <c r="M220" i="2"/>
  <c r="GH214" i="2"/>
  <c r="EN212" i="2"/>
  <c r="AR212" i="2"/>
  <c r="FK196" i="2"/>
  <c r="CH186" i="2"/>
  <c r="EN183" i="2"/>
  <c r="AR183" i="2"/>
  <c r="FK166" i="2"/>
  <c r="GH153" i="2"/>
  <c r="CH292" i="2"/>
  <c r="CH279" i="2"/>
  <c r="CH263" i="2"/>
  <c r="CK218" i="2"/>
  <c r="BN197" i="2"/>
  <c r="DL188" i="2"/>
  <c r="P188" i="2"/>
  <c r="BJ185" i="2"/>
  <c r="EI170" i="2"/>
  <c r="AM170" i="2"/>
  <c r="BN169" i="2"/>
  <c r="EM154" i="2"/>
  <c r="AQ154" i="2"/>
  <c r="CN314" i="2"/>
  <c r="GE300" i="2"/>
  <c r="EN276" i="2"/>
  <c r="GH252" i="2"/>
  <c r="EN250" i="2"/>
  <c r="DI249" i="2"/>
  <c r="BJ230" i="2"/>
  <c r="AO228" i="2"/>
  <c r="DI220" i="2"/>
  <c r="FH218" i="2"/>
  <c r="BM214" i="2"/>
  <c r="DO199" i="2"/>
  <c r="S199" i="2"/>
  <c r="CN196" i="2"/>
  <c r="FE186" i="2"/>
  <c r="DO171" i="2"/>
  <c r="S171" i="2"/>
  <c r="CN166" i="2"/>
  <c r="BM153" i="2"/>
  <c r="GI197" i="2"/>
  <c r="GI169" i="2"/>
  <c r="DJ155" i="2"/>
  <c r="BN137" i="2"/>
  <c r="DH118" i="2"/>
  <c r="L118" i="2"/>
  <c r="CO116" i="2"/>
  <c r="DH105" i="2"/>
  <c r="L105" i="2"/>
  <c r="CO103" i="2"/>
  <c r="EI90" i="2"/>
  <c r="AM90" i="2"/>
  <c r="FI87" i="2"/>
  <c r="CH234" i="2"/>
  <c r="EK204" i="2"/>
  <c r="GE185" i="2"/>
  <c r="CN150" i="2"/>
  <c r="FI134" i="2"/>
  <c r="BI124" i="2"/>
  <c r="EL122" i="2"/>
  <c r="AP122" i="2"/>
  <c r="BI102" i="2"/>
  <c r="EL100" i="2"/>
  <c r="AP100" i="2"/>
  <c r="GD92" i="2"/>
  <c r="DH89" i="2"/>
  <c r="L89" i="2"/>
  <c r="N155" i="2"/>
  <c r="GI137" i="2"/>
  <c r="FL116" i="2"/>
  <c r="FL103" i="2"/>
  <c r="CL87" i="2"/>
  <c r="GG76" i="2"/>
  <c r="BL52" i="2"/>
  <c r="FH52" i="2"/>
  <c r="AP55" i="2"/>
  <c r="FM55" i="2"/>
  <c r="BR58" i="2"/>
  <c r="BI59" i="2"/>
  <c r="CJ59" i="2"/>
  <c r="R68" i="2"/>
  <c r="CH69" i="2"/>
  <c r="AQ70" i="2"/>
  <c r="AL71" i="2"/>
  <c r="BI71" i="2"/>
  <c r="CJ71" i="2"/>
  <c r="BL72" i="2"/>
  <c r="DJ72" i="2"/>
  <c r="BO73" i="2"/>
  <c r="AM74" i="2"/>
  <c r="GG74" i="2"/>
  <c r="FH521" i="2"/>
  <c r="N521" i="2"/>
  <c r="DI520" i="2"/>
  <c r="BK520" i="2"/>
  <c r="EG518" i="2"/>
  <c r="CI518" i="2"/>
  <c r="AP517" i="2"/>
  <c r="FH505" i="2"/>
  <c r="N505" i="2"/>
  <c r="EK502" i="2"/>
  <c r="CM502" i="2"/>
  <c r="BO504" i="2"/>
  <c r="GL501" i="2"/>
  <c r="AR501" i="2"/>
  <c r="DM504" i="2"/>
  <c r="DM488" i="2"/>
  <c r="BO488" i="2"/>
  <c r="EF486" i="2"/>
  <c r="CH486" i="2"/>
  <c r="FI489" i="2"/>
  <c r="O489" i="2"/>
  <c r="GJ517" i="2"/>
  <c r="FF474" i="2"/>
  <c r="L474" i="2"/>
  <c r="AO485" i="2"/>
  <c r="EH472" i="2"/>
  <c r="CJ472" i="2"/>
  <c r="DN473" i="2"/>
  <c r="BP473" i="2"/>
  <c r="DN460" i="2"/>
  <c r="AR468" i="2"/>
  <c r="AR478" i="2" s="1"/>
  <c r="BP460" i="2"/>
  <c r="GL468" i="2"/>
  <c r="GL455" i="2"/>
  <c r="AR455" i="2"/>
  <c r="GI485" i="2"/>
  <c r="FF452" i="2"/>
  <c r="L452" i="2"/>
  <c r="GI439" i="2"/>
  <c r="AO439" i="2"/>
  <c r="EH459" i="2"/>
  <c r="CJ459" i="2"/>
  <c r="L442" i="2"/>
  <c r="BM438" i="2"/>
  <c r="FF404" i="2"/>
  <c r="L404" i="2"/>
  <c r="EH437" i="2"/>
  <c r="O426" i="2"/>
  <c r="DK409" i="2"/>
  <c r="BM409" i="2"/>
  <c r="EH408" i="2"/>
  <c r="CJ408" i="2"/>
  <c r="FI388" i="2"/>
  <c r="O388" i="2"/>
  <c r="GJ380" i="2"/>
  <c r="CJ437" i="2"/>
  <c r="FI426" i="2"/>
  <c r="DN422" i="2"/>
  <c r="BP422" i="2"/>
  <c r="EK421" i="2"/>
  <c r="CM421" i="2"/>
  <c r="GI410" i="2"/>
  <c r="AO410" i="2"/>
  <c r="DN393" i="2"/>
  <c r="BP393" i="2"/>
  <c r="EK392" i="2"/>
  <c r="CM392" i="2"/>
  <c r="DK438" i="2"/>
  <c r="EG374" i="2"/>
  <c r="CI374" i="2"/>
  <c r="FH373" i="2"/>
  <c r="N373" i="2"/>
  <c r="DN358" i="2"/>
  <c r="BP358" i="2"/>
  <c r="EG348" i="2"/>
  <c r="CI348" i="2"/>
  <c r="DI379" i="2"/>
  <c r="BK379" i="2"/>
  <c r="GL362" i="2"/>
  <c r="AR362" i="2"/>
  <c r="DI342" i="2"/>
  <c r="BK342" i="2"/>
  <c r="AR423" i="2"/>
  <c r="AR394" i="2"/>
  <c r="FF359" i="2"/>
  <c r="L359" i="2"/>
  <c r="GL423" i="2"/>
  <c r="AP380" i="2"/>
  <c r="CJ357" i="2"/>
  <c r="GJ343" i="2"/>
  <c r="GE327" i="2"/>
  <c r="AK327" i="2"/>
  <c r="FF442" i="2"/>
  <c r="AP343" i="2"/>
  <c r="GD311" i="2"/>
  <c r="AJ311" i="2"/>
  <c r="DI310" i="2"/>
  <c r="BK310" i="2"/>
  <c r="FG298" i="2"/>
  <c r="M298" i="2"/>
  <c r="FH344" i="2"/>
  <c r="FJ328" i="2"/>
  <c r="P328" i="2"/>
  <c r="EI316" i="2"/>
  <c r="CK316" i="2"/>
  <c r="FJ312" i="2"/>
  <c r="P312" i="2"/>
  <c r="CJ332" i="2"/>
  <c r="GG292" i="2"/>
  <c r="AM292" i="2"/>
  <c r="GG279" i="2"/>
  <c r="AM279" i="2"/>
  <c r="FJ250" i="2"/>
  <c r="P250" i="2"/>
  <c r="EH357" i="2"/>
  <c r="DK326" i="2"/>
  <c r="BI297" i="2"/>
  <c r="DG284" i="2"/>
  <c r="BI284" i="2"/>
  <c r="GJ263" i="2"/>
  <c r="AP263" i="2"/>
  <c r="DG262" i="2"/>
  <c r="BI262" i="2"/>
  <c r="EH245" i="2"/>
  <c r="CJ245" i="2"/>
  <c r="GJ234" i="2"/>
  <c r="AP234" i="2"/>
  <c r="DG233" i="2"/>
  <c r="BI233" i="2"/>
  <c r="GL394" i="2"/>
  <c r="N344" i="2"/>
  <c r="BM326" i="2"/>
  <c r="DG297" i="2"/>
  <c r="CM296" i="2"/>
  <c r="EK283" i="2"/>
  <c r="CM283" i="2"/>
  <c r="DJ246" i="2"/>
  <c r="BL246" i="2"/>
  <c r="EH332" i="2"/>
  <c r="M276" i="2"/>
  <c r="M266" i="2"/>
  <c r="M228" i="2"/>
  <c r="BL217" i="2"/>
  <c r="DI196" i="2"/>
  <c r="BK196" i="2"/>
  <c r="FG183" i="2"/>
  <c r="M183" i="2"/>
  <c r="DI170" i="2"/>
  <c r="BK170" i="2"/>
  <c r="DI154" i="2"/>
  <c r="BK154" i="2"/>
  <c r="BK158" i="2" s="1"/>
  <c r="EN153" i="2"/>
  <c r="CP153" i="2"/>
  <c r="EK296" i="2"/>
  <c r="FG276" i="2"/>
  <c r="FG266" i="2"/>
  <c r="CP232" i="2"/>
  <c r="GD218" i="2"/>
  <c r="DJ217" i="2"/>
  <c r="FJ212" i="2"/>
  <c r="P212" i="2"/>
  <c r="GG186" i="2"/>
  <c r="AM186" i="2"/>
  <c r="GG156" i="2"/>
  <c r="AM156" i="2"/>
  <c r="EN261" i="2"/>
  <c r="AJ247" i="2"/>
  <c r="EN232" i="2"/>
  <c r="AJ218" i="2"/>
  <c r="EH216" i="2"/>
  <c r="CJ216" i="2"/>
  <c r="GJ199" i="2"/>
  <c r="AP199" i="2"/>
  <c r="DG182" i="2"/>
  <c r="BI182" i="2"/>
  <c r="GJ172" i="2"/>
  <c r="AP172" i="2"/>
  <c r="GD247" i="2"/>
  <c r="GK140" i="2"/>
  <c r="AQ140" i="2"/>
  <c r="DL121" i="2"/>
  <c r="BN121" i="2"/>
  <c r="DL108" i="2"/>
  <c r="BN108" i="2"/>
  <c r="CP261" i="2"/>
  <c r="FG228" i="2"/>
  <c r="EK181" i="2"/>
  <c r="FI151" i="2"/>
  <c r="O151" i="2"/>
  <c r="DK138" i="2"/>
  <c r="BM138" i="2"/>
  <c r="EL137" i="2"/>
  <c r="CN137" i="2"/>
  <c r="FE122" i="2"/>
  <c r="K122" i="2"/>
  <c r="FE100" i="2"/>
  <c r="K100" i="2"/>
  <c r="FE90" i="2"/>
  <c r="K90" i="2"/>
  <c r="GE87" i="2"/>
  <c r="AK87" i="2"/>
  <c r="DO86" i="2"/>
  <c r="BQ86" i="2"/>
  <c r="EG201" i="2"/>
  <c r="N198" i="2"/>
  <c r="CM181" i="2"/>
  <c r="EG169" i="2"/>
  <c r="N167" i="2"/>
  <c r="FH135" i="2"/>
  <c r="N135" i="2"/>
  <c r="GE116" i="2"/>
  <c r="GE126" i="2" s="1"/>
  <c r="AK116" i="2"/>
  <c r="GE103" i="2"/>
  <c r="GE109" i="2" s="1"/>
  <c r="AK103" i="2"/>
  <c r="AS103" i="2" s="1"/>
  <c r="CI94" i="2"/>
  <c r="EH84" i="2"/>
  <c r="DG88" i="2"/>
  <c r="BL89" i="2"/>
  <c r="FK100" i="2"/>
  <c r="EF102" i="2"/>
  <c r="M104" i="2"/>
  <c r="M110" i="2" s="1"/>
  <c r="EF104" i="2"/>
  <c r="FK105" i="2"/>
  <c r="FK118" i="2"/>
  <c r="M120" i="2"/>
  <c r="EF120" i="2"/>
  <c r="FK122" i="2"/>
  <c r="FK126" i="2"/>
  <c r="M133" i="2"/>
  <c r="M142" i="2" s="1"/>
  <c r="FL141" i="2"/>
  <c r="FK136" i="2"/>
  <c r="FK142" i="2" s="1"/>
  <c r="EF138" i="2"/>
  <c r="EO148" i="2"/>
  <c r="FK150" i="2"/>
  <c r="CI155" i="2"/>
  <c r="FH170" i="2"/>
  <c r="FH196" i="2"/>
  <c r="DN214" i="2"/>
  <c r="AN220" i="2"/>
  <c r="DM231" i="2"/>
  <c r="BK294" i="2"/>
  <c r="M4" i="2"/>
  <c r="T4" i="2" s="1"/>
  <c r="BK4" i="2"/>
  <c r="DI4" i="2"/>
  <c r="DI14" i="2" s="1"/>
  <c r="FG4" i="2"/>
  <c r="FG14" i="2" s="1"/>
  <c r="M5" i="2"/>
  <c r="T5" i="2" s="1"/>
  <c r="CP5" i="2"/>
  <c r="CP14" i="2" s="1"/>
  <c r="EF5" i="2"/>
  <c r="EO5" i="2" s="1"/>
  <c r="FG5" i="2"/>
  <c r="FN5" i="2" s="1"/>
  <c r="GD5" i="2"/>
  <c r="GM5" i="2" s="1"/>
  <c r="AJ7" i="2"/>
  <c r="BO7" i="2"/>
  <c r="EF7" i="2"/>
  <c r="EF14" i="2" s="1"/>
  <c r="EN7" i="2"/>
  <c r="FK7" i="2"/>
  <c r="GD7" i="2"/>
  <c r="GL7" i="2"/>
  <c r="GL14" i="2" s="1"/>
  <c r="L9" i="2"/>
  <c r="FF9" i="2"/>
  <c r="FN9" i="2" s="1"/>
  <c r="BI11" i="2"/>
  <c r="BR11" i="2" s="1"/>
  <c r="CJ11" i="2"/>
  <c r="CQ11" i="2" s="1"/>
  <c r="DG11" i="2"/>
  <c r="EH11" i="2"/>
  <c r="EH14" i="2" s="1"/>
  <c r="GF11" i="2"/>
  <c r="GM11" i="2" s="1"/>
  <c r="AP12" i="2"/>
  <c r="AP14" i="2" s="1"/>
  <c r="CN12" i="2"/>
  <c r="EL12" i="2"/>
  <c r="EL14" i="2" s="1"/>
  <c r="GJ12" i="2"/>
  <c r="GL13" i="2" s="1"/>
  <c r="K13" i="2"/>
  <c r="BI13" i="2"/>
  <c r="CN13" i="2"/>
  <c r="DG13" i="2"/>
  <c r="GJ13" i="2"/>
  <c r="EG524" i="2"/>
  <c r="CI524" i="2"/>
  <c r="GI522" i="2"/>
  <c r="AO522" i="2"/>
  <c r="FM521" i="2"/>
  <c r="DG519" i="2"/>
  <c r="BI519" i="2"/>
  <c r="FF505" i="2"/>
  <c r="S521" i="2"/>
  <c r="EH508" i="2"/>
  <c r="CJ508" i="2"/>
  <c r="GL506" i="2"/>
  <c r="DN503" i="2"/>
  <c r="BP503" i="2"/>
  <c r="L505" i="2"/>
  <c r="FG489" i="2"/>
  <c r="M489" i="2"/>
  <c r="DM487" i="2"/>
  <c r="BO487" i="2"/>
  <c r="AR506" i="2"/>
  <c r="EI492" i="2"/>
  <c r="CK492" i="2"/>
  <c r="AK490" i="2"/>
  <c r="EK472" i="2"/>
  <c r="CM472" i="2"/>
  <c r="FH470" i="2"/>
  <c r="N470" i="2"/>
  <c r="AR476" i="2"/>
  <c r="EK459" i="2"/>
  <c r="CM459" i="2"/>
  <c r="FH457" i="2"/>
  <c r="N457" i="2"/>
  <c r="GI444" i="2"/>
  <c r="GL476" i="2"/>
  <c r="DM471" i="2"/>
  <c r="DM458" i="2"/>
  <c r="BO458" i="2"/>
  <c r="GL454" i="2"/>
  <c r="AR454" i="2"/>
  <c r="BO471" i="2"/>
  <c r="DJ436" i="2"/>
  <c r="BL436" i="2"/>
  <c r="GE490" i="2"/>
  <c r="FK441" i="2"/>
  <c r="Q441" i="2"/>
  <c r="EN437" i="2"/>
  <c r="CP437" i="2"/>
  <c r="GL428" i="2"/>
  <c r="AR428" i="2"/>
  <c r="K425" i="2"/>
  <c r="EH421" i="2"/>
  <c r="CJ421" i="2"/>
  <c r="FE396" i="2"/>
  <c r="K396" i="2"/>
  <c r="EH392" i="2"/>
  <c r="CJ392" i="2"/>
  <c r="AO444" i="2"/>
  <c r="DJ407" i="2"/>
  <c r="BL407" i="2"/>
  <c r="GI406" i="2"/>
  <c r="AO406" i="2"/>
  <c r="BO420" i="2"/>
  <c r="EN408" i="2"/>
  <c r="BO391" i="2"/>
  <c r="AO380" i="2"/>
  <c r="EG377" i="2"/>
  <c r="CI377" i="2"/>
  <c r="FH364" i="2"/>
  <c r="N364" i="2"/>
  <c r="EK357" i="2"/>
  <c r="CM357" i="2"/>
  <c r="GI347" i="2"/>
  <c r="AO347" i="2"/>
  <c r="EG345" i="2"/>
  <c r="CI345" i="2"/>
  <c r="Q412" i="2"/>
  <c r="CP408" i="2"/>
  <c r="GI380" i="2"/>
  <c r="GL361" i="2"/>
  <c r="AR361" i="2"/>
  <c r="DM356" i="2"/>
  <c r="BO356" i="2"/>
  <c r="FK412" i="2"/>
  <c r="AR390" i="2"/>
  <c r="FE425" i="2"/>
  <c r="DM391" i="2"/>
  <c r="FM346" i="2"/>
  <c r="DJ326" i="2"/>
  <c r="BL326" i="2"/>
  <c r="FL314" i="2"/>
  <c r="R314" i="2"/>
  <c r="DM420" i="2"/>
  <c r="EN329" i="2"/>
  <c r="CP329" i="2"/>
  <c r="GD315" i="2"/>
  <c r="AJ315" i="2"/>
  <c r="EN296" i="2"/>
  <c r="CP296" i="2"/>
  <c r="DG378" i="2"/>
  <c r="S375" i="2"/>
  <c r="S346" i="2"/>
  <c r="BI342" i="2"/>
  <c r="FJ330" i="2"/>
  <c r="P330" i="2"/>
  <c r="DH310" i="2"/>
  <c r="BJ310" i="2"/>
  <c r="AP331" i="2"/>
  <c r="DH295" i="2"/>
  <c r="BJ295" i="2"/>
  <c r="DH282" i="2"/>
  <c r="BJ282" i="2"/>
  <c r="GK278" i="2"/>
  <c r="AQ278" i="2"/>
  <c r="DH260" i="2"/>
  <c r="BJ260" i="2"/>
  <c r="GK252" i="2"/>
  <c r="AQ252" i="2"/>
  <c r="FJ249" i="2"/>
  <c r="P249" i="2"/>
  <c r="DG342" i="2"/>
  <c r="GJ331" i="2"/>
  <c r="DK244" i="2"/>
  <c r="BM244" i="2"/>
  <c r="EL313" i="2"/>
  <c r="GK300" i="2"/>
  <c r="EK261" i="2"/>
  <c r="CM261" i="2"/>
  <c r="GL390" i="2"/>
  <c r="FM375" i="2"/>
  <c r="AQ300" i="2"/>
  <c r="M294" i="2"/>
  <c r="M281" i="2"/>
  <c r="M265" i="2"/>
  <c r="M236" i="2"/>
  <c r="EK232" i="2"/>
  <c r="EN216" i="2"/>
  <c r="CP216" i="2"/>
  <c r="FG188" i="2"/>
  <c r="M188" i="2"/>
  <c r="EN181" i="2"/>
  <c r="CP181" i="2"/>
  <c r="DI155" i="2"/>
  <c r="BK155" i="2"/>
  <c r="BI378" i="2"/>
  <c r="FG294" i="2"/>
  <c r="FG281" i="2"/>
  <c r="AN268" i="2"/>
  <c r="FG265" i="2"/>
  <c r="FG236" i="2"/>
  <c r="FJ220" i="2"/>
  <c r="GK214" i="2"/>
  <c r="AQ214" i="2"/>
  <c r="GK185" i="2"/>
  <c r="AQ185" i="2"/>
  <c r="DH180" i="2"/>
  <c r="BJ180" i="2"/>
  <c r="GK156" i="2"/>
  <c r="AQ156" i="2"/>
  <c r="EN283" i="2"/>
  <c r="GH268" i="2"/>
  <c r="EN245" i="2"/>
  <c r="BJ231" i="2"/>
  <c r="GH230" i="2"/>
  <c r="P220" i="2"/>
  <c r="DK215" i="2"/>
  <c r="BM215" i="2"/>
  <c r="FM198" i="2"/>
  <c r="S198" i="2"/>
  <c r="DG197" i="2"/>
  <c r="BI197" i="2"/>
  <c r="DG171" i="2"/>
  <c r="BI171" i="2"/>
  <c r="FM165" i="2"/>
  <c r="S165" i="2"/>
  <c r="CN313" i="2"/>
  <c r="CP283" i="2"/>
  <c r="CP245" i="2"/>
  <c r="DH231" i="2"/>
  <c r="AN230" i="2"/>
  <c r="GI203" i="2"/>
  <c r="GI172" i="2"/>
  <c r="DL139" i="2"/>
  <c r="BN139" i="2"/>
  <c r="DL119" i="2"/>
  <c r="BN119" i="2"/>
  <c r="DL106" i="2"/>
  <c r="BN106" i="2"/>
  <c r="GF140" i="2"/>
  <c r="AL140" i="2"/>
  <c r="AS140" i="2" s="1"/>
  <c r="GJ124" i="2"/>
  <c r="AP124" i="2"/>
  <c r="EH120" i="2"/>
  <c r="CJ120" i="2"/>
  <c r="EH107" i="2"/>
  <c r="CJ107" i="2"/>
  <c r="GJ102" i="2"/>
  <c r="AP102" i="2"/>
  <c r="CM232" i="2"/>
  <c r="EG204" i="2"/>
  <c r="EG166" i="2"/>
  <c r="EK150" i="2"/>
  <c r="CM150" i="2"/>
  <c r="FH133" i="2"/>
  <c r="N133" i="2"/>
  <c r="FL118" i="2"/>
  <c r="R118" i="2"/>
  <c r="FL105" i="2"/>
  <c r="R105" i="2"/>
  <c r="GG92" i="2"/>
  <c r="AM92" i="2"/>
  <c r="FI89" i="2"/>
  <c r="O89" i="2"/>
  <c r="EH85" i="2"/>
  <c r="CJ85" i="2"/>
  <c r="FG517" i="2"/>
  <c r="DI517" i="2"/>
  <c r="BK517" i="2"/>
  <c r="M517" i="2"/>
  <c r="GF517" i="2"/>
  <c r="CJ517" i="2"/>
  <c r="FH501" i="2"/>
  <c r="DJ501" i="2"/>
  <c r="BL501" i="2"/>
  <c r="N501" i="2"/>
  <c r="EH517" i="2"/>
  <c r="AM501" i="2"/>
  <c r="GD485" i="2"/>
  <c r="EF485" i="2"/>
  <c r="CH485" i="2"/>
  <c r="AJ485" i="2"/>
  <c r="AL517" i="2"/>
  <c r="GG501" i="2"/>
  <c r="EI501" i="2"/>
  <c r="DG485" i="2"/>
  <c r="K485" i="2"/>
  <c r="FF473" i="2"/>
  <c r="DH473" i="2"/>
  <c r="BJ473" i="2"/>
  <c r="L473" i="2"/>
  <c r="FF460" i="2"/>
  <c r="FE485" i="2"/>
  <c r="BI485" i="2"/>
  <c r="GE473" i="2"/>
  <c r="EG473" i="2"/>
  <c r="CI473" i="2"/>
  <c r="AK473" i="2"/>
  <c r="GE460" i="2"/>
  <c r="EG460" i="2"/>
  <c r="DH460" i="2"/>
  <c r="CI460" i="2"/>
  <c r="AK460" i="2"/>
  <c r="CK501" i="2"/>
  <c r="BJ460" i="2"/>
  <c r="L460" i="2"/>
  <c r="GE438" i="2"/>
  <c r="EG438" i="2"/>
  <c r="CI438" i="2"/>
  <c r="AK438" i="2"/>
  <c r="FF438" i="2"/>
  <c r="DH438" i="2"/>
  <c r="BJ438" i="2"/>
  <c r="L438" i="2"/>
  <c r="FF409" i="2"/>
  <c r="DH409" i="2"/>
  <c r="BJ409" i="2"/>
  <c r="L409" i="2"/>
  <c r="FI422" i="2"/>
  <c r="DK422" i="2"/>
  <c r="BM422" i="2"/>
  <c r="O422" i="2"/>
  <c r="FI393" i="2"/>
  <c r="DK393" i="2"/>
  <c r="BM393" i="2"/>
  <c r="O393" i="2"/>
  <c r="GE409" i="2"/>
  <c r="EG409" i="2"/>
  <c r="CI409" i="2"/>
  <c r="AK409" i="2"/>
  <c r="GH422" i="2"/>
  <c r="GH393" i="2"/>
  <c r="GE358" i="2"/>
  <c r="EG358" i="2"/>
  <c r="CI358" i="2"/>
  <c r="AK358" i="2"/>
  <c r="EJ422" i="2"/>
  <c r="EJ393" i="2"/>
  <c r="FG373" i="2"/>
  <c r="DI373" i="2"/>
  <c r="BK373" i="2"/>
  <c r="M373" i="2"/>
  <c r="FG348" i="2"/>
  <c r="DI348" i="2"/>
  <c r="BK348" i="2"/>
  <c r="M348" i="2"/>
  <c r="CL422" i="2"/>
  <c r="CL393" i="2"/>
  <c r="FF358" i="2"/>
  <c r="DH358" i="2"/>
  <c r="BJ358" i="2"/>
  <c r="L358" i="2"/>
  <c r="AN393" i="2"/>
  <c r="CJ373" i="2"/>
  <c r="EH348" i="2"/>
  <c r="AL348" i="2"/>
  <c r="GE332" i="2"/>
  <c r="EG332" i="2"/>
  <c r="CI332" i="2"/>
  <c r="AK332" i="2"/>
  <c r="GI316" i="2"/>
  <c r="EK316" i="2"/>
  <c r="CM316" i="2"/>
  <c r="AO316" i="2"/>
  <c r="AN422" i="2"/>
  <c r="AL373" i="2"/>
  <c r="GF373" i="2"/>
  <c r="GF348" i="2"/>
  <c r="CJ348" i="2"/>
  <c r="FF332" i="2"/>
  <c r="DH332" i="2"/>
  <c r="BJ332" i="2"/>
  <c r="L332" i="2"/>
  <c r="FJ316" i="2"/>
  <c r="DL316" i="2"/>
  <c r="BN316" i="2"/>
  <c r="P316" i="2"/>
  <c r="EI297" i="2"/>
  <c r="DJ297" i="2"/>
  <c r="GG284" i="2"/>
  <c r="EI284" i="2"/>
  <c r="CK284" i="2"/>
  <c r="AM284" i="2"/>
  <c r="GG297" i="2"/>
  <c r="FH297" i="2"/>
  <c r="GJ262" i="2"/>
  <c r="EL262" i="2"/>
  <c r="CN262" i="2"/>
  <c r="AP262" i="2"/>
  <c r="FE246" i="2"/>
  <c r="DG246" i="2"/>
  <c r="BI246" i="2"/>
  <c r="K246" i="2"/>
  <c r="GJ233" i="2"/>
  <c r="EL233" i="2"/>
  <c r="CN233" i="2"/>
  <c r="AP233" i="2"/>
  <c r="FE217" i="2"/>
  <c r="DG217" i="2"/>
  <c r="BI217" i="2"/>
  <c r="EH373" i="2"/>
  <c r="AM297" i="2"/>
  <c r="N297" i="2"/>
  <c r="FH284" i="2"/>
  <c r="DJ284" i="2"/>
  <c r="BL284" i="2"/>
  <c r="N284" i="2"/>
  <c r="BL297" i="2"/>
  <c r="FK262" i="2"/>
  <c r="EF246" i="2"/>
  <c r="FK233" i="2"/>
  <c r="EF217" i="2"/>
  <c r="FG199" i="2"/>
  <c r="DI199" i="2"/>
  <c r="BK199" i="2"/>
  <c r="M199" i="2"/>
  <c r="FG167" i="2"/>
  <c r="DI167" i="2"/>
  <c r="BK167" i="2"/>
  <c r="M167" i="2"/>
  <c r="DM262" i="2"/>
  <c r="CH246" i="2"/>
  <c r="Q233" i="2"/>
  <c r="GD217" i="2"/>
  <c r="GG182" i="2"/>
  <c r="EI182" i="2"/>
  <c r="CK182" i="2"/>
  <c r="AM182" i="2"/>
  <c r="CK297" i="2"/>
  <c r="BO262" i="2"/>
  <c r="AJ246" i="2"/>
  <c r="BO233" i="2"/>
  <c r="AJ217" i="2"/>
  <c r="AS217" i="2" s="1"/>
  <c r="K217" i="2"/>
  <c r="GF199" i="2"/>
  <c r="EH199" i="2"/>
  <c r="CJ199" i="2"/>
  <c r="AL199" i="2"/>
  <c r="GF167" i="2"/>
  <c r="EH167" i="2"/>
  <c r="CJ167" i="2"/>
  <c r="AL167" i="2"/>
  <c r="DJ182" i="2"/>
  <c r="GK135" i="2"/>
  <c r="EM135" i="2"/>
  <c r="CO135" i="2"/>
  <c r="AQ135" i="2"/>
  <c r="FJ86" i="2"/>
  <c r="DL86" i="2"/>
  <c r="BN86" i="2"/>
  <c r="P86" i="2"/>
  <c r="GD246" i="2"/>
  <c r="DM233" i="2"/>
  <c r="CH217" i="2"/>
  <c r="BL182" i="2"/>
  <c r="FM151" i="2"/>
  <c r="DO151" i="2"/>
  <c r="DN157" i="2" s="1"/>
  <c r="BQ151" i="2"/>
  <c r="S151" i="2"/>
  <c r="FM121" i="2"/>
  <c r="DO121" i="2"/>
  <c r="BQ121" i="2"/>
  <c r="S121" i="2"/>
  <c r="FM108" i="2"/>
  <c r="DO108" i="2"/>
  <c r="BQ108" i="2"/>
  <c r="S108" i="2"/>
  <c r="Q262" i="2"/>
  <c r="N182" i="2"/>
  <c r="FL135" i="2"/>
  <c r="DN135" i="2"/>
  <c r="BP135" i="2"/>
  <c r="R135" i="2"/>
  <c r="GI86" i="2"/>
  <c r="EK86" i="2"/>
  <c r="CM86" i="2"/>
  <c r="AO86" i="2"/>
  <c r="L20" i="2"/>
  <c r="L30" i="2" s="1"/>
  <c r="P20" i="2"/>
  <c r="T20" i="2"/>
  <c r="AM20" i="2"/>
  <c r="AS20" i="2" s="1"/>
  <c r="BJ20" i="2"/>
  <c r="BN20" i="2"/>
  <c r="BR20" i="2"/>
  <c r="CO20" i="2"/>
  <c r="CO30" i="2" s="1"/>
  <c r="DP20" i="2"/>
  <c r="EI20" i="2"/>
  <c r="FN20" i="2"/>
  <c r="GG20" i="2"/>
  <c r="S21" i="2"/>
  <c r="Q29" i="2" s="1"/>
  <c r="AL21" i="2"/>
  <c r="AS21" i="2" s="1"/>
  <c r="AP21" i="2"/>
  <c r="AP29" i="2" s="1"/>
  <c r="CJ21" i="2"/>
  <c r="CQ21" i="2" s="1"/>
  <c r="DO21" i="2"/>
  <c r="EL21" i="2"/>
  <c r="GJ21" i="2"/>
  <c r="DH524" i="2"/>
  <c r="BJ524" i="2"/>
  <c r="FJ522" i="2"/>
  <c r="GL521" i="2"/>
  <c r="AR521" i="2"/>
  <c r="P522" i="2"/>
  <c r="EF519" i="2"/>
  <c r="CH519" i="2"/>
  <c r="FM506" i="2"/>
  <c r="S506" i="2"/>
  <c r="GE505" i="2"/>
  <c r="AK505" i="2"/>
  <c r="DI508" i="2"/>
  <c r="BK508" i="2"/>
  <c r="EM503" i="2"/>
  <c r="FF490" i="2"/>
  <c r="L490" i="2"/>
  <c r="CO503" i="2"/>
  <c r="GF489" i="2"/>
  <c r="AL489" i="2"/>
  <c r="EL487" i="2"/>
  <c r="CN487" i="2"/>
  <c r="DL472" i="2"/>
  <c r="BN472" i="2"/>
  <c r="GG470" i="2"/>
  <c r="AM470" i="2"/>
  <c r="FM476" i="2"/>
  <c r="S476" i="2"/>
  <c r="EL471" i="2"/>
  <c r="CN471" i="2"/>
  <c r="DJ492" i="2"/>
  <c r="BL492" i="2"/>
  <c r="DL459" i="2"/>
  <c r="BN459" i="2"/>
  <c r="GG457" i="2"/>
  <c r="AM457" i="2"/>
  <c r="FJ444" i="2"/>
  <c r="P444" i="2"/>
  <c r="EL458" i="2"/>
  <c r="S454" i="2"/>
  <c r="CN458" i="2"/>
  <c r="CP461" i="2" s="1"/>
  <c r="FM454" i="2"/>
  <c r="GD425" i="2"/>
  <c r="EI436" i="2"/>
  <c r="CK436" i="2"/>
  <c r="S428" i="2"/>
  <c r="EI407" i="2"/>
  <c r="CK407" i="2"/>
  <c r="FJ406" i="2"/>
  <c r="P406" i="2"/>
  <c r="FM428" i="2"/>
  <c r="EL420" i="2"/>
  <c r="CN420" i="2"/>
  <c r="GJ412" i="2"/>
  <c r="AP412" i="2"/>
  <c r="DO408" i="2"/>
  <c r="BQ408" i="2"/>
  <c r="EL391" i="2"/>
  <c r="CN391" i="2"/>
  <c r="FM390" i="2"/>
  <c r="S390" i="2"/>
  <c r="AP441" i="2"/>
  <c r="DO437" i="2"/>
  <c r="AJ425" i="2"/>
  <c r="DI421" i="2"/>
  <c r="AJ396" i="2"/>
  <c r="DI392" i="2"/>
  <c r="BK421" i="2"/>
  <c r="GD396" i="2"/>
  <c r="BK392" i="2"/>
  <c r="FJ380" i="2"/>
  <c r="EF378" i="2"/>
  <c r="CH378" i="2"/>
  <c r="GL375" i="2"/>
  <c r="AR375" i="2"/>
  <c r="GL346" i="2"/>
  <c r="AR346" i="2"/>
  <c r="EF342" i="2"/>
  <c r="CH342" i="2"/>
  <c r="BQ437" i="2"/>
  <c r="P380" i="2"/>
  <c r="DH377" i="2"/>
  <c r="BJ377" i="2"/>
  <c r="GG364" i="2"/>
  <c r="AM364" i="2"/>
  <c r="DL357" i="2"/>
  <c r="BN357" i="2"/>
  <c r="GI330" i="2"/>
  <c r="AO330" i="2"/>
  <c r="EG310" i="2"/>
  <c r="CI310" i="2"/>
  <c r="FJ347" i="2"/>
  <c r="DH345" i="2"/>
  <c r="BJ345" i="2"/>
  <c r="FK331" i="2"/>
  <c r="Q331" i="2"/>
  <c r="DM313" i="2"/>
  <c r="BO313" i="2"/>
  <c r="GJ441" i="2"/>
  <c r="S361" i="2"/>
  <c r="EL356" i="2"/>
  <c r="EI326" i="2"/>
  <c r="CK326" i="2"/>
  <c r="GK314" i="2"/>
  <c r="AQ314" i="2"/>
  <c r="FM361" i="2"/>
  <c r="DO329" i="2"/>
  <c r="K315" i="2"/>
  <c r="DO296" i="2"/>
  <c r="DL261" i="2"/>
  <c r="BN261" i="2"/>
  <c r="P347" i="2"/>
  <c r="BQ329" i="2"/>
  <c r="FE315" i="2"/>
  <c r="GF294" i="2"/>
  <c r="AL294" i="2"/>
  <c r="DO283" i="2"/>
  <c r="BQ283" i="2"/>
  <c r="GF281" i="2"/>
  <c r="AL281" i="2"/>
  <c r="FI268" i="2"/>
  <c r="O268" i="2"/>
  <c r="GF265" i="2"/>
  <c r="AL265" i="2"/>
  <c r="DO245" i="2"/>
  <c r="BQ245" i="2"/>
  <c r="GF236" i="2"/>
  <c r="AL236" i="2"/>
  <c r="FI230" i="2"/>
  <c r="O230" i="2"/>
  <c r="FL300" i="2"/>
  <c r="EG295" i="2"/>
  <c r="CI295" i="2"/>
  <c r="EG282" i="2"/>
  <c r="CI282" i="2"/>
  <c r="FL278" i="2"/>
  <c r="R278" i="2"/>
  <c r="EG260" i="2"/>
  <c r="CI260" i="2"/>
  <c r="FL252" i="2"/>
  <c r="R252" i="2"/>
  <c r="GI249" i="2"/>
  <c r="AO249" i="2"/>
  <c r="CL244" i="2"/>
  <c r="DL232" i="2"/>
  <c r="EJ215" i="2"/>
  <c r="CL215" i="2"/>
  <c r="GL198" i="2"/>
  <c r="AR198" i="2"/>
  <c r="EF197" i="2"/>
  <c r="CH197" i="2"/>
  <c r="EF171" i="2"/>
  <c r="CH171" i="2"/>
  <c r="GL165" i="2"/>
  <c r="AR165" i="2"/>
  <c r="GI220" i="2"/>
  <c r="DH204" i="2"/>
  <c r="BJ204" i="2"/>
  <c r="FJ203" i="2"/>
  <c r="P203" i="2"/>
  <c r="FJ172" i="2"/>
  <c r="P172" i="2"/>
  <c r="DH166" i="2"/>
  <c r="BJ166" i="2"/>
  <c r="CN356" i="2"/>
  <c r="R300" i="2"/>
  <c r="BQ296" i="2"/>
  <c r="CI231" i="2"/>
  <c r="AO220" i="2"/>
  <c r="DO216" i="2"/>
  <c r="BQ216" i="2"/>
  <c r="GF188" i="2"/>
  <c r="AL188" i="2"/>
  <c r="DO181" i="2"/>
  <c r="BQ181" i="2"/>
  <c r="EH155" i="2"/>
  <c r="CJ155" i="2"/>
  <c r="EJ244" i="2"/>
  <c r="BN232" i="2"/>
  <c r="DL150" i="2"/>
  <c r="BN150" i="2"/>
  <c r="GG133" i="2"/>
  <c r="AM133" i="2"/>
  <c r="GK118" i="2"/>
  <c r="AQ118" i="2"/>
  <c r="GK105" i="2"/>
  <c r="AQ105" i="2"/>
  <c r="FH92" i="2"/>
  <c r="N92" i="2"/>
  <c r="GH89" i="2"/>
  <c r="AN89" i="2"/>
  <c r="DI85" i="2"/>
  <c r="BK85" i="2"/>
  <c r="R214" i="2"/>
  <c r="R185" i="2"/>
  <c r="R156" i="2"/>
  <c r="GJ149" i="2"/>
  <c r="AP149" i="2"/>
  <c r="DG134" i="2"/>
  <c r="BI134" i="2"/>
  <c r="EN84" i="2"/>
  <c r="EN94" i="2" s="1"/>
  <c r="CP84" i="2"/>
  <c r="EG231" i="2"/>
  <c r="FL214" i="2"/>
  <c r="FL185" i="2"/>
  <c r="EG180" i="2"/>
  <c r="FL156" i="2"/>
  <c r="EK139" i="2"/>
  <c r="CM139" i="2"/>
  <c r="EK119" i="2"/>
  <c r="CM119" i="2"/>
  <c r="EK106" i="2"/>
  <c r="CM106" i="2"/>
  <c r="R22" i="2"/>
  <c r="AK22" i="2"/>
  <c r="AO22" i="2"/>
  <c r="CI22" i="2"/>
  <c r="DN22" i="2"/>
  <c r="EG22" i="2"/>
  <c r="GE22" i="2"/>
  <c r="GE30" i="2" s="1"/>
  <c r="AJ23" i="2"/>
  <c r="BO23" i="2"/>
  <c r="DM23" i="2"/>
  <c r="K25" i="2"/>
  <c r="T25" i="2" s="1"/>
  <c r="AP25" i="2"/>
  <c r="BI25" i="2"/>
  <c r="CJ25" i="2"/>
  <c r="CN25" i="2"/>
  <c r="CQ25" i="2" s="1"/>
  <c r="DG25" i="2"/>
  <c r="DP25" i="2" s="1"/>
  <c r="FE25" i="2"/>
  <c r="FN25" i="2" s="1"/>
  <c r="AK523" i="2"/>
  <c r="DH523" i="2"/>
  <c r="Q522" i="2"/>
  <c r="GD521" i="2"/>
  <c r="CH521" i="2"/>
  <c r="FL518" i="2"/>
  <c r="DH507" i="2"/>
  <c r="EL522" i="2"/>
  <c r="O506" i="2"/>
  <c r="GJ505" i="2"/>
  <c r="CN505" i="2"/>
  <c r="BP518" i="2"/>
  <c r="AK507" i="2"/>
  <c r="FM502" i="2"/>
  <c r="BQ502" i="2"/>
  <c r="EJ506" i="2"/>
  <c r="AN491" i="2"/>
  <c r="Q490" i="2"/>
  <c r="GK489" i="2"/>
  <c r="CO489" i="2"/>
  <c r="DK491" i="2"/>
  <c r="EL490" i="2"/>
  <c r="AM472" i="2"/>
  <c r="GK471" i="2"/>
  <c r="CO471" i="2"/>
  <c r="FH486" i="2"/>
  <c r="BL486" i="2"/>
  <c r="FM469" i="2"/>
  <c r="BQ469" i="2"/>
  <c r="K468" i="2"/>
  <c r="DJ472" i="2"/>
  <c r="EF468" i="2"/>
  <c r="DJ459" i="2"/>
  <c r="EF455" i="2"/>
  <c r="AM459" i="2"/>
  <c r="GK458" i="2"/>
  <c r="CO458" i="2"/>
  <c r="FM456" i="2"/>
  <c r="EF439" i="2"/>
  <c r="DM437" i="2"/>
  <c r="GH436" i="2"/>
  <c r="CL436" i="2"/>
  <c r="K455" i="2"/>
  <c r="FJ440" i="2"/>
  <c r="BN440" i="2"/>
  <c r="EI423" i="2"/>
  <c r="GK420" i="2"/>
  <c r="CO420" i="2"/>
  <c r="FJ411" i="2"/>
  <c r="BN411" i="2"/>
  <c r="EI394" i="2"/>
  <c r="EK397" i="2" s="1"/>
  <c r="GK391" i="2"/>
  <c r="CO391" i="2"/>
  <c r="BQ456" i="2"/>
  <c r="FM424" i="2"/>
  <c r="BQ424" i="2"/>
  <c r="DG421" i="2"/>
  <c r="K410" i="2"/>
  <c r="AP408" i="2"/>
  <c r="FM395" i="2"/>
  <c r="BQ395" i="2"/>
  <c r="DG392" i="2"/>
  <c r="K439" i="2"/>
  <c r="AP437" i="2"/>
  <c r="N423" i="2"/>
  <c r="N394" i="2"/>
  <c r="AJ421" i="2"/>
  <c r="AS421" i="2" s="1"/>
  <c r="GH407" i="2"/>
  <c r="AJ392" i="2"/>
  <c r="BP380" i="2"/>
  <c r="AK375" i="2"/>
  <c r="DJ357" i="2"/>
  <c r="FL345" i="2"/>
  <c r="GD379" i="2"/>
  <c r="CH379" i="2"/>
  <c r="Q372" i="2"/>
  <c r="EF362" i="2"/>
  <c r="Q342" i="2"/>
  <c r="GD341" i="2"/>
  <c r="CH341" i="2"/>
  <c r="EF410" i="2"/>
  <c r="CL407" i="2"/>
  <c r="DH375" i="2"/>
  <c r="AM357" i="2"/>
  <c r="GK356" i="2"/>
  <c r="CO356" i="2"/>
  <c r="DM408" i="2"/>
  <c r="FL380" i="2"/>
  <c r="K362" i="2"/>
  <c r="DN328" i="2"/>
  <c r="GI325" i="2"/>
  <c r="CM325" i="2"/>
  <c r="DN312" i="2"/>
  <c r="BQ363" i="2"/>
  <c r="BP345" i="2"/>
  <c r="AK344" i="2"/>
  <c r="FG329" i="2"/>
  <c r="BK329" i="2"/>
  <c r="Q326" i="2"/>
  <c r="EJ310" i="2"/>
  <c r="DM296" i="2"/>
  <c r="EL372" i="2"/>
  <c r="DH344" i="2"/>
  <c r="AQ328" i="2"/>
  <c r="AQ312" i="2"/>
  <c r="CJ309" i="2"/>
  <c r="FJ293" i="2"/>
  <c r="BN293" i="2"/>
  <c r="EM292" i="2"/>
  <c r="FJ280" i="2"/>
  <c r="BN280" i="2"/>
  <c r="EM279" i="2"/>
  <c r="AM261" i="2"/>
  <c r="EM247" i="2"/>
  <c r="FE313" i="2"/>
  <c r="FN313" i="2" s="1"/>
  <c r="AP296" i="2"/>
  <c r="GF295" i="2"/>
  <c r="CJ295" i="2"/>
  <c r="AP283" i="2"/>
  <c r="GF282" i="2"/>
  <c r="CJ282" i="2"/>
  <c r="FM264" i="2"/>
  <c r="BQ264" i="2"/>
  <c r="O263" i="2"/>
  <c r="GF260" i="2"/>
  <c r="CJ260" i="2"/>
  <c r="AP245" i="2"/>
  <c r="FM235" i="2"/>
  <c r="BQ235" i="2"/>
  <c r="O234" i="2"/>
  <c r="GF231" i="2"/>
  <c r="CJ231" i="2"/>
  <c r="FM363" i="2"/>
  <c r="EL342" i="2"/>
  <c r="EL326" i="2"/>
  <c r="GF309" i="2"/>
  <c r="R292" i="2"/>
  <c r="R279" i="2"/>
  <c r="DJ261" i="2"/>
  <c r="R247" i="2"/>
  <c r="GI244" i="2"/>
  <c r="CM244" i="2"/>
  <c r="BI313" i="2"/>
  <c r="O310" i="2"/>
  <c r="AM232" i="2"/>
  <c r="R218" i="2"/>
  <c r="DM216" i="2"/>
  <c r="Q203" i="2"/>
  <c r="GD198" i="2"/>
  <c r="CH198" i="2"/>
  <c r="DM181" i="2"/>
  <c r="GD170" i="2"/>
  <c r="CH170" i="2"/>
  <c r="Q168" i="2"/>
  <c r="DM283" i="2"/>
  <c r="FG248" i="2"/>
  <c r="DM245" i="2"/>
  <c r="EJ234" i="2"/>
  <c r="DJ232" i="2"/>
  <c r="BK219" i="2"/>
  <c r="DH202" i="2"/>
  <c r="FJ187" i="2"/>
  <c r="BN187" i="2"/>
  <c r="EM186" i="2"/>
  <c r="DH165" i="2"/>
  <c r="FJ156" i="2"/>
  <c r="BN156" i="2"/>
  <c r="AP216" i="2"/>
  <c r="EL203" i="2"/>
  <c r="AP181" i="2"/>
  <c r="GF180" i="2"/>
  <c r="CJ180" i="2"/>
  <c r="EL168" i="2"/>
  <c r="GI215" i="2"/>
  <c r="AK202" i="2"/>
  <c r="BP201" i="2"/>
  <c r="BP172" i="2"/>
  <c r="AK165" i="2"/>
  <c r="GG138" i="2"/>
  <c r="CK138" i="2"/>
  <c r="DH133" i="2"/>
  <c r="GG119" i="2"/>
  <c r="CK119" i="2"/>
  <c r="CL125" i="2" s="1"/>
  <c r="P116" i="2"/>
  <c r="GG106" i="2"/>
  <c r="CK106" i="2"/>
  <c r="P103" i="2"/>
  <c r="S87" i="2"/>
  <c r="AJ85" i="2"/>
  <c r="FG219" i="2"/>
  <c r="EM218" i="2"/>
  <c r="R186" i="2"/>
  <c r="GE154" i="2"/>
  <c r="EH152" i="2"/>
  <c r="DK149" i="2"/>
  <c r="EH136" i="2"/>
  <c r="DG120" i="2"/>
  <c r="DG107" i="2"/>
  <c r="FG88" i="2"/>
  <c r="BK88" i="2"/>
  <c r="EJ263" i="2"/>
  <c r="BK248" i="2"/>
  <c r="CM215" i="2"/>
  <c r="FL201" i="2"/>
  <c r="FL172" i="2"/>
  <c r="AK133" i="2"/>
  <c r="EK116" i="2"/>
  <c r="EK103" i="2"/>
  <c r="EN87" i="2"/>
  <c r="DG85" i="2"/>
  <c r="AO26" i="2"/>
  <c r="AO30" i="2" s="1"/>
  <c r="BL26" i="2"/>
  <c r="BR26" i="2" s="1"/>
  <c r="CM26" i="2"/>
  <c r="CM30" i="2" s="1"/>
  <c r="EK26" i="2"/>
  <c r="EO26" i="2" s="1"/>
  <c r="FH26" i="2"/>
  <c r="FJ29" i="2" s="1"/>
  <c r="GI26" i="2"/>
  <c r="M27" i="2"/>
  <c r="M29" i="2" s="1"/>
  <c r="AR27" i="2"/>
  <c r="CH27" i="2"/>
  <c r="CL27" i="2"/>
  <c r="CP27" i="2"/>
  <c r="DM27" i="2"/>
  <c r="DP27" i="2" s="1"/>
  <c r="EF27" i="2"/>
  <c r="EN27" i="2"/>
  <c r="FG27" i="2"/>
  <c r="FN27" i="2" s="1"/>
  <c r="FK27" i="2"/>
  <c r="FK30" i="2" s="1"/>
  <c r="GD27" i="2"/>
  <c r="GL27" i="2"/>
  <c r="P28" i="2"/>
  <c r="BJ28" i="2"/>
  <c r="BR28" i="2" s="1"/>
  <c r="DH28" i="2"/>
  <c r="EI28" i="2"/>
  <c r="FJ28" i="2"/>
  <c r="GG28" i="2"/>
  <c r="BI29" i="2"/>
  <c r="CN29" i="2"/>
  <c r="CI523" i="2"/>
  <c r="FF523" i="2"/>
  <c r="BO522" i="2"/>
  <c r="GJ522" i="2"/>
  <c r="GL525" i="2" s="1"/>
  <c r="K521" i="2"/>
  <c r="EM518" i="2"/>
  <c r="AQ518" i="2"/>
  <c r="FF507" i="2"/>
  <c r="BM506" i="2"/>
  <c r="CI507" i="2"/>
  <c r="DM505" i="2"/>
  <c r="GH506" i="2"/>
  <c r="DG521" i="2"/>
  <c r="EN502" i="2"/>
  <c r="AR502" i="2"/>
  <c r="CL491" i="2"/>
  <c r="BO490" i="2"/>
  <c r="Q505" i="2"/>
  <c r="EI486" i="2"/>
  <c r="AM486" i="2"/>
  <c r="FI491" i="2"/>
  <c r="GJ490" i="2"/>
  <c r="CK472" i="2"/>
  <c r="DN489" i="2"/>
  <c r="BI468" i="2"/>
  <c r="FH472" i="2"/>
  <c r="DN471" i="2"/>
  <c r="R471" i="2"/>
  <c r="R489" i="2"/>
  <c r="AR469" i="2"/>
  <c r="FH459" i="2"/>
  <c r="DN458" i="2"/>
  <c r="R458" i="2"/>
  <c r="EN456" i="2"/>
  <c r="AR456" i="2"/>
  <c r="GD455" i="2"/>
  <c r="EN469" i="2"/>
  <c r="CK459" i="2"/>
  <c r="EK440" i="2"/>
  <c r="AO440" i="2"/>
  <c r="BI455" i="2"/>
  <c r="GD439" i="2"/>
  <c r="FK437" i="2"/>
  <c r="GD468" i="2"/>
  <c r="GG423" i="2"/>
  <c r="GG394" i="2"/>
  <c r="BI439" i="2"/>
  <c r="CN437" i="2"/>
  <c r="O436" i="2"/>
  <c r="FE421" i="2"/>
  <c r="BI410" i="2"/>
  <c r="CN408" i="2"/>
  <c r="DK407" i="2"/>
  <c r="O407" i="2"/>
  <c r="FE392" i="2"/>
  <c r="BL423" i="2"/>
  <c r="DN420" i="2"/>
  <c r="R420" i="2"/>
  <c r="EK411" i="2"/>
  <c r="AO411" i="2"/>
  <c r="BL394" i="2"/>
  <c r="DN391" i="2"/>
  <c r="R391" i="2"/>
  <c r="EN424" i="2"/>
  <c r="EN395" i="2"/>
  <c r="CI375" i="2"/>
  <c r="FH357" i="2"/>
  <c r="DN356" i="2"/>
  <c r="R356" i="2"/>
  <c r="GD410" i="2"/>
  <c r="BO372" i="2"/>
  <c r="EN363" i="2"/>
  <c r="AR363" i="2"/>
  <c r="GD362" i="2"/>
  <c r="BO342" i="2"/>
  <c r="DK436" i="2"/>
  <c r="AR424" i="2"/>
  <c r="FK408" i="2"/>
  <c r="AR395" i="2"/>
  <c r="AQ380" i="2"/>
  <c r="FF375" i="2"/>
  <c r="CK357" i="2"/>
  <c r="CH392" i="2"/>
  <c r="K379" i="2"/>
  <c r="AQ345" i="2"/>
  <c r="GJ342" i="2"/>
  <c r="FL328" i="2"/>
  <c r="FL312" i="2"/>
  <c r="CH421" i="2"/>
  <c r="GJ372" i="2"/>
  <c r="EM345" i="2"/>
  <c r="K341" i="2"/>
  <c r="BO326" i="2"/>
  <c r="EF313" i="2"/>
  <c r="AJ313" i="2"/>
  <c r="GH310" i="2"/>
  <c r="DI309" i="2"/>
  <c r="M309" i="2"/>
  <c r="FK296" i="2"/>
  <c r="EM380" i="2"/>
  <c r="DG379" i="2"/>
  <c r="CI344" i="2"/>
  <c r="CO328" i="2"/>
  <c r="DL325" i="2"/>
  <c r="P325" i="2"/>
  <c r="CO312" i="2"/>
  <c r="DG341" i="2"/>
  <c r="GK292" i="2"/>
  <c r="GK279" i="2"/>
  <c r="CK261" i="2"/>
  <c r="GK247" i="2"/>
  <c r="DL244" i="2"/>
  <c r="DL254" i="2" s="1"/>
  <c r="P244" i="2"/>
  <c r="AL329" i="2"/>
  <c r="GJ326" i="2"/>
  <c r="CN296" i="2"/>
  <c r="CN283" i="2"/>
  <c r="BM263" i="2"/>
  <c r="EH248" i="2"/>
  <c r="AL248" i="2"/>
  <c r="CN245" i="2"/>
  <c r="BM234" i="2"/>
  <c r="EH219" i="2"/>
  <c r="AL219" i="2"/>
  <c r="BI362" i="2"/>
  <c r="BM310" i="2"/>
  <c r="EK293" i="2"/>
  <c r="AO293" i="2"/>
  <c r="BP292" i="2"/>
  <c r="EK280" i="2"/>
  <c r="AO280" i="2"/>
  <c r="BP279" i="2"/>
  <c r="FH261" i="2"/>
  <c r="BP247" i="2"/>
  <c r="FF344" i="2"/>
  <c r="M295" i="2"/>
  <c r="FK283" i="2"/>
  <c r="M282" i="2"/>
  <c r="AR264" i="2"/>
  <c r="M260" i="2"/>
  <c r="M270" i="2" s="1"/>
  <c r="FK245" i="2"/>
  <c r="AR235" i="2"/>
  <c r="M231" i="2"/>
  <c r="GK218" i="2"/>
  <c r="FK216" i="2"/>
  <c r="BO203" i="2"/>
  <c r="FK181" i="2"/>
  <c r="DI180" i="2"/>
  <c r="M180" i="2"/>
  <c r="BO168" i="2"/>
  <c r="CK232" i="2"/>
  <c r="BP218" i="2"/>
  <c r="DL215" i="2"/>
  <c r="P215" i="2"/>
  <c r="FF202" i="2"/>
  <c r="EM201" i="2"/>
  <c r="AQ201" i="2"/>
  <c r="GK186" i="2"/>
  <c r="EM172" i="2"/>
  <c r="AQ172" i="2"/>
  <c r="FF165" i="2"/>
  <c r="DH154" i="2"/>
  <c r="L154" i="2"/>
  <c r="DI295" i="2"/>
  <c r="DI282" i="2"/>
  <c r="EN264" i="2"/>
  <c r="GH263" i="2"/>
  <c r="DI260" i="2"/>
  <c r="EN235" i="2"/>
  <c r="GH234" i="2"/>
  <c r="FH232" i="2"/>
  <c r="DI231" i="2"/>
  <c r="CN216" i="2"/>
  <c r="GJ203" i="2"/>
  <c r="DG198" i="2"/>
  <c r="K198" i="2"/>
  <c r="T198" i="2" s="1"/>
  <c r="CN181" i="2"/>
  <c r="DG170" i="2"/>
  <c r="K170" i="2"/>
  <c r="GJ168" i="2"/>
  <c r="BP186" i="2"/>
  <c r="GF152" i="2"/>
  <c r="FF133" i="2"/>
  <c r="BN116" i="2"/>
  <c r="BN103" i="2"/>
  <c r="BQ87" i="2"/>
  <c r="CH85" i="2"/>
  <c r="EK187" i="2"/>
  <c r="EK156" i="2"/>
  <c r="FI149" i="2"/>
  <c r="EL140" i="2"/>
  <c r="AP140" i="2"/>
  <c r="GF136" i="2"/>
  <c r="FE120" i="2"/>
  <c r="EH117" i="2"/>
  <c r="AL117" i="2"/>
  <c r="FE107" i="2"/>
  <c r="EH104" i="2"/>
  <c r="AL104" i="2"/>
  <c r="DM84" i="2"/>
  <c r="Q84" i="2"/>
  <c r="EH329" i="2"/>
  <c r="DJ138" i="2"/>
  <c r="N138" i="2"/>
  <c r="CI133" i="2"/>
  <c r="DJ119" i="2"/>
  <c r="N119" i="2"/>
  <c r="GI116" i="2"/>
  <c r="DJ106" i="2"/>
  <c r="N106" i="2"/>
  <c r="GI103" i="2"/>
  <c r="GL87" i="2"/>
  <c r="FE85" i="2"/>
  <c r="R30" i="2"/>
  <c r="AK30" i="2"/>
  <c r="CM523" i="2"/>
  <c r="Q524" i="2"/>
  <c r="DL523" i="2"/>
  <c r="GJ524" i="2"/>
  <c r="BK518" i="2"/>
  <c r="AQ517" i="2"/>
  <c r="EH518" i="2"/>
  <c r="FL517" i="2"/>
  <c r="GG508" i="2"/>
  <c r="CN507" i="2"/>
  <c r="N508" i="2"/>
  <c r="DM507" i="2"/>
  <c r="BM502" i="2"/>
  <c r="FL501" i="2"/>
  <c r="EJ502" i="2"/>
  <c r="CH491" i="2"/>
  <c r="BK486" i="2"/>
  <c r="AN485" i="2"/>
  <c r="GK492" i="2"/>
  <c r="DG491" i="2"/>
  <c r="AQ501" i="2"/>
  <c r="FI485" i="2"/>
  <c r="CO476" i="2"/>
  <c r="L468" i="2"/>
  <c r="BI473" i="2"/>
  <c r="AP469" i="2"/>
  <c r="EH486" i="2"/>
  <c r="DN476" i="2"/>
  <c r="GE468" i="2"/>
  <c r="EF473" i="2"/>
  <c r="FK469" i="2"/>
  <c r="EF460" i="2"/>
  <c r="GE455" i="2"/>
  <c r="DN454" i="2"/>
  <c r="R492" i="2"/>
  <c r="FK456" i="2"/>
  <c r="CL444" i="2"/>
  <c r="L455" i="2"/>
  <c r="CO454" i="2"/>
  <c r="FH440" i="2"/>
  <c r="GE439" i="2"/>
  <c r="DN428" i="2"/>
  <c r="BI460" i="2"/>
  <c r="EF438" i="2"/>
  <c r="AP456" i="2"/>
  <c r="AM440" i="2"/>
  <c r="L439" i="2"/>
  <c r="CO428" i="2"/>
  <c r="EI422" i="2"/>
  <c r="AM411" i="2"/>
  <c r="L410" i="2"/>
  <c r="EI393" i="2"/>
  <c r="CO390" i="2"/>
  <c r="BI438" i="2"/>
  <c r="AP424" i="2"/>
  <c r="O423" i="2"/>
  <c r="BI409" i="2"/>
  <c r="DK406" i="2"/>
  <c r="AP395" i="2"/>
  <c r="O394" i="2"/>
  <c r="BL422" i="2"/>
  <c r="FH411" i="2"/>
  <c r="GE410" i="2"/>
  <c r="BL393" i="2"/>
  <c r="DN390" i="2"/>
  <c r="GH423" i="2"/>
  <c r="GH394" i="2"/>
  <c r="CM379" i="2"/>
  <c r="FL378" i="2"/>
  <c r="GE362" i="2"/>
  <c r="DN361" i="2"/>
  <c r="CM348" i="2"/>
  <c r="Q373" i="2"/>
  <c r="BK372" i="2"/>
  <c r="FK363" i="2"/>
  <c r="EF358" i="2"/>
  <c r="BK346" i="2"/>
  <c r="Q341" i="2"/>
  <c r="DK444" i="2"/>
  <c r="FK424" i="2"/>
  <c r="EF409" i="2"/>
  <c r="CL406" i="2"/>
  <c r="FK395" i="2"/>
  <c r="DL379" i="2"/>
  <c r="AQ378" i="2"/>
  <c r="L362" i="2"/>
  <c r="CO361" i="2"/>
  <c r="AP363" i="2"/>
  <c r="EH346" i="2"/>
  <c r="AQ344" i="2"/>
  <c r="GJ341" i="2"/>
  <c r="DN332" i="2"/>
  <c r="AK328" i="2"/>
  <c r="AK312" i="2"/>
  <c r="GI309" i="2"/>
  <c r="GJ373" i="2"/>
  <c r="BK330" i="2"/>
  <c r="GL325" i="2"/>
  <c r="DI316" i="2"/>
  <c r="EJ314" i="2"/>
  <c r="DM300" i="2"/>
  <c r="CO332" i="2"/>
  <c r="FF328" i="2"/>
  <c r="FF312" i="2"/>
  <c r="P309" i="2"/>
  <c r="CJ316" i="2"/>
  <c r="AM293" i="2"/>
  <c r="BN284" i="2"/>
  <c r="AM280" i="2"/>
  <c r="CK268" i="2"/>
  <c r="P263" i="2"/>
  <c r="CN300" i="2"/>
  <c r="BN297" i="2"/>
  <c r="S292" i="2"/>
  <c r="S279" i="2"/>
  <c r="CN278" i="2"/>
  <c r="AP264" i="2"/>
  <c r="BQ262" i="2"/>
  <c r="CN252" i="2"/>
  <c r="FE248" i="2"/>
  <c r="S247" i="2"/>
  <c r="EH246" i="2"/>
  <c r="AP235" i="2"/>
  <c r="BQ233" i="2"/>
  <c r="FE219" i="2"/>
  <c r="S218" i="2"/>
  <c r="EH217" i="2"/>
  <c r="BI358" i="2"/>
  <c r="DL348" i="2"/>
  <c r="FL344" i="2"/>
  <c r="S325" i="2"/>
  <c r="BM314" i="2"/>
  <c r="FH293" i="2"/>
  <c r="EK284" i="2"/>
  <c r="FH280" i="2"/>
  <c r="DJ268" i="2"/>
  <c r="GI263" i="2"/>
  <c r="EH372" i="2"/>
  <c r="FK264" i="2"/>
  <c r="FK235" i="2"/>
  <c r="DM214" i="2"/>
  <c r="Q204" i="2"/>
  <c r="BK201" i="2"/>
  <c r="GL186" i="2"/>
  <c r="DM185" i="2"/>
  <c r="BK168" i="2"/>
  <c r="Q167" i="2"/>
  <c r="AN155" i="2"/>
  <c r="CP154" i="2"/>
  <c r="GL292" i="2"/>
  <c r="GL279" i="2"/>
  <c r="DM278" i="2"/>
  <c r="DM252" i="2"/>
  <c r="GL247" i="2"/>
  <c r="GI234" i="2"/>
  <c r="DJ230" i="2"/>
  <c r="CK230" i="2"/>
  <c r="BK217" i="2"/>
  <c r="DL202" i="2"/>
  <c r="AQ199" i="2"/>
  <c r="AM187" i="2"/>
  <c r="BN182" i="2"/>
  <c r="AQ171" i="2"/>
  <c r="DL170" i="2"/>
  <c r="EH330" i="2"/>
  <c r="EK297" i="2"/>
  <c r="EN262" i="2"/>
  <c r="AJ248" i="2"/>
  <c r="P234" i="2"/>
  <c r="EN233" i="2"/>
  <c r="AJ219" i="2"/>
  <c r="CN214" i="2"/>
  <c r="GJ204" i="2"/>
  <c r="EH201" i="2"/>
  <c r="S186" i="2"/>
  <c r="CN185" i="2"/>
  <c r="EH168" i="2"/>
  <c r="GJ167" i="2"/>
  <c r="FI155" i="2"/>
  <c r="DO154" i="2"/>
  <c r="BK246" i="2"/>
  <c r="L151" i="2"/>
  <c r="AQ139" i="2"/>
  <c r="DH138" i="2"/>
  <c r="EM121" i="2"/>
  <c r="GG116" i="2"/>
  <c r="EM108" i="2"/>
  <c r="GG103" i="2"/>
  <c r="CM92" i="2"/>
  <c r="GJ87" i="2"/>
  <c r="GL218" i="2"/>
  <c r="EK182" i="2"/>
  <c r="EL152" i="2"/>
  <c r="EL136" i="2"/>
  <c r="K135" i="2"/>
  <c r="DO124" i="2"/>
  <c r="FE117" i="2"/>
  <c r="FE104" i="2"/>
  <c r="DO102" i="2"/>
  <c r="AJ88" i="2"/>
  <c r="BM86" i="2"/>
  <c r="CM202" i="2"/>
  <c r="FL199" i="2"/>
  <c r="FL171" i="2"/>
  <c r="CM170" i="2"/>
  <c r="GE151" i="2"/>
  <c r="FL139" i="2"/>
  <c r="CI138" i="2"/>
  <c r="BP121" i="2"/>
  <c r="N116" i="2"/>
  <c r="BP108" i="2"/>
  <c r="N103" i="2"/>
  <c r="DL92" i="2"/>
  <c r="Q87" i="2"/>
  <c r="R93" i="2" s="1"/>
  <c r="L36" i="2"/>
  <c r="AM36" i="2"/>
  <c r="AQ36" i="2"/>
  <c r="BJ36" i="2"/>
  <c r="BJ46" i="2" s="1"/>
  <c r="DH36" i="2"/>
  <c r="DH46" i="2" s="1"/>
  <c r="FF36" i="2"/>
  <c r="GG36" i="2"/>
  <c r="GK36" i="2"/>
  <c r="GJ45" i="2" s="1"/>
  <c r="O37" i="2"/>
  <c r="O46" i="2" s="1"/>
  <c r="FI37" i="2"/>
  <c r="EK523" i="2"/>
  <c r="FK524" i="2"/>
  <c r="BN523" i="2"/>
  <c r="DI518" i="2"/>
  <c r="AP524" i="2"/>
  <c r="GK517" i="2"/>
  <c r="CJ518" i="2"/>
  <c r="AM508" i="2"/>
  <c r="EL507" i="2"/>
  <c r="R517" i="2"/>
  <c r="FH508" i="2"/>
  <c r="DK502" i="2"/>
  <c r="BO507" i="2"/>
  <c r="R501" i="2"/>
  <c r="CL502" i="2"/>
  <c r="GK501" i="2"/>
  <c r="EF491" i="2"/>
  <c r="DI486" i="2"/>
  <c r="GH485" i="2"/>
  <c r="AQ492" i="2"/>
  <c r="BI491" i="2"/>
  <c r="FL492" i="2"/>
  <c r="CJ486" i="2"/>
  <c r="EM476" i="2"/>
  <c r="FF468" i="2"/>
  <c r="DG473" i="2"/>
  <c r="DP473" i="2" s="1"/>
  <c r="GJ469" i="2"/>
  <c r="O485" i="2"/>
  <c r="BP476" i="2"/>
  <c r="AK468" i="2"/>
  <c r="AK478" i="2" s="1"/>
  <c r="AK455" i="2"/>
  <c r="BP454" i="2"/>
  <c r="CH473" i="2"/>
  <c r="DG460" i="2"/>
  <c r="CH460" i="2"/>
  <c r="Q456" i="2"/>
  <c r="EJ444" i="2"/>
  <c r="FF455" i="2"/>
  <c r="EM454" i="2"/>
  <c r="N440" i="2"/>
  <c r="AK439" i="2"/>
  <c r="BP428" i="2"/>
  <c r="CH438" i="2"/>
  <c r="Q469" i="2"/>
  <c r="BM444" i="2"/>
  <c r="GG440" i="2"/>
  <c r="FF439" i="2"/>
  <c r="EM428" i="2"/>
  <c r="DG438" i="2"/>
  <c r="CK422" i="2"/>
  <c r="GG411" i="2"/>
  <c r="FF410" i="2"/>
  <c r="CK393" i="2"/>
  <c r="EM390" i="2"/>
  <c r="GJ424" i="2"/>
  <c r="FI423" i="2"/>
  <c r="DG409" i="2"/>
  <c r="BM406" i="2"/>
  <c r="GJ395" i="2"/>
  <c r="FI394" i="2"/>
  <c r="GJ456" i="2"/>
  <c r="DJ422" i="2"/>
  <c r="N411" i="2"/>
  <c r="AK410" i="2"/>
  <c r="DJ393" i="2"/>
  <c r="BP390" i="2"/>
  <c r="EK379" i="2"/>
  <c r="R378" i="2"/>
  <c r="AK362" i="2"/>
  <c r="BP361" i="2"/>
  <c r="EK348" i="2"/>
  <c r="Q424" i="2"/>
  <c r="EJ406" i="2"/>
  <c r="Q395" i="2"/>
  <c r="FK373" i="2"/>
  <c r="DI372" i="2"/>
  <c r="Q363" i="2"/>
  <c r="CH358" i="2"/>
  <c r="CQ358" i="2" s="1"/>
  <c r="DI346" i="2"/>
  <c r="FK341" i="2"/>
  <c r="BN379" i="2"/>
  <c r="GK378" i="2"/>
  <c r="FF362" i="2"/>
  <c r="EM361" i="2"/>
  <c r="AN423" i="2"/>
  <c r="CH409" i="2"/>
  <c r="CQ409" i="2" s="1"/>
  <c r="AP373" i="2"/>
  <c r="CJ372" i="2"/>
  <c r="R344" i="2"/>
  <c r="BP332" i="2"/>
  <c r="GE328" i="2"/>
  <c r="GE312" i="2"/>
  <c r="AO309" i="2"/>
  <c r="GJ363" i="2"/>
  <c r="BN348" i="2"/>
  <c r="AP341" i="2"/>
  <c r="DI330" i="2"/>
  <c r="AR325" i="2"/>
  <c r="BK316" i="2"/>
  <c r="CL314" i="2"/>
  <c r="BO300" i="2"/>
  <c r="DG358" i="2"/>
  <c r="CJ346" i="2"/>
  <c r="EM332" i="2"/>
  <c r="L328" i="2"/>
  <c r="L312" i="2"/>
  <c r="FJ309" i="2"/>
  <c r="GK344" i="2"/>
  <c r="CJ330" i="2"/>
  <c r="GG293" i="2"/>
  <c r="DL284" i="2"/>
  <c r="GG280" i="2"/>
  <c r="EI268" i="2"/>
  <c r="FJ263" i="2"/>
  <c r="DK314" i="2"/>
  <c r="FM292" i="2"/>
  <c r="FM279" i="2"/>
  <c r="EL278" i="2"/>
  <c r="GJ264" i="2"/>
  <c r="DO262" i="2"/>
  <c r="EL252" i="2"/>
  <c r="K248" i="2"/>
  <c r="FM247" i="2"/>
  <c r="CJ246" i="2"/>
  <c r="GJ235" i="2"/>
  <c r="DO233" i="2"/>
  <c r="K219" i="2"/>
  <c r="FM218" i="2"/>
  <c r="CJ217" i="2"/>
  <c r="EL300" i="2"/>
  <c r="DL297" i="2"/>
  <c r="CM297" i="2"/>
  <c r="N293" i="2"/>
  <c r="CM284" i="2"/>
  <c r="N280" i="2"/>
  <c r="BL268" i="2"/>
  <c r="AO263" i="2"/>
  <c r="AR292" i="2"/>
  <c r="AR302" i="2" s="1"/>
  <c r="AR279" i="2"/>
  <c r="AR247" i="2"/>
  <c r="BL230" i="2"/>
  <c r="AR218" i="2"/>
  <c r="BO214" i="2"/>
  <c r="FK204" i="2"/>
  <c r="DI201" i="2"/>
  <c r="AR186" i="2"/>
  <c r="BO185" i="2"/>
  <c r="DI168" i="2"/>
  <c r="FK167" i="2"/>
  <c r="GH155" i="2"/>
  <c r="EN154" i="2"/>
  <c r="Q235" i="2"/>
  <c r="FJ234" i="2"/>
  <c r="CP233" i="2"/>
  <c r="GD219" i="2"/>
  <c r="BN202" i="2"/>
  <c r="GK199" i="2"/>
  <c r="GG187" i="2"/>
  <c r="DL182" i="2"/>
  <c r="GK171" i="2"/>
  <c r="BN170" i="2"/>
  <c r="FM325" i="2"/>
  <c r="BO278" i="2"/>
  <c r="BO252" i="2"/>
  <c r="DI246" i="2"/>
  <c r="AO234" i="2"/>
  <c r="EI230" i="2"/>
  <c r="DI217" i="2"/>
  <c r="EL214" i="2"/>
  <c r="AP204" i="2"/>
  <c r="CJ201" i="2"/>
  <c r="FM186" i="2"/>
  <c r="EL185" i="2"/>
  <c r="CJ168" i="2"/>
  <c r="AP167" i="2"/>
  <c r="O155" i="2"/>
  <c r="BQ154" i="2"/>
  <c r="EH316" i="2"/>
  <c r="Q264" i="2"/>
  <c r="CP262" i="2"/>
  <c r="FF151" i="2"/>
  <c r="GK139" i="2"/>
  <c r="BJ138" i="2"/>
  <c r="CO121" i="2"/>
  <c r="AM116" i="2"/>
  <c r="CO108" i="2"/>
  <c r="AM103" i="2"/>
  <c r="EK92" i="2"/>
  <c r="AP87" i="2"/>
  <c r="AN394" i="2"/>
  <c r="EK202" i="2"/>
  <c r="R199" i="2"/>
  <c r="R171" i="2"/>
  <c r="EK170" i="2"/>
  <c r="CN152" i="2"/>
  <c r="CN136" i="2"/>
  <c r="FE135" i="2"/>
  <c r="BQ124" i="2"/>
  <c r="K117" i="2"/>
  <c r="K104" i="2"/>
  <c r="BQ102" i="2"/>
  <c r="GD88" i="2"/>
  <c r="GM88" i="2" s="1"/>
  <c r="DK86" i="2"/>
  <c r="N187" i="2"/>
  <c r="CM182" i="2"/>
  <c r="AK151" i="2"/>
  <c r="R139" i="2"/>
  <c r="EG138" i="2"/>
  <c r="DN121" i="2"/>
  <c r="FH116" i="2"/>
  <c r="DN108" i="2"/>
  <c r="FH103" i="2"/>
  <c r="BN92" i="2"/>
  <c r="FK87" i="2"/>
  <c r="N38" i="2"/>
  <c r="T38" i="2" s="1"/>
  <c r="R38" i="2"/>
  <c r="R46" i="2" s="1"/>
  <c r="AO38" i="2"/>
  <c r="AO46" i="2" s="1"/>
  <c r="BL38" i="2"/>
  <c r="BR38" i="2" s="1"/>
  <c r="BP38" i="2"/>
  <c r="DN38" i="2"/>
  <c r="EK38" i="2"/>
  <c r="FL38" i="2"/>
  <c r="FL46" i="2" s="1"/>
  <c r="M39" i="2"/>
  <c r="AJ39" i="2"/>
  <c r="BK39" i="2"/>
  <c r="CH39" i="2"/>
  <c r="DI39" i="2"/>
  <c r="EF39" i="2"/>
  <c r="FG39" i="2"/>
  <c r="GD39" i="2"/>
  <c r="P40" i="2"/>
  <c r="AM40" i="2"/>
  <c r="BN40" i="2"/>
  <c r="CK40" i="2"/>
  <c r="DL40" i="2"/>
  <c r="EI40" i="2"/>
  <c r="FJ40" i="2"/>
  <c r="FI45" i="2" s="1"/>
  <c r="GG40" i="2"/>
  <c r="GM40" i="2" s="1"/>
  <c r="S41" i="2"/>
  <c r="AP41" i="2"/>
  <c r="AQ45" i="2" s="1"/>
  <c r="BQ41" i="2"/>
  <c r="CJ41" i="2"/>
  <c r="CQ41" i="2" s="1"/>
  <c r="CN41" i="2"/>
  <c r="DK41" i="2"/>
  <c r="DO41" i="2"/>
  <c r="EH41" i="2"/>
  <c r="EO41" i="2" s="1"/>
  <c r="EL41" i="2"/>
  <c r="FI41" i="2"/>
  <c r="FM41" i="2"/>
  <c r="FM46" i="2" s="1"/>
  <c r="GJ41" i="2"/>
  <c r="GM41" i="2" s="1"/>
  <c r="DJ524" i="2"/>
  <c r="N524" i="2"/>
  <c r="BO520" i="2"/>
  <c r="FJ519" i="2"/>
  <c r="EN518" i="2"/>
  <c r="AR518" i="2"/>
  <c r="GJ520" i="2"/>
  <c r="CM519" i="2"/>
  <c r="GF504" i="2"/>
  <c r="DM508" i="2"/>
  <c r="CM503" i="2"/>
  <c r="Q508" i="2"/>
  <c r="BK504" i="2"/>
  <c r="BK488" i="2"/>
  <c r="CL487" i="2"/>
  <c r="EM502" i="2"/>
  <c r="DH492" i="2"/>
  <c r="L492" i="2"/>
  <c r="GF488" i="2"/>
  <c r="FI487" i="2"/>
  <c r="BN468" i="2"/>
  <c r="EK486" i="2"/>
  <c r="AO486" i="2"/>
  <c r="CJ476" i="2"/>
  <c r="EL470" i="2"/>
  <c r="AP470" i="2"/>
  <c r="DN474" i="2"/>
  <c r="R474" i="2"/>
  <c r="GI468" i="2"/>
  <c r="GI455" i="2"/>
  <c r="DN452" i="2"/>
  <c r="R452" i="2"/>
  <c r="AQ502" i="2"/>
  <c r="FG476" i="2"/>
  <c r="FG454" i="2"/>
  <c r="FG444" i="2"/>
  <c r="BN455" i="2"/>
  <c r="FJ503" i="2"/>
  <c r="EL457" i="2"/>
  <c r="CM428" i="2"/>
  <c r="DN426" i="2"/>
  <c r="R426" i="2"/>
  <c r="GL439" i="2"/>
  <c r="AP457" i="2"/>
  <c r="CJ454" i="2"/>
  <c r="CJ444" i="2"/>
  <c r="EI441" i="2"/>
  <c r="AM441" i="2"/>
  <c r="FJ428" i="2"/>
  <c r="EL425" i="2"/>
  <c r="EI412" i="2"/>
  <c r="AM412" i="2"/>
  <c r="FJ390" i="2"/>
  <c r="O442" i="2"/>
  <c r="AP425" i="2"/>
  <c r="GF423" i="2"/>
  <c r="BQ410" i="2"/>
  <c r="CJ406" i="2"/>
  <c r="DK404" i="2"/>
  <c r="O404" i="2"/>
  <c r="EL396" i="2"/>
  <c r="AP396" i="2"/>
  <c r="GF394" i="2"/>
  <c r="CM390" i="2"/>
  <c r="DN388" i="2"/>
  <c r="R388" i="2"/>
  <c r="DK442" i="2"/>
  <c r="BQ439" i="2"/>
  <c r="DJ379" i="2"/>
  <c r="N379" i="2"/>
  <c r="CM378" i="2"/>
  <c r="GI362" i="2"/>
  <c r="DN359" i="2"/>
  <c r="R359" i="2"/>
  <c r="DJ347" i="2"/>
  <c r="N347" i="2"/>
  <c r="BK423" i="2"/>
  <c r="BK394" i="2"/>
  <c r="EN378" i="2"/>
  <c r="AR378" i="2"/>
  <c r="BK377" i="2"/>
  <c r="FG361" i="2"/>
  <c r="BO346" i="2"/>
  <c r="EN343" i="2"/>
  <c r="AR343" i="2"/>
  <c r="FJ378" i="2"/>
  <c r="BN362" i="2"/>
  <c r="GL410" i="2"/>
  <c r="AP364" i="2"/>
  <c r="CJ361" i="2"/>
  <c r="GJ346" i="2"/>
  <c r="FJ344" i="2"/>
  <c r="FH328" i="2"/>
  <c r="FH312" i="2"/>
  <c r="EG311" i="2"/>
  <c r="AK311" i="2"/>
  <c r="FG406" i="2"/>
  <c r="GH330" i="2"/>
  <c r="DI315" i="2"/>
  <c r="M315" i="2"/>
  <c r="BO314" i="2"/>
  <c r="GF377" i="2"/>
  <c r="EL364" i="2"/>
  <c r="CK328" i="2"/>
  <c r="CK312" i="2"/>
  <c r="CM344" i="2"/>
  <c r="DO331" i="2"/>
  <c r="DO298" i="2"/>
  <c r="FF278" i="2"/>
  <c r="FF268" i="2"/>
  <c r="DL266" i="2"/>
  <c r="P266" i="2"/>
  <c r="GG247" i="2"/>
  <c r="AL327" i="2"/>
  <c r="GJ314" i="2"/>
  <c r="CI300" i="2"/>
  <c r="BI292" i="2"/>
  <c r="BI279" i="2"/>
  <c r="DO276" i="2"/>
  <c r="S276" i="2"/>
  <c r="BI263" i="2"/>
  <c r="FI252" i="2"/>
  <c r="DO250" i="2"/>
  <c r="S250" i="2"/>
  <c r="EH249" i="2"/>
  <c r="AL249" i="2"/>
  <c r="BI234" i="2"/>
  <c r="EH220" i="2"/>
  <c r="AL220" i="2"/>
  <c r="S331" i="2"/>
  <c r="BM330" i="2"/>
  <c r="FF300" i="2"/>
  <c r="S298" i="2"/>
  <c r="EK294" i="2"/>
  <c r="AO294" i="2"/>
  <c r="EK281" i="2"/>
  <c r="AO281" i="2"/>
  <c r="CI278" i="2"/>
  <c r="CI268" i="2"/>
  <c r="BL247" i="2"/>
  <c r="AR265" i="2"/>
  <c r="CL252" i="2"/>
  <c r="AR236" i="2"/>
  <c r="FF230" i="2"/>
  <c r="DL228" i="2"/>
  <c r="BL218" i="2"/>
  <c r="CL214" i="2"/>
  <c r="EN199" i="2"/>
  <c r="AR199" i="2"/>
  <c r="BO196" i="2"/>
  <c r="GD186" i="2"/>
  <c r="EN171" i="2"/>
  <c r="AR171" i="2"/>
  <c r="BO166" i="2"/>
  <c r="CL153" i="2"/>
  <c r="EH327" i="2"/>
  <c r="GD234" i="2"/>
  <c r="DL204" i="2"/>
  <c r="P204" i="2"/>
  <c r="FJ197" i="2"/>
  <c r="FF185" i="2"/>
  <c r="FJ169" i="2"/>
  <c r="EI155" i="2"/>
  <c r="AM155" i="2"/>
  <c r="EN265" i="2"/>
  <c r="EN236" i="2"/>
  <c r="CI230" i="2"/>
  <c r="P228" i="2"/>
  <c r="FI214" i="2"/>
  <c r="DO212" i="2"/>
  <c r="S212" i="2"/>
  <c r="GJ196" i="2"/>
  <c r="BI186" i="2"/>
  <c r="DO183" i="2"/>
  <c r="S183" i="2"/>
  <c r="GJ166" i="2"/>
  <c r="FI153" i="2"/>
  <c r="DJ170" i="2"/>
  <c r="FJ137" i="2"/>
  <c r="GK116" i="2"/>
  <c r="GK126" i="2" s="1"/>
  <c r="GK103" i="2"/>
  <c r="BM87" i="2"/>
  <c r="GD263" i="2"/>
  <c r="EK188" i="2"/>
  <c r="R154" i="2"/>
  <c r="GJ150" i="2"/>
  <c r="EL139" i="2"/>
  <c r="AP139" i="2"/>
  <c r="DG138" i="2"/>
  <c r="K138" i="2"/>
  <c r="BM134" i="2"/>
  <c r="FE124" i="2"/>
  <c r="FE102" i="2"/>
  <c r="CH92" i="2"/>
  <c r="GD292" i="2"/>
  <c r="GD279" i="2"/>
  <c r="GG218" i="2"/>
  <c r="CM197" i="2"/>
  <c r="N170" i="2"/>
  <c r="CM169" i="2"/>
  <c r="CM137" i="2"/>
  <c r="EG118" i="2"/>
  <c r="EO118" i="2" s="1"/>
  <c r="AK118" i="2"/>
  <c r="BP116" i="2"/>
  <c r="EG105" i="2"/>
  <c r="AK105" i="2"/>
  <c r="BP103" i="2"/>
  <c r="DJ90" i="2"/>
  <c r="N90" i="2"/>
  <c r="GH87" i="2"/>
  <c r="GH93" i="2" s="1"/>
  <c r="CK76" i="2"/>
  <c r="AK42" i="2"/>
  <c r="AK46" i="2" s="1"/>
  <c r="BP42" i="2"/>
  <c r="CI42" i="2"/>
  <c r="DN42" i="2"/>
  <c r="EG42" i="2"/>
  <c r="FL42" i="2"/>
  <c r="FM45" i="2" s="1"/>
  <c r="GE42" i="2"/>
  <c r="AN43" i="2"/>
  <c r="BK43" i="2"/>
  <c r="BR43" i="2" s="1"/>
  <c r="CL43" i="2"/>
  <c r="DI43" i="2"/>
  <c r="EJ43" i="2"/>
  <c r="GH43" i="2"/>
  <c r="GH46" i="2" s="1"/>
  <c r="AQ44" i="2"/>
  <c r="CO44" i="2"/>
  <c r="EM44" i="2"/>
  <c r="EN45" i="2" s="1"/>
  <c r="GK44" i="2"/>
  <c r="GG524" i="2"/>
  <c r="CK524" i="2"/>
  <c r="Q520" i="2"/>
  <c r="DL519" i="2"/>
  <c r="FM518" i="2"/>
  <c r="BQ518" i="2"/>
  <c r="AO519" i="2"/>
  <c r="GJ508" i="2"/>
  <c r="CN508" i="2"/>
  <c r="EH504" i="2"/>
  <c r="AO503" i="2"/>
  <c r="FL502" i="2"/>
  <c r="BP502" i="2"/>
  <c r="M504" i="2"/>
  <c r="EL520" i="2"/>
  <c r="DL503" i="2"/>
  <c r="M488" i="2"/>
  <c r="AN487" i="2"/>
  <c r="FJ486" i="2"/>
  <c r="BN486" i="2"/>
  <c r="EH488" i="2"/>
  <c r="DK487" i="2"/>
  <c r="GK474" i="2"/>
  <c r="CO474" i="2"/>
  <c r="P468" i="2"/>
  <c r="CI492" i="2"/>
  <c r="AL476" i="2"/>
  <c r="EK468" i="2"/>
  <c r="FK470" i="2"/>
  <c r="EK455" i="2"/>
  <c r="GE492" i="2"/>
  <c r="FK457" i="2"/>
  <c r="BO457" i="2"/>
  <c r="DI454" i="2"/>
  <c r="DI444" i="2"/>
  <c r="GH442" i="2"/>
  <c r="DI476" i="2"/>
  <c r="BO470" i="2"/>
  <c r="P455" i="2"/>
  <c r="GK452" i="2"/>
  <c r="CO452" i="2"/>
  <c r="CO462" i="2" s="1"/>
  <c r="AL444" i="2"/>
  <c r="FH441" i="2"/>
  <c r="BL441" i="2"/>
  <c r="AO428" i="2"/>
  <c r="CL442" i="2"/>
  <c r="EN439" i="2"/>
  <c r="FK425" i="2"/>
  <c r="DL428" i="2"/>
  <c r="GK426" i="2"/>
  <c r="CO426" i="2"/>
  <c r="AL454" i="2"/>
  <c r="S439" i="2"/>
  <c r="DL390" i="2"/>
  <c r="GK388" i="2"/>
  <c r="CO388" i="2"/>
  <c r="EH423" i="2"/>
  <c r="S410" i="2"/>
  <c r="AL406" i="2"/>
  <c r="EH394" i="2"/>
  <c r="FH412" i="2"/>
  <c r="BL412" i="2"/>
  <c r="AO390" i="2"/>
  <c r="BO425" i="2"/>
  <c r="EN410" i="2"/>
  <c r="DI406" i="2"/>
  <c r="GH404" i="2"/>
  <c r="BO396" i="2"/>
  <c r="AO378" i="2"/>
  <c r="EK362" i="2"/>
  <c r="M377" i="2"/>
  <c r="FK364" i="2"/>
  <c r="BO364" i="2"/>
  <c r="DI361" i="2"/>
  <c r="Q346" i="2"/>
  <c r="M423" i="2"/>
  <c r="CL404" i="2"/>
  <c r="FK396" i="2"/>
  <c r="M394" i="2"/>
  <c r="GG379" i="2"/>
  <c r="CK379" i="2"/>
  <c r="DL378" i="2"/>
  <c r="P362" i="2"/>
  <c r="GK359" i="2"/>
  <c r="CO359" i="2"/>
  <c r="BQ343" i="2"/>
  <c r="DJ328" i="2"/>
  <c r="DJ312" i="2"/>
  <c r="BQ378" i="2"/>
  <c r="AL361" i="2"/>
  <c r="GG347" i="2"/>
  <c r="CK347" i="2"/>
  <c r="GL331" i="2"/>
  <c r="CP331" i="2"/>
  <c r="EJ330" i="2"/>
  <c r="FG327" i="2"/>
  <c r="BK327" i="2"/>
  <c r="Q314" i="2"/>
  <c r="GL298" i="2"/>
  <c r="CP298" i="2"/>
  <c r="EL346" i="2"/>
  <c r="AO344" i="2"/>
  <c r="FM343" i="2"/>
  <c r="AM328" i="2"/>
  <c r="AM312" i="2"/>
  <c r="FF311" i="2"/>
  <c r="BJ311" i="2"/>
  <c r="FM378" i="2"/>
  <c r="CJ315" i="2"/>
  <c r="AK300" i="2"/>
  <c r="FJ294" i="2"/>
  <c r="BN294" i="2"/>
  <c r="FJ281" i="2"/>
  <c r="BN281" i="2"/>
  <c r="DH278" i="2"/>
  <c r="DH268" i="2"/>
  <c r="EI247" i="2"/>
  <c r="DH300" i="2"/>
  <c r="K292" i="2"/>
  <c r="K279" i="2"/>
  <c r="FM265" i="2"/>
  <c r="BQ265" i="2"/>
  <c r="K263" i="2"/>
  <c r="DK252" i="2"/>
  <c r="FM236" i="2"/>
  <c r="BQ236" i="2"/>
  <c r="K234" i="2"/>
  <c r="EH377" i="2"/>
  <c r="DL344" i="2"/>
  <c r="GF315" i="2"/>
  <c r="EL314" i="2"/>
  <c r="AK278" i="2"/>
  <c r="AK268" i="2"/>
  <c r="GI266" i="2"/>
  <c r="CM266" i="2"/>
  <c r="N247" i="2"/>
  <c r="EF292" i="2"/>
  <c r="EF279" i="2"/>
  <c r="EF263" i="2"/>
  <c r="EF234" i="2"/>
  <c r="AN214" i="2"/>
  <c r="GL212" i="2"/>
  <c r="CP212" i="2"/>
  <c r="Q196" i="2"/>
  <c r="EF186" i="2"/>
  <c r="GL183" i="2"/>
  <c r="CP183" i="2"/>
  <c r="Q166" i="2"/>
  <c r="AN153" i="2"/>
  <c r="O330" i="2"/>
  <c r="GL276" i="2"/>
  <c r="AN252" i="2"/>
  <c r="GL250" i="2"/>
  <c r="FG249" i="2"/>
  <c r="AK230" i="2"/>
  <c r="GI228" i="2"/>
  <c r="BK220" i="2"/>
  <c r="DL197" i="2"/>
  <c r="FJ188" i="2"/>
  <c r="BN188" i="2"/>
  <c r="DH185" i="2"/>
  <c r="GG170" i="2"/>
  <c r="GI173" i="2" s="1"/>
  <c r="CK170" i="2"/>
  <c r="DL169" i="2"/>
  <c r="GK154" i="2"/>
  <c r="CO154" i="2"/>
  <c r="EI218" i="2"/>
  <c r="DK214" i="2"/>
  <c r="FM199" i="2"/>
  <c r="BQ199" i="2"/>
  <c r="EL196" i="2"/>
  <c r="K186" i="2"/>
  <c r="FM171" i="2"/>
  <c r="BQ171" i="2"/>
  <c r="EL166" i="2"/>
  <c r="DK153" i="2"/>
  <c r="GI204" i="2"/>
  <c r="AK185" i="2"/>
  <c r="DL137" i="2"/>
  <c r="FF118" i="2"/>
  <c r="BJ118" i="2"/>
  <c r="EM116" i="2"/>
  <c r="FF105" i="2"/>
  <c r="BJ105" i="2"/>
  <c r="EM103" i="2"/>
  <c r="GG90" i="2"/>
  <c r="GI93" i="2" s="1"/>
  <c r="CK90" i="2"/>
  <c r="O87" i="2"/>
  <c r="BK249" i="2"/>
  <c r="BL155" i="2"/>
  <c r="EL150" i="2"/>
  <c r="O134" i="2"/>
  <c r="DG124" i="2"/>
  <c r="GJ122" i="2"/>
  <c r="GL125" i="2" s="1"/>
  <c r="CN122" i="2"/>
  <c r="DG102" i="2"/>
  <c r="GJ100" i="2"/>
  <c r="CN100" i="2"/>
  <c r="AJ92" i="2"/>
  <c r="FF89" i="2"/>
  <c r="BJ89" i="2"/>
  <c r="CM228" i="2"/>
  <c r="FG220" i="2"/>
  <c r="CM204" i="2"/>
  <c r="AO137" i="2"/>
  <c r="R116" i="2"/>
  <c r="R103" i="2"/>
  <c r="EJ87" i="2"/>
  <c r="AM76" i="2"/>
  <c r="DN46" i="2"/>
  <c r="GK524" i="2"/>
  <c r="AQ524" i="2"/>
  <c r="EI523" i="2"/>
  <c r="CK523" i="2"/>
  <c r="DL521" i="2"/>
  <c r="BN521" i="2"/>
  <c r="FF520" i="2"/>
  <c r="L520" i="2"/>
  <c r="DK505" i="2"/>
  <c r="BM505" i="2"/>
  <c r="GI508" i="2"/>
  <c r="AO508" i="2"/>
  <c r="EN507" i="2"/>
  <c r="R504" i="2"/>
  <c r="CP507" i="2"/>
  <c r="FL504" i="2"/>
  <c r="DL489" i="2"/>
  <c r="BN489" i="2"/>
  <c r="GJ492" i="2"/>
  <c r="AP492" i="2"/>
  <c r="EH491" i="2"/>
  <c r="CJ491" i="2"/>
  <c r="FL488" i="2"/>
  <c r="DG476" i="2"/>
  <c r="BI476" i="2"/>
  <c r="GF469" i="2"/>
  <c r="AL469" i="2"/>
  <c r="FK472" i="2"/>
  <c r="R488" i="2"/>
  <c r="FK459" i="2"/>
  <c r="Q459" i="2"/>
  <c r="EN452" i="2"/>
  <c r="CP452" i="2"/>
  <c r="EN474" i="2"/>
  <c r="GF456" i="2"/>
  <c r="DG454" i="2"/>
  <c r="DG444" i="2"/>
  <c r="BI444" i="2"/>
  <c r="EK442" i="2"/>
  <c r="CM442" i="2"/>
  <c r="FH437" i="2"/>
  <c r="N437" i="2"/>
  <c r="DJ428" i="2"/>
  <c r="BL428" i="2"/>
  <c r="BI454" i="2"/>
  <c r="EN426" i="2"/>
  <c r="CP426" i="2"/>
  <c r="Q472" i="2"/>
  <c r="GF440" i="2"/>
  <c r="CP474" i="2"/>
  <c r="GF411" i="2"/>
  <c r="AL411" i="2"/>
  <c r="DG406" i="2"/>
  <c r="BI406" i="2"/>
  <c r="AL456" i="2"/>
  <c r="GI424" i="2"/>
  <c r="AO424" i="2"/>
  <c r="FH408" i="2"/>
  <c r="N408" i="2"/>
  <c r="EK404" i="2"/>
  <c r="EK414" i="2" s="1"/>
  <c r="CM404" i="2"/>
  <c r="GI395" i="2"/>
  <c r="AO395" i="2"/>
  <c r="DJ390" i="2"/>
  <c r="BL390" i="2"/>
  <c r="AL440" i="2"/>
  <c r="EN388" i="2"/>
  <c r="Q421" i="2"/>
  <c r="Q392" i="2"/>
  <c r="CP388" i="2"/>
  <c r="EN359" i="2"/>
  <c r="CP359" i="2"/>
  <c r="FK357" i="2"/>
  <c r="Q357" i="2"/>
  <c r="FK421" i="2"/>
  <c r="FK392" i="2"/>
  <c r="EI380" i="2"/>
  <c r="CK380" i="2"/>
  <c r="FF378" i="2"/>
  <c r="L378" i="2"/>
  <c r="GK374" i="2"/>
  <c r="AQ374" i="2"/>
  <c r="DL372" i="2"/>
  <c r="BN372" i="2"/>
  <c r="AQ342" i="2"/>
  <c r="L341" i="2"/>
  <c r="AL363" i="2"/>
  <c r="CK346" i="2"/>
  <c r="CM349" i="2" s="1"/>
  <c r="GL326" i="2"/>
  <c r="AR326" i="2"/>
  <c r="EF314" i="2"/>
  <c r="CH314" i="2"/>
  <c r="DI300" i="2"/>
  <c r="BK300" i="2"/>
  <c r="GF363" i="2"/>
  <c r="DG361" i="2"/>
  <c r="DP361" i="2" s="1"/>
  <c r="BN343" i="2"/>
  <c r="EM330" i="2"/>
  <c r="CO330" i="2"/>
  <c r="DL327" i="2"/>
  <c r="BN327" i="2"/>
  <c r="GG310" i="2"/>
  <c r="AM310" i="2"/>
  <c r="FF309" i="2"/>
  <c r="L309" i="2"/>
  <c r="FF341" i="2"/>
  <c r="FI325" i="2"/>
  <c r="EI266" i="2"/>
  <c r="EK269" i="2" s="1"/>
  <c r="CK266" i="2"/>
  <c r="DL252" i="2"/>
  <c r="BN252" i="2"/>
  <c r="EI346" i="2"/>
  <c r="DL343" i="2"/>
  <c r="DK311" i="2"/>
  <c r="CN298" i="2"/>
  <c r="K296" i="2"/>
  <c r="FE283" i="2"/>
  <c r="K283" i="2"/>
  <c r="EL276" i="2"/>
  <c r="CN276" i="2"/>
  <c r="FE261" i="2"/>
  <c r="K261" i="2"/>
  <c r="EL250" i="2"/>
  <c r="CN250" i="2"/>
  <c r="FE232" i="2"/>
  <c r="K232" i="2"/>
  <c r="GK342" i="2"/>
  <c r="BM311" i="2"/>
  <c r="EL298" i="2"/>
  <c r="GI264" i="2"/>
  <c r="AO264" i="2"/>
  <c r="FH245" i="2"/>
  <c r="N245" i="2"/>
  <c r="GI235" i="2"/>
  <c r="BI361" i="2"/>
  <c r="FE296" i="2"/>
  <c r="AR293" i="2"/>
  <c r="AR280" i="2"/>
  <c r="AR248" i="2"/>
  <c r="AR219" i="2"/>
  <c r="GL187" i="2"/>
  <c r="AR187" i="2"/>
  <c r="DI185" i="2"/>
  <c r="BK185" i="2"/>
  <c r="GL293" i="2"/>
  <c r="GL280" i="2"/>
  <c r="GL248" i="2"/>
  <c r="BK230" i="2"/>
  <c r="CK228" i="2"/>
  <c r="DL214" i="2"/>
  <c r="BN214" i="2"/>
  <c r="GK204" i="2"/>
  <c r="AQ204" i="2"/>
  <c r="EI202" i="2"/>
  <c r="CK202" i="2"/>
  <c r="DL198" i="2"/>
  <c r="BN198" i="2"/>
  <c r="FF196" i="2"/>
  <c r="L196" i="2"/>
  <c r="EI172" i="2"/>
  <c r="CK172" i="2"/>
  <c r="FF171" i="2"/>
  <c r="L171" i="2"/>
  <c r="GK169" i="2"/>
  <c r="AQ169" i="2"/>
  <c r="DL168" i="2"/>
  <c r="BN168" i="2"/>
  <c r="FF155" i="2"/>
  <c r="L155" i="2"/>
  <c r="O325" i="2"/>
  <c r="DI278" i="2"/>
  <c r="DI268" i="2"/>
  <c r="AO235" i="2"/>
  <c r="DI230" i="2"/>
  <c r="EI228" i="2"/>
  <c r="EL212" i="2"/>
  <c r="CN212" i="2"/>
  <c r="EL183" i="2"/>
  <c r="CN183" i="2"/>
  <c r="FE181" i="2"/>
  <c r="K181" i="2"/>
  <c r="EL156" i="2"/>
  <c r="CN156" i="2"/>
  <c r="GF153" i="2"/>
  <c r="AL153" i="2"/>
  <c r="DH124" i="2"/>
  <c r="BJ124" i="2"/>
  <c r="EM122" i="2"/>
  <c r="CO122" i="2"/>
  <c r="DH102" i="2"/>
  <c r="BJ102" i="2"/>
  <c r="EM100" i="2"/>
  <c r="CO100" i="2"/>
  <c r="FK85" i="2"/>
  <c r="Q85" i="2"/>
  <c r="FI139" i="2"/>
  <c r="O139" i="2"/>
  <c r="GL88" i="2"/>
  <c r="AR88" i="2"/>
  <c r="BK278" i="2"/>
  <c r="GL219" i="2"/>
  <c r="N216" i="2"/>
  <c r="DJ152" i="2"/>
  <c r="BL152" i="2"/>
  <c r="EG140" i="2"/>
  <c r="CI140" i="2"/>
  <c r="DJ136" i="2"/>
  <c r="BL136" i="2"/>
  <c r="FH120" i="2"/>
  <c r="N120" i="2"/>
  <c r="GI117" i="2"/>
  <c r="AO117" i="2"/>
  <c r="FH107" i="2"/>
  <c r="N107" i="2"/>
  <c r="GI104" i="2"/>
  <c r="AO104" i="2"/>
  <c r="DH92" i="2"/>
  <c r="BJ92" i="2"/>
  <c r="P52" i="2"/>
  <c r="AM52" i="2"/>
  <c r="AQ52" i="2"/>
  <c r="BN52" i="2"/>
  <c r="CK52" i="2"/>
  <c r="CO52" i="2"/>
  <c r="CO62" i="2" s="1"/>
  <c r="EI52" i="2"/>
  <c r="EM52" i="2"/>
  <c r="EM62" i="2" s="1"/>
  <c r="GG52" i="2"/>
  <c r="GK52" i="2"/>
  <c r="GK62" i="2" s="1"/>
  <c r="K53" i="2"/>
  <c r="AL53" i="2"/>
  <c r="AL62" i="2" s="1"/>
  <c r="AP53" i="2"/>
  <c r="AS53" i="2" s="1"/>
  <c r="BI53" i="2"/>
  <c r="BR53" i="2" s="1"/>
  <c r="CJ53" i="2"/>
  <c r="CJ62" i="2" s="1"/>
  <c r="CN53" i="2"/>
  <c r="DG53" i="2"/>
  <c r="EH53" i="2"/>
  <c r="EH62" i="2" s="1"/>
  <c r="EL53" i="2"/>
  <c r="FE53" i="2"/>
  <c r="GF53" i="2"/>
  <c r="GM53" i="2" s="1"/>
  <c r="GJ53" i="2"/>
  <c r="GH516" i="2"/>
  <c r="EJ516" i="2"/>
  <c r="FI516" i="2"/>
  <c r="DK516" i="2"/>
  <c r="CL516" i="2"/>
  <c r="BM516" i="2"/>
  <c r="O516" i="2"/>
  <c r="AN516" i="2"/>
  <c r="AN526" i="2" s="1"/>
  <c r="FE500" i="2"/>
  <c r="DG500" i="2"/>
  <c r="BI500" i="2"/>
  <c r="K500" i="2"/>
  <c r="GD500" i="2"/>
  <c r="EF500" i="2"/>
  <c r="CH500" i="2"/>
  <c r="AJ500" i="2"/>
  <c r="GL484" i="2"/>
  <c r="EN484" i="2"/>
  <c r="CP484" i="2"/>
  <c r="AR484" i="2"/>
  <c r="AR494" i="2" s="1"/>
  <c r="DO484" i="2"/>
  <c r="S484" i="2"/>
  <c r="FI475" i="2"/>
  <c r="DK475" i="2"/>
  <c r="BM475" i="2"/>
  <c r="O475" i="2"/>
  <c r="FM484" i="2"/>
  <c r="BQ484" i="2"/>
  <c r="CL475" i="2"/>
  <c r="AN475" i="2"/>
  <c r="GH453" i="2"/>
  <c r="EJ453" i="2"/>
  <c r="CL453" i="2"/>
  <c r="AN453" i="2"/>
  <c r="GH475" i="2"/>
  <c r="GK443" i="2"/>
  <c r="EM443" i="2"/>
  <c r="CO443" i="2"/>
  <c r="BM453" i="2"/>
  <c r="AQ443" i="2"/>
  <c r="R443" i="2"/>
  <c r="GE427" i="2"/>
  <c r="EG427" i="2"/>
  <c r="CI427" i="2"/>
  <c r="AK427" i="2"/>
  <c r="EJ475" i="2"/>
  <c r="O453" i="2"/>
  <c r="FL443" i="2"/>
  <c r="BP443" i="2"/>
  <c r="FI453" i="2"/>
  <c r="FF427" i="2"/>
  <c r="DH427" i="2"/>
  <c r="BJ427" i="2"/>
  <c r="L427" i="2"/>
  <c r="DN443" i="2"/>
  <c r="GK405" i="2"/>
  <c r="EM405" i="2"/>
  <c r="CO405" i="2"/>
  <c r="AQ405" i="2"/>
  <c r="FF389" i="2"/>
  <c r="DH389" i="2"/>
  <c r="BJ389" i="2"/>
  <c r="L389" i="2"/>
  <c r="FL405" i="2"/>
  <c r="DN405" i="2"/>
  <c r="BP405" i="2"/>
  <c r="R405" i="2"/>
  <c r="GE389" i="2"/>
  <c r="EG389" i="2"/>
  <c r="CI389" i="2"/>
  <c r="AK389" i="2"/>
  <c r="DK453" i="2"/>
  <c r="GH376" i="2"/>
  <c r="EJ376" i="2"/>
  <c r="CL376" i="2"/>
  <c r="AN376" i="2"/>
  <c r="GH360" i="2"/>
  <c r="EJ360" i="2"/>
  <c r="CL360" i="2"/>
  <c r="AN360" i="2"/>
  <c r="GH340" i="2"/>
  <c r="EJ340" i="2"/>
  <c r="CL340" i="2"/>
  <c r="AN340" i="2"/>
  <c r="FI376" i="2"/>
  <c r="FI360" i="2"/>
  <c r="DK340" i="2"/>
  <c r="DK376" i="2"/>
  <c r="DK360" i="2"/>
  <c r="FI340" i="2"/>
  <c r="GD324" i="2"/>
  <c r="EF324" i="2"/>
  <c r="CH324" i="2"/>
  <c r="AJ324" i="2"/>
  <c r="GL308" i="2"/>
  <c r="EN308" i="2"/>
  <c r="EN318" i="2" s="1"/>
  <c r="CP308" i="2"/>
  <c r="AR308" i="2"/>
  <c r="GH299" i="2"/>
  <c r="EJ299" i="2"/>
  <c r="CL299" i="2"/>
  <c r="AN299" i="2"/>
  <c r="BM376" i="2"/>
  <c r="BM360" i="2"/>
  <c r="O340" i="2"/>
  <c r="K324" i="2"/>
  <c r="FI299" i="2"/>
  <c r="GK267" i="2"/>
  <c r="EM267" i="2"/>
  <c r="CO267" i="2"/>
  <c r="AQ267" i="2"/>
  <c r="FF251" i="2"/>
  <c r="DH251" i="2"/>
  <c r="BJ251" i="2"/>
  <c r="L251" i="2"/>
  <c r="O360" i="2"/>
  <c r="FE324" i="2"/>
  <c r="FM308" i="2"/>
  <c r="BQ308" i="2"/>
  <c r="O299" i="2"/>
  <c r="FI277" i="2"/>
  <c r="DK277" i="2"/>
  <c r="BM277" i="2"/>
  <c r="O277" i="2"/>
  <c r="O376" i="2"/>
  <c r="BM340" i="2"/>
  <c r="DG324" i="2"/>
  <c r="BM299" i="2"/>
  <c r="FL267" i="2"/>
  <c r="DN267" i="2"/>
  <c r="BP267" i="2"/>
  <c r="R267" i="2"/>
  <c r="GE251" i="2"/>
  <c r="EG251" i="2"/>
  <c r="CI251" i="2"/>
  <c r="AK251" i="2"/>
  <c r="CL277" i="2"/>
  <c r="GK229" i="2"/>
  <c r="R229" i="2"/>
  <c r="GH200" i="2"/>
  <c r="EJ200" i="2"/>
  <c r="CL200" i="2"/>
  <c r="AN200" i="2"/>
  <c r="GH184" i="2"/>
  <c r="EJ184" i="2"/>
  <c r="CL184" i="2"/>
  <c r="AN184" i="2"/>
  <c r="GH164" i="2"/>
  <c r="GH174" i="2" s="1"/>
  <c r="EJ164" i="2"/>
  <c r="CL164" i="2"/>
  <c r="AN164" i="2"/>
  <c r="DO308" i="2"/>
  <c r="DO318" i="2" s="1"/>
  <c r="AN277" i="2"/>
  <c r="BP229" i="2"/>
  <c r="AQ229" i="2"/>
  <c r="FF213" i="2"/>
  <c r="DH213" i="2"/>
  <c r="BJ213" i="2"/>
  <c r="L213" i="2"/>
  <c r="BI324" i="2"/>
  <c r="S308" i="2"/>
  <c r="DK299" i="2"/>
  <c r="GH277" i="2"/>
  <c r="DN229" i="2"/>
  <c r="CO229" i="2"/>
  <c r="FI200" i="2"/>
  <c r="DK200" i="2"/>
  <c r="BM200" i="2"/>
  <c r="O200" i="2"/>
  <c r="FI184" i="2"/>
  <c r="DK184" i="2"/>
  <c r="BM184" i="2"/>
  <c r="O184" i="2"/>
  <c r="FI164" i="2"/>
  <c r="DK164" i="2"/>
  <c r="BM164" i="2"/>
  <c r="O164" i="2"/>
  <c r="AK213" i="2"/>
  <c r="EJ277" i="2"/>
  <c r="FL229" i="2"/>
  <c r="GE213" i="2"/>
  <c r="FE148" i="2"/>
  <c r="DG148" i="2"/>
  <c r="BI148" i="2"/>
  <c r="K148" i="2"/>
  <c r="FM132" i="2"/>
  <c r="DO132" i="2"/>
  <c r="BQ132" i="2"/>
  <c r="S132" i="2"/>
  <c r="FI123" i="2"/>
  <c r="DK123" i="2"/>
  <c r="BM123" i="2"/>
  <c r="O123" i="2"/>
  <c r="FI101" i="2"/>
  <c r="DK101" i="2"/>
  <c r="BM101" i="2"/>
  <c r="O101" i="2"/>
  <c r="FL91" i="2"/>
  <c r="DN91" i="2"/>
  <c r="BP91" i="2"/>
  <c r="R91" i="2"/>
  <c r="EG213" i="2"/>
  <c r="N54" i="2"/>
  <c r="N62" i="2" s="1"/>
  <c r="AK54" i="2"/>
  <c r="AK62" i="2" s="1"/>
  <c r="AO54" i="2"/>
  <c r="BL54" i="2"/>
  <c r="CM54" i="2"/>
  <c r="CM62" i="2" s="1"/>
  <c r="DJ54" i="2"/>
  <c r="DJ62" i="2" s="1"/>
  <c r="EK54" i="2"/>
  <c r="EK62" i="2" s="1"/>
  <c r="FH54" i="2"/>
  <c r="GE54" i="2"/>
  <c r="GI54" i="2"/>
  <c r="GI62" i="2" s="1"/>
  <c r="M55" i="2"/>
  <c r="T55" i="2" s="1"/>
  <c r="Q55" i="2"/>
  <c r="AR55" i="2"/>
  <c r="BK55" i="2"/>
  <c r="BR55" i="2" s="1"/>
  <c r="BO55" i="2"/>
  <c r="CL55" i="2"/>
  <c r="CP55" i="2"/>
  <c r="DI55" i="2"/>
  <c r="DH61" i="2" s="1"/>
  <c r="DM55" i="2"/>
  <c r="EN55" i="2"/>
  <c r="FG55" i="2"/>
  <c r="FF61" i="2" s="1"/>
  <c r="FK55" i="2"/>
  <c r="FL61" i="2" s="1"/>
  <c r="GH55" i="2"/>
  <c r="GL55" i="2"/>
  <c r="L56" i="2"/>
  <c r="BJ56" i="2"/>
  <c r="BN56" i="2"/>
  <c r="DH56" i="2"/>
  <c r="DL56" i="2"/>
  <c r="FF56" i="2"/>
  <c r="K57" i="2"/>
  <c r="O57" i="2"/>
  <c r="AL57" i="2"/>
  <c r="BI57" i="2"/>
  <c r="BR57" i="2" s="1"/>
  <c r="BM57" i="2"/>
  <c r="BQ57" i="2"/>
  <c r="CJ57" i="2"/>
  <c r="DG57" i="2"/>
  <c r="DP57" i="2" s="1"/>
  <c r="DK57" i="2"/>
  <c r="DO57" i="2"/>
  <c r="EH57" i="2"/>
  <c r="EO57" i="2" s="1"/>
  <c r="FE57" i="2"/>
  <c r="FI57" i="2"/>
  <c r="GF57" i="2"/>
  <c r="FL524" i="2"/>
  <c r="R524" i="2"/>
  <c r="DJ523" i="2"/>
  <c r="BL523" i="2"/>
  <c r="EK521" i="2"/>
  <c r="CM521" i="2"/>
  <c r="GE520" i="2"/>
  <c r="AK520" i="2"/>
  <c r="FJ508" i="2"/>
  <c r="P508" i="2"/>
  <c r="DO507" i="2"/>
  <c r="BQ507" i="2"/>
  <c r="GK504" i="2"/>
  <c r="CL505" i="2"/>
  <c r="EJ505" i="2"/>
  <c r="FK492" i="2"/>
  <c r="Q492" i="2"/>
  <c r="DI491" i="2"/>
  <c r="BK491" i="2"/>
  <c r="GK488" i="2"/>
  <c r="AQ488" i="2"/>
  <c r="CM489" i="2"/>
  <c r="AQ504" i="2"/>
  <c r="DO474" i="2"/>
  <c r="BQ474" i="2"/>
  <c r="GJ472" i="2"/>
  <c r="AP472" i="2"/>
  <c r="EF476" i="2"/>
  <c r="M469" i="2"/>
  <c r="EK489" i="2"/>
  <c r="CH476" i="2"/>
  <c r="FG469" i="2"/>
  <c r="FG456" i="2"/>
  <c r="M456" i="2"/>
  <c r="EF454" i="2"/>
  <c r="CH454" i="2"/>
  <c r="EF444" i="2"/>
  <c r="CH444" i="2"/>
  <c r="FG440" i="2"/>
  <c r="M440" i="2"/>
  <c r="AP459" i="2"/>
  <c r="DO452" i="2"/>
  <c r="DL442" i="2"/>
  <c r="BN442" i="2"/>
  <c r="GG437" i="2"/>
  <c r="AM437" i="2"/>
  <c r="EI428" i="2"/>
  <c r="CK428" i="2"/>
  <c r="FJ424" i="2"/>
  <c r="P424" i="2"/>
  <c r="GG408" i="2"/>
  <c r="AM408" i="2"/>
  <c r="DL404" i="2"/>
  <c r="BN404" i="2"/>
  <c r="FJ395" i="2"/>
  <c r="P395" i="2"/>
  <c r="EI390" i="2"/>
  <c r="CK390" i="2"/>
  <c r="BQ452" i="2"/>
  <c r="GJ421" i="2"/>
  <c r="AP421" i="2"/>
  <c r="GJ392" i="2"/>
  <c r="AP392" i="2"/>
  <c r="DO388" i="2"/>
  <c r="BQ388" i="2"/>
  <c r="DO426" i="2"/>
  <c r="BQ426" i="2"/>
  <c r="DJ380" i="2"/>
  <c r="BL380" i="2"/>
  <c r="GE378" i="2"/>
  <c r="AK378" i="2"/>
  <c r="FL374" i="2"/>
  <c r="R374" i="2"/>
  <c r="EK372" i="2"/>
  <c r="CM372" i="2"/>
  <c r="DJ346" i="2"/>
  <c r="BL346" i="2"/>
  <c r="GJ459" i="2"/>
  <c r="FG363" i="2"/>
  <c r="M363" i="2"/>
  <c r="EF361" i="2"/>
  <c r="CH361" i="2"/>
  <c r="M411" i="2"/>
  <c r="EF406" i="2"/>
  <c r="FG411" i="2"/>
  <c r="DO359" i="2"/>
  <c r="AP357" i="2"/>
  <c r="EK343" i="2"/>
  <c r="R342" i="2"/>
  <c r="GE341" i="2"/>
  <c r="DN330" i="2"/>
  <c r="BP330" i="2"/>
  <c r="EK327" i="2"/>
  <c r="CM327" i="2"/>
  <c r="FH310" i="2"/>
  <c r="N310" i="2"/>
  <c r="GE309" i="2"/>
  <c r="AK309" i="2"/>
  <c r="BQ359" i="2"/>
  <c r="GJ357" i="2"/>
  <c r="AK341" i="2"/>
  <c r="GH325" i="2"/>
  <c r="AN325" i="2"/>
  <c r="EJ311" i="2"/>
  <c r="CL311" i="2"/>
  <c r="DM298" i="2"/>
  <c r="BO298" i="2"/>
  <c r="GD296" i="2"/>
  <c r="FL342" i="2"/>
  <c r="CJ300" i="2"/>
  <c r="FJ264" i="2"/>
  <c r="P264" i="2"/>
  <c r="GG245" i="2"/>
  <c r="AM245" i="2"/>
  <c r="EH300" i="2"/>
  <c r="FM293" i="2"/>
  <c r="S293" i="2"/>
  <c r="FM280" i="2"/>
  <c r="S280" i="2"/>
  <c r="EH278" i="2"/>
  <c r="CJ278" i="2"/>
  <c r="EH268" i="2"/>
  <c r="CJ268" i="2"/>
  <c r="FM248" i="2"/>
  <c r="S248" i="2"/>
  <c r="EH230" i="2"/>
  <c r="CJ230" i="2"/>
  <c r="FM219" i="2"/>
  <c r="S219" i="2"/>
  <c r="CH406" i="2"/>
  <c r="CQ406" i="2" s="1"/>
  <c r="S326" i="2"/>
  <c r="DG314" i="2"/>
  <c r="DJ266" i="2"/>
  <c r="BL266" i="2"/>
  <c r="EK252" i="2"/>
  <c r="CM252" i="2"/>
  <c r="BL228" i="2"/>
  <c r="DM212" i="2"/>
  <c r="BO212" i="2"/>
  <c r="DM183" i="2"/>
  <c r="BO183" i="2"/>
  <c r="BP189" i="2" s="1"/>
  <c r="GD181" i="2"/>
  <c r="AJ181" i="2"/>
  <c r="DM156" i="2"/>
  <c r="BO156" i="2"/>
  <c r="FG153" i="2"/>
  <c r="M153" i="2"/>
  <c r="M158" i="2" s="1"/>
  <c r="CM343" i="2"/>
  <c r="FM326" i="2"/>
  <c r="DM276" i="2"/>
  <c r="DM250" i="2"/>
  <c r="FJ235" i="2"/>
  <c r="GD232" i="2"/>
  <c r="DJ228" i="2"/>
  <c r="GG216" i="2"/>
  <c r="AM216" i="2"/>
  <c r="AJ296" i="2"/>
  <c r="AJ283" i="2"/>
  <c r="BO276" i="2"/>
  <c r="AJ261" i="2"/>
  <c r="BO250" i="2"/>
  <c r="P235" i="2"/>
  <c r="AJ232" i="2"/>
  <c r="FM187" i="2"/>
  <c r="S187" i="2"/>
  <c r="EH185" i="2"/>
  <c r="CJ185" i="2"/>
  <c r="DJ202" i="2"/>
  <c r="AK196" i="2"/>
  <c r="DJ172" i="2"/>
  <c r="AK171" i="2"/>
  <c r="AK155" i="2"/>
  <c r="EI152" i="2"/>
  <c r="CK152" i="2"/>
  <c r="DH140" i="2"/>
  <c r="BJ140" i="2"/>
  <c r="EI136" i="2"/>
  <c r="CK136" i="2"/>
  <c r="GG120" i="2"/>
  <c r="AM120" i="2"/>
  <c r="FJ117" i="2"/>
  <c r="P117" i="2"/>
  <c r="GG107" i="2"/>
  <c r="AM107" i="2"/>
  <c r="FJ104" i="2"/>
  <c r="P104" i="2"/>
  <c r="EG92" i="2"/>
  <c r="CI92" i="2"/>
  <c r="EK214" i="2"/>
  <c r="R204" i="2"/>
  <c r="BL202" i="2"/>
  <c r="EK198" i="2"/>
  <c r="GE196" i="2"/>
  <c r="BL172" i="2"/>
  <c r="GE171" i="2"/>
  <c r="R169" i="2"/>
  <c r="EK168" i="2"/>
  <c r="GE155" i="2"/>
  <c r="FE137" i="2"/>
  <c r="K137" i="2"/>
  <c r="DK90" i="2"/>
  <c r="BM90" i="2"/>
  <c r="GD283" i="2"/>
  <c r="CM214" i="2"/>
  <c r="FL204" i="2"/>
  <c r="CM198" i="2"/>
  <c r="FL169" i="2"/>
  <c r="CM168" i="2"/>
  <c r="EG124" i="2"/>
  <c r="CI124" i="2"/>
  <c r="DN122" i="2"/>
  <c r="BP122" i="2"/>
  <c r="EG102" i="2"/>
  <c r="CI102" i="2"/>
  <c r="DN100" i="2"/>
  <c r="BP100" i="2"/>
  <c r="GJ85" i="2"/>
  <c r="GJ94" i="2" s="1"/>
  <c r="AP85" i="2"/>
  <c r="R58" i="2"/>
  <c r="AK58" i="2"/>
  <c r="AL61" i="2" s="1"/>
  <c r="AO58" i="2"/>
  <c r="AO61" i="2" s="1"/>
  <c r="AS58" i="2"/>
  <c r="BP58" i="2"/>
  <c r="CM58" i="2"/>
  <c r="DN58" i="2"/>
  <c r="DN62" i="2" s="1"/>
  <c r="EK58" i="2"/>
  <c r="FL58" i="2"/>
  <c r="GE58" i="2"/>
  <c r="GM58" i="2" s="1"/>
  <c r="GI58" i="2"/>
  <c r="M59" i="2"/>
  <c r="AJ59" i="2"/>
  <c r="AS59" i="2" s="1"/>
  <c r="AR59" i="2"/>
  <c r="BK59" i="2"/>
  <c r="CH59" i="2"/>
  <c r="CP59" i="2"/>
  <c r="DI59" i="2"/>
  <c r="EF59" i="2"/>
  <c r="EN59" i="2"/>
  <c r="FG59" i="2"/>
  <c r="GD59" i="2"/>
  <c r="GL59" i="2"/>
  <c r="L60" i="2"/>
  <c r="P60" i="2"/>
  <c r="AM60" i="2"/>
  <c r="BJ60" i="2"/>
  <c r="BN60" i="2"/>
  <c r="CK60" i="2"/>
  <c r="CM61" i="2" s="1"/>
  <c r="DH60" i="2"/>
  <c r="DL60" i="2"/>
  <c r="EI60" i="2"/>
  <c r="FF60" i="2"/>
  <c r="FN60" i="2" s="1"/>
  <c r="FJ60" i="2"/>
  <c r="GG60" i="2"/>
  <c r="M524" i="2"/>
  <c r="DJ522" i="2"/>
  <c r="GI520" i="2"/>
  <c r="CM520" i="2"/>
  <c r="EH524" i="2"/>
  <c r="AM522" i="2"/>
  <c r="L508" i="2"/>
  <c r="AQ506" i="2"/>
  <c r="EG508" i="2"/>
  <c r="DN506" i="2"/>
  <c r="FE517" i="2"/>
  <c r="BI517" i="2"/>
  <c r="AJ490" i="2"/>
  <c r="FG485" i="2"/>
  <c r="BK485" i="2"/>
  <c r="BN501" i="2"/>
  <c r="P492" i="2"/>
  <c r="GG488" i="2"/>
  <c r="CK488" i="2"/>
  <c r="DG490" i="2"/>
  <c r="CK504" i="2"/>
  <c r="EI473" i="2"/>
  <c r="EI460" i="2"/>
  <c r="FJ501" i="2"/>
  <c r="AP474" i="2"/>
  <c r="GG504" i="2"/>
  <c r="GE476" i="2"/>
  <c r="CI476" i="2"/>
  <c r="N473" i="2"/>
  <c r="N460" i="2"/>
  <c r="GE454" i="2"/>
  <c r="CI454" i="2"/>
  <c r="GE444" i="2"/>
  <c r="DM474" i="2"/>
  <c r="FG471" i="2"/>
  <c r="FG458" i="2"/>
  <c r="BK458" i="2"/>
  <c r="DM452" i="2"/>
  <c r="EK492" i="2"/>
  <c r="DJ442" i="2"/>
  <c r="Q438" i="2"/>
  <c r="FG436" i="2"/>
  <c r="BK436" i="2"/>
  <c r="GH428" i="2"/>
  <c r="CL428" i="2"/>
  <c r="DM426" i="2"/>
  <c r="AP452" i="2"/>
  <c r="AM442" i="2"/>
  <c r="CI444" i="2"/>
  <c r="EL438" i="2"/>
  <c r="FJ420" i="2"/>
  <c r="BN420" i="2"/>
  <c r="AM404" i="2"/>
  <c r="FJ391" i="2"/>
  <c r="BN391" i="2"/>
  <c r="BK471" i="2"/>
  <c r="K422" i="2"/>
  <c r="EL409" i="2"/>
  <c r="K393" i="2"/>
  <c r="AP388" i="2"/>
  <c r="AP426" i="2"/>
  <c r="GE406" i="2"/>
  <c r="CI406" i="2"/>
  <c r="DJ404" i="2"/>
  <c r="GH390" i="2"/>
  <c r="DJ374" i="2"/>
  <c r="GI373" i="2"/>
  <c r="CM373" i="2"/>
  <c r="GE361" i="2"/>
  <c r="CI361" i="2"/>
  <c r="N358" i="2"/>
  <c r="DJ348" i="2"/>
  <c r="GI345" i="2"/>
  <c r="CM345" i="2"/>
  <c r="Q409" i="2"/>
  <c r="BK407" i="2"/>
  <c r="Q375" i="2"/>
  <c r="DM359" i="2"/>
  <c r="FG356" i="2"/>
  <c r="BK356" i="2"/>
  <c r="BK366" i="2" s="1"/>
  <c r="M343" i="2"/>
  <c r="EF422" i="2"/>
  <c r="EF393" i="2"/>
  <c r="CL390" i="2"/>
  <c r="AM374" i="2"/>
  <c r="EI358" i="2"/>
  <c r="FG407" i="2"/>
  <c r="AP359" i="2"/>
  <c r="AQ365" i="2" s="1"/>
  <c r="FE346" i="2"/>
  <c r="BI346" i="2"/>
  <c r="AK316" i="2"/>
  <c r="FH314" i="2"/>
  <c r="BL314" i="2"/>
  <c r="GI313" i="2"/>
  <c r="CM313" i="2"/>
  <c r="R311" i="2"/>
  <c r="FE374" i="2"/>
  <c r="DM332" i="2"/>
  <c r="GH329" i="2"/>
  <c r="CL329" i="2"/>
  <c r="EN327" i="2"/>
  <c r="GD300" i="2"/>
  <c r="CH300" i="2"/>
  <c r="EN297" i="2"/>
  <c r="EL375" i="2"/>
  <c r="EH343" i="2"/>
  <c r="FF330" i="2"/>
  <c r="BJ330" i="2"/>
  <c r="DH316" i="2"/>
  <c r="EM311" i="2"/>
  <c r="AP332" i="2"/>
  <c r="AQ276" i="2"/>
  <c r="P262" i="2"/>
  <c r="GG252" i="2"/>
  <c r="CK252" i="2"/>
  <c r="AQ250" i="2"/>
  <c r="DN298" i="2"/>
  <c r="S284" i="2"/>
  <c r="DK266" i="2"/>
  <c r="S246" i="2"/>
  <c r="Q253" i="2" s="1"/>
  <c r="FE244" i="2"/>
  <c r="BI244" i="2"/>
  <c r="DK228" i="2"/>
  <c r="S217" i="2"/>
  <c r="DM388" i="2"/>
  <c r="AM348" i="2"/>
  <c r="S327" i="2"/>
  <c r="S297" i="2"/>
  <c r="FH295" i="2"/>
  <c r="BL295" i="2"/>
  <c r="FH282" i="2"/>
  <c r="BL282" i="2"/>
  <c r="DN276" i="2"/>
  <c r="EK262" i="2"/>
  <c r="DN250" i="2"/>
  <c r="FK260" i="2"/>
  <c r="EK233" i="2"/>
  <c r="FK231" i="2"/>
  <c r="M204" i="2"/>
  <c r="GD185" i="2"/>
  <c r="CH185" i="2"/>
  <c r="EN182" i="2"/>
  <c r="M165" i="2"/>
  <c r="AR155" i="2"/>
  <c r="AR158" i="2" s="1"/>
  <c r="FK153" i="2"/>
  <c r="BO153" i="2"/>
  <c r="CH278" i="2"/>
  <c r="CH268" i="2"/>
  <c r="AN266" i="2"/>
  <c r="GD230" i="2"/>
  <c r="GG214" i="2"/>
  <c r="CK214" i="2"/>
  <c r="AQ212" i="2"/>
  <c r="AM203" i="2"/>
  <c r="GG196" i="2"/>
  <c r="CK196" i="2"/>
  <c r="AQ183" i="2"/>
  <c r="AM171" i="2"/>
  <c r="BI374" i="2"/>
  <c r="AQ298" i="2"/>
  <c r="EN284" i="2"/>
  <c r="BO260" i="2"/>
  <c r="EN246" i="2"/>
  <c r="P233" i="2"/>
  <c r="BO231" i="2"/>
  <c r="EN217" i="2"/>
  <c r="FE215" i="2"/>
  <c r="BI215" i="2"/>
  <c r="EH204" i="2"/>
  <c r="FE201" i="2"/>
  <c r="BI201" i="2"/>
  <c r="S182" i="2"/>
  <c r="FE169" i="2"/>
  <c r="BI169" i="2"/>
  <c r="EH165" i="2"/>
  <c r="DO155" i="2"/>
  <c r="GD268" i="2"/>
  <c r="DJ203" i="2"/>
  <c r="DJ171" i="2"/>
  <c r="GI167" i="2"/>
  <c r="EI149" i="2"/>
  <c r="L121" i="2"/>
  <c r="L108" i="2"/>
  <c r="DL90" i="2"/>
  <c r="L86" i="2"/>
  <c r="CH230" i="2"/>
  <c r="BL180" i="2"/>
  <c r="AL139" i="2"/>
  <c r="K133" i="2"/>
  <c r="GF124" i="2"/>
  <c r="CJ124" i="2"/>
  <c r="DO122" i="2"/>
  <c r="GF102" i="2"/>
  <c r="CJ102" i="2"/>
  <c r="DO100" i="2"/>
  <c r="AN228" i="2"/>
  <c r="AN238" i="2" s="1"/>
  <c r="CM167" i="2"/>
  <c r="GI151" i="2"/>
  <c r="CM151" i="2"/>
  <c r="N149" i="2"/>
  <c r="FL137" i="2"/>
  <c r="BP137" i="2"/>
  <c r="EG121" i="2"/>
  <c r="EO121" i="2" s="1"/>
  <c r="FL119" i="2"/>
  <c r="FL125" i="2" s="1"/>
  <c r="BP119" i="2"/>
  <c r="EG108" i="2"/>
  <c r="EO108" i="2" s="1"/>
  <c r="FL106" i="2"/>
  <c r="BP106" i="2"/>
  <c r="AO90" i="2"/>
  <c r="EG86" i="2"/>
  <c r="EO86" i="2" s="1"/>
  <c r="EG62" i="2"/>
  <c r="BK524" i="2"/>
  <c r="GF524" i="2"/>
  <c r="FH522" i="2"/>
  <c r="CK522" i="2"/>
  <c r="DL520" i="2"/>
  <c r="EF517" i="2"/>
  <c r="AJ517" i="2"/>
  <c r="P520" i="2"/>
  <c r="BJ508" i="2"/>
  <c r="CO506" i="2"/>
  <c r="GE508" i="2"/>
  <c r="FL506" i="2"/>
  <c r="DJ504" i="2"/>
  <c r="N504" i="2"/>
  <c r="EK501" i="2"/>
  <c r="AO501" i="2"/>
  <c r="CH490" i="2"/>
  <c r="BN492" i="2"/>
  <c r="FE490" i="2"/>
  <c r="N488" i="2"/>
  <c r="DH476" i="2"/>
  <c r="L476" i="2"/>
  <c r="GG473" i="2"/>
  <c r="GG460" i="2"/>
  <c r="CN474" i="2"/>
  <c r="EH471" i="2"/>
  <c r="AL471" i="2"/>
  <c r="GI492" i="2"/>
  <c r="DJ488" i="2"/>
  <c r="EH485" i="2"/>
  <c r="AL485" i="2"/>
  <c r="BL473" i="2"/>
  <c r="FK474" i="2"/>
  <c r="BL460" i="2"/>
  <c r="FK452" i="2"/>
  <c r="DH454" i="2"/>
  <c r="L454" i="2"/>
  <c r="DH444" i="2"/>
  <c r="L444" i="2"/>
  <c r="EH458" i="2"/>
  <c r="CN452" i="2"/>
  <c r="BO438" i="2"/>
  <c r="FK426" i="2"/>
  <c r="FH442" i="2"/>
  <c r="CK442" i="2"/>
  <c r="AL458" i="2"/>
  <c r="DH406" i="2"/>
  <c r="L406" i="2"/>
  <c r="CK404" i="2"/>
  <c r="EH436" i="2"/>
  <c r="O428" i="2"/>
  <c r="CN426" i="2"/>
  <c r="BI422" i="2"/>
  <c r="GJ409" i="2"/>
  <c r="EH407" i="2"/>
  <c r="AL407" i="2"/>
  <c r="BI393" i="2"/>
  <c r="DK390" i="2"/>
  <c r="O390" i="2"/>
  <c r="CN388" i="2"/>
  <c r="EK420" i="2"/>
  <c r="AO420" i="2"/>
  <c r="FH404" i="2"/>
  <c r="EK391" i="2"/>
  <c r="AO391" i="2"/>
  <c r="AL436" i="2"/>
  <c r="BO409" i="2"/>
  <c r="FH374" i="2"/>
  <c r="BL358" i="2"/>
  <c r="FH348" i="2"/>
  <c r="DK428" i="2"/>
  <c r="GD422" i="2"/>
  <c r="GD393" i="2"/>
  <c r="BO375" i="2"/>
  <c r="EF374" i="2"/>
  <c r="AJ374" i="2"/>
  <c r="FK359" i="2"/>
  <c r="EF346" i="2"/>
  <c r="AJ346" i="2"/>
  <c r="BK343" i="2"/>
  <c r="GJ438" i="2"/>
  <c r="FK388" i="2"/>
  <c r="CK374" i="2"/>
  <c r="DL373" i="2"/>
  <c r="P373" i="2"/>
  <c r="DH361" i="2"/>
  <c r="L361" i="2"/>
  <c r="GG358" i="2"/>
  <c r="EG330" i="2"/>
  <c r="AK330" i="2"/>
  <c r="CI316" i="2"/>
  <c r="BP311" i="2"/>
  <c r="GJ375" i="2"/>
  <c r="AL356" i="2"/>
  <c r="CK348" i="2"/>
  <c r="P345" i="2"/>
  <c r="FK332" i="2"/>
  <c r="GL327" i="2"/>
  <c r="GL297" i="2"/>
  <c r="FF316" i="2"/>
  <c r="EI314" i="2"/>
  <c r="AM314" i="2"/>
  <c r="DL313" i="2"/>
  <c r="P313" i="2"/>
  <c r="GK311" i="2"/>
  <c r="CN359" i="2"/>
  <c r="DL345" i="2"/>
  <c r="GF343" i="2"/>
  <c r="K300" i="2"/>
  <c r="CO298" i="2"/>
  <c r="EI295" i="2"/>
  <c r="AM295" i="2"/>
  <c r="AN301" i="2" s="1"/>
  <c r="EI282" i="2"/>
  <c r="AM282" i="2"/>
  <c r="CO276" i="2"/>
  <c r="BN262" i="2"/>
  <c r="CO250" i="2"/>
  <c r="DK329" i="2"/>
  <c r="BQ327" i="2"/>
  <c r="BQ284" i="2"/>
  <c r="DG278" i="2"/>
  <c r="K278" i="2"/>
  <c r="DG268" i="2"/>
  <c r="K268" i="2"/>
  <c r="FI266" i="2"/>
  <c r="EL260" i="2"/>
  <c r="AP260" i="2"/>
  <c r="BQ246" i="2"/>
  <c r="EL231" i="2"/>
  <c r="AP231" i="2"/>
  <c r="DG230" i="2"/>
  <c r="DP230" i="2" s="1"/>
  <c r="K230" i="2"/>
  <c r="FI228" i="2"/>
  <c r="BQ217" i="2"/>
  <c r="EH356" i="2"/>
  <c r="DG300" i="2"/>
  <c r="FL298" i="2"/>
  <c r="FL276" i="2"/>
  <c r="GI262" i="2"/>
  <c r="DJ252" i="2"/>
  <c r="N252" i="2"/>
  <c r="FL250" i="2"/>
  <c r="CL266" i="2"/>
  <c r="EF244" i="2"/>
  <c r="CL228" i="2"/>
  <c r="EF215" i="2"/>
  <c r="AJ215" i="2"/>
  <c r="BK204" i="2"/>
  <c r="EF201" i="2"/>
  <c r="AJ201" i="2"/>
  <c r="GL182" i="2"/>
  <c r="EF169" i="2"/>
  <c r="EO169" i="2" s="1"/>
  <c r="AJ169" i="2"/>
  <c r="BK165" i="2"/>
  <c r="CP155" i="2"/>
  <c r="CN332" i="2"/>
  <c r="GL284" i="2"/>
  <c r="GL246" i="2"/>
  <c r="GI233" i="2"/>
  <c r="CO212" i="2"/>
  <c r="CO222" i="2" s="1"/>
  <c r="CK203" i="2"/>
  <c r="CO183" i="2"/>
  <c r="EI180" i="2"/>
  <c r="AM180" i="2"/>
  <c r="CK171" i="2"/>
  <c r="DL167" i="2"/>
  <c r="P167" i="2"/>
  <c r="O329" i="2"/>
  <c r="AJ244" i="2"/>
  <c r="GF204" i="2"/>
  <c r="DG185" i="2"/>
  <c r="K185" i="2"/>
  <c r="T185" i="2" s="1"/>
  <c r="BQ182" i="2"/>
  <c r="GF165" i="2"/>
  <c r="FM155" i="2"/>
  <c r="EL153" i="2"/>
  <c r="AP153" i="2"/>
  <c r="GL217" i="2"/>
  <c r="DJ214" i="2"/>
  <c r="DJ196" i="2"/>
  <c r="DL151" i="2"/>
  <c r="P151" i="2"/>
  <c r="GG149" i="2"/>
  <c r="EM137" i="2"/>
  <c r="AQ137" i="2"/>
  <c r="BJ121" i="2"/>
  <c r="EM119" i="2"/>
  <c r="AQ119" i="2"/>
  <c r="BJ108" i="2"/>
  <c r="EM106" i="2"/>
  <c r="AQ106" i="2"/>
  <c r="FJ90" i="2"/>
  <c r="BJ86" i="2"/>
  <c r="BQ297" i="2"/>
  <c r="BN233" i="2"/>
  <c r="CJ139" i="2"/>
  <c r="DK135" i="2"/>
  <c r="O135" i="2"/>
  <c r="BI133" i="2"/>
  <c r="FM122" i="2"/>
  <c r="FM100" i="2"/>
  <c r="DI92" i="2"/>
  <c r="M92" i="2"/>
  <c r="EJ84" i="2"/>
  <c r="AN84" i="2"/>
  <c r="N214" i="2"/>
  <c r="FL212" i="2"/>
  <c r="N196" i="2"/>
  <c r="FL183" i="2"/>
  <c r="BL149" i="2"/>
  <c r="GE121" i="2"/>
  <c r="GE108" i="2"/>
  <c r="CM90" i="2"/>
  <c r="GE86" i="2"/>
  <c r="DL76" i="2"/>
  <c r="L68" i="2"/>
  <c r="L78" i="2" s="1"/>
  <c r="P68" i="2"/>
  <c r="N77" i="2" s="1"/>
  <c r="AQ68" i="2"/>
  <c r="BJ68" i="2"/>
  <c r="BJ78" i="2" s="1"/>
  <c r="BN68" i="2"/>
  <c r="CO68" i="2"/>
  <c r="DH68" i="2"/>
  <c r="DL68" i="2"/>
  <c r="EI77" i="2"/>
  <c r="EM68" i="2"/>
  <c r="FF68" i="2"/>
  <c r="FJ68" i="2"/>
  <c r="GK68" i="2"/>
  <c r="K69" i="2"/>
  <c r="O69" i="2"/>
  <c r="O78" i="2" s="1"/>
  <c r="AL69" i="2"/>
  <c r="BI69" i="2"/>
  <c r="BM69" i="2"/>
  <c r="BM78" i="2" s="1"/>
  <c r="BQ69" i="2"/>
  <c r="CJ69" i="2"/>
  <c r="DG69" i="2"/>
  <c r="DK69" i="2"/>
  <c r="DJ77" i="2" s="1"/>
  <c r="DO69" i="2"/>
  <c r="EH69" i="2"/>
  <c r="FE69" i="2"/>
  <c r="FI69" i="2"/>
  <c r="GF69" i="2"/>
  <c r="BL521" i="2"/>
  <c r="FG520" i="2"/>
  <c r="EI521" i="2"/>
  <c r="DM517" i="2"/>
  <c r="L518" i="2"/>
  <c r="EI505" i="2"/>
  <c r="AL520" i="2"/>
  <c r="BL505" i="2"/>
  <c r="CN517" i="2"/>
  <c r="FK504" i="2"/>
  <c r="AP504" i="2"/>
  <c r="DO501" i="2"/>
  <c r="GE518" i="2"/>
  <c r="GI502" i="2"/>
  <c r="CP501" i="2"/>
  <c r="EJ489" i="2"/>
  <c r="FK488" i="2"/>
  <c r="GD486" i="2"/>
  <c r="DL485" i="2"/>
  <c r="P502" i="2"/>
  <c r="BM489" i="2"/>
  <c r="AP488" i="2"/>
  <c r="K486" i="2"/>
  <c r="BJ474" i="2"/>
  <c r="AQ473" i="2"/>
  <c r="GF472" i="2"/>
  <c r="DO468" i="2"/>
  <c r="EG474" i="2"/>
  <c r="FL473" i="2"/>
  <c r="FL460" i="2"/>
  <c r="M472" i="2"/>
  <c r="EG452" i="2"/>
  <c r="M459" i="2"/>
  <c r="CP455" i="2"/>
  <c r="AQ460" i="2"/>
  <c r="BJ452" i="2"/>
  <c r="GF459" i="2"/>
  <c r="EG442" i="2"/>
  <c r="CM439" i="2"/>
  <c r="CP468" i="2"/>
  <c r="AN438" i="2"/>
  <c r="M437" i="2"/>
  <c r="EJ426" i="2"/>
  <c r="CM485" i="2"/>
  <c r="DO455" i="2"/>
  <c r="BJ442" i="2"/>
  <c r="DL439" i="2"/>
  <c r="GF437" i="2"/>
  <c r="BM426" i="2"/>
  <c r="AQ422" i="2"/>
  <c r="P421" i="2"/>
  <c r="DL410" i="2"/>
  <c r="BJ404" i="2"/>
  <c r="AQ393" i="2"/>
  <c r="P392" i="2"/>
  <c r="DO423" i="2"/>
  <c r="FI409" i="2"/>
  <c r="GF408" i="2"/>
  <c r="DO394" i="2"/>
  <c r="BM388" i="2"/>
  <c r="FI438" i="2"/>
  <c r="FL422" i="2"/>
  <c r="GI421" i="2"/>
  <c r="CM410" i="2"/>
  <c r="EG404" i="2"/>
  <c r="FL393" i="2"/>
  <c r="GI392" i="2"/>
  <c r="GE374" i="2"/>
  <c r="BL373" i="2"/>
  <c r="EG359" i="2"/>
  <c r="FL358" i="2"/>
  <c r="GE348" i="2"/>
  <c r="CP423" i="2"/>
  <c r="CP394" i="2"/>
  <c r="EJ388" i="2"/>
  <c r="DM380" i="2"/>
  <c r="FG379" i="2"/>
  <c r="CP362" i="2"/>
  <c r="M357" i="2"/>
  <c r="DM343" i="2"/>
  <c r="DN349" i="2" s="1"/>
  <c r="FG342" i="2"/>
  <c r="M408" i="2"/>
  <c r="L374" i="2"/>
  <c r="EI373" i="2"/>
  <c r="BJ359" i="2"/>
  <c r="AQ358" i="2"/>
  <c r="DO362" i="2"/>
  <c r="BL344" i="2"/>
  <c r="AL342" i="2"/>
  <c r="EK328" i="2"/>
  <c r="CI327" i="2"/>
  <c r="N316" i="2"/>
  <c r="EK312" i="2"/>
  <c r="AN409" i="2"/>
  <c r="AL379" i="2"/>
  <c r="L348" i="2"/>
  <c r="EI344" i="2"/>
  <c r="M332" i="2"/>
  <c r="AN326" i="2"/>
  <c r="CH311" i="2"/>
  <c r="FG310" i="2"/>
  <c r="BK298" i="2"/>
  <c r="AJ297" i="2"/>
  <c r="GF357" i="2"/>
  <c r="CN343" i="2"/>
  <c r="BN328" i="2"/>
  <c r="DH327" i="2"/>
  <c r="GG316" i="2"/>
  <c r="BN312" i="2"/>
  <c r="CN380" i="2"/>
  <c r="FI326" i="2"/>
  <c r="GI296" i="2"/>
  <c r="P296" i="2"/>
  <c r="CK292" i="2"/>
  <c r="P283" i="2"/>
  <c r="CK279" i="2"/>
  <c r="BN250" i="2"/>
  <c r="AM246" i="2"/>
  <c r="AL310" i="2"/>
  <c r="EH298" i="2"/>
  <c r="FE284" i="2"/>
  <c r="EH276" i="2"/>
  <c r="EH266" i="2"/>
  <c r="CN263" i="2"/>
  <c r="FE262" i="2"/>
  <c r="S261" i="2"/>
  <c r="DG247" i="2"/>
  <c r="GF245" i="2"/>
  <c r="CN234" i="2"/>
  <c r="FE233" i="2"/>
  <c r="S232" i="2"/>
  <c r="EH228" i="2"/>
  <c r="DG218" i="2"/>
  <c r="GF332" i="2"/>
  <c r="DG311" i="2"/>
  <c r="DJ292" i="2"/>
  <c r="GI283" i="2"/>
  <c r="DJ279" i="2"/>
  <c r="EK250" i="2"/>
  <c r="FH246" i="2"/>
  <c r="M245" i="2"/>
  <c r="AM217" i="2"/>
  <c r="M216" i="2"/>
  <c r="DM199" i="2"/>
  <c r="FG196" i="2"/>
  <c r="BK183" i="2"/>
  <c r="AJ182" i="2"/>
  <c r="DM172" i="2"/>
  <c r="FG170" i="2"/>
  <c r="FG154" i="2"/>
  <c r="GL153" i="2"/>
  <c r="FE297" i="2"/>
  <c r="FN297" i="2" s="1"/>
  <c r="DM263" i="2"/>
  <c r="GL261" i="2"/>
  <c r="CH247" i="2"/>
  <c r="BK228" i="2"/>
  <c r="BN212" i="2"/>
  <c r="L201" i="2"/>
  <c r="EI198" i="2"/>
  <c r="CK186" i="2"/>
  <c r="P181" i="2"/>
  <c r="L169" i="2"/>
  <c r="EI167" i="2"/>
  <c r="CK156" i="2"/>
  <c r="AJ284" i="2"/>
  <c r="AJ262" i="2"/>
  <c r="AJ233" i="2"/>
  <c r="FH217" i="2"/>
  <c r="GF216" i="2"/>
  <c r="CN199" i="2"/>
  <c r="AL196" i="2"/>
  <c r="EH183" i="2"/>
  <c r="FE182" i="2"/>
  <c r="CN172" i="2"/>
  <c r="AL170" i="2"/>
  <c r="AL154" i="2"/>
  <c r="S153" i="2"/>
  <c r="BK276" i="2"/>
  <c r="DJ186" i="2"/>
  <c r="GI181" i="2"/>
  <c r="DJ156" i="2"/>
  <c r="CO140" i="2"/>
  <c r="EI135" i="2"/>
  <c r="EJ141" i="2" s="1"/>
  <c r="FJ121" i="2"/>
  <c r="DH116" i="2"/>
  <c r="FJ108" i="2"/>
  <c r="DH103" i="2"/>
  <c r="BK266" i="2"/>
  <c r="EK212" i="2"/>
  <c r="GE201" i="2"/>
  <c r="BL198" i="2"/>
  <c r="GE169" i="2"/>
  <c r="BL167" i="2"/>
  <c r="BM151" i="2"/>
  <c r="FI138" i="2"/>
  <c r="GJ137" i="2"/>
  <c r="BI122" i="2"/>
  <c r="S120" i="2"/>
  <c r="S107" i="2"/>
  <c r="BI100" i="2"/>
  <c r="BI90" i="2"/>
  <c r="CI87" i="2"/>
  <c r="FM86" i="2"/>
  <c r="P85" i="2"/>
  <c r="DM234" i="2"/>
  <c r="GL232" i="2"/>
  <c r="CH218" i="2"/>
  <c r="DN140" i="2"/>
  <c r="BL135" i="2"/>
  <c r="AO121" i="2"/>
  <c r="CI116" i="2"/>
  <c r="AO108" i="2"/>
  <c r="CI103" i="2"/>
  <c r="N70" i="2"/>
  <c r="T70" i="2" s="1"/>
  <c r="R70" i="2"/>
  <c r="AO70" i="2"/>
  <c r="AO78" i="2" s="1"/>
  <c r="BL70" i="2"/>
  <c r="BP70" i="2"/>
  <c r="BP78" i="2" s="1"/>
  <c r="CM70" i="2"/>
  <c r="DJ70" i="2"/>
  <c r="DN70" i="2"/>
  <c r="EK70" i="2"/>
  <c r="FH70" i="2"/>
  <c r="FH78" i="2" s="1"/>
  <c r="FL70" i="2"/>
  <c r="FL78" i="2" s="1"/>
  <c r="GI70" i="2"/>
  <c r="M71" i="2"/>
  <c r="Q71" i="2"/>
  <c r="AJ71" i="2"/>
  <c r="AN71" i="2"/>
  <c r="AR71" i="2"/>
  <c r="BK71" i="2"/>
  <c r="BO71" i="2"/>
  <c r="CH71" i="2"/>
  <c r="CL71" i="2"/>
  <c r="CP71" i="2"/>
  <c r="DI71" i="2"/>
  <c r="DM71" i="2"/>
  <c r="EF71" i="2"/>
  <c r="EN71" i="2"/>
  <c r="FG71" i="2"/>
  <c r="FF77" i="2" s="1"/>
  <c r="FK71" i="2"/>
  <c r="GD71" i="2"/>
  <c r="GH71" i="2"/>
  <c r="GL71" i="2"/>
  <c r="L72" i="2"/>
  <c r="P72" i="2"/>
  <c r="AM72" i="2"/>
  <c r="AQ72" i="2"/>
  <c r="BJ72" i="2"/>
  <c r="BN72" i="2"/>
  <c r="CK72" i="2"/>
  <c r="CO72" i="2"/>
  <c r="DH72" i="2"/>
  <c r="DL72" i="2"/>
  <c r="EI72" i="2"/>
  <c r="EI78" i="2" s="1"/>
  <c r="EM72" i="2"/>
  <c r="EM77" i="2" s="1"/>
  <c r="FF72" i="2"/>
  <c r="FJ72" i="2"/>
  <c r="GG72" i="2"/>
  <c r="GK72" i="2"/>
  <c r="O73" i="2"/>
  <c r="S73" i="2"/>
  <c r="AP73" i="2"/>
  <c r="BM73" i="2"/>
  <c r="BQ73" i="2"/>
  <c r="CN73" i="2"/>
  <c r="DK73" i="2"/>
  <c r="DO73" i="2"/>
  <c r="EL73" i="2"/>
  <c r="FI73" i="2"/>
  <c r="FM73" i="2"/>
  <c r="GJ73" i="2"/>
  <c r="DJ521" i="2"/>
  <c r="M520" i="2"/>
  <c r="CK521" i="2"/>
  <c r="BO517" i="2"/>
  <c r="FF518" i="2"/>
  <c r="AK518" i="2"/>
  <c r="EL517" i="2"/>
  <c r="GJ504" i="2"/>
  <c r="GF520" i="2"/>
  <c r="DJ505" i="2"/>
  <c r="BQ501" i="2"/>
  <c r="AO502" i="2"/>
  <c r="CK505" i="2"/>
  <c r="Q504" i="2"/>
  <c r="EN501" i="2"/>
  <c r="CL489" i="2"/>
  <c r="Q488" i="2"/>
  <c r="AJ486" i="2"/>
  <c r="BN485" i="2"/>
  <c r="DK489" i="2"/>
  <c r="GJ488" i="2"/>
  <c r="FJ502" i="2"/>
  <c r="DH474" i="2"/>
  <c r="GK473" i="2"/>
  <c r="GK460" i="2"/>
  <c r="EK485" i="2"/>
  <c r="AL472" i="2"/>
  <c r="BQ468" i="2"/>
  <c r="BQ478" i="2" s="1"/>
  <c r="FE486" i="2"/>
  <c r="CI474" i="2"/>
  <c r="R473" i="2"/>
  <c r="R460" i="2"/>
  <c r="CI452" i="2"/>
  <c r="FG472" i="2"/>
  <c r="FG459" i="2"/>
  <c r="EN455" i="2"/>
  <c r="EN468" i="2"/>
  <c r="DH452" i="2"/>
  <c r="CI442" i="2"/>
  <c r="EK439" i="2"/>
  <c r="GH438" i="2"/>
  <c r="FG437" i="2"/>
  <c r="CL426" i="2"/>
  <c r="DH442" i="2"/>
  <c r="BN439" i="2"/>
  <c r="GK422" i="2"/>
  <c r="FJ421" i="2"/>
  <c r="BN410" i="2"/>
  <c r="DH404" i="2"/>
  <c r="GK393" i="2"/>
  <c r="FJ392" i="2"/>
  <c r="O438" i="2"/>
  <c r="BQ423" i="2"/>
  <c r="O409" i="2"/>
  <c r="AL408" i="2"/>
  <c r="BQ394" i="2"/>
  <c r="DK388" i="2"/>
  <c r="EL380" i="2"/>
  <c r="BQ455" i="2"/>
  <c r="R422" i="2"/>
  <c r="AO421" i="2"/>
  <c r="EK410" i="2"/>
  <c r="CI404" i="2"/>
  <c r="R393" i="2"/>
  <c r="AO392" i="2"/>
  <c r="EN423" i="2"/>
  <c r="GH409" i="2"/>
  <c r="EN394" i="2"/>
  <c r="AK374" i="2"/>
  <c r="DJ373" i="2"/>
  <c r="CI359" i="2"/>
  <c r="R358" i="2"/>
  <c r="AK348" i="2"/>
  <c r="BO380" i="2"/>
  <c r="M379" i="2"/>
  <c r="EN362" i="2"/>
  <c r="FG357" i="2"/>
  <c r="BO343" i="2"/>
  <c r="M342" i="2"/>
  <c r="AL459" i="2"/>
  <c r="CL388" i="2"/>
  <c r="FF374" i="2"/>
  <c r="CK373" i="2"/>
  <c r="DH359" i="2"/>
  <c r="GK358" i="2"/>
  <c r="FF348" i="2"/>
  <c r="AL437" i="2"/>
  <c r="CK344" i="2"/>
  <c r="CM328" i="2"/>
  <c r="EG327" i="2"/>
  <c r="FH316" i="2"/>
  <c r="CM312" i="2"/>
  <c r="BQ362" i="2"/>
  <c r="AL357" i="2"/>
  <c r="DJ344" i="2"/>
  <c r="FG332" i="2"/>
  <c r="GH326" i="2"/>
  <c r="EF311" i="2"/>
  <c r="M310" i="2"/>
  <c r="DI298" i="2"/>
  <c r="GD297" i="2"/>
  <c r="GF379" i="2"/>
  <c r="DL328" i="2"/>
  <c r="BJ327" i="2"/>
  <c r="AM316" i="2"/>
  <c r="DL312" i="2"/>
  <c r="DK426" i="2"/>
  <c r="CJ298" i="2"/>
  <c r="K297" i="2"/>
  <c r="EI292" i="2"/>
  <c r="FJ283" i="2"/>
  <c r="EI279" i="2"/>
  <c r="DL250" i="2"/>
  <c r="GG246" i="2"/>
  <c r="AL332" i="2"/>
  <c r="K284" i="2"/>
  <c r="CJ276" i="2"/>
  <c r="CJ266" i="2"/>
  <c r="EL263" i="2"/>
  <c r="K262" i="2"/>
  <c r="FM261" i="2"/>
  <c r="BI247" i="2"/>
  <c r="AL245" i="2"/>
  <c r="EL234" i="2"/>
  <c r="K233" i="2"/>
  <c r="FM232" i="2"/>
  <c r="CJ228" i="2"/>
  <c r="BI218" i="2"/>
  <c r="GF310" i="2"/>
  <c r="AO296" i="2"/>
  <c r="BL292" i="2"/>
  <c r="AO283" i="2"/>
  <c r="BL279" i="2"/>
  <c r="CM250" i="2"/>
  <c r="N246" i="2"/>
  <c r="FG408" i="2"/>
  <c r="EL343" i="2"/>
  <c r="AR261" i="2"/>
  <c r="EF247" i="2"/>
  <c r="AR232" i="2"/>
  <c r="EF218" i="2"/>
  <c r="FG216" i="2"/>
  <c r="BO199" i="2"/>
  <c r="M196" i="2"/>
  <c r="M206" i="2" s="1"/>
  <c r="DI183" i="2"/>
  <c r="GD182" i="2"/>
  <c r="BO172" i="2"/>
  <c r="M170" i="2"/>
  <c r="M154" i="2"/>
  <c r="AR153" i="2"/>
  <c r="O326" i="2"/>
  <c r="FG245" i="2"/>
  <c r="GD233" i="2"/>
  <c r="DL212" i="2"/>
  <c r="FF201" i="2"/>
  <c r="CK198" i="2"/>
  <c r="EI186" i="2"/>
  <c r="FJ181" i="2"/>
  <c r="FF169" i="2"/>
  <c r="CK167" i="2"/>
  <c r="EI156" i="2"/>
  <c r="BI311" i="2"/>
  <c r="DI276" i="2"/>
  <c r="DI266" i="2"/>
  <c r="BO263" i="2"/>
  <c r="BO234" i="2"/>
  <c r="DI228" i="2"/>
  <c r="AL216" i="2"/>
  <c r="EL199" i="2"/>
  <c r="GF196" i="2"/>
  <c r="CJ183" i="2"/>
  <c r="K182" i="2"/>
  <c r="T182" i="2" s="1"/>
  <c r="EL172" i="2"/>
  <c r="GF170" i="2"/>
  <c r="GF154" i="2"/>
  <c r="FM153" i="2"/>
  <c r="AK201" i="2"/>
  <c r="DJ198" i="2"/>
  <c r="AK169" i="2"/>
  <c r="DJ167" i="2"/>
  <c r="EM140" i="2"/>
  <c r="CK135" i="2"/>
  <c r="P121" i="2"/>
  <c r="BJ116" i="2"/>
  <c r="P108" i="2"/>
  <c r="BJ103" i="2"/>
  <c r="GF342" i="2"/>
  <c r="GD284" i="2"/>
  <c r="GG217" i="2"/>
  <c r="BL186" i="2"/>
  <c r="BL156" i="2"/>
  <c r="DK151" i="2"/>
  <c r="O138" i="2"/>
  <c r="AP137" i="2"/>
  <c r="DG122" i="2"/>
  <c r="FM120" i="2"/>
  <c r="FM107" i="2"/>
  <c r="DG100" i="2"/>
  <c r="DG90" i="2"/>
  <c r="EG87" i="2"/>
  <c r="EG94" i="2" s="1"/>
  <c r="S86" i="2"/>
  <c r="FJ85" i="2"/>
  <c r="GD262" i="2"/>
  <c r="N217" i="2"/>
  <c r="CM212" i="2"/>
  <c r="BP140" i="2"/>
  <c r="DJ135" i="2"/>
  <c r="GI121" i="2"/>
  <c r="EG116" i="2"/>
  <c r="EF125" i="2" s="1"/>
  <c r="GI108" i="2"/>
  <c r="EG103" i="2"/>
  <c r="EG109" i="2" s="1"/>
  <c r="N74" i="2"/>
  <c r="P77" i="2" s="1"/>
  <c r="R74" i="2"/>
  <c r="AK74" i="2"/>
  <c r="BL74" i="2"/>
  <c r="BN77" i="2" s="1"/>
  <c r="BP74" i="2"/>
  <c r="CI74" i="2"/>
  <c r="DJ74" i="2"/>
  <c r="DN74" i="2"/>
  <c r="EG74" i="2"/>
  <c r="FH74" i="2"/>
  <c r="FL74" i="2"/>
  <c r="FM77" i="2" s="1"/>
  <c r="GE74" i="2"/>
  <c r="M75" i="2"/>
  <c r="T75" i="2" s="1"/>
  <c r="Q75" i="2"/>
  <c r="AJ75" i="2"/>
  <c r="AN75" i="2"/>
  <c r="AN78" i="2" s="1"/>
  <c r="BK75" i="2"/>
  <c r="BO75" i="2"/>
  <c r="CL75" i="2"/>
  <c r="DI75" i="2"/>
  <c r="DM75" i="2"/>
  <c r="EF75" i="2"/>
  <c r="EJ75" i="2"/>
  <c r="FG75" i="2"/>
  <c r="FK75" i="2"/>
  <c r="GD75" i="2"/>
  <c r="GH75" i="2"/>
  <c r="P76" i="2"/>
  <c r="AN76" i="2"/>
  <c r="BM76" i="2"/>
  <c r="CH76" i="2"/>
  <c r="CM76" i="2"/>
  <c r="DG76" i="2"/>
  <c r="DM76" i="2"/>
  <c r="EL76" i="2"/>
  <c r="FK76" i="2"/>
  <c r="GJ76" i="2"/>
  <c r="AL84" i="2"/>
  <c r="BM84" i="2"/>
  <c r="CN84" i="2"/>
  <c r="DO84" i="2"/>
  <c r="FE84" i="2"/>
  <c r="AO85" i="2"/>
  <c r="CI85" i="2"/>
  <c r="EK85" i="2"/>
  <c r="FL85" i="2"/>
  <c r="AN86" i="2"/>
  <c r="CH86" i="2"/>
  <c r="DI86" i="2"/>
  <c r="EN86" i="2"/>
  <c r="GH86" i="2"/>
  <c r="BJ87" i="2"/>
  <c r="CK87" i="2"/>
  <c r="DL87" i="2"/>
  <c r="EM87" i="2"/>
  <c r="AL88" i="2"/>
  <c r="DK88" i="2"/>
  <c r="FM88" i="2"/>
  <c r="N89" i="2"/>
  <c r="AO89" i="2"/>
  <c r="BP89" i="2"/>
  <c r="DJ89" i="2"/>
  <c r="EK89" i="2"/>
  <c r="GE89" i="2"/>
  <c r="AN90" i="2"/>
  <c r="CH90" i="2"/>
  <c r="DM90" i="2"/>
  <c r="GH90" i="2"/>
  <c r="CO91" i="2"/>
  <c r="EI91" i="2"/>
  <c r="K92" i="2"/>
  <c r="AP92" i="2"/>
  <c r="CJ92" i="2"/>
  <c r="DO92" i="2"/>
  <c r="FI92" i="2"/>
  <c r="DK524" i="2"/>
  <c r="O524" i="2"/>
  <c r="EH521" i="2"/>
  <c r="FJ517" i="2"/>
  <c r="AL521" i="2"/>
  <c r="CM517" i="2"/>
  <c r="BJ516" i="2"/>
  <c r="EM505" i="2"/>
  <c r="DO508" i="2"/>
  <c r="S508" i="2"/>
  <c r="GE516" i="2"/>
  <c r="FE501" i="2"/>
  <c r="BL500" i="2"/>
  <c r="AQ505" i="2"/>
  <c r="CH501" i="2"/>
  <c r="EN489" i="2"/>
  <c r="AR489" i="2"/>
  <c r="FK485" i="2"/>
  <c r="BK484" i="2"/>
  <c r="GG500" i="2"/>
  <c r="DG492" i="2"/>
  <c r="K492" i="2"/>
  <c r="GF484" i="2"/>
  <c r="BJ472" i="2"/>
  <c r="FI476" i="2"/>
  <c r="DO475" i="2"/>
  <c r="S475" i="2"/>
  <c r="EL473" i="2"/>
  <c r="AP473" i="2"/>
  <c r="EL460" i="2"/>
  <c r="CN485" i="2"/>
  <c r="GE472" i="2"/>
  <c r="CL476" i="2"/>
  <c r="GE459" i="2"/>
  <c r="FL444" i="2"/>
  <c r="CL454" i="2"/>
  <c r="BJ459" i="2"/>
  <c r="CO444" i="2"/>
  <c r="DL443" i="2"/>
  <c r="S453" i="2"/>
  <c r="GE437" i="2"/>
  <c r="CI428" i="2"/>
  <c r="P443" i="2"/>
  <c r="AP460" i="2"/>
  <c r="FI454" i="2"/>
  <c r="DO453" i="2"/>
  <c r="EI438" i="2"/>
  <c r="AM438" i="2"/>
  <c r="BJ437" i="2"/>
  <c r="FF428" i="2"/>
  <c r="S427" i="2"/>
  <c r="EI409" i="2"/>
  <c r="AM409" i="2"/>
  <c r="BJ408" i="2"/>
  <c r="CO406" i="2"/>
  <c r="DL405" i="2"/>
  <c r="P405" i="2"/>
  <c r="FF390" i="2"/>
  <c r="EL422" i="2"/>
  <c r="AP422" i="2"/>
  <c r="BM421" i="2"/>
  <c r="EL393" i="2"/>
  <c r="AP393" i="2"/>
  <c r="BM392" i="2"/>
  <c r="DO389" i="2"/>
  <c r="S389" i="2"/>
  <c r="DO427" i="2"/>
  <c r="GE408" i="2"/>
  <c r="FL406" i="2"/>
  <c r="CI390" i="2"/>
  <c r="GH421" i="2"/>
  <c r="GH392" i="2"/>
  <c r="CM376" i="2"/>
  <c r="GE373" i="2"/>
  <c r="GE357" i="2"/>
  <c r="GE346" i="2"/>
  <c r="CL361" i="2"/>
  <c r="FJ376" i="2"/>
  <c r="BJ373" i="2"/>
  <c r="BJ357" i="2"/>
  <c r="FI361" i="2"/>
  <c r="DO360" i="2"/>
  <c r="AP358" i="2"/>
  <c r="DK348" i="2"/>
  <c r="O348" i="2"/>
  <c r="FJ342" i="2"/>
  <c r="AL340" i="2"/>
  <c r="CI326" i="2"/>
  <c r="EK324" i="2"/>
  <c r="AO324" i="2"/>
  <c r="GI314" i="2"/>
  <c r="EG308" i="2"/>
  <c r="AK308" i="2"/>
  <c r="DK380" i="2"/>
  <c r="AL378" i="2"/>
  <c r="GD330" i="2"/>
  <c r="CP310" i="2"/>
  <c r="GH296" i="2"/>
  <c r="S360" i="2"/>
  <c r="EL358" i="2"/>
  <c r="EH340" i="2"/>
  <c r="FF326" i="2"/>
  <c r="BN314" i="2"/>
  <c r="DO332" i="2"/>
  <c r="K316" i="2"/>
  <c r="DO299" i="2"/>
  <c r="CK278" i="2"/>
  <c r="DL267" i="2"/>
  <c r="P267" i="2"/>
  <c r="GK261" i="2"/>
  <c r="BJ245" i="2"/>
  <c r="EH378" i="2"/>
  <c r="BJ346" i="2"/>
  <c r="FH300" i="2"/>
  <c r="EH297" i="2"/>
  <c r="EH284" i="2"/>
  <c r="AL284" i="2"/>
  <c r="BM283" i="2"/>
  <c r="DO277" i="2"/>
  <c r="S277" i="2"/>
  <c r="CN268" i="2"/>
  <c r="EH262" i="2"/>
  <c r="AL262" i="2"/>
  <c r="FE252" i="2"/>
  <c r="DO251" i="2"/>
  <c r="S251" i="2"/>
  <c r="EH233" i="2"/>
  <c r="AL233" i="2"/>
  <c r="CN230" i="2"/>
  <c r="O380" i="2"/>
  <c r="CM342" i="2"/>
  <c r="S332" i="2"/>
  <c r="DG316" i="2"/>
  <c r="S299" i="2"/>
  <c r="BM296" i="2"/>
  <c r="FH278" i="2"/>
  <c r="BP261" i="2"/>
  <c r="EK246" i="2"/>
  <c r="AO246" i="2"/>
  <c r="GE245" i="2"/>
  <c r="BI330" i="2"/>
  <c r="FM310" i="2"/>
  <c r="FK268" i="2"/>
  <c r="GK232" i="2"/>
  <c r="FK230" i="2"/>
  <c r="DL229" i="2"/>
  <c r="EK217" i="2"/>
  <c r="CH214" i="2"/>
  <c r="GH181" i="2"/>
  <c r="EF155" i="2"/>
  <c r="AJ155" i="2"/>
  <c r="CK300" i="2"/>
  <c r="CH252" i="2"/>
  <c r="BP232" i="2"/>
  <c r="BJ216" i="2"/>
  <c r="BJ200" i="2"/>
  <c r="FJ199" i="2"/>
  <c r="CK185" i="2"/>
  <c r="BJ167" i="2"/>
  <c r="FJ164" i="2"/>
  <c r="AL297" i="2"/>
  <c r="GH283" i="2"/>
  <c r="P229" i="2"/>
  <c r="AO217" i="2"/>
  <c r="FE214" i="2"/>
  <c r="DO213" i="2"/>
  <c r="S213" i="2"/>
  <c r="DK204" i="2"/>
  <c r="O204" i="2"/>
  <c r="EH198" i="2"/>
  <c r="AL198" i="2"/>
  <c r="DO184" i="2"/>
  <c r="S184" i="2"/>
  <c r="EH182" i="2"/>
  <c r="AL182" i="2"/>
  <c r="BM181" i="2"/>
  <c r="DK172" i="2"/>
  <c r="O172" i="2"/>
  <c r="EH171" i="2"/>
  <c r="AL171" i="2"/>
  <c r="DO156" i="2"/>
  <c r="S156" i="2"/>
  <c r="EI139" i="2"/>
  <c r="AM139" i="2"/>
  <c r="CO132" i="2"/>
  <c r="FJ124" i="2"/>
  <c r="GK120" i="2"/>
  <c r="GK107" i="2"/>
  <c r="FJ102" i="2"/>
  <c r="EM86" i="2"/>
  <c r="AQ86" i="2"/>
  <c r="GH85" i="2"/>
  <c r="GE216" i="2"/>
  <c r="GE200" i="2"/>
  <c r="GE167" i="2"/>
  <c r="GJ151" i="2"/>
  <c r="CJ148" i="2"/>
  <c r="DG140" i="2"/>
  <c r="K140" i="2"/>
  <c r="BQ135" i="2"/>
  <c r="DO123" i="2"/>
  <c r="S123" i="2"/>
  <c r="DO101" i="2"/>
  <c r="S101" i="2"/>
  <c r="CP92" i="2"/>
  <c r="CM199" i="2"/>
  <c r="CM164" i="2"/>
  <c r="FL132" i="2"/>
  <c r="CM124" i="2"/>
  <c r="BP120" i="2"/>
  <c r="BP107" i="2"/>
  <c r="CM102" i="2"/>
  <c r="BM85" i="2"/>
  <c r="AJ100" i="2"/>
  <c r="BO100" i="2"/>
  <c r="EN100" i="2"/>
  <c r="GH100" i="2"/>
  <c r="AJ101" i="2"/>
  <c r="BO101" i="2"/>
  <c r="DI101" i="2"/>
  <c r="GH101" i="2"/>
  <c r="AJ102" i="2"/>
  <c r="BO102" i="2"/>
  <c r="DI102" i="2"/>
  <c r="EN102" i="2"/>
  <c r="AK109" i="2"/>
  <c r="BO103" i="2"/>
  <c r="EN103" i="2"/>
  <c r="GH103" i="2"/>
  <c r="GM103" i="2" s="1"/>
  <c r="AJ104" i="2"/>
  <c r="DI104" i="2"/>
  <c r="GH104" i="2"/>
  <c r="AJ105" i="2"/>
  <c r="AS105" i="2" s="1"/>
  <c r="BO105" i="2"/>
  <c r="DI105" i="2"/>
  <c r="EN105" i="2"/>
  <c r="GH105" i="2"/>
  <c r="AJ106" i="2"/>
  <c r="BO106" i="2"/>
  <c r="DI106" i="2"/>
  <c r="EN106" i="2"/>
  <c r="GH106" i="2"/>
  <c r="AJ107" i="2"/>
  <c r="DI107" i="2"/>
  <c r="EN107" i="2"/>
  <c r="GH107" i="2"/>
  <c r="AJ108" i="2"/>
  <c r="BO108" i="2"/>
  <c r="DI108" i="2"/>
  <c r="DI110" i="2" s="1"/>
  <c r="EN108" i="2"/>
  <c r="BO116" i="2"/>
  <c r="EN116" i="2"/>
  <c r="GH116" i="2"/>
  <c r="AJ117" i="2"/>
  <c r="AJ126" i="2" s="1"/>
  <c r="DI117" i="2"/>
  <c r="DI126" i="2" s="1"/>
  <c r="GH117" i="2"/>
  <c r="AJ118" i="2"/>
  <c r="DI118" i="2"/>
  <c r="EN118" i="2"/>
  <c r="GH118" i="2"/>
  <c r="AJ119" i="2"/>
  <c r="BO119" i="2"/>
  <c r="DI119" i="2"/>
  <c r="EN119" i="2"/>
  <c r="GH119" i="2"/>
  <c r="AJ120" i="2"/>
  <c r="DI120" i="2"/>
  <c r="EN120" i="2"/>
  <c r="AJ121" i="2"/>
  <c r="BO121" i="2"/>
  <c r="DI121" i="2"/>
  <c r="EN121" i="2"/>
  <c r="AJ122" i="2"/>
  <c r="BO122" i="2"/>
  <c r="EN122" i="2"/>
  <c r="GH122" i="2"/>
  <c r="AJ123" i="2"/>
  <c r="BO123" i="2"/>
  <c r="GH123" i="2"/>
  <c r="AJ124" i="2"/>
  <c r="BO124" i="2"/>
  <c r="DI124" i="2"/>
  <c r="EN124" i="2"/>
  <c r="AJ132" i="2"/>
  <c r="BO132" i="2"/>
  <c r="DI132" i="2"/>
  <c r="EN132" i="2"/>
  <c r="AJ133" i="2"/>
  <c r="BO133" i="2"/>
  <c r="DI133" i="2"/>
  <c r="EN133" i="2"/>
  <c r="AJ134" i="2"/>
  <c r="BO134" i="2"/>
  <c r="DI134" i="2"/>
  <c r="GH134" i="2"/>
  <c r="GH142" i="2" s="1"/>
  <c r="AJ135" i="2"/>
  <c r="BO135" i="2"/>
  <c r="BP141" i="2" s="1"/>
  <c r="DI135" i="2"/>
  <c r="EN135" i="2"/>
  <c r="GH135" i="2"/>
  <c r="AJ136" i="2"/>
  <c r="BO136" i="2"/>
  <c r="DI136" i="2"/>
  <c r="EN136" i="2"/>
  <c r="GH136" i="2"/>
  <c r="AJ137" i="2"/>
  <c r="BO137" i="2"/>
  <c r="EN137" i="2"/>
  <c r="GH137" i="2"/>
  <c r="AJ138" i="2"/>
  <c r="DI138" i="2"/>
  <c r="EN138" i="2"/>
  <c r="GH138" i="2"/>
  <c r="AJ139" i="2"/>
  <c r="BO139" i="2"/>
  <c r="DI139" i="2"/>
  <c r="GH139" i="2"/>
  <c r="BO140" i="2"/>
  <c r="DI140" i="2"/>
  <c r="EN140" i="2"/>
  <c r="GH140" i="2"/>
  <c r="AJ148" i="2"/>
  <c r="BO148" i="2"/>
  <c r="DI148" i="2"/>
  <c r="EN148" i="2"/>
  <c r="GH148" i="2"/>
  <c r="BO149" i="2"/>
  <c r="DI149" i="2"/>
  <c r="EN149" i="2"/>
  <c r="AJ150" i="2"/>
  <c r="BO150" i="2"/>
  <c r="DI150" i="2"/>
  <c r="GH150" i="2"/>
  <c r="AJ151" i="2"/>
  <c r="BO151" i="2"/>
  <c r="EN151" i="2"/>
  <c r="GH151" i="2"/>
  <c r="AJ152" i="2"/>
  <c r="BO152" i="2"/>
  <c r="DI152" i="2"/>
  <c r="EN152" i="2"/>
  <c r="CK153" i="2"/>
  <c r="FH155" i="2"/>
  <c r="DN156" i="2"/>
  <c r="CI166" i="2"/>
  <c r="CI174" i="2" s="1"/>
  <c r="AO167" i="2"/>
  <c r="DN169" i="2"/>
  <c r="CI170" i="2"/>
  <c r="FH172" i="2"/>
  <c r="FH174" i="2" s="1"/>
  <c r="AO180" i="2"/>
  <c r="DN182" i="2"/>
  <c r="AO184" i="2"/>
  <c r="FH185" i="2"/>
  <c r="DN186" i="2"/>
  <c r="AO188" i="2"/>
  <c r="CI196" i="2"/>
  <c r="AO197" i="2"/>
  <c r="FH198" i="2"/>
  <c r="DN199" i="2"/>
  <c r="DN206" i="2" s="1"/>
  <c r="FH202" i="2"/>
  <c r="CI204" i="2"/>
  <c r="DN212" i="2"/>
  <c r="CI213" i="2"/>
  <c r="AO214" i="2"/>
  <c r="FH215" i="2"/>
  <c r="DN216" i="2"/>
  <c r="DH217" i="2"/>
  <c r="DM218" i="2"/>
  <c r="GG228" i="2"/>
  <c r="BN235" i="2"/>
  <c r="EJ245" i="2"/>
  <c r="GD248" i="2"/>
  <c r="Q252" i="2"/>
  <c r="Q278" i="2"/>
  <c r="CP284" i="2"/>
  <c r="L300" i="2"/>
  <c r="O311" i="2"/>
  <c r="FM328" i="2"/>
  <c r="BO13" i="2"/>
  <c r="GD13" i="2"/>
  <c r="GE524" i="2"/>
  <c r="L524" i="2"/>
  <c r="CM522" i="2"/>
  <c r="EN521" i="2"/>
  <c r="DL522" i="2"/>
  <c r="FE519" i="2"/>
  <c r="AJ519" i="2"/>
  <c r="BQ521" i="2"/>
  <c r="GF508" i="2"/>
  <c r="DO506" i="2"/>
  <c r="EG505" i="2"/>
  <c r="BJ505" i="2"/>
  <c r="FL503" i="2"/>
  <c r="CP506" i="2"/>
  <c r="M508" i="2"/>
  <c r="BK489" i="2"/>
  <c r="FK487" i="2"/>
  <c r="GG492" i="2"/>
  <c r="DH490" i="2"/>
  <c r="EH489" i="2"/>
  <c r="AP487" i="2"/>
  <c r="N492" i="2"/>
  <c r="P472" i="2"/>
  <c r="EI470" i="2"/>
  <c r="CI490" i="2"/>
  <c r="DO476" i="2"/>
  <c r="AP471" i="2"/>
  <c r="AQ503" i="2"/>
  <c r="GI472" i="2"/>
  <c r="BL470" i="2"/>
  <c r="FK471" i="2"/>
  <c r="GI459" i="2"/>
  <c r="BL457" i="2"/>
  <c r="CM444" i="2"/>
  <c r="FK458" i="2"/>
  <c r="CP454" i="2"/>
  <c r="P459" i="2"/>
  <c r="EI457" i="2"/>
  <c r="DL444" i="2"/>
  <c r="FH436" i="2"/>
  <c r="CP476" i="2"/>
  <c r="BO441" i="2"/>
  <c r="GL437" i="2"/>
  <c r="CP428" i="2"/>
  <c r="EF425" i="2"/>
  <c r="AP458" i="2"/>
  <c r="DO454" i="2"/>
  <c r="AM436" i="2"/>
  <c r="EL441" i="2"/>
  <c r="S437" i="2"/>
  <c r="AM407" i="2"/>
  <c r="AN413" i="2" s="1"/>
  <c r="DL406" i="2"/>
  <c r="BI425" i="2"/>
  <c r="GF421" i="2"/>
  <c r="AP420" i="2"/>
  <c r="EL412" i="2"/>
  <c r="S408" i="2"/>
  <c r="BI396" i="2"/>
  <c r="GF392" i="2"/>
  <c r="AP391" i="2"/>
  <c r="DO390" i="2"/>
  <c r="DO428" i="2"/>
  <c r="FH407" i="2"/>
  <c r="FI413" i="2" s="1"/>
  <c r="CM406" i="2"/>
  <c r="BO412" i="2"/>
  <c r="CM380" i="2"/>
  <c r="GE377" i="2"/>
  <c r="BL364" i="2"/>
  <c r="GI357" i="2"/>
  <c r="CM347" i="2"/>
  <c r="GE345" i="2"/>
  <c r="CP390" i="2"/>
  <c r="AJ378" i="2"/>
  <c r="EN375" i="2"/>
  <c r="CP361" i="2"/>
  <c r="FK356" i="2"/>
  <c r="EN346" i="2"/>
  <c r="AJ342" i="2"/>
  <c r="M421" i="2"/>
  <c r="FK420" i="2"/>
  <c r="EF396" i="2"/>
  <c r="M392" i="2"/>
  <c r="FK391" i="2"/>
  <c r="DL380" i="2"/>
  <c r="L377" i="2"/>
  <c r="EI364" i="2"/>
  <c r="P357" i="2"/>
  <c r="DO361" i="2"/>
  <c r="AP356" i="2"/>
  <c r="BQ346" i="2"/>
  <c r="L345" i="2"/>
  <c r="FE342" i="2"/>
  <c r="EK330" i="2"/>
  <c r="FH326" i="2"/>
  <c r="BP314" i="2"/>
  <c r="AK310" i="2"/>
  <c r="FE378" i="2"/>
  <c r="BQ375" i="2"/>
  <c r="DM331" i="2"/>
  <c r="GL329" i="2"/>
  <c r="CH315" i="2"/>
  <c r="Q313" i="2"/>
  <c r="GL296" i="2"/>
  <c r="GL408" i="2"/>
  <c r="BN330" i="2"/>
  <c r="AM326" i="2"/>
  <c r="EM314" i="2"/>
  <c r="FF310" i="2"/>
  <c r="DL347" i="2"/>
  <c r="CO300" i="2"/>
  <c r="FF295" i="2"/>
  <c r="FF282" i="2"/>
  <c r="CO278" i="2"/>
  <c r="P261" i="2"/>
  <c r="FF260" i="2"/>
  <c r="FF270" i="2" s="1"/>
  <c r="CO252" i="2"/>
  <c r="BN249" i="2"/>
  <c r="GJ313" i="2"/>
  <c r="DN300" i="2"/>
  <c r="S296" i="2"/>
  <c r="EH294" i="2"/>
  <c r="S283" i="2"/>
  <c r="EH281" i="2"/>
  <c r="DK268" i="2"/>
  <c r="EH265" i="2"/>
  <c r="S245" i="2"/>
  <c r="FI244" i="2"/>
  <c r="FI254" i="2" s="1"/>
  <c r="EH236" i="2"/>
  <c r="DK230" i="2"/>
  <c r="S329" i="2"/>
  <c r="DG315" i="2"/>
  <c r="AK295" i="2"/>
  <c r="AK282" i="2"/>
  <c r="DN278" i="2"/>
  <c r="GI261" i="2"/>
  <c r="AK260" i="2"/>
  <c r="DN252" i="2"/>
  <c r="EK249" i="2"/>
  <c r="CL268" i="2"/>
  <c r="FF231" i="2"/>
  <c r="CL230" i="2"/>
  <c r="EK220" i="2"/>
  <c r="GL216" i="2"/>
  <c r="AN215" i="2"/>
  <c r="EN198" i="2"/>
  <c r="AJ197" i="2"/>
  <c r="BK188" i="2"/>
  <c r="GL181" i="2"/>
  <c r="AJ171" i="2"/>
  <c r="EN165" i="2"/>
  <c r="FG155" i="2"/>
  <c r="GL283" i="2"/>
  <c r="GL245" i="2"/>
  <c r="AN244" i="2"/>
  <c r="AN254" i="2" s="1"/>
  <c r="GI232" i="2"/>
  <c r="AK231" i="2"/>
  <c r="CO214" i="2"/>
  <c r="L204" i="2"/>
  <c r="DL203" i="2"/>
  <c r="CO185" i="2"/>
  <c r="FF180" i="2"/>
  <c r="DL172" i="2"/>
  <c r="L166" i="2"/>
  <c r="CO156" i="2"/>
  <c r="CN331" i="2"/>
  <c r="P232" i="2"/>
  <c r="S216" i="2"/>
  <c r="FI215" i="2"/>
  <c r="BQ198" i="2"/>
  <c r="FE197" i="2"/>
  <c r="EH188" i="2"/>
  <c r="S181" i="2"/>
  <c r="FE171" i="2"/>
  <c r="BQ165" i="2"/>
  <c r="AL155" i="2"/>
  <c r="AK180" i="2"/>
  <c r="P150" i="2"/>
  <c r="FJ139" i="2"/>
  <c r="EI133" i="2"/>
  <c r="FJ119" i="2"/>
  <c r="EM118" i="2"/>
  <c r="FJ106" i="2"/>
  <c r="EM105" i="2"/>
  <c r="DJ92" i="2"/>
  <c r="EJ89" i="2"/>
  <c r="M85" i="2"/>
  <c r="BK236" i="2"/>
  <c r="BN220" i="2"/>
  <c r="GE204" i="2"/>
  <c r="GE166" i="2"/>
  <c r="EL149" i="2"/>
  <c r="CJ140" i="2"/>
  <c r="K134" i="2"/>
  <c r="CN124" i="2"/>
  <c r="GF120" i="2"/>
  <c r="GF107" i="2"/>
  <c r="CN102" i="2"/>
  <c r="AR84" i="2"/>
  <c r="BK265" i="2"/>
  <c r="CM203" i="2"/>
  <c r="CM172" i="2"/>
  <c r="GI150" i="2"/>
  <c r="AO139" i="2"/>
  <c r="BL133" i="2"/>
  <c r="AO119" i="2"/>
  <c r="BP118" i="2"/>
  <c r="AO106" i="2"/>
  <c r="BP105" i="2"/>
  <c r="CK92" i="2"/>
  <c r="BM89" i="2"/>
  <c r="GF85" i="2"/>
  <c r="GE523" i="2"/>
  <c r="BJ523" i="2"/>
  <c r="EF521" i="2"/>
  <c r="EO521" i="2" s="1"/>
  <c r="AJ521" i="2"/>
  <c r="CN522" i="2"/>
  <c r="FK522" i="2"/>
  <c r="BJ507" i="2"/>
  <c r="DN518" i="2"/>
  <c r="FI506" i="2"/>
  <c r="EL505" i="2"/>
  <c r="AP505" i="2"/>
  <c r="R518" i="2"/>
  <c r="GE507" i="2"/>
  <c r="DO502" i="2"/>
  <c r="S502" i="2"/>
  <c r="CL506" i="2"/>
  <c r="GH491" i="2"/>
  <c r="FK490" i="2"/>
  <c r="EM489" i="2"/>
  <c r="AQ489" i="2"/>
  <c r="BM491" i="2"/>
  <c r="CN490" i="2"/>
  <c r="GG472" i="2"/>
  <c r="EM471" i="2"/>
  <c r="AQ471" i="2"/>
  <c r="DO469" i="2"/>
  <c r="S469" i="2"/>
  <c r="FE468" i="2"/>
  <c r="BL472" i="2"/>
  <c r="DJ486" i="2"/>
  <c r="BL459" i="2"/>
  <c r="N486" i="2"/>
  <c r="CH468" i="2"/>
  <c r="CH455" i="2"/>
  <c r="GG459" i="2"/>
  <c r="EM458" i="2"/>
  <c r="AQ458" i="2"/>
  <c r="S456" i="2"/>
  <c r="CH439" i="2"/>
  <c r="BO437" i="2"/>
  <c r="EJ436" i="2"/>
  <c r="AN436" i="2"/>
  <c r="DO456" i="2"/>
  <c r="DL440" i="2"/>
  <c r="P440" i="2"/>
  <c r="FE455" i="2"/>
  <c r="CK423" i="2"/>
  <c r="EM420" i="2"/>
  <c r="AQ420" i="2"/>
  <c r="DL411" i="2"/>
  <c r="P411" i="2"/>
  <c r="CK394" i="2"/>
  <c r="EM391" i="2"/>
  <c r="AQ391" i="2"/>
  <c r="DO424" i="2"/>
  <c r="S424" i="2"/>
  <c r="BI421" i="2"/>
  <c r="FE410" i="2"/>
  <c r="GJ408" i="2"/>
  <c r="DO395" i="2"/>
  <c r="S395" i="2"/>
  <c r="BI392" i="2"/>
  <c r="FH423" i="2"/>
  <c r="FH394" i="2"/>
  <c r="BO408" i="2"/>
  <c r="DN380" i="2"/>
  <c r="R380" i="2"/>
  <c r="GE375" i="2"/>
  <c r="BL357" i="2"/>
  <c r="DN345" i="2"/>
  <c r="GD421" i="2"/>
  <c r="EJ407" i="2"/>
  <c r="GD392" i="2"/>
  <c r="EF379" i="2"/>
  <c r="AJ379" i="2"/>
  <c r="AS379" i="2" s="1"/>
  <c r="FK372" i="2"/>
  <c r="CH362" i="2"/>
  <c r="FK342" i="2"/>
  <c r="EF341" i="2"/>
  <c r="AJ341" i="2"/>
  <c r="FE439" i="2"/>
  <c r="BJ375" i="2"/>
  <c r="GG357" i="2"/>
  <c r="EM356" i="2"/>
  <c r="AQ356" i="2"/>
  <c r="DO363" i="2"/>
  <c r="R345" i="2"/>
  <c r="GE344" i="2"/>
  <c r="BP328" i="2"/>
  <c r="EK325" i="2"/>
  <c r="AO325" i="2"/>
  <c r="BP312" i="2"/>
  <c r="FE362" i="2"/>
  <c r="BJ344" i="2"/>
  <c r="DI329" i="2"/>
  <c r="M329" i="2"/>
  <c r="FK326" i="2"/>
  <c r="CL310" i="2"/>
  <c r="BO296" i="2"/>
  <c r="S363" i="2"/>
  <c r="CN342" i="2"/>
  <c r="GK328" i="2"/>
  <c r="GK312" i="2"/>
  <c r="CN372" i="2"/>
  <c r="K313" i="2"/>
  <c r="FI310" i="2"/>
  <c r="DL293" i="2"/>
  <c r="P293" i="2"/>
  <c r="CO292" i="2"/>
  <c r="DL280" i="2"/>
  <c r="P280" i="2"/>
  <c r="CO279" i="2"/>
  <c r="GG261" i="2"/>
  <c r="CO247" i="2"/>
  <c r="CH410" i="2"/>
  <c r="AN407" i="2"/>
  <c r="AL309" i="2"/>
  <c r="EH295" i="2"/>
  <c r="AL295" i="2"/>
  <c r="GJ283" i="2"/>
  <c r="EH282" i="2"/>
  <c r="AL282" i="2"/>
  <c r="DO264" i="2"/>
  <c r="S264" i="2"/>
  <c r="FI263" i="2"/>
  <c r="EH260" i="2"/>
  <c r="AL260" i="2"/>
  <c r="GJ245" i="2"/>
  <c r="DO235" i="2"/>
  <c r="S235" i="2"/>
  <c r="FI234" i="2"/>
  <c r="EH231" i="2"/>
  <c r="AL231" i="2"/>
  <c r="GJ437" i="2"/>
  <c r="DG313" i="2"/>
  <c r="FL292" i="2"/>
  <c r="FL279" i="2"/>
  <c r="BL261" i="2"/>
  <c r="FL247" i="2"/>
  <c r="EK244" i="2"/>
  <c r="AO244" i="2"/>
  <c r="CL263" i="2"/>
  <c r="M248" i="2"/>
  <c r="CL234" i="2"/>
  <c r="BL232" i="2"/>
  <c r="M219" i="2"/>
  <c r="BO216" i="2"/>
  <c r="FK203" i="2"/>
  <c r="EF198" i="2"/>
  <c r="AJ198" i="2"/>
  <c r="BO181" i="2"/>
  <c r="EF170" i="2"/>
  <c r="AJ170" i="2"/>
  <c r="FK168" i="2"/>
  <c r="FG152" i="2"/>
  <c r="GJ296" i="2"/>
  <c r="BJ202" i="2"/>
  <c r="DL187" i="2"/>
  <c r="P187" i="2"/>
  <c r="CO186" i="2"/>
  <c r="BJ165" i="2"/>
  <c r="DL156" i="2"/>
  <c r="P156" i="2"/>
  <c r="EH309" i="2"/>
  <c r="BO283" i="2"/>
  <c r="DI248" i="2"/>
  <c r="BO245" i="2"/>
  <c r="DI219" i="2"/>
  <c r="CO218" i="2"/>
  <c r="GJ216" i="2"/>
  <c r="CN203" i="2"/>
  <c r="GJ181" i="2"/>
  <c r="EH180" i="2"/>
  <c r="AL180" i="2"/>
  <c r="CN168" i="2"/>
  <c r="AK154" i="2"/>
  <c r="EI138" i="2"/>
  <c r="AM138" i="2"/>
  <c r="BJ133" i="2"/>
  <c r="EI119" i="2"/>
  <c r="AM119" i="2"/>
  <c r="FJ116" i="2"/>
  <c r="EI106" i="2"/>
  <c r="EK109" i="2" s="1"/>
  <c r="AM106" i="2"/>
  <c r="FJ103" i="2"/>
  <c r="FM87" i="2"/>
  <c r="GD85" i="2"/>
  <c r="GM85" i="2" s="1"/>
  <c r="EK215" i="2"/>
  <c r="GE202" i="2"/>
  <c r="R201" i="2"/>
  <c r="R172" i="2"/>
  <c r="GE165" i="2"/>
  <c r="CJ152" i="2"/>
  <c r="BM149" i="2"/>
  <c r="CJ136" i="2"/>
  <c r="BI120" i="2"/>
  <c r="BI107" i="2"/>
  <c r="DI88" i="2"/>
  <c r="M88" i="2"/>
  <c r="CN326" i="2"/>
  <c r="FL186" i="2"/>
  <c r="EG154" i="2"/>
  <c r="GE133" i="2"/>
  <c r="CM116" i="2"/>
  <c r="CM103" i="2"/>
  <c r="CP87" i="2"/>
  <c r="BI85" i="2"/>
  <c r="BR85" i="2" s="1"/>
  <c r="EF25" i="2"/>
  <c r="EO25" i="2" s="1"/>
  <c r="EG523" i="2"/>
  <c r="L523" i="2"/>
  <c r="DM522" i="2"/>
  <c r="DO525" i="2" s="1"/>
  <c r="BI521" i="2"/>
  <c r="AP522" i="2"/>
  <c r="GK518" i="2"/>
  <c r="CO518" i="2"/>
  <c r="FE521" i="2"/>
  <c r="L507" i="2"/>
  <c r="DK506" i="2"/>
  <c r="EG507" i="2"/>
  <c r="AN506" i="2"/>
  <c r="BO505" i="2"/>
  <c r="GL502" i="2"/>
  <c r="CP502" i="2"/>
  <c r="EJ491" i="2"/>
  <c r="DM490" i="2"/>
  <c r="GG486" i="2"/>
  <c r="CK486" i="2"/>
  <c r="O491" i="2"/>
  <c r="AP490" i="2"/>
  <c r="FK505" i="2"/>
  <c r="FL489" i="2"/>
  <c r="EI472" i="2"/>
  <c r="DG468" i="2"/>
  <c r="BP489" i="2"/>
  <c r="N472" i="2"/>
  <c r="FL471" i="2"/>
  <c r="BP471" i="2"/>
  <c r="N459" i="2"/>
  <c r="FL458" i="2"/>
  <c r="BP458" i="2"/>
  <c r="GL469" i="2"/>
  <c r="GL456" i="2"/>
  <c r="CP456" i="2"/>
  <c r="AJ455" i="2"/>
  <c r="AJ468" i="2"/>
  <c r="EI459" i="2"/>
  <c r="CP469" i="2"/>
  <c r="DG455" i="2"/>
  <c r="GI440" i="2"/>
  <c r="CM440" i="2"/>
  <c r="AJ439" i="2"/>
  <c r="Q437" i="2"/>
  <c r="DG439" i="2"/>
  <c r="EL437" i="2"/>
  <c r="BM436" i="2"/>
  <c r="BM446" i="2" s="1"/>
  <c r="AM423" i="2"/>
  <c r="AM394" i="2"/>
  <c r="K421" i="2"/>
  <c r="DG410" i="2"/>
  <c r="EL408" i="2"/>
  <c r="FI407" i="2"/>
  <c r="BM407" i="2"/>
  <c r="K392" i="2"/>
  <c r="T392" i="2" s="1"/>
  <c r="FI436" i="2"/>
  <c r="DJ423" i="2"/>
  <c r="FL420" i="2"/>
  <c r="BP420" i="2"/>
  <c r="GI411" i="2"/>
  <c r="CM411" i="2"/>
  <c r="DJ394" i="2"/>
  <c r="FL391" i="2"/>
  <c r="BP391" i="2"/>
  <c r="AJ410" i="2"/>
  <c r="GK380" i="2"/>
  <c r="EG375" i="2"/>
  <c r="N357" i="2"/>
  <c r="FL356" i="2"/>
  <c r="BP356" i="2"/>
  <c r="CP424" i="2"/>
  <c r="Q408" i="2"/>
  <c r="CP395" i="2"/>
  <c r="DM372" i="2"/>
  <c r="GL363" i="2"/>
  <c r="CP363" i="2"/>
  <c r="AJ362" i="2"/>
  <c r="DM342" i="2"/>
  <c r="EF421" i="2"/>
  <c r="EF392" i="2"/>
  <c r="CO380" i="2"/>
  <c r="L375" i="2"/>
  <c r="EI357" i="2"/>
  <c r="AP372" i="2"/>
  <c r="L344" i="2"/>
  <c r="FE341" i="2"/>
  <c r="R328" i="2"/>
  <c r="R312" i="2"/>
  <c r="FE379" i="2"/>
  <c r="AP342" i="2"/>
  <c r="DM326" i="2"/>
  <c r="GD313" i="2"/>
  <c r="CH313" i="2"/>
  <c r="AN310" i="2"/>
  <c r="FG309" i="2"/>
  <c r="BK309" i="2"/>
  <c r="GL395" i="2"/>
  <c r="DG362" i="2"/>
  <c r="BI341" i="2"/>
  <c r="BR341" i="2" s="1"/>
  <c r="EM328" i="2"/>
  <c r="FJ325" i="2"/>
  <c r="BN325" i="2"/>
  <c r="EM312" i="2"/>
  <c r="GK345" i="2"/>
  <c r="CJ329" i="2"/>
  <c r="AP326" i="2"/>
  <c r="AQ292" i="2"/>
  <c r="AQ279" i="2"/>
  <c r="EI261" i="2"/>
  <c r="AQ247" i="2"/>
  <c r="FJ244" i="2"/>
  <c r="BN244" i="2"/>
  <c r="GL424" i="2"/>
  <c r="CO345" i="2"/>
  <c r="EG344" i="2"/>
  <c r="DK310" i="2"/>
  <c r="EL283" i="2"/>
  <c r="DK263" i="2"/>
  <c r="GF248" i="2"/>
  <c r="CJ248" i="2"/>
  <c r="EL245" i="2"/>
  <c r="DK234" i="2"/>
  <c r="GF219" i="2"/>
  <c r="CJ219" i="2"/>
  <c r="BI379" i="2"/>
  <c r="GF329" i="2"/>
  <c r="EL296" i="2"/>
  <c r="GI293" i="2"/>
  <c r="CM293" i="2"/>
  <c r="DN292" i="2"/>
  <c r="GI280" i="2"/>
  <c r="CM280" i="2"/>
  <c r="DN279" i="2"/>
  <c r="N261" i="2"/>
  <c r="DN247" i="2"/>
  <c r="Q216" i="2"/>
  <c r="DM203" i="2"/>
  <c r="Q181" i="2"/>
  <c r="FG180" i="2"/>
  <c r="FG190" i="2" s="1"/>
  <c r="BK180" i="2"/>
  <c r="DM168" i="2"/>
  <c r="FG295" i="2"/>
  <c r="FG282" i="2"/>
  <c r="GL264" i="2"/>
  <c r="AN263" i="2"/>
  <c r="FG260" i="2"/>
  <c r="GL235" i="2"/>
  <c r="CP235" i="2"/>
  <c r="BK231" i="2"/>
  <c r="AQ218" i="2"/>
  <c r="FJ215" i="2"/>
  <c r="BN215" i="2"/>
  <c r="L202" i="2"/>
  <c r="GK201" i="2"/>
  <c r="CO201" i="2"/>
  <c r="AQ186" i="2"/>
  <c r="GK172" i="2"/>
  <c r="CO172" i="2"/>
  <c r="L165" i="2"/>
  <c r="FF154" i="2"/>
  <c r="BJ154" i="2"/>
  <c r="EI232" i="2"/>
  <c r="DN218" i="2"/>
  <c r="EL216" i="2"/>
  <c r="AP203" i="2"/>
  <c r="FE198" i="2"/>
  <c r="BI198" i="2"/>
  <c r="BR198" i="2" s="1"/>
  <c r="EL181" i="2"/>
  <c r="FE170" i="2"/>
  <c r="BI170" i="2"/>
  <c r="AP168" i="2"/>
  <c r="AN234" i="2"/>
  <c r="N232" i="2"/>
  <c r="FG231" i="2"/>
  <c r="GI187" i="2"/>
  <c r="GI156" i="2"/>
  <c r="L133" i="2"/>
  <c r="DL116" i="2"/>
  <c r="DL103" i="2"/>
  <c r="DO87" i="2"/>
  <c r="EF85" i="2"/>
  <c r="AL152" i="2"/>
  <c r="O149" i="2"/>
  <c r="GJ140" i="2"/>
  <c r="CN140" i="2"/>
  <c r="AL136" i="2"/>
  <c r="K120" i="2"/>
  <c r="T120" i="2" s="1"/>
  <c r="GF117" i="2"/>
  <c r="CJ117" i="2"/>
  <c r="K107" i="2"/>
  <c r="GF104" i="2"/>
  <c r="CJ104" i="2"/>
  <c r="FK84" i="2"/>
  <c r="BO84" i="2"/>
  <c r="Q296" i="2"/>
  <c r="BK295" i="2"/>
  <c r="Q283" i="2"/>
  <c r="BK282" i="2"/>
  <c r="CP264" i="2"/>
  <c r="Q245" i="2"/>
  <c r="EG202" i="2"/>
  <c r="CM187" i="2"/>
  <c r="EG165" i="2"/>
  <c r="CM156" i="2"/>
  <c r="FH138" i="2"/>
  <c r="BL138" i="2"/>
  <c r="EG133" i="2"/>
  <c r="EO141" i="2" s="1"/>
  <c r="FH119" i="2"/>
  <c r="BL119" i="2"/>
  <c r="AO116" i="2"/>
  <c r="FH106" i="2"/>
  <c r="BL106" i="2"/>
  <c r="AO103" i="2"/>
  <c r="AR87" i="2"/>
  <c r="K85" i="2"/>
  <c r="T85" i="2" s="1"/>
  <c r="GL519" i="2"/>
  <c r="EN519" i="2"/>
  <c r="CP519" i="2"/>
  <c r="AR519" i="2"/>
  <c r="DO519" i="2"/>
  <c r="BQ519" i="2"/>
  <c r="S519" i="2"/>
  <c r="FM519" i="2"/>
  <c r="GF503" i="2"/>
  <c r="EH503" i="2"/>
  <c r="CJ503" i="2"/>
  <c r="AL503" i="2"/>
  <c r="FG503" i="2"/>
  <c r="DI503" i="2"/>
  <c r="BK503" i="2"/>
  <c r="M503" i="2"/>
  <c r="FF487" i="2"/>
  <c r="DH487" i="2"/>
  <c r="BJ487" i="2"/>
  <c r="L487" i="2"/>
  <c r="EG487" i="2"/>
  <c r="FJ470" i="2"/>
  <c r="DL470" i="2"/>
  <c r="BN470" i="2"/>
  <c r="P470" i="2"/>
  <c r="CI487" i="2"/>
  <c r="GI470" i="2"/>
  <c r="EK470" i="2"/>
  <c r="CM470" i="2"/>
  <c r="AO470" i="2"/>
  <c r="GI457" i="2"/>
  <c r="EK457" i="2"/>
  <c r="CM457" i="2"/>
  <c r="AO457" i="2"/>
  <c r="GE487" i="2"/>
  <c r="AK487" i="2"/>
  <c r="FJ457" i="2"/>
  <c r="DL457" i="2"/>
  <c r="BN457" i="2"/>
  <c r="P457" i="2"/>
  <c r="GL441" i="2"/>
  <c r="EN441" i="2"/>
  <c r="CP441" i="2"/>
  <c r="AR441" i="2"/>
  <c r="FG425" i="2"/>
  <c r="S441" i="2"/>
  <c r="GF425" i="2"/>
  <c r="DI425" i="2"/>
  <c r="FM441" i="2"/>
  <c r="EH425" i="2"/>
  <c r="CJ425" i="2"/>
  <c r="AL425" i="2"/>
  <c r="FM412" i="2"/>
  <c r="DO412" i="2"/>
  <c r="BQ412" i="2"/>
  <c r="S412" i="2"/>
  <c r="GF396" i="2"/>
  <c r="EH396" i="2"/>
  <c r="CJ396" i="2"/>
  <c r="AL396" i="2"/>
  <c r="DO441" i="2"/>
  <c r="EN412" i="2"/>
  <c r="DI396" i="2"/>
  <c r="GI364" i="2"/>
  <c r="EK364" i="2"/>
  <c r="CM364" i="2"/>
  <c r="AO364" i="2"/>
  <c r="BK425" i="2"/>
  <c r="CP412" i="2"/>
  <c r="BK396" i="2"/>
  <c r="GL377" i="2"/>
  <c r="EN377" i="2"/>
  <c r="CP377" i="2"/>
  <c r="AR377" i="2"/>
  <c r="GL347" i="2"/>
  <c r="EN347" i="2"/>
  <c r="CP347" i="2"/>
  <c r="AR347" i="2"/>
  <c r="BQ441" i="2"/>
  <c r="M425" i="2"/>
  <c r="AR412" i="2"/>
  <c r="M396" i="2"/>
  <c r="FJ364" i="2"/>
  <c r="DL364" i="2"/>
  <c r="BN364" i="2"/>
  <c r="P364" i="2"/>
  <c r="DO377" i="2"/>
  <c r="FM347" i="2"/>
  <c r="BQ347" i="2"/>
  <c r="FH331" i="2"/>
  <c r="DJ331" i="2"/>
  <c r="BL331" i="2"/>
  <c r="N331" i="2"/>
  <c r="BQ377" i="2"/>
  <c r="FK315" i="2"/>
  <c r="DM315" i="2"/>
  <c r="BO315" i="2"/>
  <c r="Q315" i="2"/>
  <c r="GL412" i="2"/>
  <c r="FG396" i="2"/>
  <c r="S377" i="2"/>
  <c r="DO347" i="2"/>
  <c r="S347" i="2"/>
  <c r="GG331" i="2"/>
  <c r="EI331" i="2"/>
  <c r="CK331" i="2"/>
  <c r="AM331" i="2"/>
  <c r="AP315" i="2"/>
  <c r="FF294" i="2"/>
  <c r="DH294" i="2"/>
  <c r="BJ294" i="2"/>
  <c r="L294" i="2"/>
  <c r="FF281" i="2"/>
  <c r="DH281" i="2"/>
  <c r="BJ281" i="2"/>
  <c r="L281" i="2"/>
  <c r="FF265" i="2"/>
  <c r="DH265" i="2"/>
  <c r="BJ265" i="2"/>
  <c r="L265" i="2"/>
  <c r="FF236" i="2"/>
  <c r="DH236" i="2"/>
  <c r="L236" i="2"/>
  <c r="FM377" i="2"/>
  <c r="GJ315" i="2"/>
  <c r="FI249" i="2"/>
  <c r="DK249" i="2"/>
  <c r="BM249" i="2"/>
  <c r="FI220" i="2"/>
  <c r="DK220" i="2"/>
  <c r="BM220" i="2"/>
  <c r="O220" i="2"/>
  <c r="EL315" i="2"/>
  <c r="GE294" i="2"/>
  <c r="EG294" i="2"/>
  <c r="CI294" i="2"/>
  <c r="AK294" i="2"/>
  <c r="GE281" i="2"/>
  <c r="EG281" i="2"/>
  <c r="CI281" i="2"/>
  <c r="AK281" i="2"/>
  <c r="GE265" i="2"/>
  <c r="EG265" i="2"/>
  <c r="CI265" i="2"/>
  <c r="AK265" i="2"/>
  <c r="GE236" i="2"/>
  <c r="EG236" i="2"/>
  <c r="CI236" i="2"/>
  <c r="AK236" i="2"/>
  <c r="CL249" i="2"/>
  <c r="CL220" i="2"/>
  <c r="GL197" i="2"/>
  <c r="EN197" i="2"/>
  <c r="CP197" i="2"/>
  <c r="AR197" i="2"/>
  <c r="GL166" i="2"/>
  <c r="EN166" i="2"/>
  <c r="CP166" i="2"/>
  <c r="AR166" i="2"/>
  <c r="CN315" i="2"/>
  <c r="AN249" i="2"/>
  <c r="EJ220" i="2"/>
  <c r="FF188" i="2"/>
  <c r="DH188" i="2"/>
  <c r="BJ188" i="2"/>
  <c r="L188" i="2"/>
  <c r="GH249" i="2"/>
  <c r="GH220" i="2"/>
  <c r="FM197" i="2"/>
  <c r="DO197" i="2"/>
  <c r="BQ197" i="2"/>
  <c r="S197" i="2"/>
  <c r="FM166" i="2"/>
  <c r="DO166" i="2"/>
  <c r="BQ166" i="2"/>
  <c r="S166" i="2"/>
  <c r="AK188" i="2"/>
  <c r="GK150" i="2"/>
  <c r="EM150" i="2"/>
  <c r="CO150" i="2"/>
  <c r="AQ150" i="2"/>
  <c r="FJ134" i="2"/>
  <c r="DL134" i="2"/>
  <c r="BN134" i="2"/>
  <c r="P134" i="2"/>
  <c r="GE188" i="2"/>
  <c r="GJ118" i="2"/>
  <c r="EL118" i="2"/>
  <c r="CN118" i="2"/>
  <c r="AP118" i="2"/>
  <c r="GJ105" i="2"/>
  <c r="EL105" i="2"/>
  <c r="CN105" i="2"/>
  <c r="AP105" i="2"/>
  <c r="GG89" i="2"/>
  <c r="EI89" i="2"/>
  <c r="CK89" i="2"/>
  <c r="AM89" i="2"/>
  <c r="EG188" i="2"/>
  <c r="FL150" i="2"/>
  <c r="FK157" i="2" s="1"/>
  <c r="DN150" i="2"/>
  <c r="BP150" i="2"/>
  <c r="R150" i="2"/>
  <c r="GI134" i="2"/>
  <c r="EK134" i="2"/>
  <c r="CM134" i="2"/>
  <c r="AO134" i="2"/>
  <c r="AL39" i="2"/>
  <c r="FE39" i="2"/>
  <c r="GF39" i="2"/>
  <c r="N40" i="2"/>
  <c r="T40" i="2" s="1"/>
  <c r="GI40" i="2"/>
  <c r="GI46" i="2" s="1"/>
  <c r="BP44" i="2"/>
  <c r="DN44" i="2"/>
  <c r="L54" i="2"/>
  <c r="CK54" i="2"/>
  <c r="EI54" i="2"/>
  <c r="FJ54" i="2"/>
  <c r="AN57" i="2"/>
  <c r="GH57" i="2"/>
  <c r="GM57" i="2" s="1"/>
  <c r="BQ59" i="2"/>
  <c r="DG59" i="2"/>
  <c r="GF59" i="2"/>
  <c r="N60" i="2"/>
  <c r="BL60" i="2"/>
  <c r="CI60" i="2"/>
  <c r="DJ60" i="2"/>
  <c r="GE60" i="2"/>
  <c r="GM60" i="2" s="1"/>
  <c r="DI524" i="2"/>
  <c r="AL524" i="2"/>
  <c r="N522" i="2"/>
  <c r="EI522" i="2"/>
  <c r="EK525" i="2" s="1"/>
  <c r="FJ520" i="2"/>
  <c r="BN520" i="2"/>
  <c r="GD517" i="2"/>
  <c r="CH517" i="2"/>
  <c r="DH508" i="2"/>
  <c r="EM506" i="2"/>
  <c r="AK508" i="2"/>
  <c r="R506" i="2"/>
  <c r="BL504" i="2"/>
  <c r="GI501" i="2"/>
  <c r="CM501" i="2"/>
  <c r="FH504" i="2"/>
  <c r="EF490" i="2"/>
  <c r="DL492" i="2"/>
  <c r="K490" i="2"/>
  <c r="GF485" i="2"/>
  <c r="CJ485" i="2"/>
  <c r="FF476" i="2"/>
  <c r="BJ476" i="2"/>
  <c r="AM473" i="2"/>
  <c r="AO492" i="2"/>
  <c r="FH488" i="2"/>
  <c r="EL474" i="2"/>
  <c r="GF471" i="2"/>
  <c r="CJ471" i="2"/>
  <c r="DJ473" i="2"/>
  <c r="DJ460" i="2"/>
  <c r="BL488" i="2"/>
  <c r="Q452" i="2"/>
  <c r="AM460" i="2"/>
  <c r="FF454" i="2"/>
  <c r="BJ454" i="2"/>
  <c r="FF444" i="2"/>
  <c r="BJ444" i="2"/>
  <c r="GF458" i="2"/>
  <c r="EL452" i="2"/>
  <c r="N442" i="2"/>
  <c r="Q474" i="2"/>
  <c r="DM438" i="2"/>
  <c r="Q426" i="2"/>
  <c r="S429" i="2" s="1"/>
  <c r="CJ458" i="2"/>
  <c r="EI442" i="2"/>
  <c r="GF436" i="2"/>
  <c r="BM428" i="2"/>
  <c r="EL426" i="2"/>
  <c r="FF406" i="2"/>
  <c r="BJ406" i="2"/>
  <c r="EI404" i="2"/>
  <c r="DG422" i="2"/>
  <c r="AP409" i="2"/>
  <c r="GF407" i="2"/>
  <c r="CJ407" i="2"/>
  <c r="DG393" i="2"/>
  <c r="FI390" i="2"/>
  <c r="BM390" i="2"/>
  <c r="EL388" i="2"/>
  <c r="AP438" i="2"/>
  <c r="CJ436" i="2"/>
  <c r="FI428" i="2"/>
  <c r="GI420" i="2"/>
  <c r="GI430" i="2" s="1"/>
  <c r="CM420" i="2"/>
  <c r="N404" i="2"/>
  <c r="GI391" i="2"/>
  <c r="CM391" i="2"/>
  <c r="AJ422" i="2"/>
  <c r="AJ393" i="2"/>
  <c r="N374" i="2"/>
  <c r="DJ358" i="2"/>
  <c r="N348" i="2"/>
  <c r="Q388" i="2"/>
  <c r="DM375" i="2"/>
  <c r="GD374" i="2"/>
  <c r="GM374" i="2" s="1"/>
  <c r="CH374" i="2"/>
  <c r="Q359" i="2"/>
  <c r="GD346" i="2"/>
  <c r="CH346" i="2"/>
  <c r="DI343" i="2"/>
  <c r="EI374" i="2"/>
  <c r="FJ373" i="2"/>
  <c r="BN373" i="2"/>
  <c r="FF361" i="2"/>
  <c r="BJ361" i="2"/>
  <c r="AM358" i="2"/>
  <c r="AP375" i="2"/>
  <c r="AQ381" i="2" s="1"/>
  <c r="CJ356" i="2"/>
  <c r="AL343" i="2"/>
  <c r="GE330" i="2"/>
  <c r="CI330" i="2"/>
  <c r="EG316" i="2"/>
  <c r="DN311" i="2"/>
  <c r="FJ345" i="2"/>
  <c r="Q332" i="2"/>
  <c r="AR327" i="2"/>
  <c r="AR297" i="2"/>
  <c r="EL359" i="2"/>
  <c r="GF356" i="2"/>
  <c r="GF366" i="2" s="1"/>
  <c r="BN345" i="2"/>
  <c r="L316" i="2"/>
  <c r="GG314" i="2"/>
  <c r="CK314" i="2"/>
  <c r="CM317" i="2" s="1"/>
  <c r="FJ313" i="2"/>
  <c r="BN313" i="2"/>
  <c r="AQ311" i="2"/>
  <c r="FI329" i="2"/>
  <c r="DO327" i="2"/>
  <c r="DO297" i="2"/>
  <c r="GG295" i="2"/>
  <c r="CK295" i="2"/>
  <c r="CL301" i="2" s="1"/>
  <c r="GG282" i="2"/>
  <c r="CK282" i="2"/>
  <c r="EM276" i="2"/>
  <c r="DL262" i="2"/>
  <c r="EM250" i="2"/>
  <c r="EI348" i="2"/>
  <c r="BI300" i="2"/>
  <c r="EM298" i="2"/>
  <c r="DO284" i="2"/>
  <c r="FE278" i="2"/>
  <c r="BI278" i="2"/>
  <c r="FE268" i="2"/>
  <c r="BI268" i="2"/>
  <c r="O266" i="2"/>
  <c r="GJ260" i="2"/>
  <c r="CN260" i="2"/>
  <c r="DO246" i="2"/>
  <c r="GJ231" i="2"/>
  <c r="CN231" i="2"/>
  <c r="FE230" i="2"/>
  <c r="BI230" i="2"/>
  <c r="O228" i="2"/>
  <c r="DO217" i="2"/>
  <c r="DM409" i="2"/>
  <c r="EL332" i="2"/>
  <c r="BM329" i="2"/>
  <c r="R276" i="2"/>
  <c r="AO262" i="2"/>
  <c r="FH252" i="2"/>
  <c r="BL252" i="2"/>
  <c r="R250" i="2"/>
  <c r="FE300" i="2"/>
  <c r="R298" i="2"/>
  <c r="AR284" i="2"/>
  <c r="AR246" i="2"/>
  <c r="DL233" i="2"/>
  <c r="AR217" i="2"/>
  <c r="GD215" i="2"/>
  <c r="CH215" i="2"/>
  <c r="DI204" i="2"/>
  <c r="GD201" i="2"/>
  <c r="CH201" i="2"/>
  <c r="AR182" i="2"/>
  <c r="GD169" i="2"/>
  <c r="CH169" i="2"/>
  <c r="DI165" i="2"/>
  <c r="EN155" i="2"/>
  <c r="CH244" i="2"/>
  <c r="EJ228" i="2"/>
  <c r="EM212" i="2"/>
  <c r="EI203" i="2"/>
  <c r="EM183" i="2"/>
  <c r="GG180" i="2"/>
  <c r="CK180" i="2"/>
  <c r="EI171" i="2"/>
  <c r="FJ167" i="2"/>
  <c r="BN167" i="2"/>
  <c r="AO233" i="2"/>
  <c r="AL204" i="2"/>
  <c r="FE185" i="2"/>
  <c r="BI185" i="2"/>
  <c r="DO182" i="2"/>
  <c r="AL165" i="2"/>
  <c r="S155" i="2"/>
  <c r="GJ153" i="2"/>
  <c r="CN153" i="2"/>
  <c r="FJ151" i="2"/>
  <c r="BN151" i="2"/>
  <c r="AM149" i="2"/>
  <c r="AS149" i="2" s="1"/>
  <c r="GK137" i="2"/>
  <c r="CO137" i="2"/>
  <c r="DH121" i="2"/>
  <c r="GK119" i="2"/>
  <c r="CO119" i="2"/>
  <c r="DH108" i="2"/>
  <c r="GK106" i="2"/>
  <c r="CO106" i="2"/>
  <c r="P90" i="2"/>
  <c r="DH86" i="2"/>
  <c r="BL214" i="2"/>
  <c r="R212" i="2"/>
  <c r="BL196" i="2"/>
  <c r="R183" i="2"/>
  <c r="EH139" i="2"/>
  <c r="EO139" i="2" s="1"/>
  <c r="FI135" i="2"/>
  <c r="BM135" i="2"/>
  <c r="DG133" i="2"/>
  <c r="S122" i="2"/>
  <c r="S100" i="2"/>
  <c r="FG92" i="2"/>
  <c r="BK92" i="2"/>
  <c r="GH84" i="2"/>
  <c r="GH94" i="2" s="1"/>
  <c r="CL84" i="2"/>
  <c r="N203" i="2"/>
  <c r="N171" i="2"/>
  <c r="DJ149" i="2"/>
  <c r="AK121" i="2"/>
  <c r="AK108" i="2"/>
  <c r="EK90" i="2"/>
  <c r="AK86" i="2"/>
  <c r="AK94" i="2" s="1"/>
  <c r="FJ76" i="2"/>
  <c r="BN76" i="2"/>
  <c r="CI78" i="2"/>
  <c r="EF69" i="2"/>
  <c r="EO69" i="2" s="1"/>
  <c r="GK70" i="2"/>
  <c r="GK77" i="2"/>
  <c r="CM72" i="2"/>
  <c r="GI72" i="2"/>
  <c r="Q73" i="2"/>
  <c r="FK73" i="2"/>
  <c r="FN73" i="2" s="1"/>
  <c r="AQ74" i="2"/>
  <c r="GH76" i="2"/>
  <c r="BR93" i="2"/>
  <c r="FI94" i="2"/>
  <c r="FF87" i="2"/>
  <c r="FN87" i="2" s="1"/>
  <c r="BQ88" i="2"/>
  <c r="FH89" i="2"/>
  <c r="GD90" i="2"/>
  <c r="AR102" i="2"/>
  <c r="EO105" i="2"/>
  <c r="M106" i="2"/>
  <c r="M107" i="2"/>
  <c r="EF107" i="2"/>
  <c r="EF109" i="2"/>
  <c r="M117" i="2"/>
  <c r="M126" i="2" s="1"/>
  <c r="EF117" i="2"/>
  <c r="M119" i="2"/>
  <c r="EG125" i="2"/>
  <c r="AR124" i="2"/>
  <c r="AR126" i="2" s="1"/>
  <c r="EF124" i="2"/>
  <c r="CL134" i="2"/>
  <c r="CL142" i="2" s="1"/>
  <c r="EF137" i="2"/>
  <c r="CL138" i="2"/>
  <c r="M139" i="2"/>
  <c r="CL139" i="2"/>
  <c r="EO142" i="2"/>
  <c r="R4" i="2"/>
  <c r="AO4" i="2"/>
  <c r="AO14" i="2" s="1"/>
  <c r="BL4" i="2"/>
  <c r="DN4" i="2"/>
  <c r="EK4" i="2"/>
  <c r="EK14" i="2" s="1"/>
  <c r="FH4" i="2"/>
  <c r="GI4" i="2"/>
  <c r="GI14" i="2" s="1"/>
  <c r="BL5" i="2"/>
  <c r="BR5" i="2" s="1"/>
  <c r="DJ5" i="2"/>
  <c r="DJ14" i="2" s="1"/>
  <c r="R6" i="2"/>
  <c r="T6" i="2" s="1"/>
  <c r="AK6" i="2"/>
  <c r="AS6" i="2" s="1"/>
  <c r="CI6" i="2"/>
  <c r="CI14" i="2" s="1"/>
  <c r="CM6" i="2"/>
  <c r="FL6" i="2"/>
  <c r="R7" i="2"/>
  <c r="R13" i="2" s="1"/>
  <c r="FL7" i="2"/>
  <c r="FL14" i="2" s="1"/>
  <c r="AR9" i="2"/>
  <c r="AR14" i="2" s="1"/>
  <c r="BK9" i="2"/>
  <c r="BO9" i="2"/>
  <c r="DM9" i="2"/>
  <c r="DP9" i="2" s="1"/>
  <c r="EF9" i="2"/>
  <c r="EO9" i="2" s="1"/>
  <c r="EN9" i="2"/>
  <c r="FG9" i="2"/>
  <c r="GD9" i="2"/>
  <c r="GM9" i="2" s="1"/>
  <c r="GL9" i="2"/>
  <c r="L10" i="2"/>
  <c r="AQ10" i="2"/>
  <c r="CK10" i="2"/>
  <c r="CM13" i="2" s="1"/>
  <c r="CO10" i="2"/>
  <c r="DL10" i="2"/>
  <c r="FF10" i="2"/>
  <c r="FG13" i="2" s="1"/>
  <c r="FJ10" i="2"/>
  <c r="FJ13" i="2" s="1"/>
  <c r="BN11" i="2"/>
  <c r="DL11" i="2"/>
  <c r="L12" i="2"/>
  <c r="T12" i="2" s="1"/>
  <c r="CO12" i="2"/>
  <c r="DH12" i="2"/>
  <c r="T13" i="2"/>
  <c r="BR13" i="2"/>
  <c r="DP13" i="2"/>
  <c r="FN13" i="2"/>
  <c r="EL523" i="2"/>
  <c r="CK518" i="2"/>
  <c r="GK516" i="2"/>
  <c r="GK526" i="2" s="1"/>
  <c r="AP523" i="2"/>
  <c r="DK520" i="2"/>
  <c r="FH518" i="2"/>
  <c r="DK504" i="2"/>
  <c r="BP516" i="2"/>
  <c r="EK507" i="2"/>
  <c r="AO507" i="2"/>
  <c r="O520" i="2"/>
  <c r="O504" i="2"/>
  <c r="FE502" i="2"/>
  <c r="GJ500" i="2"/>
  <c r="CH502" i="2"/>
  <c r="CQ502" i="2" s="1"/>
  <c r="BO500" i="2"/>
  <c r="EN491" i="2"/>
  <c r="AR491" i="2"/>
  <c r="CO486" i="2"/>
  <c r="BN484" i="2"/>
  <c r="DK488" i="2"/>
  <c r="O488" i="2"/>
  <c r="GK469" i="2"/>
  <c r="DG475" i="2"/>
  <c r="K475" i="2"/>
  <c r="FI474" i="2"/>
  <c r="EH468" i="2"/>
  <c r="EH478" i="2" s="1"/>
  <c r="AL468" i="2"/>
  <c r="BP469" i="2"/>
  <c r="GI484" i="2"/>
  <c r="CL474" i="2"/>
  <c r="BP456" i="2"/>
  <c r="FL486" i="2"/>
  <c r="CL452" i="2"/>
  <c r="GK456" i="2"/>
  <c r="DG453" i="2"/>
  <c r="DJ427" i="2"/>
  <c r="N427" i="2"/>
  <c r="CI426" i="2"/>
  <c r="EH455" i="2"/>
  <c r="K443" i="2"/>
  <c r="GH440" i="2"/>
  <c r="K453" i="2"/>
  <c r="T453" i="2" s="1"/>
  <c r="FI452" i="2"/>
  <c r="DG443" i="2"/>
  <c r="CO442" i="2"/>
  <c r="FF426" i="2"/>
  <c r="BM440" i="2"/>
  <c r="GK424" i="2"/>
  <c r="CO404" i="2"/>
  <c r="GK395" i="2"/>
  <c r="FF388" i="2"/>
  <c r="EH439" i="2"/>
  <c r="BM411" i="2"/>
  <c r="EH410" i="2"/>
  <c r="AL410" i="2"/>
  <c r="DG405" i="2"/>
  <c r="K405" i="2"/>
  <c r="FL442" i="2"/>
  <c r="BP424" i="2"/>
  <c r="EK423" i="2"/>
  <c r="AO423" i="2"/>
  <c r="FL404" i="2"/>
  <c r="BP395" i="2"/>
  <c r="EK394" i="2"/>
  <c r="AO394" i="2"/>
  <c r="DJ389" i="2"/>
  <c r="N389" i="2"/>
  <c r="CI388" i="2"/>
  <c r="GH411" i="2"/>
  <c r="BP379" i="2"/>
  <c r="FH376" i="2"/>
  <c r="BP363" i="2"/>
  <c r="AL439" i="2"/>
  <c r="CL359" i="2"/>
  <c r="GK379" i="2"/>
  <c r="CK376" i="2"/>
  <c r="GK363" i="2"/>
  <c r="AP374" i="2"/>
  <c r="K360" i="2"/>
  <c r="FI359" i="2"/>
  <c r="DK344" i="2"/>
  <c r="CK341" i="2"/>
  <c r="DK372" i="2"/>
  <c r="AL362" i="2"/>
  <c r="BP343" i="2"/>
  <c r="AP340" i="2"/>
  <c r="GD327" i="2"/>
  <c r="FG325" i="2"/>
  <c r="BK311" i="2"/>
  <c r="CP309" i="2"/>
  <c r="AL455" i="2"/>
  <c r="EL374" i="2"/>
  <c r="DG360" i="2"/>
  <c r="O344" i="2"/>
  <c r="FH341" i="2"/>
  <c r="EM324" i="2"/>
  <c r="AQ324" i="2"/>
  <c r="EH362" i="2"/>
  <c r="EL340" i="2"/>
  <c r="CJ325" i="2"/>
  <c r="EI308" i="2"/>
  <c r="AM308" i="2"/>
  <c r="K299" i="2"/>
  <c r="FJ276" i="2"/>
  <c r="GK264" i="2"/>
  <c r="EI263" i="2"/>
  <c r="EJ269" i="2" s="1"/>
  <c r="AM263" i="2"/>
  <c r="BJ248" i="2"/>
  <c r="GK235" i="2"/>
  <c r="DK328" i="2"/>
  <c r="DK312" i="2"/>
  <c r="BM293" i="2"/>
  <c r="EL292" i="2"/>
  <c r="AP292" i="2"/>
  <c r="BM280" i="2"/>
  <c r="EL279" i="2"/>
  <c r="AP279" i="2"/>
  <c r="DG277" i="2"/>
  <c r="K277" i="2"/>
  <c r="DG267" i="2"/>
  <c r="K267" i="2"/>
  <c r="FM266" i="2"/>
  <c r="CJ250" i="2"/>
  <c r="EL247" i="2"/>
  <c r="AP247" i="2"/>
  <c r="DG229" i="2"/>
  <c r="K229" i="2"/>
  <c r="FM228" i="2"/>
  <c r="EL218" i="2"/>
  <c r="AP218" i="2"/>
  <c r="AR221" i="2" s="1"/>
  <c r="O372" i="2"/>
  <c r="GF311" i="2"/>
  <c r="DG299" i="2"/>
  <c r="CM298" i="2"/>
  <c r="CM276" i="2"/>
  <c r="BP264" i="2"/>
  <c r="DJ251" i="2"/>
  <c r="N251" i="2"/>
  <c r="GE248" i="2"/>
  <c r="AM234" i="2"/>
  <c r="GE219" i="2"/>
  <c r="FG212" i="2"/>
  <c r="GH187" i="2"/>
  <c r="EF153" i="2"/>
  <c r="AJ153" i="2"/>
  <c r="FM309" i="2"/>
  <c r="FJ298" i="2"/>
  <c r="FG250" i="2"/>
  <c r="BP235" i="2"/>
  <c r="CP228" i="2"/>
  <c r="CK201" i="2"/>
  <c r="GK200" i="2"/>
  <c r="FJ183" i="2"/>
  <c r="GK170" i="2"/>
  <c r="CK164" i="2"/>
  <c r="GG154" i="2"/>
  <c r="O312" i="2"/>
  <c r="GH293" i="2"/>
  <c r="GH280" i="2"/>
  <c r="EI234" i="2"/>
  <c r="BJ219" i="2"/>
  <c r="CJ212" i="2"/>
  <c r="CJ222" i="2" s="1"/>
  <c r="EL202" i="2"/>
  <c r="AP202" i="2"/>
  <c r="DK196" i="2"/>
  <c r="O196" i="2"/>
  <c r="O206" i="2" s="1"/>
  <c r="BM187" i="2"/>
  <c r="EL186" i="2"/>
  <c r="AP186" i="2"/>
  <c r="DG184" i="2"/>
  <c r="K184" i="2"/>
  <c r="EL169" i="2"/>
  <c r="AP169" i="2"/>
  <c r="DK168" i="2"/>
  <c r="O168" i="2"/>
  <c r="GK343" i="2"/>
  <c r="O328" i="2"/>
  <c r="CP266" i="2"/>
  <c r="DJ213" i="2"/>
  <c r="BP200" i="2"/>
  <c r="BP170" i="2"/>
  <c r="FF148" i="2"/>
  <c r="CK122" i="2"/>
  <c r="BJ117" i="2"/>
  <c r="BJ104" i="2"/>
  <c r="CK100" i="2"/>
  <c r="DG91" i="2"/>
  <c r="K91" i="2"/>
  <c r="GE88" i="2"/>
  <c r="BI327" i="2"/>
  <c r="BL154" i="2"/>
  <c r="DK152" i="2"/>
  <c r="O152" i="2"/>
  <c r="BQ138" i="2"/>
  <c r="BQ141" i="2" s="1"/>
  <c r="DK136" i="2"/>
  <c r="O136" i="2"/>
  <c r="CN132" i="2"/>
  <c r="DG123" i="2"/>
  <c r="DP123" i="2" s="1"/>
  <c r="K123" i="2"/>
  <c r="DG101" i="2"/>
  <c r="K101" i="2"/>
  <c r="CN90" i="2"/>
  <c r="N213" i="2"/>
  <c r="CM183" i="2"/>
  <c r="CI148" i="2"/>
  <c r="EG137" i="2"/>
  <c r="AK137" i="2"/>
  <c r="FH122" i="2"/>
  <c r="GE117" i="2"/>
  <c r="GM125" i="2" s="1"/>
  <c r="GE104" i="2"/>
  <c r="FH100" i="2"/>
  <c r="BJ88" i="2"/>
  <c r="FK523" i="2"/>
  <c r="BO523" i="2"/>
  <c r="GH520" i="2"/>
  <c r="CL520" i="2"/>
  <c r="AM518" i="2"/>
  <c r="EM516" i="2"/>
  <c r="FJ507" i="2"/>
  <c r="BN507" i="2"/>
  <c r="DJ518" i="2"/>
  <c r="R516" i="2"/>
  <c r="DG502" i="2"/>
  <c r="EL500" i="2"/>
  <c r="GH504" i="2"/>
  <c r="CL504" i="2"/>
  <c r="AJ502" i="2"/>
  <c r="Q500" i="2"/>
  <c r="GH488" i="2"/>
  <c r="CL488" i="2"/>
  <c r="AQ486" i="2"/>
  <c r="P484" i="2"/>
  <c r="FM491" i="2"/>
  <c r="BQ491" i="2"/>
  <c r="EM469" i="2"/>
  <c r="DN486" i="2"/>
  <c r="EK484" i="2"/>
  <c r="DK474" i="2"/>
  <c r="R469" i="2"/>
  <c r="R456" i="2"/>
  <c r="CH475" i="2"/>
  <c r="AN474" i="2"/>
  <c r="FG468" i="2"/>
  <c r="FG455" i="2"/>
  <c r="BK455" i="2"/>
  <c r="GD453" i="2"/>
  <c r="CH453" i="2"/>
  <c r="AN452" i="2"/>
  <c r="GD443" i="2"/>
  <c r="CH443" i="2"/>
  <c r="EM456" i="2"/>
  <c r="GD475" i="2"/>
  <c r="DN442" i="2"/>
  <c r="AK426" i="2"/>
  <c r="EJ440" i="2"/>
  <c r="FG439" i="2"/>
  <c r="BK439" i="2"/>
  <c r="BK468" i="2"/>
  <c r="BK478" i="2" s="1"/>
  <c r="AQ442" i="2"/>
  <c r="GG427" i="2"/>
  <c r="CK427" i="2"/>
  <c r="DH426" i="2"/>
  <c r="DK452" i="2"/>
  <c r="EM424" i="2"/>
  <c r="FJ423" i="2"/>
  <c r="BN423" i="2"/>
  <c r="AQ404" i="2"/>
  <c r="EM395" i="2"/>
  <c r="FJ394" i="2"/>
  <c r="BN394" i="2"/>
  <c r="GG389" i="2"/>
  <c r="CK389" i="2"/>
  <c r="DH388" i="2"/>
  <c r="O440" i="2"/>
  <c r="O411" i="2"/>
  <c r="R424" i="2"/>
  <c r="DN404" i="2"/>
  <c r="R395" i="2"/>
  <c r="AK388" i="2"/>
  <c r="R379" i="2"/>
  <c r="DJ376" i="2"/>
  <c r="R363" i="2"/>
  <c r="EJ411" i="2"/>
  <c r="BK410" i="2"/>
  <c r="GD405" i="2"/>
  <c r="FK374" i="2"/>
  <c r="BO374" i="2"/>
  <c r="GH372" i="2"/>
  <c r="CL372" i="2"/>
  <c r="FG362" i="2"/>
  <c r="BK362" i="2"/>
  <c r="GD360" i="2"/>
  <c r="CH360" i="2"/>
  <c r="AN359" i="2"/>
  <c r="GH344" i="2"/>
  <c r="CL344" i="2"/>
  <c r="FK340" i="2"/>
  <c r="BO340" i="2"/>
  <c r="EM379" i="2"/>
  <c r="AM376" i="2"/>
  <c r="EM363" i="2"/>
  <c r="CH405" i="2"/>
  <c r="CQ405" i="2" s="1"/>
  <c r="R343" i="2"/>
  <c r="FL324" i="2"/>
  <c r="BP324" i="2"/>
  <c r="FH308" i="2"/>
  <c r="BL308" i="2"/>
  <c r="FG410" i="2"/>
  <c r="DK359" i="2"/>
  <c r="DJ341" i="2"/>
  <c r="GH328" i="2"/>
  <c r="CL328" i="2"/>
  <c r="EF327" i="2"/>
  <c r="DI325" i="2"/>
  <c r="GH312" i="2"/>
  <c r="CL312" i="2"/>
  <c r="M311" i="2"/>
  <c r="AR309" i="2"/>
  <c r="GD299" i="2"/>
  <c r="CH299" i="2"/>
  <c r="EM343" i="2"/>
  <c r="K327" i="2"/>
  <c r="DO309" i="2"/>
  <c r="DL276" i="2"/>
  <c r="EM264" i="2"/>
  <c r="GG251" i="2"/>
  <c r="CK251" i="2"/>
  <c r="L248" i="2"/>
  <c r="AM341" i="2"/>
  <c r="AL325" i="2"/>
  <c r="AO298" i="2"/>
  <c r="O293" i="2"/>
  <c r="O280" i="2"/>
  <c r="DO266" i="2"/>
  <c r="AL250" i="2"/>
  <c r="DO228" i="2"/>
  <c r="DL298" i="2"/>
  <c r="AO276" i="2"/>
  <c r="R264" i="2"/>
  <c r="FH263" i="2"/>
  <c r="BL263" i="2"/>
  <c r="EG248" i="2"/>
  <c r="EH311" i="2"/>
  <c r="FK292" i="2"/>
  <c r="FK279" i="2"/>
  <c r="AR266" i="2"/>
  <c r="FK247" i="2"/>
  <c r="R235" i="2"/>
  <c r="BL234" i="2"/>
  <c r="AR228" i="2"/>
  <c r="FK218" i="2"/>
  <c r="DI212" i="2"/>
  <c r="FK202" i="2"/>
  <c r="BO202" i="2"/>
  <c r="BQ205" i="2" s="1"/>
  <c r="GH196" i="2"/>
  <c r="CL196" i="2"/>
  <c r="EJ187" i="2"/>
  <c r="FK186" i="2"/>
  <c r="FM189" i="2" s="1"/>
  <c r="BO186" i="2"/>
  <c r="GD184" i="2"/>
  <c r="CH184" i="2"/>
  <c r="FK169" i="2"/>
  <c r="BO169" i="2"/>
  <c r="GH168" i="2"/>
  <c r="CL168" i="2"/>
  <c r="GH152" i="2"/>
  <c r="CH277" i="2"/>
  <c r="CH267" i="2"/>
  <c r="GD229" i="2"/>
  <c r="L219" i="2"/>
  <c r="GG213" i="2"/>
  <c r="CK213" i="2"/>
  <c r="AM201" i="2"/>
  <c r="EM200" i="2"/>
  <c r="DL183" i="2"/>
  <c r="EM170" i="2"/>
  <c r="AM164" i="2"/>
  <c r="EI154" i="2"/>
  <c r="EK157" i="2" s="1"/>
  <c r="BO292" i="2"/>
  <c r="BO279" i="2"/>
  <c r="DI250" i="2"/>
  <c r="BO247" i="2"/>
  <c r="FH234" i="2"/>
  <c r="BO218" i="2"/>
  <c r="AL212" i="2"/>
  <c r="O187" i="2"/>
  <c r="FE153" i="2"/>
  <c r="BI153" i="2"/>
  <c r="GD277" i="2"/>
  <c r="CH229" i="2"/>
  <c r="CQ229" i="2" s="1"/>
  <c r="DJ201" i="2"/>
  <c r="DJ164" i="2"/>
  <c r="DH148" i="2"/>
  <c r="FF137" i="2"/>
  <c r="BJ137" i="2"/>
  <c r="AM122" i="2"/>
  <c r="L117" i="2"/>
  <c r="L104" i="2"/>
  <c r="AM100" i="2"/>
  <c r="EG88" i="2"/>
  <c r="GD267" i="2"/>
  <c r="EM235" i="2"/>
  <c r="R200" i="2"/>
  <c r="R170" i="2"/>
  <c r="S138" i="2"/>
  <c r="AP132" i="2"/>
  <c r="FI116" i="2"/>
  <c r="BM116" i="2"/>
  <c r="FI103" i="2"/>
  <c r="BM103" i="2"/>
  <c r="AP90" i="2"/>
  <c r="FL87" i="2"/>
  <c r="BP87" i="2"/>
  <c r="EJ293" i="2"/>
  <c r="EJ302" i="2" s="1"/>
  <c r="EJ280" i="2"/>
  <c r="N154" i="2"/>
  <c r="AK148" i="2"/>
  <c r="DJ122" i="2"/>
  <c r="EG117" i="2"/>
  <c r="EG104" i="2"/>
  <c r="DJ100" i="2"/>
  <c r="GD91" i="2"/>
  <c r="CH91" i="2"/>
  <c r="L88" i="2"/>
  <c r="AN20" i="2"/>
  <c r="AN30" i="2" s="1"/>
  <c r="CL20" i="2"/>
  <c r="CL30" i="2" s="1"/>
  <c r="EJ20" i="2"/>
  <c r="EJ30" i="2" s="1"/>
  <c r="GH20" i="2"/>
  <c r="GH30" i="2" s="1"/>
  <c r="AM21" i="2"/>
  <c r="AQ21" i="2"/>
  <c r="AQ30" i="2" s="1"/>
  <c r="CO21" i="2"/>
  <c r="EM21" i="2"/>
  <c r="EM30" i="2" s="1"/>
  <c r="GG21" i="2"/>
  <c r="GM21" i="2" s="1"/>
  <c r="GK21" i="2"/>
  <c r="GK30" i="2" s="1"/>
  <c r="K22" i="2"/>
  <c r="T22" i="2" s="1"/>
  <c r="BI22" i="2"/>
  <c r="BR22" i="2" s="1"/>
  <c r="DG22" i="2"/>
  <c r="DP22" i="2" s="1"/>
  <c r="FE22" i="2"/>
  <c r="FN22" i="2" s="1"/>
  <c r="GL520" i="2"/>
  <c r="AR520" i="2"/>
  <c r="EJ519" i="2"/>
  <c r="CL519" i="2"/>
  <c r="FG516" i="2"/>
  <c r="DJ517" i="2"/>
  <c r="BL517" i="2"/>
  <c r="GD504" i="2"/>
  <c r="GM504" i="2" s="1"/>
  <c r="AJ504" i="2"/>
  <c r="DI501" i="2"/>
  <c r="BK501" i="2"/>
  <c r="GD488" i="2"/>
  <c r="AJ488" i="2"/>
  <c r="M516" i="2"/>
  <c r="FF484" i="2"/>
  <c r="L484" i="2"/>
  <c r="L494" i="2" s="1"/>
  <c r="EI503" i="2"/>
  <c r="P500" i="2"/>
  <c r="CM487" i="2"/>
  <c r="DO485" i="2"/>
  <c r="DL474" i="2"/>
  <c r="BN474" i="2"/>
  <c r="CK503" i="2"/>
  <c r="FJ500" i="2"/>
  <c r="FJ510" i="2" s="1"/>
  <c r="BQ485" i="2"/>
  <c r="EG475" i="2"/>
  <c r="CI475" i="2"/>
  <c r="M473" i="2"/>
  <c r="EG453" i="2"/>
  <c r="CI453" i="2"/>
  <c r="FG473" i="2"/>
  <c r="AN470" i="2"/>
  <c r="FG460" i="2"/>
  <c r="M460" i="2"/>
  <c r="GH457" i="2"/>
  <c r="AN457" i="2"/>
  <c r="GH470" i="2"/>
  <c r="DL452" i="2"/>
  <c r="BN452" i="2"/>
  <c r="GE425" i="2"/>
  <c r="EK487" i="2"/>
  <c r="EG443" i="2"/>
  <c r="FG438" i="2"/>
  <c r="M438" i="2"/>
  <c r="EJ427" i="2"/>
  <c r="CL427" i="2"/>
  <c r="DI426" i="2"/>
  <c r="BK426" i="2"/>
  <c r="GK441" i="2"/>
  <c r="AQ441" i="2"/>
  <c r="FJ422" i="2"/>
  <c r="P422" i="2"/>
  <c r="GK412" i="2"/>
  <c r="AQ412" i="2"/>
  <c r="FJ393" i="2"/>
  <c r="P393" i="2"/>
  <c r="DO404" i="2"/>
  <c r="BQ404" i="2"/>
  <c r="CI443" i="2"/>
  <c r="DO442" i="2"/>
  <c r="AK425" i="2"/>
  <c r="EG405" i="2"/>
  <c r="CI405" i="2"/>
  <c r="GE396" i="2"/>
  <c r="AK396" i="2"/>
  <c r="DI388" i="2"/>
  <c r="DJ377" i="2"/>
  <c r="BL377" i="2"/>
  <c r="EG360" i="2"/>
  <c r="CI360" i="2"/>
  <c r="BQ442" i="2"/>
  <c r="EJ389" i="2"/>
  <c r="BK388" i="2"/>
  <c r="GL376" i="2"/>
  <c r="AR376" i="2"/>
  <c r="FG374" i="2"/>
  <c r="M374" i="2"/>
  <c r="EJ373" i="2"/>
  <c r="CL373" i="2"/>
  <c r="GH364" i="2"/>
  <c r="AN364" i="2"/>
  <c r="FG358" i="2"/>
  <c r="M358" i="2"/>
  <c r="GL348" i="2"/>
  <c r="AR348" i="2"/>
  <c r="FG347" i="2"/>
  <c r="M347" i="2"/>
  <c r="EJ343" i="2"/>
  <c r="CL343" i="2"/>
  <c r="M409" i="2"/>
  <c r="CL389" i="2"/>
  <c r="DL359" i="2"/>
  <c r="BN359" i="2"/>
  <c r="BL340" i="2"/>
  <c r="FH315" i="2"/>
  <c r="N315" i="2"/>
  <c r="EK311" i="2"/>
  <c r="CM311" i="2"/>
  <c r="DJ340" i="2"/>
  <c r="GH332" i="2"/>
  <c r="AN332" i="2"/>
  <c r="GL316" i="2"/>
  <c r="AR316" i="2"/>
  <c r="DM308" i="2"/>
  <c r="BO308" i="2"/>
  <c r="FG409" i="2"/>
  <c r="EI327" i="2"/>
  <c r="CK327" i="2"/>
  <c r="DH324" i="2"/>
  <c r="BJ324" i="2"/>
  <c r="K331" i="2"/>
  <c r="DJ298" i="2"/>
  <c r="FI297" i="2"/>
  <c r="GG249" i="2"/>
  <c r="AM249" i="2"/>
  <c r="FF246" i="2"/>
  <c r="L246" i="2"/>
  <c r="FE331" i="2"/>
  <c r="CI299" i="2"/>
  <c r="O297" i="2"/>
  <c r="FI284" i="2"/>
  <c r="O284" i="2"/>
  <c r="DG250" i="2"/>
  <c r="BI250" i="2"/>
  <c r="EG299" i="2"/>
  <c r="EG277" i="2"/>
  <c r="CI277" i="2"/>
  <c r="DJ276" i="2"/>
  <c r="BL276" i="2"/>
  <c r="EG267" i="2"/>
  <c r="CI267" i="2"/>
  <c r="FL262" i="2"/>
  <c r="R262" i="2"/>
  <c r="CL251" i="2"/>
  <c r="R233" i="2"/>
  <c r="AM220" i="2"/>
  <c r="FF217" i="2"/>
  <c r="EJ213" i="2"/>
  <c r="CL213" i="2"/>
  <c r="FG200" i="2"/>
  <c r="M200" i="2"/>
  <c r="EJ197" i="2"/>
  <c r="CL197" i="2"/>
  <c r="GL196" i="2"/>
  <c r="AR196" i="2"/>
  <c r="GD188" i="2"/>
  <c r="AJ188" i="2"/>
  <c r="FG169" i="2"/>
  <c r="M169" i="2"/>
  <c r="EJ167" i="2"/>
  <c r="CL167" i="2"/>
  <c r="GL164" i="2"/>
  <c r="AR164" i="2"/>
  <c r="BL298" i="2"/>
  <c r="DM266" i="2"/>
  <c r="L217" i="2"/>
  <c r="AJ294" i="2"/>
  <c r="AJ281" i="2"/>
  <c r="BO266" i="2"/>
  <c r="AJ265" i="2"/>
  <c r="AJ236" i="2"/>
  <c r="CI229" i="2"/>
  <c r="CQ237" i="2" s="1"/>
  <c r="BO228" i="2"/>
  <c r="DG212" i="2"/>
  <c r="BI212" i="2"/>
  <c r="FI182" i="2"/>
  <c r="O182" i="2"/>
  <c r="GD294" i="2"/>
  <c r="GM294" i="2" s="1"/>
  <c r="GD281" i="2"/>
  <c r="EG229" i="2"/>
  <c r="DM228" i="2"/>
  <c r="GG220" i="2"/>
  <c r="DJ199" i="2"/>
  <c r="DJ183" i="2"/>
  <c r="DJ166" i="2"/>
  <c r="R153" i="2"/>
  <c r="EI151" i="2"/>
  <c r="CK151" i="2"/>
  <c r="EJ251" i="2"/>
  <c r="FL233" i="2"/>
  <c r="BL199" i="2"/>
  <c r="BL183" i="2"/>
  <c r="BL166" i="2"/>
  <c r="DG150" i="2"/>
  <c r="BI150" i="2"/>
  <c r="FM137" i="2"/>
  <c r="S137" i="2"/>
  <c r="DK122" i="2"/>
  <c r="BM122" i="2"/>
  <c r="DK100" i="2"/>
  <c r="BM100" i="2"/>
  <c r="EG91" i="2"/>
  <c r="CI91" i="2"/>
  <c r="GD236" i="2"/>
  <c r="EG184" i="2"/>
  <c r="FL153" i="2"/>
  <c r="FL157" i="2" s="1"/>
  <c r="EK135" i="2"/>
  <c r="CM135" i="2"/>
  <c r="DN134" i="2"/>
  <c r="BP134" i="2"/>
  <c r="EG123" i="2"/>
  <c r="EO123" i="2" s="1"/>
  <c r="CI123" i="2"/>
  <c r="EG101" i="2"/>
  <c r="EO109" i="2" s="1"/>
  <c r="CI101" i="2"/>
  <c r="DN90" i="2"/>
  <c r="BP90" i="2"/>
  <c r="FH86" i="2"/>
  <c r="N86" i="2"/>
  <c r="N23" i="2"/>
  <c r="O29" i="2" s="1"/>
  <c r="BL23" i="2"/>
  <c r="BM29" i="2" s="1"/>
  <c r="BP23" i="2"/>
  <c r="BP30" i="2" s="1"/>
  <c r="CI23" i="2"/>
  <c r="CI29" i="2" s="1"/>
  <c r="DJ23" i="2"/>
  <c r="DK29" i="2" s="1"/>
  <c r="DN23" i="2"/>
  <c r="FH23" i="2"/>
  <c r="FI29" i="2" s="1"/>
  <c r="Q24" i="2"/>
  <c r="T24" i="2" s="1"/>
  <c r="BO24" i="2"/>
  <c r="BR24" i="2" s="1"/>
  <c r="DM24" i="2"/>
  <c r="FK24" i="2"/>
  <c r="FL29" i="2" s="1"/>
  <c r="BJ25" i="2"/>
  <c r="BJ29" i="2" s="1"/>
  <c r="CO25" i="2"/>
  <c r="DH25" i="2"/>
  <c r="DH30" i="2" s="1"/>
  <c r="S26" i="2"/>
  <c r="T26" i="2" s="1"/>
  <c r="BQ26" i="2"/>
  <c r="BQ29" i="2" s="1"/>
  <c r="CJ26" i="2"/>
  <c r="CQ26" i="2" s="1"/>
  <c r="DO26" i="2"/>
  <c r="DO29" i="2" s="1"/>
  <c r="FM26" i="2"/>
  <c r="FM30" i="2" s="1"/>
  <c r="GI524" i="2"/>
  <c r="EK524" i="2"/>
  <c r="CM524" i="2"/>
  <c r="AO524" i="2"/>
  <c r="FJ524" i="2"/>
  <c r="DL524" i="2"/>
  <c r="BN524" i="2"/>
  <c r="P524" i="2"/>
  <c r="GK508" i="2"/>
  <c r="EM508" i="2"/>
  <c r="CO508" i="2"/>
  <c r="AQ508" i="2"/>
  <c r="FL508" i="2"/>
  <c r="DN508" i="2"/>
  <c r="BP508" i="2"/>
  <c r="R508" i="2"/>
  <c r="FG492" i="2"/>
  <c r="DI492" i="2"/>
  <c r="BK492" i="2"/>
  <c r="M492" i="2"/>
  <c r="GF492" i="2"/>
  <c r="EH492" i="2"/>
  <c r="CJ492" i="2"/>
  <c r="AL492" i="2"/>
  <c r="GJ476" i="2"/>
  <c r="EL476" i="2"/>
  <c r="CN476" i="2"/>
  <c r="AP476" i="2"/>
  <c r="FK476" i="2"/>
  <c r="FH444" i="2"/>
  <c r="DJ444" i="2"/>
  <c r="DM476" i="2"/>
  <c r="FK454" i="2"/>
  <c r="DM454" i="2"/>
  <c r="BO454" i="2"/>
  <c r="Q454" i="2"/>
  <c r="BO476" i="2"/>
  <c r="GG444" i="2"/>
  <c r="EI444" i="2"/>
  <c r="CK444" i="2"/>
  <c r="AM444" i="2"/>
  <c r="EL454" i="2"/>
  <c r="CN454" i="2"/>
  <c r="N444" i="2"/>
  <c r="FK428" i="2"/>
  <c r="DM428" i="2"/>
  <c r="BO428" i="2"/>
  <c r="Q428" i="2"/>
  <c r="AP454" i="2"/>
  <c r="GJ454" i="2"/>
  <c r="EL428" i="2"/>
  <c r="GG406" i="2"/>
  <c r="EI406" i="2"/>
  <c r="CK406" i="2"/>
  <c r="AM406" i="2"/>
  <c r="BL444" i="2"/>
  <c r="CN428" i="2"/>
  <c r="GJ390" i="2"/>
  <c r="EL390" i="2"/>
  <c r="CN390" i="2"/>
  <c r="AP390" i="2"/>
  <c r="AP428" i="2"/>
  <c r="FH406" i="2"/>
  <c r="DJ406" i="2"/>
  <c r="BL406" i="2"/>
  <c r="N406" i="2"/>
  <c r="BO390" i="2"/>
  <c r="GI374" i="2"/>
  <c r="EK374" i="2"/>
  <c r="CM374" i="2"/>
  <c r="AO374" i="2"/>
  <c r="GI346" i="2"/>
  <c r="EK346" i="2"/>
  <c r="CM346" i="2"/>
  <c r="AO346" i="2"/>
  <c r="Q476" i="2"/>
  <c r="Q390" i="2"/>
  <c r="FK361" i="2"/>
  <c r="DM361" i="2"/>
  <c r="BO361" i="2"/>
  <c r="Q361" i="2"/>
  <c r="FK390" i="2"/>
  <c r="FJ374" i="2"/>
  <c r="DL374" i="2"/>
  <c r="BN374" i="2"/>
  <c r="P374" i="2"/>
  <c r="GJ428" i="2"/>
  <c r="AP361" i="2"/>
  <c r="GE314" i="2"/>
  <c r="EG314" i="2"/>
  <c r="CI314" i="2"/>
  <c r="AK314" i="2"/>
  <c r="DM390" i="2"/>
  <c r="GJ361" i="2"/>
  <c r="FJ346" i="2"/>
  <c r="BN346" i="2"/>
  <c r="GL330" i="2"/>
  <c r="EN330" i="2"/>
  <c r="CP330" i="2"/>
  <c r="AR330" i="2"/>
  <c r="GL300" i="2"/>
  <c r="EN300" i="2"/>
  <c r="CP300" i="2"/>
  <c r="AR300" i="2"/>
  <c r="EL361" i="2"/>
  <c r="FF314" i="2"/>
  <c r="DH314" i="2"/>
  <c r="BJ314" i="2"/>
  <c r="L314" i="2"/>
  <c r="DO330" i="2"/>
  <c r="DO300" i="2"/>
  <c r="FJ268" i="2"/>
  <c r="DL268" i="2"/>
  <c r="BN268" i="2"/>
  <c r="P268" i="2"/>
  <c r="BQ330" i="2"/>
  <c r="FM300" i="2"/>
  <c r="FM278" i="2"/>
  <c r="DO278" i="2"/>
  <c r="BQ278" i="2"/>
  <c r="S278" i="2"/>
  <c r="FM252" i="2"/>
  <c r="DO252" i="2"/>
  <c r="BQ252" i="2"/>
  <c r="S252" i="2"/>
  <c r="CN361" i="2"/>
  <c r="DL346" i="2"/>
  <c r="S330" i="2"/>
  <c r="S300" i="2"/>
  <c r="GI268" i="2"/>
  <c r="EK268" i="2"/>
  <c r="CM268" i="2"/>
  <c r="AO268" i="2"/>
  <c r="P346" i="2"/>
  <c r="AR278" i="2"/>
  <c r="AR252" i="2"/>
  <c r="EK230" i="2"/>
  <c r="DL230" i="2"/>
  <c r="GL214" i="2"/>
  <c r="EN214" i="2"/>
  <c r="CP214" i="2"/>
  <c r="AR214" i="2"/>
  <c r="GL185" i="2"/>
  <c r="EN185" i="2"/>
  <c r="CP185" i="2"/>
  <c r="AR185" i="2"/>
  <c r="FK155" i="2"/>
  <c r="DM155" i="2"/>
  <c r="BO155" i="2"/>
  <c r="Q155" i="2"/>
  <c r="FM330" i="2"/>
  <c r="GL278" i="2"/>
  <c r="GL252" i="2"/>
  <c r="GI230" i="2"/>
  <c r="FJ230" i="2"/>
  <c r="GG204" i="2"/>
  <c r="EI204" i="2"/>
  <c r="CK204" i="2"/>
  <c r="AM204" i="2"/>
  <c r="FJ171" i="2"/>
  <c r="DL171" i="2"/>
  <c r="BN171" i="2"/>
  <c r="P171" i="2"/>
  <c r="BQ300" i="2"/>
  <c r="EN278" i="2"/>
  <c r="EN252" i="2"/>
  <c r="AO230" i="2"/>
  <c r="P230" i="2"/>
  <c r="FM214" i="2"/>
  <c r="DO214" i="2"/>
  <c r="BQ214" i="2"/>
  <c r="S214" i="2"/>
  <c r="FM185" i="2"/>
  <c r="DO185" i="2"/>
  <c r="BQ185" i="2"/>
  <c r="S185" i="2"/>
  <c r="GJ155" i="2"/>
  <c r="EL155" i="2"/>
  <c r="CN155" i="2"/>
  <c r="AP155" i="2"/>
  <c r="CM230" i="2"/>
  <c r="DJ204" i="2"/>
  <c r="GI171" i="2"/>
  <c r="GK124" i="2"/>
  <c r="EM124" i="2"/>
  <c r="CO124" i="2"/>
  <c r="AQ124" i="2"/>
  <c r="GK102" i="2"/>
  <c r="EM102" i="2"/>
  <c r="CO102" i="2"/>
  <c r="AQ102" i="2"/>
  <c r="CP278" i="2"/>
  <c r="CP286" i="2" s="1"/>
  <c r="CP252" i="2"/>
  <c r="BL204" i="2"/>
  <c r="EK171" i="2"/>
  <c r="FE139" i="2"/>
  <c r="DG139" i="2"/>
  <c r="DP139" i="2" s="1"/>
  <c r="BI139" i="2"/>
  <c r="K139" i="2"/>
  <c r="GH92" i="2"/>
  <c r="EJ92" i="2"/>
  <c r="CL92" i="2"/>
  <c r="AN92" i="2"/>
  <c r="BN230" i="2"/>
  <c r="N204" i="2"/>
  <c r="CM171" i="2"/>
  <c r="FL124" i="2"/>
  <c r="DN124" i="2"/>
  <c r="BP124" i="2"/>
  <c r="R124" i="2"/>
  <c r="FL102" i="2"/>
  <c r="DN102" i="2"/>
  <c r="BP102" i="2"/>
  <c r="R102" i="2"/>
  <c r="GK76" i="2"/>
  <c r="EM76" i="2"/>
  <c r="CO76" i="2"/>
  <c r="AQ76" i="2"/>
  <c r="N27" i="2"/>
  <c r="AO27" i="2"/>
  <c r="AS27" i="2" s="1"/>
  <c r="BL27" i="2"/>
  <c r="BR27" i="2" s="1"/>
  <c r="DJ27" i="2"/>
  <c r="FH27" i="2"/>
  <c r="GI27" i="2"/>
  <c r="GI30" i="2" s="1"/>
  <c r="M28" i="2"/>
  <c r="T28" i="2" s="1"/>
  <c r="AR28" i="2"/>
  <c r="AS29" i="2" s="1"/>
  <c r="BK28" i="2"/>
  <c r="CP28" i="2"/>
  <c r="DI28" i="2"/>
  <c r="DI29" i="2" s="1"/>
  <c r="EN28" i="2"/>
  <c r="FG28" i="2"/>
  <c r="GL28" i="2"/>
  <c r="T29" i="2"/>
  <c r="BR29" i="2"/>
  <c r="FN29" i="2"/>
  <c r="FM520" i="2"/>
  <c r="S520" i="2"/>
  <c r="EI517" i="2"/>
  <c r="CK517" i="2"/>
  <c r="DK519" i="2"/>
  <c r="BM519" i="2"/>
  <c r="GF516" i="2"/>
  <c r="AL516" i="2"/>
  <c r="FE504" i="2"/>
  <c r="FN504" i="2" s="1"/>
  <c r="K504" i="2"/>
  <c r="EH501" i="2"/>
  <c r="CJ501" i="2"/>
  <c r="DJ503" i="2"/>
  <c r="BL503" i="2"/>
  <c r="GI500" i="2"/>
  <c r="AO500" i="2"/>
  <c r="EN485" i="2"/>
  <c r="CP485" i="2"/>
  <c r="DL487" i="2"/>
  <c r="BN487" i="2"/>
  <c r="FE488" i="2"/>
  <c r="FN488" i="2" s="1"/>
  <c r="K488" i="2"/>
  <c r="DH475" i="2"/>
  <c r="BJ475" i="2"/>
  <c r="GE484" i="2"/>
  <c r="GE494" i="2" s="1"/>
  <c r="GF473" i="2"/>
  <c r="AL473" i="2"/>
  <c r="FI470" i="2"/>
  <c r="O470" i="2"/>
  <c r="GF460" i="2"/>
  <c r="EK474" i="2"/>
  <c r="CM474" i="2"/>
  <c r="AK484" i="2"/>
  <c r="EK452" i="2"/>
  <c r="CM452" i="2"/>
  <c r="EN442" i="2"/>
  <c r="DH453" i="2"/>
  <c r="BJ453" i="2"/>
  <c r="DH443" i="2"/>
  <c r="FL441" i="2"/>
  <c r="R441" i="2"/>
  <c r="O457" i="2"/>
  <c r="BJ443" i="2"/>
  <c r="CP442" i="2"/>
  <c r="FI457" i="2"/>
  <c r="FF425" i="2"/>
  <c r="GF438" i="2"/>
  <c r="BM427" i="2"/>
  <c r="L425" i="2"/>
  <c r="DH405" i="2"/>
  <c r="BJ405" i="2"/>
  <c r="FF396" i="2"/>
  <c r="L396" i="2"/>
  <c r="EH426" i="2"/>
  <c r="GF409" i="2"/>
  <c r="AL409" i="2"/>
  <c r="DK389" i="2"/>
  <c r="BM389" i="2"/>
  <c r="EH388" i="2"/>
  <c r="CJ388" i="2"/>
  <c r="AL460" i="2"/>
  <c r="CJ426" i="2"/>
  <c r="GI422" i="2"/>
  <c r="AO422" i="2"/>
  <c r="FL412" i="2"/>
  <c r="R412" i="2"/>
  <c r="GI393" i="2"/>
  <c r="AO393" i="2"/>
  <c r="EN404" i="2"/>
  <c r="EK359" i="2"/>
  <c r="CM359" i="2"/>
  <c r="CP404" i="2"/>
  <c r="AL438" i="2"/>
  <c r="DK427" i="2"/>
  <c r="EI377" i="2"/>
  <c r="CK377" i="2"/>
  <c r="DH360" i="2"/>
  <c r="BJ360" i="2"/>
  <c r="FI364" i="2"/>
  <c r="AL347" i="2"/>
  <c r="DK343" i="2"/>
  <c r="CK340" i="2"/>
  <c r="DJ327" i="2"/>
  <c r="BL327" i="2"/>
  <c r="EG324" i="2"/>
  <c r="CI324" i="2"/>
  <c r="AL374" i="2"/>
  <c r="DK373" i="2"/>
  <c r="AL358" i="2"/>
  <c r="EI340" i="2"/>
  <c r="GD331" i="2"/>
  <c r="AJ331" i="2"/>
  <c r="GH297" i="2"/>
  <c r="AN297" i="2"/>
  <c r="S376" i="2"/>
  <c r="GF374" i="2"/>
  <c r="BM373" i="2"/>
  <c r="GF358" i="2"/>
  <c r="S348" i="2"/>
  <c r="GF347" i="2"/>
  <c r="GG315" i="2"/>
  <c r="AM315" i="2"/>
  <c r="DL311" i="2"/>
  <c r="BN311" i="2"/>
  <c r="FM348" i="2"/>
  <c r="FI332" i="2"/>
  <c r="BJ299" i="2"/>
  <c r="EI298" i="2"/>
  <c r="DH277" i="2"/>
  <c r="BJ277" i="2"/>
  <c r="EI276" i="2"/>
  <c r="CK276" i="2"/>
  <c r="DH267" i="2"/>
  <c r="BJ267" i="2"/>
  <c r="GK262" i="2"/>
  <c r="AQ262" i="2"/>
  <c r="O364" i="2"/>
  <c r="BM343" i="2"/>
  <c r="CN308" i="2"/>
  <c r="DH299" i="2"/>
  <c r="FE294" i="2"/>
  <c r="FN294" i="2" s="1"/>
  <c r="K294" i="2"/>
  <c r="FE281" i="2"/>
  <c r="K281" i="2"/>
  <c r="EL266" i="2"/>
  <c r="CN266" i="2"/>
  <c r="FE265" i="2"/>
  <c r="K265" i="2"/>
  <c r="DK251" i="2"/>
  <c r="BM251" i="2"/>
  <c r="FE236" i="2"/>
  <c r="K236" i="2"/>
  <c r="EL228" i="2"/>
  <c r="CN228" i="2"/>
  <c r="FM376" i="2"/>
  <c r="S316" i="2"/>
  <c r="FH249" i="2"/>
  <c r="N249" i="2"/>
  <c r="GE246" i="2"/>
  <c r="AK246" i="2"/>
  <c r="EL308" i="2"/>
  <c r="EF250" i="2"/>
  <c r="GK233" i="2"/>
  <c r="GE217" i="2"/>
  <c r="EF212" i="2"/>
  <c r="CH212" i="2"/>
  <c r="GH182" i="2"/>
  <c r="AN182" i="2"/>
  <c r="AN284" i="2"/>
  <c r="CH250" i="2"/>
  <c r="AQ233" i="2"/>
  <c r="AK217" i="2"/>
  <c r="EI199" i="2"/>
  <c r="CK199" i="2"/>
  <c r="DH184" i="2"/>
  <c r="BJ184" i="2"/>
  <c r="EI183" i="2"/>
  <c r="CK183" i="2"/>
  <c r="EI166" i="2"/>
  <c r="CK166" i="2"/>
  <c r="GK153" i="2"/>
  <c r="FM316" i="2"/>
  <c r="GH284" i="2"/>
  <c r="BJ229" i="2"/>
  <c r="FH220" i="2"/>
  <c r="DK213" i="2"/>
  <c r="BM213" i="2"/>
  <c r="GF200" i="2"/>
  <c r="AL200" i="2"/>
  <c r="DK197" i="2"/>
  <c r="BM197" i="2"/>
  <c r="FM196" i="2"/>
  <c r="S196" i="2"/>
  <c r="FE188" i="2"/>
  <c r="K188" i="2"/>
  <c r="GF169" i="2"/>
  <c r="AL169" i="2"/>
  <c r="DK167" i="2"/>
  <c r="BM167" i="2"/>
  <c r="FM164" i="2"/>
  <c r="S164" i="2"/>
  <c r="S174" i="2" s="1"/>
  <c r="DL135" i="2"/>
  <c r="BN135" i="2"/>
  <c r="EM134" i="2"/>
  <c r="CO134" i="2"/>
  <c r="DH123" i="2"/>
  <c r="BJ123" i="2"/>
  <c r="DH101" i="2"/>
  <c r="BJ101" i="2"/>
  <c r="EM90" i="2"/>
  <c r="CO90" i="2"/>
  <c r="GG86" i="2"/>
  <c r="AM86" i="2"/>
  <c r="CK298" i="2"/>
  <c r="N220" i="2"/>
  <c r="FM148" i="2"/>
  <c r="S148" i="2"/>
  <c r="S158" i="2" s="1"/>
  <c r="FI132" i="2"/>
  <c r="O132" i="2"/>
  <c r="GJ121" i="2"/>
  <c r="AP121" i="2"/>
  <c r="FM118" i="2"/>
  <c r="S118" i="2"/>
  <c r="GJ108" i="2"/>
  <c r="AP108" i="2"/>
  <c r="FM105" i="2"/>
  <c r="S105" i="2"/>
  <c r="FJ89" i="2"/>
  <c r="P89" i="2"/>
  <c r="DH229" i="2"/>
  <c r="DJ151" i="2"/>
  <c r="BL151" i="2"/>
  <c r="FF522" i="2"/>
  <c r="AN521" i="2"/>
  <c r="EF520" i="2"/>
  <c r="BJ522" i="2"/>
  <c r="K520" i="2"/>
  <c r="T520" i="2" s="1"/>
  <c r="GG516" i="2"/>
  <c r="CK516" i="2"/>
  <c r="DK521" i="2"/>
  <c r="DL505" i="2"/>
  <c r="FE506" i="2"/>
  <c r="BI506" i="2"/>
  <c r="AO505" i="2"/>
  <c r="S504" i="2"/>
  <c r="GE500" i="2"/>
  <c r="CI500" i="2"/>
  <c r="EN504" i="2"/>
  <c r="EN488" i="2"/>
  <c r="FJ490" i="2"/>
  <c r="BN490" i="2"/>
  <c r="AM489" i="2"/>
  <c r="S488" i="2"/>
  <c r="GG474" i="2"/>
  <c r="CK474" i="2"/>
  <c r="AL475" i="2"/>
  <c r="FI472" i="2"/>
  <c r="BM472" i="2"/>
  <c r="S471" i="2"/>
  <c r="DJ489" i="2"/>
  <c r="GJ484" i="2"/>
  <c r="CN484" i="2"/>
  <c r="EN458" i="2"/>
  <c r="DI453" i="2"/>
  <c r="DI443" i="2"/>
  <c r="DI475" i="2"/>
  <c r="EN471" i="2"/>
  <c r="GG452" i="2"/>
  <c r="CK452" i="2"/>
  <c r="BM459" i="2"/>
  <c r="S458" i="2"/>
  <c r="AL443" i="2"/>
  <c r="GJ442" i="2"/>
  <c r="FL437" i="2"/>
  <c r="BP437" i="2"/>
  <c r="EK436" i="2"/>
  <c r="AO427" i="2"/>
  <c r="GD426" i="2"/>
  <c r="CH426" i="2"/>
  <c r="FI459" i="2"/>
  <c r="P436" i="2"/>
  <c r="P446" i="2" s="1"/>
  <c r="DL427" i="2"/>
  <c r="FF421" i="2"/>
  <c r="BJ421" i="2"/>
  <c r="P407" i="2"/>
  <c r="FF392" i="2"/>
  <c r="BJ392" i="2"/>
  <c r="DL389" i="2"/>
  <c r="AL453" i="2"/>
  <c r="CN442" i="2"/>
  <c r="S420" i="2"/>
  <c r="AL405" i="2"/>
  <c r="GJ404" i="2"/>
  <c r="CN404" i="2"/>
  <c r="S391" i="2"/>
  <c r="FL408" i="2"/>
  <c r="BP408" i="2"/>
  <c r="EK407" i="2"/>
  <c r="AO389" i="2"/>
  <c r="EN420" i="2"/>
  <c r="DI405" i="2"/>
  <c r="EN391" i="2"/>
  <c r="GD388" i="2"/>
  <c r="EF380" i="2"/>
  <c r="AN378" i="2"/>
  <c r="DI360" i="2"/>
  <c r="EN356" i="2"/>
  <c r="AN345" i="2"/>
  <c r="EF340" i="2"/>
  <c r="FF376" i="2"/>
  <c r="BJ376" i="2"/>
  <c r="GG375" i="2"/>
  <c r="CK375" i="2"/>
  <c r="CL381" i="2" s="1"/>
  <c r="GG359" i="2"/>
  <c r="CK359" i="2"/>
  <c r="CH388" i="2"/>
  <c r="K380" i="2"/>
  <c r="FI357" i="2"/>
  <c r="DK345" i="2"/>
  <c r="CK342" i="2"/>
  <c r="AO329" i="2"/>
  <c r="DJ313" i="2"/>
  <c r="DK378" i="2"/>
  <c r="AL360" i="2"/>
  <c r="BJ343" i="2"/>
  <c r="K340" i="2"/>
  <c r="FK327" i="2"/>
  <c r="BO327" i="2"/>
  <c r="GD326" i="2"/>
  <c r="CH326" i="2"/>
  <c r="EJ324" i="2"/>
  <c r="EF308" i="2"/>
  <c r="DI299" i="2"/>
  <c r="GH298" i="2"/>
  <c r="CL298" i="2"/>
  <c r="BM357" i="2"/>
  <c r="S356" i="2"/>
  <c r="S366" i="2" s="1"/>
  <c r="GG342" i="2"/>
  <c r="DL329" i="2"/>
  <c r="AM313" i="2"/>
  <c r="GK310" i="2"/>
  <c r="CO310" i="2"/>
  <c r="BP296" i="2"/>
  <c r="GK266" i="2"/>
  <c r="CO266" i="2"/>
  <c r="DL251" i="2"/>
  <c r="EI244" i="2"/>
  <c r="BJ236" i="2"/>
  <c r="BQ311" i="2"/>
  <c r="K295" i="2"/>
  <c r="K282" i="2"/>
  <c r="AL277" i="2"/>
  <c r="AL267" i="2"/>
  <c r="FI261" i="2"/>
  <c r="BM261" i="2"/>
  <c r="K260" i="2"/>
  <c r="O249" i="2"/>
  <c r="FI232" i="2"/>
  <c r="BM232" i="2"/>
  <c r="K231" i="2"/>
  <c r="AL229" i="2"/>
  <c r="FF343" i="2"/>
  <c r="FL296" i="2"/>
  <c r="FL283" i="2"/>
  <c r="BP283" i="2"/>
  <c r="AO251" i="2"/>
  <c r="GE250" i="2"/>
  <c r="CI250" i="2"/>
  <c r="FL245" i="2"/>
  <c r="BP245" i="2"/>
  <c r="N244" i="2"/>
  <c r="AL299" i="2"/>
  <c r="EF295" i="2"/>
  <c r="EF282" i="2"/>
  <c r="CL276" i="2"/>
  <c r="EF260" i="2"/>
  <c r="EF231" i="2"/>
  <c r="GK228" i="2"/>
  <c r="AN198" i="2"/>
  <c r="EF196" i="2"/>
  <c r="DI184" i="2"/>
  <c r="GH183" i="2"/>
  <c r="CL183" i="2"/>
  <c r="EF180" i="2"/>
  <c r="EF172" i="2"/>
  <c r="AN169" i="2"/>
  <c r="EF156" i="2"/>
  <c r="EI215" i="2"/>
  <c r="DL213" i="2"/>
  <c r="FF203" i="2"/>
  <c r="BJ203" i="2"/>
  <c r="GG165" i="2"/>
  <c r="CK165" i="2"/>
  <c r="FF164" i="2"/>
  <c r="BJ164" i="2"/>
  <c r="DL153" i="2"/>
  <c r="DI277" i="2"/>
  <c r="GH276" i="2"/>
  <c r="DI267" i="2"/>
  <c r="DI229" i="2"/>
  <c r="CO228" i="2"/>
  <c r="DK198" i="2"/>
  <c r="K196" i="2"/>
  <c r="AL184" i="2"/>
  <c r="K180" i="2"/>
  <c r="K172" i="2"/>
  <c r="DK169" i="2"/>
  <c r="K156" i="2"/>
  <c r="K308" i="2"/>
  <c r="BP216" i="2"/>
  <c r="GI200" i="2"/>
  <c r="BP181" i="2"/>
  <c r="AO153" i="2"/>
  <c r="AM137" i="2"/>
  <c r="FF120" i="2"/>
  <c r="BJ120" i="2"/>
  <c r="FF107" i="2"/>
  <c r="BJ107" i="2"/>
  <c r="AL91" i="2"/>
  <c r="R84" i="2"/>
  <c r="O324" i="2"/>
  <c r="O334" i="2" s="1"/>
  <c r="GE212" i="2"/>
  <c r="GF149" i="2"/>
  <c r="CJ149" i="2"/>
  <c r="O140" i="2"/>
  <c r="AL123" i="2"/>
  <c r="O119" i="2"/>
  <c r="O106" i="2"/>
  <c r="AL101" i="2"/>
  <c r="FF85" i="2"/>
  <c r="BJ85" i="2"/>
  <c r="FM311" i="2"/>
  <c r="FL216" i="2"/>
  <c r="N215" i="2"/>
  <c r="CM200" i="2"/>
  <c r="FL181" i="2"/>
  <c r="FH148" i="2"/>
  <c r="BL148" i="2"/>
  <c r="DJ137" i="2"/>
  <c r="GI122" i="2"/>
  <c r="CM122" i="2"/>
  <c r="GI100" i="2"/>
  <c r="CM100" i="2"/>
  <c r="DI91" i="2"/>
  <c r="EM84" i="2"/>
  <c r="AJ36" i="2"/>
  <c r="BK36" i="2"/>
  <c r="BO36" i="2"/>
  <c r="CH36" i="2"/>
  <c r="EF36" i="2"/>
  <c r="EN36" i="2"/>
  <c r="FG36" i="2"/>
  <c r="FG46" i="2" s="1"/>
  <c r="FK36" i="2"/>
  <c r="GD36" i="2"/>
  <c r="GL36" i="2"/>
  <c r="P37" i="2"/>
  <c r="P46" i="2" s="1"/>
  <c r="AM37" i="2"/>
  <c r="AS37" i="2" s="1"/>
  <c r="BN37" i="2"/>
  <c r="BL45" i="2" s="1"/>
  <c r="CK37" i="2"/>
  <c r="DL37" i="2"/>
  <c r="DL46" i="2" s="1"/>
  <c r="EI37" i="2"/>
  <c r="EI46" i="2" s="1"/>
  <c r="GG37" i="2"/>
  <c r="O38" i="2"/>
  <c r="S38" i="2"/>
  <c r="AP38" i="2"/>
  <c r="AS46" i="2" s="1"/>
  <c r="BQ38" i="2"/>
  <c r="CN38" i="2"/>
  <c r="CN45" i="2" s="1"/>
  <c r="DO38" i="2"/>
  <c r="DO46" i="2" s="1"/>
  <c r="EL38" i="2"/>
  <c r="EO38" i="2" s="1"/>
  <c r="FI38" i="2"/>
  <c r="FN38" i="2" s="1"/>
  <c r="FM38" i="2"/>
  <c r="GJ38" i="2"/>
  <c r="GJ46" i="2" s="1"/>
  <c r="EG522" i="2"/>
  <c r="AK522" i="2"/>
  <c r="CL521" i="2"/>
  <c r="GD520" i="2"/>
  <c r="BI520" i="2"/>
  <c r="BR520" i="2" s="1"/>
  <c r="FI521" i="2"/>
  <c r="FJ505" i="2"/>
  <c r="DJ516" i="2"/>
  <c r="N516" i="2"/>
  <c r="CM505" i="2"/>
  <c r="BQ504" i="2"/>
  <c r="AJ506" i="2"/>
  <c r="GL488" i="2"/>
  <c r="DM484" i="2"/>
  <c r="Q484" i="2"/>
  <c r="DH500" i="2"/>
  <c r="CK489" i="2"/>
  <c r="GL504" i="2"/>
  <c r="BQ488" i="2"/>
  <c r="AO490" i="2"/>
  <c r="FH489" i="2"/>
  <c r="CJ475" i="2"/>
  <c r="BQ471" i="2"/>
  <c r="L500" i="2"/>
  <c r="DJ474" i="2"/>
  <c r="DL477" i="2" s="1"/>
  <c r="N474" i="2"/>
  <c r="EK490" i="2"/>
  <c r="DJ452" i="2"/>
  <c r="N452" i="2"/>
  <c r="EF506" i="2"/>
  <c r="FG475" i="2"/>
  <c r="AN472" i="2"/>
  <c r="GL471" i="2"/>
  <c r="EJ459" i="2"/>
  <c r="AN459" i="2"/>
  <c r="GL458" i="2"/>
  <c r="FG453" i="2"/>
  <c r="FG443" i="2"/>
  <c r="EJ472" i="2"/>
  <c r="GI436" i="2"/>
  <c r="CM427" i="2"/>
  <c r="DM442" i="2"/>
  <c r="Q442" i="2"/>
  <c r="CJ453" i="2"/>
  <c r="CJ443" i="2"/>
  <c r="EM437" i="2"/>
  <c r="AQ437" i="2"/>
  <c r="BN436" i="2"/>
  <c r="FJ427" i="2"/>
  <c r="DG426" i="2"/>
  <c r="EM408" i="2"/>
  <c r="AQ408" i="2"/>
  <c r="BN407" i="2"/>
  <c r="FJ389" i="2"/>
  <c r="BQ420" i="2"/>
  <c r="CJ405" i="2"/>
  <c r="BQ391" i="2"/>
  <c r="DG388" i="2"/>
  <c r="K388" i="2"/>
  <c r="K426" i="2"/>
  <c r="EG421" i="2"/>
  <c r="AK421" i="2"/>
  <c r="GI407" i="2"/>
  <c r="EG392" i="2"/>
  <c r="AK392" i="2"/>
  <c r="CM389" i="2"/>
  <c r="EG376" i="2"/>
  <c r="AK376" i="2"/>
  <c r="DJ375" i="2"/>
  <c r="DK381" i="2" s="1"/>
  <c r="N375" i="2"/>
  <c r="DJ359" i="2"/>
  <c r="N359" i="2"/>
  <c r="Q404" i="2"/>
  <c r="GD380" i="2"/>
  <c r="CL378" i="2"/>
  <c r="FG360" i="2"/>
  <c r="EJ357" i="2"/>
  <c r="AN357" i="2"/>
  <c r="GL356" i="2"/>
  <c r="CL345" i="2"/>
  <c r="GD340" i="2"/>
  <c r="DM404" i="2"/>
  <c r="FI378" i="2"/>
  <c r="CJ360" i="2"/>
  <c r="CM329" i="2"/>
  <c r="FH313" i="2"/>
  <c r="DN310" i="2"/>
  <c r="R310" i="2"/>
  <c r="BQ458" i="2"/>
  <c r="BQ356" i="2"/>
  <c r="AK343" i="2"/>
  <c r="DJ342" i="2"/>
  <c r="GH324" i="2"/>
  <c r="EN311" i="2"/>
  <c r="AR311" i="2"/>
  <c r="GD308" i="2"/>
  <c r="FG299" i="2"/>
  <c r="FG405" i="2"/>
  <c r="GL391" i="2"/>
  <c r="FI345" i="2"/>
  <c r="BI340" i="2"/>
  <c r="FJ329" i="2"/>
  <c r="CK313" i="2"/>
  <c r="EG343" i="2"/>
  <c r="N342" i="2"/>
  <c r="AP327" i="2"/>
  <c r="K326" i="2"/>
  <c r="CJ299" i="2"/>
  <c r="AQ296" i="2"/>
  <c r="EM283" i="2"/>
  <c r="AQ283" i="2"/>
  <c r="FJ251" i="2"/>
  <c r="DH250" i="2"/>
  <c r="L250" i="2"/>
  <c r="EM245" i="2"/>
  <c r="AQ245" i="2"/>
  <c r="GG244" i="2"/>
  <c r="BI380" i="2"/>
  <c r="BI308" i="2"/>
  <c r="O298" i="2"/>
  <c r="EM296" i="2"/>
  <c r="BI295" i="2"/>
  <c r="BI282" i="2"/>
  <c r="CJ277" i="2"/>
  <c r="DK276" i="2"/>
  <c r="DK286" i="2" s="1"/>
  <c r="O276" i="2"/>
  <c r="CJ267" i="2"/>
  <c r="BI260" i="2"/>
  <c r="BI231" i="2"/>
  <c r="CJ229" i="2"/>
  <c r="GL420" i="2"/>
  <c r="EL327" i="2"/>
  <c r="DG326" i="2"/>
  <c r="DP326" i="2" s="1"/>
  <c r="BM324" i="2"/>
  <c r="DN266" i="2"/>
  <c r="R266" i="2"/>
  <c r="CM251" i="2"/>
  <c r="BL244" i="2"/>
  <c r="R228" i="2"/>
  <c r="CL198" i="2"/>
  <c r="GD196" i="2"/>
  <c r="FG184" i="2"/>
  <c r="GD180" i="2"/>
  <c r="GD172" i="2"/>
  <c r="CL169" i="2"/>
  <c r="GD156" i="2"/>
  <c r="DK298" i="2"/>
  <c r="FG277" i="2"/>
  <c r="FG267" i="2"/>
  <c r="AN261" i="2"/>
  <c r="EJ232" i="2"/>
  <c r="GD231" i="2"/>
  <c r="EM216" i="2"/>
  <c r="AQ216" i="2"/>
  <c r="GG215" i="2"/>
  <c r="FJ213" i="2"/>
  <c r="DH212" i="2"/>
  <c r="DH222" i="2" s="1"/>
  <c r="L212" i="2"/>
  <c r="DL200" i="2"/>
  <c r="P200" i="2"/>
  <c r="EM181" i="2"/>
  <c r="AQ181" i="2"/>
  <c r="FJ153" i="2"/>
  <c r="DN228" i="2"/>
  <c r="FI198" i="2"/>
  <c r="BI196" i="2"/>
  <c r="CJ184" i="2"/>
  <c r="DK183" i="2"/>
  <c r="O183" i="2"/>
  <c r="BI180" i="2"/>
  <c r="BI172" i="2"/>
  <c r="FI169" i="2"/>
  <c r="BI156" i="2"/>
  <c r="EJ261" i="2"/>
  <c r="GD260" i="2"/>
  <c r="AK203" i="2"/>
  <c r="DJ165" i="2"/>
  <c r="AK164" i="2"/>
  <c r="EI148" i="2"/>
  <c r="AM148" i="2"/>
  <c r="CK137" i="2"/>
  <c r="DL122" i="2"/>
  <c r="P122" i="2"/>
  <c r="DL100" i="2"/>
  <c r="P100" i="2"/>
  <c r="CJ91" i="2"/>
  <c r="BP84" i="2"/>
  <c r="BL215" i="2"/>
  <c r="BM140" i="2"/>
  <c r="DO133" i="2"/>
  <c r="S133" i="2"/>
  <c r="EH132" i="2"/>
  <c r="AL132" i="2"/>
  <c r="CJ123" i="2"/>
  <c r="BM119" i="2"/>
  <c r="BM106" i="2"/>
  <c r="CJ101" i="2"/>
  <c r="DO90" i="2"/>
  <c r="S90" i="2"/>
  <c r="AN232" i="2"/>
  <c r="FG229" i="2"/>
  <c r="CM213" i="2"/>
  <c r="EG203" i="2"/>
  <c r="N165" i="2"/>
  <c r="EG164" i="2"/>
  <c r="CM153" i="2"/>
  <c r="FH137" i="2"/>
  <c r="EG120" i="2"/>
  <c r="AK120" i="2"/>
  <c r="EG107" i="2"/>
  <c r="EO110" i="2" s="1"/>
  <c r="AK107" i="2"/>
  <c r="FG91" i="2"/>
  <c r="GK84" i="2"/>
  <c r="GK94" i="2" s="1"/>
  <c r="R39" i="2"/>
  <c r="R45" i="2" s="1"/>
  <c r="AK39" i="2"/>
  <c r="AO39" i="2"/>
  <c r="CI39" i="2"/>
  <c r="CI46" i="2" s="1"/>
  <c r="CM39" i="2"/>
  <c r="CM46" i="2" s="1"/>
  <c r="DN39" i="2"/>
  <c r="EG39" i="2"/>
  <c r="EG46" i="2" s="1"/>
  <c r="EK39" i="2"/>
  <c r="GE39" i="2"/>
  <c r="GE46" i="2" s="1"/>
  <c r="GI39" i="2"/>
  <c r="AN40" i="2"/>
  <c r="CH40" i="2"/>
  <c r="CQ40" i="2" s="1"/>
  <c r="CL40" i="2"/>
  <c r="CP40" i="2"/>
  <c r="EF40" i="2"/>
  <c r="EJ40" i="2"/>
  <c r="EJ46" i="2" s="1"/>
  <c r="EN40" i="2"/>
  <c r="GH40" i="2"/>
  <c r="AQ41" i="2"/>
  <c r="AS41" i="2" s="1"/>
  <c r="BN41" i="2"/>
  <c r="BR41" i="2" s="1"/>
  <c r="CO41" i="2"/>
  <c r="DL41" i="2"/>
  <c r="EM41" i="2"/>
  <c r="EM46" i="2" s="1"/>
  <c r="GK41" i="2"/>
  <c r="K42" i="2"/>
  <c r="O42" i="2"/>
  <c r="AL42" i="2"/>
  <c r="BI42" i="2"/>
  <c r="CJ42" i="2"/>
  <c r="DG42" i="2"/>
  <c r="EH42" i="2"/>
  <c r="EO46" i="2" s="1"/>
  <c r="FE42" i="2"/>
  <c r="FI42" i="2"/>
  <c r="GF42" i="2"/>
  <c r="GM46" i="2" s="1"/>
  <c r="DN522" i="2"/>
  <c r="GF523" i="2"/>
  <c r="CO522" i="2"/>
  <c r="EJ517" i="2"/>
  <c r="M523" i="2"/>
  <c r="CK506" i="2"/>
  <c r="CM509" i="2" s="1"/>
  <c r="BM517" i="2"/>
  <c r="K507" i="2"/>
  <c r="DJ506" i="2"/>
  <c r="FI500" i="2"/>
  <c r="AJ516" i="2"/>
  <c r="EG501" i="2"/>
  <c r="GD507" i="2"/>
  <c r="AN500" i="2"/>
  <c r="AN510" i="2" s="1"/>
  <c r="CP490" i="2"/>
  <c r="AJ484" i="2"/>
  <c r="GG491" i="2"/>
  <c r="EM485" i="2"/>
  <c r="FE516" i="2"/>
  <c r="BJ501" i="2"/>
  <c r="DO490" i="2"/>
  <c r="N491" i="2"/>
  <c r="EI475" i="2"/>
  <c r="DH469" i="2"/>
  <c r="O473" i="2"/>
  <c r="FE471" i="2"/>
  <c r="FE484" i="2"/>
  <c r="BL475" i="2"/>
  <c r="CI469" i="2"/>
  <c r="BP485" i="2"/>
  <c r="CI456" i="2"/>
  <c r="BL453" i="2"/>
  <c r="AJ458" i="2"/>
  <c r="BO443" i="2"/>
  <c r="GH473" i="2"/>
  <c r="AJ471" i="2"/>
  <c r="GH460" i="2"/>
  <c r="DH456" i="2"/>
  <c r="EI453" i="2"/>
  <c r="CI440" i="2"/>
  <c r="R438" i="2"/>
  <c r="O460" i="2"/>
  <c r="AJ436" i="2"/>
  <c r="EF427" i="2"/>
  <c r="EL443" i="2"/>
  <c r="DH440" i="2"/>
  <c r="GK438" i="2"/>
  <c r="L422" i="2"/>
  <c r="AM420" i="2"/>
  <c r="DH411" i="2"/>
  <c r="GK409" i="2"/>
  <c r="L393" i="2"/>
  <c r="AM391" i="2"/>
  <c r="FE458" i="2"/>
  <c r="BI427" i="2"/>
  <c r="DK424" i="2"/>
  <c r="FE407" i="2"/>
  <c r="EL405" i="2"/>
  <c r="DK395" i="2"/>
  <c r="BI389" i="2"/>
  <c r="GE422" i="2"/>
  <c r="FH420" i="2"/>
  <c r="CI411" i="2"/>
  <c r="R409" i="2"/>
  <c r="GE393" i="2"/>
  <c r="FH391" i="2"/>
  <c r="FI397" i="2" s="1"/>
  <c r="AJ407" i="2"/>
  <c r="BO405" i="2"/>
  <c r="DN373" i="2"/>
  <c r="CI363" i="2"/>
  <c r="BL360" i="2"/>
  <c r="FE436" i="2"/>
  <c r="Q376" i="2"/>
  <c r="EJ375" i="2"/>
  <c r="AJ372" i="2"/>
  <c r="GH358" i="2"/>
  <c r="AJ356" i="2"/>
  <c r="AJ348" i="2"/>
  <c r="M345" i="2"/>
  <c r="EJ341" i="2"/>
  <c r="CL424" i="2"/>
  <c r="CL395" i="2"/>
  <c r="EF389" i="2"/>
  <c r="CO373" i="2"/>
  <c r="DH363" i="2"/>
  <c r="EI360" i="2"/>
  <c r="R329" i="2"/>
  <c r="EG325" i="2"/>
  <c r="BP309" i="2"/>
  <c r="CM308" i="2"/>
  <c r="CM318" i="2" s="1"/>
  <c r="GJ376" i="2"/>
  <c r="FE372" i="2"/>
  <c r="FE356" i="2"/>
  <c r="FE348" i="2"/>
  <c r="CO340" i="2"/>
  <c r="AJ332" i="2"/>
  <c r="DM324" i="2"/>
  <c r="AN316" i="2"/>
  <c r="GL313" i="2"/>
  <c r="Q297" i="2"/>
  <c r="BM375" i="2"/>
  <c r="GF345" i="2"/>
  <c r="DN340" i="2"/>
  <c r="GK329" i="2"/>
  <c r="BJ325" i="2"/>
  <c r="EM309" i="2"/>
  <c r="FI316" i="2"/>
  <c r="DL308" i="2"/>
  <c r="EI299" i="2"/>
  <c r="CO293" i="2"/>
  <c r="CO280" i="2"/>
  <c r="EI277" i="2"/>
  <c r="GG262" i="2"/>
  <c r="AQ260" i="2"/>
  <c r="CO248" i="2"/>
  <c r="FF244" i="2"/>
  <c r="FE332" i="2"/>
  <c r="FI295" i="2"/>
  <c r="GJ284" i="2"/>
  <c r="FI282" i="2"/>
  <c r="EL267" i="2"/>
  <c r="DK264" i="2"/>
  <c r="BI251" i="2"/>
  <c r="GJ246" i="2"/>
  <c r="DK235" i="2"/>
  <c r="EL229" i="2"/>
  <c r="GJ217" i="2"/>
  <c r="S313" i="2"/>
  <c r="DN293" i="2"/>
  <c r="DN280" i="2"/>
  <c r="BL277" i="2"/>
  <c r="N262" i="2"/>
  <c r="FL260" i="2"/>
  <c r="DN248" i="2"/>
  <c r="AK244" i="2"/>
  <c r="O358" i="2"/>
  <c r="CL264" i="2"/>
  <c r="EF251" i="2"/>
  <c r="EO251" i="2" s="1"/>
  <c r="CL235" i="2"/>
  <c r="EF213" i="2"/>
  <c r="M202" i="2"/>
  <c r="EJ201" i="2"/>
  <c r="AJ200" i="2"/>
  <c r="Q182" i="2"/>
  <c r="AN180" i="2"/>
  <c r="AJ168" i="2"/>
  <c r="AS168" i="2" s="1"/>
  <c r="EJ165" i="2"/>
  <c r="M164" i="2"/>
  <c r="BM341" i="2"/>
  <c r="CN324" i="2"/>
  <c r="AN295" i="2"/>
  <c r="AN282" i="2"/>
  <c r="AQ231" i="2"/>
  <c r="Q217" i="2"/>
  <c r="FF215" i="2"/>
  <c r="CO203" i="2"/>
  <c r="CO187" i="2"/>
  <c r="EI184" i="2"/>
  <c r="CO167" i="2"/>
  <c r="BL299" i="2"/>
  <c r="GJ297" i="2"/>
  <c r="BO267" i="2"/>
  <c r="BO229" i="2"/>
  <c r="DN219" i="2"/>
  <c r="CO219" i="2"/>
  <c r="BI213" i="2"/>
  <c r="GF202" i="2"/>
  <c r="BM201" i="2"/>
  <c r="FE200" i="2"/>
  <c r="GJ182" i="2"/>
  <c r="FI180" i="2"/>
  <c r="FH189" i="2" s="1"/>
  <c r="FE168" i="2"/>
  <c r="BM165" i="2"/>
  <c r="GF164" i="2"/>
  <c r="GG233" i="2"/>
  <c r="AK215" i="2"/>
  <c r="BJ149" i="2"/>
  <c r="P148" i="2"/>
  <c r="P158" i="2" s="1"/>
  <c r="EM133" i="2"/>
  <c r="L132" i="2"/>
  <c r="EI123" i="2"/>
  <c r="EI101" i="2"/>
  <c r="EO101" i="2" s="1"/>
  <c r="EL91" i="2"/>
  <c r="DN88" i="2"/>
  <c r="AO84" i="2"/>
  <c r="Q284" i="2"/>
  <c r="Q246" i="2"/>
  <c r="N233" i="2"/>
  <c r="BL184" i="2"/>
  <c r="DG151" i="2"/>
  <c r="FM136" i="2"/>
  <c r="CJ135" i="2"/>
  <c r="GF121" i="2"/>
  <c r="FM119" i="2"/>
  <c r="DK117" i="2"/>
  <c r="GF108" i="2"/>
  <c r="FM106" i="2"/>
  <c r="DK104" i="2"/>
  <c r="GF86" i="2"/>
  <c r="EG149" i="2"/>
  <c r="EO149" i="2" s="1"/>
  <c r="GI148" i="2"/>
  <c r="BP133" i="2"/>
  <c r="GE132" i="2"/>
  <c r="BL123" i="2"/>
  <c r="BL101" i="2"/>
  <c r="BO91" i="2"/>
  <c r="CO88" i="2"/>
  <c r="FJ84" i="2"/>
  <c r="N43" i="2"/>
  <c r="P45" i="2" s="1"/>
  <c r="AO43" i="2"/>
  <c r="BL43" i="2"/>
  <c r="BN45" i="2" s="1"/>
  <c r="CI43" i="2"/>
  <c r="CQ46" i="2" s="1"/>
  <c r="CM43" i="2"/>
  <c r="DJ43" i="2"/>
  <c r="DL45" i="2" s="1"/>
  <c r="EK43" i="2"/>
  <c r="FH43" i="2"/>
  <c r="GI43" i="2"/>
  <c r="Q44" i="2"/>
  <c r="T44" i="2" s="1"/>
  <c r="AN44" i="2"/>
  <c r="AR44" i="2"/>
  <c r="BO44" i="2"/>
  <c r="BR44" i="2" s="1"/>
  <c r="CL44" i="2"/>
  <c r="CQ44" i="2" s="1"/>
  <c r="CP44" i="2"/>
  <c r="DM44" i="2"/>
  <c r="EJ44" i="2"/>
  <c r="EO44" i="2" s="1"/>
  <c r="EN44" i="2"/>
  <c r="FK44" i="2"/>
  <c r="FN44" i="2" s="1"/>
  <c r="GH44" i="2"/>
  <c r="GL44" i="2"/>
  <c r="FG523" i="2"/>
  <c r="AL523" i="2"/>
  <c r="BP522" i="2"/>
  <c r="EM522" i="2"/>
  <c r="CL517" i="2"/>
  <c r="GD516" i="2"/>
  <c r="EI506" i="2"/>
  <c r="K516" i="2"/>
  <c r="FE507" i="2"/>
  <c r="BL506" i="2"/>
  <c r="O500" i="2"/>
  <c r="AJ507" i="2"/>
  <c r="CI501" i="2"/>
  <c r="CH504" i="2"/>
  <c r="GH500" i="2"/>
  <c r="DK517" i="2"/>
  <c r="EN490" i="2"/>
  <c r="GD484" i="2"/>
  <c r="DH501" i="2"/>
  <c r="AM491" i="2"/>
  <c r="CO485" i="2"/>
  <c r="BQ490" i="2"/>
  <c r="K484" i="2"/>
  <c r="CK475" i="2"/>
  <c r="BJ469" i="2"/>
  <c r="FH491" i="2"/>
  <c r="DN485" i="2"/>
  <c r="FI473" i="2"/>
  <c r="K471" i="2"/>
  <c r="FI460" i="2"/>
  <c r="DJ475" i="2"/>
  <c r="EG469" i="2"/>
  <c r="EG456" i="2"/>
  <c r="DJ453" i="2"/>
  <c r="AN473" i="2"/>
  <c r="AN460" i="2"/>
  <c r="GD458" i="2"/>
  <c r="DM443" i="2"/>
  <c r="BJ456" i="2"/>
  <c r="CK453" i="2"/>
  <c r="GD471" i="2"/>
  <c r="CN443" i="2"/>
  <c r="EG440" i="2"/>
  <c r="FL438" i="2"/>
  <c r="GD436" i="2"/>
  <c r="CH427" i="2"/>
  <c r="K458" i="2"/>
  <c r="BJ440" i="2"/>
  <c r="AQ438" i="2"/>
  <c r="DG427" i="2"/>
  <c r="FF422" i="2"/>
  <c r="GG420" i="2"/>
  <c r="BJ411" i="2"/>
  <c r="AQ409" i="2"/>
  <c r="FF393" i="2"/>
  <c r="GG391" i="2"/>
  <c r="BM424" i="2"/>
  <c r="K407" i="2"/>
  <c r="CN405" i="2"/>
  <c r="BM395" i="2"/>
  <c r="DG389" i="2"/>
  <c r="DP389" i="2" s="1"/>
  <c r="K436" i="2"/>
  <c r="AK422" i="2"/>
  <c r="N420" i="2"/>
  <c r="EG411" i="2"/>
  <c r="FL409" i="2"/>
  <c r="AK393" i="2"/>
  <c r="N391" i="2"/>
  <c r="BP373" i="2"/>
  <c r="EG363" i="2"/>
  <c r="DJ360" i="2"/>
  <c r="EJ424" i="2"/>
  <c r="GD407" i="2"/>
  <c r="EJ395" i="2"/>
  <c r="FK376" i="2"/>
  <c r="CL375" i="2"/>
  <c r="GD372" i="2"/>
  <c r="AN358" i="2"/>
  <c r="GD356" i="2"/>
  <c r="GD348" i="2"/>
  <c r="FG345" i="2"/>
  <c r="CL341" i="2"/>
  <c r="EM373" i="2"/>
  <c r="BJ363" i="2"/>
  <c r="CK360" i="2"/>
  <c r="AP376" i="2"/>
  <c r="K372" i="2"/>
  <c r="FI358" i="2"/>
  <c r="K356" i="2"/>
  <c r="AL345" i="2"/>
  <c r="DK341" i="2"/>
  <c r="FL329" i="2"/>
  <c r="CI325" i="2"/>
  <c r="DN309" i="2"/>
  <c r="EK308" i="2"/>
  <c r="DK375" i="2"/>
  <c r="BP340" i="2"/>
  <c r="GD332" i="2"/>
  <c r="BO324" i="2"/>
  <c r="GH316" i="2"/>
  <c r="AR313" i="2"/>
  <c r="FK297" i="2"/>
  <c r="K348" i="2"/>
  <c r="EM340" i="2"/>
  <c r="AQ329" i="2"/>
  <c r="DH325" i="2"/>
  <c r="CO309" i="2"/>
  <c r="K332" i="2"/>
  <c r="DJ299" i="2"/>
  <c r="AP297" i="2"/>
  <c r="EM293" i="2"/>
  <c r="EM280" i="2"/>
  <c r="CK277" i="2"/>
  <c r="AM262" i="2"/>
  <c r="GK260" i="2"/>
  <c r="EM248" i="2"/>
  <c r="L244" i="2"/>
  <c r="L254" i="2" s="1"/>
  <c r="CH389" i="2"/>
  <c r="O295" i="2"/>
  <c r="AP284" i="2"/>
  <c r="O282" i="2"/>
  <c r="CN267" i="2"/>
  <c r="BM264" i="2"/>
  <c r="DG251" i="2"/>
  <c r="AP246" i="2"/>
  <c r="BM235" i="2"/>
  <c r="CN229" i="2"/>
  <c r="AP217" i="2"/>
  <c r="EL324" i="2"/>
  <c r="BN308" i="2"/>
  <c r="BP293" i="2"/>
  <c r="BP280" i="2"/>
  <c r="DJ277" i="2"/>
  <c r="FH262" i="2"/>
  <c r="R260" i="2"/>
  <c r="BP248" i="2"/>
  <c r="GE244" i="2"/>
  <c r="GE254" i="2" s="1"/>
  <c r="CK299" i="2"/>
  <c r="FK284" i="2"/>
  <c r="FK246" i="2"/>
  <c r="AM233" i="2"/>
  <c r="GK231" i="2"/>
  <c r="R231" i="2"/>
  <c r="FK217" i="2"/>
  <c r="CH213" i="2"/>
  <c r="CQ213" i="2" s="1"/>
  <c r="FG202" i="2"/>
  <c r="CL201" i="2"/>
  <c r="GD200" i="2"/>
  <c r="FK182" i="2"/>
  <c r="GH180" i="2"/>
  <c r="GD168" i="2"/>
  <c r="CL165" i="2"/>
  <c r="FG164" i="2"/>
  <c r="FG174" i="2" s="1"/>
  <c r="GL152" i="2"/>
  <c r="DM405" i="2"/>
  <c r="FM313" i="2"/>
  <c r="DM267" i="2"/>
  <c r="CH251" i="2"/>
  <c r="EJ235" i="2"/>
  <c r="BP219" i="2"/>
  <c r="L215" i="2"/>
  <c r="EM203" i="2"/>
  <c r="EM187" i="2"/>
  <c r="CK184" i="2"/>
  <c r="EM167" i="2"/>
  <c r="O316" i="2"/>
  <c r="GH295" i="2"/>
  <c r="GH282" i="2"/>
  <c r="FH233" i="2"/>
  <c r="DG213" i="2"/>
  <c r="AL202" i="2"/>
  <c r="DK201" i="2"/>
  <c r="K200" i="2"/>
  <c r="T200" i="2" s="1"/>
  <c r="AP182" i="2"/>
  <c r="O180" i="2"/>
  <c r="K168" i="2"/>
  <c r="DK165" i="2"/>
  <c r="AL164" i="2"/>
  <c r="BP203" i="2"/>
  <c r="BP187" i="2"/>
  <c r="DJ184" i="2"/>
  <c r="BP167" i="2"/>
  <c r="DH149" i="2"/>
  <c r="FJ148" i="2"/>
  <c r="CO133" i="2"/>
  <c r="FF132" i="2"/>
  <c r="CK123" i="2"/>
  <c r="CK101" i="2"/>
  <c r="CN91" i="2"/>
  <c r="BP88" i="2"/>
  <c r="GI84" i="2"/>
  <c r="EJ264" i="2"/>
  <c r="DM229" i="2"/>
  <c r="GE215" i="2"/>
  <c r="S152" i="2"/>
  <c r="BI151" i="2"/>
  <c r="S136" i="2"/>
  <c r="EH135" i="2"/>
  <c r="AL121" i="2"/>
  <c r="S119" i="2"/>
  <c r="BM117" i="2"/>
  <c r="AL108" i="2"/>
  <c r="S106" i="2"/>
  <c r="BM104" i="2"/>
  <c r="AL86" i="2"/>
  <c r="EM219" i="2"/>
  <c r="CI149" i="2"/>
  <c r="AO148" i="2"/>
  <c r="DN133" i="2"/>
  <c r="AK132" i="2"/>
  <c r="DJ123" i="2"/>
  <c r="DJ101" i="2"/>
  <c r="DM91" i="2"/>
  <c r="EM88" i="2"/>
  <c r="P84" i="2"/>
  <c r="EH522" i="2"/>
  <c r="DM519" i="2"/>
  <c r="Q519" i="2"/>
  <c r="GD518" i="2"/>
  <c r="CP517" i="2"/>
  <c r="AL522" i="2"/>
  <c r="BI518" i="2"/>
  <c r="EH506" i="2"/>
  <c r="AL506" i="2"/>
  <c r="FM517" i="2"/>
  <c r="CN501" i="2"/>
  <c r="BL502" i="2"/>
  <c r="FK501" i="2"/>
  <c r="EJ490" i="2"/>
  <c r="AN490" i="2"/>
  <c r="DH503" i="2"/>
  <c r="GG502" i="2"/>
  <c r="BJ486" i="2"/>
  <c r="CK485" i="2"/>
  <c r="DG487" i="2"/>
  <c r="K487" i="2"/>
  <c r="BJ471" i="2"/>
  <c r="CO470" i="2"/>
  <c r="GE486" i="2"/>
  <c r="FH485" i="2"/>
  <c r="EK473" i="2"/>
  <c r="AO473" i="2"/>
  <c r="GE471" i="2"/>
  <c r="FL470" i="2"/>
  <c r="DJ468" i="2"/>
  <c r="N468" i="2"/>
  <c r="EK460" i="2"/>
  <c r="L503" i="2"/>
  <c r="AO460" i="2"/>
  <c r="GE458" i="2"/>
  <c r="FL457" i="2"/>
  <c r="DJ455" i="2"/>
  <c r="N455" i="2"/>
  <c r="O461" i="2" s="1"/>
  <c r="BJ458" i="2"/>
  <c r="CO457" i="2"/>
  <c r="GE436" i="2"/>
  <c r="FL425" i="2"/>
  <c r="CL441" i="2"/>
  <c r="DM439" i="2"/>
  <c r="Q439" i="2"/>
  <c r="EN438" i="2"/>
  <c r="AR438" i="2"/>
  <c r="BJ436" i="2"/>
  <c r="CO425" i="2"/>
  <c r="BJ407" i="2"/>
  <c r="CO396" i="2"/>
  <c r="DG423" i="2"/>
  <c r="K423" i="2"/>
  <c r="EH422" i="2"/>
  <c r="AL422" i="2"/>
  <c r="BM420" i="2"/>
  <c r="FI412" i="2"/>
  <c r="DG394" i="2"/>
  <c r="K394" i="2"/>
  <c r="EH393" i="2"/>
  <c r="AL393" i="2"/>
  <c r="BM391" i="2"/>
  <c r="FI441" i="2"/>
  <c r="GE407" i="2"/>
  <c r="FL396" i="2"/>
  <c r="GH420" i="2"/>
  <c r="GH430" i="2" s="1"/>
  <c r="EN409" i="2"/>
  <c r="GH391" i="2"/>
  <c r="FL364" i="2"/>
  <c r="DJ362" i="2"/>
  <c r="DL365" i="2" s="1"/>
  <c r="N362" i="2"/>
  <c r="EK358" i="2"/>
  <c r="AO358" i="2"/>
  <c r="GE356" i="2"/>
  <c r="Q410" i="2"/>
  <c r="CP379" i="2"/>
  <c r="DI375" i="2"/>
  <c r="M375" i="2"/>
  <c r="GD373" i="2"/>
  <c r="DM348" i="2"/>
  <c r="Q348" i="2"/>
  <c r="GD347" i="2"/>
  <c r="GM347" i="2" s="1"/>
  <c r="CP345" i="2"/>
  <c r="CL412" i="2"/>
  <c r="AR409" i="2"/>
  <c r="CO364" i="2"/>
  <c r="BJ356" i="2"/>
  <c r="AP377" i="2"/>
  <c r="BI347" i="2"/>
  <c r="FM345" i="2"/>
  <c r="AL344" i="2"/>
  <c r="DJ332" i="2"/>
  <c r="N332" i="2"/>
  <c r="CI329" i="2"/>
  <c r="DN316" i="2"/>
  <c r="R316" i="2"/>
  <c r="GI315" i="2"/>
  <c r="BK331" i="2"/>
  <c r="FG313" i="2"/>
  <c r="DM410" i="2"/>
  <c r="EL377" i="2"/>
  <c r="EH344" i="2"/>
  <c r="FF329" i="2"/>
  <c r="BN315" i="2"/>
  <c r="BI373" i="2"/>
  <c r="AP328" i="2"/>
  <c r="CJ313" i="2"/>
  <c r="AP312" i="2"/>
  <c r="BN295" i="2"/>
  <c r="CK294" i="2"/>
  <c r="DH292" i="2"/>
  <c r="L292" i="2"/>
  <c r="EM284" i="2"/>
  <c r="AQ284" i="2"/>
  <c r="BN282" i="2"/>
  <c r="CK281" i="2"/>
  <c r="DH279" i="2"/>
  <c r="L279" i="2"/>
  <c r="DH263" i="2"/>
  <c r="L263" i="2"/>
  <c r="EM246" i="2"/>
  <c r="AQ246" i="2"/>
  <c r="EM297" i="2"/>
  <c r="CN265" i="2"/>
  <c r="BQ260" i="2"/>
  <c r="FE249" i="2"/>
  <c r="FN249" i="2" s="1"/>
  <c r="DK247" i="2"/>
  <c r="O247" i="2"/>
  <c r="GF244" i="2"/>
  <c r="CN236" i="2"/>
  <c r="BQ231" i="2"/>
  <c r="FE220" i="2"/>
  <c r="DK218" i="2"/>
  <c r="O218" i="2"/>
  <c r="P221" i="2" s="1"/>
  <c r="GF331" i="2"/>
  <c r="EL328" i="2"/>
  <c r="EL312" i="2"/>
  <c r="GI295" i="2"/>
  <c r="GM295" i="2" s="1"/>
  <c r="FH294" i="2"/>
  <c r="GI282" i="2"/>
  <c r="FH281" i="2"/>
  <c r="FK265" i="2"/>
  <c r="FK236" i="2"/>
  <c r="BK215" i="2"/>
  <c r="CP201" i="2"/>
  <c r="GD199" i="2"/>
  <c r="DM197" i="2"/>
  <c r="Q197" i="2"/>
  <c r="CP170" i="2"/>
  <c r="GD167" i="2"/>
  <c r="DM165" i="2"/>
  <c r="Q165" i="2"/>
  <c r="AQ297" i="2"/>
  <c r="AN262" i="2"/>
  <c r="GL260" i="2"/>
  <c r="CH249" i="2"/>
  <c r="L234" i="2"/>
  <c r="EJ233" i="2"/>
  <c r="AQ217" i="2"/>
  <c r="CK188" i="2"/>
  <c r="DH186" i="2"/>
  <c r="L186" i="2"/>
  <c r="EM182" i="2"/>
  <c r="AQ182" i="2"/>
  <c r="BN180" i="2"/>
  <c r="FJ154" i="2"/>
  <c r="GF215" i="2"/>
  <c r="EH203" i="2"/>
  <c r="AL203" i="2"/>
  <c r="FM201" i="2"/>
  <c r="BI199" i="2"/>
  <c r="FM170" i="2"/>
  <c r="BI167" i="2"/>
  <c r="EH166" i="2"/>
  <c r="AL166" i="2"/>
  <c r="CH220" i="2"/>
  <c r="EM217" i="2"/>
  <c r="GI180" i="2"/>
  <c r="GK151" i="2"/>
  <c r="CO138" i="2"/>
  <c r="DL133" i="2"/>
  <c r="P133" i="2"/>
  <c r="FG89" i="2"/>
  <c r="BL84" i="2"/>
  <c r="GL231" i="2"/>
  <c r="DO149" i="2"/>
  <c r="S149" i="2"/>
  <c r="GJ135" i="2"/>
  <c r="EH134" i="2"/>
  <c r="AL134" i="2"/>
  <c r="GJ119" i="2"/>
  <c r="CJ118" i="2"/>
  <c r="DO116" i="2"/>
  <c r="S116" i="2"/>
  <c r="GJ106" i="2"/>
  <c r="CJ105" i="2"/>
  <c r="DO103" i="2"/>
  <c r="S103" i="2"/>
  <c r="FM379" i="2"/>
  <c r="BK244" i="2"/>
  <c r="CM154" i="2"/>
  <c r="BP151" i="2"/>
  <c r="FL138" i="2"/>
  <c r="CJ89" i="2"/>
  <c r="GG84" i="2"/>
  <c r="Q52" i="2"/>
  <c r="AJ52" i="2"/>
  <c r="AN52" i="2"/>
  <c r="AR52" i="2"/>
  <c r="BO52" i="2"/>
  <c r="CL52" i="2"/>
  <c r="CP52" i="2"/>
  <c r="DM52" i="2"/>
  <c r="EJ52" i="2"/>
  <c r="EJ62" i="2" s="1"/>
  <c r="EN52" i="2"/>
  <c r="FK52" i="2"/>
  <c r="GD52" i="2"/>
  <c r="GH52" i="2"/>
  <c r="GH62" i="2" s="1"/>
  <c r="GL52" i="2"/>
  <c r="L53" i="2"/>
  <c r="BJ53" i="2"/>
  <c r="DH53" i="2"/>
  <c r="DH62" i="2" s="1"/>
  <c r="FF53" i="2"/>
  <c r="GK53" i="2"/>
  <c r="K54" i="2"/>
  <c r="O54" i="2"/>
  <c r="N61" i="2" s="1"/>
  <c r="AL54" i="2"/>
  <c r="BI54" i="2"/>
  <c r="BM54" i="2"/>
  <c r="BM62" i="2" s="1"/>
  <c r="DG54" i="2"/>
  <c r="DP54" i="2" s="1"/>
  <c r="DK54" i="2"/>
  <c r="DK62" i="2" s="1"/>
  <c r="EH54" i="2"/>
  <c r="FE54" i="2"/>
  <c r="FI54" i="2"/>
  <c r="BK522" i="2"/>
  <c r="FG522" i="2"/>
  <c r="EF518" i="2"/>
  <c r="AR517" i="2"/>
  <c r="CN519" i="2"/>
  <c r="GJ519" i="2"/>
  <c r="K518" i="2"/>
  <c r="DO517" i="2"/>
  <c r="FG506" i="2"/>
  <c r="AP501" i="2"/>
  <c r="GE503" i="2"/>
  <c r="CI503" i="2"/>
  <c r="N502" i="2"/>
  <c r="BK506" i="2"/>
  <c r="DM501" i="2"/>
  <c r="GD487" i="2"/>
  <c r="CH487" i="2"/>
  <c r="L486" i="2"/>
  <c r="AM485" i="2"/>
  <c r="EI502" i="2"/>
  <c r="FI490" i="2"/>
  <c r="BM490" i="2"/>
  <c r="FJ473" i="2"/>
  <c r="BN473" i="2"/>
  <c r="L471" i="2"/>
  <c r="AQ470" i="2"/>
  <c r="GG468" i="2"/>
  <c r="CK468" i="2"/>
  <c r="FJ460" i="2"/>
  <c r="EG471" i="2"/>
  <c r="DN470" i="2"/>
  <c r="EG458" i="2"/>
  <c r="DN457" i="2"/>
  <c r="DJ485" i="2"/>
  <c r="BN460" i="2"/>
  <c r="L458" i="2"/>
  <c r="AQ457" i="2"/>
  <c r="GG455" i="2"/>
  <c r="CK455" i="2"/>
  <c r="EG436" i="2"/>
  <c r="EG446" i="2" s="1"/>
  <c r="DN425" i="2"/>
  <c r="AN441" i="2"/>
  <c r="L436" i="2"/>
  <c r="AQ425" i="2"/>
  <c r="L407" i="2"/>
  <c r="AQ396" i="2"/>
  <c r="CN439" i="2"/>
  <c r="FM438" i="2"/>
  <c r="O420" i="2"/>
  <c r="DK412" i="2"/>
  <c r="GJ410" i="2"/>
  <c r="CN410" i="2"/>
  <c r="FM409" i="2"/>
  <c r="BQ409" i="2"/>
  <c r="O391" i="2"/>
  <c r="EG486" i="2"/>
  <c r="EG407" i="2"/>
  <c r="DN396" i="2"/>
  <c r="DN364" i="2"/>
  <c r="EG356" i="2"/>
  <c r="EG366" i="2" s="1"/>
  <c r="DK441" i="2"/>
  <c r="GJ439" i="2"/>
  <c r="BQ438" i="2"/>
  <c r="GD423" i="2"/>
  <c r="BK422" i="2"/>
  <c r="EJ420" i="2"/>
  <c r="GD394" i="2"/>
  <c r="BK393" i="2"/>
  <c r="EJ391" i="2"/>
  <c r="AR379" i="2"/>
  <c r="FK377" i="2"/>
  <c r="BO377" i="2"/>
  <c r="EF373" i="2"/>
  <c r="EF347" i="2"/>
  <c r="AR345" i="2"/>
  <c r="FG344" i="2"/>
  <c r="BK344" i="2"/>
  <c r="AQ364" i="2"/>
  <c r="GG362" i="2"/>
  <c r="CK362" i="2"/>
  <c r="FJ358" i="2"/>
  <c r="BN358" i="2"/>
  <c r="L356" i="2"/>
  <c r="DO379" i="2"/>
  <c r="CJ375" i="2"/>
  <c r="K373" i="2"/>
  <c r="CN348" i="2"/>
  <c r="AK329" i="2"/>
  <c r="EK315" i="2"/>
  <c r="FG393" i="2"/>
  <c r="GJ348" i="2"/>
  <c r="M331" i="2"/>
  <c r="FK328" i="2"/>
  <c r="BO328" i="2"/>
  <c r="DI313" i="2"/>
  <c r="FK312" i="2"/>
  <c r="BO312" i="2"/>
  <c r="FG422" i="2"/>
  <c r="AN412" i="2"/>
  <c r="CH394" i="2"/>
  <c r="GF375" i="2"/>
  <c r="K347" i="2"/>
  <c r="DO345" i="2"/>
  <c r="GG332" i="2"/>
  <c r="CK332" i="2"/>
  <c r="DH329" i="2"/>
  <c r="GK316" i="2"/>
  <c r="CO316" i="2"/>
  <c r="P315" i="2"/>
  <c r="BP297" i="2"/>
  <c r="P295" i="2"/>
  <c r="AM294" i="2"/>
  <c r="P282" i="2"/>
  <c r="AM281" i="2"/>
  <c r="AL313" i="2"/>
  <c r="AP265" i="2"/>
  <c r="FI262" i="2"/>
  <c r="BM262" i="2"/>
  <c r="S260" i="2"/>
  <c r="DG249" i="2"/>
  <c r="EH244" i="2"/>
  <c r="AP236" i="2"/>
  <c r="FI233" i="2"/>
  <c r="BM233" i="2"/>
  <c r="S231" i="2"/>
  <c r="DG220" i="2"/>
  <c r="FL297" i="2"/>
  <c r="EK295" i="2"/>
  <c r="DJ294" i="2"/>
  <c r="GE292" i="2"/>
  <c r="CI292" i="2"/>
  <c r="FL284" i="2"/>
  <c r="BP284" i="2"/>
  <c r="EK282" i="2"/>
  <c r="DJ281" i="2"/>
  <c r="GE279" i="2"/>
  <c r="CI279" i="2"/>
  <c r="GE263" i="2"/>
  <c r="CI263" i="2"/>
  <c r="FL246" i="2"/>
  <c r="BP246" i="2"/>
  <c r="CL247" i="2"/>
  <c r="M244" i="2"/>
  <c r="GE234" i="2"/>
  <c r="CL218" i="2"/>
  <c r="M215" i="2"/>
  <c r="FG203" i="2"/>
  <c r="BK203" i="2"/>
  <c r="AR201" i="2"/>
  <c r="EF199" i="2"/>
  <c r="AR170" i="2"/>
  <c r="EF167" i="2"/>
  <c r="FG166" i="2"/>
  <c r="BK166" i="2"/>
  <c r="CH423" i="2"/>
  <c r="EH331" i="2"/>
  <c r="DM265" i="2"/>
  <c r="DM236" i="2"/>
  <c r="BP217" i="2"/>
  <c r="AM188" i="2"/>
  <c r="P180" i="2"/>
  <c r="DL154" i="2"/>
  <c r="EN260" i="2"/>
  <c r="AJ249" i="2"/>
  <c r="GH247" i="2"/>
  <c r="CI234" i="2"/>
  <c r="EN231" i="2"/>
  <c r="AJ220" i="2"/>
  <c r="GH218" i="2"/>
  <c r="EH215" i="2"/>
  <c r="DO201" i="2"/>
  <c r="K199" i="2"/>
  <c r="GJ197" i="2"/>
  <c r="CN197" i="2"/>
  <c r="DO170" i="2"/>
  <c r="K167" i="2"/>
  <c r="GJ165" i="2"/>
  <c r="CN165" i="2"/>
  <c r="DJ188" i="2"/>
  <c r="BP182" i="2"/>
  <c r="EM151" i="2"/>
  <c r="AQ138" i="2"/>
  <c r="DI89" i="2"/>
  <c r="N84" i="2"/>
  <c r="GE186" i="2"/>
  <c r="EK180" i="2"/>
  <c r="FI150" i="2"/>
  <c r="BM150" i="2"/>
  <c r="EL135" i="2"/>
  <c r="FE121" i="2"/>
  <c r="BI121" i="2"/>
  <c r="EL119" i="2"/>
  <c r="AL118" i="2"/>
  <c r="AS125" i="2" s="1"/>
  <c r="FE108" i="2"/>
  <c r="BI108" i="2"/>
  <c r="EL106" i="2"/>
  <c r="EN109" i="2" s="1"/>
  <c r="AL105" i="2"/>
  <c r="GI87" i="2"/>
  <c r="CM87" i="2"/>
  <c r="FE86" i="2"/>
  <c r="FN86" i="2" s="1"/>
  <c r="BI86" i="2"/>
  <c r="FL217" i="2"/>
  <c r="FL182" i="2"/>
  <c r="R151" i="2"/>
  <c r="DN138" i="2"/>
  <c r="GI133" i="2"/>
  <c r="CM133" i="2"/>
  <c r="AL89" i="2"/>
  <c r="EI84" i="2"/>
  <c r="N55" i="2"/>
  <c r="R55" i="2"/>
  <c r="R62" i="2" s="1"/>
  <c r="AO55" i="2"/>
  <c r="AO62" i="2" s="1"/>
  <c r="BL55" i="2"/>
  <c r="BP55" i="2"/>
  <c r="CM55" i="2"/>
  <c r="CQ55" i="2" s="1"/>
  <c r="DJ55" i="2"/>
  <c r="DK61" i="2" s="1"/>
  <c r="DN55" i="2"/>
  <c r="EK55" i="2"/>
  <c r="FL55" i="2"/>
  <c r="GI55" i="2"/>
  <c r="GM55" i="2" s="1"/>
  <c r="M56" i="2"/>
  <c r="Q56" i="2"/>
  <c r="AJ56" i="2"/>
  <c r="AR56" i="2"/>
  <c r="BK56" i="2"/>
  <c r="BO56" i="2"/>
  <c r="CH56" i="2"/>
  <c r="CP56" i="2"/>
  <c r="CO61" i="2" s="1"/>
  <c r="DI56" i="2"/>
  <c r="DM56" i="2"/>
  <c r="EF56" i="2"/>
  <c r="EN56" i="2"/>
  <c r="FG56" i="2"/>
  <c r="FK56" i="2"/>
  <c r="GD56" i="2"/>
  <c r="GL56" i="2"/>
  <c r="GK61" i="2" s="1"/>
  <c r="P57" i="2"/>
  <c r="AM57" i="2"/>
  <c r="BN57" i="2"/>
  <c r="CK57" i="2"/>
  <c r="DH57" i="2"/>
  <c r="DL57" i="2"/>
  <c r="EI57" i="2"/>
  <c r="FF57" i="2"/>
  <c r="FJ57" i="2"/>
  <c r="GG57" i="2"/>
  <c r="O58" i="2"/>
  <c r="P61" i="2" s="1"/>
  <c r="S58" i="2"/>
  <c r="AP58" i="2"/>
  <c r="BM58" i="2"/>
  <c r="BN61" i="2" s="1"/>
  <c r="BQ58" i="2"/>
  <c r="CN58" i="2"/>
  <c r="CP61" i="2" s="1"/>
  <c r="DK58" i="2"/>
  <c r="DP58" i="2" s="1"/>
  <c r="DO58" i="2"/>
  <c r="EL58" i="2"/>
  <c r="EN61" i="2" s="1"/>
  <c r="FI58" i="2"/>
  <c r="FN58" i="2" s="1"/>
  <c r="FM58" i="2"/>
  <c r="GJ58" i="2"/>
  <c r="GE519" i="2"/>
  <c r="CN521" i="2"/>
  <c r="FI518" i="2"/>
  <c r="BQ516" i="2"/>
  <c r="EL521" i="2"/>
  <c r="AK519" i="2"/>
  <c r="DO516" i="2"/>
  <c r="GJ503" i="2"/>
  <c r="AP503" i="2"/>
  <c r="DO500" i="2"/>
  <c r="DO510" i="2" s="1"/>
  <c r="BQ500" i="2"/>
  <c r="O518" i="2"/>
  <c r="FG502" i="2"/>
  <c r="M502" i="2"/>
  <c r="EF505" i="2"/>
  <c r="GL487" i="2"/>
  <c r="AR487" i="2"/>
  <c r="FK486" i="2"/>
  <c r="Q486" i="2"/>
  <c r="CH505" i="2"/>
  <c r="EG489" i="2"/>
  <c r="BM484" i="2"/>
  <c r="FJ475" i="2"/>
  <c r="P475" i="2"/>
  <c r="GK472" i="2"/>
  <c r="AQ472" i="2"/>
  <c r="CI489" i="2"/>
  <c r="DO470" i="2"/>
  <c r="BQ470" i="2"/>
  <c r="DK484" i="2"/>
  <c r="DK494" i="2" s="1"/>
  <c r="CL468" i="2"/>
  <c r="EJ455" i="2"/>
  <c r="CL455" i="2"/>
  <c r="GK459" i="2"/>
  <c r="AQ459" i="2"/>
  <c r="FJ453" i="2"/>
  <c r="P453" i="2"/>
  <c r="EJ468" i="2"/>
  <c r="EJ478" i="2" s="1"/>
  <c r="FM443" i="2"/>
  <c r="GH437" i="2"/>
  <c r="AN437" i="2"/>
  <c r="FG427" i="2"/>
  <c r="M427" i="2"/>
  <c r="DO457" i="2"/>
  <c r="DL441" i="2"/>
  <c r="BN441" i="2"/>
  <c r="EM439" i="2"/>
  <c r="CO439" i="2"/>
  <c r="BQ457" i="2"/>
  <c r="GK421" i="2"/>
  <c r="AQ421" i="2"/>
  <c r="DL412" i="2"/>
  <c r="BN412" i="2"/>
  <c r="EM410" i="2"/>
  <c r="CO410" i="2"/>
  <c r="GK392" i="2"/>
  <c r="AQ392" i="2"/>
  <c r="BQ425" i="2"/>
  <c r="FM405" i="2"/>
  <c r="S405" i="2"/>
  <c r="DO396" i="2"/>
  <c r="BQ396" i="2"/>
  <c r="S443" i="2"/>
  <c r="DO425" i="2"/>
  <c r="EG423" i="2"/>
  <c r="CI423" i="2"/>
  <c r="EG394" i="2"/>
  <c r="CI394" i="2"/>
  <c r="GH408" i="2"/>
  <c r="GE379" i="2"/>
  <c r="AK379" i="2"/>
  <c r="EJ362" i="2"/>
  <c r="CL362" i="2"/>
  <c r="M389" i="2"/>
  <c r="FJ360" i="2"/>
  <c r="P360" i="2"/>
  <c r="GK357" i="2"/>
  <c r="AQ357" i="2"/>
  <c r="DO380" i="2"/>
  <c r="FI377" i="2"/>
  <c r="CJ376" i="2"/>
  <c r="DO364" i="2"/>
  <c r="CN347" i="2"/>
  <c r="BQ344" i="2"/>
  <c r="GE340" i="2"/>
  <c r="EK331" i="2"/>
  <c r="CM331" i="2"/>
  <c r="FG389" i="2"/>
  <c r="BQ380" i="2"/>
  <c r="BQ364" i="2"/>
  <c r="DO344" i="2"/>
  <c r="FI342" i="2"/>
  <c r="AK340" i="2"/>
  <c r="FG326" i="2"/>
  <c r="M326" i="2"/>
  <c r="EN315" i="2"/>
  <c r="CP315" i="2"/>
  <c r="FK310" i="2"/>
  <c r="Q310" i="2"/>
  <c r="AN408" i="2"/>
  <c r="EL347" i="2"/>
  <c r="O342" i="2"/>
  <c r="GG324" i="2"/>
  <c r="AM324" i="2"/>
  <c r="P299" i="2"/>
  <c r="FJ277" i="2"/>
  <c r="P277" i="2"/>
  <c r="DH249" i="2"/>
  <c r="BJ249" i="2"/>
  <c r="O377" i="2"/>
  <c r="AL308" i="2"/>
  <c r="DK294" i="2"/>
  <c r="BM294" i="2"/>
  <c r="EH292" i="2"/>
  <c r="EH302" i="2" s="1"/>
  <c r="CJ292" i="2"/>
  <c r="DK281" i="2"/>
  <c r="BM281" i="2"/>
  <c r="EH279" i="2"/>
  <c r="CJ279" i="2"/>
  <c r="FM267" i="2"/>
  <c r="S267" i="2"/>
  <c r="EH263" i="2"/>
  <c r="CJ263" i="2"/>
  <c r="EH234" i="2"/>
  <c r="CJ234" i="2"/>
  <c r="FM229" i="2"/>
  <c r="S229" i="2"/>
  <c r="DG328" i="2"/>
  <c r="DG312" i="2"/>
  <c r="AK296" i="2"/>
  <c r="GE283" i="2"/>
  <c r="AK283" i="2"/>
  <c r="DN265" i="2"/>
  <c r="BP265" i="2"/>
  <c r="GE261" i="2"/>
  <c r="AK261" i="2"/>
  <c r="EK247" i="2"/>
  <c r="CM247" i="2"/>
  <c r="DN236" i="2"/>
  <c r="BP236" i="2"/>
  <c r="M251" i="2"/>
  <c r="GE232" i="2"/>
  <c r="EK218" i="2"/>
  <c r="GH216" i="2"/>
  <c r="AN216" i="2"/>
  <c r="FG213" i="2"/>
  <c r="M213" i="2"/>
  <c r="GD154" i="2"/>
  <c r="AJ154" i="2"/>
  <c r="BI312" i="2"/>
  <c r="BR312" i="2" s="1"/>
  <c r="FG251" i="2"/>
  <c r="AN245" i="2"/>
  <c r="AK232" i="2"/>
  <c r="FJ184" i="2"/>
  <c r="P184" i="2"/>
  <c r="BI328" i="2"/>
  <c r="GF308" i="2"/>
  <c r="FJ299" i="2"/>
  <c r="GE296" i="2"/>
  <c r="GH245" i="2"/>
  <c r="BJ220" i="2"/>
  <c r="DO200" i="2"/>
  <c r="BQ200" i="2"/>
  <c r="FI199" i="2"/>
  <c r="O199" i="2"/>
  <c r="EL198" i="2"/>
  <c r="CN198" i="2"/>
  <c r="DK188" i="2"/>
  <c r="BM188" i="2"/>
  <c r="EH186" i="2"/>
  <c r="CJ186" i="2"/>
  <c r="DO172" i="2"/>
  <c r="BQ172" i="2"/>
  <c r="FI166" i="2"/>
  <c r="O166" i="2"/>
  <c r="EL164" i="2"/>
  <c r="CN164" i="2"/>
  <c r="DK156" i="2"/>
  <c r="BM156" i="2"/>
  <c r="AK197" i="2"/>
  <c r="AK181" i="2"/>
  <c r="AK170" i="2"/>
  <c r="EM148" i="2"/>
  <c r="CO148" i="2"/>
  <c r="EI132" i="2"/>
  <c r="CK132" i="2"/>
  <c r="FJ123" i="2"/>
  <c r="P123" i="2"/>
  <c r="FJ101" i="2"/>
  <c r="P101" i="2"/>
  <c r="FM91" i="2"/>
  <c r="S91" i="2"/>
  <c r="CM218" i="2"/>
  <c r="GE197" i="2"/>
  <c r="GE181" i="2"/>
  <c r="GE170" i="2"/>
  <c r="DO140" i="2"/>
  <c r="BQ140" i="2"/>
  <c r="DG118" i="2"/>
  <c r="BI118" i="2"/>
  <c r="EL116" i="2"/>
  <c r="CN116" i="2"/>
  <c r="DG105" i="2"/>
  <c r="BI105" i="2"/>
  <c r="EL103" i="2"/>
  <c r="CN103" i="2"/>
  <c r="CO109" i="2" s="1"/>
  <c r="GK85" i="2"/>
  <c r="AQ85" i="2"/>
  <c r="DH220" i="2"/>
  <c r="GI138" i="2"/>
  <c r="AO138" i="2"/>
  <c r="DG89" i="2"/>
  <c r="BI89" i="2"/>
  <c r="R59" i="2"/>
  <c r="AK59" i="2"/>
  <c r="AS62" i="2" s="1"/>
  <c r="BP59" i="2"/>
  <c r="CI59" i="2"/>
  <c r="CQ62" i="2" s="1"/>
  <c r="DN59" i="2"/>
  <c r="EG59" i="2"/>
  <c r="FL59" i="2"/>
  <c r="GE59" i="2"/>
  <c r="GM62" i="2" s="1"/>
  <c r="M60" i="2"/>
  <c r="M62" i="2" s="1"/>
  <c r="AN60" i="2"/>
  <c r="BK60" i="2"/>
  <c r="CL60" i="2"/>
  <c r="DI60" i="2"/>
  <c r="DI61" i="2" s="1"/>
  <c r="EJ60" i="2"/>
  <c r="FG60" i="2"/>
  <c r="GH60" i="2"/>
  <c r="BR61" i="2"/>
  <c r="FL523" i="2"/>
  <c r="DN523" i="2"/>
  <c r="BP523" i="2"/>
  <c r="R523" i="2"/>
  <c r="GK523" i="2"/>
  <c r="EM523" i="2"/>
  <c r="CO523" i="2"/>
  <c r="AQ523" i="2"/>
  <c r="FI507" i="2"/>
  <c r="DK507" i="2"/>
  <c r="BM507" i="2"/>
  <c r="O507" i="2"/>
  <c r="AN507" i="2"/>
  <c r="GH507" i="2"/>
  <c r="EJ507" i="2"/>
  <c r="GK491" i="2"/>
  <c r="EM491" i="2"/>
  <c r="CO491" i="2"/>
  <c r="AQ491" i="2"/>
  <c r="FL491" i="2"/>
  <c r="DN491" i="2"/>
  <c r="FE469" i="2"/>
  <c r="FN469" i="2" s="1"/>
  <c r="DG469" i="2"/>
  <c r="BI469" i="2"/>
  <c r="K469" i="2"/>
  <c r="CL507" i="2"/>
  <c r="BP491" i="2"/>
  <c r="EF469" i="2"/>
  <c r="CH469" i="2"/>
  <c r="GD456" i="2"/>
  <c r="EF456" i="2"/>
  <c r="EO456" i="2" s="1"/>
  <c r="CH456" i="2"/>
  <c r="AJ456" i="2"/>
  <c r="R491" i="2"/>
  <c r="AJ469" i="2"/>
  <c r="DG456" i="2"/>
  <c r="BI456" i="2"/>
  <c r="GD440" i="2"/>
  <c r="EF440" i="2"/>
  <c r="CH440" i="2"/>
  <c r="AJ440" i="2"/>
  <c r="GD469" i="2"/>
  <c r="K456" i="2"/>
  <c r="T456" i="2" s="1"/>
  <c r="DG440" i="2"/>
  <c r="GG424" i="2"/>
  <c r="EI424" i="2"/>
  <c r="CK424" i="2"/>
  <c r="AM424" i="2"/>
  <c r="GG395" i="2"/>
  <c r="EI395" i="2"/>
  <c r="CK395" i="2"/>
  <c r="AM395" i="2"/>
  <c r="BI440" i="2"/>
  <c r="FE411" i="2"/>
  <c r="DG411" i="2"/>
  <c r="BI411" i="2"/>
  <c r="K411" i="2"/>
  <c r="K440" i="2"/>
  <c r="FH424" i="2"/>
  <c r="DJ424" i="2"/>
  <c r="BL424" i="2"/>
  <c r="N424" i="2"/>
  <c r="FH395" i="2"/>
  <c r="DJ395" i="2"/>
  <c r="BL395" i="2"/>
  <c r="N395" i="2"/>
  <c r="AJ411" i="2"/>
  <c r="FL372" i="2"/>
  <c r="DN372" i="2"/>
  <c r="BP372" i="2"/>
  <c r="R372" i="2"/>
  <c r="R382" i="2" s="1"/>
  <c r="FE456" i="2"/>
  <c r="FE440" i="2"/>
  <c r="GD411" i="2"/>
  <c r="GD363" i="2"/>
  <c r="GM363" i="2" s="1"/>
  <c r="EF363" i="2"/>
  <c r="CH363" i="2"/>
  <c r="AJ363" i="2"/>
  <c r="EF411" i="2"/>
  <c r="GK372" i="2"/>
  <c r="EM372" i="2"/>
  <c r="CO372" i="2"/>
  <c r="AQ372" i="2"/>
  <c r="AQ382" i="2" s="1"/>
  <c r="K363" i="2"/>
  <c r="AQ341" i="2"/>
  <c r="R341" i="2"/>
  <c r="FL325" i="2"/>
  <c r="DN325" i="2"/>
  <c r="BP325" i="2"/>
  <c r="R325" i="2"/>
  <c r="FE363" i="2"/>
  <c r="FN363" i="2" s="1"/>
  <c r="CO341" i="2"/>
  <c r="BP341" i="2"/>
  <c r="GH309" i="2"/>
  <c r="EJ309" i="2"/>
  <c r="CL309" i="2"/>
  <c r="AN309" i="2"/>
  <c r="CH411" i="2"/>
  <c r="DG363" i="2"/>
  <c r="DP363" i="2" s="1"/>
  <c r="EM341" i="2"/>
  <c r="DN341" i="2"/>
  <c r="GK325" i="2"/>
  <c r="EM325" i="2"/>
  <c r="CO325" i="2"/>
  <c r="AQ325" i="2"/>
  <c r="FI309" i="2"/>
  <c r="GG264" i="2"/>
  <c r="EI264" i="2"/>
  <c r="CK264" i="2"/>
  <c r="AM264" i="2"/>
  <c r="GG235" i="2"/>
  <c r="BI363" i="2"/>
  <c r="GK341" i="2"/>
  <c r="DK309" i="2"/>
  <c r="GJ293" i="2"/>
  <c r="EL293" i="2"/>
  <c r="CN293" i="2"/>
  <c r="AP293" i="2"/>
  <c r="GJ280" i="2"/>
  <c r="EL280" i="2"/>
  <c r="CN280" i="2"/>
  <c r="AP280" i="2"/>
  <c r="GJ248" i="2"/>
  <c r="EL248" i="2"/>
  <c r="CN248" i="2"/>
  <c r="AP248" i="2"/>
  <c r="GJ219" i="2"/>
  <c r="EL219" i="2"/>
  <c r="CN219" i="2"/>
  <c r="AP219" i="2"/>
  <c r="BM309" i="2"/>
  <c r="FH264" i="2"/>
  <c r="DJ264" i="2"/>
  <c r="BL264" i="2"/>
  <c r="N264" i="2"/>
  <c r="FK293" i="2"/>
  <c r="FK280" i="2"/>
  <c r="FK248" i="2"/>
  <c r="BL235" i="2"/>
  <c r="AM235" i="2"/>
  <c r="FK219" i="2"/>
  <c r="FK187" i="2"/>
  <c r="DM187" i="2"/>
  <c r="BO187" i="2"/>
  <c r="Q187" i="2"/>
  <c r="O309" i="2"/>
  <c r="DM293" i="2"/>
  <c r="DM280" i="2"/>
  <c r="DM248" i="2"/>
  <c r="DJ235" i="2"/>
  <c r="CK235" i="2"/>
  <c r="Q219" i="2"/>
  <c r="GK202" i="2"/>
  <c r="EM202" i="2"/>
  <c r="CO202" i="2"/>
  <c r="AQ202" i="2"/>
  <c r="GK168" i="2"/>
  <c r="EM168" i="2"/>
  <c r="CO168" i="2"/>
  <c r="AQ168" i="2"/>
  <c r="BO293" i="2"/>
  <c r="BO280" i="2"/>
  <c r="BO248" i="2"/>
  <c r="FH235" i="2"/>
  <c r="EI235" i="2"/>
  <c r="BO219" i="2"/>
  <c r="GJ187" i="2"/>
  <c r="EL187" i="2"/>
  <c r="CN187" i="2"/>
  <c r="AP187" i="2"/>
  <c r="DM219" i="2"/>
  <c r="BP202" i="2"/>
  <c r="BP168" i="2"/>
  <c r="FF152" i="2"/>
  <c r="DH152" i="2"/>
  <c r="BJ152" i="2"/>
  <c r="L152" i="2"/>
  <c r="FF136" i="2"/>
  <c r="DH136" i="2"/>
  <c r="BJ136" i="2"/>
  <c r="L136" i="2"/>
  <c r="GG117" i="2"/>
  <c r="EI117" i="2"/>
  <c r="CK117" i="2"/>
  <c r="AM117" i="2"/>
  <c r="GG104" i="2"/>
  <c r="EI104" i="2"/>
  <c r="CK104" i="2"/>
  <c r="AM104" i="2"/>
  <c r="Q293" i="2"/>
  <c r="Q280" i="2"/>
  <c r="R202" i="2"/>
  <c r="R168" i="2"/>
  <c r="GE152" i="2"/>
  <c r="FK88" i="2"/>
  <c r="DM88" i="2"/>
  <c r="BO88" i="2"/>
  <c r="Q88" i="2"/>
  <c r="FL341" i="2"/>
  <c r="FL202" i="2"/>
  <c r="FL168" i="2"/>
  <c r="EG152" i="2"/>
  <c r="EO152" i="2" s="1"/>
  <c r="CI152" i="2"/>
  <c r="AK152" i="2"/>
  <c r="GE136" i="2"/>
  <c r="EG136" i="2"/>
  <c r="EO136" i="2" s="1"/>
  <c r="CI136" i="2"/>
  <c r="AK136" i="2"/>
  <c r="FH117" i="2"/>
  <c r="DJ117" i="2"/>
  <c r="BL117" i="2"/>
  <c r="N117" i="2"/>
  <c r="FH104" i="2"/>
  <c r="DJ104" i="2"/>
  <c r="BL104" i="2"/>
  <c r="N104" i="2"/>
  <c r="DM521" i="2"/>
  <c r="BO521" i="2"/>
  <c r="GH518" i="2"/>
  <c r="AN518" i="2"/>
  <c r="EN516" i="2"/>
  <c r="L519" i="2"/>
  <c r="DG505" i="2"/>
  <c r="BI505" i="2"/>
  <c r="FF519" i="2"/>
  <c r="CP516" i="2"/>
  <c r="GF502" i="2"/>
  <c r="AL502" i="2"/>
  <c r="FK503" i="2"/>
  <c r="Q503" i="2"/>
  <c r="EN500" i="2"/>
  <c r="EN510" i="2" s="1"/>
  <c r="CP500" i="2"/>
  <c r="EJ484" i="2"/>
  <c r="CL484" i="2"/>
  <c r="DH489" i="2"/>
  <c r="BJ489" i="2"/>
  <c r="FM487" i="2"/>
  <c r="S487" i="2"/>
  <c r="AP486" i="2"/>
  <c r="DK468" i="2"/>
  <c r="BM468" i="2"/>
  <c r="GJ486" i="2"/>
  <c r="GI475" i="2"/>
  <c r="AO475" i="2"/>
  <c r="FL472" i="2"/>
  <c r="R472" i="2"/>
  <c r="FL459" i="2"/>
  <c r="R459" i="2"/>
  <c r="GI453" i="2"/>
  <c r="AO453" i="2"/>
  <c r="EN457" i="2"/>
  <c r="CP457" i="2"/>
  <c r="GL443" i="2"/>
  <c r="AR443" i="2"/>
  <c r="EN470" i="2"/>
  <c r="BM455" i="2"/>
  <c r="EK441" i="2"/>
  <c r="CM441" i="2"/>
  <c r="DN439" i="2"/>
  <c r="BP439" i="2"/>
  <c r="EN425" i="2"/>
  <c r="GF427" i="2"/>
  <c r="DH423" i="2"/>
  <c r="BJ423" i="2"/>
  <c r="DH394" i="2"/>
  <c r="BJ394" i="2"/>
  <c r="DK455" i="2"/>
  <c r="O437" i="2"/>
  <c r="FI408" i="2"/>
  <c r="O408" i="2"/>
  <c r="GF389" i="2"/>
  <c r="AL389" i="2"/>
  <c r="CP470" i="2"/>
  <c r="FI437" i="2"/>
  <c r="FL421" i="2"/>
  <c r="R421" i="2"/>
  <c r="EK412" i="2"/>
  <c r="CM412" i="2"/>
  <c r="DN410" i="2"/>
  <c r="BP410" i="2"/>
  <c r="FL392" i="2"/>
  <c r="R392" i="2"/>
  <c r="AL427" i="2"/>
  <c r="EN396" i="2"/>
  <c r="GI360" i="2"/>
  <c r="AO360" i="2"/>
  <c r="FL357" i="2"/>
  <c r="R357" i="2"/>
  <c r="CP425" i="2"/>
  <c r="CP396" i="2"/>
  <c r="CP380" i="2"/>
  <c r="GH377" i="2"/>
  <c r="AN377" i="2"/>
  <c r="DI376" i="2"/>
  <c r="BK376" i="2"/>
  <c r="EN364" i="2"/>
  <c r="CP364" i="2"/>
  <c r="DM347" i="2"/>
  <c r="BO347" i="2"/>
  <c r="EN344" i="2"/>
  <c r="CP344" i="2"/>
  <c r="GH342" i="2"/>
  <c r="AN342" i="2"/>
  <c r="AR405" i="2"/>
  <c r="EN380" i="2"/>
  <c r="FF379" i="2"/>
  <c r="L379" i="2"/>
  <c r="L340" i="2"/>
  <c r="FH324" i="2"/>
  <c r="N324" i="2"/>
  <c r="GL405" i="2"/>
  <c r="DK362" i="2"/>
  <c r="EF328" i="2"/>
  <c r="CH328" i="2"/>
  <c r="EF312" i="2"/>
  <c r="EO312" i="2" s="1"/>
  <c r="CH312" i="2"/>
  <c r="FG308" i="2"/>
  <c r="M308" i="2"/>
  <c r="BM362" i="2"/>
  <c r="DL331" i="2"/>
  <c r="BN331" i="2"/>
  <c r="DO315" i="2"/>
  <c r="AP310" i="2"/>
  <c r="GI299" i="2"/>
  <c r="L296" i="2"/>
  <c r="FF283" i="2"/>
  <c r="L283" i="2"/>
  <c r="EM265" i="2"/>
  <c r="CO265" i="2"/>
  <c r="FF261" i="2"/>
  <c r="L261" i="2"/>
  <c r="DL247" i="2"/>
  <c r="BN247" i="2"/>
  <c r="EM236" i="2"/>
  <c r="CO236" i="2"/>
  <c r="AL326" i="2"/>
  <c r="BQ315" i="2"/>
  <c r="GJ310" i="2"/>
  <c r="AO299" i="2"/>
  <c r="GF251" i="2"/>
  <c r="AL251" i="2"/>
  <c r="FI245" i="2"/>
  <c r="O245" i="2"/>
  <c r="GF326" i="2"/>
  <c r="FF296" i="2"/>
  <c r="GI277" i="2"/>
  <c r="AO277" i="2"/>
  <c r="EG249" i="2"/>
  <c r="CI249" i="2"/>
  <c r="CL294" i="2"/>
  <c r="CL281" i="2"/>
  <c r="AR267" i="2"/>
  <c r="FF232" i="2"/>
  <c r="AR229" i="2"/>
  <c r="DL218" i="2"/>
  <c r="EN200" i="2"/>
  <c r="CP200" i="2"/>
  <c r="GH199" i="2"/>
  <c r="AN199" i="2"/>
  <c r="DM198" i="2"/>
  <c r="BO198" i="2"/>
  <c r="EJ188" i="2"/>
  <c r="CL188" i="2"/>
  <c r="DI186" i="2"/>
  <c r="BK186" i="2"/>
  <c r="EN172" i="2"/>
  <c r="CP172" i="2"/>
  <c r="GH166" i="2"/>
  <c r="AN166" i="2"/>
  <c r="DM164" i="2"/>
  <c r="BO164" i="2"/>
  <c r="EJ156" i="2"/>
  <c r="CL156" i="2"/>
  <c r="GL267" i="2"/>
  <c r="BK234" i="2"/>
  <c r="L232" i="2"/>
  <c r="FF197" i="2"/>
  <c r="L197" i="2"/>
  <c r="FF181" i="2"/>
  <c r="L181" i="2"/>
  <c r="FF170" i="2"/>
  <c r="L170" i="2"/>
  <c r="DI292" i="2"/>
  <c r="DI302" i="2" s="1"/>
  <c r="DI279" i="2"/>
  <c r="DI263" i="2"/>
  <c r="DI234" i="2"/>
  <c r="CI220" i="2"/>
  <c r="FI216" i="2"/>
  <c r="O216" i="2"/>
  <c r="GF213" i="2"/>
  <c r="AL213" i="2"/>
  <c r="FE154" i="2"/>
  <c r="K154" i="2"/>
  <c r="BK263" i="2"/>
  <c r="EG220" i="2"/>
  <c r="GI184" i="2"/>
  <c r="FJ138" i="2"/>
  <c r="P138" i="2"/>
  <c r="EF89" i="2"/>
  <c r="CH89" i="2"/>
  <c r="EJ294" i="2"/>
  <c r="BK292" i="2"/>
  <c r="EJ281" i="2"/>
  <c r="BK279" i="2"/>
  <c r="GF150" i="2"/>
  <c r="AL150" i="2"/>
  <c r="GJ134" i="2"/>
  <c r="AP134" i="2"/>
  <c r="FI120" i="2"/>
  <c r="O120" i="2"/>
  <c r="FI107" i="2"/>
  <c r="O107" i="2"/>
  <c r="DJ87" i="2"/>
  <c r="BL87" i="2"/>
  <c r="DN148" i="2"/>
  <c r="BP148" i="2"/>
  <c r="DJ132" i="2"/>
  <c r="BL132" i="2"/>
  <c r="GI123" i="2"/>
  <c r="AO123" i="2"/>
  <c r="GI101" i="2"/>
  <c r="AO101" i="2"/>
  <c r="GL91" i="2"/>
  <c r="AR91" i="2"/>
  <c r="M68" i="2"/>
  <c r="Q68" i="2"/>
  <c r="AJ68" i="2"/>
  <c r="AR68" i="2"/>
  <c r="BK68" i="2"/>
  <c r="BO68" i="2"/>
  <c r="CH68" i="2"/>
  <c r="CP68" i="2"/>
  <c r="DI68" i="2"/>
  <c r="DM68" i="2"/>
  <c r="EF68" i="2"/>
  <c r="EN68" i="2"/>
  <c r="FG68" i="2"/>
  <c r="FK68" i="2"/>
  <c r="GD68" i="2"/>
  <c r="GL68" i="2"/>
  <c r="L69" i="2"/>
  <c r="P69" i="2"/>
  <c r="AM69" i="2"/>
  <c r="AM77" i="2" s="1"/>
  <c r="BJ69" i="2"/>
  <c r="BN69" i="2"/>
  <c r="CK69" i="2"/>
  <c r="CK77" i="2" s="1"/>
  <c r="DL69" i="2"/>
  <c r="EI69" i="2"/>
  <c r="FF69" i="2"/>
  <c r="FJ69" i="2"/>
  <c r="GG69" i="2"/>
  <c r="GG77" i="2" s="1"/>
  <c r="O70" i="2"/>
  <c r="S70" i="2"/>
  <c r="AP70" i="2"/>
  <c r="BQ70" i="2"/>
  <c r="CJ70" i="2"/>
  <c r="CN70" i="2"/>
  <c r="DK70" i="2"/>
  <c r="DO70" i="2"/>
  <c r="EH70" i="2"/>
  <c r="EO70" i="2" s="1"/>
  <c r="EL70" i="2"/>
  <c r="FI70" i="2"/>
  <c r="FM70" i="2"/>
  <c r="GJ70" i="2"/>
  <c r="AR524" i="2"/>
  <c r="EJ523" i="2"/>
  <c r="O523" i="2"/>
  <c r="CO519" i="2"/>
  <c r="FJ516" i="2"/>
  <c r="GK519" i="2"/>
  <c r="BN516" i="2"/>
  <c r="BN526" i="2" s="1"/>
  <c r="EM507" i="2"/>
  <c r="DK508" i="2"/>
  <c r="DO524" i="2"/>
  <c r="R507" i="2"/>
  <c r="AN508" i="2"/>
  <c r="GD503" i="2"/>
  <c r="CH503" i="2"/>
  <c r="FG500" i="2"/>
  <c r="BK500" i="2"/>
  <c r="AR492" i="2"/>
  <c r="L491" i="2"/>
  <c r="DO492" i="2"/>
  <c r="GF487" i="2"/>
  <c r="CJ487" i="2"/>
  <c r="EG491" i="2"/>
  <c r="FJ476" i="2"/>
  <c r="BN476" i="2"/>
  <c r="EL475" i="2"/>
  <c r="DG470" i="2"/>
  <c r="CL469" i="2"/>
  <c r="FL484" i="2"/>
  <c r="AJ457" i="2"/>
  <c r="GH456" i="2"/>
  <c r="CL456" i="2"/>
  <c r="Q453" i="2"/>
  <c r="BP484" i="2"/>
  <c r="AJ470" i="2"/>
  <c r="GH469" i="2"/>
  <c r="FJ454" i="2"/>
  <c r="BN454" i="2"/>
  <c r="EI443" i="2"/>
  <c r="Q475" i="2"/>
  <c r="DG457" i="2"/>
  <c r="EL453" i="2"/>
  <c r="BQ444" i="2"/>
  <c r="DJ425" i="2"/>
  <c r="FM444" i="2"/>
  <c r="AJ441" i="2"/>
  <c r="FG428" i="2"/>
  <c r="BK428" i="2"/>
  <c r="Q427" i="2"/>
  <c r="GK440" i="2"/>
  <c r="CO440" i="2"/>
  <c r="DG441" i="2"/>
  <c r="EL427" i="2"/>
  <c r="AM425" i="2"/>
  <c r="GK411" i="2"/>
  <c r="CO411" i="2"/>
  <c r="EI405" i="2"/>
  <c r="AM396" i="2"/>
  <c r="DG412" i="2"/>
  <c r="FM406" i="2"/>
  <c r="BQ406" i="2"/>
  <c r="EL389" i="2"/>
  <c r="GE424" i="2"/>
  <c r="CI424" i="2"/>
  <c r="N405" i="2"/>
  <c r="DJ396" i="2"/>
  <c r="GE395" i="2"/>
  <c r="CI395" i="2"/>
  <c r="AJ412" i="2"/>
  <c r="BK390" i="2"/>
  <c r="Q389" i="2"/>
  <c r="EJ374" i="2"/>
  <c r="AR372" i="2"/>
  <c r="AJ364" i="2"/>
  <c r="GH363" i="2"/>
  <c r="CL363" i="2"/>
  <c r="Q360" i="2"/>
  <c r="EJ347" i="2"/>
  <c r="AR340" i="2"/>
  <c r="N443" i="2"/>
  <c r="FJ377" i="2"/>
  <c r="BN377" i="2"/>
  <c r="GK376" i="2"/>
  <c r="CO376" i="2"/>
  <c r="FJ361" i="2"/>
  <c r="BN361" i="2"/>
  <c r="FG390" i="2"/>
  <c r="DO372" i="2"/>
  <c r="O347" i="2"/>
  <c r="FJ341" i="2"/>
  <c r="R331" i="2"/>
  <c r="EG315" i="2"/>
  <c r="DO340" i="2"/>
  <c r="AR324" i="2"/>
  <c r="GL314" i="2"/>
  <c r="CP314" i="2"/>
  <c r="FK309" i="2"/>
  <c r="BO309" i="2"/>
  <c r="AN308" i="2"/>
  <c r="Q299" i="2"/>
  <c r="DG364" i="2"/>
  <c r="EL360" i="2"/>
  <c r="BN341" i="2"/>
  <c r="EM331" i="2"/>
  <c r="GG330" i="2"/>
  <c r="CK330" i="2"/>
  <c r="L315" i="2"/>
  <c r="O374" i="2"/>
  <c r="DO324" i="2"/>
  <c r="FI300" i="2"/>
  <c r="EI267" i="2"/>
  <c r="DL265" i="2"/>
  <c r="FF252" i="2"/>
  <c r="BJ252" i="2"/>
  <c r="DL236" i="2"/>
  <c r="FE325" i="2"/>
  <c r="FN325" i="2" s="1"/>
  <c r="DK308" i="2"/>
  <c r="DO294" i="2"/>
  <c r="DO281" i="2"/>
  <c r="FI278" i="2"/>
  <c r="BM278" i="2"/>
  <c r="EL277" i="2"/>
  <c r="EL251" i="2"/>
  <c r="DO249" i="2"/>
  <c r="DO220" i="2"/>
  <c r="GK346" i="2"/>
  <c r="BM300" i="2"/>
  <c r="EL299" i="2"/>
  <c r="GE293" i="2"/>
  <c r="GM293" i="2" s="1"/>
  <c r="CI293" i="2"/>
  <c r="GE280" i="2"/>
  <c r="CI280" i="2"/>
  <c r="FL268" i="2"/>
  <c r="BP268" i="2"/>
  <c r="N267" i="2"/>
  <c r="AO265" i="2"/>
  <c r="GE264" i="2"/>
  <c r="CI264" i="2"/>
  <c r="AO236" i="2"/>
  <c r="GE235" i="2"/>
  <c r="GM235" i="2" s="1"/>
  <c r="AR294" i="2"/>
  <c r="AR281" i="2"/>
  <c r="AR249" i="2"/>
  <c r="CL248" i="2"/>
  <c r="AR220" i="2"/>
  <c r="CL219" i="2"/>
  <c r="Q213" i="2"/>
  <c r="AR204" i="2"/>
  <c r="EJ202" i="2"/>
  <c r="AR188" i="2"/>
  <c r="Q184" i="2"/>
  <c r="EJ171" i="2"/>
  <c r="AR168" i="2"/>
  <c r="BI325" i="2"/>
  <c r="BP230" i="2"/>
  <c r="FF214" i="2"/>
  <c r="BJ214" i="2"/>
  <c r="GK197" i="2"/>
  <c r="CO197" i="2"/>
  <c r="FJ166" i="2"/>
  <c r="BN166" i="2"/>
  <c r="GK164" i="2"/>
  <c r="CO164" i="2"/>
  <c r="EM155" i="2"/>
  <c r="GH248" i="2"/>
  <c r="CI235" i="2"/>
  <c r="EI229" i="2"/>
  <c r="GH219" i="2"/>
  <c r="EL213" i="2"/>
  <c r="DO204" i="2"/>
  <c r="O202" i="2"/>
  <c r="DO188" i="2"/>
  <c r="FI185" i="2"/>
  <c r="BM185" i="2"/>
  <c r="EL184" i="2"/>
  <c r="O171" i="2"/>
  <c r="DO168" i="2"/>
  <c r="Q277" i="2"/>
  <c r="Q251" i="2"/>
  <c r="FF150" i="2"/>
  <c r="BJ150" i="2"/>
  <c r="L139" i="2"/>
  <c r="GK117" i="2"/>
  <c r="CO117" i="2"/>
  <c r="GK104" i="2"/>
  <c r="CO104" i="2"/>
  <c r="N229" i="2"/>
  <c r="BL200" i="2"/>
  <c r="GE187" i="2"/>
  <c r="R155" i="2"/>
  <c r="DG152" i="2"/>
  <c r="GJ148" i="2"/>
  <c r="CN148" i="2"/>
  <c r="DG136" i="2"/>
  <c r="FM134" i="2"/>
  <c r="BQ134" i="2"/>
  <c r="EL123" i="2"/>
  <c r="DK118" i="2"/>
  <c r="DK105" i="2"/>
  <c r="EL101" i="2"/>
  <c r="FK92" i="2"/>
  <c r="BO92" i="2"/>
  <c r="N91" i="2"/>
  <c r="AQ89" i="2"/>
  <c r="GH88" i="2"/>
  <c r="CL88" i="2"/>
  <c r="CO346" i="2"/>
  <c r="FL230" i="2"/>
  <c r="EG139" i="2"/>
  <c r="GI132" i="2"/>
  <c r="CM132" i="2"/>
  <c r="FH124" i="2"/>
  <c r="BL124" i="2"/>
  <c r="FH102" i="2"/>
  <c r="BL102" i="2"/>
  <c r="R71" i="2"/>
  <c r="AK71" i="2"/>
  <c r="BP71" i="2"/>
  <c r="CI71" i="2"/>
  <c r="DN71" i="2"/>
  <c r="EG71" i="2"/>
  <c r="FL71" i="2"/>
  <c r="GE71" i="2"/>
  <c r="GE78" i="2" s="1"/>
  <c r="M72" i="2"/>
  <c r="AJ72" i="2"/>
  <c r="AN72" i="2"/>
  <c r="BK72" i="2"/>
  <c r="CH72" i="2"/>
  <c r="CQ72" i="2" s="1"/>
  <c r="CL72" i="2"/>
  <c r="DI72" i="2"/>
  <c r="EF72" i="2"/>
  <c r="EJ72" i="2"/>
  <c r="EJ77" i="2" s="1"/>
  <c r="FG72" i="2"/>
  <c r="GD72" i="2"/>
  <c r="GH72" i="2"/>
  <c r="P73" i="2"/>
  <c r="T73" i="2" s="1"/>
  <c r="AM73" i="2"/>
  <c r="AQ73" i="2"/>
  <c r="BJ73" i="2"/>
  <c r="BN73" i="2"/>
  <c r="CK73" i="2"/>
  <c r="CO73" i="2"/>
  <c r="DH73" i="2"/>
  <c r="DL73" i="2"/>
  <c r="EI73" i="2"/>
  <c r="EM73" i="2"/>
  <c r="FJ73" i="2"/>
  <c r="GG73" i="2"/>
  <c r="GK73" i="2"/>
  <c r="K74" i="2"/>
  <c r="S74" i="2"/>
  <c r="AL74" i="2"/>
  <c r="AP74" i="2"/>
  <c r="BI74" i="2"/>
  <c r="BQ74" i="2"/>
  <c r="CJ74" i="2"/>
  <c r="CN74" i="2"/>
  <c r="DG74" i="2"/>
  <c r="DO74" i="2"/>
  <c r="EH74" i="2"/>
  <c r="EL74" i="2"/>
  <c r="FE74" i="2"/>
  <c r="FM74" i="2"/>
  <c r="GF74" i="2"/>
  <c r="GJ74" i="2"/>
  <c r="CP524" i="2"/>
  <c r="GH523" i="2"/>
  <c r="BM523" i="2"/>
  <c r="FM524" i="2"/>
  <c r="GK507" i="2"/>
  <c r="DN519" i="2"/>
  <c r="FI508" i="2"/>
  <c r="EK516" i="2"/>
  <c r="AO516" i="2"/>
  <c r="BP507" i="2"/>
  <c r="R519" i="2"/>
  <c r="DG503" i="2"/>
  <c r="K503" i="2"/>
  <c r="EH500" i="2"/>
  <c r="AL500" i="2"/>
  <c r="CP492" i="2"/>
  <c r="DI487" i="2"/>
  <c r="M487" i="2"/>
  <c r="BJ491" i="2"/>
  <c r="EM484" i="2"/>
  <c r="AQ484" i="2"/>
  <c r="CL508" i="2"/>
  <c r="FM492" i="2"/>
  <c r="GJ475" i="2"/>
  <c r="FE470" i="2"/>
  <c r="DK469" i="2"/>
  <c r="O469" i="2"/>
  <c r="EK476" i="2"/>
  <c r="AO476" i="2"/>
  <c r="EK454" i="2"/>
  <c r="AO454" i="2"/>
  <c r="CH470" i="2"/>
  <c r="CH457" i="2"/>
  <c r="BO453" i="2"/>
  <c r="EN444" i="2"/>
  <c r="AR444" i="2"/>
  <c r="GE491" i="2"/>
  <c r="BO475" i="2"/>
  <c r="GG443" i="2"/>
  <c r="BL443" i="2"/>
  <c r="DN440" i="2"/>
  <c r="R440" i="2"/>
  <c r="FH425" i="2"/>
  <c r="O456" i="2"/>
  <c r="CH441" i="2"/>
  <c r="BO427" i="2"/>
  <c r="DK456" i="2"/>
  <c r="CK425" i="2"/>
  <c r="DH424" i="2"/>
  <c r="L424" i="2"/>
  <c r="GG405" i="2"/>
  <c r="CK396" i="2"/>
  <c r="DH395" i="2"/>
  <c r="L395" i="2"/>
  <c r="GJ453" i="2"/>
  <c r="EH428" i="2"/>
  <c r="FE412" i="2"/>
  <c r="EH390" i="2"/>
  <c r="AL390" i="2"/>
  <c r="GJ389" i="2"/>
  <c r="FE457" i="2"/>
  <c r="DN411" i="2"/>
  <c r="R411" i="2"/>
  <c r="BL405" i="2"/>
  <c r="FH396" i="2"/>
  <c r="FE441" i="2"/>
  <c r="GJ427" i="2"/>
  <c r="EN406" i="2"/>
  <c r="BO389" i="2"/>
  <c r="EK377" i="2"/>
  <c r="AO377" i="2"/>
  <c r="DN376" i="2"/>
  <c r="R376" i="2"/>
  <c r="EK361" i="2"/>
  <c r="AO361" i="2"/>
  <c r="DN346" i="2"/>
  <c r="R346" i="2"/>
  <c r="GH374" i="2"/>
  <c r="CP372" i="2"/>
  <c r="CP382" i="2" s="1"/>
  <c r="CH364" i="2"/>
  <c r="BO360" i="2"/>
  <c r="GH347" i="2"/>
  <c r="CP340" i="2"/>
  <c r="CP350" i="2" s="1"/>
  <c r="AR406" i="2"/>
  <c r="EK341" i="2"/>
  <c r="BP331" i="2"/>
  <c r="DJ330" i="2"/>
  <c r="N330" i="2"/>
  <c r="GE315" i="2"/>
  <c r="AL428" i="2"/>
  <c r="CH412" i="2"/>
  <c r="FE364" i="2"/>
  <c r="DK363" i="2"/>
  <c r="GJ360" i="2"/>
  <c r="EF325" i="2"/>
  <c r="EO325" i="2" s="1"/>
  <c r="AJ325" i="2"/>
  <c r="CP324" i="2"/>
  <c r="CL308" i="2"/>
  <c r="CL318" i="2" s="1"/>
  <c r="EJ300" i="2"/>
  <c r="AN300" i="2"/>
  <c r="BO299" i="2"/>
  <c r="BM374" i="2"/>
  <c r="BM347" i="2"/>
  <c r="AO341" i="2"/>
  <c r="FM340" i="2"/>
  <c r="GK331" i="2"/>
  <c r="BJ315" i="2"/>
  <c r="DO314" i="2"/>
  <c r="AP309" i="2"/>
  <c r="DH293" i="2"/>
  <c r="L293" i="2"/>
  <c r="DH280" i="2"/>
  <c r="L280" i="2"/>
  <c r="EM268" i="2"/>
  <c r="AQ268" i="2"/>
  <c r="GG267" i="2"/>
  <c r="FJ265" i="2"/>
  <c r="DH264" i="2"/>
  <c r="L264" i="2"/>
  <c r="FJ236" i="2"/>
  <c r="FM294" i="2"/>
  <c r="FM281" i="2"/>
  <c r="GJ277" i="2"/>
  <c r="GJ251" i="2"/>
  <c r="FM249" i="2"/>
  <c r="DK248" i="2"/>
  <c r="O248" i="2"/>
  <c r="FM220" i="2"/>
  <c r="DK219" i="2"/>
  <c r="O219" i="2"/>
  <c r="FM372" i="2"/>
  <c r="O363" i="2"/>
  <c r="S314" i="2"/>
  <c r="EL309" i="2"/>
  <c r="BL267" i="2"/>
  <c r="CM265" i="2"/>
  <c r="EG252" i="2"/>
  <c r="AK252" i="2"/>
  <c r="CM236" i="2"/>
  <c r="GJ299" i="2"/>
  <c r="BL229" i="2"/>
  <c r="BO213" i="2"/>
  <c r="CP204" i="2"/>
  <c r="GH202" i="2"/>
  <c r="CP188" i="2"/>
  <c r="EJ185" i="2"/>
  <c r="AN185" i="2"/>
  <c r="BO184" i="2"/>
  <c r="GH171" i="2"/>
  <c r="CP168" i="2"/>
  <c r="AN278" i="2"/>
  <c r="L235" i="2"/>
  <c r="AQ230" i="2"/>
  <c r="CP220" i="2"/>
  <c r="EI200" i="2"/>
  <c r="AM200" i="2"/>
  <c r="DH187" i="2"/>
  <c r="L187" i="2"/>
  <c r="GK155" i="2"/>
  <c r="BO277" i="2"/>
  <c r="BO251" i="2"/>
  <c r="GJ213" i="2"/>
  <c r="FM204" i="2"/>
  <c r="BM202" i="2"/>
  <c r="FM188" i="2"/>
  <c r="GJ184" i="2"/>
  <c r="BM171" i="2"/>
  <c r="FM168" i="2"/>
  <c r="FM324" i="2"/>
  <c r="EJ278" i="2"/>
  <c r="CP249" i="2"/>
  <c r="DH235" i="2"/>
  <c r="EM230" i="2"/>
  <c r="GG229" i="2"/>
  <c r="AK214" i="2"/>
  <c r="BP155" i="2"/>
  <c r="BJ139" i="2"/>
  <c r="DL132" i="2"/>
  <c r="P132" i="2"/>
  <c r="P142" i="2" s="1"/>
  <c r="EI124" i="2"/>
  <c r="AM124" i="2"/>
  <c r="EI102" i="2"/>
  <c r="AM102" i="2"/>
  <c r="R197" i="2"/>
  <c r="EK166" i="2"/>
  <c r="R164" i="2"/>
  <c r="FE152" i="2"/>
  <c r="FN152" i="2" s="1"/>
  <c r="FE136" i="2"/>
  <c r="GJ123" i="2"/>
  <c r="FI118" i="2"/>
  <c r="FI105" i="2"/>
  <c r="GJ101" i="2"/>
  <c r="BL91" i="2"/>
  <c r="CO89" i="2"/>
  <c r="FI308" i="2"/>
  <c r="FI318" i="2" s="1"/>
  <c r="CP294" i="2"/>
  <c r="CP281" i="2"/>
  <c r="EG214" i="2"/>
  <c r="EG150" i="2"/>
  <c r="EO150" i="2" s="1"/>
  <c r="AK150" i="2"/>
  <c r="GE139" i="2"/>
  <c r="DN117" i="2"/>
  <c r="R117" i="2"/>
  <c r="DN104" i="2"/>
  <c r="R104" i="2"/>
  <c r="N75" i="2"/>
  <c r="AK75" i="2"/>
  <c r="AO75" i="2"/>
  <c r="BL75" i="2"/>
  <c r="CI75" i="2"/>
  <c r="CQ75" i="2" s="1"/>
  <c r="CM75" i="2"/>
  <c r="CM78" i="2" s="1"/>
  <c r="DJ75" i="2"/>
  <c r="EG75" i="2"/>
  <c r="EK75" i="2"/>
  <c r="FH75" i="2"/>
  <c r="GE75" i="2"/>
  <c r="GI75" i="2"/>
  <c r="Q76" i="2"/>
  <c r="AJ76" i="2"/>
  <c r="AO76" i="2"/>
  <c r="BI76" i="2"/>
  <c r="BO76" i="2"/>
  <c r="CN76" i="2"/>
  <c r="DN76" i="2"/>
  <c r="EN76" i="2"/>
  <c r="FL76" i="2"/>
  <c r="GL76" i="2"/>
  <c r="FH77" i="2"/>
  <c r="O84" i="2"/>
  <c r="O94" i="2" s="1"/>
  <c r="AP84" i="2"/>
  <c r="BQ84" i="2"/>
  <c r="DP93" i="2"/>
  <c r="FF94" i="2"/>
  <c r="GF84" i="2"/>
  <c r="R85" i="2"/>
  <c r="GE85" i="2"/>
  <c r="GE94" i="2" s="1"/>
  <c r="M86" i="2"/>
  <c r="AR86" i="2"/>
  <c r="CL86" i="2"/>
  <c r="FG86" i="2"/>
  <c r="L87" i="2"/>
  <c r="T87" i="2" s="1"/>
  <c r="AM87" i="2"/>
  <c r="BN87" i="2"/>
  <c r="CO87" i="2"/>
  <c r="FF93" i="2"/>
  <c r="K88" i="2"/>
  <c r="BM88" i="2"/>
  <c r="CN88" i="2"/>
  <c r="DO88" i="2"/>
  <c r="FE88" i="2"/>
  <c r="GF88" i="2"/>
  <c r="CI89" i="2"/>
  <c r="GI89" i="2"/>
  <c r="Q90" i="2"/>
  <c r="AR90" i="2"/>
  <c r="CL90" i="2"/>
  <c r="EF90" i="2"/>
  <c r="FK90" i="2"/>
  <c r="GL90" i="2"/>
  <c r="DH91" i="2"/>
  <c r="DP94" i="2" s="1"/>
  <c r="EM91" i="2"/>
  <c r="GG91" i="2"/>
  <c r="O92" i="2"/>
  <c r="BI92" i="2"/>
  <c r="CN92" i="2"/>
  <c r="EH92" i="2"/>
  <c r="AN100" i="2"/>
  <c r="CH100" i="2"/>
  <c r="DM100" i="2"/>
  <c r="GL100" i="2"/>
  <c r="AN101" i="2"/>
  <c r="CH101" i="2"/>
  <c r="DM101" i="2"/>
  <c r="FG101" i="2"/>
  <c r="CH102" i="2"/>
  <c r="DM102" i="2"/>
  <c r="FG102" i="2"/>
  <c r="FG110" i="2" s="1"/>
  <c r="GL102" i="2"/>
  <c r="AN103" i="2"/>
  <c r="CQ103" i="2"/>
  <c r="DM103" i="2"/>
  <c r="FG103" i="2"/>
  <c r="GL103" i="2"/>
  <c r="AN104" i="2"/>
  <c r="CH104" i="2"/>
  <c r="FG104" i="2"/>
  <c r="AN105" i="2"/>
  <c r="CH105" i="2"/>
  <c r="DM105" i="2"/>
  <c r="FG105" i="2"/>
  <c r="GL105" i="2"/>
  <c r="AN106" i="2"/>
  <c r="DM106" i="2"/>
  <c r="FG106" i="2"/>
  <c r="GL106" i="2"/>
  <c r="AN107" i="2"/>
  <c r="CH107" i="2"/>
  <c r="CQ107" i="2" s="1"/>
  <c r="FG107" i="2"/>
  <c r="GL107" i="2"/>
  <c r="CH108" i="2"/>
  <c r="DM108" i="2"/>
  <c r="FG108" i="2"/>
  <c r="GL108" i="2"/>
  <c r="AN116" i="2"/>
  <c r="DM116" i="2"/>
  <c r="FG116" i="2"/>
  <c r="GL116" i="2"/>
  <c r="AN117" i="2"/>
  <c r="CH117" i="2"/>
  <c r="FG117" i="2"/>
  <c r="AN118" i="2"/>
  <c r="CH118" i="2"/>
  <c r="CQ118" i="2" s="1"/>
  <c r="DM118" i="2"/>
  <c r="FG118" i="2"/>
  <c r="GL118" i="2"/>
  <c r="AN119" i="2"/>
  <c r="DM119" i="2"/>
  <c r="FG119" i="2"/>
  <c r="GL119" i="2"/>
  <c r="AN120" i="2"/>
  <c r="CH120" i="2"/>
  <c r="FG120" i="2"/>
  <c r="GL120" i="2"/>
  <c r="AN121" i="2"/>
  <c r="CH121" i="2"/>
  <c r="DM121" i="2"/>
  <c r="FG121" i="2"/>
  <c r="GL121" i="2"/>
  <c r="AN122" i="2"/>
  <c r="CH122" i="2"/>
  <c r="DM122" i="2"/>
  <c r="GL122" i="2"/>
  <c r="AN123" i="2"/>
  <c r="CH123" i="2"/>
  <c r="CQ123" i="2" s="1"/>
  <c r="DM123" i="2"/>
  <c r="FG123" i="2"/>
  <c r="GL123" i="2"/>
  <c r="CH124" i="2"/>
  <c r="DM124" i="2"/>
  <c r="FG124" i="2"/>
  <c r="GL124" i="2"/>
  <c r="AN132" i="2"/>
  <c r="CQ132" i="2"/>
  <c r="DM132" i="2"/>
  <c r="FG132" i="2"/>
  <c r="GL132" i="2"/>
  <c r="CH133" i="2"/>
  <c r="CQ133" i="2" s="1"/>
  <c r="DM133" i="2"/>
  <c r="FG133" i="2"/>
  <c r="GL133" i="2"/>
  <c r="AN134" i="2"/>
  <c r="CH134" i="2"/>
  <c r="DM134" i="2"/>
  <c r="FG134" i="2"/>
  <c r="GL134" i="2"/>
  <c r="AN135" i="2"/>
  <c r="CH135" i="2"/>
  <c r="DM135" i="2"/>
  <c r="FG135" i="2"/>
  <c r="GL135" i="2"/>
  <c r="AN136" i="2"/>
  <c r="CH136" i="2"/>
  <c r="DM136" i="2"/>
  <c r="FG136" i="2"/>
  <c r="GL136" i="2"/>
  <c r="AN137" i="2"/>
  <c r="CH137" i="2"/>
  <c r="CQ137" i="2" s="1"/>
  <c r="DM137" i="2"/>
  <c r="GL137" i="2"/>
  <c r="AN138" i="2"/>
  <c r="CH138" i="2"/>
  <c r="GL138" i="2"/>
  <c r="AN139" i="2"/>
  <c r="CH139" i="2"/>
  <c r="CQ139" i="2" s="1"/>
  <c r="DM139" i="2"/>
  <c r="DO141" i="2" s="1"/>
  <c r="FG139" i="2"/>
  <c r="GL139" i="2"/>
  <c r="AN140" i="2"/>
  <c r="CH140" i="2"/>
  <c r="DM140" i="2"/>
  <c r="FG140" i="2"/>
  <c r="GL140" i="2"/>
  <c r="AN148" i="2"/>
  <c r="CH148" i="2"/>
  <c r="DM148" i="2"/>
  <c r="FG148" i="2"/>
  <c r="GL148" i="2"/>
  <c r="AN149" i="2"/>
  <c r="CH149" i="2"/>
  <c r="DM149" i="2"/>
  <c r="FG149" i="2"/>
  <c r="GL149" i="2"/>
  <c r="AN150" i="2"/>
  <c r="CH150" i="2"/>
  <c r="DM150" i="2"/>
  <c r="FG150" i="2"/>
  <c r="AN151" i="2"/>
  <c r="CH151" i="2"/>
  <c r="GL151" i="2"/>
  <c r="AN152" i="2"/>
  <c r="CH152" i="2"/>
  <c r="DM152" i="2"/>
  <c r="FH152" i="2"/>
  <c r="DN153" i="2"/>
  <c r="CI154" i="2"/>
  <c r="AO155" i="2"/>
  <c r="FH156" i="2"/>
  <c r="AO164" i="2"/>
  <c r="AO174" i="2" s="1"/>
  <c r="FH165" i="2"/>
  <c r="AO168" i="2"/>
  <c r="FH169" i="2"/>
  <c r="DN170" i="2"/>
  <c r="CI171" i="2"/>
  <c r="AO172" i="2"/>
  <c r="CI180" i="2"/>
  <c r="CI190" i="2" s="1"/>
  <c r="AO181" i="2"/>
  <c r="FH182" i="2"/>
  <c r="FH190" i="2" s="1"/>
  <c r="DN183" i="2"/>
  <c r="CI184" i="2"/>
  <c r="FH186" i="2"/>
  <c r="FJ189" i="2" s="1"/>
  <c r="DN187" i="2"/>
  <c r="CI188" i="2"/>
  <c r="CI197" i="2"/>
  <c r="AO198" i="2"/>
  <c r="FH199" i="2"/>
  <c r="DN200" i="2"/>
  <c r="CI201" i="2"/>
  <c r="AO202" i="2"/>
  <c r="FH203" i="2"/>
  <c r="DN204" i="2"/>
  <c r="FH212" i="2"/>
  <c r="DN213" i="2"/>
  <c r="CI214" i="2"/>
  <c r="AO215" i="2"/>
  <c r="FH216" i="2"/>
  <c r="FG217" i="2"/>
  <c r="FL218" i="2"/>
  <c r="GL220" i="2"/>
  <c r="CH232" i="2"/>
  <c r="CM233" i="2"/>
  <c r="DH234" i="2"/>
  <c r="DM235" i="2"/>
  <c r="CP246" i="2"/>
  <c r="EJ249" i="2"/>
  <c r="CP267" i="2"/>
  <c r="GD278" i="2"/>
  <c r="CP293" i="2"/>
  <c r="FJ296" i="2"/>
  <c r="BI314" i="2"/>
  <c r="O332" i="2"/>
  <c r="EH376" i="2"/>
  <c r="FL521" i="2"/>
  <c r="S523" i="2"/>
  <c r="CO521" i="2"/>
  <c r="DO523" i="2"/>
  <c r="BK519" i="2"/>
  <c r="GF519" i="2"/>
  <c r="EG517" i="2"/>
  <c r="AK517" i="2"/>
  <c r="CJ505" i="2"/>
  <c r="DJ507" i="2"/>
  <c r="N507" i="2"/>
  <c r="FG505" i="2"/>
  <c r="BQ503" i="2"/>
  <c r="GL503" i="2"/>
  <c r="EJ501" i="2"/>
  <c r="AN501" i="2"/>
  <c r="DM491" i="2"/>
  <c r="Q491" i="2"/>
  <c r="CH489" i="2"/>
  <c r="GK487" i="2"/>
  <c r="FE489" i="2"/>
  <c r="DH470" i="2"/>
  <c r="L470" i="2"/>
  <c r="FJ469" i="2"/>
  <c r="BQ473" i="2"/>
  <c r="BP487" i="2"/>
  <c r="CM469" i="2"/>
  <c r="EF472" i="2"/>
  <c r="CM456" i="2"/>
  <c r="EG485" i="2"/>
  <c r="GL473" i="2"/>
  <c r="GL460" i="2"/>
  <c r="EF459" i="2"/>
  <c r="AJ459" i="2"/>
  <c r="AK485" i="2"/>
  <c r="AJ472" i="2"/>
  <c r="DH457" i="2"/>
  <c r="L457" i="2"/>
  <c r="FJ456" i="2"/>
  <c r="GI438" i="2"/>
  <c r="CP440" i="2"/>
  <c r="EF437" i="2"/>
  <c r="EO437" i="2" s="1"/>
  <c r="AJ437" i="2"/>
  <c r="DH441" i="2"/>
  <c r="L441" i="2"/>
  <c r="BN438" i="2"/>
  <c r="EI421" i="2"/>
  <c r="AM421" i="2"/>
  <c r="DH412" i="2"/>
  <c r="L412" i="2"/>
  <c r="BN409" i="2"/>
  <c r="EI392" i="2"/>
  <c r="AM392" i="2"/>
  <c r="BQ460" i="2"/>
  <c r="FM440" i="2"/>
  <c r="O425" i="2"/>
  <c r="CJ424" i="2"/>
  <c r="BQ422" i="2"/>
  <c r="FM411" i="2"/>
  <c r="DK396" i="2"/>
  <c r="O396" i="2"/>
  <c r="CJ395" i="2"/>
  <c r="BQ393" i="2"/>
  <c r="GF380" i="2"/>
  <c r="GI409" i="2"/>
  <c r="DK425" i="2"/>
  <c r="AJ408" i="2"/>
  <c r="FL377" i="2"/>
  <c r="EG372" i="2"/>
  <c r="AK372" i="2"/>
  <c r="AK382" i="2" s="1"/>
  <c r="CM363" i="2"/>
  <c r="FL348" i="2"/>
  <c r="EG347" i="2"/>
  <c r="AK347" i="2"/>
  <c r="CP411" i="2"/>
  <c r="BK380" i="2"/>
  <c r="GL358" i="2"/>
  <c r="EF357" i="2"/>
  <c r="EO357" i="2" s="1"/>
  <c r="AJ357" i="2"/>
  <c r="BK341" i="2"/>
  <c r="EF408" i="2"/>
  <c r="CO377" i="2"/>
  <c r="DH364" i="2"/>
  <c r="L364" i="2"/>
  <c r="FJ363" i="2"/>
  <c r="FG424" i="2"/>
  <c r="GL393" i="2"/>
  <c r="DO373" i="2"/>
  <c r="CM332" i="2"/>
  <c r="EG331" i="2"/>
  <c r="AK331" i="2"/>
  <c r="DN326" i="2"/>
  <c r="R326" i="2"/>
  <c r="BL325" i="2"/>
  <c r="GL422" i="2"/>
  <c r="BQ358" i="2"/>
  <c r="DO342" i="2"/>
  <c r="FK316" i="2"/>
  <c r="EJ315" i="2"/>
  <c r="AN315" i="2"/>
  <c r="GD309" i="2"/>
  <c r="GM309" i="2" s="1"/>
  <c r="S373" i="2"/>
  <c r="FJ332" i="2"/>
  <c r="GG325" i="2"/>
  <c r="DL310" i="2"/>
  <c r="P310" i="2"/>
  <c r="BJ297" i="2"/>
  <c r="EI296" i="2"/>
  <c r="AM296" i="2"/>
  <c r="BJ284" i="2"/>
  <c r="EI283" i="2"/>
  <c r="AM283" i="2"/>
  <c r="BJ262" i="2"/>
  <c r="FJ248" i="2"/>
  <c r="FG395" i="2"/>
  <c r="CJ293" i="2"/>
  <c r="CJ280" i="2"/>
  <c r="CJ264" i="2"/>
  <c r="EL261" i="2"/>
  <c r="AP261" i="2"/>
  <c r="BM246" i="2"/>
  <c r="CJ235" i="2"/>
  <c r="EL232" i="2"/>
  <c r="AP232" i="2"/>
  <c r="BM217" i="2"/>
  <c r="GF341" i="2"/>
  <c r="GE284" i="2"/>
  <c r="DJ265" i="2"/>
  <c r="N265" i="2"/>
  <c r="GE262" i="2"/>
  <c r="CM248" i="2"/>
  <c r="DJ236" i="2"/>
  <c r="N236" i="2"/>
  <c r="CN316" i="2"/>
  <c r="BI309" i="2"/>
  <c r="EF245" i="2"/>
  <c r="GE233" i="2"/>
  <c r="EF216" i="2"/>
  <c r="EO216" i="2" s="1"/>
  <c r="AJ216" i="2"/>
  <c r="BK197" i="2"/>
  <c r="DM188" i="2"/>
  <c r="Q188" i="2"/>
  <c r="FG187" i="2"/>
  <c r="BK172" i="2"/>
  <c r="DM294" i="2"/>
  <c r="FG293" i="2"/>
  <c r="DM281" i="2"/>
  <c r="FG280" i="2"/>
  <c r="FG264" i="2"/>
  <c r="DM249" i="2"/>
  <c r="Q220" i="2"/>
  <c r="FJ219" i="2"/>
  <c r="CO198" i="2"/>
  <c r="BJ182" i="2"/>
  <c r="EI181" i="2"/>
  <c r="AM181" i="2"/>
  <c r="CO166" i="2"/>
  <c r="BJ156" i="2"/>
  <c r="CO348" i="2"/>
  <c r="S342" i="2"/>
  <c r="GH246" i="2"/>
  <c r="AJ245" i="2"/>
  <c r="AS245" i="2" s="1"/>
  <c r="BJ233" i="2"/>
  <c r="GH217" i="2"/>
  <c r="DO202" i="2"/>
  <c r="S202" i="2"/>
  <c r="GF197" i="2"/>
  <c r="CJ187" i="2"/>
  <c r="GF172" i="2"/>
  <c r="DO167" i="2"/>
  <c r="S167" i="2"/>
  <c r="GL523" i="2"/>
  <c r="CP523" i="2"/>
  <c r="DN521" i="2"/>
  <c r="AQ521" i="2"/>
  <c r="M519" i="2"/>
  <c r="FF517" i="2"/>
  <c r="BJ517" i="2"/>
  <c r="EH519" i="2"/>
  <c r="GG507" i="2"/>
  <c r="CK507" i="2"/>
  <c r="AL505" i="2"/>
  <c r="S503" i="2"/>
  <c r="FI501" i="2"/>
  <c r="BM501" i="2"/>
  <c r="DI505" i="2"/>
  <c r="EN503" i="2"/>
  <c r="AJ489" i="2"/>
  <c r="EM487" i="2"/>
  <c r="FF485" i="2"/>
  <c r="BJ485" i="2"/>
  <c r="GJ491" i="2"/>
  <c r="CN491" i="2"/>
  <c r="DG489" i="2"/>
  <c r="DL469" i="2"/>
  <c r="R487" i="2"/>
  <c r="S473" i="2"/>
  <c r="FE472" i="2"/>
  <c r="BI472" i="2"/>
  <c r="GE470" i="2"/>
  <c r="CI470" i="2"/>
  <c r="AO469" i="2"/>
  <c r="GE457" i="2"/>
  <c r="CI457" i="2"/>
  <c r="AO456" i="2"/>
  <c r="EN473" i="2"/>
  <c r="EN460" i="2"/>
  <c r="DL456" i="2"/>
  <c r="S460" i="2"/>
  <c r="GE441" i="2"/>
  <c r="CI441" i="2"/>
  <c r="EK438" i="2"/>
  <c r="BI459" i="2"/>
  <c r="AR440" i="2"/>
  <c r="GH425" i="2"/>
  <c r="P438" i="2"/>
  <c r="FE459" i="2"/>
  <c r="P409" i="2"/>
  <c r="BI437" i="2"/>
  <c r="AL424" i="2"/>
  <c r="S422" i="2"/>
  <c r="DO411" i="2"/>
  <c r="FE408" i="2"/>
  <c r="BI408" i="2"/>
  <c r="AL395" i="2"/>
  <c r="S393" i="2"/>
  <c r="DO440" i="2"/>
  <c r="FH421" i="2"/>
  <c r="BL421" i="2"/>
  <c r="GE412" i="2"/>
  <c r="CI412" i="2"/>
  <c r="EK409" i="2"/>
  <c r="FH392" i="2"/>
  <c r="BL392" i="2"/>
  <c r="FE437" i="2"/>
  <c r="DI424" i="2"/>
  <c r="EN422" i="2"/>
  <c r="GH396" i="2"/>
  <c r="DI395" i="2"/>
  <c r="EN393" i="2"/>
  <c r="DN377" i="2"/>
  <c r="GE364" i="2"/>
  <c r="CI364" i="2"/>
  <c r="AO363" i="2"/>
  <c r="DN348" i="2"/>
  <c r="M380" i="2"/>
  <c r="GL373" i="2"/>
  <c r="CP373" i="2"/>
  <c r="EN358" i="2"/>
  <c r="GL342" i="2"/>
  <c r="CP342" i="2"/>
  <c r="M341" i="2"/>
  <c r="CL425" i="2"/>
  <c r="AR411" i="2"/>
  <c r="CL396" i="2"/>
  <c r="AQ377" i="2"/>
  <c r="FF372" i="2"/>
  <c r="FF382" i="2" s="1"/>
  <c r="BJ372" i="2"/>
  <c r="BJ382" i="2" s="1"/>
  <c r="DL363" i="2"/>
  <c r="AO332" i="2"/>
  <c r="N325" i="2"/>
  <c r="GI310" i="2"/>
  <c r="CM310" i="2"/>
  <c r="FE357" i="2"/>
  <c r="AQ348" i="2"/>
  <c r="DM316" i="2"/>
  <c r="EF309" i="2"/>
  <c r="S358" i="2"/>
  <c r="EH341" i="2"/>
  <c r="DL332" i="2"/>
  <c r="FF331" i="2"/>
  <c r="BJ331" i="2"/>
  <c r="GK326" i="2"/>
  <c r="CO326" i="2"/>
  <c r="EI325" i="2"/>
  <c r="AP316" i="2"/>
  <c r="FI315" i="2"/>
  <c r="K309" i="2"/>
  <c r="T309" i="2" s="1"/>
  <c r="L284" i="2"/>
  <c r="GG265" i="2"/>
  <c r="CK265" i="2"/>
  <c r="L262" i="2"/>
  <c r="DL248" i="2"/>
  <c r="GG236" i="2"/>
  <c r="CK236" i="2"/>
  <c r="FH296" i="2"/>
  <c r="GJ294" i="2"/>
  <c r="CN294" i="2"/>
  <c r="AL293" i="2"/>
  <c r="GJ281" i="2"/>
  <c r="CN281" i="2"/>
  <c r="AL280" i="2"/>
  <c r="AL264" i="2"/>
  <c r="GJ249" i="2"/>
  <c r="CN249" i="2"/>
  <c r="O246" i="2"/>
  <c r="FE245" i="2"/>
  <c r="BI245" i="2"/>
  <c r="BR245" i="2" s="1"/>
  <c r="AL235" i="2"/>
  <c r="GJ220" i="2"/>
  <c r="CN220" i="2"/>
  <c r="O217" i="2"/>
  <c r="FF347" i="2"/>
  <c r="BM315" i="2"/>
  <c r="EG297" i="2"/>
  <c r="EG284" i="2"/>
  <c r="FH283" i="2"/>
  <c r="BL283" i="2"/>
  <c r="EG262" i="2"/>
  <c r="AO248" i="2"/>
  <c r="L297" i="2"/>
  <c r="FK261" i="2"/>
  <c r="FK232" i="2"/>
  <c r="DL219" i="2"/>
  <c r="GL202" i="2"/>
  <c r="CP202" i="2"/>
  <c r="M197" i="2"/>
  <c r="DI187" i="2"/>
  <c r="M172" i="2"/>
  <c r="GL167" i="2"/>
  <c r="CP167" i="2"/>
  <c r="BI357" i="2"/>
  <c r="BR357" i="2" s="1"/>
  <c r="BJ347" i="2"/>
  <c r="L233" i="2"/>
  <c r="EJ217" i="2"/>
  <c r="FF199" i="2"/>
  <c r="BJ199" i="2"/>
  <c r="AQ198" i="2"/>
  <c r="L182" i="2"/>
  <c r="FF168" i="2"/>
  <c r="BJ168" i="2"/>
  <c r="AQ166" i="2"/>
  <c r="L156" i="2"/>
  <c r="EH380" i="2"/>
  <c r="DI293" i="2"/>
  <c r="DI280" i="2"/>
  <c r="DI264" i="2"/>
  <c r="BO261" i="2"/>
  <c r="DI235" i="2"/>
  <c r="BO232" i="2"/>
  <c r="AO219" i="2"/>
  <c r="FE216" i="2"/>
  <c r="FN216" i="2" s="1"/>
  <c r="BI216" i="2"/>
  <c r="EH197" i="2"/>
  <c r="GJ188" i="2"/>
  <c r="CN188" i="2"/>
  <c r="AL187" i="2"/>
  <c r="EH172" i="2"/>
  <c r="GD523" i="2"/>
  <c r="AJ523" i="2"/>
  <c r="DN520" i="2"/>
  <c r="BP520" i="2"/>
  <c r="EN522" i="2"/>
  <c r="CP522" i="2"/>
  <c r="FH519" i="2"/>
  <c r="N519" i="2"/>
  <c r="GF507" i="2"/>
  <c r="AL507" i="2"/>
  <c r="EK506" i="2"/>
  <c r="CM506" i="2"/>
  <c r="FI503" i="2"/>
  <c r="O503" i="2"/>
  <c r="DH504" i="2"/>
  <c r="EM490" i="2"/>
  <c r="CO490" i="2"/>
  <c r="DH488" i="2"/>
  <c r="BJ488" i="2"/>
  <c r="BJ504" i="2"/>
  <c r="AO491" i="2"/>
  <c r="FH487" i="2"/>
  <c r="FI493" i="2" s="1"/>
  <c r="FE474" i="2"/>
  <c r="K474" i="2"/>
  <c r="EH470" i="2"/>
  <c r="CJ470" i="2"/>
  <c r="GI491" i="2"/>
  <c r="GI471" i="2"/>
  <c r="AO471" i="2"/>
  <c r="DJ469" i="2"/>
  <c r="BL469" i="2"/>
  <c r="GI458" i="2"/>
  <c r="AO458" i="2"/>
  <c r="DJ456" i="2"/>
  <c r="BL456" i="2"/>
  <c r="FE442" i="2"/>
  <c r="FH426" i="2"/>
  <c r="N426" i="2"/>
  <c r="P429" i="2" s="1"/>
  <c r="EK425" i="2"/>
  <c r="EH457" i="2"/>
  <c r="DM440" i="2"/>
  <c r="BO440" i="2"/>
  <c r="GL436" i="2"/>
  <c r="AR436" i="2"/>
  <c r="N487" i="2"/>
  <c r="CJ457" i="2"/>
  <c r="K452" i="2"/>
  <c r="EH441" i="2"/>
  <c r="DG424" i="2"/>
  <c r="BI424" i="2"/>
  <c r="BR424" i="2" s="1"/>
  <c r="GF420" i="2"/>
  <c r="AL420" i="2"/>
  <c r="EH412" i="2"/>
  <c r="CJ412" i="2"/>
  <c r="FE404" i="2"/>
  <c r="K404" i="2"/>
  <c r="DG395" i="2"/>
  <c r="DP395" i="2" s="1"/>
  <c r="BI395" i="2"/>
  <c r="BR395" i="2" s="1"/>
  <c r="GF391" i="2"/>
  <c r="AL391" i="2"/>
  <c r="K442" i="2"/>
  <c r="CJ441" i="2"/>
  <c r="CM425" i="2"/>
  <c r="EK396" i="2"/>
  <c r="CM396" i="2"/>
  <c r="FH388" i="2"/>
  <c r="N388" i="2"/>
  <c r="BO411" i="2"/>
  <c r="DN375" i="2"/>
  <c r="BP375" i="2"/>
  <c r="FH372" i="2"/>
  <c r="N372" i="2"/>
  <c r="DJ363" i="2"/>
  <c r="BL363" i="2"/>
  <c r="GI356" i="2"/>
  <c r="AO356" i="2"/>
  <c r="DN347" i="2"/>
  <c r="BP347" i="2"/>
  <c r="FH345" i="2"/>
  <c r="GD377" i="2"/>
  <c r="AJ377" i="2"/>
  <c r="EN374" i="2"/>
  <c r="CP374" i="2"/>
  <c r="GD343" i="2"/>
  <c r="AJ343" i="2"/>
  <c r="EN341" i="2"/>
  <c r="CP341" i="2"/>
  <c r="FE452" i="2"/>
  <c r="AR407" i="2"/>
  <c r="CJ364" i="2"/>
  <c r="K359" i="2"/>
  <c r="FH329" i="2"/>
  <c r="N329" i="2"/>
  <c r="DN315" i="2"/>
  <c r="BP315" i="2"/>
  <c r="DM411" i="2"/>
  <c r="FE359" i="2"/>
  <c r="GK327" i="2"/>
  <c r="AQ327" i="2"/>
  <c r="EI309" i="2"/>
  <c r="CK309" i="2"/>
  <c r="GL407" i="2"/>
  <c r="FI313" i="2"/>
  <c r="AP311" i="2"/>
  <c r="EM294" i="2"/>
  <c r="CO294" i="2"/>
  <c r="EM281" i="2"/>
  <c r="CO281" i="2"/>
  <c r="FF276" i="2"/>
  <c r="FF286" i="2" s="1"/>
  <c r="L276" i="2"/>
  <c r="L286" i="2" s="1"/>
  <c r="FF266" i="2"/>
  <c r="L266" i="2"/>
  <c r="GG260" i="2"/>
  <c r="AM260" i="2"/>
  <c r="EM249" i="2"/>
  <c r="CO249" i="2"/>
  <c r="DK331" i="2"/>
  <c r="GJ311" i="2"/>
  <c r="GK317" i="2" s="1"/>
  <c r="GJ295" i="2"/>
  <c r="AP295" i="2"/>
  <c r="DG293" i="2"/>
  <c r="BI293" i="2"/>
  <c r="BR293" i="2" s="1"/>
  <c r="GJ282" i="2"/>
  <c r="AP282" i="2"/>
  <c r="DG280" i="2"/>
  <c r="BI280" i="2"/>
  <c r="BR280" i="2" s="1"/>
  <c r="DG264" i="2"/>
  <c r="BI264" i="2"/>
  <c r="FI250" i="2"/>
  <c r="O250" i="2"/>
  <c r="GJ244" i="2"/>
  <c r="AP244" i="2"/>
  <c r="DG235" i="2"/>
  <c r="DP235" i="2" s="1"/>
  <c r="BI235" i="2"/>
  <c r="BR235" i="2" s="1"/>
  <c r="EH364" i="2"/>
  <c r="BM331" i="2"/>
  <c r="EL325" i="2"/>
  <c r="FF298" i="2"/>
  <c r="DJ248" i="2"/>
  <c r="BL248" i="2"/>
  <c r="CN325" i="2"/>
  <c r="CL265" i="2"/>
  <c r="CL236" i="2"/>
  <c r="AM231" i="2"/>
  <c r="FF228" i="2"/>
  <c r="BL219" i="2"/>
  <c r="EN203" i="2"/>
  <c r="CP203" i="2"/>
  <c r="GD202" i="2"/>
  <c r="AJ202" i="2"/>
  <c r="EN169" i="2"/>
  <c r="CP169" i="2"/>
  <c r="GD166" i="2"/>
  <c r="AJ166" i="2"/>
  <c r="AS166" i="2" s="1"/>
  <c r="O313" i="2"/>
  <c r="L298" i="2"/>
  <c r="L228" i="2"/>
  <c r="L238" i="2" s="1"/>
  <c r="DJ219" i="2"/>
  <c r="EM188" i="2"/>
  <c r="CO188" i="2"/>
  <c r="FF183" i="2"/>
  <c r="L183" i="2"/>
  <c r="CO220" i="2"/>
  <c r="GJ215" i="2"/>
  <c r="AP215" i="2"/>
  <c r="AQ221" i="2" s="1"/>
  <c r="FI212" i="2"/>
  <c r="O212" i="2"/>
  <c r="DG187" i="2"/>
  <c r="BI187" i="2"/>
  <c r="GJ180" i="2"/>
  <c r="AP180" i="2"/>
  <c r="R86" i="2"/>
  <c r="DN86" i="2"/>
  <c r="BK87" i="2"/>
  <c r="BJ93" i="2" s="1"/>
  <c r="DI87" i="2"/>
  <c r="P88" i="2"/>
  <c r="BN88" i="2"/>
  <c r="DL88" i="2"/>
  <c r="FJ88" i="2"/>
  <c r="GG88" i="2"/>
  <c r="S89" i="2"/>
  <c r="AP89" i="2"/>
  <c r="BQ89" i="2"/>
  <c r="CN89" i="2"/>
  <c r="DO89" i="2"/>
  <c r="EL89" i="2"/>
  <c r="FM89" i="2"/>
  <c r="GJ89" i="2"/>
  <c r="FK518" i="2"/>
  <c r="DM518" i="2"/>
  <c r="BO518" i="2"/>
  <c r="Q518" i="2"/>
  <c r="GJ518" i="2"/>
  <c r="EL518" i="2"/>
  <c r="CN518" i="2"/>
  <c r="AP518" i="2"/>
  <c r="GJ502" i="2"/>
  <c r="EL502" i="2"/>
  <c r="CN502" i="2"/>
  <c r="AP502" i="2"/>
  <c r="FK502" i="2"/>
  <c r="DM502" i="2"/>
  <c r="BO502" i="2"/>
  <c r="Q502" i="2"/>
  <c r="GH486" i="2"/>
  <c r="EJ486" i="2"/>
  <c r="CL486" i="2"/>
  <c r="AN486" i="2"/>
  <c r="FI486" i="2"/>
  <c r="BM486" i="2"/>
  <c r="GK468" i="2"/>
  <c r="EM468" i="2"/>
  <c r="CO468" i="2"/>
  <c r="AQ468" i="2"/>
  <c r="AQ478" i="2" s="1"/>
  <c r="DK486" i="2"/>
  <c r="O486" i="2"/>
  <c r="FL468" i="2"/>
  <c r="DN468" i="2"/>
  <c r="DN478" i="2" s="1"/>
  <c r="BP468" i="2"/>
  <c r="R468" i="2"/>
  <c r="FL455" i="2"/>
  <c r="DN455" i="2"/>
  <c r="BP455" i="2"/>
  <c r="R455" i="2"/>
  <c r="GK455" i="2"/>
  <c r="EM455" i="2"/>
  <c r="CO455" i="2"/>
  <c r="AQ455" i="2"/>
  <c r="GH439" i="2"/>
  <c r="EJ439" i="2"/>
  <c r="CL439" i="2"/>
  <c r="AN439" i="2"/>
  <c r="BM439" i="2"/>
  <c r="GK423" i="2"/>
  <c r="EM423" i="2"/>
  <c r="CO423" i="2"/>
  <c r="AQ423" i="2"/>
  <c r="GK394" i="2"/>
  <c r="EM394" i="2"/>
  <c r="CO394" i="2"/>
  <c r="AQ394" i="2"/>
  <c r="O439" i="2"/>
  <c r="FI410" i="2"/>
  <c r="DK410" i="2"/>
  <c r="BM410" i="2"/>
  <c r="O410" i="2"/>
  <c r="FI439" i="2"/>
  <c r="FL423" i="2"/>
  <c r="DN423" i="2"/>
  <c r="BP423" i="2"/>
  <c r="R423" i="2"/>
  <c r="FL394" i="2"/>
  <c r="DN394" i="2"/>
  <c r="BP394" i="2"/>
  <c r="R394" i="2"/>
  <c r="GH410" i="2"/>
  <c r="FL362" i="2"/>
  <c r="DN362" i="2"/>
  <c r="BP362" i="2"/>
  <c r="R362" i="2"/>
  <c r="EJ410" i="2"/>
  <c r="FK379" i="2"/>
  <c r="DM379" i="2"/>
  <c r="BO379" i="2"/>
  <c r="Q379" i="2"/>
  <c r="FK344" i="2"/>
  <c r="DM344" i="2"/>
  <c r="BO344" i="2"/>
  <c r="Q344" i="2"/>
  <c r="CL410" i="2"/>
  <c r="GK362" i="2"/>
  <c r="EM362" i="2"/>
  <c r="CO362" i="2"/>
  <c r="AQ362" i="2"/>
  <c r="AN410" i="2"/>
  <c r="AP379" i="2"/>
  <c r="GJ344" i="2"/>
  <c r="DK439" i="2"/>
  <c r="GJ379" i="2"/>
  <c r="AP344" i="2"/>
  <c r="FG328" i="2"/>
  <c r="DI328" i="2"/>
  <c r="BK328" i="2"/>
  <c r="M328" i="2"/>
  <c r="FG312" i="2"/>
  <c r="DI312" i="2"/>
  <c r="BK312" i="2"/>
  <c r="M312" i="2"/>
  <c r="EL379" i="2"/>
  <c r="CN344" i="2"/>
  <c r="EL344" i="2"/>
  <c r="CJ328" i="2"/>
  <c r="CJ312" i="2"/>
  <c r="FJ292" i="2"/>
  <c r="DL292" i="2"/>
  <c r="BN292" i="2"/>
  <c r="P292" i="2"/>
  <c r="FJ279" i="2"/>
  <c r="DL279" i="2"/>
  <c r="BN279" i="2"/>
  <c r="P279" i="2"/>
  <c r="CN379" i="2"/>
  <c r="AL328" i="2"/>
  <c r="AL312" i="2"/>
  <c r="FM263" i="2"/>
  <c r="DO263" i="2"/>
  <c r="BQ263" i="2"/>
  <c r="S263" i="2"/>
  <c r="GF247" i="2"/>
  <c r="EH247" i="2"/>
  <c r="CJ247" i="2"/>
  <c r="AL247" i="2"/>
  <c r="FM234" i="2"/>
  <c r="DO234" i="2"/>
  <c r="BQ234" i="2"/>
  <c r="S234" i="2"/>
  <c r="GF218" i="2"/>
  <c r="EH218" i="2"/>
  <c r="CJ218" i="2"/>
  <c r="AL218" i="2"/>
  <c r="GF328" i="2"/>
  <c r="GF312" i="2"/>
  <c r="GI292" i="2"/>
  <c r="EK292" i="2"/>
  <c r="CM292" i="2"/>
  <c r="AO292" i="2"/>
  <c r="AO302" i="2" s="1"/>
  <c r="GI279" i="2"/>
  <c r="EK279" i="2"/>
  <c r="CM279" i="2"/>
  <c r="AO279" i="2"/>
  <c r="EH328" i="2"/>
  <c r="AR263" i="2"/>
  <c r="M247" i="2"/>
  <c r="AR234" i="2"/>
  <c r="M218" i="2"/>
  <c r="FK201" i="2"/>
  <c r="DM201" i="2"/>
  <c r="BO201" i="2"/>
  <c r="Q201" i="2"/>
  <c r="FK170" i="2"/>
  <c r="DM170" i="2"/>
  <c r="BO170" i="2"/>
  <c r="BQ173" i="2" s="1"/>
  <c r="Q170" i="2"/>
  <c r="GH154" i="2"/>
  <c r="EJ154" i="2"/>
  <c r="CL154" i="2"/>
  <c r="CL158" i="2" s="1"/>
  <c r="AN154" i="2"/>
  <c r="GL263" i="2"/>
  <c r="FG247" i="2"/>
  <c r="CP234" i="2"/>
  <c r="BK218" i="2"/>
  <c r="FJ186" i="2"/>
  <c r="DL186" i="2"/>
  <c r="BN186" i="2"/>
  <c r="P186" i="2"/>
  <c r="EN263" i="2"/>
  <c r="DI247" i="2"/>
  <c r="EN234" i="2"/>
  <c r="DI218" i="2"/>
  <c r="GJ201" i="2"/>
  <c r="EL201" i="2"/>
  <c r="CN201" i="2"/>
  <c r="AP201" i="2"/>
  <c r="GJ170" i="2"/>
  <c r="EL170" i="2"/>
  <c r="CN170" i="2"/>
  <c r="AP170" i="2"/>
  <c r="FI154" i="2"/>
  <c r="DK154" i="2"/>
  <c r="BM154" i="2"/>
  <c r="O154" i="2"/>
  <c r="AN91" i="2"/>
  <c r="GH91" i="2"/>
  <c r="AQ92" i="2"/>
  <c r="GK92" i="2"/>
  <c r="FE523" i="2"/>
  <c r="K523" i="2"/>
  <c r="EM520" i="2"/>
  <c r="CO520" i="2"/>
  <c r="GG519" i="2"/>
  <c r="DO522" i="2"/>
  <c r="AM519" i="2"/>
  <c r="AN525" i="2" s="1"/>
  <c r="BQ522" i="2"/>
  <c r="DL506" i="2"/>
  <c r="BN506" i="2"/>
  <c r="FG507" i="2"/>
  <c r="CI504" i="2"/>
  <c r="GH503" i="2"/>
  <c r="AN503" i="2"/>
  <c r="M507" i="2"/>
  <c r="FJ491" i="2"/>
  <c r="P491" i="2"/>
  <c r="GG487" i="2"/>
  <c r="AM487" i="2"/>
  <c r="AN493" i="2" s="1"/>
  <c r="EG488" i="2"/>
  <c r="FJ471" i="2"/>
  <c r="P471" i="2"/>
  <c r="EI469" i="2"/>
  <c r="CK469" i="2"/>
  <c r="DN490" i="2"/>
  <c r="CI488" i="2"/>
  <c r="BP490" i="2"/>
  <c r="DI457" i="2"/>
  <c r="BK457" i="2"/>
  <c r="GD452" i="2"/>
  <c r="AJ452" i="2"/>
  <c r="GD442" i="2"/>
  <c r="EG504" i="2"/>
  <c r="AJ474" i="2"/>
  <c r="DI470" i="2"/>
  <c r="FJ458" i="2"/>
  <c r="P458" i="2"/>
  <c r="EI456" i="2"/>
  <c r="CK456" i="2"/>
  <c r="BK470" i="2"/>
  <c r="GD474" i="2"/>
  <c r="AJ442" i="2"/>
  <c r="DI441" i="2"/>
  <c r="BK441" i="2"/>
  <c r="GG426" i="2"/>
  <c r="AM426" i="2"/>
  <c r="DL425" i="2"/>
  <c r="EL440" i="2"/>
  <c r="S436" i="2"/>
  <c r="BN425" i="2"/>
  <c r="DL396" i="2"/>
  <c r="BN396" i="2"/>
  <c r="GG388" i="2"/>
  <c r="AM388" i="2"/>
  <c r="CN440" i="2"/>
  <c r="FM436" i="2"/>
  <c r="EL411" i="2"/>
  <c r="CN411" i="2"/>
  <c r="FM407" i="2"/>
  <c r="S407" i="2"/>
  <c r="DI412" i="2"/>
  <c r="AJ404" i="2"/>
  <c r="BK412" i="2"/>
  <c r="GD404" i="2"/>
  <c r="DI364" i="2"/>
  <c r="BK364" i="2"/>
  <c r="GD359" i="2"/>
  <c r="AJ359" i="2"/>
  <c r="EF424" i="2"/>
  <c r="M420" i="2"/>
  <c r="EF395" i="2"/>
  <c r="M391" i="2"/>
  <c r="EM375" i="2"/>
  <c r="CO375" i="2"/>
  <c r="GG372" i="2"/>
  <c r="AM372" i="2"/>
  <c r="EI363" i="2"/>
  <c r="CK363" i="2"/>
  <c r="FJ356" i="2"/>
  <c r="FJ366" i="2" s="1"/>
  <c r="P356" i="2"/>
  <c r="FG420" i="2"/>
  <c r="K377" i="2"/>
  <c r="DO374" i="2"/>
  <c r="FE343" i="2"/>
  <c r="BQ341" i="2"/>
  <c r="FL327" i="2"/>
  <c r="R327" i="2"/>
  <c r="DJ309" i="2"/>
  <c r="BL309" i="2"/>
  <c r="CH395" i="2"/>
  <c r="FE377" i="2"/>
  <c r="FN377" i="2" s="1"/>
  <c r="BQ374" i="2"/>
  <c r="EM347" i="2"/>
  <c r="GG345" i="2"/>
  <c r="K343" i="2"/>
  <c r="DO341" i="2"/>
  <c r="EJ331" i="2"/>
  <c r="CL331" i="2"/>
  <c r="DM325" i="2"/>
  <c r="BO325" i="2"/>
  <c r="GH313" i="2"/>
  <c r="AN313" i="2"/>
  <c r="FK311" i="2"/>
  <c r="FL317" i="2" s="1"/>
  <c r="Q311" i="2"/>
  <c r="CH424" i="2"/>
  <c r="GG329" i="2"/>
  <c r="AM329" i="2"/>
  <c r="EM315" i="2"/>
  <c r="CO315" i="2"/>
  <c r="AK298" i="2"/>
  <c r="EI248" i="2"/>
  <c r="CK248" i="2"/>
  <c r="CO347" i="2"/>
  <c r="AM345" i="2"/>
  <c r="DK265" i="2"/>
  <c r="BM265" i="2"/>
  <c r="DK236" i="2"/>
  <c r="BM236" i="2"/>
  <c r="FG391" i="2"/>
  <c r="DN294" i="2"/>
  <c r="BP294" i="2"/>
  <c r="DN281" i="2"/>
  <c r="BP281" i="2"/>
  <c r="GE276" i="2"/>
  <c r="AK276" i="2"/>
  <c r="GE266" i="2"/>
  <c r="AK266" i="2"/>
  <c r="FH260" i="2"/>
  <c r="N260" i="2"/>
  <c r="DN249" i="2"/>
  <c r="BP249" i="2"/>
  <c r="GE298" i="2"/>
  <c r="FK295" i="2"/>
  <c r="EF293" i="2"/>
  <c r="FK282" i="2"/>
  <c r="FM285" i="2" s="1"/>
  <c r="EF280" i="2"/>
  <c r="EF264" i="2"/>
  <c r="FK244" i="2"/>
  <c r="EF235" i="2"/>
  <c r="GE228" i="2"/>
  <c r="FK215" i="2"/>
  <c r="Q215" i="2"/>
  <c r="GH212" i="2"/>
  <c r="GH222" i="2" s="1"/>
  <c r="AN212" i="2"/>
  <c r="EF187" i="2"/>
  <c r="CH187" i="2"/>
  <c r="CQ187" i="2" s="1"/>
  <c r="FK180" i="2"/>
  <c r="Q180" i="2"/>
  <c r="CH293" i="2"/>
  <c r="CH280" i="2"/>
  <c r="CH264" i="2"/>
  <c r="CQ264" i="2" s="1"/>
  <c r="AN250" i="2"/>
  <c r="AK228" i="2"/>
  <c r="BP220" i="2"/>
  <c r="CK219" i="2"/>
  <c r="GG197" i="2"/>
  <c r="AM197" i="2"/>
  <c r="EM196" i="2"/>
  <c r="CO196" i="2"/>
  <c r="CO206" i="2" s="1"/>
  <c r="GG168" i="2"/>
  <c r="AM168" i="2"/>
  <c r="EM165" i="2"/>
  <c r="CO165" i="2"/>
  <c r="DH153" i="2"/>
  <c r="GH250" i="2"/>
  <c r="FH231" i="2"/>
  <c r="DN220" i="2"/>
  <c r="EI219" i="2"/>
  <c r="DO203" i="2"/>
  <c r="BQ203" i="2"/>
  <c r="FE202" i="2"/>
  <c r="K202" i="2"/>
  <c r="DO169" i="2"/>
  <c r="BQ169" i="2"/>
  <c r="FE166" i="2"/>
  <c r="FN166" i="2" s="1"/>
  <c r="K166" i="2"/>
  <c r="R101" i="2"/>
  <c r="FL101" i="2"/>
  <c r="EK102" i="2"/>
  <c r="GI102" i="2"/>
  <c r="N105" i="2"/>
  <c r="AO105" i="2"/>
  <c r="BL105" i="2"/>
  <c r="CM105" i="2"/>
  <c r="DJ105" i="2"/>
  <c r="EK105" i="2"/>
  <c r="FH105" i="2"/>
  <c r="GI105" i="2"/>
  <c r="AK106" i="2"/>
  <c r="CI106" i="2"/>
  <c r="CJ109" i="2" s="1"/>
  <c r="EG106" i="2"/>
  <c r="EH109" i="2" s="1"/>
  <c r="GE106" i="2"/>
  <c r="DN107" i="2"/>
  <c r="FL107" i="2"/>
  <c r="N108" i="2"/>
  <c r="BL108" i="2"/>
  <c r="DJ108" i="2"/>
  <c r="FH108" i="2"/>
  <c r="N118" i="2"/>
  <c r="AO118" i="2"/>
  <c r="BL118" i="2"/>
  <c r="CM118" i="2"/>
  <c r="DJ118" i="2"/>
  <c r="EK118" i="2"/>
  <c r="FH118" i="2"/>
  <c r="GI118" i="2"/>
  <c r="AK119" i="2"/>
  <c r="CI119" i="2"/>
  <c r="CI125" i="2" s="1"/>
  <c r="EG119" i="2"/>
  <c r="EO119" i="2" s="1"/>
  <c r="GE119" i="2"/>
  <c r="DN120" i="2"/>
  <c r="FL120" i="2"/>
  <c r="N121" i="2"/>
  <c r="BL121" i="2"/>
  <c r="DJ121" i="2"/>
  <c r="FH121" i="2"/>
  <c r="R123" i="2"/>
  <c r="FL123" i="2"/>
  <c r="EK124" i="2"/>
  <c r="GI124" i="2"/>
  <c r="R132" i="2"/>
  <c r="BP132" i="2"/>
  <c r="N134" i="2"/>
  <c r="AK134" i="2"/>
  <c r="BL134" i="2"/>
  <c r="CI134" i="2"/>
  <c r="DJ134" i="2"/>
  <c r="EG134" i="2"/>
  <c r="EO134" i="2" s="1"/>
  <c r="FH134" i="2"/>
  <c r="GE134" i="2"/>
  <c r="AK135" i="2"/>
  <c r="CI135" i="2"/>
  <c r="EG135" i="2"/>
  <c r="GE135" i="2"/>
  <c r="GE141" i="2" s="1"/>
  <c r="R136" i="2"/>
  <c r="AO136" i="2"/>
  <c r="BP136" i="2"/>
  <c r="CM136" i="2"/>
  <c r="DN136" i="2"/>
  <c r="EK136" i="2"/>
  <c r="FL136" i="2"/>
  <c r="GI136" i="2"/>
  <c r="N139" i="2"/>
  <c r="DJ139" i="2"/>
  <c r="AO140" i="2"/>
  <c r="CM140" i="2"/>
  <c r="EK140" i="2"/>
  <c r="GI140" i="2"/>
  <c r="R149" i="2"/>
  <c r="BP149" i="2"/>
  <c r="DN149" i="2"/>
  <c r="FL149" i="2"/>
  <c r="N150" i="2"/>
  <c r="BL150" i="2"/>
  <c r="DJ150" i="2"/>
  <c r="FH150" i="2"/>
  <c r="R152" i="2"/>
  <c r="AO152" i="2"/>
  <c r="BP152" i="2"/>
  <c r="CM152" i="2"/>
  <c r="DN152" i="2"/>
  <c r="EK152" i="2"/>
  <c r="GI152" i="2"/>
  <c r="AK153" i="2"/>
  <c r="EG153" i="2"/>
  <c r="CM155" i="2"/>
  <c r="EG156" i="2"/>
  <c r="FL165" i="2"/>
  <c r="FL166" i="2"/>
  <c r="N168" i="2"/>
  <c r="EG168" i="2"/>
  <c r="N181" i="2"/>
  <c r="EG182" i="2"/>
  <c r="EG183" i="2"/>
  <c r="FL184" i="2"/>
  <c r="N185" i="2"/>
  <c r="CM186" i="2"/>
  <c r="FL188" i="2"/>
  <c r="FL196" i="2"/>
  <c r="FL206" i="2" s="1"/>
  <c r="N197" i="2"/>
  <c r="FL198" i="2"/>
  <c r="EG199" i="2"/>
  <c r="FL213" i="2"/>
  <c r="CM219" i="2"/>
  <c r="GG231" i="2"/>
  <c r="DH233" i="2"/>
  <c r="CH235" i="2"/>
  <c r="CQ235" i="2" s="1"/>
  <c r="GD245" i="2"/>
  <c r="EJ246" i="2"/>
  <c r="Q249" i="2"/>
  <c r="Q254" i="2" s="1"/>
  <c r="EJ250" i="2"/>
  <c r="O315" i="2"/>
  <c r="CH524" i="2"/>
  <c r="DG524" i="2"/>
  <c r="GH522" i="2"/>
  <c r="O522" i="2"/>
  <c r="FJ518" i="2"/>
  <c r="EL516" i="2"/>
  <c r="DG508" i="2"/>
  <c r="GJ506" i="2"/>
  <c r="AO518" i="2"/>
  <c r="CH508" i="2"/>
  <c r="BO516" i="2"/>
  <c r="AK502" i="2"/>
  <c r="BP500" i="2"/>
  <c r="Q506" i="2"/>
  <c r="FF502" i="2"/>
  <c r="CL492" i="2"/>
  <c r="M490" i="2"/>
  <c r="AR486" i="2"/>
  <c r="EM500" i="2"/>
  <c r="EM510" i="2" s="1"/>
  <c r="EI484" i="2"/>
  <c r="DK492" i="2"/>
  <c r="GF490" i="2"/>
  <c r="AM476" i="2"/>
  <c r="GK475" i="2"/>
  <c r="BL484" i="2"/>
  <c r="DK471" i="2"/>
  <c r="EL468" i="2"/>
  <c r="FM486" i="2"/>
  <c r="FH476" i="2"/>
  <c r="R475" i="2"/>
  <c r="CL471" i="2"/>
  <c r="FH454" i="2"/>
  <c r="R453" i="2"/>
  <c r="CL458" i="2"/>
  <c r="BO455" i="2"/>
  <c r="BP461" i="2" s="1"/>
  <c r="FK444" i="2"/>
  <c r="GH443" i="2"/>
  <c r="BO468" i="2"/>
  <c r="AM454" i="2"/>
  <c r="GK453" i="2"/>
  <c r="EL455" i="2"/>
  <c r="BL439" i="2"/>
  <c r="DN436" i="2"/>
  <c r="DN446" i="2" s="1"/>
  <c r="R427" i="2"/>
  <c r="AJ428" i="2"/>
  <c r="AP444" i="2"/>
  <c r="O443" i="2"/>
  <c r="EI439" i="2"/>
  <c r="CO436" i="2"/>
  <c r="GK427" i="2"/>
  <c r="DH420" i="2"/>
  <c r="DH430" i="2" s="1"/>
  <c r="EI410" i="2"/>
  <c r="CO407" i="2"/>
  <c r="DH391" i="2"/>
  <c r="GK389" i="2"/>
  <c r="EL423" i="2"/>
  <c r="AP406" i="2"/>
  <c r="O405" i="2"/>
  <c r="EL394" i="2"/>
  <c r="EN397" i="2" s="1"/>
  <c r="FE390" i="2"/>
  <c r="DK458" i="2"/>
  <c r="CI420" i="2"/>
  <c r="BL410" i="2"/>
  <c r="BN413" i="2" s="1"/>
  <c r="DN407" i="2"/>
  <c r="CI391" i="2"/>
  <c r="R389" i="2"/>
  <c r="FE428" i="2"/>
  <c r="BO423" i="2"/>
  <c r="GH405" i="2"/>
  <c r="BO394" i="2"/>
  <c r="AJ390" i="2"/>
  <c r="AS390" i="2" s="1"/>
  <c r="AO375" i="2"/>
  <c r="FH361" i="2"/>
  <c r="R360" i="2"/>
  <c r="GH379" i="2"/>
  <c r="BO378" i="2"/>
  <c r="CH376" i="2"/>
  <c r="BO362" i="2"/>
  <c r="CL356" i="2"/>
  <c r="CL366" i="2" s="1"/>
  <c r="GH346" i="2"/>
  <c r="BO345" i="2"/>
  <c r="CH344" i="2"/>
  <c r="FK406" i="2"/>
  <c r="FJ375" i="2"/>
  <c r="AM361" i="2"/>
  <c r="GK360" i="2"/>
  <c r="O346" i="2"/>
  <c r="FJ340" i="2"/>
  <c r="EG313" i="2"/>
  <c r="FL308" i="2"/>
  <c r="DK356" i="2"/>
  <c r="DK366" i="2" s="1"/>
  <c r="Q330" i="2"/>
  <c r="EF329" i="2"/>
  <c r="CP328" i="2"/>
  <c r="FG324" i="2"/>
  <c r="FG334" i="2" s="1"/>
  <c r="M314" i="2"/>
  <c r="CP312" i="2"/>
  <c r="EL378" i="2"/>
  <c r="DG376" i="2"/>
  <c r="DP376" i="2" s="1"/>
  <c r="EL362" i="2"/>
  <c r="EL345" i="2"/>
  <c r="AO340" i="2"/>
  <c r="BJ313" i="2"/>
  <c r="DO328" i="2"/>
  <c r="DO312" i="2"/>
  <c r="FJ278" i="2"/>
  <c r="GK277" i="2"/>
  <c r="EM263" i="2"/>
  <c r="DL260" i="2"/>
  <c r="GK251" i="2"/>
  <c r="BJ247" i="2"/>
  <c r="GJ330" i="2"/>
  <c r="AL324" i="2"/>
  <c r="AO300" i="2"/>
  <c r="DO295" i="2"/>
  <c r="BM292" i="2"/>
  <c r="DO282" i="2"/>
  <c r="BM279" i="2"/>
  <c r="FM268" i="2"/>
  <c r="O267" i="2"/>
  <c r="AL252" i="2"/>
  <c r="DO244" i="2"/>
  <c r="FM230" i="2"/>
  <c r="O229" i="2"/>
  <c r="GF314" i="2"/>
  <c r="AQ308" i="2"/>
  <c r="GK299" i="2"/>
  <c r="AO278" i="2"/>
  <c r="R277" i="2"/>
  <c r="BP263" i="2"/>
  <c r="CM260" i="2"/>
  <c r="CM270" i="2" s="1"/>
  <c r="R251" i="2"/>
  <c r="EG247" i="2"/>
  <c r="O379" i="2"/>
  <c r="AR268" i="2"/>
  <c r="DL231" i="2"/>
  <c r="AR230" i="2"/>
  <c r="CP215" i="2"/>
  <c r="FG214" i="2"/>
  <c r="CH204" i="2"/>
  <c r="GH203" i="2"/>
  <c r="BO200" i="2"/>
  <c r="EJ186" i="2"/>
  <c r="CP180" i="2"/>
  <c r="BO171" i="2"/>
  <c r="GH170" i="2"/>
  <c r="CH164" i="2"/>
  <c r="Q154" i="2"/>
  <c r="DG344" i="2"/>
  <c r="BI329" i="2"/>
  <c r="R299" i="2"/>
  <c r="FG252" i="2"/>
  <c r="BP234" i="2"/>
  <c r="GK213" i="2"/>
  <c r="FJ201" i="2"/>
  <c r="FJ185" i="2"/>
  <c r="GK184" i="2"/>
  <c r="FJ165" i="2"/>
  <c r="FH173" i="2" s="1"/>
  <c r="BN155" i="2"/>
  <c r="GH267" i="2"/>
  <c r="GH229" i="2"/>
  <c r="BJ218" i="2"/>
  <c r="DO215" i="2"/>
  <c r="AL214" i="2"/>
  <c r="DG204" i="2"/>
  <c r="O203" i="2"/>
  <c r="EL200" i="2"/>
  <c r="BM186" i="2"/>
  <c r="DO180" i="2"/>
  <c r="EL171" i="2"/>
  <c r="O170" i="2"/>
  <c r="DG164" i="2"/>
  <c r="GJ154" i="2"/>
  <c r="EF524" i="2"/>
  <c r="FI522" i="2"/>
  <c r="AN522" i="2"/>
  <c r="BI524" i="2"/>
  <c r="P518" i="2"/>
  <c r="DM516" i="2"/>
  <c r="BI508" i="2"/>
  <c r="AP506" i="2"/>
  <c r="GI518" i="2"/>
  <c r="GE502" i="2"/>
  <c r="DN500" i="2"/>
  <c r="EJ492" i="2"/>
  <c r="FG490" i="2"/>
  <c r="GL486" i="2"/>
  <c r="EF508" i="2"/>
  <c r="CK484" i="2"/>
  <c r="FK506" i="2"/>
  <c r="CO500" i="2"/>
  <c r="CO510" i="2" s="1"/>
  <c r="BM492" i="2"/>
  <c r="AL490" i="2"/>
  <c r="L502" i="2"/>
  <c r="S486" i="2"/>
  <c r="GG476" i="2"/>
  <c r="AQ475" i="2"/>
  <c r="CN516" i="2"/>
  <c r="BM471" i="2"/>
  <c r="CN468" i="2"/>
  <c r="N476" i="2"/>
  <c r="FL475" i="2"/>
  <c r="DJ484" i="2"/>
  <c r="N454" i="2"/>
  <c r="FL453" i="2"/>
  <c r="DM468" i="2"/>
  <c r="EJ458" i="2"/>
  <c r="DM455" i="2"/>
  <c r="Q444" i="2"/>
  <c r="AN443" i="2"/>
  <c r="GG454" i="2"/>
  <c r="AQ453" i="2"/>
  <c r="BM458" i="2"/>
  <c r="DJ439" i="2"/>
  <c r="BP436" i="2"/>
  <c r="BP446" i="2" s="1"/>
  <c r="FL427" i="2"/>
  <c r="EJ471" i="2"/>
  <c r="CN455" i="2"/>
  <c r="GD428" i="2"/>
  <c r="FI443" i="2"/>
  <c r="CK439" i="2"/>
  <c r="EM436" i="2"/>
  <c r="AQ427" i="2"/>
  <c r="BJ420" i="2"/>
  <c r="CK410" i="2"/>
  <c r="EM407" i="2"/>
  <c r="BJ391" i="2"/>
  <c r="AQ389" i="2"/>
  <c r="GJ444" i="2"/>
  <c r="CN423" i="2"/>
  <c r="GJ406" i="2"/>
  <c r="FI405" i="2"/>
  <c r="CN394" i="2"/>
  <c r="K390" i="2"/>
  <c r="K428" i="2"/>
  <c r="EG420" i="2"/>
  <c r="DJ410" i="2"/>
  <c r="BP407" i="2"/>
  <c r="EG391" i="2"/>
  <c r="FL389" i="2"/>
  <c r="GI375" i="2"/>
  <c r="N361" i="2"/>
  <c r="FL360" i="2"/>
  <c r="Q406" i="2"/>
  <c r="GD390" i="2"/>
  <c r="AN379" i="2"/>
  <c r="DM378" i="2"/>
  <c r="DO381" i="2" s="1"/>
  <c r="EF376" i="2"/>
  <c r="DM362" i="2"/>
  <c r="EJ356" i="2"/>
  <c r="AN346" i="2"/>
  <c r="DM345" i="2"/>
  <c r="EF344" i="2"/>
  <c r="P375" i="2"/>
  <c r="GG361" i="2"/>
  <c r="AQ360" i="2"/>
  <c r="FI379" i="2"/>
  <c r="CN345" i="2"/>
  <c r="CI313" i="2"/>
  <c r="R308" i="2"/>
  <c r="AN405" i="2"/>
  <c r="DM394" i="2"/>
  <c r="DO397" i="2" s="1"/>
  <c r="GI340" i="2"/>
  <c r="GI350" i="2" s="1"/>
  <c r="P340" i="2"/>
  <c r="FK330" i="2"/>
  <c r="CH329" i="2"/>
  <c r="EN328" i="2"/>
  <c r="M324" i="2"/>
  <c r="FG314" i="2"/>
  <c r="EN312" i="2"/>
  <c r="DM423" i="2"/>
  <c r="DN429" i="2" s="1"/>
  <c r="BM356" i="2"/>
  <c r="FI346" i="2"/>
  <c r="BI344" i="2"/>
  <c r="DH313" i="2"/>
  <c r="GK308" i="2"/>
  <c r="AP330" i="2"/>
  <c r="GI300" i="2"/>
  <c r="P300" i="2"/>
  <c r="P278" i="2"/>
  <c r="AQ277" i="2"/>
  <c r="CO263" i="2"/>
  <c r="BN260" i="2"/>
  <c r="BN270" i="2" s="1"/>
  <c r="AQ251" i="2"/>
  <c r="DH247" i="2"/>
  <c r="BI376" i="2"/>
  <c r="CN362" i="2"/>
  <c r="CP365" i="2" s="1"/>
  <c r="BQ328" i="2"/>
  <c r="AL314" i="2"/>
  <c r="BQ312" i="2"/>
  <c r="BQ295" i="2"/>
  <c r="DK292" i="2"/>
  <c r="BQ282" i="2"/>
  <c r="DK279" i="2"/>
  <c r="S268" i="2"/>
  <c r="FI267" i="2"/>
  <c r="GF252" i="2"/>
  <c r="GM252" i="2" s="1"/>
  <c r="BQ244" i="2"/>
  <c r="S230" i="2"/>
  <c r="FI229" i="2"/>
  <c r="CN378" i="2"/>
  <c r="DG329" i="2"/>
  <c r="GF324" i="2"/>
  <c r="GF334" i="2" s="1"/>
  <c r="FL299" i="2"/>
  <c r="GI278" i="2"/>
  <c r="FL277" i="2"/>
  <c r="DN263" i="2"/>
  <c r="EK260" i="2"/>
  <c r="FL251" i="2"/>
  <c r="CI247" i="2"/>
  <c r="CL292" i="2"/>
  <c r="CL302" i="2" s="1"/>
  <c r="CL279" i="2"/>
  <c r="M252" i="2"/>
  <c r="EK231" i="2"/>
  <c r="EN215" i="2"/>
  <c r="M214" i="2"/>
  <c r="EF204" i="2"/>
  <c r="AN203" i="2"/>
  <c r="DM200" i="2"/>
  <c r="CL186" i="2"/>
  <c r="EN180" i="2"/>
  <c r="DM171" i="2"/>
  <c r="AN170" i="2"/>
  <c r="EF164" i="2"/>
  <c r="FK154" i="2"/>
  <c r="GL268" i="2"/>
  <c r="AN267" i="2"/>
  <c r="AQ213" i="2"/>
  <c r="P201" i="2"/>
  <c r="P185" i="2"/>
  <c r="AQ184" i="2"/>
  <c r="P165" i="2"/>
  <c r="DL155" i="2"/>
  <c r="EN295" i="2"/>
  <c r="EN282" i="2"/>
  <c r="EN244" i="2"/>
  <c r="DN234" i="2"/>
  <c r="CO234" i="2"/>
  <c r="CI218" i="2"/>
  <c r="BQ215" i="2"/>
  <c r="GF214" i="2"/>
  <c r="BI204" i="2"/>
  <c r="FI203" i="2"/>
  <c r="CN200" i="2"/>
  <c r="DK186" i="2"/>
  <c r="BQ180" i="2"/>
  <c r="CN171" i="2"/>
  <c r="FI170" i="2"/>
  <c r="BI164" i="2"/>
  <c r="AP154" i="2"/>
  <c r="CH84" i="2"/>
  <c r="EF84" i="2"/>
  <c r="AM85" i="2"/>
  <c r="CK85" i="2"/>
  <c r="EI85" i="2"/>
  <c r="GG85" i="2"/>
  <c r="AP86" i="2"/>
  <c r="CN86" i="2"/>
  <c r="EL86" i="2"/>
  <c r="GJ86" i="2"/>
  <c r="EJ524" i="2"/>
  <c r="AN524" i="2"/>
  <c r="DI521" i="2"/>
  <c r="M521" i="2"/>
  <c r="BN517" i="2"/>
  <c r="FF516" i="2"/>
  <c r="GI517" i="2"/>
  <c r="DN505" i="2"/>
  <c r="R505" i="2"/>
  <c r="CI516" i="2"/>
  <c r="BI501" i="2"/>
  <c r="BR501" i="2" s="1"/>
  <c r="EN508" i="2"/>
  <c r="FH500" i="2"/>
  <c r="GD501" i="2"/>
  <c r="GM501" i="2" s="1"/>
  <c r="EF492" i="2"/>
  <c r="AJ492" i="2"/>
  <c r="BO485" i="2"/>
  <c r="FG484" i="2"/>
  <c r="DO489" i="2"/>
  <c r="S489" i="2"/>
  <c r="CK500" i="2"/>
  <c r="CJ484" i="2"/>
  <c r="FF472" i="2"/>
  <c r="AR508" i="2"/>
  <c r="BM476" i="2"/>
  <c r="GJ485" i="2"/>
  <c r="CI472" i="2"/>
  <c r="AR475" i="2"/>
  <c r="CI459" i="2"/>
  <c r="DM473" i="2"/>
  <c r="DM460" i="2"/>
  <c r="Q460" i="2"/>
  <c r="GH454" i="2"/>
  <c r="EN453" i="2"/>
  <c r="AR453" i="2"/>
  <c r="GH476" i="2"/>
  <c r="EN475" i="2"/>
  <c r="FF459" i="2"/>
  <c r="GK444" i="2"/>
  <c r="BM454" i="2"/>
  <c r="DJ438" i="2"/>
  <c r="N438" i="2"/>
  <c r="CI437" i="2"/>
  <c r="GE428" i="2"/>
  <c r="BP444" i="2"/>
  <c r="EN427" i="2"/>
  <c r="AR427" i="2"/>
  <c r="Q473" i="2"/>
  <c r="AO443" i="2"/>
  <c r="FF437" i="2"/>
  <c r="BJ428" i="2"/>
  <c r="FF408" i="2"/>
  <c r="GK406" i="2"/>
  <c r="BJ390" i="2"/>
  <c r="FI421" i="2"/>
  <c r="FI392" i="2"/>
  <c r="DJ409" i="2"/>
  <c r="N409" i="2"/>
  <c r="CI408" i="2"/>
  <c r="BP406" i="2"/>
  <c r="EK405" i="2"/>
  <c r="AO405" i="2"/>
  <c r="GE390" i="2"/>
  <c r="EK443" i="2"/>
  <c r="EN389" i="2"/>
  <c r="GI376" i="2"/>
  <c r="CI373" i="2"/>
  <c r="CI357" i="2"/>
  <c r="CI346" i="2"/>
  <c r="Q422" i="2"/>
  <c r="Q393" i="2"/>
  <c r="EJ380" i="2"/>
  <c r="AN380" i="2"/>
  <c r="DI378" i="2"/>
  <c r="M378" i="2"/>
  <c r="GH361" i="2"/>
  <c r="EN360" i="2"/>
  <c r="AR360" i="2"/>
  <c r="DM358" i="2"/>
  <c r="Q358" i="2"/>
  <c r="EJ348" i="2"/>
  <c r="AN348" i="2"/>
  <c r="DI340" i="2"/>
  <c r="DI350" i="2" s="1"/>
  <c r="M340" i="2"/>
  <c r="CL421" i="2"/>
  <c r="CL392" i="2"/>
  <c r="AR389" i="2"/>
  <c r="BN376" i="2"/>
  <c r="FF373" i="2"/>
  <c r="FF357" i="2"/>
  <c r="GE326" i="2"/>
  <c r="CM314" i="2"/>
  <c r="GI342" i="2"/>
  <c r="EN332" i="2"/>
  <c r="AR332" i="2"/>
  <c r="CH330" i="2"/>
  <c r="EF316" i="2"/>
  <c r="AJ316" i="2"/>
  <c r="GL310" i="2"/>
  <c r="EN299" i="2"/>
  <c r="AR299" i="2"/>
  <c r="DI297" i="2"/>
  <c r="M297" i="2"/>
  <c r="CL296" i="2"/>
  <c r="DM393" i="2"/>
  <c r="BM361" i="2"/>
  <c r="BN342" i="2"/>
  <c r="BJ326" i="2"/>
  <c r="DL324" i="2"/>
  <c r="P324" i="2"/>
  <c r="FJ314" i="2"/>
  <c r="DM422" i="2"/>
  <c r="FF346" i="2"/>
  <c r="FI296" i="2"/>
  <c r="GG278" i="2"/>
  <c r="CO261" i="2"/>
  <c r="DL246" i="2"/>
  <c r="P246" i="2"/>
  <c r="FF245" i="2"/>
  <c r="FE330" i="2"/>
  <c r="BQ310" i="2"/>
  <c r="GG300" i="2"/>
  <c r="FI283" i="2"/>
  <c r="GJ268" i="2"/>
  <c r="BI252" i="2"/>
  <c r="GJ230" i="2"/>
  <c r="DH308" i="2"/>
  <c r="DH318" i="2" s="1"/>
  <c r="L308" i="2"/>
  <c r="BL278" i="2"/>
  <c r="EK267" i="2"/>
  <c r="AO267" i="2"/>
  <c r="FL261" i="2"/>
  <c r="CI245" i="2"/>
  <c r="M284" i="2"/>
  <c r="CL283" i="2"/>
  <c r="AR277" i="2"/>
  <c r="M262" i="2"/>
  <c r="AR251" i="2"/>
  <c r="M233" i="2"/>
  <c r="EK229" i="2"/>
  <c r="DL217" i="2"/>
  <c r="GD214" i="2"/>
  <c r="GM214" i="2" s="1"/>
  <c r="EN213" i="2"/>
  <c r="AR213" i="2"/>
  <c r="EJ204" i="2"/>
  <c r="AN204" i="2"/>
  <c r="DI198" i="2"/>
  <c r="M198" i="2"/>
  <c r="EN184" i="2"/>
  <c r="AR184" i="2"/>
  <c r="DI182" i="2"/>
  <c r="M182" i="2"/>
  <c r="CL181" i="2"/>
  <c r="EJ172" i="2"/>
  <c r="AN172" i="2"/>
  <c r="DI171" i="2"/>
  <c r="M171" i="2"/>
  <c r="EN156" i="2"/>
  <c r="AR156" i="2"/>
  <c r="FF216" i="2"/>
  <c r="FF200" i="2"/>
  <c r="BN199" i="2"/>
  <c r="GG185" i="2"/>
  <c r="FF167" i="2"/>
  <c r="BN164" i="2"/>
  <c r="DI284" i="2"/>
  <c r="EN277" i="2"/>
  <c r="BO268" i="2"/>
  <c r="DI262" i="2"/>
  <c r="EN251" i="2"/>
  <c r="DI233" i="2"/>
  <c r="CO232" i="2"/>
  <c r="BO230" i="2"/>
  <c r="AO229" i="2"/>
  <c r="P217" i="2"/>
  <c r="BI214" i="2"/>
  <c r="FI181" i="2"/>
  <c r="DG155" i="2"/>
  <c r="K155" i="2"/>
  <c r="T155" i="2" s="1"/>
  <c r="CJ90" i="2"/>
  <c r="EH90" i="2"/>
  <c r="BM524" i="2"/>
  <c r="CJ521" i="2"/>
  <c r="P517" i="2"/>
  <c r="DH516" i="2"/>
  <c r="FI524" i="2"/>
  <c r="GK505" i="2"/>
  <c r="GF521" i="2"/>
  <c r="FM508" i="2"/>
  <c r="BQ508" i="2"/>
  <c r="EK517" i="2"/>
  <c r="AK516" i="2"/>
  <c r="CO505" i="2"/>
  <c r="K501" i="2"/>
  <c r="DJ500" i="2"/>
  <c r="EF501" i="2"/>
  <c r="AM500" i="2"/>
  <c r="GL489" i="2"/>
  <c r="CP489" i="2"/>
  <c r="Q485" i="2"/>
  <c r="DI484" i="2"/>
  <c r="FE492" i="2"/>
  <c r="BI492" i="2"/>
  <c r="EL485" i="2"/>
  <c r="DH472" i="2"/>
  <c r="O476" i="2"/>
  <c r="FM475" i="2"/>
  <c r="BQ475" i="2"/>
  <c r="GJ473" i="2"/>
  <c r="CN473" i="2"/>
  <c r="GJ460" i="2"/>
  <c r="AL484" i="2"/>
  <c r="AK472" i="2"/>
  <c r="CN460" i="2"/>
  <c r="AK459" i="2"/>
  <c r="EJ454" i="2"/>
  <c r="DH459" i="2"/>
  <c r="EM444" i="2"/>
  <c r="FJ443" i="2"/>
  <c r="EJ476" i="2"/>
  <c r="AK437" i="2"/>
  <c r="EG428" i="2"/>
  <c r="O454" i="2"/>
  <c r="FM453" i="2"/>
  <c r="BN443" i="2"/>
  <c r="GG438" i="2"/>
  <c r="CK438" i="2"/>
  <c r="DH437" i="2"/>
  <c r="L428" i="2"/>
  <c r="BQ453" i="2"/>
  <c r="GG409" i="2"/>
  <c r="CK409" i="2"/>
  <c r="DH408" i="2"/>
  <c r="EM406" i="2"/>
  <c r="FJ405" i="2"/>
  <c r="BN405" i="2"/>
  <c r="L390" i="2"/>
  <c r="FM427" i="2"/>
  <c r="GJ422" i="2"/>
  <c r="CN422" i="2"/>
  <c r="DK421" i="2"/>
  <c r="GJ393" i="2"/>
  <c r="CN393" i="2"/>
  <c r="DK392" i="2"/>
  <c r="FM389" i="2"/>
  <c r="BQ389" i="2"/>
  <c r="FI380" i="2"/>
  <c r="AK408" i="2"/>
  <c r="R406" i="2"/>
  <c r="EG390" i="2"/>
  <c r="EK376" i="2"/>
  <c r="AK373" i="2"/>
  <c r="AK357" i="2"/>
  <c r="AK346" i="2"/>
  <c r="EJ361" i="2"/>
  <c r="P376" i="2"/>
  <c r="DH373" i="2"/>
  <c r="DH357" i="2"/>
  <c r="R444" i="2"/>
  <c r="CJ378" i="2"/>
  <c r="FI348" i="2"/>
  <c r="EK342" i="2"/>
  <c r="EG326" i="2"/>
  <c r="GI324" i="2"/>
  <c r="CM324" i="2"/>
  <c r="AO314" i="2"/>
  <c r="GE308" i="2"/>
  <c r="GE318" i="2" s="1"/>
  <c r="CI308" i="2"/>
  <c r="AN392" i="2"/>
  <c r="BQ360" i="2"/>
  <c r="GJ358" i="2"/>
  <c r="DH346" i="2"/>
  <c r="P342" i="2"/>
  <c r="CJ340" i="2"/>
  <c r="AJ330" i="2"/>
  <c r="EN310" i="2"/>
  <c r="BQ427" i="2"/>
  <c r="AN421" i="2"/>
  <c r="BM380" i="2"/>
  <c r="GF378" i="2"/>
  <c r="BM348" i="2"/>
  <c r="L326" i="2"/>
  <c r="DL314" i="2"/>
  <c r="O361" i="2"/>
  <c r="EI300" i="2"/>
  <c r="CJ297" i="2"/>
  <c r="EI278" i="2"/>
  <c r="FJ267" i="2"/>
  <c r="BN267" i="2"/>
  <c r="AQ261" i="2"/>
  <c r="DH245" i="2"/>
  <c r="FM360" i="2"/>
  <c r="CN358" i="2"/>
  <c r="GF340" i="2"/>
  <c r="BQ332" i="2"/>
  <c r="FE316" i="2"/>
  <c r="FM299" i="2"/>
  <c r="GF284" i="2"/>
  <c r="CJ284" i="2"/>
  <c r="DK283" i="2"/>
  <c r="FM277" i="2"/>
  <c r="BQ277" i="2"/>
  <c r="EL268" i="2"/>
  <c r="GF262" i="2"/>
  <c r="CJ262" i="2"/>
  <c r="K252" i="2"/>
  <c r="FM251" i="2"/>
  <c r="BQ251" i="2"/>
  <c r="GF233" i="2"/>
  <c r="CJ233" i="2"/>
  <c r="EL230" i="2"/>
  <c r="DG330" i="2"/>
  <c r="S310" i="2"/>
  <c r="N300" i="2"/>
  <c r="GF297" i="2"/>
  <c r="N278" i="2"/>
  <c r="DN261" i="2"/>
  <c r="GI246" i="2"/>
  <c r="CM246" i="2"/>
  <c r="AK245" i="2"/>
  <c r="EF252" i="2"/>
  <c r="EF214" i="2"/>
  <c r="EO214" i="2" s="1"/>
  <c r="AN181" i="2"/>
  <c r="GD155" i="2"/>
  <c r="CH155" i="2"/>
  <c r="BI316" i="2"/>
  <c r="BQ299" i="2"/>
  <c r="AN296" i="2"/>
  <c r="AN283" i="2"/>
  <c r="AQ232" i="2"/>
  <c r="Q230" i="2"/>
  <c r="FJ229" i="2"/>
  <c r="GI217" i="2"/>
  <c r="DH216" i="2"/>
  <c r="DH200" i="2"/>
  <c r="P199" i="2"/>
  <c r="EI185" i="2"/>
  <c r="DH167" i="2"/>
  <c r="P164" i="2"/>
  <c r="P174" i="2" s="1"/>
  <c r="DN232" i="2"/>
  <c r="K214" i="2"/>
  <c r="FM213" i="2"/>
  <c r="BQ213" i="2"/>
  <c r="FI204" i="2"/>
  <c r="BM204" i="2"/>
  <c r="GF198" i="2"/>
  <c r="CJ198" i="2"/>
  <c r="FM184" i="2"/>
  <c r="BQ184" i="2"/>
  <c r="GF182" i="2"/>
  <c r="CJ182" i="2"/>
  <c r="DK181" i="2"/>
  <c r="FI172" i="2"/>
  <c r="BM172" i="2"/>
  <c r="GF171" i="2"/>
  <c r="CJ171" i="2"/>
  <c r="FM156" i="2"/>
  <c r="BQ156" i="2"/>
  <c r="AO91" i="2"/>
  <c r="EK91" i="2"/>
  <c r="EN92" i="2"/>
  <c r="GL92" i="2"/>
  <c r="AL100" i="2"/>
  <c r="AL110" i="2" s="1"/>
  <c r="CJ100" i="2"/>
  <c r="EH100" i="2"/>
  <c r="GF100" i="2"/>
  <c r="BQ101" i="2"/>
  <c r="FM101" i="2"/>
  <c r="O102" i="2"/>
  <c r="FI102" i="2"/>
  <c r="K103" i="2"/>
  <c r="BI103" i="2"/>
  <c r="CJ103" i="2"/>
  <c r="DG103" i="2"/>
  <c r="EH103" i="2"/>
  <c r="EO103" i="2" s="1"/>
  <c r="FE103" i="2"/>
  <c r="S104" i="2"/>
  <c r="AP104" i="2"/>
  <c r="BQ104" i="2"/>
  <c r="CN104" i="2"/>
  <c r="DO104" i="2"/>
  <c r="EL104" i="2"/>
  <c r="FM104" i="2"/>
  <c r="GJ104" i="2"/>
  <c r="BI106" i="2"/>
  <c r="DG106" i="2"/>
  <c r="AP107" i="2"/>
  <c r="CN107" i="2"/>
  <c r="EL107" i="2"/>
  <c r="GJ107" i="2"/>
  <c r="O108" i="2"/>
  <c r="DK108" i="2"/>
  <c r="K116" i="2"/>
  <c r="BI116" i="2"/>
  <c r="CJ116" i="2"/>
  <c r="CJ126" i="2" s="1"/>
  <c r="DG116" i="2"/>
  <c r="EH116" i="2"/>
  <c r="FE116" i="2"/>
  <c r="S117" i="2"/>
  <c r="AP117" i="2"/>
  <c r="BQ117" i="2"/>
  <c r="CN117" i="2"/>
  <c r="DO117" i="2"/>
  <c r="EL117" i="2"/>
  <c r="FM117" i="2"/>
  <c r="GJ117" i="2"/>
  <c r="BI119" i="2"/>
  <c r="DG119" i="2"/>
  <c r="AP120" i="2"/>
  <c r="CN120" i="2"/>
  <c r="EL120" i="2"/>
  <c r="GJ120" i="2"/>
  <c r="O121" i="2"/>
  <c r="DK121" i="2"/>
  <c r="AL122" i="2"/>
  <c r="CJ122" i="2"/>
  <c r="EH122" i="2"/>
  <c r="GF122" i="2"/>
  <c r="BQ123" i="2"/>
  <c r="FM123" i="2"/>
  <c r="O124" i="2"/>
  <c r="FI124" i="2"/>
  <c r="BI132" i="2"/>
  <c r="DG132" i="2"/>
  <c r="O133" i="2"/>
  <c r="AP133" i="2"/>
  <c r="BM133" i="2"/>
  <c r="DK133" i="2"/>
  <c r="FI133" i="2"/>
  <c r="GJ133" i="2"/>
  <c r="DO135" i="2"/>
  <c r="FM135" i="2"/>
  <c r="AL137" i="2"/>
  <c r="CJ137" i="2"/>
  <c r="EH137" i="2"/>
  <c r="GF137" i="2"/>
  <c r="AL138" i="2"/>
  <c r="AS142" i="2" s="1"/>
  <c r="AP138" i="2"/>
  <c r="CN138" i="2"/>
  <c r="CP141" i="2" s="1"/>
  <c r="EL138" i="2"/>
  <c r="GF138" i="2"/>
  <c r="GJ138" i="2"/>
  <c r="BQ139" i="2"/>
  <c r="DO139" i="2"/>
  <c r="BI140" i="2"/>
  <c r="FE140" i="2"/>
  <c r="BM148" i="2"/>
  <c r="BM158" i="2" s="1"/>
  <c r="DK148" i="2"/>
  <c r="EH148" i="2"/>
  <c r="GF148" i="2"/>
  <c r="K149" i="2"/>
  <c r="T149" i="2" s="1"/>
  <c r="FE149" i="2"/>
  <c r="S150" i="2"/>
  <c r="BQ150" i="2"/>
  <c r="DO150" i="2"/>
  <c r="FM150" i="2"/>
  <c r="AL151" i="2"/>
  <c r="AP151" i="2"/>
  <c r="AQ157" i="2" s="1"/>
  <c r="CJ151" i="2"/>
  <c r="CN151" i="2"/>
  <c r="GF151" i="2"/>
  <c r="FJ152" i="2"/>
  <c r="GK152" i="2"/>
  <c r="BJ153" i="2"/>
  <c r="GE153" i="2"/>
  <c r="EK155" i="2"/>
  <c r="GE156" i="2"/>
  <c r="EK164" i="2"/>
  <c r="R165" i="2"/>
  <c r="R166" i="2"/>
  <c r="BL168" i="2"/>
  <c r="GE168" i="2"/>
  <c r="BL181" i="2"/>
  <c r="GE182" i="2"/>
  <c r="GE183" i="2"/>
  <c r="R184" i="2"/>
  <c r="BL185" i="2"/>
  <c r="EK186" i="2"/>
  <c r="R188" i="2"/>
  <c r="R196" i="2"/>
  <c r="R198" i="2"/>
  <c r="EK199" i="2"/>
  <c r="R213" i="2"/>
  <c r="DM220" i="2"/>
  <c r="FL220" i="2"/>
  <c r="DH228" i="2"/>
  <c r="DH238" i="2" s="1"/>
  <c r="BN229" i="2"/>
  <c r="CM231" i="2"/>
  <c r="CP244" i="2"/>
  <c r="GD280" i="2"/>
  <c r="CP282" i="2"/>
  <c r="CP295" i="2"/>
  <c r="BL296" i="2"/>
  <c r="EH312" i="2"/>
  <c r="BQ523" i="2"/>
  <c r="R521" i="2"/>
  <c r="FM523" i="2"/>
  <c r="EM521" i="2"/>
  <c r="DI519" i="2"/>
  <c r="AL519" i="2"/>
  <c r="EH505" i="2"/>
  <c r="GE517" i="2"/>
  <c r="CI517" i="2"/>
  <c r="FH507" i="2"/>
  <c r="BL507" i="2"/>
  <c r="DO503" i="2"/>
  <c r="M505" i="2"/>
  <c r="AR503" i="2"/>
  <c r="GH501" i="2"/>
  <c r="CL501" i="2"/>
  <c r="FK491" i="2"/>
  <c r="BO491" i="2"/>
  <c r="EF489" i="2"/>
  <c r="AQ487" i="2"/>
  <c r="K489" i="2"/>
  <c r="T489" i="2" s="1"/>
  <c r="FF470" i="2"/>
  <c r="BJ470" i="2"/>
  <c r="P469" i="2"/>
  <c r="DN487" i="2"/>
  <c r="GE485" i="2"/>
  <c r="CI485" i="2"/>
  <c r="DO473" i="2"/>
  <c r="DO460" i="2"/>
  <c r="EK469" i="2"/>
  <c r="AR473" i="2"/>
  <c r="EK456" i="2"/>
  <c r="CH472" i="2"/>
  <c r="CQ472" i="2" s="1"/>
  <c r="AR460" i="2"/>
  <c r="GD459" i="2"/>
  <c r="CH459" i="2"/>
  <c r="FF457" i="2"/>
  <c r="BJ457" i="2"/>
  <c r="P456" i="2"/>
  <c r="AO438" i="2"/>
  <c r="EN440" i="2"/>
  <c r="GD437" i="2"/>
  <c r="CH437" i="2"/>
  <c r="FF441" i="2"/>
  <c r="BJ441" i="2"/>
  <c r="DL438" i="2"/>
  <c r="S440" i="2"/>
  <c r="GG421" i="2"/>
  <c r="CK421" i="2"/>
  <c r="FF412" i="2"/>
  <c r="BJ412" i="2"/>
  <c r="DL409" i="2"/>
  <c r="GG392" i="2"/>
  <c r="CK392" i="2"/>
  <c r="BM425" i="2"/>
  <c r="EH424" i="2"/>
  <c r="DO422" i="2"/>
  <c r="S411" i="2"/>
  <c r="FI396" i="2"/>
  <c r="BM396" i="2"/>
  <c r="EH395" i="2"/>
  <c r="DO393" i="2"/>
  <c r="FI425" i="2"/>
  <c r="AO409" i="2"/>
  <c r="EN411" i="2"/>
  <c r="R377" i="2"/>
  <c r="GE372" i="2"/>
  <c r="CI372" i="2"/>
  <c r="EK363" i="2"/>
  <c r="R348" i="2"/>
  <c r="GE347" i="2"/>
  <c r="CI347" i="2"/>
  <c r="GD408" i="2"/>
  <c r="GM408" i="2" s="1"/>
  <c r="DI380" i="2"/>
  <c r="AR358" i="2"/>
  <c r="GD357" i="2"/>
  <c r="CH357" i="2"/>
  <c r="CQ357" i="2" s="1"/>
  <c r="DI341" i="2"/>
  <c r="GD472" i="2"/>
  <c r="M424" i="2"/>
  <c r="AR422" i="2"/>
  <c r="M395" i="2"/>
  <c r="AR393" i="2"/>
  <c r="EM377" i="2"/>
  <c r="FF364" i="2"/>
  <c r="BJ364" i="2"/>
  <c r="P363" i="2"/>
  <c r="EM348" i="2"/>
  <c r="DO358" i="2"/>
  <c r="BQ342" i="2"/>
  <c r="AL341" i="2"/>
  <c r="EK332" i="2"/>
  <c r="GE331" i="2"/>
  <c r="CI331" i="2"/>
  <c r="FL326" i="2"/>
  <c r="BP326" i="2"/>
  <c r="DJ325" i="2"/>
  <c r="CH408" i="2"/>
  <c r="AL380" i="2"/>
  <c r="BQ373" i="2"/>
  <c r="Q316" i="2"/>
  <c r="GH315" i="2"/>
  <c r="CL315" i="2"/>
  <c r="AJ309" i="2"/>
  <c r="FM342" i="2"/>
  <c r="P332" i="2"/>
  <c r="AM325" i="2"/>
  <c r="FJ310" i="2"/>
  <c r="BN310" i="2"/>
  <c r="AK297" i="2"/>
  <c r="DH284" i="2"/>
  <c r="GG283" i="2"/>
  <c r="CK283" i="2"/>
  <c r="DH262" i="2"/>
  <c r="P248" i="2"/>
  <c r="FM373" i="2"/>
  <c r="DH297" i="2"/>
  <c r="GG296" i="2"/>
  <c r="EH293" i="2"/>
  <c r="EH280" i="2"/>
  <c r="EH264" i="2"/>
  <c r="GJ261" i="2"/>
  <c r="CN261" i="2"/>
  <c r="DK246" i="2"/>
  <c r="EH235" i="2"/>
  <c r="GJ232" i="2"/>
  <c r="CN232" i="2"/>
  <c r="DK217" i="2"/>
  <c r="EL316" i="2"/>
  <c r="DG309" i="2"/>
  <c r="AK284" i="2"/>
  <c r="FH265" i="2"/>
  <c r="BL265" i="2"/>
  <c r="AK262" i="2"/>
  <c r="EK248" i="2"/>
  <c r="FH236" i="2"/>
  <c r="BL236" i="2"/>
  <c r="FK294" i="2"/>
  <c r="M293" i="2"/>
  <c r="FK281" i="2"/>
  <c r="M280" i="2"/>
  <c r="M264" i="2"/>
  <c r="FK249" i="2"/>
  <c r="M235" i="2"/>
  <c r="FK220" i="2"/>
  <c r="EK219" i="2"/>
  <c r="GD216" i="2"/>
  <c r="CH216" i="2"/>
  <c r="DI197" i="2"/>
  <c r="FK188" i="2"/>
  <c r="BO188" i="2"/>
  <c r="M187" i="2"/>
  <c r="DI172" i="2"/>
  <c r="CK296" i="2"/>
  <c r="AN246" i="2"/>
  <c r="CH245" i="2"/>
  <c r="AK233" i="2"/>
  <c r="EM198" i="2"/>
  <c r="DH182" i="2"/>
  <c r="GG181" i="2"/>
  <c r="CK181" i="2"/>
  <c r="EM166" i="2"/>
  <c r="DH156" i="2"/>
  <c r="BO294" i="2"/>
  <c r="BO281" i="2"/>
  <c r="BO249" i="2"/>
  <c r="BO220" i="2"/>
  <c r="P219" i="2"/>
  <c r="FM202" i="2"/>
  <c r="BQ202" i="2"/>
  <c r="AL197" i="2"/>
  <c r="EH187" i="2"/>
  <c r="AL172" i="2"/>
  <c r="FM167" i="2"/>
  <c r="BQ167" i="2"/>
  <c r="EN523" i="2"/>
  <c r="AR523" i="2"/>
  <c r="BP521" i="2"/>
  <c r="FG519" i="2"/>
  <c r="GK521" i="2"/>
  <c r="DH517" i="2"/>
  <c r="L517" i="2"/>
  <c r="CJ519" i="2"/>
  <c r="EI507" i="2"/>
  <c r="AM507" i="2"/>
  <c r="GF505" i="2"/>
  <c r="FM503" i="2"/>
  <c r="DK501" i="2"/>
  <c r="O501" i="2"/>
  <c r="CP503" i="2"/>
  <c r="GD489" i="2"/>
  <c r="CO487" i="2"/>
  <c r="DH485" i="2"/>
  <c r="L485" i="2"/>
  <c r="EL491" i="2"/>
  <c r="AP491" i="2"/>
  <c r="BI489" i="2"/>
  <c r="BR489" i="2" s="1"/>
  <c r="FL487" i="2"/>
  <c r="BN469" i="2"/>
  <c r="BK505" i="2"/>
  <c r="FM473" i="2"/>
  <c r="DG472" i="2"/>
  <c r="K472" i="2"/>
  <c r="FM460" i="2"/>
  <c r="EG470" i="2"/>
  <c r="AK470" i="2"/>
  <c r="GI469" i="2"/>
  <c r="EG457" i="2"/>
  <c r="AK457" i="2"/>
  <c r="GI456" i="2"/>
  <c r="CP460" i="2"/>
  <c r="BN456" i="2"/>
  <c r="CP473" i="2"/>
  <c r="DG459" i="2"/>
  <c r="EG441" i="2"/>
  <c r="AK441" i="2"/>
  <c r="CM438" i="2"/>
  <c r="GL440" i="2"/>
  <c r="EJ425" i="2"/>
  <c r="K459" i="2"/>
  <c r="T459" i="2" s="1"/>
  <c r="FJ438" i="2"/>
  <c r="DG437" i="2"/>
  <c r="FJ409" i="2"/>
  <c r="GF424" i="2"/>
  <c r="FM422" i="2"/>
  <c r="BQ411" i="2"/>
  <c r="DG408" i="2"/>
  <c r="K408" i="2"/>
  <c r="GF395" i="2"/>
  <c r="FM393" i="2"/>
  <c r="K437" i="2"/>
  <c r="DJ421" i="2"/>
  <c r="N421" i="2"/>
  <c r="EG412" i="2"/>
  <c r="AK412" i="2"/>
  <c r="CM409" i="2"/>
  <c r="DJ392" i="2"/>
  <c r="N392" i="2"/>
  <c r="BP377" i="2"/>
  <c r="EG364" i="2"/>
  <c r="AK364" i="2"/>
  <c r="GI363" i="2"/>
  <c r="BP348" i="2"/>
  <c r="BK424" i="2"/>
  <c r="CP422" i="2"/>
  <c r="EJ396" i="2"/>
  <c r="BK395" i="2"/>
  <c r="CP393" i="2"/>
  <c r="EN373" i="2"/>
  <c r="AR373" i="2"/>
  <c r="CP358" i="2"/>
  <c r="EN342" i="2"/>
  <c r="AR342" i="2"/>
  <c r="FG341" i="2"/>
  <c r="GK377" i="2"/>
  <c r="DH372" i="2"/>
  <c r="L372" i="2"/>
  <c r="L382" i="2" s="1"/>
  <c r="BN363" i="2"/>
  <c r="GK348" i="2"/>
  <c r="BQ440" i="2"/>
  <c r="CJ380" i="2"/>
  <c r="K357" i="2"/>
  <c r="GI332" i="2"/>
  <c r="FH325" i="2"/>
  <c r="EK310" i="2"/>
  <c r="AO310" i="2"/>
  <c r="AN396" i="2"/>
  <c r="FG380" i="2"/>
  <c r="DH347" i="2"/>
  <c r="L347" i="2"/>
  <c r="CJ341" i="2"/>
  <c r="BO316" i="2"/>
  <c r="CH309" i="2"/>
  <c r="CQ309" i="2" s="1"/>
  <c r="AN425" i="2"/>
  <c r="DG357" i="2"/>
  <c r="BN332" i="2"/>
  <c r="DH331" i="2"/>
  <c r="L331" i="2"/>
  <c r="EM326" i="2"/>
  <c r="AQ326" i="2"/>
  <c r="CK325" i="2"/>
  <c r="DJ296" i="2"/>
  <c r="FF284" i="2"/>
  <c r="EI265" i="2"/>
  <c r="AM265" i="2"/>
  <c r="FF262" i="2"/>
  <c r="BN248" i="2"/>
  <c r="EI236" i="2"/>
  <c r="AM236" i="2"/>
  <c r="GJ316" i="2"/>
  <c r="DK315" i="2"/>
  <c r="FE309" i="2"/>
  <c r="CI297" i="2"/>
  <c r="EL294" i="2"/>
  <c r="AP294" i="2"/>
  <c r="GF293" i="2"/>
  <c r="EL281" i="2"/>
  <c r="AP281" i="2"/>
  <c r="GF280" i="2"/>
  <c r="GF264" i="2"/>
  <c r="EL249" i="2"/>
  <c r="AP249" i="2"/>
  <c r="FI246" i="2"/>
  <c r="DG245" i="2"/>
  <c r="K245" i="2"/>
  <c r="T245" i="2" s="1"/>
  <c r="GF235" i="2"/>
  <c r="EL220" i="2"/>
  <c r="AP220" i="2"/>
  <c r="FI217" i="2"/>
  <c r="FF297" i="2"/>
  <c r="N296" i="2"/>
  <c r="CI284" i="2"/>
  <c r="DJ283" i="2"/>
  <c r="N283" i="2"/>
  <c r="CI262" i="2"/>
  <c r="GI248" i="2"/>
  <c r="CL246" i="2"/>
  <c r="FF233" i="2"/>
  <c r="CL217" i="2"/>
  <c r="EN202" i="2"/>
  <c r="AR202" i="2"/>
  <c r="FG197" i="2"/>
  <c r="BK187" i="2"/>
  <c r="FG172" i="2"/>
  <c r="EN167" i="2"/>
  <c r="AR167" i="2"/>
  <c r="DM261" i="2"/>
  <c r="BK235" i="2"/>
  <c r="Q232" i="2"/>
  <c r="GI219" i="2"/>
  <c r="DH199" i="2"/>
  <c r="L199" i="2"/>
  <c r="GK198" i="2"/>
  <c r="FF182" i="2"/>
  <c r="DH168" i="2"/>
  <c r="L168" i="2"/>
  <c r="GK166" i="2"/>
  <c r="FF156" i="2"/>
  <c r="CI233" i="2"/>
  <c r="DG216" i="2"/>
  <c r="K216" i="2"/>
  <c r="T216" i="2" s="1"/>
  <c r="CJ197" i="2"/>
  <c r="EL188" i="2"/>
  <c r="AP188" i="2"/>
  <c r="GF187" i="2"/>
  <c r="CJ172" i="2"/>
  <c r="CJ87" i="2"/>
  <c r="EH87" i="2"/>
  <c r="EF523" i="2"/>
  <c r="EO523" i="2" s="1"/>
  <c r="R520" i="2"/>
  <c r="AR522" i="2"/>
  <c r="BI523" i="2"/>
  <c r="FM522" i="2"/>
  <c r="GK520" i="2"/>
  <c r="CK519" i="2"/>
  <c r="FJ506" i="2"/>
  <c r="EH507" i="2"/>
  <c r="DJ519" i="2"/>
  <c r="AO506" i="2"/>
  <c r="GE504" i="2"/>
  <c r="DK503" i="2"/>
  <c r="BK507" i="2"/>
  <c r="CL503" i="2"/>
  <c r="BN491" i="2"/>
  <c r="AQ490" i="2"/>
  <c r="L488" i="2"/>
  <c r="CK487" i="2"/>
  <c r="FL490" i="2"/>
  <c r="BN471" i="2"/>
  <c r="GG469" i="2"/>
  <c r="DG474" i="2"/>
  <c r="AL470" i="2"/>
  <c r="L504" i="2"/>
  <c r="DJ487" i="2"/>
  <c r="EK471" i="2"/>
  <c r="N469" i="2"/>
  <c r="EK458" i="2"/>
  <c r="N456" i="2"/>
  <c r="GE488" i="2"/>
  <c r="CH474" i="2"/>
  <c r="FG470" i="2"/>
  <c r="FG457" i="2"/>
  <c r="CH452" i="2"/>
  <c r="BN458" i="2"/>
  <c r="GG456" i="2"/>
  <c r="EK491" i="2"/>
  <c r="DG452" i="2"/>
  <c r="DJ426" i="2"/>
  <c r="CH442" i="2"/>
  <c r="FG441" i="2"/>
  <c r="Q440" i="2"/>
  <c r="EN436" i="2"/>
  <c r="CK426" i="2"/>
  <c r="CM429" i="2" s="1"/>
  <c r="FJ425" i="2"/>
  <c r="DG442" i="2"/>
  <c r="FJ396" i="2"/>
  <c r="CK388" i="2"/>
  <c r="AL457" i="2"/>
  <c r="K424" i="2"/>
  <c r="EH420" i="2"/>
  <c r="AL412" i="2"/>
  <c r="GJ411" i="2"/>
  <c r="BQ407" i="2"/>
  <c r="DG404" i="2"/>
  <c r="K395" i="2"/>
  <c r="T395" i="2" s="1"/>
  <c r="EH391" i="2"/>
  <c r="AO425" i="2"/>
  <c r="AO396" i="2"/>
  <c r="DJ388" i="2"/>
  <c r="GJ440" i="2"/>
  <c r="EN407" i="2"/>
  <c r="R375" i="2"/>
  <c r="DJ372" i="2"/>
  <c r="N363" i="2"/>
  <c r="EK356" i="2"/>
  <c r="R347" i="2"/>
  <c r="DJ345" i="2"/>
  <c r="GD424" i="2"/>
  <c r="BK420" i="2"/>
  <c r="Q411" i="2"/>
  <c r="GD395" i="2"/>
  <c r="GM395" i="2" s="1"/>
  <c r="BK391" i="2"/>
  <c r="EF377" i="2"/>
  <c r="AR374" i="2"/>
  <c r="FG364" i="2"/>
  <c r="CH359" i="2"/>
  <c r="EF343" i="2"/>
  <c r="AR341" i="2"/>
  <c r="GK375" i="2"/>
  <c r="CK372" i="2"/>
  <c r="GG363" i="2"/>
  <c r="BN356" i="2"/>
  <c r="BN366" i="2" s="1"/>
  <c r="DJ329" i="2"/>
  <c r="BP327" i="2"/>
  <c r="R315" i="2"/>
  <c r="FH309" i="2"/>
  <c r="BQ436" i="2"/>
  <c r="BQ446" i="2" s="1"/>
  <c r="CH404" i="2"/>
  <c r="AL364" i="2"/>
  <c r="CK345" i="2"/>
  <c r="GH331" i="2"/>
  <c r="FK325" i="2"/>
  <c r="CL313" i="2"/>
  <c r="BO311" i="2"/>
  <c r="DG359" i="2"/>
  <c r="BI343" i="2"/>
  <c r="FM341" i="2"/>
  <c r="CK329" i="2"/>
  <c r="EM327" i="2"/>
  <c r="GK315" i="2"/>
  <c r="AM309" i="2"/>
  <c r="BI377" i="2"/>
  <c r="FM374" i="2"/>
  <c r="GK347" i="2"/>
  <c r="AP325" i="2"/>
  <c r="AQ294" i="2"/>
  <c r="AQ281" i="2"/>
  <c r="DH276" i="2"/>
  <c r="DH266" i="2"/>
  <c r="EI260" i="2"/>
  <c r="AQ249" i="2"/>
  <c r="GG248" i="2"/>
  <c r="AL441" i="2"/>
  <c r="DK313" i="2"/>
  <c r="DH298" i="2"/>
  <c r="CI298" i="2"/>
  <c r="EL295" i="2"/>
  <c r="K293" i="2"/>
  <c r="EL282" i="2"/>
  <c r="EN285" i="2" s="1"/>
  <c r="K280" i="2"/>
  <c r="FI265" i="2"/>
  <c r="K264" i="2"/>
  <c r="DK250" i="2"/>
  <c r="EL244" i="2"/>
  <c r="FI236" i="2"/>
  <c r="K235" i="2"/>
  <c r="FG412" i="2"/>
  <c r="EL311" i="2"/>
  <c r="FL294" i="2"/>
  <c r="FL281" i="2"/>
  <c r="CI276" i="2"/>
  <c r="CI286" i="2" s="1"/>
  <c r="CI266" i="2"/>
  <c r="BL260" i="2"/>
  <c r="FL249" i="2"/>
  <c r="N248" i="2"/>
  <c r="O331" i="2"/>
  <c r="CL250" i="2"/>
  <c r="BL231" i="2"/>
  <c r="BO215" i="2"/>
  <c r="BP221" i="2" s="1"/>
  <c r="CL212" i="2"/>
  <c r="AR203" i="2"/>
  <c r="EF202" i="2"/>
  <c r="GD187" i="2"/>
  <c r="GM187" i="2" s="1"/>
  <c r="BO180" i="2"/>
  <c r="AR169" i="2"/>
  <c r="EF166" i="2"/>
  <c r="AN265" i="2"/>
  <c r="AN236" i="2"/>
  <c r="AQ220" i="2"/>
  <c r="CK197" i="2"/>
  <c r="GK196" i="2"/>
  <c r="GK206" i="2" s="1"/>
  <c r="AQ188" i="2"/>
  <c r="DH183" i="2"/>
  <c r="CK168" i="2"/>
  <c r="GK165" i="2"/>
  <c r="FF153" i="2"/>
  <c r="BO295" i="2"/>
  <c r="BO282" i="2"/>
  <c r="BO244" i="2"/>
  <c r="EI231" i="2"/>
  <c r="CI228" i="2"/>
  <c r="EL215" i="2"/>
  <c r="DK212" i="2"/>
  <c r="DK222" i="2" s="1"/>
  <c r="FM203" i="2"/>
  <c r="BI202" i="2"/>
  <c r="K187" i="2"/>
  <c r="EL180" i="2"/>
  <c r="FM169" i="2"/>
  <c r="BI166" i="2"/>
  <c r="N88" i="2"/>
  <c r="AO88" i="2"/>
  <c r="CM88" i="2"/>
  <c r="EK88" i="2"/>
  <c r="GI88" i="2"/>
  <c r="AR89" i="2"/>
  <c r="CP89" i="2"/>
  <c r="EN89" i="2"/>
  <c r="FK89" i="2"/>
  <c r="GL89" i="2"/>
  <c r="O91" i="2"/>
  <c r="FI91" i="2"/>
  <c r="CH523" i="2"/>
  <c r="FL520" i="2"/>
  <c r="DG523" i="2"/>
  <c r="GL522" i="2"/>
  <c r="AQ520" i="2"/>
  <c r="EI519" i="2"/>
  <c r="EJ525" i="2" s="1"/>
  <c r="S522" i="2"/>
  <c r="P506" i="2"/>
  <c r="CJ507" i="2"/>
  <c r="GI506" i="2"/>
  <c r="FF504" i="2"/>
  <c r="BM503" i="2"/>
  <c r="DI507" i="2"/>
  <c r="AK504" i="2"/>
  <c r="EJ503" i="2"/>
  <c r="BL519" i="2"/>
  <c r="DL491" i="2"/>
  <c r="GK490" i="2"/>
  <c r="FF488" i="2"/>
  <c r="EI487" i="2"/>
  <c r="CM491" i="2"/>
  <c r="DL471" i="2"/>
  <c r="AM469" i="2"/>
  <c r="BI474" i="2"/>
  <c r="GF470" i="2"/>
  <c r="AK488" i="2"/>
  <c r="CM471" i="2"/>
  <c r="FH469" i="2"/>
  <c r="EF474" i="2"/>
  <c r="M470" i="2"/>
  <c r="CM458" i="2"/>
  <c r="FH456" i="2"/>
  <c r="BL487" i="2"/>
  <c r="M457" i="2"/>
  <c r="EF452" i="2"/>
  <c r="DL458" i="2"/>
  <c r="AM456" i="2"/>
  <c r="GF457" i="2"/>
  <c r="BL426" i="2"/>
  <c r="GI425" i="2"/>
  <c r="BI452" i="2"/>
  <c r="EF442" i="2"/>
  <c r="M441" i="2"/>
  <c r="FK440" i="2"/>
  <c r="CP436" i="2"/>
  <c r="CP446" i="2" s="1"/>
  <c r="R490" i="2"/>
  <c r="EI426" i="2"/>
  <c r="GF441" i="2"/>
  <c r="P425" i="2"/>
  <c r="P396" i="2"/>
  <c r="EI388" i="2"/>
  <c r="BI442" i="2"/>
  <c r="FE424" i="2"/>
  <c r="CJ420" i="2"/>
  <c r="CJ430" i="2" s="1"/>
  <c r="GF412" i="2"/>
  <c r="AP411" i="2"/>
  <c r="DO407" i="2"/>
  <c r="BI404" i="2"/>
  <c r="FE395" i="2"/>
  <c r="CJ391" i="2"/>
  <c r="AP440" i="2"/>
  <c r="DO436" i="2"/>
  <c r="DO446" i="2" s="1"/>
  <c r="GI396" i="2"/>
  <c r="BL388" i="2"/>
  <c r="AJ424" i="2"/>
  <c r="DI420" i="2"/>
  <c r="DI430" i="2" s="1"/>
  <c r="AJ395" i="2"/>
  <c r="DI391" i="2"/>
  <c r="FL375" i="2"/>
  <c r="BL372" i="2"/>
  <c r="FH363" i="2"/>
  <c r="CM356" i="2"/>
  <c r="FL347" i="2"/>
  <c r="CP407" i="2"/>
  <c r="CH377" i="2"/>
  <c r="GL374" i="2"/>
  <c r="M364" i="2"/>
  <c r="EF359" i="2"/>
  <c r="CH343" i="2"/>
  <c r="GL341" i="2"/>
  <c r="M412" i="2"/>
  <c r="FK411" i="2"/>
  <c r="EF404" i="2"/>
  <c r="AQ375" i="2"/>
  <c r="EI372" i="2"/>
  <c r="AM363" i="2"/>
  <c r="DL356" i="2"/>
  <c r="BL345" i="2"/>
  <c r="BL329" i="2"/>
  <c r="DN327" i="2"/>
  <c r="FL315" i="2"/>
  <c r="N309" i="2"/>
  <c r="AQ347" i="2"/>
  <c r="AN331" i="2"/>
  <c r="Q325" i="2"/>
  <c r="EJ313" i="2"/>
  <c r="DM311" i="2"/>
  <c r="DG377" i="2"/>
  <c r="DP377" i="2" s="1"/>
  <c r="S374" i="2"/>
  <c r="GF364" i="2"/>
  <c r="EI329" i="2"/>
  <c r="CO327" i="2"/>
  <c r="AQ315" i="2"/>
  <c r="GG309" i="2"/>
  <c r="FI331" i="2"/>
  <c r="BJ298" i="2"/>
  <c r="GK294" i="2"/>
  <c r="GK281" i="2"/>
  <c r="BJ276" i="2"/>
  <c r="BJ266" i="2"/>
  <c r="CK260" i="2"/>
  <c r="GK249" i="2"/>
  <c r="AM248" i="2"/>
  <c r="BI359" i="2"/>
  <c r="GJ325" i="2"/>
  <c r="CN295" i="2"/>
  <c r="FE293" i="2"/>
  <c r="CN282" i="2"/>
  <c r="CP285" i="2" s="1"/>
  <c r="FE280" i="2"/>
  <c r="O265" i="2"/>
  <c r="FE264" i="2"/>
  <c r="BM250" i="2"/>
  <c r="CN244" i="2"/>
  <c r="O236" i="2"/>
  <c r="FE235" i="2"/>
  <c r="DG343" i="2"/>
  <c r="S341" i="2"/>
  <c r="BM313" i="2"/>
  <c r="EG298" i="2"/>
  <c r="R294" i="2"/>
  <c r="R281" i="2"/>
  <c r="EG276" i="2"/>
  <c r="EG266" i="2"/>
  <c r="DJ260" i="2"/>
  <c r="R249" i="2"/>
  <c r="FH248" i="2"/>
  <c r="GK220" i="2"/>
  <c r="R220" i="2"/>
  <c r="AM219" i="2"/>
  <c r="DM215" i="2"/>
  <c r="EJ212" i="2"/>
  <c r="GL203" i="2"/>
  <c r="CH202" i="2"/>
  <c r="AJ187" i="2"/>
  <c r="DM180" i="2"/>
  <c r="GL169" i="2"/>
  <c r="CH166" i="2"/>
  <c r="EI345" i="2"/>
  <c r="CN311" i="2"/>
  <c r="DM295" i="2"/>
  <c r="DN301" i="2" s="1"/>
  <c r="DM282" i="2"/>
  <c r="DM244" i="2"/>
  <c r="DJ231" i="2"/>
  <c r="CK231" i="2"/>
  <c r="CL237" i="2" s="1"/>
  <c r="EI197" i="2"/>
  <c r="AQ196" i="2"/>
  <c r="GK188" i="2"/>
  <c r="BJ183" i="2"/>
  <c r="EI168" i="2"/>
  <c r="AQ165" i="2"/>
  <c r="AJ293" i="2"/>
  <c r="AJ280" i="2"/>
  <c r="AS280" i="2" s="1"/>
  <c r="GH265" i="2"/>
  <c r="AJ264" i="2"/>
  <c r="GH236" i="2"/>
  <c r="AJ235" i="2"/>
  <c r="AS235" i="2" s="1"/>
  <c r="BJ228" i="2"/>
  <c r="FH219" i="2"/>
  <c r="CN215" i="2"/>
  <c r="BM212" i="2"/>
  <c r="BM222" i="2" s="1"/>
  <c r="S203" i="2"/>
  <c r="DG202" i="2"/>
  <c r="FE187" i="2"/>
  <c r="FN187" i="2" s="1"/>
  <c r="CN180" i="2"/>
  <c r="S169" i="2"/>
  <c r="DG166" i="2"/>
  <c r="R92" i="2"/>
  <c r="FL92" i="2"/>
  <c r="AQ101" i="2"/>
  <c r="GK101" i="2"/>
  <c r="P102" i="2"/>
  <c r="BN102" i="2"/>
  <c r="P105" i="2"/>
  <c r="AM105" i="2"/>
  <c r="BN105" i="2"/>
  <c r="CK105" i="2"/>
  <c r="DL105" i="2"/>
  <c r="EI105" i="2"/>
  <c r="FJ105" i="2"/>
  <c r="GG105" i="2"/>
  <c r="L106" i="2"/>
  <c r="BJ106" i="2"/>
  <c r="DH106" i="2"/>
  <c r="FF106" i="2"/>
  <c r="AQ107" i="2"/>
  <c r="CO107" i="2"/>
  <c r="AM108" i="2"/>
  <c r="CK108" i="2"/>
  <c r="EI108" i="2"/>
  <c r="GG108" i="2"/>
  <c r="P118" i="2"/>
  <c r="AM118" i="2"/>
  <c r="BN118" i="2"/>
  <c r="CK118" i="2"/>
  <c r="DL118" i="2"/>
  <c r="EI118" i="2"/>
  <c r="FJ118" i="2"/>
  <c r="GG118" i="2"/>
  <c r="L119" i="2"/>
  <c r="BJ119" i="2"/>
  <c r="DH119" i="2"/>
  <c r="FF119" i="2"/>
  <c r="AQ120" i="2"/>
  <c r="CO120" i="2"/>
  <c r="AM121" i="2"/>
  <c r="CK121" i="2"/>
  <c r="EI121" i="2"/>
  <c r="GG121" i="2"/>
  <c r="AQ123" i="2"/>
  <c r="GK123" i="2"/>
  <c r="P124" i="2"/>
  <c r="BN124" i="2"/>
  <c r="EM132" i="2"/>
  <c r="GK132" i="2"/>
  <c r="L134" i="2"/>
  <c r="AM134" i="2"/>
  <c r="BJ134" i="2"/>
  <c r="CK134" i="2"/>
  <c r="DH134" i="2"/>
  <c r="EI134" i="2"/>
  <c r="FF134" i="2"/>
  <c r="GG134" i="2"/>
  <c r="L135" i="2"/>
  <c r="BJ135" i="2"/>
  <c r="DH135" i="2"/>
  <c r="FF135" i="2"/>
  <c r="P136" i="2"/>
  <c r="AQ136" i="2"/>
  <c r="BN136" i="2"/>
  <c r="CO136" i="2"/>
  <c r="DL136" i="2"/>
  <c r="EM136" i="2"/>
  <c r="FJ136" i="2"/>
  <c r="GK136" i="2"/>
  <c r="CK139" i="2"/>
  <c r="GG139" i="2"/>
  <c r="P140" i="2"/>
  <c r="BN140" i="2"/>
  <c r="DL140" i="2"/>
  <c r="FJ140" i="2"/>
  <c r="AQ149" i="2"/>
  <c r="CO149" i="2"/>
  <c r="EM149" i="2"/>
  <c r="GK149" i="2"/>
  <c r="AM150" i="2"/>
  <c r="CK150" i="2"/>
  <c r="EI150" i="2"/>
  <c r="GG150" i="2"/>
  <c r="P152" i="2"/>
  <c r="AQ152" i="2"/>
  <c r="BN152" i="2"/>
  <c r="CO152" i="2"/>
  <c r="DL152" i="2"/>
  <c r="EM152" i="2"/>
  <c r="FL152" i="2"/>
  <c r="CI153" i="2"/>
  <c r="AK156" i="2"/>
  <c r="GI164" i="2"/>
  <c r="BP165" i="2"/>
  <c r="GI165" i="2"/>
  <c r="BP166" i="2"/>
  <c r="AK167" i="2"/>
  <c r="AK168" i="2"/>
  <c r="DJ168" i="2"/>
  <c r="DJ181" i="2"/>
  <c r="AK182" i="2"/>
  <c r="AK183" i="2"/>
  <c r="GI185" i="2"/>
  <c r="GI186" i="2"/>
  <c r="BP188" i="2"/>
  <c r="BP196" i="2"/>
  <c r="DJ197" i="2"/>
  <c r="BP198" i="2"/>
  <c r="AK199" i="2"/>
  <c r="GI199" i="2"/>
  <c r="AK200" i="2"/>
  <c r="GI201" i="2"/>
  <c r="AK216" i="2"/>
  <c r="AN217" i="2"/>
  <c r="CM217" i="2"/>
  <c r="DH218" i="2"/>
  <c r="FG218" i="2"/>
  <c r="N219" i="2"/>
  <c r="BN219" i="2"/>
  <c r="GL230" i="2"/>
  <c r="DM232" i="2"/>
  <c r="FL232" i="2"/>
  <c r="EG233" i="2"/>
  <c r="EG238" i="2" s="1"/>
  <c r="EM234" i="2"/>
  <c r="GL234" i="2"/>
  <c r="FG235" i="2"/>
  <c r="GD264" i="2"/>
  <c r="GM264" i="2" s="1"/>
  <c r="EJ265" i="2"/>
  <c r="Q268" i="2"/>
  <c r="BK280" i="2"/>
  <c r="Q281" i="2"/>
  <c r="BK293" i="2"/>
  <c r="Q294" i="2"/>
  <c r="DK296" i="2"/>
  <c r="FJ300" i="2"/>
  <c r="GL411" i="2"/>
  <c r="BR44" i="1"/>
  <c r="BR46" i="1"/>
  <c r="BR43" i="1"/>
  <c r="BP45" i="1"/>
  <c r="BN46" i="1"/>
  <c r="BO45" i="1"/>
  <c r="BL45" i="1"/>
  <c r="BM46" i="1"/>
  <c r="BP46" i="1"/>
  <c r="BK46" i="1"/>
  <c r="T11" i="1"/>
  <c r="BR41" i="1"/>
  <c r="BJ45" i="1"/>
  <c r="P45" i="1"/>
  <c r="BK45" i="1"/>
  <c r="BR38" i="1"/>
  <c r="M62" i="1"/>
  <c r="BR25" i="1"/>
  <c r="R437" i="1"/>
  <c r="AR442" i="1"/>
  <c r="AM459" i="1"/>
  <c r="AQ425" i="1"/>
  <c r="R421" i="1"/>
  <c r="R405" i="1"/>
  <c r="R389" i="1"/>
  <c r="R373" i="1"/>
  <c r="AR411" i="1"/>
  <c r="AR379" i="1"/>
  <c r="AR363" i="1"/>
  <c r="R357" i="1"/>
  <c r="R341" i="1"/>
  <c r="AR395" i="1"/>
  <c r="AP325" i="1"/>
  <c r="S316" i="1"/>
  <c r="AP309" i="1"/>
  <c r="S300" i="1"/>
  <c r="AP293" i="1"/>
  <c r="AP341" i="1"/>
  <c r="AR284" i="1"/>
  <c r="AR268" i="1"/>
  <c r="R325" i="1"/>
  <c r="K277" i="1"/>
  <c r="K261" i="1"/>
  <c r="S246" i="1"/>
  <c r="AP245" i="1"/>
  <c r="S230" i="1"/>
  <c r="AP229" i="1"/>
  <c r="S217" i="1"/>
  <c r="AP213" i="1"/>
  <c r="S201" i="1"/>
  <c r="AP197" i="1"/>
  <c r="S185" i="1"/>
  <c r="AP181" i="1"/>
  <c r="S169" i="1"/>
  <c r="AP165" i="1"/>
  <c r="S121" i="1"/>
  <c r="AR101" i="1"/>
  <c r="AP149" i="1"/>
  <c r="S87" i="1"/>
  <c r="AR117" i="1"/>
  <c r="S105" i="1"/>
  <c r="K28" i="1"/>
  <c r="BN29" i="1"/>
  <c r="BO30" i="1"/>
  <c r="AN454" i="1"/>
  <c r="AL438" i="1"/>
  <c r="L442" i="1"/>
  <c r="AQ409" i="1"/>
  <c r="P422" i="1"/>
  <c r="O396" i="1"/>
  <c r="AN373" i="1"/>
  <c r="M404" i="1"/>
  <c r="AQ393" i="1"/>
  <c r="L378" i="1"/>
  <c r="AN357" i="1"/>
  <c r="AL424" i="1"/>
  <c r="P358" i="1"/>
  <c r="M324" i="1"/>
  <c r="AR314" i="1"/>
  <c r="M312" i="1"/>
  <c r="AR298" i="1"/>
  <c r="AL344" i="1"/>
  <c r="O348" i="1"/>
  <c r="AJ283" i="1"/>
  <c r="AN250" i="1"/>
  <c r="Q248" i="1"/>
  <c r="AR204" i="1"/>
  <c r="P260" i="1"/>
  <c r="AM230" i="1"/>
  <c r="P228" i="1"/>
  <c r="AL328" i="1"/>
  <c r="O215" i="1"/>
  <c r="AL212" i="1"/>
  <c r="K180" i="1"/>
  <c r="M168" i="1"/>
  <c r="N298" i="1"/>
  <c r="R197" i="1"/>
  <c r="AM166" i="1"/>
  <c r="N279" i="1"/>
  <c r="O151" i="1"/>
  <c r="R133" i="1"/>
  <c r="AL132" i="1"/>
  <c r="AO263" i="1"/>
  <c r="AQ122" i="1"/>
  <c r="AN186" i="1"/>
  <c r="K116" i="1"/>
  <c r="M104" i="1"/>
  <c r="AN102" i="1"/>
  <c r="AK456" i="1"/>
  <c r="N436" i="1"/>
  <c r="AN427" i="1"/>
  <c r="AK443" i="1"/>
  <c r="S412" i="1"/>
  <c r="O423" i="1"/>
  <c r="M395" i="1"/>
  <c r="AN390" i="1"/>
  <c r="M363" i="1"/>
  <c r="AP364" i="1"/>
  <c r="AK345" i="1"/>
  <c r="N340" i="1"/>
  <c r="AK329" i="1"/>
  <c r="AP380" i="1"/>
  <c r="Q311" i="1"/>
  <c r="AN410" i="1"/>
  <c r="O327" i="1"/>
  <c r="AM312" i="1"/>
  <c r="AM296" i="1"/>
  <c r="K297" i="1"/>
  <c r="M280" i="1"/>
  <c r="AJ265" i="1"/>
  <c r="Q235" i="1"/>
  <c r="AJ220" i="1"/>
  <c r="AM244" i="1"/>
  <c r="AP279" i="1"/>
  <c r="O245" i="1"/>
  <c r="AM148" i="1"/>
  <c r="R263" i="1"/>
  <c r="AK231" i="1"/>
  <c r="R219" i="1"/>
  <c r="N200" i="1"/>
  <c r="Q182" i="1"/>
  <c r="O132" i="1"/>
  <c r="N88" i="1"/>
  <c r="AP75" i="1"/>
  <c r="AJ188" i="1"/>
  <c r="O164" i="1"/>
  <c r="AM116" i="1"/>
  <c r="AQ103" i="1"/>
  <c r="AN92" i="1"/>
  <c r="S380" i="1"/>
  <c r="AN203" i="1"/>
  <c r="AN171" i="1"/>
  <c r="Q150" i="1"/>
  <c r="AK135" i="1"/>
  <c r="O42" i="1"/>
  <c r="K60" i="1"/>
  <c r="AM438" i="1"/>
  <c r="R428" i="1"/>
  <c r="AK422" i="1"/>
  <c r="L411" i="1"/>
  <c r="AP453" i="1"/>
  <c r="M437" i="1"/>
  <c r="R364" i="1"/>
  <c r="AJ395" i="1"/>
  <c r="M373" i="1"/>
  <c r="AJ411" i="1"/>
  <c r="S390" i="1"/>
  <c r="AM358" i="1"/>
  <c r="AM348" i="1"/>
  <c r="S342" i="1"/>
  <c r="AM324" i="1"/>
  <c r="AM378" i="1"/>
  <c r="L331" i="1"/>
  <c r="K316" i="1"/>
  <c r="AP315" i="1"/>
  <c r="AP299" i="1"/>
  <c r="S295" i="1"/>
  <c r="L278" i="1"/>
  <c r="L246" i="1"/>
  <c r="AM219" i="1"/>
  <c r="AL281" i="1"/>
  <c r="AP266" i="1"/>
  <c r="K264" i="1"/>
  <c r="AL236" i="1"/>
  <c r="O233" i="1"/>
  <c r="AK245" i="1"/>
  <c r="K201" i="1"/>
  <c r="AP198" i="1"/>
  <c r="AP150" i="1"/>
  <c r="N212" i="1"/>
  <c r="R183" i="1"/>
  <c r="AK181" i="1"/>
  <c r="N148" i="1"/>
  <c r="AM139" i="1"/>
  <c r="S102" i="1"/>
  <c r="L87" i="1"/>
  <c r="S166" i="1"/>
  <c r="R119" i="1"/>
  <c r="AJ117" i="1"/>
  <c r="AL439" i="1"/>
  <c r="K438" i="1"/>
  <c r="AK426" i="1"/>
  <c r="AL453" i="1"/>
  <c r="L425" i="1"/>
  <c r="P411" i="1"/>
  <c r="AO377" i="1"/>
  <c r="AO361" i="1"/>
  <c r="AJ412" i="1"/>
  <c r="AJ396" i="1"/>
  <c r="S362" i="1"/>
  <c r="P379" i="1"/>
  <c r="AR348" i="1"/>
  <c r="AR332" i="1"/>
  <c r="S394" i="1"/>
  <c r="Q296" i="1"/>
  <c r="K342" i="1"/>
  <c r="L329" i="1"/>
  <c r="AK299" i="1"/>
  <c r="Q281" i="1"/>
  <c r="M244" i="1"/>
  <c r="AR233" i="1"/>
  <c r="AK315" i="1"/>
  <c r="N313" i="1"/>
  <c r="AM281" i="1"/>
  <c r="AQ219" i="1"/>
  <c r="AP264" i="1"/>
  <c r="O234" i="1"/>
  <c r="AK246" i="1"/>
  <c r="N218" i="1"/>
  <c r="AQ187" i="1"/>
  <c r="P181" i="1"/>
  <c r="N264" i="1"/>
  <c r="AL202" i="1"/>
  <c r="AK150" i="1"/>
  <c r="P149" i="1"/>
  <c r="AO74" i="1"/>
  <c r="M199" i="1"/>
  <c r="AR137" i="1"/>
  <c r="N106" i="1"/>
  <c r="AM105" i="1"/>
  <c r="AL170" i="1"/>
  <c r="K134" i="1"/>
  <c r="M119" i="1"/>
  <c r="AL118" i="1"/>
  <c r="BL78" i="1"/>
  <c r="BJ77" i="1"/>
  <c r="AN71" i="1"/>
  <c r="N72" i="1"/>
  <c r="K74" i="1"/>
  <c r="M91" i="1"/>
  <c r="BL126" i="1"/>
  <c r="AP133" i="1"/>
  <c r="R4" i="1"/>
  <c r="Q5" i="1"/>
  <c r="Q14" i="1" s="1"/>
  <c r="AR5" i="1"/>
  <c r="AS5" i="1" s="1"/>
  <c r="AQ6" i="1"/>
  <c r="AQ14" i="1" s="1"/>
  <c r="Q8" i="1"/>
  <c r="T8" i="1" s="1"/>
  <c r="AJ8" i="1"/>
  <c r="AS8" i="1" s="1"/>
  <c r="AM9" i="1"/>
  <c r="AS9" i="1" s="1"/>
  <c r="AN11" i="1"/>
  <c r="AO13" i="1" s="1"/>
  <c r="AR11" i="1"/>
  <c r="AR13" i="1" s="1"/>
  <c r="T12" i="1"/>
  <c r="AQ12" i="1"/>
  <c r="L14" i="1"/>
  <c r="P14" i="1"/>
  <c r="AP460" i="1"/>
  <c r="S443" i="1"/>
  <c r="AQ441" i="1"/>
  <c r="AR422" i="1"/>
  <c r="AM412" i="1"/>
  <c r="S427" i="1"/>
  <c r="S411" i="1"/>
  <c r="AM396" i="1"/>
  <c r="AM380" i="1"/>
  <c r="S379" i="1"/>
  <c r="AK340" i="1"/>
  <c r="S395" i="1"/>
  <c r="AM364" i="1"/>
  <c r="S363" i="1"/>
  <c r="Q313" i="1"/>
  <c r="Q297" i="1"/>
  <c r="AK308" i="1"/>
  <c r="S347" i="1"/>
  <c r="AK324" i="1"/>
  <c r="AP281" i="1"/>
  <c r="S280" i="1"/>
  <c r="AP265" i="1"/>
  <c r="S264" i="1"/>
  <c r="O247" i="1"/>
  <c r="O231" i="1"/>
  <c r="S331" i="1"/>
  <c r="N214" i="1"/>
  <c r="N166" i="1"/>
  <c r="AK155" i="1"/>
  <c r="AK292" i="1"/>
  <c r="AK219" i="1"/>
  <c r="AK235" i="1"/>
  <c r="AK203" i="1"/>
  <c r="N198" i="1"/>
  <c r="AK187" i="1"/>
  <c r="N182" i="1"/>
  <c r="AK171" i="1"/>
  <c r="AS171" i="1" s="1"/>
  <c r="N150" i="1"/>
  <c r="AM91" i="1"/>
  <c r="AM107" i="1"/>
  <c r="N102" i="1"/>
  <c r="AK251" i="1"/>
  <c r="AK139" i="1"/>
  <c r="P90" i="1"/>
  <c r="P74" i="1"/>
  <c r="L20" i="1"/>
  <c r="AM20" i="1"/>
  <c r="BR20" i="1"/>
  <c r="Q21" i="1"/>
  <c r="AR21" i="1"/>
  <c r="R440" i="1"/>
  <c r="P412" i="1"/>
  <c r="AR443" i="1"/>
  <c r="AP425" i="1"/>
  <c r="AM458" i="1"/>
  <c r="AK406" i="1"/>
  <c r="AK390" i="1"/>
  <c r="M394" i="1"/>
  <c r="AR377" i="1"/>
  <c r="M362" i="1"/>
  <c r="AR361" i="1"/>
  <c r="P380" i="1"/>
  <c r="Q421" i="1"/>
  <c r="R344" i="1"/>
  <c r="AR341" i="1"/>
  <c r="AR325" i="1"/>
  <c r="Q325" i="1"/>
  <c r="AM310" i="1"/>
  <c r="AM294" i="1"/>
  <c r="K296" i="1"/>
  <c r="AJ264" i="1"/>
  <c r="M252" i="1"/>
  <c r="Q230" i="1"/>
  <c r="AR229" i="1"/>
  <c r="AM279" i="1"/>
  <c r="AM248" i="1"/>
  <c r="K281" i="1"/>
  <c r="O263" i="1"/>
  <c r="AP220" i="1"/>
  <c r="N311" i="1"/>
  <c r="R217" i="1"/>
  <c r="M204" i="1"/>
  <c r="AO170" i="1"/>
  <c r="AM152" i="1"/>
  <c r="AP188" i="1"/>
  <c r="S181" i="1"/>
  <c r="AO202" i="1"/>
  <c r="L164" i="1"/>
  <c r="M124" i="1"/>
  <c r="AK92" i="1"/>
  <c r="AR133" i="1"/>
  <c r="AQ101" i="1"/>
  <c r="M92" i="1"/>
  <c r="AR74" i="1"/>
  <c r="L73" i="1"/>
  <c r="AL120" i="1"/>
  <c r="AO22" i="1"/>
  <c r="AO30" i="1" s="1"/>
  <c r="BR24" i="1"/>
  <c r="AN25" i="1"/>
  <c r="AS25" i="1" s="1"/>
  <c r="N444" i="1"/>
  <c r="AO426" i="1"/>
  <c r="AL457" i="1"/>
  <c r="M423" i="1"/>
  <c r="P409" i="1"/>
  <c r="AL406" i="1"/>
  <c r="AJ443" i="1"/>
  <c r="N380" i="1"/>
  <c r="AO375" i="1"/>
  <c r="AO359" i="1"/>
  <c r="M359" i="1"/>
  <c r="K394" i="1"/>
  <c r="AL390" i="1"/>
  <c r="AJ348" i="1"/>
  <c r="AJ332" i="1"/>
  <c r="P329" i="1"/>
  <c r="AM311" i="1"/>
  <c r="AM295" i="1"/>
  <c r="K346" i="1"/>
  <c r="O311" i="1"/>
  <c r="M281" i="1"/>
  <c r="M249" i="1"/>
  <c r="AR231" i="1"/>
  <c r="AJ217" i="1"/>
  <c r="AM276" i="1"/>
  <c r="L268" i="1"/>
  <c r="AQ252" i="1"/>
  <c r="P219" i="1"/>
  <c r="K293" i="1"/>
  <c r="N235" i="1"/>
  <c r="AM202" i="1"/>
  <c r="AQ188" i="1"/>
  <c r="R170" i="1"/>
  <c r="AM154" i="1"/>
  <c r="P155" i="1"/>
  <c r="AK264" i="1"/>
  <c r="M196" i="1"/>
  <c r="AQ89" i="1"/>
  <c r="Q181" i="1"/>
  <c r="AJ137" i="1"/>
  <c r="R106" i="1"/>
  <c r="M132" i="1"/>
  <c r="AL124" i="1"/>
  <c r="Q117" i="1"/>
  <c r="N26" i="1"/>
  <c r="T26" i="1" s="1"/>
  <c r="O27" i="1"/>
  <c r="T27" i="1" s="1"/>
  <c r="AQ28" i="1"/>
  <c r="BR28" i="1"/>
  <c r="BK29" i="1"/>
  <c r="BO29" i="1"/>
  <c r="P441" i="1"/>
  <c r="AQ438" i="1"/>
  <c r="AR455" i="1"/>
  <c r="K426" i="1"/>
  <c r="AM420" i="1"/>
  <c r="AP409" i="1"/>
  <c r="M407" i="1"/>
  <c r="N332" i="1"/>
  <c r="AP393" i="1"/>
  <c r="AQ372" i="1"/>
  <c r="M343" i="1"/>
  <c r="N396" i="1"/>
  <c r="K378" i="1"/>
  <c r="AQ356" i="1"/>
  <c r="AQ346" i="1"/>
  <c r="AQ330" i="1"/>
  <c r="AR313" i="1"/>
  <c r="AR297" i="1"/>
  <c r="P361" i="1"/>
  <c r="L312" i="1"/>
  <c r="AJ277" i="1"/>
  <c r="Q266" i="1"/>
  <c r="AN263" i="1"/>
  <c r="Q250" i="1"/>
  <c r="AJ249" i="1"/>
  <c r="AR215" i="1"/>
  <c r="Q213" i="1"/>
  <c r="P279" i="1"/>
  <c r="AM234" i="1"/>
  <c r="AM186" i="1"/>
  <c r="P171" i="1"/>
  <c r="AR151" i="1"/>
  <c r="R232" i="1"/>
  <c r="AQ204" i="1"/>
  <c r="R202" i="1"/>
  <c r="R154" i="1"/>
  <c r="AQ140" i="1"/>
  <c r="AP106" i="1"/>
  <c r="Q133" i="1"/>
  <c r="AL76" i="1"/>
  <c r="N292" i="1"/>
  <c r="AJ169" i="1"/>
  <c r="M100" i="1"/>
  <c r="N91" i="1"/>
  <c r="AO87" i="1"/>
  <c r="AK30" i="1"/>
  <c r="BP30" i="1"/>
  <c r="AM460" i="1"/>
  <c r="AQ442" i="1"/>
  <c r="R443" i="1"/>
  <c r="AR425" i="1"/>
  <c r="AM407" i="1"/>
  <c r="S421" i="1"/>
  <c r="K407" i="1"/>
  <c r="N393" i="1"/>
  <c r="N361" i="1"/>
  <c r="AR372" i="1"/>
  <c r="AM391" i="1"/>
  <c r="K375" i="1"/>
  <c r="R347" i="1"/>
  <c r="AR356" i="1"/>
  <c r="AQ341" i="1"/>
  <c r="AJ308" i="1"/>
  <c r="AQ325" i="1"/>
  <c r="L309" i="1"/>
  <c r="S325" i="1"/>
  <c r="AJ292" i="1"/>
  <c r="AN260" i="1"/>
  <c r="AJ251" i="1"/>
  <c r="Q217" i="1"/>
  <c r="AQ229" i="1"/>
  <c r="O292" i="1"/>
  <c r="K284" i="1"/>
  <c r="S266" i="1"/>
  <c r="AP215" i="1"/>
  <c r="R230" i="1"/>
  <c r="P198" i="1"/>
  <c r="N247" i="1"/>
  <c r="S186" i="1"/>
  <c r="AP183" i="1"/>
  <c r="AJ155" i="1"/>
  <c r="S154" i="1"/>
  <c r="AK201" i="1"/>
  <c r="N171" i="1"/>
  <c r="AK169" i="1"/>
  <c r="Q105" i="1"/>
  <c r="N90" i="1"/>
  <c r="AM87" i="1"/>
  <c r="AR73" i="1"/>
  <c r="Q73" i="1"/>
  <c r="AO123" i="1"/>
  <c r="P118" i="1"/>
  <c r="AK277" i="1"/>
  <c r="N139" i="1"/>
  <c r="AQ133" i="1"/>
  <c r="AP101" i="1"/>
  <c r="AJ458" i="1"/>
  <c r="AM443" i="1"/>
  <c r="Q424" i="1"/>
  <c r="Q440" i="1"/>
  <c r="AP428" i="1"/>
  <c r="AK410" i="1"/>
  <c r="AK394" i="1"/>
  <c r="AK378" i="1"/>
  <c r="AK362" i="1"/>
  <c r="Q392" i="1"/>
  <c r="Q376" i="1"/>
  <c r="Q360" i="1"/>
  <c r="AO342" i="1"/>
  <c r="Q344" i="1"/>
  <c r="Q328" i="1"/>
  <c r="Q408" i="1"/>
  <c r="AO294" i="1"/>
  <c r="AO310" i="1"/>
  <c r="AQ278" i="1"/>
  <c r="AQ262" i="1"/>
  <c r="L220" i="1"/>
  <c r="R294" i="1"/>
  <c r="O283" i="1"/>
  <c r="O267" i="1"/>
  <c r="K252" i="1"/>
  <c r="K236" i="1"/>
  <c r="AO232" i="1"/>
  <c r="L188" i="1"/>
  <c r="AO168" i="1"/>
  <c r="L156" i="1"/>
  <c r="R310" i="1"/>
  <c r="AO248" i="1"/>
  <c r="L204" i="1"/>
  <c r="AO200" i="1"/>
  <c r="AO184" i="1"/>
  <c r="L172" i="1"/>
  <c r="AO152" i="1"/>
  <c r="R92" i="1"/>
  <c r="AK88" i="1"/>
  <c r="AO326" i="1"/>
  <c r="AO216" i="1"/>
  <c r="AO136" i="1"/>
  <c r="L124" i="1"/>
  <c r="AK104" i="1"/>
  <c r="R76" i="1"/>
  <c r="AK72" i="1"/>
  <c r="N36" i="1"/>
  <c r="R36" i="1"/>
  <c r="AK36" i="1"/>
  <c r="AK46" i="1" s="1"/>
  <c r="S37" i="1"/>
  <c r="AM38" i="1"/>
  <c r="AS38" i="1" s="1"/>
  <c r="AN39" i="1"/>
  <c r="AP441" i="1"/>
  <c r="S437" i="1"/>
  <c r="AP459" i="1"/>
  <c r="R427" i="1"/>
  <c r="AQ422" i="1"/>
  <c r="N409" i="1"/>
  <c r="AR404" i="1"/>
  <c r="N377" i="1"/>
  <c r="AR388" i="1"/>
  <c r="R331" i="1"/>
  <c r="AM375" i="1"/>
  <c r="AJ340" i="1"/>
  <c r="K359" i="1"/>
  <c r="K391" i="1"/>
  <c r="AJ324" i="1"/>
  <c r="AM359" i="1"/>
  <c r="S341" i="1"/>
  <c r="AQ309" i="1"/>
  <c r="O308" i="1"/>
  <c r="AN276" i="1"/>
  <c r="AJ235" i="1"/>
  <c r="AQ293" i="1"/>
  <c r="L293" i="1"/>
  <c r="AQ245" i="1"/>
  <c r="P214" i="1"/>
  <c r="S282" i="1"/>
  <c r="K268" i="1"/>
  <c r="N231" i="1"/>
  <c r="N155" i="1"/>
  <c r="R246" i="1"/>
  <c r="AP199" i="1"/>
  <c r="AP167" i="1"/>
  <c r="AK261" i="1"/>
  <c r="N187" i="1"/>
  <c r="AK185" i="1"/>
  <c r="AQ149" i="1"/>
  <c r="AK217" i="1"/>
  <c r="AP117" i="1"/>
  <c r="N74" i="1"/>
  <c r="Q201" i="1"/>
  <c r="S138" i="1"/>
  <c r="Q121" i="1"/>
  <c r="N40" i="1"/>
  <c r="AK40" i="1"/>
  <c r="AK45" i="1" s="1"/>
  <c r="K41" i="1"/>
  <c r="S41" i="1"/>
  <c r="AP41" i="1"/>
  <c r="AQ45" i="1" s="1"/>
  <c r="P42" i="1"/>
  <c r="P46" i="1" s="1"/>
  <c r="AQ42" i="1"/>
  <c r="AN43" i="1"/>
  <c r="AL437" i="1"/>
  <c r="AM452" i="1"/>
  <c r="L440" i="1"/>
  <c r="AJ425" i="1"/>
  <c r="Q422" i="1"/>
  <c r="K405" i="1"/>
  <c r="AO406" i="1"/>
  <c r="AO394" i="1"/>
  <c r="R393" i="1"/>
  <c r="AR373" i="1"/>
  <c r="R345" i="1"/>
  <c r="L376" i="1"/>
  <c r="Q358" i="1"/>
  <c r="AR357" i="1"/>
  <c r="AL341" i="1"/>
  <c r="M310" i="1"/>
  <c r="AL325" i="1"/>
  <c r="K325" i="1"/>
  <c r="AR260" i="1"/>
  <c r="AQ230" i="1"/>
  <c r="AO300" i="1"/>
  <c r="R298" i="1"/>
  <c r="O261" i="1"/>
  <c r="AP248" i="1"/>
  <c r="S228" i="1"/>
  <c r="S215" i="1"/>
  <c r="AL213" i="1"/>
  <c r="AK284" i="1"/>
  <c r="N252" i="1"/>
  <c r="L169" i="1"/>
  <c r="AO153" i="1"/>
  <c r="K186" i="1"/>
  <c r="AP184" i="1"/>
  <c r="N284" i="1"/>
  <c r="P204" i="1"/>
  <c r="AO201" i="1"/>
  <c r="AQ166" i="1"/>
  <c r="AJ73" i="1"/>
  <c r="AO308" i="1"/>
  <c r="L105" i="1"/>
  <c r="K122" i="1"/>
  <c r="AR102" i="1"/>
  <c r="AK85" i="1"/>
  <c r="AK44" i="1"/>
  <c r="P439" i="1"/>
  <c r="AQ455" i="1"/>
  <c r="N426" i="1"/>
  <c r="AR438" i="1"/>
  <c r="AM421" i="1"/>
  <c r="AP405" i="1"/>
  <c r="R406" i="1"/>
  <c r="R374" i="1"/>
  <c r="L389" i="1"/>
  <c r="AL363" i="1"/>
  <c r="N330" i="1"/>
  <c r="AP389" i="1"/>
  <c r="L357" i="1"/>
  <c r="P343" i="1"/>
  <c r="AL379" i="1"/>
  <c r="M300" i="1"/>
  <c r="AP343" i="1"/>
  <c r="S314" i="1"/>
  <c r="AL313" i="1"/>
  <c r="AL297" i="1"/>
  <c r="AP327" i="1"/>
  <c r="AR282" i="1"/>
  <c r="M262" i="1"/>
  <c r="AR214" i="1"/>
  <c r="P277" i="1"/>
  <c r="L232" i="1"/>
  <c r="AL268" i="1"/>
  <c r="S251" i="1"/>
  <c r="AL247" i="1"/>
  <c r="AP234" i="1"/>
  <c r="K213" i="1"/>
  <c r="S203" i="1"/>
  <c r="M153" i="1"/>
  <c r="AJ165" i="1"/>
  <c r="S123" i="1"/>
  <c r="AJ197" i="1"/>
  <c r="AR182" i="1"/>
  <c r="K91" i="1"/>
  <c r="M185" i="1"/>
  <c r="Q167" i="1"/>
  <c r="AL151" i="1"/>
  <c r="AP138" i="1"/>
  <c r="AR119" i="1"/>
  <c r="AJ106" i="1"/>
  <c r="K101" i="1"/>
  <c r="L52" i="1"/>
  <c r="P52" i="1"/>
  <c r="AJ454" i="1"/>
  <c r="K443" i="1"/>
  <c r="AK441" i="1"/>
  <c r="AQ412" i="1"/>
  <c r="M408" i="1"/>
  <c r="AK372" i="1"/>
  <c r="AQ396" i="1"/>
  <c r="Q396" i="1"/>
  <c r="AL428" i="1"/>
  <c r="S425" i="1"/>
  <c r="K379" i="1"/>
  <c r="AK356" i="1"/>
  <c r="Q348" i="1"/>
  <c r="M328" i="1"/>
  <c r="S361" i="1"/>
  <c r="AQ342" i="1"/>
  <c r="AQ326" i="1"/>
  <c r="L313" i="1"/>
  <c r="Q292" i="1"/>
  <c r="Q279" i="1"/>
  <c r="AJ278" i="1"/>
  <c r="Q247" i="1"/>
  <c r="AK298" i="1"/>
  <c r="AQ263" i="1"/>
  <c r="AM233" i="1"/>
  <c r="L218" i="1"/>
  <c r="AQ216" i="1"/>
  <c r="AK314" i="1"/>
  <c r="S267" i="1"/>
  <c r="K234" i="1"/>
  <c r="P180" i="1"/>
  <c r="N172" i="1"/>
  <c r="AM169" i="1"/>
  <c r="L154" i="1"/>
  <c r="AK204" i="1"/>
  <c r="AO251" i="1"/>
  <c r="R198" i="1"/>
  <c r="AO187" i="1"/>
  <c r="AK156" i="1"/>
  <c r="P116" i="1"/>
  <c r="N108" i="1"/>
  <c r="P92" i="1"/>
  <c r="AM88" i="1"/>
  <c r="AO76" i="1"/>
  <c r="R53" i="1"/>
  <c r="AK53" i="1"/>
  <c r="AO53" i="1"/>
  <c r="AM54" i="1"/>
  <c r="AR458" i="1"/>
  <c r="S441" i="1"/>
  <c r="AQ439" i="1"/>
  <c r="AP420" i="1"/>
  <c r="AK404" i="1"/>
  <c r="K427" i="1"/>
  <c r="AK388" i="1"/>
  <c r="M392" i="1"/>
  <c r="AQ380" i="1"/>
  <c r="S377" i="1"/>
  <c r="AK346" i="1"/>
  <c r="AK330" i="1"/>
  <c r="Q412" i="1"/>
  <c r="M344" i="1"/>
  <c r="Q332" i="1"/>
  <c r="K363" i="1"/>
  <c r="AQ364" i="1"/>
  <c r="Q308" i="1"/>
  <c r="AQ310" i="1"/>
  <c r="L297" i="1"/>
  <c r="AQ294" i="1"/>
  <c r="Q263" i="1"/>
  <c r="AJ262" i="1"/>
  <c r="Q231" i="1"/>
  <c r="AQ279" i="1"/>
  <c r="AM249" i="1"/>
  <c r="S283" i="1"/>
  <c r="K250" i="1"/>
  <c r="AK220" i="1"/>
  <c r="L202" i="1"/>
  <c r="AQ200" i="1"/>
  <c r="AM185" i="1"/>
  <c r="AQ152" i="1"/>
  <c r="AO235" i="1"/>
  <c r="N188" i="1"/>
  <c r="AO171" i="1"/>
  <c r="P164" i="1"/>
  <c r="R150" i="1"/>
  <c r="R214" i="1"/>
  <c r="AO92" i="1"/>
  <c r="N84" i="1"/>
  <c r="P76" i="1"/>
  <c r="AK140" i="1"/>
  <c r="L138" i="1"/>
  <c r="AK121" i="1"/>
  <c r="AQ107" i="1"/>
  <c r="N55" i="1"/>
  <c r="AO55" i="1"/>
  <c r="L56" i="1"/>
  <c r="T56" i="1" s="1"/>
  <c r="AP452" i="1"/>
  <c r="AM437" i="1"/>
  <c r="M440" i="1"/>
  <c r="Q428" i="1"/>
  <c r="AJ422" i="1"/>
  <c r="S409" i="1"/>
  <c r="AO410" i="1"/>
  <c r="AO390" i="1"/>
  <c r="Q380" i="1"/>
  <c r="M360" i="1"/>
  <c r="AO348" i="1"/>
  <c r="AM362" i="1"/>
  <c r="AM374" i="1"/>
  <c r="S345" i="1"/>
  <c r="AM308" i="1"/>
  <c r="AM300" i="1"/>
  <c r="K294" i="1"/>
  <c r="K395" i="1"/>
  <c r="K331" i="1"/>
  <c r="AO324" i="1"/>
  <c r="L280" i="1"/>
  <c r="AQ248" i="1"/>
  <c r="AM217" i="1"/>
  <c r="P212" i="1"/>
  <c r="R311" i="1"/>
  <c r="AP276" i="1"/>
  <c r="O268" i="1"/>
  <c r="O252" i="1"/>
  <c r="AK236" i="1"/>
  <c r="AK265" i="1"/>
  <c r="N233" i="1"/>
  <c r="AO203" i="1"/>
  <c r="AK188" i="1"/>
  <c r="R182" i="1"/>
  <c r="L170" i="1"/>
  <c r="AQ168" i="1"/>
  <c r="N156" i="1"/>
  <c r="AM153" i="1"/>
  <c r="N204" i="1"/>
  <c r="R74" i="1"/>
  <c r="L122" i="1"/>
  <c r="AM120" i="1"/>
  <c r="AO108" i="1"/>
  <c r="R102" i="1"/>
  <c r="AO139" i="1"/>
  <c r="AK89" i="1"/>
  <c r="L86" i="1"/>
  <c r="R57" i="1"/>
  <c r="AK57" i="1"/>
  <c r="AS57" i="1" s="1"/>
  <c r="P58" i="1"/>
  <c r="AQ58" i="1"/>
  <c r="O442" i="1"/>
  <c r="AN457" i="1"/>
  <c r="AO441" i="1"/>
  <c r="AO424" i="1"/>
  <c r="P420" i="1"/>
  <c r="AL404" i="1"/>
  <c r="Q377" i="1"/>
  <c r="AN374" i="1"/>
  <c r="AN362" i="1"/>
  <c r="Q409" i="1"/>
  <c r="K360" i="1"/>
  <c r="AO344" i="1"/>
  <c r="AO328" i="1"/>
  <c r="K392" i="1"/>
  <c r="O346" i="1"/>
  <c r="P324" i="1"/>
  <c r="AQ311" i="1"/>
  <c r="AQ295" i="1"/>
  <c r="L294" i="1"/>
  <c r="AN217" i="1"/>
  <c r="R308" i="1"/>
  <c r="AQ276" i="1"/>
  <c r="P268" i="1"/>
  <c r="AQ250" i="1"/>
  <c r="P216" i="1"/>
  <c r="AL388" i="1"/>
  <c r="K248" i="1"/>
  <c r="AO228" i="1"/>
  <c r="L197" i="1"/>
  <c r="AQ154" i="1"/>
  <c r="AK262" i="1"/>
  <c r="O188" i="1"/>
  <c r="M170" i="1"/>
  <c r="AR168" i="1"/>
  <c r="O156" i="1"/>
  <c r="R283" i="1"/>
  <c r="N229" i="1"/>
  <c r="AR200" i="1"/>
  <c r="M138" i="1"/>
  <c r="AO132" i="1"/>
  <c r="AO100" i="1"/>
  <c r="AL89" i="1"/>
  <c r="R85" i="1"/>
  <c r="N59" i="1"/>
  <c r="T59" i="1" s="1"/>
  <c r="R59" i="1"/>
  <c r="AO59" i="1"/>
  <c r="L60" i="1"/>
  <c r="P60" i="1"/>
  <c r="AQ60" i="1"/>
  <c r="K440" i="1"/>
  <c r="AJ452" i="1"/>
  <c r="AJ440" i="1"/>
  <c r="AJ428" i="1"/>
  <c r="Q425" i="1"/>
  <c r="O410" i="1"/>
  <c r="AO408" i="1"/>
  <c r="AO392" i="1"/>
  <c r="AK377" i="1"/>
  <c r="AK361" i="1"/>
  <c r="P388" i="1"/>
  <c r="Q345" i="1"/>
  <c r="AR342" i="1"/>
  <c r="AR326" i="1"/>
  <c r="O362" i="1"/>
  <c r="AN308" i="1"/>
  <c r="AN300" i="1"/>
  <c r="K328" i="1"/>
  <c r="P296" i="1"/>
  <c r="P372" i="1"/>
  <c r="Q276" i="1"/>
  <c r="AR248" i="1"/>
  <c r="M234" i="1"/>
  <c r="AN233" i="1"/>
  <c r="M218" i="1"/>
  <c r="AM267" i="1"/>
  <c r="P252" i="1"/>
  <c r="AQ218" i="1"/>
  <c r="O265" i="1"/>
  <c r="O204" i="1"/>
  <c r="P184" i="1"/>
  <c r="L165" i="1"/>
  <c r="AN153" i="1"/>
  <c r="AO196" i="1"/>
  <c r="AO180" i="1"/>
  <c r="AQ170" i="1"/>
  <c r="L149" i="1"/>
  <c r="M122" i="1"/>
  <c r="AN120" i="1"/>
  <c r="O108" i="1"/>
  <c r="AK90" i="1"/>
  <c r="M86" i="1"/>
  <c r="AO280" i="1"/>
  <c r="AR136" i="1"/>
  <c r="AL105" i="1"/>
  <c r="AL458" i="1"/>
  <c r="Q441" i="1"/>
  <c r="AN442" i="1"/>
  <c r="AP426" i="1"/>
  <c r="P404" i="1"/>
  <c r="K424" i="1"/>
  <c r="AK409" i="1"/>
  <c r="AK393" i="1"/>
  <c r="AO376" i="1"/>
  <c r="AO360" i="1"/>
  <c r="O378" i="1"/>
  <c r="AN340" i="1"/>
  <c r="AN332" i="1"/>
  <c r="Q329" i="1"/>
  <c r="P356" i="1"/>
  <c r="O394" i="1"/>
  <c r="K344" i="1"/>
  <c r="AR310" i="1"/>
  <c r="AR294" i="1"/>
  <c r="P312" i="1"/>
  <c r="Q260" i="1"/>
  <c r="M250" i="1"/>
  <c r="AN249" i="1"/>
  <c r="AR232" i="1"/>
  <c r="AM283" i="1"/>
  <c r="P236" i="1"/>
  <c r="N299" i="1"/>
  <c r="O281" i="1"/>
  <c r="O220" i="1"/>
  <c r="AQ202" i="1"/>
  <c r="AQ186" i="1"/>
  <c r="L181" i="1"/>
  <c r="AO164" i="1"/>
  <c r="P152" i="1"/>
  <c r="AO264" i="1"/>
  <c r="P168" i="1"/>
  <c r="AL121" i="1"/>
  <c r="AO84" i="1"/>
  <c r="AK74" i="1"/>
  <c r="AN137" i="1"/>
  <c r="AO212" i="1"/>
  <c r="M202" i="1"/>
  <c r="L133" i="1"/>
  <c r="O124" i="1"/>
  <c r="M106" i="1"/>
  <c r="AN104" i="1"/>
  <c r="O68" i="1"/>
  <c r="S68" i="1"/>
  <c r="AL68" i="1"/>
  <c r="BR77" i="1"/>
  <c r="BI77" i="1"/>
  <c r="AQ69" i="1"/>
  <c r="M70" i="1"/>
  <c r="Q70" i="1"/>
  <c r="AN458" i="1"/>
  <c r="AP442" i="1"/>
  <c r="R439" i="1"/>
  <c r="AP424" i="1"/>
  <c r="N421" i="1"/>
  <c r="AK407" i="1"/>
  <c r="Q404" i="1"/>
  <c r="AK391" i="1"/>
  <c r="R375" i="1"/>
  <c r="AN379" i="1"/>
  <c r="AN363" i="1"/>
  <c r="N357" i="1"/>
  <c r="O392" i="1"/>
  <c r="AP344" i="1"/>
  <c r="Q324" i="1"/>
  <c r="AJ310" i="1"/>
  <c r="AJ294" i="1"/>
  <c r="AP328" i="1"/>
  <c r="S309" i="1"/>
  <c r="O300" i="1"/>
  <c r="M260" i="1"/>
  <c r="AN247" i="1"/>
  <c r="O344" i="1"/>
  <c r="AQ283" i="1"/>
  <c r="P230" i="1"/>
  <c r="K283" i="1"/>
  <c r="K251" i="1"/>
  <c r="O217" i="1"/>
  <c r="AP212" i="1"/>
  <c r="AO262" i="1"/>
  <c r="L203" i="1"/>
  <c r="S188" i="1"/>
  <c r="Q168" i="1"/>
  <c r="AO165" i="1"/>
  <c r="O153" i="1"/>
  <c r="L139" i="1"/>
  <c r="AP132" i="1"/>
  <c r="AN101" i="1"/>
  <c r="AN183" i="1"/>
  <c r="AJ152" i="1"/>
  <c r="AK119" i="1"/>
  <c r="AJ200" i="1"/>
  <c r="S124" i="1"/>
  <c r="Q104" i="1"/>
  <c r="BM77" i="1"/>
  <c r="O72" i="1"/>
  <c r="AN72" i="1"/>
  <c r="R73" i="1"/>
  <c r="AL74" i="1"/>
  <c r="BO77" i="1"/>
  <c r="BR74" i="1"/>
  <c r="P75" i="1"/>
  <c r="M76" i="1"/>
  <c r="K86" i="1"/>
  <c r="AN87" i="1"/>
  <c r="K88" i="1"/>
  <c r="Q89" i="1"/>
  <c r="AR89" i="1"/>
  <c r="AP90" i="1"/>
  <c r="Q91" i="1"/>
  <c r="AN91" i="1"/>
  <c r="K92" i="1"/>
  <c r="BR100" i="1"/>
  <c r="P102" i="1"/>
  <c r="AK103" i="1"/>
  <c r="L104" i="1"/>
  <c r="R105" i="1"/>
  <c r="BR105" i="1"/>
  <c r="BR117" i="1"/>
  <c r="P119" i="1"/>
  <c r="BL125" i="1"/>
  <c r="AK120" i="1"/>
  <c r="L121" i="1"/>
  <c r="AQ121" i="1"/>
  <c r="R122" i="1"/>
  <c r="BR122" i="1"/>
  <c r="AM123" i="1"/>
  <c r="N124" i="1"/>
  <c r="AM132" i="1"/>
  <c r="Q135" i="1"/>
  <c r="AM136" i="1"/>
  <c r="AO138" i="1"/>
  <c r="Q139" i="1"/>
  <c r="S149" i="1"/>
  <c r="AR152" i="1"/>
  <c r="BR169" i="1"/>
  <c r="M154" i="1"/>
  <c r="BQ174" i="1"/>
  <c r="AR167" i="1"/>
  <c r="AL172" i="1"/>
  <c r="Q187" i="1"/>
  <c r="AO229" i="1"/>
  <c r="AK247" i="1"/>
  <c r="AO455" i="1"/>
  <c r="O441" i="1"/>
  <c r="AN439" i="1"/>
  <c r="AM423" i="1"/>
  <c r="K420" i="1"/>
  <c r="AP404" i="1"/>
  <c r="N406" i="1"/>
  <c r="AJ376" i="1"/>
  <c r="AJ360" i="1"/>
  <c r="L391" i="1"/>
  <c r="AN347" i="1"/>
  <c r="AN331" i="1"/>
  <c r="AP388" i="1"/>
  <c r="O377" i="1"/>
  <c r="L343" i="1"/>
  <c r="N326" i="1"/>
  <c r="K356" i="1"/>
  <c r="AQ313" i="1"/>
  <c r="P308" i="1"/>
  <c r="L299" i="1"/>
  <c r="AQ297" i="1"/>
  <c r="AN282" i="1"/>
  <c r="Q262" i="1"/>
  <c r="AJ228" i="1"/>
  <c r="AN214" i="1"/>
  <c r="L229" i="1"/>
  <c r="AL261" i="1"/>
  <c r="AL249" i="1"/>
  <c r="K216" i="1"/>
  <c r="AQ199" i="1"/>
  <c r="P167" i="1"/>
  <c r="R250" i="1"/>
  <c r="O187" i="1"/>
  <c r="AL185" i="1"/>
  <c r="AJ164" i="1"/>
  <c r="K152" i="1"/>
  <c r="AQ151" i="1"/>
  <c r="R282" i="1"/>
  <c r="Q138" i="1"/>
  <c r="AN134" i="1"/>
  <c r="O123" i="1"/>
  <c r="AP121" i="1"/>
  <c r="AO86" i="1"/>
  <c r="Q202" i="1"/>
  <c r="P103" i="1"/>
  <c r="O85" i="1"/>
  <c r="AJ100" i="1"/>
  <c r="T29" i="1"/>
  <c r="BJ29" i="1"/>
  <c r="BR29" i="1"/>
  <c r="BK30" i="1"/>
  <c r="P438" i="1"/>
  <c r="AR456" i="1"/>
  <c r="AR436" i="1"/>
  <c r="L426" i="1"/>
  <c r="O412" i="1"/>
  <c r="AN405" i="1"/>
  <c r="AN389" i="1"/>
  <c r="M388" i="1"/>
  <c r="AN420" i="1"/>
  <c r="AQ361" i="1"/>
  <c r="AR346" i="1"/>
  <c r="M340" i="1"/>
  <c r="AR330" i="1"/>
  <c r="AQ377" i="1"/>
  <c r="M296" i="1"/>
  <c r="P374" i="1"/>
  <c r="AL312" i="1"/>
  <c r="AL296" i="1"/>
  <c r="N314" i="1"/>
  <c r="AJ267" i="1"/>
  <c r="AN234" i="1"/>
  <c r="Q232" i="1"/>
  <c r="AR220" i="1"/>
  <c r="O332" i="1"/>
  <c r="P276" i="1"/>
  <c r="AM246" i="1"/>
  <c r="P244" i="1"/>
  <c r="AO279" i="1"/>
  <c r="R213" i="1"/>
  <c r="AM182" i="1"/>
  <c r="R149" i="1"/>
  <c r="AR140" i="1"/>
  <c r="L362" i="1"/>
  <c r="O199" i="1"/>
  <c r="AL196" i="1"/>
  <c r="AN170" i="1"/>
  <c r="AL148" i="1"/>
  <c r="N263" i="1"/>
  <c r="M120" i="1"/>
  <c r="AN118" i="1"/>
  <c r="K100" i="1"/>
  <c r="O135" i="1"/>
  <c r="AJ92" i="1"/>
  <c r="M88" i="1"/>
  <c r="K164" i="1"/>
  <c r="AJ36" i="1"/>
  <c r="Q53" i="1"/>
  <c r="T53" i="1" s="1"/>
  <c r="O58" i="1"/>
  <c r="AP443" i="1"/>
  <c r="AR423" i="1"/>
  <c r="AO460" i="1"/>
  <c r="R444" i="1"/>
  <c r="AM410" i="1"/>
  <c r="S406" i="1"/>
  <c r="M421" i="1"/>
  <c r="R380" i="1"/>
  <c r="AJ379" i="1"/>
  <c r="AJ363" i="1"/>
  <c r="L395" i="1"/>
  <c r="AM390" i="1"/>
  <c r="M357" i="1"/>
  <c r="L347" i="1"/>
  <c r="S326" i="1"/>
  <c r="AP347" i="1"/>
  <c r="AM316" i="1"/>
  <c r="S311" i="1"/>
  <c r="K300" i="1"/>
  <c r="AM292" i="1"/>
  <c r="L262" i="1"/>
  <c r="L230" i="1"/>
  <c r="AP331" i="1"/>
  <c r="AP282" i="1"/>
  <c r="K280" i="1"/>
  <c r="AL265" i="1"/>
  <c r="AL252" i="1"/>
  <c r="O249" i="1"/>
  <c r="K217" i="1"/>
  <c r="AP214" i="1"/>
  <c r="AK229" i="1"/>
  <c r="AM203" i="1"/>
  <c r="AL188" i="1"/>
  <c r="S182" i="1"/>
  <c r="N196" i="1"/>
  <c r="R167" i="1"/>
  <c r="AK165" i="1"/>
  <c r="AM155" i="1"/>
  <c r="AJ101" i="1"/>
  <c r="K153" i="1"/>
  <c r="N132" i="1"/>
  <c r="AM124" i="1"/>
  <c r="AP134" i="1"/>
  <c r="S118" i="1"/>
  <c r="AQ86" i="1"/>
  <c r="AR75" i="1"/>
  <c r="P70" i="1"/>
  <c r="P78" i="1" s="1"/>
  <c r="AQ70" i="1"/>
  <c r="AR454" i="1"/>
  <c r="AO437" i="1"/>
  <c r="M444" i="1"/>
  <c r="M428" i="1"/>
  <c r="AQ406" i="1"/>
  <c r="AL420" i="1"/>
  <c r="M412" i="1"/>
  <c r="M396" i="1"/>
  <c r="M380" i="1"/>
  <c r="M364" i="1"/>
  <c r="AQ390" i="1"/>
  <c r="AQ374" i="1"/>
  <c r="M348" i="1"/>
  <c r="M332" i="1"/>
  <c r="AM346" i="1"/>
  <c r="AM314" i="1"/>
  <c r="AM298" i="1"/>
  <c r="AM330" i="1"/>
  <c r="K311" i="1"/>
  <c r="K295" i="1"/>
  <c r="AJ279" i="1"/>
  <c r="AJ263" i="1"/>
  <c r="Q249" i="1"/>
  <c r="Q233" i="1"/>
  <c r="AQ358" i="1"/>
  <c r="L279" i="1"/>
  <c r="L263" i="1"/>
  <c r="AM252" i="1"/>
  <c r="AM236" i="1"/>
  <c r="AM220" i="1"/>
  <c r="AM204" i="1"/>
  <c r="AM188" i="1"/>
  <c r="R164" i="1"/>
  <c r="AM156" i="1"/>
  <c r="R212" i="1"/>
  <c r="R196" i="1"/>
  <c r="Q205" i="1" s="1"/>
  <c r="R180" i="1"/>
  <c r="AM172" i="1"/>
  <c r="R148" i="1"/>
  <c r="AQ76" i="1"/>
  <c r="R132" i="1"/>
  <c r="AQ124" i="1"/>
  <c r="R100" i="1"/>
  <c r="AQ92" i="1"/>
  <c r="L84" i="1"/>
  <c r="AN76" i="1"/>
  <c r="AR452" i="1"/>
  <c r="M441" i="1"/>
  <c r="O405" i="1"/>
  <c r="K428" i="1"/>
  <c r="AO411" i="1"/>
  <c r="R388" i="1"/>
  <c r="AO395" i="1"/>
  <c r="AN436" i="1"/>
  <c r="R356" i="1"/>
  <c r="AJ420" i="1"/>
  <c r="AQ376" i="1"/>
  <c r="AN346" i="1"/>
  <c r="M345" i="1"/>
  <c r="AN330" i="1"/>
  <c r="O373" i="1"/>
  <c r="K332" i="1"/>
  <c r="P316" i="1"/>
  <c r="AQ360" i="1"/>
  <c r="AP316" i="1"/>
  <c r="AP300" i="1"/>
  <c r="S299" i="1"/>
  <c r="AR267" i="1"/>
  <c r="Q261" i="1"/>
  <c r="AN236" i="1"/>
  <c r="L276" i="1"/>
  <c r="P250" i="1"/>
  <c r="AM213" i="1"/>
  <c r="AP249" i="1"/>
  <c r="S233" i="1"/>
  <c r="S212" i="1"/>
  <c r="AQ196" i="1"/>
  <c r="AM181" i="1"/>
  <c r="P169" i="1"/>
  <c r="AN140" i="1"/>
  <c r="O202" i="1"/>
  <c r="R184" i="1"/>
  <c r="AQ164" i="1"/>
  <c r="R152" i="1"/>
  <c r="S100" i="1"/>
  <c r="AO284" i="1"/>
  <c r="AP153" i="1"/>
  <c r="P137" i="1"/>
  <c r="O122" i="1"/>
  <c r="AN121" i="1"/>
  <c r="AR108" i="1"/>
  <c r="AO85" i="1"/>
  <c r="K90" i="1"/>
  <c r="AQ119" i="1"/>
  <c r="K137" i="1"/>
  <c r="K166" i="1"/>
  <c r="K4" i="1"/>
  <c r="S4" i="1"/>
  <c r="AL4" i="1"/>
  <c r="AL14" i="1" s="1"/>
  <c r="P7" i="1"/>
  <c r="T7" i="1" s="1"/>
  <c r="AQ7" i="1"/>
  <c r="AQ13" i="1" s="1"/>
  <c r="B8" i="1"/>
  <c r="O10" i="1"/>
  <c r="O14" i="1" s="1"/>
  <c r="S10" i="1"/>
  <c r="AL10" i="1"/>
  <c r="AS10" i="1" s="1"/>
  <c r="R11" i="1"/>
  <c r="AJ12" i="1"/>
  <c r="AR12" i="1"/>
  <c r="AS13" i="1" s="1"/>
  <c r="M14" i="1"/>
  <c r="AJ14" i="1"/>
  <c r="L439" i="1"/>
  <c r="N422" i="1"/>
  <c r="AJ436" i="1"/>
  <c r="AJ424" i="1"/>
  <c r="O409" i="1"/>
  <c r="AO405" i="1"/>
  <c r="AO389" i="1"/>
  <c r="N374" i="1"/>
  <c r="AN375" i="1"/>
  <c r="AN359" i="1"/>
  <c r="AN452" i="1"/>
  <c r="L359" i="1"/>
  <c r="AJ344" i="1"/>
  <c r="AJ328" i="1"/>
  <c r="K388" i="1"/>
  <c r="O345" i="1"/>
  <c r="K324" i="1"/>
  <c r="AL316" i="1"/>
  <c r="O314" i="1"/>
  <c r="AL300" i="1"/>
  <c r="M293" i="1"/>
  <c r="M268" i="1"/>
  <c r="AN230" i="1"/>
  <c r="P251" i="1"/>
  <c r="AQ247" i="1"/>
  <c r="P215" i="1"/>
  <c r="AL217" i="1"/>
  <c r="AK267" i="1"/>
  <c r="AQ167" i="1"/>
  <c r="O203" i="1"/>
  <c r="K184" i="1"/>
  <c r="Q170" i="1"/>
  <c r="N276" i="1"/>
  <c r="O155" i="1"/>
  <c r="P135" i="1"/>
  <c r="Q122" i="1"/>
  <c r="K104" i="1"/>
  <c r="N228" i="1"/>
  <c r="AO102" i="1"/>
  <c r="AP89" i="1"/>
  <c r="Q86" i="1"/>
  <c r="AJ196" i="1"/>
  <c r="AN182" i="1"/>
  <c r="AL153" i="1"/>
  <c r="AJ132" i="1"/>
  <c r="AN119" i="1"/>
  <c r="K436" i="1"/>
  <c r="AK440" i="1"/>
  <c r="AK427" i="1"/>
  <c r="AK453" i="1"/>
  <c r="O425" i="1"/>
  <c r="L407" i="1"/>
  <c r="N390" i="1"/>
  <c r="AJ392" i="1"/>
  <c r="AJ408" i="1"/>
  <c r="O361" i="1"/>
  <c r="N342" i="1"/>
  <c r="AP372" i="1"/>
  <c r="K372" i="1"/>
  <c r="AQ345" i="1"/>
  <c r="AN315" i="1"/>
  <c r="AN299" i="1"/>
  <c r="AP356" i="1"/>
  <c r="L315" i="1"/>
  <c r="AQ329" i="1"/>
  <c r="L327" i="1"/>
  <c r="Q278" i="1"/>
  <c r="AN266" i="1"/>
  <c r="AJ244" i="1"/>
  <c r="Q218" i="1"/>
  <c r="P292" i="1"/>
  <c r="L245" i="1"/>
  <c r="AQ215" i="1"/>
  <c r="AL277" i="1"/>
  <c r="AL233" i="1"/>
  <c r="R234" i="1"/>
  <c r="P183" i="1"/>
  <c r="K200" i="1"/>
  <c r="O171" i="1"/>
  <c r="AL169" i="1"/>
  <c r="R266" i="1"/>
  <c r="AN150" i="1"/>
  <c r="K136" i="1"/>
  <c r="AQ135" i="1"/>
  <c r="AJ116" i="1"/>
  <c r="AJ180" i="1"/>
  <c r="Q154" i="1"/>
  <c r="O107" i="1"/>
  <c r="AP105" i="1"/>
  <c r="N87" i="1"/>
  <c r="AL456" i="1"/>
  <c r="AL442" i="1"/>
  <c r="N438" i="1"/>
  <c r="AN426" i="1"/>
  <c r="L423" i="1"/>
  <c r="K404" i="1"/>
  <c r="AO373" i="1"/>
  <c r="AN391" i="1"/>
  <c r="AN407" i="1"/>
  <c r="O393" i="1"/>
  <c r="N358" i="1"/>
  <c r="AO357" i="1"/>
  <c r="K340" i="1"/>
  <c r="AJ312" i="1"/>
  <c r="M309" i="1"/>
  <c r="AJ296" i="1"/>
  <c r="AL348" i="1"/>
  <c r="O329" i="1"/>
  <c r="O298" i="1"/>
  <c r="AL332" i="1"/>
  <c r="M284" i="1"/>
  <c r="AN246" i="1"/>
  <c r="AJ212" i="1"/>
  <c r="P235" i="1"/>
  <c r="AQ231" i="1"/>
  <c r="L375" i="1"/>
  <c r="O219" i="1"/>
  <c r="N244" i="1"/>
  <c r="P199" i="1"/>
  <c r="AQ183" i="1"/>
  <c r="AK283" i="1"/>
  <c r="N260" i="1"/>
  <c r="AL201" i="1"/>
  <c r="AN166" i="1"/>
  <c r="AO260" i="1"/>
  <c r="P151" i="1"/>
  <c r="Q186" i="1"/>
  <c r="K168" i="1"/>
  <c r="AN103" i="1"/>
  <c r="AJ148" i="1"/>
  <c r="O139" i="1"/>
  <c r="AJ84" i="1"/>
  <c r="K120" i="1"/>
  <c r="Q106" i="1"/>
  <c r="AP73" i="1"/>
  <c r="O22" i="1"/>
  <c r="O30" i="1" s="1"/>
  <c r="AL22" i="1"/>
  <c r="AL30" i="1" s="1"/>
  <c r="P23" i="1"/>
  <c r="T23" i="1" s="1"/>
  <c r="AQ23" i="1"/>
  <c r="BR23" i="1"/>
  <c r="Q24" i="1"/>
  <c r="AJ24" i="1"/>
  <c r="AS24" i="1" s="1"/>
  <c r="O438" i="1"/>
  <c r="AO439" i="1"/>
  <c r="AN423" i="1"/>
  <c r="AO456" i="1"/>
  <c r="L420" i="1"/>
  <c r="S408" i="1"/>
  <c r="AN412" i="1"/>
  <c r="Q395" i="1"/>
  <c r="Q379" i="1"/>
  <c r="AJ378" i="1"/>
  <c r="AJ362" i="1"/>
  <c r="AN396" i="1"/>
  <c r="S360" i="1"/>
  <c r="AO347" i="1"/>
  <c r="AO331" i="1"/>
  <c r="L340" i="1"/>
  <c r="Q294" i="1"/>
  <c r="R313" i="1"/>
  <c r="AK312" i="1"/>
  <c r="AN216" i="1"/>
  <c r="O326" i="1"/>
  <c r="AQ265" i="1"/>
  <c r="L216" i="1"/>
  <c r="AP278" i="1"/>
  <c r="O244" i="1"/>
  <c r="K229" i="1"/>
  <c r="AK296" i="1"/>
  <c r="R280" i="1"/>
  <c r="AK228" i="1"/>
  <c r="AL203" i="1"/>
  <c r="AL187" i="1"/>
  <c r="O182" i="1"/>
  <c r="AN168" i="1"/>
  <c r="K156" i="1"/>
  <c r="N267" i="1"/>
  <c r="N199" i="1"/>
  <c r="AK148" i="1"/>
  <c r="AO246" i="1"/>
  <c r="L120" i="1"/>
  <c r="AM118" i="1"/>
  <c r="AK100" i="1"/>
  <c r="AJ88" i="1"/>
  <c r="K172" i="1"/>
  <c r="O134" i="1"/>
  <c r="L88" i="1"/>
  <c r="AN75" i="1"/>
  <c r="R25" i="1"/>
  <c r="O26" i="1"/>
  <c r="S26" i="1"/>
  <c r="AL26" i="1"/>
  <c r="AL29" i="1" s="1"/>
  <c r="AP26" i="1"/>
  <c r="AM27" i="1"/>
  <c r="Q28" i="1"/>
  <c r="AJ28" i="1"/>
  <c r="AN453" i="1"/>
  <c r="L436" i="1"/>
  <c r="AK424" i="1"/>
  <c r="AK437" i="1"/>
  <c r="O422" i="1"/>
  <c r="Q411" i="1"/>
  <c r="AJ410" i="1"/>
  <c r="AJ394" i="1"/>
  <c r="AN380" i="1"/>
  <c r="AN364" i="1"/>
  <c r="Q363" i="1"/>
  <c r="S392" i="1"/>
  <c r="AK344" i="1"/>
  <c r="AK328" i="1"/>
  <c r="S376" i="1"/>
  <c r="Q310" i="1"/>
  <c r="O342" i="1"/>
  <c r="L324" i="1"/>
  <c r="AO315" i="1"/>
  <c r="AQ281" i="1"/>
  <c r="AP262" i="1"/>
  <c r="K245" i="1"/>
  <c r="O228" i="1"/>
  <c r="AL219" i="1"/>
  <c r="AO299" i="1"/>
  <c r="R264" i="1"/>
  <c r="L200" i="1"/>
  <c r="K188" i="1"/>
  <c r="AL171" i="1"/>
  <c r="O150" i="1"/>
  <c r="AK244" i="1"/>
  <c r="AO230" i="1"/>
  <c r="AO150" i="1"/>
  <c r="AN184" i="1"/>
  <c r="K140" i="1"/>
  <c r="P87" i="1"/>
  <c r="AN200" i="1"/>
  <c r="AK132" i="1"/>
  <c r="N119" i="1"/>
  <c r="O166" i="1"/>
  <c r="BL29" i="1"/>
  <c r="K30" i="1"/>
  <c r="AP30" i="1"/>
  <c r="BI30" i="1"/>
  <c r="BM30" i="1"/>
  <c r="BQ30" i="1"/>
  <c r="AQ453" i="1"/>
  <c r="AN437" i="1"/>
  <c r="M436" i="1"/>
  <c r="P406" i="1"/>
  <c r="O428" i="1"/>
  <c r="AK421" i="1"/>
  <c r="AJ406" i="1"/>
  <c r="AJ390" i="1"/>
  <c r="L394" i="1"/>
  <c r="O380" i="1"/>
  <c r="AL376" i="1"/>
  <c r="M356" i="1"/>
  <c r="AN343" i="1"/>
  <c r="AN327" i="1"/>
  <c r="AL360" i="1"/>
  <c r="P342" i="1"/>
  <c r="L330" i="1"/>
  <c r="AM315" i="1"/>
  <c r="P311" i="1"/>
  <c r="AM299" i="1"/>
  <c r="K299" i="1"/>
  <c r="M245" i="1"/>
  <c r="AR236" i="1"/>
  <c r="AM282" i="1"/>
  <c r="L281" i="1"/>
  <c r="L233" i="1"/>
  <c r="AM214" i="1"/>
  <c r="AL264" i="1"/>
  <c r="AL244" i="1"/>
  <c r="K212" i="1"/>
  <c r="AM150" i="1"/>
  <c r="O167" i="1"/>
  <c r="R262" i="1"/>
  <c r="R181" i="1"/>
  <c r="M200" i="1"/>
  <c r="AN138" i="1"/>
  <c r="K132" i="1"/>
  <c r="O119" i="1"/>
  <c r="O89" i="1"/>
  <c r="AN86" i="1"/>
  <c r="AL116" i="1"/>
  <c r="AL126" i="1" s="1"/>
  <c r="AJ108" i="1"/>
  <c r="AQ74" i="1"/>
  <c r="AR77" i="1" s="1"/>
  <c r="K36" i="1"/>
  <c r="S36" i="1"/>
  <c r="AL36" i="1"/>
  <c r="BI36" i="1"/>
  <c r="AQ37" i="1"/>
  <c r="BJ37" i="1"/>
  <c r="M38" i="1"/>
  <c r="AN38" i="1"/>
  <c r="AN46" i="1" s="1"/>
  <c r="O444" i="1"/>
  <c r="AO457" i="1"/>
  <c r="AO423" i="1"/>
  <c r="AO440" i="1"/>
  <c r="L410" i="1"/>
  <c r="AL408" i="1"/>
  <c r="M420" i="1"/>
  <c r="AJ374" i="1"/>
  <c r="M372" i="1"/>
  <c r="P390" i="1"/>
  <c r="AJ358" i="1"/>
  <c r="O364" i="1"/>
  <c r="AM347" i="1"/>
  <c r="L346" i="1"/>
  <c r="AM331" i="1"/>
  <c r="AN311" i="1"/>
  <c r="AN295" i="1"/>
  <c r="P295" i="1"/>
  <c r="AL392" i="1"/>
  <c r="P326" i="1"/>
  <c r="K315" i="1"/>
  <c r="AR252" i="1"/>
  <c r="M229" i="1"/>
  <c r="AN218" i="1"/>
  <c r="M216" i="1"/>
  <c r="AM266" i="1"/>
  <c r="L265" i="1"/>
  <c r="L249" i="1"/>
  <c r="AL280" i="1"/>
  <c r="AL228" i="1"/>
  <c r="AM198" i="1"/>
  <c r="K196" i="1"/>
  <c r="O183" i="1"/>
  <c r="AL180" i="1"/>
  <c r="AR172" i="1"/>
  <c r="K148" i="1"/>
  <c r="R165" i="1"/>
  <c r="AN154" i="1"/>
  <c r="AJ124" i="1"/>
  <c r="AL100" i="1"/>
  <c r="L85" i="1"/>
  <c r="R278" i="1"/>
  <c r="AM134" i="1"/>
  <c r="R117" i="1"/>
  <c r="M136" i="1"/>
  <c r="O103" i="1"/>
  <c r="AQ90" i="1"/>
  <c r="O73" i="1"/>
  <c r="N39" i="1"/>
  <c r="T39" i="1" s="1"/>
  <c r="AO39" i="1"/>
  <c r="AS46" i="1" s="1"/>
  <c r="BL39" i="1"/>
  <c r="BM45" i="1" s="1"/>
  <c r="K40" i="1"/>
  <c r="AL40" i="1"/>
  <c r="AS40" i="1" s="1"/>
  <c r="BQ40" i="1"/>
  <c r="AQ41" i="1"/>
  <c r="AR42" i="1"/>
  <c r="BO42" i="1"/>
  <c r="BQ45" i="1" s="1"/>
  <c r="AP454" i="1"/>
  <c r="S428" i="1"/>
  <c r="AQ407" i="1"/>
  <c r="AN438" i="1"/>
  <c r="AL422" i="1"/>
  <c r="N404" i="1"/>
  <c r="AQ391" i="1"/>
  <c r="N356" i="1"/>
  <c r="AM360" i="1"/>
  <c r="AN348" i="1"/>
  <c r="M331" i="1"/>
  <c r="O391" i="1"/>
  <c r="O375" i="1"/>
  <c r="AN324" i="1"/>
  <c r="AJ314" i="1"/>
  <c r="AJ298" i="1"/>
  <c r="P309" i="1"/>
  <c r="M443" i="1"/>
  <c r="S348" i="1"/>
  <c r="O299" i="1"/>
  <c r="AN283" i="1"/>
  <c r="AN251" i="1"/>
  <c r="AJ236" i="1"/>
  <c r="AM376" i="1"/>
  <c r="L282" i="1"/>
  <c r="P233" i="1"/>
  <c r="AM212" i="1"/>
  <c r="S260" i="1"/>
  <c r="O212" i="1"/>
  <c r="R247" i="1"/>
  <c r="N168" i="1"/>
  <c r="AO261" i="1"/>
  <c r="AK199" i="1"/>
  <c r="R187" i="1"/>
  <c r="AK183" i="1"/>
  <c r="AM164" i="1"/>
  <c r="N152" i="1"/>
  <c r="AP123" i="1"/>
  <c r="Q198" i="1"/>
  <c r="AJ156" i="1"/>
  <c r="Q74" i="1"/>
  <c r="Q78" i="1" s="1"/>
  <c r="R139" i="1"/>
  <c r="O116" i="1"/>
  <c r="AN108" i="1"/>
  <c r="Q102" i="1"/>
  <c r="AM84" i="1"/>
  <c r="N43" i="1"/>
  <c r="R43" i="1"/>
  <c r="AO43" i="1"/>
  <c r="K44" i="1"/>
  <c r="AL44" i="1"/>
  <c r="Q46" i="1"/>
  <c r="BO46" i="1"/>
  <c r="S444" i="1"/>
  <c r="AR460" i="1"/>
  <c r="AR440" i="1"/>
  <c r="M427" i="1"/>
  <c r="AM408" i="1"/>
  <c r="O407" i="1"/>
  <c r="N388" i="1"/>
  <c r="N372" i="1"/>
  <c r="AR420" i="1"/>
  <c r="AM392" i="1"/>
  <c r="O359" i="1"/>
  <c r="AQ359" i="1"/>
  <c r="M347" i="1"/>
  <c r="AJ346" i="1"/>
  <c r="AJ330" i="1"/>
  <c r="AN316" i="1"/>
  <c r="AQ375" i="1"/>
  <c r="S332" i="1"/>
  <c r="O315" i="1"/>
  <c r="AN292" i="1"/>
  <c r="AN267" i="1"/>
  <c r="AJ252" i="1"/>
  <c r="AN235" i="1"/>
  <c r="Q214" i="1"/>
  <c r="P293" i="1"/>
  <c r="L266" i="1"/>
  <c r="P249" i="1"/>
  <c r="S276" i="1"/>
  <c r="AM196" i="1"/>
  <c r="AM180" i="1"/>
  <c r="R155" i="1"/>
  <c r="AK215" i="1"/>
  <c r="O196" i="1"/>
  <c r="AN155" i="1"/>
  <c r="AO277" i="1"/>
  <c r="N184" i="1"/>
  <c r="R171" i="1"/>
  <c r="AK167" i="1"/>
  <c r="AN124" i="1"/>
  <c r="Q118" i="1"/>
  <c r="O100" i="1"/>
  <c r="AQ87" i="1"/>
  <c r="R231" i="1"/>
  <c r="N136" i="1"/>
  <c r="Q90" i="1"/>
  <c r="O76" i="1"/>
  <c r="AJ140" i="1"/>
  <c r="AP107" i="1"/>
  <c r="AL460" i="1"/>
  <c r="AO443" i="1"/>
  <c r="AR426" i="1"/>
  <c r="M424" i="1"/>
  <c r="Q444" i="1"/>
  <c r="AM406" i="1"/>
  <c r="K411" i="1"/>
  <c r="AO378" i="1"/>
  <c r="M376" i="1"/>
  <c r="Q364" i="1"/>
  <c r="AM394" i="1"/>
  <c r="AO358" i="1"/>
  <c r="AM340" i="1"/>
  <c r="S393" i="1"/>
  <c r="K347" i="1"/>
  <c r="AM332" i="1"/>
  <c r="K310" i="1"/>
  <c r="S329" i="1"/>
  <c r="R295" i="1"/>
  <c r="L264" i="1"/>
  <c r="AQ232" i="1"/>
  <c r="O284" i="1"/>
  <c r="AP260" i="1"/>
  <c r="O236" i="1"/>
  <c r="AO292" i="1"/>
  <c r="AO219" i="1"/>
  <c r="AM201" i="1"/>
  <c r="P196" i="1"/>
  <c r="L186" i="1"/>
  <c r="AQ184" i="1"/>
  <c r="AK172" i="1"/>
  <c r="R166" i="1"/>
  <c r="AO155" i="1"/>
  <c r="P148" i="1"/>
  <c r="AO316" i="1"/>
  <c r="AK252" i="1"/>
  <c r="N220" i="1"/>
  <c r="AQ91" i="1"/>
  <c r="R90" i="1"/>
  <c r="AK281" i="1"/>
  <c r="N249" i="1"/>
  <c r="N140" i="1"/>
  <c r="AM137" i="1"/>
  <c r="Q52" i="1"/>
  <c r="AJ52" i="1"/>
  <c r="S53" i="1"/>
  <c r="S62" i="1" s="1"/>
  <c r="AP53" i="1"/>
  <c r="M54" i="1"/>
  <c r="M61" i="1" s="1"/>
  <c r="AN54" i="1"/>
  <c r="AN62" i="1" s="1"/>
  <c r="AR54" i="1"/>
  <c r="O55" i="1"/>
  <c r="O62" i="1" s="1"/>
  <c r="S55" i="1"/>
  <c r="S61" i="1" s="1"/>
  <c r="Q56" i="1"/>
  <c r="AJ56" i="1"/>
  <c r="K57" i="1"/>
  <c r="S57" i="1"/>
  <c r="AP57" i="1"/>
  <c r="M58" i="1"/>
  <c r="AJ58" i="1"/>
  <c r="AR58" i="1"/>
  <c r="O59" i="1"/>
  <c r="S59" i="1"/>
  <c r="AP59" i="1"/>
  <c r="Q60" i="1"/>
  <c r="AJ60" i="1"/>
  <c r="AN60" i="1"/>
  <c r="K61" i="1"/>
  <c r="L443" i="1"/>
  <c r="AK436" i="1"/>
  <c r="S422" i="1"/>
  <c r="AQ405" i="1"/>
  <c r="AL425" i="1"/>
  <c r="R412" i="1"/>
  <c r="M389" i="1"/>
  <c r="AR380" i="1"/>
  <c r="AR364" i="1"/>
  <c r="AQ389" i="1"/>
  <c r="R348" i="1"/>
  <c r="AK341" i="1"/>
  <c r="L363" i="1"/>
  <c r="AM454" i="1"/>
  <c r="S374" i="1"/>
  <c r="M325" i="1"/>
  <c r="Q314" i="1"/>
  <c r="M297" i="1"/>
  <c r="AL314" i="1"/>
  <c r="AL298" i="1"/>
  <c r="AK325" i="1"/>
  <c r="AR279" i="1"/>
  <c r="AJ268" i="1"/>
  <c r="Q228" i="1"/>
  <c r="AM251" i="1"/>
  <c r="S263" i="1"/>
  <c r="S247" i="1"/>
  <c r="AP230" i="1"/>
  <c r="AL220" i="1"/>
  <c r="AM171" i="1"/>
  <c r="N164" i="1"/>
  <c r="N277" i="1"/>
  <c r="S198" i="1"/>
  <c r="K185" i="1"/>
  <c r="AP182" i="1"/>
  <c r="AL156" i="1"/>
  <c r="S150" i="1"/>
  <c r="R215" i="1"/>
  <c r="AK197" i="1"/>
  <c r="AK133" i="1"/>
  <c r="N92" i="1"/>
  <c r="R135" i="1"/>
  <c r="AR123" i="1"/>
  <c r="K105" i="1"/>
  <c r="AM92" i="1"/>
  <c r="L68" i="1"/>
  <c r="AM68" i="1"/>
  <c r="AQ68" i="1"/>
  <c r="BJ78" i="1"/>
  <c r="BN78" i="1"/>
  <c r="BR68" i="1"/>
  <c r="AJ69" i="1"/>
  <c r="AR69" i="1"/>
  <c r="S442" i="1"/>
  <c r="AQ460" i="1"/>
  <c r="P427" i="1"/>
  <c r="AM404" i="1"/>
  <c r="K406" i="1"/>
  <c r="AR441" i="1"/>
  <c r="AR421" i="1"/>
  <c r="L393" i="1"/>
  <c r="AM388" i="1"/>
  <c r="AL373" i="1"/>
  <c r="P347" i="1"/>
  <c r="M308" i="1"/>
  <c r="AL357" i="1"/>
  <c r="S330" i="1"/>
  <c r="AL327" i="1"/>
  <c r="AQ308" i="1"/>
  <c r="L298" i="1"/>
  <c r="L377" i="1"/>
  <c r="AL343" i="1"/>
  <c r="AQ292" i="1"/>
  <c r="P262" i="1"/>
  <c r="AQ235" i="1"/>
  <c r="L231" i="1"/>
  <c r="K358" i="1"/>
  <c r="S284" i="1"/>
  <c r="AL260" i="1"/>
  <c r="AL250" i="1"/>
  <c r="K214" i="1"/>
  <c r="N248" i="1"/>
  <c r="P197" i="1"/>
  <c r="AK166" i="1"/>
  <c r="M151" i="1"/>
  <c r="AK282" i="1"/>
  <c r="AK214" i="1"/>
  <c r="N186" i="1"/>
  <c r="AQ155" i="1"/>
  <c r="AJ107" i="1"/>
  <c r="P101" i="1"/>
  <c r="AM73" i="1"/>
  <c r="AR185" i="1"/>
  <c r="AL138" i="1"/>
  <c r="K118" i="1"/>
  <c r="R70" i="1"/>
  <c r="AO70" i="1"/>
  <c r="K71" i="1"/>
  <c r="S71" i="1"/>
  <c r="AP71" i="1"/>
  <c r="AQ77" i="1" s="1"/>
  <c r="L72" i="1"/>
  <c r="P72" i="1"/>
  <c r="R423" i="1"/>
  <c r="AJ456" i="1"/>
  <c r="AJ444" i="1"/>
  <c r="AN428" i="1"/>
  <c r="N437" i="1"/>
  <c r="O408" i="1"/>
  <c r="AK375" i="1"/>
  <c r="N373" i="1"/>
  <c r="AK359" i="1"/>
  <c r="R359" i="1"/>
  <c r="Q388" i="1"/>
  <c r="AN411" i="1"/>
  <c r="AN395" i="1"/>
  <c r="AJ342" i="1"/>
  <c r="AS342" i="1" s="1"/>
  <c r="Q340" i="1"/>
  <c r="AJ326" i="1"/>
  <c r="O316" i="1"/>
  <c r="AP312" i="1"/>
  <c r="AP296" i="1"/>
  <c r="S293" i="1"/>
  <c r="M276" i="1"/>
  <c r="AN231" i="1"/>
  <c r="AJ216" i="1"/>
  <c r="AQ267" i="1"/>
  <c r="P246" i="1"/>
  <c r="L219" i="1"/>
  <c r="K267" i="1"/>
  <c r="K235" i="1"/>
  <c r="AO245" i="1"/>
  <c r="AO278" i="1"/>
  <c r="O201" i="1"/>
  <c r="AP196" i="1"/>
  <c r="AP148" i="1"/>
  <c r="O328" i="1"/>
  <c r="AO181" i="1"/>
  <c r="L155" i="1"/>
  <c r="S172" i="1"/>
  <c r="AN167" i="1"/>
  <c r="Q120" i="1"/>
  <c r="S108" i="1"/>
  <c r="AR88" i="1"/>
  <c r="Q88" i="1"/>
  <c r="K76" i="1"/>
  <c r="Q184" i="1"/>
  <c r="AJ136" i="1"/>
  <c r="AN117" i="1"/>
  <c r="AK73" i="1"/>
  <c r="BL77" i="1"/>
  <c r="BI78" i="1"/>
  <c r="S84" i="1"/>
  <c r="Q85" i="1"/>
  <c r="AR85" i="1"/>
  <c r="AL86" i="1"/>
  <c r="M87" i="1"/>
  <c r="AJ89" i="1"/>
  <c r="AR91" i="1"/>
  <c r="O92" i="1"/>
  <c r="AO103" i="1"/>
  <c r="BN109" i="1"/>
  <c r="P104" i="1"/>
  <c r="AK105" i="1"/>
  <c r="L106" i="1"/>
  <c r="AQ106" i="1"/>
  <c r="R107" i="1"/>
  <c r="AM108" i="1"/>
  <c r="R116" i="1"/>
  <c r="N118" i="1"/>
  <c r="AO120" i="1"/>
  <c r="AK122" i="1"/>
  <c r="AQ123" i="1"/>
  <c r="BR126" i="1"/>
  <c r="L132" i="1"/>
  <c r="N134" i="1"/>
  <c r="AJ135" i="1"/>
  <c r="AQ136" i="1"/>
  <c r="S137" i="1"/>
  <c r="N138" i="1"/>
  <c r="AJ139" i="1"/>
  <c r="L140" i="1"/>
  <c r="S151" i="1"/>
  <c r="M156" i="1"/>
  <c r="AL164" i="1"/>
  <c r="S170" i="1"/>
  <c r="AN202" i="1"/>
  <c r="N215" i="1"/>
  <c r="AP440" i="1"/>
  <c r="S440" i="1"/>
  <c r="Q427" i="1"/>
  <c r="AP458" i="1"/>
  <c r="AP422" i="1"/>
  <c r="L404" i="1"/>
  <c r="AK408" i="1"/>
  <c r="AK392" i="1"/>
  <c r="AM373" i="1"/>
  <c r="L372" i="1"/>
  <c r="Q331" i="1"/>
  <c r="AM357" i="1"/>
  <c r="M315" i="1"/>
  <c r="AN310" i="1"/>
  <c r="AN294" i="1"/>
  <c r="O390" i="1"/>
  <c r="AL340" i="1"/>
  <c r="P298" i="1"/>
  <c r="O358" i="1"/>
  <c r="S344" i="1"/>
  <c r="AL324" i="1"/>
  <c r="AN248" i="1"/>
  <c r="L252" i="1"/>
  <c r="P231" i="1"/>
  <c r="AL283" i="1"/>
  <c r="S278" i="1"/>
  <c r="O260" i="1"/>
  <c r="AL235" i="1"/>
  <c r="O214" i="1"/>
  <c r="K204" i="1"/>
  <c r="AO266" i="1"/>
  <c r="AK212" i="1"/>
  <c r="AO166" i="1"/>
  <c r="N151" i="1"/>
  <c r="AO198" i="1"/>
  <c r="N183" i="1"/>
  <c r="O189" i="1" s="1"/>
  <c r="AK180" i="1"/>
  <c r="L168" i="1"/>
  <c r="AN152" i="1"/>
  <c r="AJ120" i="1"/>
  <c r="AN107" i="1"/>
  <c r="O102" i="1"/>
  <c r="AK84" i="1"/>
  <c r="AL139" i="1"/>
  <c r="K124" i="1"/>
  <c r="AJ460" i="1"/>
  <c r="Q443" i="1"/>
  <c r="AR428" i="1"/>
  <c r="S424" i="1"/>
  <c r="AM405" i="1"/>
  <c r="O406" i="1"/>
  <c r="AK376" i="1"/>
  <c r="AK360" i="1"/>
  <c r="AN444" i="1"/>
  <c r="AM389" i="1"/>
  <c r="L388" i="1"/>
  <c r="L398" i="1" s="1"/>
  <c r="O374" i="1"/>
  <c r="Q347" i="1"/>
  <c r="AN342" i="1"/>
  <c r="AN326" i="1"/>
  <c r="L356" i="1"/>
  <c r="M299" i="1"/>
  <c r="S328" i="1"/>
  <c r="P314" i="1"/>
  <c r="AL308" i="1"/>
  <c r="AN232" i="1"/>
  <c r="P247" i="1"/>
  <c r="L236" i="1"/>
  <c r="AL292" i="1"/>
  <c r="O276" i="1"/>
  <c r="AL267" i="1"/>
  <c r="S262" i="1"/>
  <c r="AL251" i="1"/>
  <c r="K220" i="1"/>
  <c r="L184" i="1"/>
  <c r="AK164" i="1"/>
  <c r="AK174" i="1" s="1"/>
  <c r="L152" i="1"/>
  <c r="AO282" i="1"/>
  <c r="AO214" i="1"/>
  <c r="O198" i="1"/>
  <c r="AK196" i="1"/>
  <c r="AO182" i="1"/>
  <c r="N167" i="1"/>
  <c r="K108" i="1"/>
  <c r="S76" i="1"/>
  <c r="AL155" i="1"/>
  <c r="AN136" i="1"/>
  <c r="N135" i="1"/>
  <c r="O141" i="1" s="1"/>
  <c r="AN123" i="1"/>
  <c r="O118" i="1"/>
  <c r="AJ104" i="1"/>
  <c r="AM86" i="1"/>
  <c r="R37" i="1"/>
  <c r="AQ457" i="1"/>
  <c r="AP436" i="1"/>
  <c r="P442" i="1"/>
  <c r="P426" i="1"/>
  <c r="P410" i="1"/>
  <c r="AL409" i="1"/>
  <c r="AO421" i="1"/>
  <c r="P394" i="1"/>
  <c r="AL361" i="1"/>
  <c r="P362" i="1"/>
  <c r="AR343" i="1"/>
  <c r="AR327" i="1"/>
  <c r="AL393" i="1"/>
  <c r="AL377" i="1"/>
  <c r="P346" i="1"/>
  <c r="AR311" i="1"/>
  <c r="AR295" i="1"/>
  <c r="P330" i="1"/>
  <c r="P378" i="1"/>
  <c r="AR250" i="1"/>
  <c r="M248" i="1"/>
  <c r="AR234" i="1"/>
  <c r="M232" i="1"/>
  <c r="AR218" i="1"/>
  <c r="M213" i="1"/>
  <c r="N296" i="1"/>
  <c r="P281" i="1"/>
  <c r="AM280" i="1"/>
  <c r="P265" i="1"/>
  <c r="AM264" i="1"/>
  <c r="N312" i="1"/>
  <c r="AR170" i="1"/>
  <c r="M149" i="1"/>
  <c r="M158" i="1" s="1"/>
  <c r="AR138" i="1"/>
  <c r="AL106" i="1"/>
  <c r="M101" i="1"/>
  <c r="AR186" i="1"/>
  <c r="M133" i="1"/>
  <c r="AR202" i="1"/>
  <c r="M181" i="1"/>
  <c r="M165" i="1"/>
  <c r="AL122" i="1"/>
  <c r="M117" i="1"/>
  <c r="M75" i="1"/>
  <c r="O439" i="1"/>
  <c r="AM439" i="1"/>
  <c r="AN455" i="1"/>
  <c r="AM424" i="1"/>
  <c r="AP412" i="1"/>
  <c r="AP396" i="1"/>
  <c r="S396" i="1"/>
  <c r="N420" i="1"/>
  <c r="M411" i="1"/>
  <c r="M379" i="1"/>
  <c r="AN378" i="1"/>
  <c r="AN358" i="1"/>
  <c r="S364" i="1"/>
  <c r="AM344" i="1"/>
  <c r="O343" i="1"/>
  <c r="Q295" i="1"/>
  <c r="AM328" i="1"/>
  <c r="K313" i="1"/>
  <c r="AJ281" i="1"/>
  <c r="M264" i="1"/>
  <c r="Q251" i="1"/>
  <c r="AN219" i="1"/>
  <c r="AM228" i="1"/>
  <c r="AK297" i="1"/>
  <c r="AP263" i="1"/>
  <c r="O229" i="1"/>
  <c r="AK151" i="1"/>
  <c r="AK313" i="1"/>
  <c r="O180" i="1"/>
  <c r="AJ172" i="1"/>
  <c r="Q166" i="1"/>
  <c r="O148" i="1"/>
  <c r="N324" i="1"/>
  <c r="R279" i="1"/>
  <c r="N216" i="1"/>
  <c r="AJ204" i="1"/>
  <c r="R203" i="1"/>
  <c r="Q134" i="1"/>
  <c r="L91" i="1"/>
  <c r="AN187" i="1"/>
  <c r="R123" i="1"/>
  <c r="N104" i="1"/>
  <c r="AP91" i="1"/>
  <c r="AR53" i="1"/>
  <c r="AR62" i="1" s="1"/>
  <c r="AL58" i="1"/>
  <c r="AL62" i="1" s="1"/>
  <c r="AK68" i="1"/>
  <c r="AM70" i="1"/>
  <c r="AS70" i="1" s="1"/>
  <c r="AL90" i="1"/>
  <c r="R103" i="1"/>
  <c r="AM4" i="1"/>
  <c r="N6" i="1"/>
  <c r="AO6" i="1"/>
  <c r="AS6" i="1" s="1"/>
  <c r="AM444" i="1"/>
  <c r="R424" i="1"/>
  <c r="Q437" i="1"/>
  <c r="AQ428" i="1"/>
  <c r="AJ459" i="1"/>
  <c r="AK374" i="1"/>
  <c r="AR393" i="1"/>
  <c r="M378" i="1"/>
  <c r="M410" i="1"/>
  <c r="P396" i="1"/>
  <c r="AR409" i="1"/>
  <c r="AK358" i="1"/>
  <c r="R328" i="1"/>
  <c r="P364" i="1"/>
  <c r="Q341" i="1"/>
  <c r="AM342" i="1"/>
  <c r="AM326" i="1"/>
  <c r="AR309" i="1"/>
  <c r="AR293" i="1"/>
  <c r="K312" i="1"/>
  <c r="AJ280" i="1"/>
  <c r="Q246" i="1"/>
  <c r="AR245" i="1"/>
  <c r="M236" i="1"/>
  <c r="M220" i="1"/>
  <c r="AM263" i="1"/>
  <c r="AM232" i="1"/>
  <c r="N295" i="1"/>
  <c r="O279" i="1"/>
  <c r="K265" i="1"/>
  <c r="AP204" i="1"/>
  <c r="L180" i="1"/>
  <c r="L148" i="1"/>
  <c r="L158" i="1" s="1"/>
  <c r="AO218" i="1"/>
  <c r="S165" i="1"/>
  <c r="AR149" i="1"/>
  <c r="R201" i="1"/>
  <c r="AO186" i="1"/>
  <c r="AL104" i="1"/>
  <c r="L89" i="1"/>
  <c r="R121" i="1"/>
  <c r="AR90" i="1"/>
  <c r="AP172" i="1"/>
  <c r="M108" i="1"/>
  <c r="AK76" i="1"/>
  <c r="AP437" i="1"/>
  <c r="AR457" i="1"/>
  <c r="P444" i="1"/>
  <c r="M426" i="1"/>
  <c r="AL410" i="1"/>
  <c r="AO420" i="1"/>
  <c r="R392" i="1"/>
  <c r="R376" i="1"/>
  <c r="Q405" i="1"/>
  <c r="AQ379" i="1"/>
  <c r="AL394" i="1"/>
  <c r="AQ363" i="1"/>
  <c r="Q357" i="1"/>
  <c r="M346" i="1"/>
  <c r="AP330" i="1"/>
  <c r="AP346" i="1"/>
  <c r="P332" i="1"/>
  <c r="S310" i="1"/>
  <c r="AO311" i="1"/>
  <c r="R300" i="1"/>
  <c r="AR262" i="1"/>
  <c r="AR213" i="1"/>
  <c r="AQ284" i="1"/>
  <c r="P283" i="1"/>
  <c r="L261" i="1"/>
  <c r="AP252" i="1"/>
  <c r="K249" i="1"/>
  <c r="S232" i="1"/>
  <c r="S213" i="1"/>
  <c r="AM200" i="1"/>
  <c r="L196" i="1"/>
  <c r="AM184" i="1"/>
  <c r="R153" i="1"/>
  <c r="AO295" i="1"/>
  <c r="AO234" i="1"/>
  <c r="R169" i="1"/>
  <c r="AO154" i="1"/>
  <c r="S117" i="1"/>
  <c r="AQ85" i="1"/>
  <c r="AP140" i="1"/>
  <c r="K85" i="1"/>
  <c r="AL72" i="1"/>
  <c r="AR165" i="1"/>
  <c r="M140" i="1"/>
  <c r="AR106" i="1"/>
  <c r="AQ454" i="1"/>
  <c r="M442" i="1"/>
  <c r="AO438" i="1"/>
  <c r="P428" i="1"/>
  <c r="AQ411" i="1"/>
  <c r="AL421" i="1"/>
  <c r="R408" i="1"/>
  <c r="AQ395" i="1"/>
  <c r="R360" i="1"/>
  <c r="Q389" i="1"/>
  <c r="Q373" i="1"/>
  <c r="AL378" i="1"/>
  <c r="AO343" i="1"/>
  <c r="AO327" i="1"/>
  <c r="M330" i="1"/>
  <c r="AL362" i="1"/>
  <c r="P348" i="1"/>
  <c r="AP314" i="1"/>
  <c r="AP298" i="1"/>
  <c r="AR301" i="1" s="1"/>
  <c r="S294" i="1"/>
  <c r="AR278" i="1"/>
  <c r="R316" i="1"/>
  <c r="L277" i="1"/>
  <c r="AQ268" i="1"/>
  <c r="P267" i="1"/>
  <c r="AM216" i="1"/>
  <c r="L212" i="1"/>
  <c r="S248" i="1"/>
  <c r="AP236" i="1"/>
  <c r="K233" i="1"/>
  <c r="S197" i="1"/>
  <c r="M172" i="1"/>
  <c r="AP156" i="1"/>
  <c r="R185" i="1"/>
  <c r="AM168" i="1"/>
  <c r="R137" i="1"/>
  <c r="AR122" i="1"/>
  <c r="R84" i="1"/>
  <c r="L116" i="1"/>
  <c r="AK108" i="1"/>
  <c r="AR181" i="1"/>
  <c r="S101" i="1"/>
  <c r="R20" i="1"/>
  <c r="S21" i="1"/>
  <c r="AQ22" i="1"/>
  <c r="Q23" i="1"/>
  <c r="Q29" i="1" s="1"/>
  <c r="AN23" i="1"/>
  <c r="AN30" i="1" s="1"/>
  <c r="K442" i="1"/>
  <c r="AL441" i="1"/>
  <c r="AK454" i="1"/>
  <c r="P425" i="1"/>
  <c r="AL427" i="1"/>
  <c r="AQ404" i="1"/>
  <c r="AQ414" i="1" s="1"/>
  <c r="N412" i="1"/>
  <c r="M391" i="1"/>
  <c r="AQ388" i="1"/>
  <c r="AP377" i="1"/>
  <c r="K362" i="1"/>
  <c r="N348" i="1"/>
  <c r="P377" i="1"/>
  <c r="AR345" i="1"/>
  <c r="AR329" i="1"/>
  <c r="M327" i="1"/>
  <c r="AP361" i="1"/>
  <c r="AQ314" i="1"/>
  <c r="AQ298" i="1"/>
  <c r="L296" i="1"/>
  <c r="Q282" i="1"/>
  <c r="AN279" i="1"/>
  <c r="AJ261" i="1"/>
  <c r="Q234" i="1"/>
  <c r="AJ233" i="1"/>
  <c r="P263" i="1"/>
  <c r="AM250" i="1"/>
  <c r="AQ220" i="1"/>
  <c r="N308" i="1"/>
  <c r="P187" i="1"/>
  <c r="AQ156" i="1"/>
  <c r="M164" i="1"/>
  <c r="Q149" i="1"/>
  <c r="AM170" i="1"/>
  <c r="AO173" i="1" s="1"/>
  <c r="AJ185" i="1"/>
  <c r="M116" i="1"/>
  <c r="AR199" i="1"/>
  <c r="P107" i="1"/>
  <c r="AQ105" i="1"/>
  <c r="M84" i="1"/>
  <c r="N75" i="1"/>
  <c r="R248" i="1"/>
  <c r="Q197" i="1"/>
  <c r="AP122" i="1"/>
  <c r="N24" i="1"/>
  <c r="T24" i="1" s="1"/>
  <c r="S25" i="1"/>
  <c r="AP25" i="1"/>
  <c r="BR26" i="1"/>
  <c r="AN27" i="1"/>
  <c r="AR27" i="1"/>
  <c r="AQ452" i="1"/>
  <c r="AM436" i="1"/>
  <c r="N428" i="1"/>
  <c r="M439" i="1"/>
  <c r="K410" i="1"/>
  <c r="AO407" i="1"/>
  <c r="AO391" i="1"/>
  <c r="N364" i="1"/>
  <c r="M375" i="1"/>
  <c r="AJ421" i="1"/>
  <c r="P393" i="1"/>
  <c r="AL374" i="1"/>
  <c r="P345" i="1"/>
  <c r="AM343" i="1"/>
  <c r="AL358" i="1"/>
  <c r="AM327" i="1"/>
  <c r="AN333" i="1" s="1"/>
  <c r="AJ316" i="1"/>
  <c r="AJ300" i="1"/>
  <c r="K330" i="1"/>
  <c r="K309" i="1"/>
  <c r="O295" i="1"/>
  <c r="M265" i="1"/>
  <c r="AR247" i="1"/>
  <c r="M233" i="1"/>
  <c r="M212" i="1"/>
  <c r="L284" i="1"/>
  <c r="AM260" i="1"/>
  <c r="AQ236" i="1"/>
  <c r="AM218" i="1"/>
  <c r="AK280" i="1"/>
  <c r="P203" i="1"/>
  <c r="N251" i="1"/>
  <c r="AJ153" i="1"/>
  <c r="R186" i="1"/>
  <c r="AQ172" i="1"/>
  <c r="AR183" i="1"/>
  <c r="P139" i="1"/>
  <c r="AL108" i="1"/>
  <c r="Q101" i="1"/>
  <c r="R86" i="1"/>
  <c r="AJ201" i="1"/>
  <c r="Q165" i="1"/>
  <c r="AM138" i="1"/>
  <c r="AO119" i="1"/>
  <c r="AQ73" i="1"/>
  <c r="Q75" i="1"/>
  <c r="AK28" i="1"/>
  <c r="BN30" i="1"/>
  <c r="AL455" i="1"/>
  <c r="AK444" i="1"/>
  <c r="N441" i="1"/>
  <c r="AM426" i="1"/>
  <c r="AP411" i="1"/>
  <c r="AP395" i="1"/>
  <c r="R411" i="1"/>
  <c r="AO380" i="1"/>
  <c r="AO364" i="1"/>
  <c r="R363" i="1"/>
  <c r="K423" i="1"/>
  <c r="S373" i="1"/>
  <c r="AK348" i="1"/>
  <c r="AK332" i="1"/>
  <c r="N329" i="1"/>
  <c r="Q316" i="1"/>
  <c r="K343" i="1"/>
  <c r="S389" i="1"/>
  <c r="AP313" i="1"/>
  <c r="AP297" i="1"/>
  <c r="S297" i="1"/>
  <c r="AR281" i="1"/>
  <c r="M277" i="1"/>
  <c r="Q264" i="1"/>
  <c r="AJ219" i="1"/>
  <c r="AP268" i="1"/>
  <c r="S250" i="1"/>
  <c r="O235" i="1"/>
  <c r="AP231" i="1"/>
  <c r="AQ197" i="1"/>
  <c r="AQ181" i="1"/>
  <c r="P150" i="1"/>
  <c r="AK249" i="1"/>
  <c r="S202" i="1"/>
  <c r="P166" i="1"/>
  <c r="AK137" i="1"/>
  <c r="S106" i="1"/>
  <c r="P91" i="1"/>
  <c r="Q185" i="1"/>
  <c r="AP151" i="1"/>
  <c r="AQ157" i="1" s="1"/>
  <c r="Q137" i="1"/>
  <c r="N123" i="1"/>
  <c r="AM103" i="1"/>
  <c r="N219" i="1"/>
  <c r="AR121" i="1"/>
  <c r="AO91" i="1"/>
  <c r="L36" i="1"/>
  <c r="AQ36" i="1"/>
  <c r="M37" i="1"/>
  <c r="M46" i="1" s="1"/>
  <c r="Q37" i="1"/>
  <c r="Q45" i="1" s="1"/>
  <c r="AJ37" i="1"/>
  <c r="AR37" i="1"/>
  <c r="AR46" i="1" s="1"/>
  <c r="K439" i="1"/>
  <c r="AK452" i="1"/>
  <c r="N425" i="1"/>
  <c r="AJ427" i="1"/>
  <c r="AJ439" i="1"/>
  <c r="S405" i="1"/>
  <c r="AO412" i="1"/>
  <c r="R395" i="1"/>
  <c r="R379" i="1"/>
  <c r="AO396" i="1"/>
  <c r="N345" i="1"/>
  <c r="AP379" i="1"/>
  <c r="AP363" i="1"/>
  <c r="Q300" i="1"/>
  <c r="S357" i="1"/>
  <c r="S313" i="1"/>
  <c r="AK316" i="1"/>
  <c r="Q280" i="1"/>
  <c r="AR265" i="1"/>
  <c r="M261" i="1"/>
  <c r="AQ213" i="1"/>
  <c r="K327" i="1"/>
  <c r="AP284" i="1"/>
  <c r="O251" i="1"/>
  <c r="AP247" i="1"/>
  <c r="S234" i="1"/>
  <c r="S218" i="1"/>
  <c r="AP345" i="1"/>
  <c r="AK233" i="1"/>
  <c r="P182" i="1"/>
  <c r="AQ165" i="1"/>
  <c r="AK153" i="1"/>
  <c r="AP329" i="1"/>
  <c r="Q153" i="1"/>
  <c r="N203" i="1"/>
  <c r="AR105" i="1"/>
  <c r="AP135" i="1"/>
  <c r="P134" i="1"/>
  <c r="AP85" i="1"/>
  <c r="AO75" i="1"/>
  <c r="AK300" i="1"/>
  <c r="AJ187" i="1"/>
  <c r="S122" i="1"/>
  <c r="N38" i="1"/>
  <c r="R38" i="1"/>
  <c r="AO38" i="1"/>
  <c r="AO46" i="1" s="1"/>
  <c r="O39" i="1"/>
  <c r="L40" i="1"/>
  <c r="M41" i="1"/>
  <c r="AR41" i="1"/>
  <c r="AS41" i="1" s="1"/>
  <c r="AO458" i="1"/>
  <c r="AQ444" i="1"/>
  <c r="R441" i="1"/>
  <c r="L408" i="1"/>
  <c r="K421" i="1"/>
  <c r="AK411" i="1"/>
  <c r="AP423" i="1"/>
  <c r="AK395" i="1"/>
  <c r="R361" i="1"/>
  <c r="Q390" i="1"/>
  <c r="AJ372" i="1"/>
  <c r="K373" i="1"/>
  <c r="AJ356" i="1"/>
  <c r="Q326" i="1"/>
  <c r="AQ347" i="1"/>
  <c r="L344" i="1"/>
  <c r="L316" i="1"/>
  <c r="AQ331" i="1"/>
  <c r="AP310" i="1"/>
  <c r="AP294" i="1"/>
  <c r="Q267" i="1"/>
  <c r="AQ266" i="1"/>
  <c r="L250" i="1"/>
  <c r="L217" i="1"/>
  <c r="S292" i="1"/>
  <c r="AL278" i="1"/>
  <c r="K278" i="1"/>
  <c r="K230" i="1"/>
  <c r="AL229" i="1"/>
  <c r="AP216" i="1"/>
  <c r="AO249" i="1"/>
  <c r="AQ198" i="1"/>
  <c r="K202" i="1"/>
  <c r="S183" i="1"/>
  <c r="R189" i="1" s="1"/>
  <c r="AL181" i="1"/>
  <c r="K154" i="1"/>
  <c r="AP152" i="1"/>
  <c r="P172" i="1"/>
  <c r="AO169" i="1"/>
  <c r="AO88" i="1"/>
  <c r="AQ134" i="1"/>
  <c r="P124" i="1"/>
  <c r="L137" i="1"/>
  <c r="AJ121" i="1"/>
  <c r="AS121" i="1" s="1"/>
  <c r="S103" i="1"/>
  <c r="P84" i="1"/>
  <c r="P94" i="1" s="1"/>
  <c r="S73" i="1"/>
  <c r="N42" i="1"/>
  <c r="T42" i="1" s="1"/>
  <c r="AO42" i="1"/>
  <c r="AS42" i="1" s="1"/>
  <c r="O43" i="1"/>
  <c r="AP43" i="1"/>
  <c r="L44" i="1"/>
  <c r="AM44" i="1"/>
  <c r="AM46" i="1" s="1"/>
  <c r="AQ44" i="1"/>
  <c r="AL459" i="1"/>
  <c r="AO442" i="1"/>
  <c r="AQ426" i="1"/>
  <c r="L424" i="1"/>
  <c r="R409" i="1"/>
  <c r="AO374" i="1"/>
  <c r="AO362" i="1"/>
  <c r="AR389" i="1"/>
  <c r="Q374" i="1"/>
  <c r="Q438" i="1"/>
  <c r="AO340" i="1"/>
  <c r="AO332" i="1"/>
  <c r="R329" i="1"/>
  <c r="AR405" i="1"/>
  <c r="K389" i="1"/>
  <c r="L360" i="1"/>
  <c r="M294" i="1"/>
  <c r="AL309" i="1"/>
  <c r="AL293" i="1"/>
  <c r="AR276" i="1"/>
  <c r="AR286" i="1" s="1"/>
  <c r="K341" i="1"/>
  <c r="AQ246" i="1"/>
  <c r="P220" i="1"/>
  <c r="O277" i="1"/>
  <c r="S244" i="1"/>
  <c r="AP232" i="1"/>
  <c r="R314" i="1"/>
  <c r="L185" i="1"/>
  <c r="AQ182" i="1"/>
  <c r="P156" i="1"/>
  <c r="N268" i="1"/>
  <c r="S199" i="1"/>
  <c r="AL197" i="1"/>
  <c r="AO217" i="1"/>
  <c r="AP168" i="1"/>
  <c r="AO137" i="1"/>
  <c r="AR118" i="1"/>
  <c r="K106" i="1"/>
  <c r="K170" i="1"/>
  <c r="S135" i="1"/>
  <c r="AO104" i="1"/>
  <c r="AL149" i="1"/>
  <c r="R89" i="1"/>
  <c r="K437" i="1"/>
  <c r="AJ453" i="1"/>
  <c r="AK428" i="1"/>
  <c r="R425" i="1"/>
  <c r="AJ441" i="1"/>
  <c r="AS441" i="1" s="1"/>
  <c r="AK379" i="1"/>
  <c r="R377" i="1"/>
  <c r="AK363" i="1"/>
  <c r="Q406" i="1"/>
  <c r="AJ388" i="1"/>
  <c r="AJ404" i="1"/>
  <c r="L392" i="1"/>
  <c r="Q342" i="1"/>
  <c r="K357" i="1"/>
  <c r="L328" i="1"/>
  <c r="AQ315" i="1"/>
  <c r="L300" i="1"/>
  <c r="AQ299" i="1"/>
  <c r="AP342" i="1"/>
  <c r="AP326" i="1"/>
  <c r="S308" i="1"/>
  <c r="Q283" i="1"/>
  <c r="AQ282" i="1"/>
  <c r="L234" i="1"/>
  <c r="AQ214" i="1"/>
  <c r="AL262" i="1"/>
  <c r="K262" i="1"/>
  <c r="K246" i="1"/>
  <c r="AL245" i="1"/>
  <c r="K218" i="1"/>
  <c r="L201" i="1"/>
  <c r="P188" i="1"/>
  <c r="AQ150" i="1"/>
  <c r="AP200" i="1"/>
  <c r="S167" i="1"/>
  <c r="AL165" i="1"/>
  <c r="AO185" i="1"/>
  <c r="L153" i="1"/>
  <c r="AP136" i="1"/>
  <c r="S119" i="1"/>
  <c r="AJ105" i="1"/>
  <c r="AS105" i="1" s="1"/>
  <c r="AK117" i="1"/>
  <c r="S89" i="1"/>
  <c r="AR86" i="1"/>
  <c r="AO233" i="1"/>
  <c r="K138" i="1"/>
  <c r="AO72" i="1"/>
  <c r="AM453" i="1"/>
  <c r="AL436" i="1"/>
  <c r="AL446" i="1" s="1"/>
  <c r="L437" i="1"/>
  <c r="AK425" i="1"/>
  <c r="R422" i="1"/>
  <c r="P407" i="1"/>
  <c r="N394" i="1"/>
  <c r="N378" i="1"/>
  <c r="AJ409" i="1"/>
  <c r="AJ393" i="1"/>
  <c r="AS393" i="1" s="1"/>
  <c r="AR375" i="1"/>
  <c r="AR359" i="1"/>
  <c r="R342" i="1"/>
  <c r="AJ341" i="1"/>
  <c r="AS341" i="1" s="1"/>
  <c r="AJ325" i="1"/>
  <c r="AR315" i="1"/>
  <c r="AR299" i="1"/>
  <c r="L325" i="1"/>
  <c r="P359" i="1"/>
  <c r="O312" i="1"/>
  <c r="AN264" i="1"/>
  <c r="M246" i="1"/>
  <c r="AJ245" i="1"/>
  <c r="AR230" i="1"/>
  <c r="Q215" i="1"/>
  <c r="AM277" i="1"/>
  <c r="K266" i="1"/>
  <c r="AL215" i="1"/>
  <c r="N281" i="1"/>
  <c r="AP202" i="1"/>
  <c r="AP186" i="1"/>
  <c r="K181" i="1"/>
  <c r="S171" i="1"/>
  <c r="AL167" i="1"/>
  <c r="N293" i="1"/>
  <c r="R228" i="1"/>
  <c r="AL117" i="1"/>
  <c r="M105" i="1"/>
  <c r="AP102" i="1"/>
  <c r="M73" i="1"/>
  <c r="AJ133" i="1"/>
  <c r="AJ74" i="1"/>
  <c r="Q119" i="1"/>
  <c r="N52" i="1"/>
  <c r="R52" i="1"/>
  <c r="AK52" i="1"/>
  <c r="AK62" i="1" s="1"/>
  <c r="AQ53" i="1"/>
  <c r="AQ62" i="1" s="1"/>
  <c r="O436" i="1"/>
  <c r="AN424" i="1"/>
  <c r="AN440" i="1"/>
  <c r="O420" i="1"/>
  <c r="O404" i="1"/>
  <c r="AN456" i="1"/>
  <c r="AN408" i="1"/>
  <c r="AN392" i="1"/>
  <c r="AN376" i="1"/>
  <c r="AN360" i="1"/>
  <c r="O372" i="1"/>
  <c r="O382" i="1" s="1"/>
  <c r="O388" i="1"/>
  <c r="AN344" i="1"/>
  <c r="AN328" i="1"/>
  <c r="O356" i="1"/>
  <c r="O366" i="1" s="1"/>
  <c r="AN312" i="1"/>
  <c r="AN296" i="1"/>
  <c r="P315" i="1"/>
  <c r="P299" i="1"/>
  <c r="O324" i="1"/>
  <c r="AN244" i="1"/>
  <c r="AN254" i="1" s="1"/>
  <c r="AN228" i="1"/>
  <c r="AN212" i="1"/>
  <c r="AN222" i="1" s="1"/>
  <c r="P245" i="1"/>
  <c r="P229" i="1"/>
  <c r="O340" i="1"/>
  <c r="O216" i="1"/>
  <c r="AO283" i="1"/>
  <c r="R260" i="1"/>
  <c r="R276" i="1"/>
  <c r="O200" i="1"/>
  <c r="O184" i="1"/>
  <c r="AN164" i="1"/>
  <c r="O152" i="1"/>
  <c r="AO267" i="1"/>
  <c r="AN180" i="1"/>
  <c r="AN148" i="1"/>
  <c r="AN158" i="1" s="1"/>
  <c r="O136" i="1"/>
  <c r="AN116" i="1"/>
  <c r="AN126" i="1" s="1"/>
  <c r="O104" i="1"/>
  <c r="AN196" i="1"/>
  <c r="AN84" i="1"/>
  <c r="AN132" i="1"/>
  <c r="O120" i="1"/>
  <c r="AN100" i="1"/>
  <c r="R54" i="1"/>
  <c r="AO54" i="1"/>
  <c r="P55" i="1"/>
  <c r="AM55" i="1"/>
  <c r="AQ55" i="1"/>
  <c r="AQ61" i="1" s="1"/>
  <c r="AO459" i="1"/>
  <c r="AP444" i="1"/>
  <c r="R438" i="1"/>
  <c r="AQ423" i="1"/>
  <c r="L421" i="1"/>
  <c r="N410" i="1"/>
  <c r="N362" i="1"/>
  <c r="AR407" i="1"/>
  <c r="AR391" i="1"/>
  <c r="AJ377" i="1"/>
  <c r="AJ361" i="1"/>
  <c r="AS361" i="1" s="1"/>
  <c r="P391" i="1"/>
  <c r="P375" i="1"/>
  <c r="AR347" i="1"/>
  <c r="AR331" i="1"/>
  <c r="L341" i="1"/>
  <c r="AJ309" i="1"/>
  <c r="R326" i="1"/>
  <c r="O296" i="1"/>
  <c r="AN280" i="1"/>
  <c r="AR246" i="1"/>
  <c r="M230" i="1"/>
  <c r="AJ229" i="1"/>
  <c r="AS229" i="1" s="1"/>
  <c r="M217" i="1"/>
  <c r="N309" i="1"/>
  <c r="AJ293" i="1"/>
  <c r="AM261" i="1"/>
  <c r="K282" i="1"/>
  <c r="AP218" i="1"/>
  <c r="AR221" i="1" s="1"/>
  <c r="N265" i="1"/>
  <c r="AL199" i="1"/>
  <c r="S187" i="1"/>
  <c r="AL183" i="1"/>
  <c r="K165" i="1"/>
  <c r="AJ149" i="1"/>
  <c r="Q199" i="1"/>
  <c r="AR134" i="1"/>
  <c r="Q103" i="1"/>
  <c r="AP170" i="1"/>
  <c r="K149" i="1"/>
  <c r="S139" i="1"/>
  <c r="AJ90" i="1"/>
  <c r="M121" i="1"/>
  <c r="AP118" i="1"/>
  <c r="AL101" i="1"/>
  <c r="N56" i="1"/>
  <c r="AK56" i="1"/>
  <c r="AO56" i="1"/>
  <c r="L57" i="1"/>
  <c r="AQ57" i="1"/>
  <c r="N442" i="1"/>
  <c r="AO427" i="1"/>
  <c r="AJ442" i="1"/>
  <c r="AK457" i="1"/>
  <c r="P423" i="1"/>
  <c r="L405" i="1"/>
  <c r="AL411" i="1"/>
  <c r="AL395" i="1"/>
  <c r="R390" i="1"/>
  <c r="AP373" i="1"/>
  <c r="R358" i="1"/>
  <c r="N346" i="1"/>
  <c r="L373" i="1"/>
  <c r="AP357" i="1"/>
  <c r="AL345" i="1"/>
  <c r="P327" i="1"/>
  <c r="M316" i="1"/>
  <c r="AL329" i="1"/>
  <c r="AP311" i="1"/>
  <c r="AQ317" i="1" s="1"/>
  <c r="S298" i="1"/>
  <c r="AP295" i="1"/>
  <c r="M278" i="1"/>
  <c r="AR266" i="1"/>
  <c r="AJ213" i="1"/>
  <c r="P261" i="1"/>
  <c r="L248" i="1"/>
  <c r="AL284" i="1"/>
  <c r="AP250" i="1"/>
  <c r="S235" i="1"/>
  <c r="AL231" i="1"/>
  <c r="S219" i="1"/>
  <c r="K197" i="1"/>
  <c r="AR166" i="1"/>
  <c r="AP154" i="1"/>
  <c r="Q151" i="1"/>
  <c r="AJ181" i="1"/>
  <c r="M169" i="1"/>
  <c r="AJ122" i="1"/>
  <c r="K117" i="1"/>
  <c r="AR103" i="1"/>
  <c r="K75" i="1"/>
  <c r="M137" i="1"/>
  <c r="AL135" i="1"/>
  <c r="AL85" i="1"/>
  <c r="S85" i="1"/>
  <c r="AR198" i="1"/>
  <c r="S107" i="1"/>
  <c r="N58" i="1"/>
  <c r="R58" i="1"/>
  <c r="P59" i="1"/>
  <c r="AM59" i="1"/>
  <c r="AQ59" i="1"/>
  <c r="S438" i="1"/>
  <c r="L427" i="1"/>
  <c r="AQ420" i="1"/>
  <c r="AR412" i="1"/>
  <c r="AR396" i="1"/>
  <c r="R396" i="1"/>
  <c r="AR459" i="1"/>
  <c r="AR439" i="1"/>
  <c r="R332" i="1"/>
  <c r="M341" i="1"/>
  <c r="M405" i="1"/>
  <c r="AQ357" i="1"/>
  <c r="M313" i="1"/>
  <c r="Q298" i="1"/>
  <c r="L379" i="1"/>
  <c r="S358" i="1"/>
  <c r="AQ373" i="1"/>
  <c r="AK293" i="1"/>
  <c r="AJ284" i="1"/>
  <c r="AR263" i="1"/>
  <c r="Q244" i="1"/>
  <c r="AL330" i="1"/>
  <c r="AM235" i="1"/>
  <c r="AL346" i="1"/>
  <c r="S279" i="1"/>
  <c r="AP246" i="1"/>
  <c r="S231" i="1"/>
  <c r="S214" i="1"/>
  <c r="AL204" i="1"/>
  <c r="N261" i="1"/>
  <c r="AM187" i="1"/>
  <c r="R151" i="1"/>
  <c r="AK149" i="1"/>
  <c r="K169" i="1"/>
  <c r="AK309" i="1"/>
  <c r="R199" i="1"/>
  <c r="N180" i="1"/>
  <c r="AL140" i="1"/>
  <c r="K121" i="1"/>
  <c r="T121" i="1" s="1"/>
  <c r="AR107" i="1"/>
  <c r="AM76" i="1"/>
  <c r="AK213" i="1"/>
  <c r="AQ118" i="1"/>
  <c r="N100" i="1"/>
  <c r="K87" i="1"/>
  <c r="S134" i="1"/>
  <c r="N76" i="1"/>
  <c r="N60" i="1"/>
  <c r="AK60" i="1"/>
  <c r="AO60" i="1"/>
  <c r="AK455" i="1"/>
  <c r="AL444" i="1"/>
  <c r="N423" i="1"/>
  <c r="N439" i="1"/>
  <c r="AM427" i="1"/>
  <c r="AP407" i="1"/>
  <c r="N407" i="1"/>
  <c r="N391" i="1"/>
  <c r="N375" i="1"/>
  <c r="O381" i="1" s="1"/>
  <c r="N359" i="1"/>
  <c r="AP375" i="1"/>
  <c r="N343" i="1"/>
  <c r="N327" i="1"/>
  <c r="O333" i="1" s="1"/>
  <c r="AJ345" i="1"/>
  <c r="AJ329" i="1"/>
  <c r="AS329" i="1" s="1"/>
  <c r="AP359" i="1"/>
  <c r="AJ313" i="1"/>
  <c r="AS313" i="1" s="1"/>
  <c r="AJ297" i="1"/>
  <c r="O309" i="1"/>
  <c r="M282" i="1"/>
  <c r="AN277" i="1"/>
  <c r="M266" i="1"/>
  <c r="AN261" i="1"/>
  <c r="AJ247" i="1"/>
  <c r="AJ231" i="1"/>
  <c r="Q219" i="1"/>
  <c r="AJ215" i="1"/>
  <c r="AP391" i="1"/>
  <c r="O293" i="1"/>
  <c r="R251" i="1"/>
  <c r="Q155" i="1"/>
  <c r="AJ151" i="1"/>
  <c r="R235" i="1"/>
  <c r="Q203" i="1"/>
  <c r="Q171" i="1"/>
  <c r="AP119" i="1"/>
  <c r="Q107" i="1"/>
  <c r="AJ167" i="1"/>
  <c r="AP87" i="1"/>
  <c r="AJ183" i="1"/>
  <c r="Q123" i="1"/>
  <c r="AP103" i="1"/>
  <c r="AQ456" i="1"/>
  <c r="AQ437" i="1"/>
  <c r="P436" i="1"/>
  <c r="K408" i="1"/>
  <c r="O426" i="1"/>
  <c r="AN421" i="1"/>
  <c r="AN394" i="1"/>
  <c r="Q393" i="1"/>
  <c r="Q361" i="1"/>
  <c r="AN406" i="1"/>
  <c r="AL372" i="1"/>
  <c r="AL382" i="1" s="1"/>
  <c r="K376" i="1"/>
  <c r="AQ343" i="1"/>
  <c r="P340" i="1"/>
  <c r="L310" i="1"/>
  <c r="AL356" i="1"/>
  <c r="AQ327" i="1"/>
  <c r="AR216" i="1"/>
  <c r="P284" i="1"/>
  <c r="AQ260" i="1"/>
  <c r="AQ234" i="1"/>
  <c r="L213" i="1"/>
  <c r="O330" i="1"/>
  <c r="AO296" i="1"/>
  <c r="K232" i="1"/>
  <c r="P200" i="1"/>
  <c r="R267" i="1"/>
  <c r="AO244" i="1"/>
  <c r="AO312" i="1"/>
  <c r="R292" i="1"/>
  <c r="AK278" i="1"/>
  <c r="AO148" i="1"/>
  <c r="AN201" i="1"/>
  <c r="O140" i="1"/>
  <c r="M186" i="1"/>
  <c r="O172" i="1"/>
  <c r="AN169" i="1"/>
  <c r="AQ138" i="1"/>
  <c r="P120" i="1"/>
  <c r="AK106" i="1"/>
  <c r="L101" i="1"/>
  <c r="AN88" i="1"/>
  <c r="N245" i="1"/>
  <c r="P88" i="1"/>
  <c r="AL73" i="1"/>
  <c r="M68" i="1"/>
  <c r="Q77" i="1"/>
  <c r="AJ68" i="1"/>
  <c r="AN68" i="1"/>
  <c r="AR78" i="1"/>
  <c r="BK78" i="1"/>
  <c r="BK77" i="1"/>
  <c r="BO78" i="1"/>
  <c r="O440" i="1"/>
  <c r="AM440" i="1"/>
  <c r="AM455" i="1"/>
  <c r="AM425" i="1"/>
  <c r="AP408" i="1"/>
  <c r="R407" i="1"/>
  <c r="Q420" i="1"/>
  <c r="N389" i="1"/>
  <c r="AR378" i="1"/>
  <c r="Q372" i="1"/>
  <c r="AR362" i="1"/>
  <c r="R343" i="1"/>
  <c r="AO341" i="1"/>
  <c r="AP392" i="1"/>
  <c r="O360" i="1"/>
  <c r="AN313" i="1"/>
  <c r="AN297" i="1"/>
  <c r="P294" i="1"/>
  <c r="AR277" i="1"/>
  <c r="AN268" i="1"/>
  <c r="AJ248" i="1"/>
  <c r="Q216" i="1"/>
  <c r="AN215" i="1"/>
  <c r="N325" i="1"/>
  <c r="R315" i="1"/>
  <c r="O266" i="1"/>
  <c r="S252" i="1"/>
  <c r="AP228" i="1"/>
  <c r="S204" i="1"/>
  <c r="AO325" i="1"/>
  <c r="R277" i="1"/>
  <c r="L171" i="1"/>
  <c r="R229" i="1"/>
  <c r="O185" i="1"/>
  <c r="AP180" i="1"/>
  <c r="AJ168" i="1"/>
  <c r="S156" i="1"/>
  <c r="AN151" i="1"/>
  <c r="AO197" i="1"/>
  <c r="AO133" i="1"/>
  <c r="AR120" i="1"/>
  <c r="AP100" i="1"/>
  <c r="Q136" i="1"/>
  <c r="O105" i="1"/>
  <c r="R91" i="1"/>
  <c r="AK87" i="1"/>
  <c r="AK93" i="1" s="1"/>
  <c r="N69" i="1"/>
  <c r="R69" i="1"/>
  <c r="P77" i="1" s="1"/>
  <c r="AK69" i="1"/>
  <c r="K70" i="1"/>
  <c r="K77" i="1" s="1"/>
  <c r="S70" i="1"/>
  <c r="AP70" i="1"/>
  <c r="AP78" i="1" s="1"/>
  <c r="L71" i="1"/>
  <c r="P71" i="1"/>
  <c r="O77" i="1" s="1"/>
  <c r="AM71" i="1"/>
  <c r="AQ71" i="1"/>
  <c r="M72" i="1"/>
  <c r="AJ72" i="1"/>
  <c r="AK77" i="1" s="1"/>
  <c r="O74" i="1"/>
  <c r="L75" i="1"/>
  <c r="AM75" i="1"/>
  <c r="AJ76" i="1"/>
  <c r="BR78" i="1"/>
  <c r="L438" i="1"/>
  <c r="AO453" i="1"/>
  <c r="AK423" i="1"/>
  <c r="AJ438" i="1"/>
  <c r="L422" i="1"/>
  <c r="L406" i="1"/>
  <c r="AJ405" i="1"/>
  <c r="AJ389" i="1"/>
  <c r="AJ373" i="1"/>
  <c r="L390" i="1"/>
  <c r="L374" i="1"/>
  <c r="AJ357" i="1"/>
  <c r="L358" i="1"/>
  <c r="L342" i="1"/>
  <c r="M314" i="1"/>
  <c r="M298" i="1"/>
  <c r="AL331" i="1"/>
  <c r="L326" i="1"/>
  <c r="AL347" i="1"/>
  <c r="AL315" i="1"/>
  <c r="AL299" i="1"/>
  <c r="L244" i="1"/>
  <c r="L228" i="1"/>
  <c r="AL282" i="1"/>
  <c r="AL266" i="1"/>
  <c r="AL246" i="1"/>
  <c r="AL230" i="1"/>
  <c r="K215" i="1"/>
  <c r="AL214" i="1"/>
  <c r="N278" i="1"/>
  <c r="K199" i="1"/>
  <c r="AL198" i="1"/>
  <c r="K183" i="1"/>
  <c r="AL182" i="1"/>
  <c r="K167" i="1"/>
  <c r="AL150" i="1"/>
  <c r="AL166" i="1"/>
  <c r="K119" i="1"/>
  <c r="AJ118" i="1"/>
  <c r="K151" i="1"/>
  <c r="K135" i="1"/>
  <c r="K89" i="1"/>
  <c r="AJ86" i="1"/>
  <c r="AL134" i="1"/>
  <c r="K103" i="1"/>
  <c r="AJ102" i="1"/>
  <c r="K73" i="1"/>
  <c r="K94" i="1"/>
  <c r="N93" i="1"/>
  <c r="T84" i="1"/>
  <c r="AL84" i="1"/>
  <c r="AJ85" i="1"/>
  <c r="AS85" i="1" s="1"/>
  <c r="O86" i="1"/>
  <c r="AP86" i="1"/>
  <c r="Q87" i="1"/>
  <c r="S90" i="1"/>
  <c r="AJ91" i="1"/>
  <c r="S92" i="1"/>
  <c r="AR453" i="1"/>
  <c r="M438" i="1"/>
  <c r="AO436" i="1"/>
  <c r="AO446" i="1" s="1"/>
  <c r="L428" i="1"/>
  <c r="AK420" i="1"/>
  <c r="AK430" i="1" s="1"/>
  <c r="Q407" i="1"/>
  <c r="N392" i="1"/>
  <c r="N360" i="1"/>
  <c r="AJ391" i="1"/>
  <c r="Q375" i="1"/>
  <c r="AO346" i="1"/>
  <c r="AO330" i="1"/>
  <c r="AQ378" i="1"/>
  <c r="M342" i="1"/>
  <c r="L332" i="1"/>
  <c r="AJ315" i="1"/>
  <c r="AJ299" i="1"/>
  <c r="AS299" i="1" s="1"/>
  <c r="AQ362" i="1"/>
  <c r="AJ407" i="1"/>
  <c r="O294" i="1"/>
  <c r="R309" i="1"/>
  <c r="AN262" i="1"/>
  <c r="AJ246" i="1"/>
  <c r="AS246" i="1" s="1"/>
  <c r="Q212" i="1"/>
  <c r="L283" i="1"/>
  <c r="AQ277" i="1"/>
  <c r="AM215" i="1"/>
  <c r="AN221" i="1" s="1"/>
  <c r="K244" i="1"/>
  <c r="AO236" i="1"/>
  <c r="L199" i="1"/>
  <c r="AM183" i="1"/>
  <c r="AN189" i="1" s="1"/>
  <c r="R233" i="1"/>
  <c r="AL200" i="1"/>
  <c r="K171" i="1"/>
  <c r="R188" i="1"/>
  <c r="R156" i="1"/>
  <c r="AP108" i="1"/>
  <c r="AL168" i="1"/>
  <c r="AJ150" i="1"/>
  <c r="AS150" i="1" s="1"/>
  <c r="K139" i="1"/>
  <c r="N266" i="1"/>
  <c r="AO140" i="1"/>
  <c r="Q100" i="1"/>
  <c r="R87" i="1"/>
  <c r="L100" i="1"/>
  <c r="L110" i="1" s="1"/>
  <c r="BL110" i="1"/>
  <c r="BP110" i="1"/>
  <c r="R101" i="1"/>
  <c r="AM102" i="1"/>
  <c r="N103" i="1"/>
  <c r="BM109" i="1"/>
  <c r="BR104" i="1"/>
  <c r="BO109" i="1"/>
  <c r="L108" i="1"/>
  <c r="AQ108" i="1"/>
  <c r="AK116" i="1"/>
  <c r="BJ126" i="1"/>
  <c r="BN126" i="1"/>
  <c r="L117" i="1"/>
  <c r="AQ117" i="1"/>
  <c r="R118" i="1"/>
  <c r="BR118" i="1"/>
  <c r="AM119" i="1"/>
  <c r="AN125" i="1" s="1"/>
  <c r="N120" i="1"/>
  <c r="AO122" i="1"/>
  <c r="BQ125" i="1"/>
  <c r="P123" i="1"/>
  <c r="AK124" i="1"/>
  <c r="P132" i="1"/>
  <c r="P142" i="1" s="1"/>
  <c r="AL133" i="1"/>
  <c r="R134" i="1"/>
  <c r="P136" i="1"/>
  <c r="AL137" i="1"/>
  <c r="R138" i="1"/>
  <c r="AN139" i="1"/>
  <c r="P140" i="1"/>
  <c r="AR158" i="1"/>
  <c r="BP174" i="1"/>
  <c r="BK174" i="1"/>
  <c r="BN173" i="1"/>
  <c r="S153" i="1"/>
  <c r="AR156" i="1"/>
  <c r="O168" i="1"/>
  <c r="Q169" i="1"/>
  <c r="AS182" i="1"/>
  <c r="AN185" i="1"/>
  <c r="AR188" i="1"/>
  <c r="M197" i="1"/>
  <c r="AJ203" i="1"/>
  <c r="R218" i="1"/>
  <c r="N236" i="1"/>
  <c r="AO276" i="1"/>
  <c r="R297" i="1"/>
  <c r="L441" i="1"/>
  <c r="AK438" i="1"/>
  <c r="AJ423" i="1"/>
  <c r="AO452" i="1"/>
  <c r="K422" i="1"/>
  <c r="S410" i="1"/>
  <c r="AO409" i="1"/>
  <c r="AO393" i="1"/>
  <c r="AJ380" i="1"/>
  <c r="AJ364" i="1"/>
  <c r="P395" i="1"/>
  <c r="AK347" i="1"/>
  <c r="AK331" i="1"/>
  <c r="S378" i="1"/>
  <c r="L345" i="1"/>
  <c r="P363" i="1"/>
  <c r="AR316" i="1"/>
  <c r="Q312" i="1"/>
  <c r="AR300" i="1"/>
  <c r="K326" i="1"/>
  <c r="N297" i="1"/>
  <c r="Q265" i="1"/>
  <c r="AR249" i="1"/>
  <c r="M228" i="1"/>
  <c r="M215" i="1"/>
  <c r="AM265" i="1"/>
  <c r="AP280" i="1"/>
  <c r="O250" i="1"/>
  <c r="AL218" i="1"/>
  <c r="AQ203" i="1"/>
  <c r="AQ171" i="1"/>
  <c r="P165" i="1"/>
  <c r="AL186" i="1"/>
  <c r="K182" i="1"/>
  <c r="T182" i="1" s="1"/>
  <c r="AR153" i="1"/>
  <c r="K150" i="1"/>
  <c r="N280" i="1"/>
  <c r="N202" i="1"/>
  <c r="P205" i="1" s="1"/>
  <c r="AP455" i="1"/>
  <c r="P440" i="1"/>
  <c r="Q426" i="1"/>
  <c r="AR437" i="1"/>
  <c r="AM422" i="1"/>
  <c r="AP410" i="1"/>
  <c r="N411" i="1"/>
  <c r="Q362" i="1"/>
  <c r="S365" i="1" s="1"/>
  <c r="AP394" i="1"/>
  <c r="N331" i="1"/>
  <c r="S391" i="1"/>
  <c r="AM377" i="1"/>
  <c r="AR340" i="1"/>
  <c r="P376" i="1"/>
  <c r="AM361" i="1"/>
  <c r="AR324" i="1"/>
  <c r="N310" i="1"/>
  <c r="R296" i="1"/>
  <c r="AN281" i="1"/>
  <c r="AJ234" i="1"/>
  <c r="AR219" i="1"/>
  <c r="AO297" i="1"/>
  <c r="P282" i="1"/>
  <c r="S343" i="1"/>
  <c r="AO313" i="1"/>
  <c r="O264" i="1"/>
  <c r="AP261" i="1"/>
  <c r="O232" i="1"/>
  <c r="AO151" i="1"/>
  <c r="N149" i="1"/>
  <c r="N213" i="1"/>
  <c r="Q204" i="1"/>
  <c r="AJ170" i="1"/>
  <c r="AK248" i="1"/>
  <c r="AO199" i="1"/>
  <c r="AK184" i="1"/>
  <c r="L166" i="1"/>
  <c r="K444" i="1"/>
  <c r="AL440" i="1"/>
  <c r="AL454" i="1"/>
  <c r="M425" i="1"/>
  <c r="AQ408" i="1"/>
  <c r="AL426" i="1"/>
  <c r="AO379" i="1"/>
  <c r="R372" i="1"/>
  <c r="AO363" i="1"/>
  <c r="AQ392" i="1"/>
  <c r="O389" i="1"/>
  <c r="M329" i="1"/>
  <c r="AP348" i="1"/>
  <c r="K348" i="1"/>
  <c r="AN314" i="1"/>
  <c r="AN298" i="1"/>
  <c r="AP332" i="1"/>
  <c r="P300" i="1"/>
  <c r="S315" i="1"/>
  <c r="AR283" i="1"/>
  <c r="Q277" i="1"/>
  <c r="AN252" i="1"/>
  <c r="L260" i="1"/>
  <c r="L270" i="1" s="1"/>
  <c r="P234" i="1"/>
  <c r="AQ212" i="1"/>
  <c r="S249" i="1"/>
  <c r="AP233" i="1"/>
  <c r="O218" i="1"/>
  <c r="AM197" i="1"/>
  <c r="P185" i="1"/>
  <c r="AQ180" i="1"/>
  <c r="AQ190" i="1" s="1"/>
  <c r="R168" i="1"/>
  <c r="AM165" i="1"/>
  <c r="S196" i="1"/>
  <c r="R404" i="1"/>
  <c r="R414" i="1" s="1"/>
  <c r="O357" i="1"/>
  <c r="AO268" i="1"/>
  <c r="P153" i="1"/>
  <c r="N85" i="1"/>
  <c r="P86" i="1"/>
  <c r="AP456" i="1"/>
  <c r="AP438" i="1"/>
  <c r="P437" i="1"/>
  <c r="R426" i="1"/>
  <c r="AN422" i="1"/>
  <c r="S404" i="1"/>
  <c r="AN409" i="1"/>
  <c r="R378" i="1"/>
  <c r="AN393" i="1"/>
  <c r="AM379" i="1"/>
  <c r="O395" i="1"/>
  <c r="P357" i="1"/>
  <c r="AP340" i="1"/>
  <c r="AR312" i="1"/>
  <c r="AR296" i="1"/>
  <c r="O331" i="1"/>
  <c r="S340" i="1"/>
  <c r="AP324" i="1"/>
  <c r="S312" i="1"/>
  <c r="AN245" i="1"/>
  <c r="AR212" i="1"/>
  <c r="N300" i="1"/>
  <c r="P280" i="1"/>
  <c r="P232" i="1"/>
  <c r="AM363" i="1"/>
  <c r="AP283" i="1"/>
  <c r="K260" i="1"/>
  <c r="O246" i="1"/>
  <c r="O213" i="1"/>
  <c r="N153" i="1"/>
  <c r="AO265" i="1"/>
  <c r="AP203" i="1"/>
  <c r="N201" i="1"/>
  <c r="AK186" i="1"/>
  <c r="AL189" i="1" s="1"/>
  <c r="AQ88" i="1"/>
  <c r="S436" i="1"/>
  <c r="AQ440" i="1"/>
  <c r="AQ459" i="1"/>
  <c r="AQ421" i="1"/>
  <c r="O427" i="1"/>
  <c r="R410" i="1"/>
  <c r="AR408" i="1"/>
  <c r="AR392" i="1"/>
  <c r="P389" i="1"/>
  <c r="O363" i="1"/>
  <c r="AK343" i="1"/>
  <c r="R330" i="1"/>
  <c r="AK327" i="1"/>
  <c r="AL380" i="1"/>
  <c r="S372" i="1"/>
  <c r="AL364" i="1"/>
  <c r="P341" i="1"/>
  <c r="Q315" i="1"/>
  <c r="AN309" i="1"/>
  <c r="AN293" i="1"/>
  <c r="P297" i="1"/>
  <c r="AR280" i="1"/>
  <c r="AR244" i="1"/>
  <c r="M231" i="1"/>
  <c r="M214" i="1"/>
  <c r="AM268" i="1"/>
  <c r="S277" i="1"/>
  <c r="S245" i="1"/>
  <c r="AP235" i="1"/>
  <c r="S200" i="1"/>
  <c r="AP171" i="1"/>
  <c r="O165" i="1"/>
  <c r="AN149" i="1"/>
  <c r="AK218" i="1"/>
  <c r="N185" i="1"/>
  <c r="L90" i="1"/>
  <c r="AM90" i="1"/>
  <c r="AM457" i="1"/>
  <c r="O443" i="1"/>
  <c r="AO425" i="1"/>
  <c r="AN441" i="1"/>
  <c r="P405" i="1"/>
  <c r="S420" i="1"/>
  <c r="AL412" i="1"/>
  <c r="AL396" i="1"/>
  <c r="R394" i="1"/>
  <c r="AR376" i="1"/>
  <c r="AR360" i="1"/>
  <c r="R346" i="1"/>
  <c r="AN341" i="1"/>
  <c r="O379" i="1"/>
  <c r="AN325" i="1"/>
  <c r="Q299" i="1"/>
  <c r="P325" i="1"/>
  <c r="P313" i="1"/>
  <c r="S356" i="1"/>
  <c r="S366" i="1" s="1"/>
  <c r="AK295" i="1"/>
  <c r="AR264" i="1"/>
  <c r="M247" i="1"/>
  <c r="AR228" i="1"/>
  <c r="AR238" i="1" s="1"/>
  <c r="AN213" i="1"/>
  <c r="AK311" i="1"/>
  <c r="AM284" i="1"/>
  <c r="S261" i="1"/>
  <c r="AP251" i="1"/>
  <c r="S229" i="1"/>
  <c r="S216" i="1"/>
  <c r="R281" i="1"/>
  <c r="AP187" i="1"/>
  <c r="O181" i="1"/>
  <c r="AR164" i="1"/>
  <c r="S152" i="1"/>
  <c r="AK202" i="1"/>
  <c r="N169" i="1"/>
  <c r="AK154" i="1"/>
  <c r="AK91" i="1"/>
  <c r="L92" i="1"/>
  <c r="AR444" i="1"/>
  <c r="AR424" i="1"/>
  <c r="R442" i="1"/>
  <c r="P421" i="1"/>
  <c r="AM411" i="1"/>
  <c r="AN460" i="1"/>
  <c r="O411" i="1"/>
  <c r="R362" i="1"/>
  <c r="AN377" i="1"/>
  <c r="AN361" i="1"/>
  <c r="AM395" i="1"/>
  <c r="S388" i="1"/>
  <c r="P373" i="1"/>
  <c r="AR344" i="1"/>
  <c r="AR328" i="1"/>
  <c r="O347" i="1"/>
  <c r="S324" i="1"/>
  <c r="S334" i="1" s="1"/>
  <c r="AP308" i="1"/>
  <c r="S296" i="1"/>
  <c r="AN229" i="1"/>
  <c r="P264" i="1"/>
  <c r="P248" i="1"/>
  <c r="N316" i="1"/>
  <c r="AP292" i="1"/>
  <c r="K276" i="1"/>
  <c r="AP267" i="1"/>
  <c r="O230" i="1"/>
  <c r="AP219" i="1"/>
  <c r="AK250" i="1"/>
  <c r="AK170" i="1"/>
  <c r="N217" i="1"/>
  <c r="O197" i="1"/>
  <c r="S184" i="1"/>
  <c r="M166" i="1"/>
  <c r="AO281" i="1"/>
  <c r="AR100" i="1"/>
  <c r="O101" i="1"/>
  <c r="M102" i="1"/>
  <c r="AL103" i="1"/>
  <c r="AR104" i="1"/>
  <c r="AN106" i="1"/>
  <c r="AO109" i="1" s="1"/>
  <c r="K107" i="1"/>
  <c r="AL107" i="1"/>
  <c r="Q108" i="1"/>
  <c r="BI109" i="1"/>
  <c r="BO110" i="1"/>
  <c r="S116" i="1"/>
  <c r="S126" i="1" s="1"/>
  <c r="AP116" i="1"/>
  <c r="AJ119" i="1"/>
  <c r="S120" i="1"/>
  <c r="AP120" i="1"/>
  <c r="M123" i="1"/>
  <c r="AJ123" i="1"/>
  <c r="AS123" i="1" s="1"/>
  <c r="AP124" i="1"/>
  <c r="BK125" i="1"/>
  <c r="BO125" i="1"/>
  <c r="BI126" i="1"/>
  <c r="Q132" i="1"/>
  <c r="AR132" i="1"/>
  <c r="AR142" i="1" s="1"/>
  <c r="P133" i="1"/>
  <c r="AM133" i="1"/>
  <c r="AO135" i="1"/>
  <c r="AQ137" i="1"/>
  <c r="Q140" i="1"/>
  <c r="BR165" i="1"/>
  <c r="BR167" i="1"/>
  <c r="BL173" i="1"/>
  <c r="Q152" i="1"/>
  <c r="BP173" i="1"/>
  <c r="Q156" i="1"/>
  <c r="AP164" i="1"/>
  <c r="S168" i="1"/>
  <c r="BI174" i="1"/>
  <c r="Q180" i="1"/>
  <c r="Q188" i="1"/>
  <c r="M198" i="1"/>
  <c r="AO204" i="1"/>
  <c r="AK230" i="1"/>
  <c r="AK459" i="1"/>
  <c r="AN443" i="1"/>
  <c r="AQ427" i="1"/>
  <c r="Q436" i="1"/>
  <c r="O424" i="1"/>
  <c r="N405" i="1"/>
  <c r="R391" i="1"/>
  <c r="AR394" i="1"/>
  <c r="AR410" i="1"/>
  <c r="O376" i="1"/>
  <c r="AP360" i="1"/>
  <c r="N341" i="1"/>
  <c r="R327" i="1"/>
  <c r="Q356" i="1"/>
  <c r="AN345" i="1"/>
  <c r="AN329" i="1"/>
  <c r="AP376" i="1"/>
  <c r="P310" i="1"/>
  <c r="AN284" i="1"/>
  <c r="AR261" i="1"/>
  <c r="AJ232" i="1"/>
  <c r="R299" i="1"/>
  <c r="AO309" i="1"/>
  <c r="AO293" i="1"/>
  <c r="O282" i="1"/>
  <c r="AP244" i="1"/>
  <c r="S236" i="1"/>
  <c r="S220" i="1"/>
  <c r="L187" i="1"/>
  <c r="AO149" i="1"/>
  <c r="O169" i="1"/>
  <c r="R245" i="1"/>
  <c r="AO213" i="1"/>
  <c r="R75" i="1"/>
  <c r="AQ443" i="1"/>
  <c r="AN459" i="1"/>
  <c r="R436" i="1"/>
  <c r="AQ424" i="1"/>
  <c r="O421" i="1"/>
  <c r="K396" i="1"/>
  <c r="AR390" i="1"/>
  <c r="AN372" i="1"/>
  <c r="M361" i="1"/>
  <c r="AR406" i="1"/>
  <c r="M409" i="1"/>
  <c r="K380" i="1"/>
  <c r="AN356" i="1"/>
  <c r="AN366" i="1" s="1"/>
  <c r="AQ344" i="1"/>
  <c r="AQ328" i="1"/>
  <c r="L311" i="1"/>
  <c r="AM309" i="1"/>
  <c r="O341" i="1"/>
  <c r="AJ276" i="1"/>
  <c r="Q245" i="1"/>
  <c r="AN204" i="1"/>
  <c r="AQ244" i="1"/>
  <c r="AQ254" i="1" s="1"/>
  <c r="AM229" i="1"/>
  <c r="P217" i="1"/>
  <c r="R324" i="1"/>
  <c r="K292" i="1"/>
  <c r="K279" i="1"/>
  <c r="AP217" i="1"/>
  <c r="AM293" i="1"/>
  <c r="R268" i="1"/>
  <c r="AK263" i="1"/>
  <c r="N230" i="1"/>
  <c r="S180" i="1"/>
  <c r="AP169" i="1"/>
  <c r="O154" i="1"/>
  <c r="R200" i="1"/>
  <c r="AM149" i="1"/>
  <c r="O437" i="1"/>
  <c r="AM456" i="1"/>
  <c r="AM441" i="1"/>
  <c r="AN425" i="1"/>
  <c r="K412" i="1"/>
  <c r="R420" i="1"/>
  <c r="R430" i="1" s="1"/>
  <c r="AN404" i="1"/>
  <c r="M393" i="1"/>
  <c r="AN388" i="1"/>
  <c r="M377" i="1"/>
  <c r="AR374" i="1"/>
  <c r="AR358" i="1"/>
  <c r="K364" i="1"/>
  <c r="R340" i="1"/>
  <c r="R350" i="1" s="1"/>
  <c r="AM341" i="1"/>
  <c r="AM325" i="1"/>
  <c r="AQ312" i="1"/>
  <c r="AQ296" i="1"/>
  <c r="L295" i="1"/>
  <c r="O325" i="1"/>
  <c r="K308" i="1"/>
  <c r="AJ260" i="1"/>
  <c r="Q229" i="1"/>
  <c r="AN220" i="1"/>
  <c r="AM245" i="1"/>
  <c r="AQ228" i="1"/>
  <c r="K263" i="1"/>
  <c r="P201" i="1"/>
  <c r="AQ148" i="1"/>
  <c r="R284" i="1"/>
  <c r="AK279" i="1"/>
  <c r="R216" i="1"/>
  <c r="AP201" i="1"/>
  <c r="O186" i="1"/>
  <c r="AP185" i="1"/>
  <c r="AN172" i="1"/>
  <c r="S148" i="1"/>
  <c r="N246" i="1"/>
  <c r="O87" i="1"/>
  <c r="O94" i="1" s="1"/>
  <c r="AL87" i="1"/>
  <c r="AN90" i="1"/>
  <c r="O91" i="1"/>
  <c r="Q92" i="1"/>
  <c r="AR92" i="1"/>
  <c r="AM101" i="1"/>
  <c r="AK102" i="1"/>
  <c r="L103" i="1"/>
  <c r="R104" i="1"/>
  <c r="P105" i="1"/>
  <c r="L107" i="1"/>
  <c r="R108" i="1"/>
  <c r="BJ109" i="1"/>
  <c r="BR109" i="1"/>
  <c r="AQ116" i="1"/>
  <c r="BR116" i="1"/>
  <c r="N117" i="1"/>
  <c r="N126" i="1" s="1"/>
  <c r="AO117" i="1"/>
  <c r="L118" i="1"/>
  <c r="N121" i="1"/>
  <c r="AO121" i="1"/>
  <c r="P122" i="1"/>
  <c r="AM122" i="1"/>
  <c r="AK123" i="1"/>
  <c r="BR124" i="1"/>
  <c r="AN133" i="1"/>
  <c r="L134" i="1"/>
  <c r="R136" i="1"/>
  <c r="AK136" i="1"/>
  <c r="P138" i="1"/>
  <c r="AP139" i="1"/>
  <c r="R140" i="1"/>
  <c r="AJ154" i="1"/>
  <c r="AP155" i="1"/>
  <c r="BR171" i="1"/>
  <c r="BR173" i="1"/>
  <c r="BI173" i="1"/>
  <c r="M171" i="1"/>
  <c r="BR174" i="1"/>
  <c r="BR172" i="1"/>
  <c r="M182" i="1"/>
  <c r="AJ184" i="1"/>
  <c r="AK234" i="1"/>
  <c r="R252" i="1"/>
  <c r="P443" i="1"/>
  <c r="AQ436" i="1"/>
  <c r="AO422" i="1"/>
  <c r="AP457" i="1"/>
  <c r="L409" i="1"/>
  <c r="AL405" i="1"/>
  <c r="S426" i="1"/>
  <c r="K390" i="1"/>
  <c r="L361" i="1"/>
  <c r="AL389" i="1"/>
  <c r="K374" i="1"/>
  <c r="AM356" i="1"/>
  <c r="AQ340" i="1"/>
  <c r="S346" i="1"/>
  <c r="P331" i="1"/>
  <c r="AM372" i="1"/>
  <c r="AQ324" i="1"/>
  <c r="L314" i="1"/>
  <c r="AL311" i="1"/>
  <c r="AL295" i="1"/>
  <c r="M292" i="1"/>
  <c r="AR217" i="1"/>
  <c r="P278" i="1"/>
  <c r="AQ251" i="1"/>
  <c r="L247" i="1"/>
  <c r="P213" i="1"/>
  <c r="AL276" i="1"/>
  <c r="S268" i="1"/>
  <c r="AL234" i="1"/>
  <c r="N170" i="1"/>
  <c r="AK266" i="1"/>
  <c r="AK270" i="1" s="1"/>
  <c r="K198" i="1"/>
  <c r="AL154" i="1"/>
  <c r="AK198" i="1"/>
  <c r="AK182" i="1"/>
  <c r="N154" i="1"/>
  <c r="AJ457" i="1"/>
  <c r="AK442" i="1"/>
  <c r="AO428" i="1"/>
  <c r="N443" i="1"/>
  <c r="S423" i="1"/>
  <c r="AL407" i="1"/>
  <c r="AK380" i="1"/>
  <c r="AK364" i="1"/>
  <c r="N363" i="1"/>
  <c r="Q410" i="1"/>
  <c r="P392" i="1"/>
  <c r="AL391" i="1"/>
  <c r="S375" i="1"/>
  <c r="AK342" i="1"/>
  <c r="Q346" i="1"/>
  <c r="S349" i="1" s="1"/>
  <c r="AJ311" i="1"/>
  <c r="Q309" i="1"/>
  <c r="AJ295" i="1"/>
  <c r="P328" i="1"/>
  <c r="AK326" i="1"/>
  <c r="O297" i="1"/>
  <c r="M283" i="1"/>
  <c r="AR251" i="1"/>
  <c r="M235" i="1"/>
  <c r="M219" i="1"/>
  <c r="AJ218" i="1"/>
  <c r="AQ280" i="1"/>
  <c r="AM262" i="1"/>
  <c r="S265" i="1"/>
  <c r="K247" i="1"/>
  <c r="L198" i="1"/>
  <c r="L150" i="1"/>
  <c r="AO231" i="1"/>
  <c r="AK200" i="1"/>
  <c r="AO183" i="1"/>
  <c r="N165" i="1"/>
  <c r="AK460" i="1"/>
  <c r="AR427" i="1"/>
  <c r="AO444" i="1"/>
  <c r="P424" i="1"/>
  <c r="AM409" i="1"/>
  <c r="Q442" i="1"/>
  <c r="S407" i="1"/>
  <c r="N395" i="1"/>
  <c r="Q378" i="1"/>
  <c r="AM393" i="1"/>
  <c r="AP362" i="1"/>
  <c r="AR365" i="1" s="1"/>
  <c r="N347" i="1"/>
  <c r="AO345" i="1"/>
  <c r="AO329" i="1"/>
  <c r="P360" i="1"/>
  <c r="AP378" i="1"/>
  <c r="AR308" i="1"/>
  <c r="AR318" i="1" s="1"/>
  <c r="AR292" i="1"/>
  <c r="AN265" i="1"/>
  <c r="AJ250" i="1"/>
  <c r="Q220" i="1"/>
  <c r="S327" i="1"/>
  <c r="R312" i="1"/>
  <c r="P266" i="1"/>
  <c r="O280" i="1"/>
  <c r="AP277" i="1"/>
  <c r="O248" i="1"/>
  <c r="AO215" i="1"/>
  <c r="L182" i="1"/>
  <c r="AK168" i="1"/>
  <c r="AK232" i="1"/>
  <c r="AR155" i="1"/>
  <c r="R236" i="1"/>
  <c r="N197" i="1"/>
  <c r="AP439" i="1"/>
  <c r="S439" i="1"/>
  <c r="N427" i="1"/>
  <c r="AQ458" i="1"/>
  <c r="P408" i="1"/>
  <c r="AP421" i="1"/>
  <c r="AK412" i="1"/>
  <c r="N379" i="1"/>
  <c r="AK396" i="1"/>
  <c r="Q394" i="1"/>
  <c r="AL359" i="1"/>
  <c r="AJ343" i="1"/>
  <c r="Q330" i="1"/>
  <c r="AJ327" i="1"/>
  <c r="AL375" i="1"/>
  <c r="S359" i="1"/>
  <c r="P344" i="1"/>
  <c r="O313" i="1"/>
  <c r="Q293" i="1"/>
  <c r="M267" i="1"/>
  <c r="M251" i="1"/>
  <c r="AR235" i="1"/>
  <c r="AK294" i="1"/>
  <c r="AM278" i="1"/>
  <c r="AQ264" i="1"/>
  <c r="L214" i="1"/>
  <c r="AK310" i="1"/>
  <c r="S281" i="1"/>
  <c r="K231" i="1"/>
  <c r="AK216" i="1"/>
  <c r="Q172" i="1"/>
  <c r="M155" i="1"/>
  <c r="AO247" i="1"/>
  <c r="N181" i="1"/>
  <c r="AO167" i="1"/>
  <c r="AK152" i="1"/>
  <c r="P85" i="1"/>
  <c r="AO454" i="1"/>
  <c r="L444" i="1"/>
  <c r="AL423" i="1"/>
  <c r="AQ410" i="1"/>
  <c r="AJ437" i="1"/>
  <c r="N408" i="1"/>
  <c r="N376" i="1"/>
  <c r="Q391" i="1"/>
  <c r="R397" i="1" s="1"/>
  <c r="AJ375" i="1"/>
  <c r="AJ359" i="1"/>
  <c r="Q359" i="1"/>
  <c r="AQ394" i="1"/>
  <c r="AJ347" i="1"/>
  <c r="AJ331" i="1"/>
  <c r="M326" i="1"/>
  <c r="L348" i="1"/>
  <c r="O310" i="1"/>
  <c r="AO298" i="1"/>
  <c r="AN278" i="1"/>
  <c r="AJ230" i="1"/>
  <c r="AS230" i="1" s="1"/>
  <c r="AO314" i="1"/>
  <c r="L267" i="1"/>
  <c r="AQ261" i="1"/>
  <c r="L215" i="1"/>
  <c r="M422" i="1"/>
  <c r="K228" i="1"/>
  <c r="AL216" i="1"/>
  <c r="N282" i="1"/>
  <c r="AM199" i="1"/>
  <c r="R172" i="1"/>
  <c r="AM167" i="1"/>
  <c r="R293" i="1"/>
  <c r="AO252" i="1"/>
  <c r="K187" i="1"/>
  <c r="AL184" i="1"/>
  <c r="R249" i="1"/>
  <c r="AO156" i="1"/>
  <c r="AK458" i="1"/>
  <c r="AM442" i="1"/>
  <c r="N424" i="1"/>
  <c r="Q439" i="1"/>
  <c r="L412" i="1"/>
  <c r="AK405" i="1"/>
  <c r="AK389" i="1"/>
  <c r="M390" i="1"/>
  <c r="M374" i="1"/>
  <c r="AP358" i="1"/>
  <c r="N344" i="1"/>
  <c r="AP427" i="1"/>
  <c r="Q327" i="1"/>
  <c r="R333" i="1" s="1"/>
  <c r="AP374" i="1"/>
  <c r="AM345" i="1"/>
  <c r="AM329" i="1"/>
  <c r="M295" i="1"/>
  <c r="L364" i="1"/>
  <c r="K314" i="1"/>
  <c r="AL310" i="1"/>
  <c r="AL294" i="1"/>
  <c r="AJ266" i="1"/>
  <c r="M263" i="1"/>
  <c r="Q236" i="1"/>
  <c r="L251" i="1"/>
  <c r="AM247" i="1"/>
  <c r="AL279" i="1"/>
  <c r="O278" i="1"/>
  <c r="AL232" i="1"/>
  <c r="L183" i="1"/>
  <c r="AO172" i="1"/>
  <c r="R220" i="1"/>
  <c r="K203" i="1"/>
  <c r="T203" i="1" s="1"/>
  <c r="Q164" i="1"/>
  <c r="AL152" i="1"/>
  <c r="R88" i="1"/>
  <c r="P89" i="1"/>
  <c r="T93" i="1" s="1"/>
  <c r="AM89" i="1"/>
  <c r="AL452" i="1"/>
  <c r="K441" i="1"/>
  <c r="T441" i="1" s="1"/>
  <c r="AJ426" i="1"/>
  <c r="AK439" i="1"/>
  <c r="K425" i="1"/>
  <c r="T425" i="1" s="1"/>
  <c r="K409" i="1"/>
  <c r="AO404" i="1"/>
  <c r="AO414" i="1" s="1"/>
  <c r="AO388" i="1"/>
  <c r="AO372" i="1"/>
  <c r="K377" i="1"/>
  <c r="AO356" i="1"/>
  <c r="K393" i="1"/>
  <c r="K361" i="1"/>
  <c r="T361" i="1" s="1"/>
  <c r="AQ348" i="1"/>
  <c r="AQ332" i="1"/>
  <c r="AQ316" i="1"/>
  <c r="L308" i="1"/>
  <c r="AQ300" i="1"/>
  <c r="K345" i="1"/>
  <c r="T345" i="1" s="1"/>
  <c r="Q284" i="1"/>
  <c r="Q268" i="1"/>
  <c r="K329" i="1"/>
  <c r="L292" i="1"/>
  <c r="AQ249" i="1"/>
  <c r="AQ233" i="1"/>
  <c r="P218" i="1"/>
  <c r="AQ217" i="1"/>
  <c r="AK276" i="1"/>
  <c r="P202" i="1"/>
  <c r="AQ201" i="1"/>
  <c r="P186" i="1"/>
  <c r="AQ185" i="1"/>
  <c r="AQ169" i="1"/>
  <c r="P154" i="1"/>
  <c r="N234" i="1"/>
  <c r="N250" i="1"/>
  <c r="P170" i="1"/>
  <c r="AQ153" i="1"/>
  <c r="AO90" i="1"/>
  <c r="AL443" i="1"/>
  <c r="N440" i="1"/>
  <c r="Q423" i="1"/>
  <c r="AM428" i="1"/>
  <c r="AJ455" i="1"/>
  <c r="AP406" i="1"/>
  <c r="AK373" i="1"/>
  <c r="L396" i="1"/>
  <c r="M406" i="1"/>
  <c r="L380" i="1"/>
  <c r="AP390" i="1"/>
  <c r="AK357" i="1"/>
  <c r="N328" i="1"/>
  <c r="M358" i="1"/>
  <c r="Q343" i="1"/>
  <c r="M311" i="1"/>
  <c r="AL326" i="1"/>
  <c r="AM313" i="1"/>
  <c r="AM297" i="1"/>
  <c r="K298" i="1"/>
  <c r="AJ282" i="1"/>
  <c r="M279" i="1"/>
  <c r="Q252" i="1"/>
  <c r="AJ214" i="1"/>
  <c r="L235" i="1"/>
  <c r="AM231" i="1"/>
  <c r="AL263" i="1"/>
  <c r="O262" i="1"/>
  <c r="AL248" i="1"/>
  <c r="K219" i="1"/>
  <c r="R204" i="1"/>
  <c r="L167" i="1"/>
  <c r="AL342" i="1"/>
  <c r="AJ166" i="1"/>
  <c r="AS166" i="1" s="1"/>
  <c r="AO188" i="1"/>
  <c r="AM151" i="1"/>
  <c r="AN157" i="1" s="1"/>
  <c r="L151" i="1"/>
  <c r="K102" i="1"/>
  <c r="T102" i="1" s="1"/>
  <c r="AL102" i="1"/>
  <c r="M103" i="1"/>
  <c r="AJ103" i="1"/>
  <c r="S104" i="1"/>
  <c r="AP104" i="1"/>
  <c r="AN105" i="1"/>
  <c r="O106" i="1"/>
  <c r="M107" i="1"/>
  <c r="Q116" i="1"/>
  <c r="AR116" i="1"/>
  <c r="O117" i="1"/>
  <c r="M118" i="1"/>
  <c r="AL119" i="1"/>
  <c r="O121" i="1"/>
  <c r="AN122" i="1"/>
  <c r="K123" i="1"/>
  <c r="AL123" i="1"/>
  <c r="Q124" i="1"/>
  <c r="AR124" i="1"/>
  <c r="S132" i="1"/>
  <c r="N133" i="1"/>
  <c r="T133" i="1" s="1"/>
  <c r="M134" i="1"/>
  <c r="AJ134" i="1"/>
  <c r="L135" i="1"/>
  <c r="AM135" i="1"/>
  <c r="S136" i="1"/>
  <c r="AL136" i="1"/>
  <c r="N137" i="1"/>
  <c r="AJ138" i="1"/>
  <c r="AQ139" i="1"/>
  <c r="S140" i="1"/>
  <c r="BL174" i="1"/>
  <c r="BK157" i="1"/>
  <c r="BJ164" i="1"/>
  <c r="O149" i="1"/>
  <c r="BL165" i="1"/>
  <c r="BR149" i="1"/>
  <c r="BJ167" i="1"/>
  <c r="BL157" i="1"/>
  <c r="BR151" i="1"/>
  <c r="BQ173" i="1"/>
  <c r="AN156" i="1"/>
  <c r="BI157" i="1"/>
  <c r="BK158" i="1"/>
  <c r="S164" i="1"/>
  <c r="AR169" i="1"/>
  <c r="O170" i="1"/>
  <c r="M183" i="1"/>
  <c r="M187" i="1"/>
  <c r="AR187" i="1"/>
  <c r="AN188" i="1"/>
  <c r="AR196" i="1"/>
  <c r="AN197" i="1"/>
  <c r="AJ198" i="1"/>
  <c r="AJ202" i="1"/>
  <c r="AO220" i="1"/>
  <c r="N232" i="1"/>
  <c r="R261" i="1"/>
  <c r="N294" i="1"/>
  <c r="BJ157" i="1"/>
  <c r="BN157" i="1"/>
  <c r="BR157" i="1"/>
  <c r="BL158" i="1"/>
  <c r="BP158" i="1"/>
  <c r="BN164" i="1"/>
  <c r="BN166" i="1"/>
  <c r="BR166" i="1" s="1"/>
  <c r="BJ170" i="1"/>
  <c r="BR170" i="1" s="1"/>
  <c r="BO157" i="1"/>
  <c r="BI158" i="1"/>
  <c r="BO164" i="1"/>
  <c r="BR154" i="1"/>
  <c r="BR156" i="1"/>
  <c r="CN190" i="2" l="1"/>
  <c r="CN189" i="2"/>
  <c r="DJ270" i="2"/>
  <c r="DJ269" i="2"/>
  <c r="DH349" i="2"/>
  <c r="DP343" i="2"/>
  <c r="BJ365" i="2"/>
  <c r="BR359" i="2"/>
  <c r="EG365" i="2"/>
  <c r="EO359" i="2"/>
  <c r="EL190" i="2"/>
  <c r="EL189" i="2"/>
  <c r="BO254" i="2"/>
  <c r="BO253" i="2"/>
  <c r="CK398" i="2"/>
  <c r="CK397" i="2"/>
  <c r="CQ442" i="2"/>
  <c r="CJ445" i="2"/>
  <c r="AS330" i="2"/>
  <c r="AL333" i="2"/>
  <c r="BR494" i="2"/>
  <c r="BR492" i="2"/>
  <c r="T430" i="2"/>
  <c r="T428" i="2"/>
  <c r="GM430" i="2"/>
  <c r="GM428" i="2"/>
  <c r="DJ494" i="2"/>
  <c r="DJ493" i="2"/>
  <c r="CH174" i="2"/>
  <c r="CH173" i="2"/>
  <c r="CQ173" i="2"/>
  <c r="CQ164" i="2"/>
  <c r="FN430" i="2"/>
  <c r="FN428" i="2"/>
  <c r="EL478" i="2"/>
  <c r="EL477" i="2"/>
  <c r="DP510" i="2"/>
  <c r="DP508" i="2"/>
  <c r="FG205" i="2"/>
  <c r="FN202" i="2"/>
  <c r="EO235" i="2"/>
  <c r="EO395" i="2"/>
  <c r="AS461" i="2"/>
  <c r="AS452" i="2"/>
  <c r="AJ462" i="2"/>
  <c r="AJ461" i="2"/>
  <c r="GJ190" i="2"/>
  <c r="GJ189" i="2"/>
  <c r="AM270" i="2"/>
  <c r="AM269" i="2"/>
  <c r="AS523" i="2"/>
  <c r="FN472" i="2"/>
  <c r="AS459" i="2"/>
  <c r="BK317" i="2"/>
  <c r="BR314" i="2"/>
  <c r="CQ105" i="2"/>
  <c r="DM110" i="2"/>
  <c r="DM109" i="2"/>
  <c r="FM382" i="2"/>
  <c r="CQ414" i="2"/>
  <c r="CQ412" i="2"/>
  <c r="AL510" i="2"/>
  <c r="O77" i="2"/>
  <c r="DO382" i="2"/>
  <c r="GM77" i="2"/>
  <c r="GD77" i="2"/>
  <c r="GM68" i="2"/>
  <c r="GD78" i="2"/>
  <c r="CQ77" i="2"/>
  <c r="CQ68" i="2"/>
  <c r="CH78" i="2"/>
  <c r="CH77" i="2"/>
  <c r="DN158" i="2"/>
  <c r="BO174" i="2"/>
  <c r="BO173" i="2"/>
  <c r="EO411" i="2"/>
  <c r="AS411" i="2"/>
  <c r="EO440" i="2"/>
  <c r="CN126" i="2"/>
  <c r="CN125" i="2"/>
  <c r="CK142" i="2"/>
  <c r="CK141" i="2"/>
  <c r="N94" i="2"/>
  <c r="N93" i="2"/>
  <c r="L173" i="2"/>
  <c r="T167" i="2"/>
  <c r="L205" i="2"/>
  <c r="T199" i="2"/>
  <c r="AS222" i="2"/>
  <c r="AS220" i="2"/>
  <c r="DP249" i="2"/>
  <c r="CJ397" i="2"/>
  <c r="CQ394" i="2"/>
  <c r="CK478" i="2"/>
  <c r="CK477" i="2"/>
  <c r="GE493" i="2"/>
  <c r="GM487" i="2"/>
  <c r="BO62" i="2"/>
  <c r="BO61" i="2"/>
  <c r="GI190" i="2"/>
  <c r="GE173" i="2"/>
  <c r="GM167" i="2"/>
  <c r="GE366" i="2"/>
  <c r="DJ478" i="2"/>
  <c r="DJ477" i="2"/>
  <c r="DN525" i="2"/>
  <c r="T365" i="2"/>
  <c r="T356" i="2"/>
  <c r="K366" i="2"/>
  <c r="K365" i="2"/>
  <c r="GE413" i="2"/>
  <c r="GM407" i="2"/>
  <c r="GE477" i="2"/>
  <c r="GM471" i="2"/>
  <c r="BR213" i="2"/>
  <c r="CN334" i="2"/>
  <c r="CN333" i="2"/>
  <c r="FN350" i="2"/>
  <c r="FN348" i="2"/>
  <c r="FG461" i="2"/>
  <c r="FN458" i="2"/>
  <c r="FG45" i="2"/>
  <c r="FN42" i="2"/>
  <c r="EJ45" i="2"/>
  <c r="AL142" i="2"/>
  <c r="GD206" i="2"/>
  <c r="GD205" i="2"/>
  <c r="GM205" i="2"/>
  <c r="GM196" i="2"/>
  <c r="BJ237" i="2"/>
  <c r="BR231" i="2"/>
  <c r="GG254" i="2"/>
  <c r="GG253" i="2"/>
  <c r="BR349" i="2"/>
  <c r="BI350" i="2"/>
  <c r="BR340" i="2"/>
  <c r="BI349" i="2"/>
  <c r="EM94" i="2"/>
  <c r="FH157" i="2"/>
  <c r="FH158" i="2"/>
  <c r="T317" i="2"/>
  <c r="K318" i="2"/>
  <c r="K317" i="2"/>
  <c r="T308" i="2"/>
  <c r="T189" i="2"/>
  <c r="T180" i="2"/>
  <c r="K190" i="2"/>
  <c r="K189" i="2"/>
  <c r="EO174" i="2"/>
  <c r="EO172" i="2"/>
  <c r="EG237" i="2"/>
  <c r="EO231" i="2"/>
  <c r="GJ414" i="2"/>
  <c r="GJ413" i="2"/>
  <c r="CK462" i="2"/>
  <c r="CK461" i="2"/>
  <c r="EJ205" i="2"/>
  <c r="EF222" i="2"/>
  <c r="EF221" i="2"/>
  <c r="EO221" i="2"/>
  <c r="EO212" i="2"/>
  <c r="EN269" i="2"/>
  <c r="EN414" i="2"/>
  <c r="AK494" i="2"/>
  <c r="DP150" i="2"/>
  <c r="AS265" i="2"/>
  <c r="GL174" i="2"/>
  <c r="DJ286" i="2"/>
  <c r="DJ285" i="2"/>
  <c r="DL301" i="2"/>
  <c r="DM318" i="2"/>
  <c r="DM317" i="2"/>
  <c r="DL125" i="2"/>
  <c r="BP253" i="2"/>
  <c r="AO286" i="2"/>
  <c r="FH318" i="2"/>
  <c r="FH317" i="2"/>
  <c r="BO350" i="2"/>
  <c r="BO349" i="2"/>
  <c r="GM453" i="2"/>
  <c r="EM526" i="2"/>
  <c r="BJ333" i="2"/>
  <c r="BR327" i="2"/>
  <c r="CK110" i="2"/>
  <c r="CK109" i="2"/>
  <c r="DP184" i="2"/>
  <c r="DP277" i="2"/>
  <c r="AP302" i="2"/>
  <c r="AP301" i="2"/>
  <c r="AM318" i="2"/>
  <c r="AM317" i="2"/>
  <c r="AP350" i="2"/>
  <c r="AP349" i="2"/>
  <c r="DM13" i="2"/>
  <c r="DN14" i="2"/>
  <c r="GM169" i="2"/>
  <c r="EL398" i="2"/>
  <c r="EL397" i="2"/>
  <c r="EI414" i="2"/>
  <c r="EI413" i="2"/>
  <c r="EL462" i="2"/>
  <c r="EL461" i="2"/>
  <c r="AQ302" i="2"/>
  <c r="EO421" i="2"/>
  <c r="DP410" i="2"/>
  <c r="DI413" i="2"/>
  <c r="AK445" i="2"/>
  <c r="AS439" i="2"/>
  <c r="AL270" i="2"/>
  <c r="FI429" i="2"/>
  <c r="AP430" i="2"/>
  <c r="AP429" i="2"/>
  <c r="FL477" i="2"/>
  <c r="AK525" i="2"/>
  <c r="AS519" i="2"/>
  <c r="FI221" i="2"/>
  <c r="GH158" i="2"/>
  <c r="BO142" i="2"/>
  <c r="BO141" i="2"/>
  <c r="AS101" i="2"/>
  <c r="DP142" i="2"/>
  <c r="DP140" i="2"/>
  <c r="T494" i="2"/>
  <c r="T492" i="2"/>
  <c r="DK173" i="2"/>
  <c r="CL173" i="2"/>
  <c r="EN237" i="2"/>
  <c r="EJ285" i="2"/>
  <c r="AS71" i="2"/>
  <c r="AK77" i="2"/>
  <c r="BR109" i="2"/>
  <c r="BR100" i="2"/>
  <c r="BI110" i="2"/>
  <c r="BI109" i="2"/>
  <c r="BK238" i="2"/>
  <c r="EH238" i="2"/>
  <c r="CL285" i="2"/>
  <c r="CI317" i="2"/>
  <c r="CQ311" i="2"/>
  <c r="EG462" i="2"/>
  <c r="EJ94" i="2"/>
  <c r="AM190" i="2"/>
  <c r="AM189" i="2"/>
  <c r="EO253" i="2"/>
  <c r="EO244" i="2"/>
  <c r="EF254" i="2"/>
  <c r="EF253" i="2"/>
  <c r="DP302" i="2"/>
  <c r="DP300" i="2"/>
  <c r="T270" i="2"/>
  <c r="T268" i="2"/>
  <c r="GM422" i="2"/>
  <c r="CP429" i="2"/>
  <c r="CM525" i="2"/>
  <c r="BR215" i="2"/>
  <c r="BJ221" i="2"/>
  <c r="CK206" i="2"/>
  <c r="CK205" i="2"/>
  <c r="CQ270" i="2"/>
  <c r="CQ268" i="2"/>
  <c r="GM185" i="2"/>
  <c r="BN285" i="2"/>
  <c r="AQ286" i="2"/>
  <c r="BN430" i="2"/>
  <c r="AO445" i="2"/>
  <c r="DI493" i="2"/>
  <c r="DP490" i="2"/>
  <c r="DG61" i="2"/>
  <c r="AS283" i="2"/>
  <c r="DM286" i="2"/>
  <c r="DM285" i="2"/>
  <c r="BN269" i="2"/>
  <c r="DO301" i="2"/>
  <c r="EK382" i="2"/>
  <c r="BN414" i="2"/>
  <c r="CQ446" i="2"/>
  <c r="CQ444" i="2"/>
  <c r="FN57" i="2"/>
  <c r="BQ142" i="2"/>
  <c r="BR157" i="2"/>
  <c r="BI158" i="2"/>
  <c r="BI157" i="2"/>
  <c r="BR148" i="2"/>
  <c r="EF334" i="2"/>
  <c r="EO324" i="2"/>
  <c r="EO333" i="2"/>
  <c r="EF333" i="2"/>
  <c r="AS509" i="2"/>
  <c r="AJ510" i="2"/>
  <c r="AJ509" i="2"/>
  <c r="AS500" i="2"/>
  <c r="AM61" i="2"/>
  <c r="AM62" i="2"/>
  <c r="EL222" i="2"/>
  <c r="EL221" i="2"/>
  <c r="FN296" i="2"/>
  <c r="T296" i="2"/>
  <c r="EK349" i="2"/>
  <c r="DP454" i="2"/>
  <c r="R126" i="2"/>
  <c r="CN110" i="2"/>
  <c r="CN109" i="2"/>
  <c r="GL222" i="2"/>
  <c r="EG285" i="2"/>
  <c r="EO279" i="2"/>
  <c r="DL93" i="2"/>
  <c r="GJ206" i="2"/>
  <c r="GJ205" i="2"/>
  <c r="BM253" i="2"/>
  <c r="R462" i="2"/>
  <c r="GM39" i="2"/>
  <c r="GE45" i="2"/>
  <c r="CQ39" i="2"/>
  <c r="CI45" i="2"/>
  <c r="T248" i="2"/>
  <c r="DP462" i="2"/>
  <c r="DP460" i="2"/>
  <c r="N126" i="2"/>
  <c r="N125" i="2"/>
  <c r="GK93" i="2"/>
  <c r="GG126" i="2"/>
  <c r="GG125" i="2"/>
  <c r="EH382" i="2"/>
  <c r="BK382" i="2"/>
  <c r="BR438" i="2"/>
  <c r="EO473" i="2"/>
  <c r="CI30" i="2"/>
  <c r="GI126" i="2"/>
  <c r="DM93" i="2"/>
  <c r="DM94" i="2"/>
  <c r="DI270" i="2"/>
  <c r="T341" i="2"/>
  <c r="DK446" i="2"/>
  <c r="BM429" i="2"/>
  <c r="GD478" i="2"/>
  <c r="GM477" i="2"/>
  <c r="GM468" i="2"/>
  <c r="GD477" i="2"/>
  <c r="EK126" i="2"/>
  <c r="GF190" i="2"/>
  <c r="BR313" i="2"/>
  <c r="GM341" i="2"/>
  <c r="GK430" i="2"/>
  <c r="EG445" i="2"/>
  <c r="EO439" i="2"/>
  <c r="S525" i="2"/>
  <c r="AS23" i="2"/>
  <c r="AK29" i="2"/>
  <c r="CN366" i="2"/>
  <c r="CN365" i="2"/>
  <c r="CJ381" i="2"/>
  <c r="CQ378" i="2"/>
  <c r="EM493" i="2"/>
  <c r="FN485" i="2"/>
  <c r="DP197" i="2"/>
  <c r="DM366" i="2"/>
  <c r="DM365" i="2"/>
  <c r="DJ446" i="2"/>
  <c r="DJ445" i="2"/>
  <c r="EO120" i="2"/>
  <c r="DP88" i="2"/>
  <c r="T122" i="2"/>
  <c r="M125" i="2"/>
  <c r="BR182" i="2"/>
  <c r="AK253" i="2"/>
  <c r="AS247" i="2"/>
  <c r="FG286" i="2"/>
  <c r="BR262" i="2"/>
  <c r="BR286" i="2"/>
  <c r="BR284" i="2"/>
  <c r="GE317" i="2"/>
  <c r="GM311" i="2"/>
  <c r="CQ486" i="2"/>
  <c r="AO77" i="2"/>
  <c r="EF61" i="2"/>
  <c r="FL126" i="2"/>
  <c r="AO173" i="2"/>
  <c r="CI285" i="2"/>
  <c r="CQ279" i="2"/>
  <c r="FG237" i="2"/>
  <c r="FN234" i="2"/>
  <c r="FM317" i="2"/>
  <c r="BN173" i="2"/>
  <c r="FM222" i="2"/>
  <c r="DP292" i="2"/>
  <c r="DG302" i="2"/>
  <c r="DG301" i="2"/>
  <c r="DP301" i="2"/>
  <c r="BM414" i="2"/>
  <c r="BL126" i="2"/>
  <c r="BL125" i="2"/>
  <c r="DN173" i="2"/>
  <c r="FN491" i="2"/>
  <c r="DP425" i="2"/>
  <c r="CH13" i="2"/>
  <c r="DN174" i="2"/>
  <c r="GM139" i="2"/>
  <c r="GF141" i="2"/>
  <c r="GM138" i="2"/>
  <c r="GM134" i="2"/>
  <c r="GM141" i="2"/>
  <c r="GM132" i="2"/>
  <c r="GD142" i="2"/>
  <c r="GD141" i="2"/>
  <c r="FK478" i="2"/>
  <c r="FK477" i="2"/>
  <c r="R510" i="2"/>
  <c r="CI110" i="2"/>
  <c r="GM285" i="2"/>
  <c r="GM276" i="2"/>
  <c r="GD285" i="2"/>
  <c r="GD286" i="2"/>
  <c r="DH189" i="2"/>
  <c r="DP183" i="2"/>
  <c r="DL206" i="2"/>
  <c r="CQ285" i="2"/>
  <c r="CQ276" i="2"/>
  <c r="CH286" i="2"/>
  <c r="CH285" i="2"/>
  <c r="GE189" i="2"/>
  <c r="GM183" i="2"/>
  <c r="BR237" i="2"/>
  <c r="BI238" i="2"/>
  <c r="BI237" i="2"/>
  <c r="BR228" i="2"/>
  <c r="EK253" i="2"/>
  <c r="GH317" i="2"/>
  <c r="AS298" i="2"/>
  <c r="AL301" i="2"/>
  <c r="DK349" i="2"/>
  <c r="CL349" i="2"/>
  <c r="BK414" i="2"/>
  <c r="EK398" i="2"/>
  <c r="AL414" i="2"/>
  <c r="M462" i="2"/>
  <c r="AL126" i="2"/>
  <c r="O158" i="2"/>
  <c r="S254" i="2"/>
  <c r="FN376" i="2"/>
  <c r="AR381" i="2"/>
  <c r="AO413" i="2"/>
  <c r="CQ430" i="2"/>
  <c r="CQ428" i="2"/>
  <c r="AQ510" i="2"/>
  <c r="GJ526" i="2"/>
  <c r="GJ525" i="2"/>
  <c r="T526" i="2"/>
  <c r="T524" i="2"/>
  <c r="EH77" i="2"/>
  <c r="EO74" i="2"/>
  <c r="AL77" i="2"/>
  <c r="AS74" i="2"/>
  <c r="FJ142" i="2"/>
  <c r="CQ325" i="2"/>
  <c r="T414" i="2"/>
  <c r="T412" i="2"/>
  <c r="T457" i="2"/>
  <c r="T470" i="2"/>
  <c r="T72" i="2"/>
  <c r="BR152" i="2"/>
  <c r="GM152" i="2"/>
  <c r="DP325" i="2"/>
  <c r="R494" i="2"/>
  <c r="EG509" i="2"/>
  <c r="EO503" i="2"/>
  <c r="DO78" i="2"/>
  <c r="AP78" i="2"/>
  <c r="AP77" i="2"/>
  <c r="GK158" i="2"/>
  <c r="Q174" i="2"/>
  <c r="Q173" i="2"/>
  <c r="GM89" i="2"/>
  <c r="EH318" i="2"/>
  <c r="AN478" i="2"/>
  <c r="DP121" i="2"/>
  <c r="FJ190" i="2"/>
  <c r="AK302" i="2"/>
  <c r="FF366" i="2"/>
  <c r="CI366" i="2"/>
  <c r="EM525" i="2"/>
  <c r="DP55" i="2"/>
  <c r="DJ94" i="2"/>
  <c r="DJ93" i="2"/>
  <c r="DH173" i="2"/>
  <c r="DP167" i="2"/>
  <c r="DK430" i="2"/>
  <c r="FF429" i="2"/>
  <c r="FN423" i="2"/>
  <c r="EO332" i="2"/>
  <c r="EO334" i="2"/>
  <c r="CQ350" i="2"/>
  <c r="CQ348" i="2"/>
  <c r="CK430" i="2"/>
  <c r="CK429" i="2"/>
  <c r="CQ445" i="2"/>
  <c r="CH446" i="2"/>
  <c r="CH445" i="2"/>
  <c r="CQ436" i="2"/>
  <c r="EH461" i="2"/>
  <c r="EO458" i="2"/>
  <c r="CH494" i="2"/>
  <c r="CH493" i="2"/>
  <c r="CQ484" i="2"/>
  <c r="CQ493" i="2"/>
  <c r="BR507" i="2"/>
  <c r="CK158" i="2"/>
  <c r="CK157" i="2"/>
  <c r="DP158" i="2"/>
  <c r="DP156" i="2"/>
  <c r="DP349" i="2"/>
  <c r="DP340" i="2"/>
  <c r="DG350" i="2"/>
  <c r="DG349" i="2"/>
  <c r="GK333" i="2"/>
  <c r="BR397" i="2"/>
  <c r="BR388" i="2"/>
  <c r="BI398" i="2"/>
  <c r="BI397" i="2"/>
  <c r="FH462" i="2"/>
  <c r="FH461" i="2"/>
  <c r="BJ510" i="2"/>
  <c r="AO110" i="2"/>
  <c r="FN174" i="2"/>
  <c r="FN172" i="2"/>
  <c r="CQ269" i="2"/>
  <c r="CQ260" i="2"/>
  <c r="CH270" i="2"/>
  <c r="CH269" i="2"/>
  <c r="FN295" i="2"/>
  <c r="FF301" i="2"/>
  <c r="EO326" i="2"/>
  <c r="EJ381" i="2"/>
  <c r="CQ349" i="2"/>
  <c r="CH350" i="2"/>
  <c r="CH349" i="2"/>
  <c r="CQ340" i="2"/>
  <c r="FM430" i="2"/>
  <c r="CM446" i="2"/>
  <c r="AK510" i="2"/>
  <c r="CQ520" i="2"/>
  <c r="FI110" i="2"/>
  <c r="DO174" i="2"/>
  <c r="FE222" i="2"/>
  <c r="FE221" i="2"/>
  <c r="FN212" i="2"/>
  <c r="FN221" i="2"/>
  <c r="AN189" i="2"/>
  <c r="AP318" i="2"/>
  <c r="AP317" i="2"/>
  <c r="FH350" i="2"/>
  <c r="FH349" i="2"/>
  <c r="FJ462" i="2"/>
  <c r="GH509" i="2"/>
  <c r="DP504" i="2"/>
  <c r="GH205" i="2"/>
  <c r="EO190" i="2"/>
  <c r="EO188" i="2"/>
  <c r="GD222" i="2"/>
  <c r="GD221" i="2"/>
  <c r="GM221" i="2"/>
  <c r="GM212" i="2"/>
  <c r="P301" i="2"/>
  <c r="GI462" i="2"/>
  <c r="CM510" i="2"/>
  <c r="AS91" i="2"/>
  <c r="Q302" i="2"/>
  <c r="Q301" i="2"/>
  <c r="GJ142" i="2"/>
  <c r="GJ141" i="2"/>
  <c r="DP153" i="2"/>
  <c r="AS229" i="2"/>
  <c r="S221" i="2"/>
  <c r="S189" i="2"/>
  <c r="O269" i="2"/>
  <c r="FN327" i="2"/>
  <c r="FF333" i="2"/>
  <c r="R334" i="2"/>
  <c r="BM462" i="2"/>
  <c r="EO475" i="2"/>
  <c r="GI237" i="2"/>
  <c r="L158" i="2"/>
  <c r="BR184" i="2"/>
  <c r="GG318" i="2"/>
  <c r="GG317" i="2"/>
  <c r="FN229" i="2"/>
  <c r="FN277" i="2"/>
  <c r="CN302" i="2"/>
  <c r="CN301" i="2"/>
  <c r="BM382" i="2"/>
  <c r="AK333" i="2"/>
  <c r="AS327" i="2"/>
  <c r="EM414" i="2"/>
  <c r="EO502" i="2"/>
  <c r="FN7" i="2"/>
  <c r="AQ14" i="2"/>
  <c r="EO133" i="2"/>
  <c r="S94" i="2"/>
  <c r="EJ270" i="2"/>
  <c r="BR165" i="2"/>
  <c r="GH270" i="2"/>
  <c r="CQ165" i="2"/>
  <c r="CQ203" i="2"/>
  <c r="DN254" i="2"/>
  <c r="DH381" i="2"/>
  <c r="DP375" i="2"/>
  <c r="AM366" i="2"/>
  <c r="AM365" i="2"/>
  <c r="EG397" i="2"/>
  <c r="EO391" i="2"/>
  <c r="R413" i="2"/>
  <c r="AS429" i="2"/>
  <c r="AJ430" i="2"/>
  <c r="AJ429" i="2"/>
  <c r="AS420" i="2"/>
  <c r="BJ397" i="2"/>
  <c r="BR391" i="2"/>
  <c r="BR429" i="2"/>
  <c r="BR420" i="2"/>
  <c r="BI430" i="2"/>
  <c r="BI429" i="2"/>
  <c r="FK446" i="2"/>
  <c r="FK445" i="2"/>
  <c r="GI461" i="2"/>
  <c r="DK477" i="2"/>
  <c r="P493" i="2"/>
  <c r="BK525" i="2"/>
  <c r="BR522" i="2"/>
  <c r="P189" i="2"/>
  <c r="GI222" i="2"/>
  <c r="CQ286" i="2"/>
  <c r="CQ284" i="2"/>
  <c r="EO262" i="2"/>
  <c r="FH302" i="2"/>
  <c r="FH301" i="2"/>
  <c r="GF286" i="2"/>
  <c r="AK414" i="2"/>
  <c r="N190" i="2"/>
  <c r="N189" i="2"/>
  <c r="Q270" i="2"/>
  <c r="Q269" i="2"/>
  <c r="EO230" i="2"/>
  <c r="EO302" i="2"/>
  <c r="EO300" i="2"/>
  <c r="FL381" i="2"/>
  <c r="GJ462" i="2"/>
  <c r="GJ461" i="2"/>
  <c r="GG414" i="2"/>
  <c r="GG413" i="2"/>
  <c r="DI446" i="2"/>
  <c r="GF493" i="2"/>
  <c r="GM490" i="2"/>
  <c r="Q285" i="2"/>
  <c r="Q286" i="2"/>
  <c r="EO232" i="2"/>
  <c r="BR261" i="2"/>
  <c r="GI349" i="2"/>
  <c r="P349" i="2"/>
  <c r="P414" i="2"/>
  <c r="AS454" i="2"/>
  <c r="EM61" i="2"/>
  <c r="DH206" i="2"/>
  <c r="AM238" i="2"/>
  <c r="AM237" i="2"/>
  <c r="AR301" i="2"/>
  <c r="AS314" i="2"/>
  <c r="AL317" i="2"/>
  <c r="P382" i="2"/>
  <c r="GM361" i="2"/>
  <c r="GM446" i="2"/>
  <c r="GM444" i="2"/>
  <c r="CL109" i="2"/>
  <c r="EN302" i="2"/>
  <c r="M382" i="2"/>
  <c r="EK61" i="2"/>
  <c r="BL46" i="2"/>
  <c r="GM24" i="2"/>
  <c r="EH13" i="2"/>
  <c r="EO21" i="2"/>
  <c r="FJ61" i="2"/>
  <c r="DP43" i="2"/>
  <c r="AL30" i="2"/>
  <c r="GF61" i="2"/>
  <c r="DP52" i="2"/>
  <c r="DO45" i="2"/>
  <c r="CL46" i="2"/>
  <c r="R29" i="2"/>
  <c r="CQ6" i="2"/>
  <c r="CJ14" i="2"/>
  <c r="GM30" i="2"/>
  <c r="CO45" i="2"/>
  <c r="DJ46" i="2"/>
  <c r="CP29" i="2"/>
  <c r="CH29" i="2"/>
  <c r="EG14" i="2"/>
  <c r="BP206" i="2"/>
  <c r="CO221" i="2"/>
  <c r="DK237" i="2"/>
  <c r="CO317" i="2"/>
  <c r="DM190" i="2"/>
  <c r="DM189" i="2"/>
  <c r="FN264" i="2"/>
  <c r="FN293" i="2"/>
  <c r="BJ286" i="2"/>
  <c r="AS424" i="2"/>
  <c r="FN424" i="2"/>
  <c r="BM493" i="2"/>
  <c r="EH477" i="2"/>
  <c r="EO474" i="2"/>
  <c r="T187" i="2"/>
  <c r="BQ285" i="2"/>
  <c r="EO166" i="2"/>
  <c r="EH205" i="2"/>
  <c r="EO202" i="2"/>
  <c r="T264" i="2"/>
  <c r="BR377" i="2"/>
  <c r="EH430" i="2"/>
  <c r="DL429" i="2"/>
  <c r="CJ477" i="2"/>
  <c r="CQ474" i="2"/>
  <c r="DP216" i="2"/>
  <c r="DP245" i="2"/>
  <c r="FN309" i="2"/>
  <c r="CQ245" i="2"/>
  <c r="GM357" i="2"/>
  <c r="CI382" i="2"/>
  <c r="GF158" i="2"/>
  <c r="FN142" i="2"/>
  <c r="FN140" i="2"/>
  <c r="AR141" i="2"/>
  <c r="FN125" i="2"/>
  <c r="FN116" i="2"/>
  <c r="FE126" i="2"/>
  <c r="FE125" i="2"/>
  <c r="BR125" i="2"/>
  <c r="BR116" i="2"/>
  <c r="BI126" i="2"/>
  <c r="BI125" i="2"/>
  <c r="DH109" i="2"/>
  <c r="DP103" i="2"/>
  <c r="CJ350" i="2"/>
  <c r="FN492" i="2"/>
  <c r="FN494" i="2"/>
  <c r="T501" i="2"/>
  <c r="AS318" i="2"/>
  <c r="AS316" i="2"/>
  <c r="CJ494" i="2"/>
  <c r="CI526" i="2"/>
  <c r="AR157" i="2"/>
  <c r="BR206" i="2"/>
  <c r="BR204" i="2"/>
  <c r="DP329" i="2"/>
  <c r="BR376" i="2"/>
  <c r="CO429" i="2"/>
  <c r="EM446" i="2"/>
  <c r="CO461" i="2"/>
  <c r="DM478" i="2"/>
  <c r="DM477" i="2"/>
  <c r="CN526" i="2"/>
  <c r="CN525" i="2"/>
  <c r="BR329" i="2"/>
  <c r="AQ318" i="2"/>
  <c r="AO350" i="2"/>
  <c r="EN381" i="2"/>
  <c r="CQ344" i="2"/>
  <c r="BQ397" i="2"/>
  <c r="BM445" i="2"/>
  <c r="S509" i="2"/>
  <c r="EL526" i="2"/>
  <c r="EL525" i="2"/>
  <c r="DP526" i="2"/>
  <c r="DP524" i="2"/>
  <c r="EM206" i="2"/>
  <c r="R221" i="2"/>
  <c r="EO293" i="2"/>
  <c r="CQ395" i="2"/>
  <c r="M430" i="2"/>
  <c r="AS413" i="2"/>
  <c r="AS404" i="2"/>
  <c r="AJ414" i="2"/>
  <c r="AJ413" i="2"/>
  <c r="AM398" i="2"/>
  <c r="AM397" i="2"/>
  <c r="AS442" i="2"/>
  <c r="AL445" i="2"/>
  <c r="GM461" i="2"/>
  <c r="GM452" i="2"/>
  <c r="GD462" i="2"/>
  <c r="GD461" i="2"/>
  <c r="EN173" i="2"/>
  <c r="DO173" i="2"/>
  <c r="P302" i="2"/>
  <c r="FL478" i="2"/>
  <c r="GM166" i="2"/>
  <c r="GF205" i="2"/>
  <c r="GM202" i="2"/>
  <c r="DP280" i="2"/>
  <c r="FF365" i="2"/>
  <c r="FN359" i="2"/>
  <c r="AS377" i="2"/>
  <c r="M445" i="2"/>
  <c r="T442" i="2"/>
  <c r="DP424" i="2"/>
  <c r="O493" i="2"/>
  <c r="GM523" i="2"/>
  <c r="FN245" i="2"/>
  <c r="FN459" i="2"/>
  <c r="EO408" i="2"/>
  <c r="EG382" i="2"/>
  <c r="EO459" i="2"/>
  <c r="GL158" i="2"/>
  <c r="DN141" i="2"/>
  <c r="CQ141" i="2"/>
  <c r="CQ121" i="2"/>
  <c r="CQ120" i="2"/>
  <c r="DO109" i="2"/>
  <c r="CI109" i="2"/>
  <c r="CQ109" i="2"/>
  <c r="CQ100" i="2"/>
  <c r="CH110" i="2"/>
  <c r="CH109" i="2"/>
  <c r="DL142" i="2"/>
  <c r="EH510" i="2"/>
  <c r="DP73" i="2"/>
  <c r="EO72" i="2"/>
  <c r="DP152" i="2"/>
  <c r="CO174" i="2"/>
  <c r="DP414" i="2"/>
  <c r="DP412" i="2"/>
  <c r="DP470" i="2"/>
  <c r="CI509" i="2"/>
  <c r="CQ503" i="2"/>
  <c r="FK78" i="2"/>
  <c r="FK77" i="2"/>
  <c r="BO78" i="2"/>
  <c r="BO77" i="2"/>
  <c r="Q78" i="2"/>
  <c r="Q77" i="2"/>
  <c r="BL142" i="2"/>
  <c r="BL141" i="2"/>
  <c r="BK302" i="2"/>
  <c r="DM174" i="2"/>
  <c r="DM173" i="2"/>
  <c r="M318" i="2"/>
  <c r="N333" i="2"/>
  <c r="N334" i="2"/>
  <c r="R509" i="2"/>
  <c r="CQ411" i="2"/>
  <c r="AS363" i="2"/>
  <c r="GM411" i="2"/>
  <c r="T440" i="2"/>
  <c r="GM440" i="2"/>
  <c r="GM456" i="2"/>
  <c r="BR89" i="2"/>
  <c r="EL126" i="2"/>
  <c r="EL125" i="2"/>
  <c r="GF318" i="2"/>
  <c r="AL157" i="2"/>
  <c r="AS154" i="2"/>
  <c r="DP312" i="2"/>
  <c r="GE350" i="2"/>
  <c r="AQ509" i="2"/>
  <c r="EO56" i="2"/>
  <c r="CQ56" i="2"/>
  <c r="BR121" i="2"/>
  <c r="CI429" i="2"/>
  <c r="CQ423" i="2"/>
  <c r="M254" i="2"/>
  <c r="S270" i="2"/>
  <c r="GI365" i="2"/>
  <c r="CO445" i="2"/>
  <c r="CL461" i="2"/>
  <c r="T518" i="2"/>
  <c r="FN54" i="2"/>
  <c r="BJ62" i="2"/>
  <c r="GD61" i="2"/>
  <c r="GM52" i="2"/>
  <c r="GD62" i="2"/>
  <c r="GM61" i="2"/>
  <c r="DM61" i="2"/>
  <c r="DM62" i="2"/>
  <c r="GG94" i="2"/>
  <c r="GG93" i="2"/>
  <c r="DO126" i="2"/>
  <c r="BJ173" i="2"/>
  <c r="BR167" i="2"/>
  <c r="BN190" i="2"/>
  <c r="GF254" i="2"/>
  <c r="R445" i="2"/>
  <c r="DK461" i="2"/>
  <c r="AO158" i="2"/>
  <c r="BJ157" i="2"/>
  <c r="BR151" i="2"/>
  <c r="FJ158" i="2"/>
  <c r="DP251" i="2"/>
  <c r="EM350" i="2"/>
  <c r="O397" i="2"/>
  <c r="GH397" i="2"/>
  <c r="AS507" i="2"/>
  <c r="T525" i="2"/>
  <c r="K526" i="2"/>
  <c r="K525" i="2"/>
  <c r="T516" i="2"/>
  <c r="AO94" i="2"/>
  <c r="FN200" i="2"/>
  <c r="AN190" i="2"/>
  <c r="DM334" i="2"/>
  <c r="DM333" i="2"/>
  <c r="FF413" i="2"/>
  <c r="FN407" i="2"/>
  <c r="AM430" i="2"/>
  <c r="AM429" i="2"/>
  <c r="AL461" i="2"/>
  <c r="AS458" i="2"/>
  <c r="DL509" i="2"/>
  <c r="EO40" i="2"/>
  <c r="EH142" i="2"/>
  <c r="DL110" i="2"/>
  <c r="GM172" i="2"/>
  <c r="GM174" i="2"/>
  <c r="EM333" i="2"/>
  <c r="O365" i="2"/>
  <c r="BN446" i="2"/>
  <c r="DJ462" i="2"/>
  <c r="DJ461" i="2"/>
  <c r="L510" i="2"/>
  <c r="GM520" i="2"/>
  <c r="T158" i="2"/>
  <c r="T156" i="2"/>
  <c r="EJ221" i="2"/>
  <c r="EF190" i="2"/>
  <c r="EF189" i="2"/>
  <c r="EO189" i="2"/>
  <c r="EO180" i="2"/>
  <c r="EO269" i="2"/>
  <c r="EO260" i="2"/>
  <c r="EF270" i="2"/>
  <c r="EF269" i="2"/>
  <c r="T269" i="2"/>
  <c r="T260" i="2"/>
  <c r="K270" i="2"/>
  <c r="K269" i="2"/>
  <c r="EO317" i="2"/>
  <c r="EO308" i="2"/>
  <c r="EF318" i="2"/>
  <c r="EF317" i="2"/>
  <c r="CQ397" i="2"/>
  <c r="CQ388" i="2"/>
  <c r="CH398" i="2"/>
  <c r="CH397" i="2"/>
  <c r="EN430" i="2"/>
  <c r="EK446" i="2"/>
  <c r="FM158" i="2"/>
  <c r="FM174" i="2"/>
  <c r="T238" i="2"/>
  <c r="T236" i="2"/>
  <c r="T281" i="2"/>
  <c r="EK301" i="2"/>
  <c r="AS331" i="2"/>
  <c r="CJ398" i="2"/>
  <c r="AO510" i="2"/>
  <c r="AL526" i="2"/>
  <c r="FN139" i="2"/>
  <c r="BM110" i="2"/>
  <c r="DM238" i="2"/>
  <c r="DM237" i="2"/>
  <c r="BO238" i="2"/>
  <c r="BO237" i="2"/>
  <c r="DO269" i="2"/>
  <c r="AS190" i="2"/>
  <c r="AS188" i="2"/>
  <c r="EJ333" i="2"/>
  <c r="DJ350" i="2"/>
  <c r="DJ349" i="2"/>
  <c r="CL509" i="2"/>
  <c r="AK158" i="2"/>
  <c r="DH158" i="2"/>
  <c r="AL222" i="2"/>
  <c r="AM174" i="2"/>
  <c r="AM173" i="2"/>
  <c r="CQ184" i="2"/>
  <c r="BN237" i="2"/>
  <c r="BM269" i="2"/>
  <c r="BP334" i="2"/>
  <c r="FK350" i="2"/>
  <c r="FK349" i="2"/>
  <c r="CQ360" i="2"/>
  <c r="GM405" i="2"/>
  <c r="DH398" i="2"/>
  <c r="EK494" i="2"/>
  <c r="T101" i="2"/>
  <c r="DK206" i="2"/>
  <c r="DP299" i="2"/>
  <c r="AQ253" i="2"/>
  <c r="AQ285" i="2"/>
  <c r="EI318" i="2"/>
  <c r="EI317" i="2"/>
  <c r="DP360" i="2"/>
  <c r="T405" i="2"/>
  <c r="CL462" i="2"/>
  <c r="AR13" i="2"/>
  <c r="EO107" i="2"/>
  <c r="GF93" i="2"/>
  <c r="GM90" i="2"/>
  <c r="BI94" i="2"/>
  <c r="AK78" i="2"/>
  <c r="R286" i="2"/>
  <c r="BR278" i="2"/>
  <c r="BR302" i="2"/>
  <c r="BR300" i="2"/>
  <c r="GH301" i="2"/>
  <c r="EM365" i="2"/>
  <c r="GM346" i="2"/>
  <c r="GF349" i="2"/>
  <c r="GF446" i="2"/>
  <c r="EN477" i="2"/>
  <c r="M493" i="2"/>
  <c r="T490" i="2"/>
  <c r="P525" i="2"/>
  <c r="BN141" i="2"/>
  <c r="T107" i="2"/>
  <c r="DL126" i="2"/>
  <c r="BK173" i="2"/>
  <c r="BR170" i="2"/>
  <c r="FG270" i="2"/>
  <c r="DN302" i="2"/>
  <c r="DI365" i="2"/>
  <c r="DP362" i="2"/>
  <c r="FN341" i="2"/>
  <c r="DM382" i="2"/>
  <c r="DM381" i="2"/>
  <c r="DL397" i="2"/>
  <c r="T421" i="2"/>
  <c r="FJ126" i="2"/>
  <c r="AL190" i="2"/>
  <c r="EH270" i="2"/>
  <c r="EO379" i="2"/>
  <c r="FN410" i="2"/>
  <c r="FG413" i="2"/>
  <c r="AN446" i="2"/>
  <c r="CP493" i="2"/>
  <c r="FM525" i="2"/>
  <c r="AR94" i="2"/>
  <c r="FN197" i="2"/>
  <c r="AS197" i="2"/>
  <c r="AS342" i="2"/>
  <c r="BR398" i="2"/>
  <c r="BR396" i="2"/>
  <c r="DO221" i="2"/>
  <c r="CI206" i="2"/>
  <c r="AS134" i="2"/>
  <c r="BQ125" i="2"/>
  <c r="BP125" i="2"/>
  <c r="AS116" i="2"/>
  <c r="CJ158" i="2"/>
  <c r="CO142" i="2"/>
  <c r="FN214" i="2"/>
  <c r="CQ254" i="2"/>
  <c r="CQ252" i="2"/>
  <c r="BK333" i="2"/>
  <c r="BR330" i="2"/>
  <c r="EH350" i="2"/>
  <c r="EK334" i="2"/>
  <c r="DP492" i="2"/>
  <c r="DP494" i="2"/>
  <c r="BL510" i="2"/>
  <c r="BL509" i="2"/>
  <c r="BM94" i="2"/>
  <c r="GM262" i="2"/>
  <c r="DI93" i="2"/>
  <c r="DP90" i="2"/>
  <c r="DI238" i="2"/>
  <c r="BP205" i="2"/>
  <c r="BL301" i="2"/>
  <c r="BL302" i="2"/>
  <c r="EM269" i="2"/>
  <c r="CI414" i="2"/>
  <c r="GH77" i="2"/>
  <c r="R77" i="2"/>
  <c r="CI126" i="2"/>
  <c r="CJ221" i="2"/>
  <c r="CQ218" i="2"/>
  <c r="DL189" i="2"/>
  <c r="EJ173" i="2"/>
  <c r="AS182" i="2"/>
  <c r="DH317" i="2"/>
  <c r="DP311" i="2"/>
  <c r="DH253" i="2"/>
  <c r="DP247" i="2"/>
  <c r="EJ398" i="2"/>
  <c r="DO478" i="2"/>
  <c r="FJ78" i="2"/>
  <c r="AQ78" i="2"/>
  <c r="BR133" i="2"/>
  <c r="DP185" i="2"/>
  <c r="EI190" i="2"/>
  <c r="EI189" i="2"/>
  <c r="EH366" i="2"/>
  <c r="AP270" i="2"/>
  <c r="AP269" i="2"/>
  <c r="DP270" i="2"/>
  <c r="DP268" i="2"/>
  <c r="CO286" i="2"/>
  <c r="EO374" i="2"/>
  <c r="FM429" i="2"/>
  <c r="FK462" i="2"/>
  <c r="FK461" i="2"/>
  <c r="FG493" i="2"/>
  <c r="FN490" i="2"/>
  <c r="AS517" i="2"/>
  <c r="CI62" i="2"/>
  <c r="BR201" i="2"/>
  <c r="BR374" i="2"/>
  <c r="GG206" i="2"/>
  <c r="GG205" i="2"/>
  <c r="DK238" i="2"/>
  <c r="CQ300" i="2"/>
  <c r="CQ302" i="2"/>
  <c r="FG366" i="2"/>
  <c r="BK446" i="2"/>
  <c r="BI61" i="2"/>
  <c r="CQ59" i="2"/>
  <c r="GE206" i="2"/>
  <c r="AK206" i="2"/>
  <c r="AS296" i="2"/>
  <c r="GM232" i="2"/>
  <c r="DL269" i="2"/>
  <c r="EO361" i="2"/>
  <c r="BQ398" i="2"/>
  <c r="EO446" i="2"/>
  <c r="EO444" i="2"/>
  <c r="DO142" i="2"/>
  <c r="DP157" i="2"/>
  <c r="DG158" i="2"/>
  <c r="DG157" i="2"/>
  <c r="DP148" i="2"/>
  <c r="AN174" i="2"/>
  <c r="DP333" i="2"/>
  <c r="DP324" i="2"/>
  <c r="DG334" i="2"/>
  <c r="DG333" i="2"/>
  <c r="GD334" i="2"/>
  <c r="GD333" i="2"/>
  <c r="GM324" i="2"/>
  <c r="GM333" i="2"/>
  <c r="CL350" i="2"/>
  <c r="CP494" i="2"/>
  <c r="BR509" i="2"/>
  <c r="BI510" i="2"/>
  <c r="BI509" i="2"/>
  <c r="BR500" i="2"/>
  <c r="O526" i="2"/>
  <c r="DP53" i="2"/>
  <c r="GG61" i="2"/>
  <c r="GG62" i="2"/>
  <c r="CK61" i="2"/>
  <c r="CK62" i="2"/>
  <c r="EI238" i="2"/>
  <c r="EI237" i="2"/>
  <c r="L206" i="2"/>
  <c r="BR361" i="2"/>
  <c r="CP301" i="2"/>
  <c r="DL382" i="2"/>
  <c r="GJ110" i="2"/>
  <c r="GJ109" i="2"/>
  <c r="DP126" i="2"/>
  <c r="DP124" i="2"/>
  <c r="EF302" i="2"/>
  <c r="EF301" i="2"/>
  <c r="EO301" i="2"/>
  <c r="EO292" i="2"/>
  <c r="EJ253" i="2"/>
  <c r="CL414" i="2"/>
  <c r="P173" i="2"/>
  <c r="GE269" i="2"/>
  <c r="GM263" i="2"/>
  <c r="GF189" i="2"/>
  <c r="GM186" i="2"/>
  <c r="BR234" i="2"/>
  <c r="BK237" i="2"/>
  <c r="GL317" i="2"/>
  <c r="BQ349" i="2"/>
  <c r="DN462" i="2"/>
  <c r="FF141" i="2"/>
  <c r="FN135" i="2"/>
  <c r="AQ93" i="2"/>
  <c r="AM126" i="2"/>
  <c r="AM125" i="2"/>
  <c r="DP409" i="2"/>
  <c r="CQ473" i="2"/>
  <c r="FF478" i="2"/>
  <c r="BR491" i="2"/>
  <c r="GG45" i="2"/>
  <c r="GG46" i="2"/>
  <c r="FN117" i="2"/>
  <c r="EO409" i="2"/>
  <c r="BR409" i="2"/>
  <c r="BR473" i="2"/>
  <c r="DL141" i="2"/>
  <c r="CQ85" i="2"/>
  <c r="M173" i="2"/>
  <c r="T170" i="2"/>
  <c r="DP341" i="2"/>
  <c r="AS313" i="2"/>
  <c r="BO382" i="2"/>
  <c r="BO381" i="2"/>
  <c r="FN392" i="2"/>
  <c r="BQ525" i="2"/>
  <c r="DP85" i="2"/>
  <c r="GH125" i="2"/>
  <c r="CJ270" i="2"/>
  <c r="EL382" i="2"/>
  <c r="EL381" i="2"/>
  <c r="GM379" i="2"/>
  <c r="P397" i="2"/>
  <c r="T410" i="2"/>
  <c r="M413" i="2"/>
  <c r="CL446" i="2"/>
  <c r="T477" i="2"/>
  <c r="T468" i="2"/>
  <c r="K478" i="2"/>
  <c r="K477" i="2"/>
  <c r="S493" i="2"/>
  <c r="EO171" i="2"/>
  <c r="T315" i="2"/>
  <c r="AS425" i="2"/>
  <c r="CL413" i="2"/>
  <c r="CI525" i="2"/>
  <c r="CQ519" i="2"/>
  <c r="GM246" i="2"/>
  <c r="GM217" i="2"/>
  <c r="EO217" i="2"/>
  <c r="BR217" i="2"/>
  <c r="EO485" i="2"/>
  <c r="BR171" i="2"/>
  <c r="BJ190" i="2"/>
  <c r="AS315" i="2"/>
  <c r="DM430" i="2"/>
  <c r="DM429" i="2"/>
  <c r="BP477" i="2"/>
  <c r="BP13" i="2"/>
  <c r="EO102" i="2"/>
  <c r="O141" i="2"/>
  <c r="FG93" i="2"/>
  <c r="FN90" i="2"/>
  <c r="FG238" i="2"/>
  <c r="DP182" i="2"/>
  <c r="GF221" i="2"/>
  <c r="GM218" i="2"/>
  <c r="M238" i="2"/>
  <c r="DP262" i="2"/>
  <c r="AM302" i="2"/>
  <c r="AM301" i="2"/>
  <c r="GK349" i="2"/>
  <c r="L414" i="2"/>
  <c r="CQ69" i="2"/>
  <c r="AR125" i="2"/>
  <c r="AO238" i="2"/>
  <c r="CH302" i="2"/>
  <c r="CH301" i="2"/>
  <c r="CQ292" i="2"/>
  <c r="CQ301" i="2"/>
  <c r="EN222" i="2"/>
  <c r="FM349" i="2"/>
  <c r="DI189" i="2"/>
  <c r="DP186" i="2"/>
  <c r="AJ302" i="2"/>
  <c r="AJ301" i="2"/>
  <c r="AS301" i="2"/>
  <c r="AS292" i="2"/>
  <c r="AN253" i="2"/>
  <c r="FI414" i="2"/>
  <c r="BJ45" i="2"/>
  <c r="BR39" i="2"/>
  <c r="DJ126" i="2"/>
  <c r="DJ125" i="2"/>
  <c r="BQ302" i="2"/>
  <c r="GM409" i="2"/>
  <c r="GM438" i="2"/>
  <c r="AS473" i="2"/>
  <c r="R397" i="2"/>
  <c r="GK397" i="2"/>
  <c r="GL461" i="2"/>
  <c r="GK493" i="2"/>
  <c r="CQ219" i="2"/>
  <c r="FI173" i="2"/>
  <c r="GE157" i="2"/>
  <c r="GM151" i="2"/>
  <c r="GM133" i="2"/>
  <c r="GD126" i="2"/>
  <c r="GM105" i="2"/>
  <c r="R109" i="2"/>
  <c r="FN94" i="2"/>
  <c r="FN92" i="2"/>
  <c r="DP214" i="2"/>
  <c r="BK350" i="2"/>
  <c r="N510" i="2"/>
  <c r="N509" i="2"/>
  <c r="CP333" i="2"/>
  <c r="EN157" i="2"/>
  <c r="AJ174" i="2"/>
  <c r="AJ173" i="2"/>
  <c r="AS173" i="2"/>
  <c r="AS164" i="2"/>
  <c r="BK334" i="2"/>
  <c r="FL429" i="2"/>
  <c r="GM376" i="2"/>
  <c r="AQ446" i="2"/>
  <c r="FL510" i="2"/>
  <c r="EG110" i="2"/>
  <c r="L110" i="2"/>
  <c r="DJ222" i="2"/>
  <c r="DJ221" i="2"/>
  <c r="FG301" i="2"/>
  <c r="FN298" i="2"/>
  <c r="FJ206" i="2"/>
  <c r="GG221" i="2"/>
  <c r="GG222" i="2"/>
  <c r="AK189" i="2"/>
  <c r="AS183" i="2"/>
  <c r="EO237" i="2"/>
  <c r="EF238" i="2"/>
  <c r="EF237" i="2"/>
  <c r="EO228" i="2"/>
  <c r="DI301" i="2"/>
  <c r="DP298" i="2"/>
  <c r="DP237" i="2"/>
  <c r="DG238" i="2"/>
  <c r="DG237" i="2"/>
  <c r="DP228" i="2"/>
  <c r="DP285" i="2"/>
  <c r="DP276" i="2"/>
  <c r="DG286" i="2"/>
  <c r="DG285" i="2"/>
  <c r="O349" i="2"/>
  <c r="AN317" i="2"/>
  <c r="CJ301" i="2"/>
  <c r="CQ298" i="2"/>
  <c r="DK317" i="2"/>
  <c r="GI381" i="2"/>
  <c r="DI414" i="2"/>
  <c r="CJ414" i="2"/>
  <c r="BK462" i="2"/>
  <c r="GF126" i="2"/>
  <c r="FI158" i="2"/>
  <c r="FN173" i="2"/>
  <c r="FN164" i="2"/>
  <c r="FE174" i="2"/>
  <c r="FE173" i="2"/>
  <c r="EH334" i="2"/>
  <c r="FM254" i="2"/>
  <c r="FJ270" i="2"/>
  <c r="AS329" i="2"/>
  <c r="GL381" i="2"/>
  <c r="EK350" i="2"/>
  <c r="GK429" i="2"/>
  <c r="GI413" i="2"/>
  <c r="EO430" i="2"/>
  <c r="EO428" i="2"/>
  <c r="GJ477" i="2"/>
  <c r="GJ478" i="2"/>
  <c r="AM494" i="2"/>
  <c r="AM493" i="2"/>
  <c r="AP525" i="2"/>
  <c r="AP526" i="2"/>
  <c r="FN78" i="2"/>
  <c r="FN76" i="2"/>
  <c r="DO77" i="2"/>
  <c r="S77" i="2"/>
  <c r="O318" i="2"/>
  <c r="S382" i="2"/>
  <c r="GM325" i="2"/>
  <c r="EO414" i="2"/>
  <c r="EO412" i="2"/>
  <c r="FF509" i="2"/>
  <c r="FN503" i="2"/>
  <c r="BR72" i="2"/>
  <c r="BR136" i="2"/>
  <c r="EK333" i="2"/>
  <c r="BQ350" i="2"/>
  <c r="GM366" i="2"/>
  <c r="GM364" i="2"/>
  <c r="BR414" i="2"/>
  <c r="BR412" i="2"/>
  <c r="M510" i="2"/>
  <c r="FE78" i="2"/>
  <c r="FN77" i="2"/>
  <c r="FE77" i="2"/>
  <c r="FN68" i="2"/>
  <c r="DK78" i="2"/>
  <c r="AL78" i="2"/>
  <c r="N142" i="2"/>
  <c r="N141" i="2"/>
  <c r="DI157" i="2"/>
  <c r="DP154" i="2"/>
  <c r="DI318" i="2"/>
  <c r="AR526" i="2"/>
  <c r="CO509" i="2"/>
  <c r="FI93" i="2"/>
  <c r="AP174" i="2"/>
  <c r="AP173" i="2"/>
  <c r="FK174" i="2"/>
  <c r="FK173" i="2"/>
  <c r="GM328" i="2"/>
  <c r="FI478" i="2"/>
  <c r="FN505" i="2"/>
  <c r="BR62" i="2"/>
  <c r="BR60" i="2"/>
  <c r="DO61" i="2"/>
  <c r="CO141" i="2"/>
  <c r="FF205" i="2"/>
  <c r="FN199" i="2"/>
  <c r="EG302" i="2"/>
  <c r="FN373" i="2"/>
  <c r="FF446" i="2"/>
  <c r="AM478" i="2"/>
  <c r="AM477" i="2"/>
  <c r="CQ518" i="2"/>
  <c r="AQ125" i="2"/>
  <c r="EO249" i="2"/>
  <c r="T220" i="2"/>
  <c r="T222" i="2"/>
  <c r="BQ413" i="2"/>
  <c r="DH446" i="2"/>
  <c r="BJ493" i="2"/>
  <c r="BR487" i="2"/>
  <c r="FI62" i="2"/>
  <c r="CN62" i="2"/>
  <c r="CN61" i="2"/>
  <c r="CM158" i="2"/>
  <c r="DP168" i="2"/>
  <c r="DN270" i="2"/>
  <c r="T251" i="2"/>
  <c r="BR381" i="2"/>
  <c r="BI382" i="2"/>
  <c r="BI381" i="2"/>
  <c r="BR372" i="2"/>
  <c r="BL430" i="2"/>
  <c r="BL429" i="2"/>
  <c r="BJ413" i="2"/>
  <c r="BR407" i="2"/>
  <c r="EO507" i="2"/>
  <c r="CQ507" i="2"/>
  <c r="DJ45" i="2"/>
  <c r="CQ310" i="2"/>
  <c r="DP46" i="2"/>
  <c r="EK94" i="2"/>
  <c r="EJ190" i="2"/>
  <c r="EG254" i="2"/>
  <c r="Q334" i="2"/>
  <c r="Q333" i="2"/>
  <c r="EO381" i="2"/>
  <c r="EO372" i="2"/>
  <c r="EF382" i="2"/>
  <c r="EF381" i="2"/>
  <c r="AS389" i="2"/>
  <c r="EI430" i="2"/>
  <c r="EI429" i="2"/>
  <c r="EO445" i="2"/>
  <c r="EF446" i="2"/>
  <c r="EF445" i="2"/>
  <c r="EO436" i="2"/>
  <c r="DP507" i="2"/>
  <c r="DP40" i="2"/>
  <c r="GE174" i="2"/>
  <c r="GG158" i="2"/>
  <c r="GG157" i="2"/>
  <c r="BJ222" i="2"/>
  <c r="DJ254" i="2"/>
  <c r="DJ253" i="2"/>
  <c r="DH237" i="2"/>
  <c r="DP231" i="2"/>
  <c r="AM254" i="2"/>
  <c r="AM253" i="2"/>
  <c r="DP382" i="2"/>
  <c r="DP380" i="2"/>
  <c r="AR430" i="2"/>
  <c r="BM381" i="2"/>
  <c r="BK429" i="2"/>
  <c r="BR426" i="2"/>
  <c r="FM445" i="2"/>
  <c r="FF510" i="2"/>
  <c r="EL46" i="2"/>
  <c r="EL45" i="2"/>
  <c r="BI46" i="2"/>
  <c r="BR45" i="2"/>
  <c r="BI45" i="2"/>
  <c r="BR36" i="2"/>
  <c r="K46" i="2"/>
  <c r="T45" i="2"/>
  <c r="K45" i="2"/>
  <c r="T36" i="2"/>
  <c r="N158" i="2"/>
  <c r="N157" i="2"/>
  <c r="FN189" i="2"/>
  <c r="FN180" i="2"/>
  <c r="FE190" i="2"/>
  <c r="FE189" i="2"/>
  <c r="AN286" i="2"/>
  <c r="FI334" i="2"/>
  <c r="CQ317" i="2"/>
  <c r="CQ308" i="2"/>
  <c r="CH318" i="2"/>
  <c r="CH317" i="2"/>
  <c r="AN365" i="2"/>
  <c r="CQ382" i="2"/>
  <c r="CQ380" i="2"/>
  <c r="EN445" i="2"/>
  <c r="AO477" i="2"/>
  <c r="DO206" i="2"/>
  <c r="CQ281" i="2"/>
  <c r="CQ190" i="2"/>
  <c r="CQ188" i="2"/>
  <c r="AO301" i="2"/>
  <c r="O333" i="2"/>
  <c r="AL398" i="2"/>
  <c r="EK510" i="2"/>
  <c r="EO265" i="2"/>
  <c r="BR265" i="2"/>
  <c r="GG286" i="2"/>
  <c r="GG285" i="2"/>
  <c r="GE334" i="2"/>
  <c r="S414" i="2"/>
  <c r="AN509" i="2"/>
  <c r="CJ526" i="2"/>
  <c r="FN23" i="2"/>
  <c r="EO91" i="2"/>
  <c r="GL238" i="2"/>
  <c r="GG110" i="2"/>
  <c r="GG109" i="2"/>
  <c r="GG174" i="2"/>
  <c r="GG173" i="2"/>
  <c r="DM302" i="2"/>
  <c r="DM301" i="2"/>
  <c r="DO189" i="2"/>
  <c r="EO229" i="2"/>
  <c r="BQ238" i="2"/>
  <c r="AS405" i="2"/>
  <c r="BJ398" i="2"/>
  <c r="AS453" i="2"/>
  <c r="N110" i="2"/>
  <c r="N109" i="2"/>
  <c r="FN101" i="2"/>
  <c r="FN184" i="2"/>
  <c r="BM206" i="2"/>
  <c r="CM237" i="2"/>
  <c r="GL221" i="2"/>
  <c r="CO285" i="2"/>
  <c r="BR360" i="2"/>
  <c r="EG398" i="2"/>
  <c r="BR405" i="2"/>
  <c r="O462" i="2"/>
  <c r="FN475" i="2"/>
  <c r="AQ526" i="2"/>
  <c r="EM14" i="2"/>
  <c r="EF126" i="2"/>
  <c r="M94" i="2"/>
  <c r="R190" i="2"/>
  <c r="DP165" i="2"/>
  <c r="DP203" i="2"/>
  <c r="EO203" i="2"/>
  <c r="FL254" i="2"/>
  <c r="AQ254" i="2"/>
  <c r="CQ429" i="2"/>
  <c r="CH430" i="2"/>
  <c r="CH429" i="2"/>
  <c r="CQ420" i="2"/>
  <c r="FL413" i="2"/>
  <c r="EG381" i="2"/>
  <c r="EO375" i="2"/>
  <c r="GM429" i="2"/>
  <c r="GD430" i="2"/>
  <c r="GD429" i="2"/>
  <c r="GM420" i="2"/>
  <c r="GJ445" i="2"/>
  <c r="GJ446" i="2"/>
  <c r="EM413" i="2"/>
  <c r="DP429" i="2"/>
  <c r="DG430" i="2"/>
  <c r="DG429" i="2"/>
  <c r="DP420" i="2"/>
  <c r="Q446" i="2"/>
  <c r="Q445" i="2"/>
  <c r="BN493" i="2"/>
  <c r="FI477" i="2"/>
  <c r="AO493" i="2"/>
  <c r="DN78" i="2"/>
  <c r="FF126" i="2"/>
  <c r="EO182" i="2"/>
  <c r="O285" i="2"/>
  <c r="L253" i="2"/>
  <c r="T247" i="2"/>
  <c r="L317" i="2"/>
  <c r="T311" i="2"/>
  <c r="CQ297" i="2"/>
  <c r="FL349" i="2"/>
  <c r="GE414" i="2"/>
  <c r="AK462" i="2"/>
  <c r="BQ110" i="2"/>
  <c r="DJ190" i="2"/>
  <c r="DJ189" i="2"/>
  <c r="GK222" i="2"/>
  <c r="AS185" i="2"/>
  <c r="O301" i="2"/>
  <c r="BM238" i="2"/>
  <c r="CQ393" i="2"/>
  <c r="M366" i="2"/>
  <c r="BL414" i="2"/>
  <c r="BL413" i="2"/>
  <c r="P430" i="2"/>
  <c r="BK493" i="2"/>
  <c r="BR490" i="2"/>
  <c r="BN525" i="2"/>
  <c r="R110" i="2"/>
  <c r="BR181" i="2"/>
  <c r="GJ222" i="2"/>
  <c r="GJ221" i="2"/>
  <c r="GI205" i="2"/>
  <c r="BR232" i="2"/>
  <c r="BR283" i="2"/>
  <c r="M317" i="2"/>
  <c r="T314" i="2"/>
  <c r="FN361" i="2"/>
  <c r="FJ382" i="2"/>
  <c r="AO382" i="2"/>
  <c r="FN454" i="2"/>
  <c r="S462" i="2"/>
  <c r="AS478" i="2"/>
  <c r="AS476" i="2"/>
  <c r="DP181" i="2"/>
  <c r="AP222" i="2"/>
  <c r="AP221" i="2"/>
  <c r="FK286" i="2"/>
  <c r="FK285" i="2"/>
  <c r="AO349" i="2"/>
  <c r="DP261" i="2"/>
  <c r="FM301" i="2"/>
  <c r="AR398" i="2"/>
  <c r="GI382" i="2"/>
  <c r="GM478" i="2"/>
  <c r="GM476" i="2"/>
  <c r="T454" i="2"/>
  <c r="AR462" i="2"/>
  <c r="DP117" i="2"/>
  <c r="EM93" i="2"/>
  <c r="EJ109" i="2"/>
  <c r="BR219" i="2"/>
  <c r="BR248" i="2"/>
  <c r="FN358" i="2"/>
  <c r="T358" i="2"/>
  <c r="FG382" i="2"/>
  <c r="FN409" i="2"/>
  <c r="CI478" i="2"/>
  <c r="T473" i="2"/>
  <c r="BK29" i="2"/>
  <c r="AS70" i="2"/>
  <c r="DI62" i="2"/>
  <c r="CQ43" i="2"/>
  <c r="GM117" i="2"/>
  <c r="DI46" i="2"/>
  <c r="GI29" i="2"/>
  <c r="EL30" i="2"/>
  <c r="BL30" i="2"/>
  <c r="CJ13" i="2"/>
  <c r="EO4" i="2"/>
  <c r="GM44" i="2"/>
  <c r="AS30" i="2"/>
  <c r="AO29" i="2"/>
  <c r="CJ30" i="2"/>
  <c r="GE14" i="2"/>
  <c r="BO14" i="2"/>
  <c r="BJ61" i="2"/>
  <c r="BI62" i="2"/>
  <c r="GK45" i="2"/>
  <c r="DM45" i="2"/>
  <c r="T27" i="2"/>
  <c r="CO29" i="2"/>
  <c r="M30" i="2"/>
  <c r="FG61" i="2"/>
  <c r="GM43" i="2"/>
  <c r="BQ45" i="2"/>
  <c r="EM45" i="2"/>
  <c r="GM38" i="2"/>
  <c r="GM135" i="2"/>
  <c r="DP26" i="2"/>
  <c r="GD30" i="2"/>
  <c r="DG30" i="2"/>
  <c r="AP30" i="2"/>
  <c r="GK13" i="2"/>
  <c r="BP14" i="2"/>
  <c r="EO55" i="2"/>
  <c r="EO52" i="2"/>
  <c r="DN45" i="2"/>
  <c r="DM29" i="2"/>
  <c r="S30" i="2"/>
  <c r="CM77" i="2"/>
  <c r="EH61" i="2"/>
  <c r="AS44" i="2"/>
  <c r="AR29" i="2"/>
  <c r="FG30" i="2"/>
  <c r="GI174" i="2"/>
  <c r="GK142" i="2"/>
  <c r="DP166" i="2"/>
  <c r="DI205" i="2"/>
  <c r="DP202" i="2"/>
  <c r="AS264" i="2"/>
  <c r="AQ206" i="2"/>
  <c r="DM254" i="2"/>
  <c r="DM253" i="2"/>
  <c r="AS187" i="2"/>
  <c r="DN221" i="2"/>
  <c r="EG286" i="2"/>
  <c r="CO301" i="2"/>
  <c r="CM366" i="2"/>
  <c r="BL398" i="2"/>
  <c r="BL397" i="2"/>
  <c r="BK445" i="2"/>
  <c r="BR442" i="2"/>
  <c r="BR474" i="2"/>
  <c r="BK477" i="2"/>
  <c r="EJ493" i="2"/>
  <c r="BM525" i="2"/>
  <c r="BR166" i="2"/>
  <c r="BK205" i="2"/>
  <c r="BR202" i="2"/>
  <c r="CI238" i="2"/>
  <c r="BP301" i="2"/>
  <c r="BL270" i="2"/>
  <c r="BL269" i="2"/>
  <c r="EM301" i="2"/>
  <c r="EG349" i="2"/>
  <c r="EO343" i="2"/>
  <c r="EO377" i="2"/>
  <c r="BK430" i="2"/>
  <c r="EK366" i="2"/>
  <c r="T424" i="2"/>
  <c r="DI445" i="2"/>
  <c r="DP442" i="2"/>
  <c r="DP461" i="2"/>
  <c r="DG462" i="2"/>
  <c r="DG461" i="2"/>
  <c r="DP452" i="2"/>
  <c r="CQ461" i="2"/>
  <c r="CQ452" i="2"/>
  <c r="CH462" i="2"/>
  <c r="CH461" i="2"/>
  <c r="DP474" i="2"/>
  <c r="DI477" i="2"/>
  <c r="CL493" i="2"/>
  <c r="CL525" i="2"/>
  <c r="DP357" i="2"/>
  <c r="T437" i="2"/>
  <c r="DP408" i="2"/>
  <c r="T472" i="2"/>
  <c r="GM489" i="2"/>
  <c r="GM216" i="2"/>
  <c r="GM472" i="2"/>
  <c r="GE382" i="2"/>
  <c r="CQ437" i="2"/>
  <c r="GM459" i="2"/>
  <c r="EO489" i="2"/>
  <c r="CP254" i="2"/>
  <c r="EH158" i="2"/>
  <c r="BR142" i="2"/>
  <c r="BR140" i="2"/>
  <c r="EH126" i="2"/>
  <c r="T125" i="2"/>
  <c r="T116" i="2"/>
  <c r="K126" i="2"/>
  <c r="K125" i="2"/>
  <c r="BR106" i="2"/>
  <c r="BK109" i="2"/>
  <c r="EH110" i="2"/>
  <c r="T214" i="2"/>
  <c r="CQ155" i="2"/>
  <c r="EO254" i="2"/>
  <c r="EO252" i="2"/>
  <c r="CM334" i="2"/>
  <c r="DI494" i="2"/>
  <c r="AM510" i="2"/>
  <c r="AM509" i="2"/>
  <c r="DH526" i="2"/>
  <c r="BN174" i="2"/>
  <c r="BR254" i="2"/>
  <c r="BR252" i="2"/>
  <c r="DL334" i="2"/>
  <c r="EO318" i="2"/>
  <c r="EO316" i="2"/>
  <c r="CK510" i="2"/>
  <c r="CK509" i="2"/>
  <c r="FH510" i="2"/>
  <c r="FH509" i="2"/>
  <c r="BR173" i="2"/>
  <c r="BR164" i="2"/>
  <c r="BI174" i="2"/>
  <c r="BI173" i="2"/>
  <c r="FM157" i="2"/>
  <c r="EN190" i="2"/>
  <c r="EO206" i="2"/>
  <c r="EO204" i="2"/>
  <c r="CP381" i="2"/>
  <c r="AR333" i="2"/>
  <c r="FM333" i="2"/>
  <c r="EO344" i="2"/>
  <c r="DO365" i="2"/>
  <c r="GM390" i="2"/>
  <c r="DL413" i="2"/>
  <c r="CP397" i="2"/>
  <c r="CM413" i="2"/>
  <c r="CL445" i="2"/>
  <c r="CK493" i="2"/>
  <c r="CK494" i="2"/>
  <c r="AR509" i="2"/>
  <c r="BR526" i="2"/>
  <c r="BR524" i="2"/>
  <c r="GL157" i="2"/>
  <c r="DO190" i="2"/>
  <c r="DP206" i="2"/>
  <c r="DP204" i="2"/>
  <c r="DP344" i="2"/>
  <c r="AL334" i="2"/>
  <c r="DL270" i="2"/>
  <c r="EO329" i="2"/>
  <c r="CQ376" i="2"/>
  <c r="CO446" i="2"/>
  <c r="AS430" i="2"/>
  <c r="AS428" i="2"/>
  <c r="EM461" i="2"/>
  <c r="BL494" i="2"/>
  <c r="BL493" i="2"/>
  <c r="BP510" i="2"/>
  <c r="CQ526" i="2"/>
  <c r="CQ524" i="2"/>
  <c r="GH237" i="2"/>
  <c r="R142" i="2"/>
  <c r="AK238" i="2"/>
  <c r="CQ293" i="2"/>
  <c r="EO187" i="2"/>
  <c r="FL221" i="2"/>
  <c r="EO264" i="2"/>
  <c r="FL301" i="2"/>
  <c r="N270" i="2"/>
  <c r="N269" i="2"/>
  <c r="AK286" i="2"/>
  <c r="CQ424" i="2"/>
  <c r="FG430" i="2"/>
  <c r="EO424" i="2"/>
  <c r="GG398" i="2"/>
  <c r="GG397" i="2"/>
  <c r="S446" i="2"/>
  <c r="GI429" i="2"/>
  <c r="GF477" i="2"/>
  <c r="GM474" i="2"/>
  <c r="GH525" i="2"/>
  <c r="FN523" i="2"/>
  <c r="GL173" i="2"/>
  <c r="FM173" i="2"/>
  <c r="EK302" i="2"/>
  <c r="BN302" i="2"/>
  <c r="R478" i="2"/>
  <c r="EM478" i="2"/>
  <c r="DP187" i="2"/>
  <c r="GK221" i="2"/>
  <c r="AN237" i="2"/>
  <c r="AP254" i="2"/>
  <c r="AP253" i="2"/>
  <c r="BR264" i="2"/>
  <c r="AR285" i="2"/>
  <c r="AQ301" i="2"/>
  <c r="AQ317" i="2"/>
  <c r="FN461" i="2"/>
  <c r="FE462" i="2"/>
  <c r="FE461" i="2"/>
  <c r="FN452" i="2"/>
  <c r="GE349" i="2"/>
  <c r="GM343" i="2"/>
  <c r="GM377" i="2"/>
  <c r="AO366" i="2"/>
  <c r="N382" i="2"/>
  <c r="N381" i="2"/>
  <c r="T413" i="2"/>
  <c r="T404" i="2"/>
  <c r="K414" i="2"/>
  <c r="K413" i="2"/>
  <c r="AL430" i="2"/>
  <c r="AR446" i="2"/>
  <c r="FG445" i="2"/>
  <c r="FN442" i="2"/>
  <c r="T474" i="2"/>
  <c r="M477" i="2"/>
  <c r="O525" i="2"/>
  <c r="FN357" i="2"/>
  <c r="BR408" i="2"/>
  <c r="AS489" i="2"/>
  <c r="EO245" i="2"/>
  <c r="AS472" i="2"/>
  <c r="EO472" i="2"/>
  <c r="CQ151" i="2"/>
  <c r="CI157" i="2"/>
  <c r="CQ150" i="2"/>
  <c r="FG158" i="2"/>
  <c r="CH142" i="2"/>
  <c r="CI141" i="2"/>
  <c r="CQ135" i="2"/>
  <c r="FG142" i="2"/>
  <c r="AN142" i="2"/>
  <c r="CQ119" i="2"/>
  <c r="FG126" i="2"/>
  <c r="AN126" i="2"/>
  <c r="CQ110" i="2"/>
  <c r="CQ108" i="2"/>
  <c r="CQ106" i="2"/>
  <c r="CQ102" i="2"/>
  <c r="AN110" i="2"/>
  <c r="DP84" i="2"/>
  <c r="BQ94" i="2"/>
  <c r="BR78" i="2"/>
  <c r="BR76" i="2"/>
  <c r="FM334" i="2"/>
  <c r="FM350" i="2"/>
  <c r="CP334" i="2"/>
  <c r="FN457" i="2"/>
  <c r="FN414" i="2"/>
  <c r="FN412" i="2"/>
  <c r="CQ441" i="2"/>
  <c r="CQ457" i="2"/>
  <c r="FN470" i="2"/>
  <c r="AQ494" i="2"/>
  <c r="L509" i="2"/>
  <c r="T503" i="2"/>
  <c r="AO526" i="2"/>
  <c r="FN74" i="2"/>
  <c r="FG77" i="2"/>
  <c r="DI77" i="2"/>
  <c r="DP74" i="2"/>
  <c r="BK77" i="2"/>
  <c r="BR74" i="2"/>
  <c r="M77" i="2"/>
  <c r="T74" i="2"/>
  <c r="GM72" i="2"/>
  <c r="GI142" i="2"/>
  <c r="DP136" i="2"/>
  <c r="GK174" i="2"/>
  <c r="BR325" i="2"/>
  <c r="CM333" i="2"/>
  <c r="AR334" i="2"/>
  <c r="AS366" i="2"/>
  <c r="AS364" i="2"/>
  <c r="AS441" i="2"/>
  <c r="BP494" i="2"/>
  <c r="AS457" i="2"/>
  <c r="GE509" i="2"/>
  <c r="GM503" i="2"/>
  <c r="FJ526" i="2"/>
  <c r="FG78" i="2"/>
  <c r="DI78" i="2"/>
  <c r="BK78" i="2"/>
  <c r="M78" i="2"/>
  <c r="DJ142" i="2"/>
  <c r="DJ141" i="2"/>
  <c r="DK93" i="2"/>
  <c r="M157" i="2"/>
  <c r="T154" i="2"/>
  <c r="FG318" i="2"/>
  <c r="EO328" i="2"/>
  <c r="FH334" i="2"/>
  <c r="FH333" i="2"/>
  <c r="BM478" i="2"/>
  <c r="EJ494" i="2"/>
  <c r="FL509" i="2"/>
  <c r="EN526" i="2"/>
  <c r="EM382" i="2"/>
  <c r="CQ363" i="2"/>
  <c r="FN440" i="2"/>
  <c r="DN382" i="2"/>
  <c r="T411" i="2"/>
  <c r="BR440" i="2"/>
  <c r="AS440" i="2"/>
  <c r="BR456" i="2"/>
  <c r="AS456" i="2"/>
  <c r="CQ469" i="2"/>
  <c r="T469" i="2"/>
  <c r="DP89" i="2"/>
  <c r="BR105" i="2"/>
  <c r="BR118" i="2"/>
  <c r="CO158" i="2"/>
  <c r="EL174" i="2"/>
  <c r="EL173" i="2"/>
  <c r="BR328" i="2"/>
  <c r="GF157" i="2"/>
  <c r="GM154" i="2"/>
  <c r="DP328" i="2"/>
  <c r="AM333" i="2"/>
  <c r="AM334" i="2"/>
  <c r="CQ505" i="2"/>
  <c r="GK509" i="2"/>
  <c r="BQ526" i="2"/>
  <c r="GL61" i="2"/>
  <c r="O61" i="2"/>
  <c r="FN110" i="2"/>
  <c r="FN108" i="2"/>
  <c r="FN121" i="2"/>
  <c r="EK190" i="2"/>
  <c r="EO199" i="2"/>
  <c r="EG205" i="2"/>
  <c r="GE302" i="2"/>
  <c r="DP222" i="2"/>
  <c r="DP220" i="2"/>
  <c r="T347" i="2"/>
  <c r="T373" i="2"/>
  <c r="EO347" i="2"/>
  <c r="EJ430" i="2"/>
  <c r="GK445" i="2"/>
  <c r="GH461" i="2"/>
  <c r="GK525" i="2"/>
  <c r="BR54" i="2"/>
  <c r="L62" i="2"/>
  <c r="FK62" i="2"/>
  <c r="FK61" i="2"/>
  <c r="CP62" i="2"/>
  <c r="AN62" i="2"/>
  <c r="BK254" i="2"/>
  <c r="GK141" i="2"/>
  <c r="BL94" i="2"/>
  <c r="BL93" i="2"/>
  <c r="CQ222" i="2"/>
  <c r="CQ220" i="2"/>
  <c r="CQ249" i="2"/>
  <c r="FN222" i="2"/>
  <c r="FN220" i="2"/>
  <c r="L302" i="2"/>
  <c r="DO413" i="2"/>
  <c r="BM430" i="2"/>
  <c r="DH429" i="2"/>
  <c r="DP423" i="2"/>
  <c r="BJ446" i="2"/>
  <c r="DN445" i="2"/>
  <c r="DH493" i="2"/>
  <c r="DP487" i="2"/>
  <c r="GM518" i="2"/>
  <c r="P94" i="2"/>
  <c r="GI94" i="2"/>
  <c r="O190" i="2"/>
  <c r="GM168" i="2"/>
  <c r="R270" i="2"/>
  <c r="GK270" i="2"/>
  <c r="T350" i="2"/>
  <c r="T348" i="2"/>
  <c r="BO334" i="2"/>
  <c r="BO333" i="2"/>
  <c r="EK318" i="2"/>
  <c r="K382" i="2"/>
  <c r="K381" i="2"/>
  <c r="T372" i="2"/>
  <c r="T381" i="2"/>
  <c r="GM365" i="2"/>
  <c r="GM356" i="2"/>
  <c r="GD366" i="2"/>
  <c r="GD365" i="2"/>
  <c r="M461" i="2"/>
  <c r="T458" i="2"/>
  <c r="K494" i="2"/>
  <c r="T493" i="2"/>
  <c r="T484" i="2"/>
  <c r="K493" i="2"/>
  <c r="GH510" i="2"/>
  <c r="O510" i="2"/>
  <c r="EK509" i="2"/>
  <c r="FJ94" i="2"/>
  <c r="L142" i="2"/>
  <c r="FN168" i="2"/>
  <c r="M174" i="2"/>
  <c r="EO213" i="2"/>
  <c r="FF254" i="2"/>
  <c r="DL318" i="2"/>
  <c r="AS332" i="2"/>
  <c r="AS334" i="2"/>
  <c r="FN381" i="2"/>
  <c r="FE382" i="2"/>
  <c r="FE381" i="2"/>
  <c r="FN372" i="2"/>
  <c r="FN445" i="2"/>
  <c r="FN436" i="2"/>
  <c r="FE446" i="2"/>
  <c r="FE445" i="2"/>
  <c r="BR389" i="2"/>
  <c r="EO427" i="2"/>
  <c r="AK477" i="2"/>
  <c r="AS471" i="2"/>
  <c r="AJ494" i="2"/>
  <c r="AJ493" i="2"/>
  <c r="AS493" i="2"/>
  <c r="AS484" i="2"/>
  <c r="T507" i="2"/>
  <c r="DI45" i="2"/>
  <c r="DP42" i="2"/>
  <c r="GH45" i="2"/>
  <c r="BP94" i="2"/>
  <c r="EI158" i="2"/>
  <c r="EI157" i="2"/>
  <c r="GM269" i="2"/>
  <c r="GM260" i="2"/>
  <c r="GD270" i="2"/>
  <c r="GD269" i="2"/>
  <c r="BR174" i="2"/>
  <c r="BR172" i="2"/>
  <c r="GH221" i="2"/>
  <c r="GD190" i="2"/>
  <c r="GD189" i="2"/>
  <c r="GM189" i="2"/>
  <c r="GM180" i="2"/>
  <c r="R238" i="2"/>
  <c r="GL430" i="2"/>
  <c r="BR282" i="2"/>
  <c r="BK285" i="2"/>
  <c r="BR317" i="2"/>
  <c r="BR308" i="2"/>
  <c r="BI317" i="2"/>
  <c r="BI318" i="2"/>
  <c r="T326" i="2"/>
  <c r="GL366" i="2"/>
  <c r="DK365" i="2"/>
  <c r="T397" i="2"/>
  <c r="T388" i="2"/>
  <c r="K398" i="2"/>
  <c r="K397" i="2"/>
  <c r="BQ430" i="2"/>
  <c r="S445" i="2"/>
  <c r="Q494" i="2"/>
  <c r="Q493" i="2"/>
  <c r="CK46" i="2"/>
  <c r="GL46" i="2"/>
  <c r="EN46" i="2"/>
  <c r="BK46" i="2"/>
  <c r="CM110" i="2"/>
  <c r="T205" i="2"/>
  <c r="T196" i="2"/>
  <c r="K206" i="2"/>
  <c r="K205" i="2"/>
  <c r="BJ174" i="2"/>
  <c r="EO158" i="2"/>
  <c r="EO156" i="2"/>
  <c r="CL286" i="2"/>
  <c r="N254" i="2"/>
  <c r="N253" i="2"/>
  <c r="T282" i="2"/>
  <c r="M285" i="2"/>
  <c r="EI254" i="2"/>
  <c r="EI253" i="2"/>
  <c r="EJ334" i="2"/>
  <c r="FL333" i="2"/>
  <c r="CL365" i="2"/>
  <c r="EN366" i="2"/>
  <c r="GM397" i="2"/>
  <c r="GM388" i="2"/>
  <c r="GD398" i="2"/>
  <c r="GD397" i="2"/>
  <c r="S430" i="2"/>
  <c r="CQ426" i="2"/>
  <c r="CJ429" i="2"/>
  <c r="CM477" i="2"/>
  <c r="CI510" i="2"/>
  <c r="BR506" i="2"/>
  <c r="BK509" i="2"/>
  <c r="CK526" i="2"/>
  <c r="CK525" i="2"/>
  <c r="EO520" i="2"/>
  <c r="DK157" i="2"/>
  <c r="O142" i="2"/>
  <c r="T190" i="2"/>
  <c r="T188" i="2"/>
  <c r="FN238" i="2"/>
  <c r="FN236" i="2"/>
  <c r="FN265" i="2"/>
  <c r="FN281" i="2"/>
  <c r="CN318" i="2"/>
  <c r="CN317" i="2"/>
  <c r="EI286" i="2"/>
  <c r="EI285" i="2"/>
  <c r="GM331" i="2"/>
  <c r="DK333" i="2"/>
  <c r="EH398" i="2"/>
  <c r="CM462" i="2"/>
  <c r="GI510" i="2"/>
  <c r="GF526" i="2"/>
  <c r="DP29" i="2"/>
  <c r="T139" i="2"/>
  <c r="GM238" i="2"/>
  <c r="GM236" i="2"/>
  <c r="DK110" i="2"/>
  <c r="BM189" i="2"/>
  <c r="CL157" i="2"/>
  <c r="DK189" i="2"/>
  <c r="AS281" i="2"/>
  <c r="BN301" i="2"/>
  <c r="GM188" i="2"/>
  <c r="GM190" i="2"/>
  <c r="FN331" i="2"/>
  <c r="BJ334" i="2"/>
  <c r="BL350" i="2"/>
  <c r="BL349" i="2"/>
  <c r="DI398" i="2"/>
  <c r="BQ414" i="2"/>
  <c r="DL462" i="2"/>
  <c r="P510" i="2"/>
  <c r="M526" i="2"/>
  <c r="P157" i="2"/>
  <c r="BM126" i="2"/>
  <c r="AO125" i="2"/>
  <c r="DJ174" i="2"/>
  <c r="DJ173" i="2"/>
  <c r="BR153" i="2"/>
  <c r="BQ221" i="2"/>
  <c r="BP285" i="2"/>
  <c r="CQ267" i="2"/>
  <c r="GM184" i="2"/>
  <c r="CL206" i="2"/>
  <c r="DI222" i="2"/>
  <c r="FK302" i="2"/>
  <c r="FK301" i="2"/>
  <c r="FI269" i="2"/>
  <c r="DO238" i="2"/>
  <c r="DL286" i="2"/>
  <c r="CQ299" i="2"/>
  <c r="FL334" i="2"/>
  <c r="GM360" i="2"/>
  <c r="GH382" i="2"/>
  <c r="GM475" i="2"/>
  <c r="AN462" i="2"/>
  <c r="P494" i="2"/>
  <c r="Q510" i="2"/>
  <c r="Q509" i="2"/>
  <c r="EL510" i="2"/>
  <c r="EL509" i="2"/>
  <c r="FJ125" i="2"/>
  <c r="DP101" i="2"/>
  <c r="T91" i="2"/>
  <c r="EN189" i="2"/>
  <c r="AR205" i="2"/>
  <c r="EK237" i="2"/>
  <c r="GI157" i="2"/>
  <c r="EO153" i="2"/>
  <c r="AO237" i="2"/>
  <c r="FM238" i="2"/>
  <c r="EM253" i="2"/>
  <c r="DP267" i="2"/>
  <c r="EM285" i="2"/>
  <c r="FJ286" i="2"/>
  <c r="EM334" i="2"/>
  <c r="CI398" i="2"/>
  <c r="DP405" i="2"/>
  <c r="DP443" i="2"/>
  <c r="T443" i="2"/>
  <c r="T475" i="2"/>
  <c r="FN502" i="2"/>
  <c r="M13" i="2"/>
  <c r="FH14" i="2"/>
  <c r="FH13" i="2"/>
  <c r="EF141" i="2"/>
  <c r="EO132" i="2"/>
  <c r="EO117" i="2"/>
  <c r="BR84" i="2"/>
  <c r="BL206" i="2"/>
  <c r="BL205" i="2"/>
  <c r="CK190" i="2"/>
  <c r="CK189" i="2"/>
  <c r="EM222" i="2"/>
  <c r="CQ201" i="2"/>
  <c r="GE221" i="2"/>
  <c r="GM215" i="2"/>
  <c r="O238" i="2"/>
  <c r="GK237" i="2"/>
  <c r="FN278" i="2"/>
  <c r="CM285" i="2"/>
  <c r="R365" i="2"/>
  <c r="Q398" i="2"/>
  <c r="Q397" i="2"/>
  <c r="AS393" i="2"/>
  <c r="N414" i="2"/>
  <c r="N413" i="2"/>
  <c r="CJ446" i="2"/>
  <c r="EK445" i="2"/>
  <c r="S477" i="2"/>
  <c r="CQ60" i="2"/>
  <c r="DP59" i="2"/>
  <c r="FJ62" i="2"/>
  <c r="BM125" i="2"/>
  <c r="FJ141" i="2"/>
  <c r="FK93" i="2"/>
  <c r="FK94" i="2"/>
  <c r="EO85" i="2"/>
  <c r="FG173" i="2"/>
  <c r="FN170" i="2"/>
  <c r="BR379" i="2"/>
  <c r="CQ313" i="2"/>
  <c r="FN379" i="2"/>
  <c r="AS362" i="2"/>
  <c r="AL365" i="2"/>
  <c r="FL366" i="2"/>
  <c r="AL413" i="2"/>
  <c r="AS410" i="2"/>
  <c r="DK429" i="2"/>
  <c r="AO397" i="2"/>
  <c r="DH445" i="2"/>
  <c r="DP439" i="2"/>
  <c r="AS477" i="2"/>
  <c r="AS468" i="2"/>
  <c r="AJ478" i="2"/>
  <c r="AJ477" i="2"/>
  <c r="DP477" i="2"/>
  <c r="DP468" i="2"/>
  <c r="DG477" i="2"/>
  <c r="DG478" i="2"/>
  <c r="AR493" i="2"/>
  <c r="DO493" i="2"/>
  <c r="AR525" i="2"/>
  <c r="BR107" i="2"/>
  <c r="AN125" i="2"/>
  <c r="EK141" i="2"/>
  <c r="EH190" i="2"/>
  <c r="AL173" i="2"/>
  <c r="AS170" i="2"/>
  <c r="EO198" i="2"/>
  <c r="AO254" i="2"/>
  <c r="CO302" i="2"/>
  <c r="T313" i="2"/>
  <c r="FG365" i="2"/>
  <c r="FN362" i="2"/>
  <c r="AQ366" i="2"/>
  <c r="FF445" i="2"/>
  <c r="FN439" i="2"/>
  <c r="CQ362" i="2"/>
  <c r="CJ365" i="2"/>
  <c r="GM392" i="2"/>
  <c r="BR421" i="2"/>
  <c r="AQ430" i="2"/>
  <c r="EJ446" i="2"/>
  <c r="CQ477" i="2"/>
  <c r="CQ468" i="2"/>
  <c r="CH478" i="2"/>
  <c r="CH477" i="2"/>
  <c r="CP525" i="2"/>
  <c r="T134" i="2"/>
  <c r="FN171" i="2"/>
  <c r="FF190" i="2"/>
  <c r="AS171" i="2"/>
  <c r="CQ315" i="2"/>
  <c r="FN378" i="2"/>
  <c r="FG381" i="2"/>
  <c r="AP366" i="2"/>
  <c r="AP365" i="2"/>
  <c r="EO398" i="2"/>
  <c r="EO396" i="2"/>
  <c r="AL381" i="2"/>
  <c r="AS378" i="2"/>
  <c r="BR425" i="2"/>
  <c r="EO425" i="2"/>
  <c r="AQ493" i="2"/>
  <c r="FL493" i="2"/>
  <c r="BP157" i="2"/>
  <c r="DI158" i="2"/>
  <c r="AS139" i="2"/>
  <c r="EN142" i="2"/>
  <c r="AS123" i="2"/>
  <c r="AL125" i="2"/>
  <c r="AS122" i="2"/>
  <c r="AS121" i="2"/>
  <c r="AK125" i="2"/>
  <c r="AS119" i="2"/>
  <c r="AS118" i="2"/>
  <c r="GH126" i="2"/>
  <c r="AS110" i="2"/>
  <c r="AS108" i="2"/>
  <c r="AS107" i="2"/>
  <c r="BQ109" i="2"/>
  <c r="BP109" i="2"/>
  <c r="EN110" i="2"/>
  <c r="FL142" i="2"/>
  <c r="GK157" i="2"/>
  <c r="FJ174" i="2"/>
  <c r="CQ214" i="2"/>
  <c r="FN254" i="2"/>
  <c r="FN252" i="2"/>
  <c r="GM330" i="2"/>
  <c r="GF333" i="2"/>
  <c r="EG318" i="2"/>
  <c r="GG510" i="2"/>
  <c r="GG509" i="2"/>
  <c r="FN501" i="2"/>
  <c r="T94" i="2"/>
  <c r="T92" i="2"/>
  <c r="DO93" i="2"/>
  <c r="BR87" i="2"/>
  <c r="FE94" i="2"/>
  <c r="FN93" i="2"/>
  <c r="FE93" i="2"/>
  <c r="FN84" i="2"/>
  <c r="AL94" i="2"/>
  <c r="CQ78" i="2"/>
  <c r="CQ76" i="2"/>
  <c r="AS75" i="2"/>
  <c r="DL77" i="2"/>
  <c r="DP109" i="2"/>
  <c r="DP100" i="2"/>
  <c r="DG110" i="2"/>
  <c r="DG109" i="2"/>
  <c r="BN189" i="2"/>
  <c r="CL141" i="2"/>
  <c r="GF206" i="2"/>
  <c r="BQ237" i="2"/>
  <c r="BJ317" i="2"/>
  <c r="BR311" i="2"/>
  <c r="DL222" i="2"/>
  <c r="GM182" i="2"/>
  <c r="BJ253" i="2"/>
  <c r="BR247" i="2"/>
  <c r="EI302" i="2"/>
  <c r="EI301" i="2"/>
  <c r="EG317" i="2"/>
  <c r="EO311" i="2"/>
  <c r="BP349" i="2"/>
  <c r="DH462" i="2"/>
  <c r="AS486" i="2"/>
  <c r="GE77" i="2"/>
  <c r="GM71" i="2"/>
  <c r="EO71" i="2"/>
  <c r="EG77" i="2"/>
  <c r="CL77" i="2"/>
  <c r="CQ87" i="2"/>
  <c r="CI93" i="2"/>
  <c r="BK286" i="2"/>
  <c r="CO205" i="2"/>
  <c r="AS262" i="2"/>
  <c r="DK285" i="2"/>
  <c r="FN233" i="2"/>
  <c r="EH286" i="2"/>
  <c r="CK301" i="2"/>
  <c r="CK302" i="2"/>
  <c r="GM486" i="2"/>
  <c r="FN69" i="2"/>
  <c r="DP69" i="2"/>
  <c r="BR69" i="2"/>
  <c r="GK78" i="2"/>
  <c r="FF78" i="2"/>
  <c r="DL78" i="2"/>
  <c r="CK78" i="2"/>
  <c r="AM78" i="2"/>
  <c r="AS201" i="2"/>
  <c r="EO215" i="2"/>
  <c r="EG221" i="2"/>
  <c r="FL286" i="2"/>
  <c r="AQ237" i="2"/>
  <c r="EL270" i="2"/>
  <c r="EL269" i="2"/>
  <c r="T278" i="2"/>
  <c r="AO285" i="2"/>
  <c r="CO365" i="2"/>
  <c r="AO317" i="2"/>
  <c r="AL366" i="2"/>
  <c r="FK398" i="2"/>
  <c r="FK397" i="2"/>
  <c r="EO346" i="2"/>
  <c r="EH349" i="2"/>
  <c r="BP381" i="2"/>
  <c r="AL446" i="2"/>
  <c r="AO430" i="2"/>
  <c r="EH446" i="2"/>
  <c r="EO517" i="2"/>
  <c r="CQ230" i="2"/>
  <c r="BR169" i="2"/>
  <c r="FN201" i="2"/>
  <c r="BO270" i="2"/>
  <c r="BO269" i="2"/>
  <c r="GM230" i="2"/>
  <c r="FL237" i="2"/>
  <c r="BM301" i="2"/>
  <c r="BR253" i="2"/>
  <c r="BR244" i="2"/>
  <c r="BI254" i="2"/>
  <c r="BI253" i="2"/>
  <c r="GM302" i="2"/>
  <c r="GM300" i="2"/>
  <c r="BK349" i="2"/>
  <c r="BR346" i="2"/>
  <c r="EO422" i="2"/>
  <c r="DN365" i="2"/>
  <c r="DO429" i="2"/>
  <c r="FG446" i="2"/>
  <c r="DM462" i="2"/>
  <c r="DM461" i="2"/>
  <c r="DO477" i="2"/>
  <c r="AO525" i="2"/>
  <c r="DL525" i="2"/>
  <c r="EO59" i="2"/>
  <c r="BP110" i="2"/>
  <c r="T137" i="2"/>
  <c r="DL205" i="2"/>
  <c r="AS261" i="2"/>
  <c r="DN189" i="2"/>
  <c r="DI317" i="2"/>
  <c r="DP314" i="2"/>
  <c r="GM296" i="2"/>
  <c r="EO406" i="2"/>
  <c r="DL349" i="2"/>
  <c r="DO398" i="2"/>
  <c r="CQ454" i="2"/>
  <c r="EO476" i="2"/>
  <c r="EO478" i="2"/>
  <c r="CL61" i="2"/>
  <c r="R61" i="2"/>
  <c r="FM142" i="2"/>
  <c r="FN157" i="2"/>
  <c r="FE158" i="2"/>
  <c r="FE157" i="2"/>
  <c r="FN148" i="2"/>
  <c r="FI174" i="2"/>
  <c r="CL174" i="2"/>
  <c r="BM350" i="2"/>
  <c r="FM318" i="2"/>
  <c r="K334" i="2"/>
  <c r="T333" i="2"/>
  <c r="T324" i="2"/>
  <c r="K333" i="2"/>
  <c r="AR318" i="2"/>
  <c r="AJ334" i="2"/>
  <c r="AS333" i="2"/>
  <c r="AS324" i="2"/>
  <c r="AJ333" i="2"/>
  <c r="FI350" i="2"/>
  <c r="EJ350" i="2"/>
  <c r="S494" i="2"/>
  <c r="EN494" i="2"/>
  <c r="EO509" i="2"/>
  <c r="EO500" i="2"/>
  <c r="EF509" i="2"/>
  <c r="EF510" i="2"/>
  <c r="DP509" i="2"/>
  <c r="DG510" i="2"/>
  <c r="DG509" i="2"/>
  <c r="DP500" i="2"/>
  <c r="BM526" i="2"/>
  <c r="EJ526" i="2"/>
  <c r="FN53" i="2"/>
  <c r="BN62" i="2"/>
  <c r="EM189" i="2"/>
  <c r="FF206" i="2"/>
  <c r="EK205" i="2"/>
  <c r="T232" i="2"/>
  <c r="T261" i="2"/>
  <c r="T283" i="2"/>
  <c r="CP398" i="2"/>
  <c r="BR406" i="2"/>
  <c r="BR446" i="2"/>
  <c r="BR444" i="2"/>
  <c r="DP102" i="2"/>
  <c r="M189" i="2"/>
  <c r="T186" i="2"/>
  <c r="GI238" i="2"/>
  <c r="Q206" i="2"/>
  <c r="Q205" i="2"/>
  <c r="EH237" i="2"/>
  <c r="EO234" i="2"/>
  <c r="O253" i="2"/>
  <c r="L285" i="2"/>
  <c r="T279" i="2"/>
  <c r="CO398" i="2"/>
  <c r="GK462" i="2"/>
  <c r="EK478" i="2"/>
  <c r="CQ92" i="2"/>
  <c r="CQ94" i="2"/>
  <c r="T138" i="2"/>
  <c r="M141" i="2"/>
  <c r="DL173" i="2"/>
  <c r="DO222" i="2"/>
  <c r="BO206" i="2"/>
  <c r="BO205" i="2"/>
  <c r="BN221" i="2"/>
  <c r="BJ285" i="2"/>
  <c r="BR279" i="2"/>
  <c r="R398" i="2"/>
  <c r="EO39" i="2"/>
  <c r="EG45" i="2"/>
  <c r="AS39" i="2"/>
  <c r="AK45" i="2"/>
  <c r="FI109" i="2"/>
  <c r="T104" i="2"/>
  <c r="FM302" i="2"/>
  <c r="CJ382" i="2"/>
  <c r="DI382" i="2"/>
  <c r="FF46" i="2"/>
  <c r="AM45" i="2"/>
  <c r="AM46" i="2"/>
  <c r="O109" i="2"/>
  <c r="AS88" i="2"/>
  <c r="GH109" i="2"/>
  <c r="AS248" i="2"/>
  <c r="BR358" i="2"/>
  <c r="FN248" i="2"/>
  <c r="EO358" i="2"/>
  <c r="EO438" i="2"/>
  <c r="EO462" i="2"/>
  <c r="EO460" i="2"/>
  <c r="L478" i="2"/>
  <c r="DP491" i="2"/>
  <c r="CQ491" i="2"/>
  <c r="P109" i="2"/>
  <c r="DK125" i="2"/>
  <c r="FN120" i="2"/>
  <c r="DI173" i="2"/>
  <c r="DP170" i="2"/>
  <c r="EO313" i="2"/>
  <c r="GJ382" i="2"/>
  <c r="GJ381" i="2"/>
  <c r="GM362" i="2"/>
  <c r="GF365" i="2"/>
  <c r="GF413" i="2"/>
  <c r="GM410" i="2"/>
  <c r="R430" i="2"/>
  <c r="FN421" i="2"/>
  <c r="GI397" i="2"/>
  <c r="GE445" i="2"/>
  <c r="GM439" i="2"/>
  <c r="GL493" i="2"/>
  <c r="EL29" i="2"/>
  <c r="GM26" i="2"/>
  <c r="DP120" i="2"/>
  <c r="AS85" i="2"/>
  <c r="GI109" i="2"/>
  <c r="CJ173" i="2"/>
  <c r="CQ170" i="2"/>
  <c r="GM198" i="2"/>
  <c r="GI254" i="2"/>
  <c r="R302" i="2"/>
  <c r="GF270" i="2"/>
  <c r="EM302" i="2"/>
  <c r="M365" i="2"/>
  <c r="T362" i="2"/>
  <c r="GK366" i="2"/>
  <c r="EH413" i="2"/>
  <c r="EO410" i="2"/>
  <c r="EO362" i="2"/>
  <c r="EH365" i="2"/>
  <c r="AS392" i="2"/>
  <c r="O429" i="2"/>
  <c r="DP421" i="2"/>
  <c r="GH446" i="2"/>
  <c r="CQ521" i="2"/>
  <c r="DN29" i="2"/>
  <c r="DP134" i="2"/>
  <c r="CQ197" i="2"/>
  <c r="CI270" i="2"/>
  <c r="CQ342" i="2"/>
  <c r="CO397" i="2"/>
  <c r="EJ413" i="2"/>
  <c r="GM425" i="2"/>
  <c r="EN461" i="2"/>
  <c r="EG525" i="2"/>
  <c r="EO519" i="2"/>
  <c r="EI29" i="2"/>
  <c r="EI30" i="2"/>
  <c r="BN30" i="2"/>
  <c r="P30" i="2"/>
  <c r="AS246" i="2"/>
  <c r="DP217" i="2"/>
  <c r="DP246" i="2"/>
  <c r="T485" i="2"/>
  <c r="GM485" i="2"/>
  <c r="DP171" i="2"/>
  <c r="DH190" i="2"/>
  <c r="BM254" i="2"/>
  <c r="BJ270" i="2"/>
  <c r="DI381" i="2"/>
  <c r="DP378" i="2"/>
  <c r="GM315" i="2"/>
  <c r="BM413" i="2"/>
  <c r="DN477" i="2"/>
  <c r="BP493" i="2"/>
  <c r="BJ525" i="2"/>
  <c r="BR519" i="2"/>
  <c r="FE13" i="2"/>
  <c r="FL13" i="2"/>
  <c r="AS7" i="2"/>
  <c r="AK13" i="2"/>
  <c r="BK14" i="2"/>
  <c r="GF285" i="2"/>
  <c r="DN237" i="2"/>
  <c r="FH206" i="2"/>
  <c r="FH205" i="2"/>
  <c r="EG157" i="2"/>
  <c r="EF157" i="2"/>
  <c r="EH141" i="2"/>
  <c r="EO138" i="2"/>
  <c r="FK110" i="2"/>
  <c r="FK109" i="2"/>
  <c r="FI141" i="2"/>
  <c r="AS87" i="2"/>
  <c r="AK93" i="2"/>
  <c r="T109" i="2"/>
  <c r="T100" i="2"/>
  <c r="K110" i="2"/>
  <c r="K109" i="2"/>
  <c r="AQ205" i="2"/>
  <c r="AL221" i="2"/>
  <c r="AS218" i="2"/>
  <c r="P222" i="2"/>
  <c r="BK206" i="2"/>
  <c r="DP297" i="2"/>
  <c r="BR233" i="2"/>
  <c r="AQ269" i="2"/>
  <c r="BR297" i="2"/>
  <c r="GG301" i="2"/>
  <c r="GG302" i="2"/>
  <c r="FI398" i="2"/>
  <c r="FF414" i="2"/>
  <c r="FF462" i="2"/>
  <c r="GL478" i="2"/>
  <c r="BJ77" i="2"/>
  <c r="BR71" i="2"/>
  <c r="R78" i="2"/>
  <c r="BR59" i="2"/>
  <c r="AQ61" i="2"/>
  <c r="AP110" i="2"/>
  <c r="AP109" i="2"/>
  <c r="EN125" i="2"/>
  <c r="AO93" i="2"/>
  <c r="FG189" i="2"/>
  <c r="FN186" i="2"/>
  <c r="EN286" i="2"/>
  <c r="CM221" i="2"/>
  <c r="CJ189" i="2"/>
  <c r="CQ186" i="2"/>
  <c r="CL253" i="2"/>
  <c r="EM398" i="2"/>
  <c r="AQ462" i="2"/>
  <c r="FJ478" i="2"/>
  <c r="BN93" i="2"/>
  <c r="EO92" i="2"/>
  <c r="EO94" i="2"/>
  <c r="BR138" i="2"/>
  <c r="BK141" i="2"/>
  <c r="AQ126" i="2"/>
  <c r="BN238" i="2"/>
  <c r="AP206" i="2"/>
  <c r="AP205" i="2"/>
  <c r="AL237" i="2"/>
  <c r="AS234" i="2"/>
  <c r="FJ238" i="2"/>
  <c r="AL189" i="2"/>
  <c r="AS186" i="2"/>
  <c r="DP234" i="2"/>
  <c r="DI237" i="2"/>
  <c r="FM286" i="2"/>
  <c r="AR317" i="2"/>
  <c r="AR349" i="2"/>
  <c r="DO349" i="2"/>
  <c r="FL398" i="2"/>
  <c r="BP462" i="2"/>
  <c r="DL478" i="2"/>
  <c r="BP93" i="2"/>
  <c r="BM109" i="2"/>
  <c r="BJ141" i="2"/>
  <c r="BR135" i="2"/>
  <c r="EO248" i="2"/>
  <c r="DO302" i="2"/>
  <c r="GM358" i="2"/>
  <c r="GM462" i="2"/>
  <c r="GM460" i="2"/>
  <c r="AS462" i="2"/>
  <c r="AS460" i="2"/>
  <c r="GL94" i="2"/>
  <c r="T197" i="2"/>
  <c r="GM197" i="2"/>
  <c r="O254" i="2"/>
  <c r="L270" i="2"/>
  <c r="GJ366" i="2"/>
  <c r="GJ365" i="2"/>
  <c r="M381" i="2"/>
  <c r="T378" i="2"/>
  <c r="Q430" i="2"/>
  <c r="Q429" i="2"/>
  <c r="GJ430" i="2"/>
  <c r="GJ429" i="2"/>
  <c r="GG446" i="2"/>
  <c r="GG445" i="2"/>
  <c r="N446" i="2"/>
  <c r="N445" i="2"/>
  <c r="GE525" i="2"/>
  <c r="GM519" i="2"/>
  <c r="CJ318" i="2"/>
  <c r="CI222" i="2"/>
  <c r="FJ157" i="2"/>
  <c r="R157" i="2"/>
  <c r="GD158" i="2"/>
  <c r="GD157" i="2"/>
  <c r="GM148" i="2"/>
  <c r="GM157" i="2"/>
  <c r="Q158" i="2"/>
  <c r="Q157" i="2"/>
  <c r="CP142" i="2"/>
  <c r="GD125" i="2"/>
  <c r="GM116" i="2"/>
  <c r="Q126" i="2"/>
  <c r="Q125" i="2"/>
  <c r="GM104" i="2"/>
  <c r="GM102" i="2"/>
  <c r="CP110" i="2"/>
  <c r="BR155" i="2"/>
  <c r="AS254" i="2"/>
  <c r="AS252" i="2"/>
  <c r="AS214" i="2"/>
  <c r="FF318" i="2"/>
  <c r="GM318" i="2"/>
  <c r="GM316" i="2"/>
  <c r="FG350" i="2"/>
  <c r="EI510" i="2"/>
  <c r="EI509" i="2"/>
  <c r="GM494" i="2"/>
  <c r="GM492" i="2"/>
  <c r="DP501" i="2"/>
  <c r="GM86" i="2"/>
  <c r="GD93" i="2"/>
  <c r="GM84" i="2"/>
  <c r="GM93" i="2"/>
  <c r="GD94" i="2"/>
  <c r="GD174" i="2"/>
  <c r="GD173" i="2"/>
  <c r="GM164" i="2"/>
  <c r="GM173" i="2"/>
  <c r="GM206" i="2"/>
  <c r="GM204" i="2"/>
  <c r="AR254" i="2"/>
  <c r="AO270" i="2"/>
  <c r="T329" i="2"/>
  <c r="DI334" i="2"/>
  <c r="DN318" i="2"/>
  <c r="AS344" i="2"/>
  <c r="S365" i="2"/>
  <c r="S381" i="2"/>
  <c r="S397" i="2"/>
  <c r="P413" i="2"/>
  <c r="BR390" i="2"/>
  <c r="DP430" i="2"/>
  <c r="DP428" i="2"/>
  <c r="GK446" i="2"/>
  <c r="GM510" i="2"/>
  <c r="GM508" i="2"/>
  <c r="AS510" i="2"/>
  <c r="AS508" i="2"/>
  <c r="AS526" i="2"/>
  <c r="AS524" i="2"/>
  <c r="DK94" i="2"/>
  <c r="K94" i="2"/>
  <c r="T93" i="2"/>
  <c r="K93" i="2"/>
  <c r="T84" i="2"/>
  <c r="GE110" i="2"/>
  <c r="N221" i="2"/>
  <c r="N222" i="2"/>
  <c r="EK206" i="2"/>
  <c r="BJ110" i="2"/>
  <c r="L189" i="2"/>
  <c r="T183" i="2"/>
  <c r="AS237" i="2"/>
  <c r="AJ238" i="2"/>
  <c r="AJ237" i="2"/>
  <c r="AS228" i="2"/>
  <c r="AN349" i="2"/>
  <c r="P206" i="2"/>
  <c r="AM222" i="2"/>
  <c r="AM221" i="2"/>
  <c r="GM237" i="2"/>
  <c r="GM228" i="2"/>
  <c r="GD238" i="2"/>
  <c r="GD237" i="2"/>
  <c r="CQ183" i="2"/>
  <c r="CI189" i="2"/>
  <c r="EH269" i="2"/>
  <c r="EO266" i="2"/>
  <c r="BN253" i="2"/>
  <c r="FN237" i="2"/>
  <c r="FE238" i="2"/>
  <c r="FE237" i="2"/>
  <c r="FN228" i="2"/>
  <c r="FN266" i="2"/>
  <c r="FG269" i="2"/>
  <c r="FN285" i="2"/>
  <c r="FN276" i="2"/>
  <c r="FE286" i="2"/>
  <c r="FE285" i="2"/>
  <c r="AO253" i="2"/>
  <c r="M301" i="2"/>
  <c r="T298" i="2"/>
  <c r="CL317" i="2"/>
  <c r="GH349" i="2"/>
  <c r="EO298" i="2"/>
  <c r="EH301" i="2"/>
  <c r="FI317" i="2"/>
  <c r="AO381" i="2"/>
  <c r="M414" i="2"/>
  <c r="BN381" i="2"/>
  <c r="AO398" i="2"/>
  <c r="EH414" i="2"/>
  <c r="P398" i="2"/>
  <c r="CJ462" i="2"/>
  <c r="EH462" i="2"/>
  <c r="DI462" i="2"/>
  <c r="T106" i="2"/>
  <c r="M109" i="2"/>
  <c r="L125" i="2"/>
  <c r="T119" i="2"/>
  <c r="S190" i="2"/>
  <c r="GH302" i="2"/>
  <c r="CJ334" i="2"/>
  <c r="CQ390" i="2"/>
  <c r="GM329" i="2"/>
  <c r="FN344" i="2"/>
  <c r="AR365" i="2"/>
  <c r="AR397" i="2"/>
  <c r="L430" i="2"/>
  <c r="AQ461" i="2"/>
  <c r="R446" i="2"/>
  <c r="GG494" i="2"/>
  <c r="GG493" i="2"/>
  <c r="DO509" i="2"/>
  <c r="FL174" i="2"/>
  <c r="BP174" i="2"/>
  <c r="S334" i="2"/>
  <c r="EJ318" i="2"/>
  <c r="FJ333" i="2"/>
  <c r="EN350" i="2"/>
  <c r="EN382" i="2"/>
  <c r="EO441" i="2"/>
  <c r="EO457" i="2"/>
  <c r="EO470" i="2"/>
  <c r="CJ510" i="2"/>
  <c r="CM526" i="2"/>
  <c r="DP72" i="2"/>
  <c r="EK142" i="2"/>
  <c r="AP158" i="2"/>
  <c r="AP157" i="2"/>
  <c r="BR366" i="2"/>
  <c r="BR364" i="2"/>
  <c r="GL334" i="2"/>
  <c r="BQ382" i="2"/>
  <c r="GL382" i="2"/>
  <c r="BR457" i="2"/>
  <c r="GM457" i="2"/>
  <c r="BR470" i="2"/>
  <c r="DI510" i="2"/>
  <c r="P526" i="2"/>
  <c r="GF78" i="2"/>
  <c r="EL78" i="2"/>
  <c r="EL77" i="2"/>
  <c r="DG78" i="2"/>
  <c r="DP77" i="2"/>
  <c r="DG77" i="2"/>
  <c r="DP68" i="2"/>
  <c r="S78" i="2"/>
  <c r="O93" i="2"/>
  <c r="GJ126" i="2"/>
  <c r="GJ125" i="2"/>
  <c r="AS89" i="2"/>
  <c r="GG142" i="2"/>
  <c r="GG141" i="2"/>
  <c r="CJ157" i="2"/>
  <c r="CQ154" i="2"/>
  <c r="GF302" i="2"/>
  <c r="CK334" i="2"/>
  <c r="CK333" i="2"/>
  <c r="AS328" i="2"/>
  <c r="O478" i="2"/>
  <c r="FI494" i="2"/>
  <c r="AN494" i="2"/>
  <c r="AR510" i="2"/>
  <c r="FM526" i="2"/>
  <c r="T505" i="2"/>
  <c r="EO61" i="2"/>
  <c r="CI61" i="2"/>
  <c r="AQ109" i="2"/>
  <c r="T118" i="2"/>
  <c r="AQ158" i="2"/>
  <c r="FG302" i="2"/>
  <c r="AL302" i="2"/>
  <c r="EI334" i="2"/>
  <c r="EI333" i="2"/>
  <c r="GM312" i="2"/>
  <c r="BJ350" i="2"/>
  <c r="BL334" i="2"/>
  <c r="BL333" i="2"/>
  <c r="O494" i="2"/>
  <c r="GL510" i="2"/>
  <c r="S510" i="2"/>
  <c r="S526" i="2"/>
  <c r="DP60" i="2"/>
  <c r="DP62" i="2"/>
  <c r="AS60" i="2"/>
  <c r="FM61" i="2"/>
  <c r="CK94" i="2"/>
  <c r="CK93" i="2"/>
  <c r="GM249" i="2"/>
  <c r="DP86" i="2"/>
  <c r="CP109" i="2"/>
  <c r="CO125" i="2"/>
  <c r="FG254" i="2"/>
  <c r="CQ167" i="2"/>
  <c r="CI173" i="2"/>
  <c r="CJ254" i="2"/>
  <c r="AK429" i="2"/>
  <c r="AS423" i="2"/>
  <c r="FI430" i="2"/>
  <c r="EM445" i="2"/>
  <c r="EI478" i="2"/>
  <c r="EI477" i="2"/>
  <c r="FN518" i="2"/>
  <c r="FN56" i="2"/>
  <c r="DP56" i="2"/>
  <c r="BR56" i="2"/>
  <c r="AN61" i="2"/>
  <c r="GM54" i="2"/>
  <c r="AS54" i="2"/>
  <c r="BQ126" i="2"/>
  <c r="DH205" i="2"/>
  <c r="DP199" i="2"/>
  <c r="DI254" i="2"/>
  <c r="AN430" i="2"/>
  <c r="AR270" i="2"/>
  <c r="DH366" i="2"/>
  <c r="AS347" i="2"/>
  <c r="BN365" i="2"/>
  <c r="FN394" i="2"/>
  <c r="FG397" i="2"/>
  <c r="BM461" i="2"/>
  <c r="FH478" i="2"/>
  <c r="FH477" i="2"/>
  <c r="FF493" i="2"/>
  <c r="FN487" i="2"/>
  <c r="FE62" i="2"/>
  <c r="FN61" i="2"/>
  <c r="FE61" i="2"/>
  <c r="FN52" i="2"/>
  <c r="BQ62" i="2"/>
  <c r="K62" i="2"/>
  <c r="T61" i="2"/>
  <c r="K61" i="2"/>
  <c r="T52" i="2"/>
  <c r="EG142" i="2"/>
  <c r="EK158" i="2"/>
  <c r="BM190" i="2"/>
  <c r="BR200" i="2"/>
  <c r="BR332" i="2"/>
  <c r="BR334" i="2"/>
  <c r="FN251" i="2"/>
  <c r="BJ254" i="2"/>
  <c r="BR365" i="2"/>
  <c r="BR356" i="2"/>
  <c r="BI366" i="2"/>
  <c r="BI365" i="2"/>
  <c r="DP350" i="2"/>
  <c r="DP348" i="2"/>
  <c r="AO318" i="2"/>
  <c r="AQ350" i="2"/>
  <c r="DJ430" i="2"/>
  <c r="DJ429" i="2"/>
  <c r="DH413" i="2"/>
  <c r="DP407" i="2"/>
  <c r="DP445" i="2"/>
  <c r="DG446" i="2"/>
  <c r="DG445" i="2"/>
  <c r="DP436" i="2"/>
  <c r="BR458" i="2"/>
  <c r="BK461" i="2"/>
  <c r="DI461" i="2"/>
  <c r="DP458" i="2"/>
  <c r="GI509" i="2"/>
  <c r="EO310" i="2"/>
  <c r="GF45" i="2"/>
  <c r="GM42" i="2"/>
  <c r="CJ45" i="2"/>
  <c r="CQ42" i="2"/>
  <c r="L157" i="2"/>
  <c r="T151" i="2"/>
  <c r="BJ142" i="2"/>
  <c r="BN158" i="2"/>
  <c r="BK174" i="2"/>
  <c r="CQ168" i="2"/>
  <c r="AS213" i="2"/>
  <c r="FK334" i="2"/>
  <c r="FK333" i="2"/>
  <c r="R350" i="2"/>
  <c r="CQ365" i="2"/>
  <c r="CQ356" i="2"/>
  <c r="CH366" i="2"/>
  <c r="CH365" i="2"/>
  <c r="GM389" i="2"/>
  <c r="CL397" i="2"/>
  <c r="AS427" i="2"/>
  <c r="CL510" i="2"/>
  <c r="P509" i="2"/>
  <c r="EO525" i="2"/>
  <c r="EF526" i="2"/>
  <c r="EF525" i="2"/>
  <c r="EO516" i="2"/>
  <c r="T39" i="2"/>
  <c r="CJ142" i="2"/>
  <c r="DK221" i="2"/>
  <c r="DP174" i="2"/>
  <c r="DP172" i="2"/>
  <c r="AK301" i="2"/>
  <c r="AS295" i="2"/>
  <c r="FF222" i="2"/>
  <c r="AS174" i="2"/>
  <c r="AS172" i="2"/>
  <c r="DP269" i="2"/>
  <c r="DP260" i="2"/>
  <c r="DG270" i="2"/>
  <c r="DG269" i="2"/>
  <c r="DK334" i="2"/>
  <c r="AN334" i="2"/>
  <c r="FG429" i="2"/>
  <c r="FN426" i="2"/>
  <c r="AS382" i="2"/>
  <c r="AS380" i="2"/>
  <c r="FI381" i="2"/>
  <c r="AO446" i="2"/>
  <c r="BO494" i="2"/>
  <c r="BO493" i="2"/>
  <c r="DP520" i="2"/>
  <c r="EH46" i="2"/>
  <c r="AP46" i="2"/>
  <c r="AP45" i="2"/>
  <c r="CO94" i="2"/>
  <c r="DJ158" i="2"/>
  <c r="DJ157" i="2"/>
  <c r="EJ286" i="2"/>
  <c r="FN158" i="2"/>
  <c r="FN156" i="2"/>
  <c r="L174" i="2"/>
  <c r="AQ238" i="2"/>
  <c r="CJ285" i="2"/>
  <c r="CQ282" i="2"/>
  <c r="CQ174" i="2"/>
  <c r="CQ172" i="2"/>
  <c r="FH254" i="2"/>
  <c r="FH253" i="2"/>
  <c r="FN269" i="2"/>
  <c r="FN260" i="2"/>
  <c r="FE270" i="2"/>
  <c r="FE269" i="2"/>
  <c r="FN317" i="2"/>
  <c r="FN308" i="2"/>
  <c r="FE318" i="2"/>
  <c r="FE317" i="2"/>
  <c r="CL334" i="2"/>
  <c r="DN333" i="2"/>
  <c r="EJ365" i="2"/>
  <c r="CP366" i="2"/>
  <c r="AR445" i="2"/>
  <c r="EL414" i="2"/>
  <c r="EL413" i="2"/>
  <c r="EK477" i="2"/>
  <c r="AM526" i="2"/>
  <c r="AM525" i="2"/>
  <c r="GM29" i="2"/>
  <c r="EG29" i="2"/>
  <c r="BL29" i="2"/>
  <c r="DK142" i="2"/>
  <c r="GH157" i="2"/>
  <c r="AN205" i="2"/>
  <c r="CQ294" i="2"/>
  <c r="CP206" i="2"/>
  <c r="FH286" i="2"/>
  <c r="FH285" i="2"/>
  <c r="AP238" i="2"/>
  <c r="AP237" i="2"/>
  <c r="DP265" i="2"/>
  <c r="DP294" i="2"/>
  <c r="AM350" i="2"/>
  <c r="AM349" i="2"/>
  <c r="FF334" i="2"/>
  <c r="CQ488" i="2"/>
  <c r="O509" i="2"/>
  <c r="O189" i="2"/>
  <c r="BQ174" i="2"/>
  <c r="BR190" i="2"/>
  <c r="BR188" i="2"/>
  <c r="K222" i="2"/>
  <c r="K221" i="2"/>
  <c r="T212" i="2"/>
  <c r="T221" i="2"/>
  <c r="GH189" i="2"/>
  <c r="EO281" i="2"/>
  <c r="N286" i="2"/>
  <c r="N285" i="2"/>
  <c r="DP331" i="2"/>
  <c r="BR238" i="2"/>
  <c r="BR236" i="2"/>
  <c r="GL269" i="2"/>
  <c r="GI301" i="2"/>
  <c r="L334" i="2"/>
  <c r="FI333" i="2"/>
  <c r="CI494" i="2"/>
  <c r="GM22" i="2"/>
  <c r="BL110" i="2"/>
  <c r="BL109" i="2"/>
  <c r="GE158" i="2"/>
  <c r="P237" i="2"/>
  <c r="O126" i="2"/>
  <c r="BL174" i="2"/>
  <c r="BL173" i="2"/>
  <c r="GF222" i="2"/>
  <c r="AS267" i="2"/>
  <c r="DN253" i="2"/>
  <c r="AS184" i="2"/>
  <c r="DO205" i="2"/>
  <c r="EO267" i="2"/>
  <c r="BN286" i="2"/>
  <c r="CI333" i="2"/>
  <c r="CQ327" i="2"/>
  <c r="N318" i="2"/>
  <c r="N317" i="2"/>
  <c r="EO405" i="2"/>
  <c r="DM350" i="2"/>
  <c r="DM349" i="2"/>
  <c r="AS360" i="2"/>
  <c r="AN382" i="2"/>
  <c r="DI478" i="2"/>
  <c r="AS443" i="2"/>
  <c r="EO453" i="2"/>
  <c r="FJ494" i="2"/>
  <c r="FK510" i="2"/>
  <c r="FK509" i="2"/>
  <c r="CN510" i="2"/>
  <c r="CN509" i="2"/>
  <c r="BR123" i="2"/>
  <c r="BR91" i="2"/>
  <c r="CP189" i="2"/>
  <c r="FI206" i="2"/>
  <c r="EN238" i="2"/>
  <c r="AO157" i="2"/>
  <c r="GM153" i="2"/>
  <c r="EK286" i="2"/>
  <c r="S238" i="2"/>
  <c r="GK253" i="2"/>
  <c r="FN267" i="2"/>
  <c r="GK285" i="2"/>
  <c r="CL269" i="2"/>
  <c r="FN405" i="2"/>
  <c r="L398" i="2"/>
  <c r="BR453" i="2"/>
  <c r="EJ462" i="2"/>
  <c r="GF478" i="2"/>
  <c r="AO494" i="2"/>
  <c r="AP510" i="2"/>
  <c r="AP509" i="2"/>
  <c r="AJ14" i="2"/>
  <c r="GM12" i="2"/>
  <c r="AS12" i="2"/>
  <c r="DL13" i="2"/>
  <c r="AS10" i="2"/>
  <c r="T9" i="2"/>
  <c r="DH14" i="2"/>
  <c r="GK14" i="2"/>
  <c r="DP4" i="2"/>
  <c r="EG141" i="2"/>
  <c r="EO135" i="2"/>
  <c r="EO100" i="2"/>
  <c r="AL93" i="2"/>
  <c r="AS90" i="2"/>
  <c r="BK94" i="2"/>
  <c r="FN165" i="2"/>
  <c r="FN203" i="2"/>
  <c r="CO190" i="2"/>
  <c r="AN270" i="2"/>
  <c r="GM165" i="2"/>
  <c r="GM203" i="2"/>
  <c r="R254" i="2"/>
  <c r="R301" i="2"/>
  <c r="DK270" i="2"/>
  <c r="CO254" i="2"/>
  <c r="BR345" i="2"/>
  <c r="T345" i="2"/>
  <c r="FN345" i="2"/>
  <c r="EI366" i="2"/>
  <c r="EI365" i="2"/>
  <c r="EO429" i="2"/>
  <c r="EF430" i="2"/>
  <c r="EF429" i="2"/>
  <c r="EO420" i="2"/>
  <c r="GM345" i="2"/>
  <c r="GE381" i="2"/>
  <c r="GM375" i="2"/>
  <c r="N366" i="2"/>
  <c r="N365" i="2"/>
  <c r="AK397" i="2"/>
  <c r="AS391" i="2"/>
  <c r="AP446" i="2"/>
  <c r="AP445" i="2"/>
  <c r="FF397" i="2"/>
  <c r="FN391" i="2"/>
  <c r="GK413" i="2"/>
  <c r="FN429" i="2"/>
  <c r="FN420" i="2"/>
  <c r="FE430" i="2"/>
  <c r="FE429" i="2"/>
  <c r="BO446" i="2"/>
  <c r="BO445" i="2"/>
  <c r="CM461" i="2"/>
  <c r="P461" i="2"/>
  <c r="O477" i="2"/>
  <c r="DL493" i="2"/>
  <c r="EJ477" i="2"/>
  <c r="CM493" i="2"/>
  <c r="FG525" i="2"/>
  <c r="FN522" i="2"/>
  <c r="CQ522" i="2"/>
  <c r="CJ525" i="2"/>
  <c r="DH77" i="2"/>
  <c r="DP71" i="2"/>
  <c r="AN141" i="2"/>
  <c r="CJ206" i="2"/>
  <c r="S237" i="2"/>
  <c r="R205" i="2"/>
  <c r="EO233" i="2"/>
  <c r="EO286" i="2"/>
  <c r="EO284" i="2"/>
  <c r="FI285" i="2"/>
  <c r="GF238" i="2"/>
  <c r="FF253" i="2"/>
  <c r="FN247" i="2"/>
  <c r="FF317" i="2"/>
  <c r="FN311" i="2"/>
  <c r="EO297" i="2"/>
  <c r="GH398" i="2"/>
  <c r="GE462" i="2"/>
  <c r="S478" i="2"/>
  <c r="T201" i="2"/>
  <c r="DP215" i="2"/>
  <c r="DH221" i="2"/>
  <c r="AS270" i="2"/>
  <c r="AS268" i="2"/>
  <c r="AM206" i="2"/>
  <c r="AM205" i="2"/>
  <c r="EO185" i="2"/>
  <c r="EO278" i="2"/>
  <c r="BP286" i="2"/>
  <c r="DK301" i="2"/>
  <c r="T253" i="2"/>
  <c r="T244" i="2"/>
  <c r="K254" i="2"/>
  <c r="K253" i="2"/>
  <c r="GK286" i="2"/>
  <c r="GK365" i="2"/>
  <c r="P317" i="2"/>
  <c r="CQ422" i="2"/>
  <c r="DI366" i="2"/>
  <c r="GL429" i="2"/>
  <c r="FN393" i="2"/>
  <c r="DL430" i="2"/>
  <c r="BQ477" i="2"/>
  <c r="GL477" i="2"/>
  <c r="T517" i="2"/>
  <c r="GI525" i="2"/>
  <c r="T58" i="2"/>
  <c r="EG206" i="2"/>
  <c r="DP137" i="2"/>
  <c r="N238" i="2"/>
  <c r="N237" i="2"/>
  <c r="GK189" i="2"/>
  <c r="EO261" i="2"/>
  <c r="GJ286" i="2"/>
  <c r="GJ285" i="2"/>
  <c r="GL398" i="2"/>
  <c r="AS361" i="2"/>
  <c r="AS406" i="2"/>
  <c r="FN406" i="2"/>
  <c r="AS446" i="2"/>
  <c r="AS444" i="2"/>
  <c r="FL110" i="2"/>
  <c r="AQ189" i="2"/>
  <c r="AO205" i="2"/>
  <c r="CQ261" i="2"/>
  <c r="FJ269" i="2"/>
  <c r="DP232" i="2"/>
  <c r="DP283" i="2"/>
  <c r="T361" i="2"/>
  <c r="GM406" i="2"/>
  <c r="AO414" i="2"/>
  <c r="FM398" i="2"/>
  <c r="GM454" i="2"/>
  <c r="BR104" i="2"/>
  <c r="CK126" i="2"/>
  <c r="CK125" i="2"/>
  <c r="DP219" i="2"/>
  <c r="DP248" i="2"/>
  <c r="T462" i="2"/>
  <c r="T460" i="2"/>
  <c r="EG478" i="2"/>
  <c r="FN473" i="2"/>
  <c r="AS491" i="2"/>
  <c r="AJ29" i="2"/>
  <c r="EF13" i="2"/>
  <c r="FK125" i="2"/>
  <c r="FH46" i="2"/>
  <c r="AS26" i="2"/>
  <c r="AS24" i="2"/>
  <c r="BR10" i="2"/>
  <c r="FF29" i="2"/>
  <c r="BI30" i="2"/>
  <c r="DN13" i="2"/>
  <c r="FK14" i="2"/>
  <c r="CJ46" i="2"/>
  <c r="DL30" i="2"/>
  <c r="EO11" i="2"/>
  <c r="DL61" i="2"/>
  <c r="EO43" i="2"/>
  <c r="S45" i="2"/>
  <c r="EO37" i="2"/>
  <c r="AS28" i="2"/>
  <c r="GL29" i="2"/>
  <c r="EM29" i="2"/>
  <c r="DP21" i="2"/>
  <c r="FE30" i="2"/>
  <c r="CK29" i="2"/>
  <c r="FF13" i="2"/>
  <c r="DG62" i="2"/>
  <c r="T43" i="2"/>
  <c r="CK45" i="2"/>
  <c r="GM23" i="2"/>
  <c r="AL13" i="2"/>
  <c r="DM14" i="2"/>
  <c r="AS55" i="2"/>
  <c r="FN43" i="2"/>
  <c r="DM30" i="2"/>
  <c r="BL382" i="2"/>
  <c r="BL381" i="2"/>
  <c r="BR413" i="2"/>
  <c r="BR404" i="2"/>
  <c r="BI414" i="2"/>
  <c r="BI413" i="2"/>
  <c r="EH445" i="2"/>
  <c r="EO442" i="2"/>
  <c r="DH365" i="2"/>
  <c r="DP359" i="2"/>
  <c r="DJ382" i="2"/>
  <c r="DJ381" i="2"/>
  <c r="DJ398" i="2"/>
  <c r="DJ397" i="2"/>
  <c r="BR141" i="2"/>
  <c r="BR132" i="2"/>
  <c r="BI142" i="2"/>
  <c r="BI141" i="2"/>
  <c r="BJ125" i="2"/>
  <c r="BR119" i="2"/>
  <c r="L109" i="2"/>
  <c r="T103" i="2"/>
  <c r="DJ510" i="2"/>
  <c r="DJ509" i="2"/>
  <c r="EO494" i="2"/>
  <c r="EO492" i="2"/>
  <c r="CH93" i="2"/>
  <c r="CQ84" i="2"/>
  <c r="CH94" i="2"/>
  <c r="CQ93" i="2"/>
  <c r="DM526" i="2"/>
  <c r="DM525" i="2"/>
  <c r="BO526" i="2"/>
  <c r="BO525" i="2"/>
  <c r="FK190" i="2"/>
  <c r="FK189" i="2"/>
  <c r="L349" i="2"/>
  <c r="T343" i="2"/>
  <c r="GG382" i="2"/>
  <c r="GG381" i="2"/>
  <c r="GE365" i="2"/>
  <c r="GM359" i="2"/>
  <c r="CP173" i="2"/>
  <c r="FJ302" i="2"/>
  <c r="FI222" i="2"/>
  <c r="AL205" i="2"/>
  <c r="AS202" i="2"/>
  <c r="FH398" i="2"/>
  <c r="FH397" i="2"/>
  <c r="DP489" i="2"/>
  <c r="GM278" i="2"/>
  <c r="CH158" i="2"/>
  <c r="CH157" i="2"/>
  <c r="CQ157" i="2"/>
  <c r="CQ148" i="2"/>
  <c r="CJ141" i="2"/>
  <c r="CQ138" i="2"/>
  <c r="CH125" i="2"/>
  <c r="CQ126" i="2"/>
  <c r="CQ124" i="2"/>
  <c r="CJ125" i="2"/>
  <c r="CQ122" i="2"/>
  <c r="CQ116" i="2"/>
  <c r="EH93" i="2"/>
  <c r="EO90" i="2"/>
  <c r="AS78" i="2"/>
  <c r="AS76" i="2"/>
  <c r="DL333" i="2"/>
  <c r="GJ158" i="2"/>
  <c r="GJ157" i="2"/>
  <c r="DP441" i="2"/>
  <c r="FG510" i="2"/>
  <c r="EF78" i="2"/>
  <c r="EO77" i="2"/>
  <c r="EF77" i="2"/>
  <c r="EO68" i="2"/>
  <c r="AS77" i="2"/>
  <c r="AS68" i="2"/>
  <c r="AJ78" i="2"/>
  <c r="AJ77" i="2"/>
  <c r="EO89" i="2"/>
  <c r="DP505" i="2"/>
  <c r="DP411" i="2"/>
  <c r="AS469" i="2"/>
  <c r="DP469" i="2"/>
  <c r="BM494" i="2"/>
  <c r="EM125" i="2"/>
  <c r="AS249" i="2"/>
  <c r="EO167" i="2"/>
  <c r="EG173" i="2"/>
  <c r="CM365" i="2"/>
  <c r="GE429" i="2"/>
  <c r="GM423" i="2"/>
  <c r="CP413" i="2"/>
  <c r="Q61" i="2"/>
  <c r="Q62" i="2"/>
  <c r="S126" i="2"/>
  <c r="GE205" i="2"/>
  <c r="GM199" i="2"/>
  <c r="DP394" i="2"/>
  <c r="DI397" i="2"/>
  <c r="EL333" i="2"/>
  <c r="EL334" i="2"/>
  <c r="BP350" i="2"/>
  <c r="GM381" i="2"/>
  <c r="GM372" i="2"/>
  <c r="GD382" i="2"/>
  <c r="GD381" i="2"/>
  <c r="GM445" i="2"/>
  <c r="GD446" i="2"/>
  <c r="GD445" i="2"/>
  <c r="GM436" i="2"/>
  <c r="GF461" i="2"/>
  <c r="GM458" i="2"/>
  <c r="L477" i="2"/>
  <c r="T471" i="2"/>
  <c r="FN507" i="2"/>
  <c r="DH157" i="2"/>
  <c r="DP151" i="2"/>
  <c r="GF174" i="2"/>
  <c r="AQ270" i="2"/>
  <c r="AS350" i="2"/>
  <c r="AS348" i="2"/>
  <c r="FH430" i="2"/>
  <c r="FH429" i="2"/>
  <c r="FF477" i="2"/>
  <c r="FN471" i="2"/>
  <c r="FI510" i="2"/>
  <c r="BK45" i="2"/>
  <c r="BR42" i="2"/>
  <c r="EG174" i="2"/>
  <c r="P110" i="2"/>
  <c r="BR158" i="2"/>
  <c r="BR156" i="2"/>
  <c r="GH334" i="2"/>
  <c r="GM349" i="2"/>
  <c r="GD350" i="2"/>
  <c r="GD349" i="2"/>
  <c r="GM340" i="2"/>
  <c r="Q414" i="2"/>
  <c r="Q413" i="2"/>
  <c r="N462" i="2"/>
  <c r="N461" i="2"/>
  <c r="N526" i="2"/>
  <c r="N525" i="2"/>
  <c r="FK45" i="2"/>
  <c r="FK46" i="2"/>
  <c r="CQ36" i="2"/>
  <c r="CH46" i="2"/>
  <c r="CQ45" i="2"/>
  <c r="CH45" i="2"/>
  <c r="CO238" i="2"/>
  <c r="EG301" i="2"/>
  <c r="EO295" i="2"/>
  <c r="GM326" i="2"/>
  <c r="T382" i="2"/>
  <c r="T380" i="2"/>
  <c r="EO349" i="2"/>
  <c r="EF350" i="2"/>
  <c r="EF349" i="2"/>
  <c r="EO340" i="2"/>
  <c r="GL445" i="2"/>
  <c r="GJ494" i="2"/>
  <c r="GJ493" i="2"/>
  <c r="S206" i="2"/>
  <c r="EJ189" i="2"/>
  <c r="EL318" i="2"/>
  <c r="EL317" i="2"/>
  <c r="EL238" i="2"/>
  <c r="EL237" i="2"/>
  <c r="EG334" i="2"/>
  <c r="DK509" i="2"/>
  <c r="DG222" i="2"/>
  <c r="DG221" i="2"/>
  <c r="DP221" i="2"/>
  <c r="DP212" i="2"/>
  <c r="GL206" i="2"/>
  <c r="BR250" i="2"/>
  <c r="BK253" i="2"/>
  <c r="CL333" i="2"/>
  <c r="GM488" i="2"/>
  <c r="GM91" i="2"/>
  <c r="AP142" i="2"/>
  <c r="AP141" i="2"/>
  <c r="AR238" i="2"/>
  <c r="L333" i="2"/>
  <c r="T327" i="2"/>
  <c r="CQ443" i="2"/>
  <c r="R526" i="2"/>
  <c r="CP93" i="2"/>
  <c r="FF158" i="2"/>
  <c r="CP238" i="2"/>
  <c r="FG222" i="2"/>
  <c r="DP229" i="2"/>
  <c r="FL414" i="2"/>
  <c r="EO137" i="2"/>
  <c r="EO126" i="2"/>
  <c r="EO124" i="2"/>
  <c r="FN185" i="2"/>
  <c r="CQ253" i="2"/>
  <c r="CQ244" i="2"/>
  <c r="CH254" i="2"/>
  <c r="CH253" i="2"/>
  <c r="FN302" i="2"/>
  <c r="FN300" i="2"/>
  <c r="FN230" i="2"/>
  <c r="CN270" i="2"/>
  <c r="CN269" i="2"/>
  <c r="FN270" i="2"/>
  <c r="FN268" i="2"/>
  <c r="CQ346" i="2"/>
  <c r="CJ349" i="2"/>
  <c r="CQ517" i="2"/>
  <c r="FJ109" i="2"/>
  <c r="FJ254" i="2"/>
  <c r="BP430" i="2"/>
  <c r="DP313" i="2"/>
  <c r="CJ413" i="2"/>
  <c r="CQ410" i="2"/>
  <c r="EO341" i="2"/>
  <c r="GM421" i="2"/>
  <c r="CL429" i="2"/>
  <c r="CI445" i="2"/>
  <c r="CQ439" i="2"/>
  <c r="DP315" i="2"/>
  <c r="FL397" i="2"/>
  <c r="FM461" i="2"/>
  <c r="AQ477" i="2"/>
  <c r="GM248" i="2"/>
  <c r="GG238" i="2"/>
  <c r="GG237" i="2"/>
  <c r="AJ158" i="2"/>
  <c r="AJ157" i="2"/>
  <c r="AS157" i="2"/>
  <c r="AS148" i="2"/>
  <c r="AS136" i="2"/>
  <c r="BO126" i="2"/>
  <c r="BO125" i="2"/>
  <c r="AS102" i="2"/>
  <c r="AS109" i="2"/>
  <c r="AS100" i="2"/>
  <c r="AJ110" i="2"/>
  <c r="AJ109" i="2"/>
  <c r="EO155" i="2"/>
  <c r="AO334" i="2"/>
  <c r="CN94" i="2"/>
  <c r="CN93" i="2"/>
  <c r="DP78" i="2"/>
  <c r="DP76" i="2"/>
  <c r="EO87" i="2"/>
  <c r="EG93" i="2"/>
  <c r="GM286" i="2"/>
  <c r="GM284" i="2"/>
  <c r="BJ126" i="2"/>
  <c r="BR218" i="2"/>
  <c r="BK221" i="2"/>
  <c r="T262" i="2"/>
  <c r="T286" i="2"/>
  <c r="T284" i="2"/>
  <c r="BP77" i="2"/>
  <c r="CM189" i="2"/>
  <c r="DN205" i="2"/>
  <c r="DJ302" i="2"/>
  <c r="DJ301" i="2"/>
  <c r="CO269" i="2"/>
  <c r="BM398" i="2"/>
  <c r="CP478" i="2"/>
  <c r="BJ462" i="2"/>
  <c r="GG78" i="2"/>
  <c r="CO78" i="2"/>
  <c r="N206" i="2"/>
  <c r="N205" i="2"/>
  <c r="DJ206" i="2"/>
  <c r="DJ205" i="2"/>
  <c r="T230" i="2"/>
  <c r="AS374" i="2"/>
  <c r="CN398" i="2"/>
  <c r="CN397" i="2"/>
  <c r="FJ445" i="2"/>
  <c r="FK270" i="2"/>
  <c r="FK269" i="2"/>
  <c r="FJ317" i="2"/>
  <c r="DJ414" i="2"/>
  <c r="DJ413" i="2"/>
  <c r="AP398" i="2"/>
  <c r="AP397" i="2"/>
  <c r="DL445" i="2"/>
  <c r="BR517" i="2"/>
  <c r="DJ238" i="2"/>
  <c r="DJ237" i="2"/>
  <c r="GM181" i="2"/>
  <c r="DM221" i="2"/>
  <c r="DM222" i="2"/>
  <c r="CQ361" i="2"/>
  <c r="DO462" i="2"/>
  <c r="BM174" i="2"/>
  <c r="BI334" i="2"/>
  <c r="BR333" i="2"/>
  <c r="BR324" i="2"/>
  <c r="BI333" i="2"/>
  <c r="AN350" i="2"/>
  <c r="BQ494" i="2"/>
  <c r="T509" i="2"/>
  <c r="K510" i="2"/>
  <c r="K509" i="2"/>
  <c r="T500" i="2"/>
  <c r="DK526" i="2"/>
  <c r="EM110" i="2"/>
  <c r="FN181" i="2"/>
  <c r="CP253" i="2"/>
  <c r="CN286" i="2"/>
  <c r="CN285" i="2"/>
  <c r="CQ314" i="2"/>
  <c r="CJ317" i="2"/>
  <c r="BN382" i="2"/>
  <c r="EN462" i="2"/>
  <c r="DP478" i="2"/>
  <c r="DP476" i="2"/>
  <c r="CM238" i="2"/>
  <c r="EM126" i="2"/>
  <c r="S317" i="2"/>
  <c r="BP126" i="2"/>
  <c r="GE285" i="2"/>
  <c r="GM279" i="2"/>
  <c r="FN126" i="2"/>
  <c r="FN124" i="2"/>
  <c r="P238" i="2"/>
  <c r="S286" i="2"/>
  <c r="O414" i="2"/>
  <c r="FL93" i="2"/>
  <c r="FH126" i="2"/>
  <c r="FH125" i="2"/>
  <c r="DP358" i="2"/>
  <c r="GK46" i="2"/>
  <c r="FN104" i="2"/>
  <c r="GK173" i="2"/>
  <c r="GL302" i="2"/>
  <c r="S302" i="2"/>
  <c r="P141" i="2"/>
  <c r="BN126" i="2"/>
  <c r="DI190" i="2"/>
  <c r="GK302" i="2"/>
  <c r="T379" i="2"/>
  <c r="DN366" i="2"/>
  <c r="GE461" i="2"/>
  <c r="GM455" i="2"/>
  <c r="GJ29" i="2"/>
  <c r="GI141" i="2"/>
  <c r="CQ379" i="2"/>
  <c r="L445" i="2"/>
  <c r="T439" i="2"/>
  <c r="L461" i="2"/>
  <c r="T455" i="2"/>
  <c r="CQ171" i="2"/>
  <c r="EL366" i="2"/>
  <c r="EL365" i="2"/>
  <c r="GM398" i="2"/>
  <c r="GM396" i="2"/>
  <c r="CN430" i="2"/>
  <c r="CN429" i="2"/>
  <c r="CK446" i="2"/>
  <c r="CK445" i="2"/>
  <c r="EM477" i="2"/>
  <c r="GG29" i="2"/>
  <c r="GG30" i="2"/>
  <c r="AM29" i="2"/>
  <c r="AM30" i="2"/>
  <c r="T246" i="2"/>
  <c r="CQ485" i="2"/>
  <c r="FN425" i="2"/>
  <c r="FN398" i="2"/>
  <c r="FN396" i="2"/>
  <c r="BQ461" i="2"/>
  <c r="EO7" i="2"/>
  <c r="EG13" i="2"/>
  <c r="EO106" i="2"/>
  <c r="M93" i="2"/>
  <c r="T90" i="2"/>
  <c r="AO189" i="2"/>
  <c r="AR237" i="2"/>
  <c r="GH285" i="2"/>
  <c r="BL62" i="2"/>
  <c r="BL61" i="2"/>
  <c r="BR102" i="2"/>
  <c r="CJ237" i="2"/>
  <c r="CQ234" i="2"/>
  <c r="CP317" i="2"/>
  <c r="AR222" i="2"/>
  <c r="EK238" i="2"/>
  <c r="FF269" i="2"/>
  <c r="FN263" i="2"/>
  <c r="FN301" i="2"/>
  <c r="FN292" i="2"/>
  <c r="FE301" i="2"/>
  <c r="FE302" i="2"/>
  <c r="T126" i="2"/>
  <c r="T124" i="2"/>
  <c r="AK285" i="2"/>
  <c r="AS279" i="2"/>
  <c r="DH269" i="2"/>
  <c r="DP263" i="2"/>
  <c r="AS438" i="2"/>
  <c r="BJ478" i="2"/>
  <c r="BR315" i="2"/>
  <c r="EO315" i="2"/>
  <c r="GF381" i="2"/>
  <c r="GM378" i="2"/>
  <c r="GH413" i="2"/>
  <c r="GM136" i="2"/>
  <c r="Q142" i="2"/>
  <c r="Q141" i="2"/>
  <c r="GF125" i="2"/>
  <c r="GM122" i="2"/>
  <c r="EJ126" i="2"/>
  <c r="GF109" i="2"/>
  <c r="GM106" i="2"/>
  <c r="GM109" i="2"/>
  <c r="GM100" i="2"/>
  <c r="GD110" i="2"/>
  <c r="GD109" i="2"/>
  <c r="BQ93" i="2"/>
  <c r="EM157" i="2"/>
  <c r="M333" i="2"/>
  <c r="T330" i="2"/>
  <c r="EG526" i="2"/>
  <c r="DP87" i="2"/>
  <c r="DP149" i="2"/>
  <c r="CP157" i="2"/>
  <c r="GL190" i="2"/>
  <c r="FI302" i="2"/>
  <c r="AN366" i="2"/>
  <c r="AS376" i="2"/>
  <c r="AK430" i="2"/>
  <c r="BR430" i="2"/>
  <c r="BR428" i="2"/>
  <c r="FH494" i="2"/>
  <c r="FH493" i="2"/>
  <c r="FF110" i="2"/>
  <c r="AS285" i="2"/>
  <c r="AS276" i="2"/>
  <c r="AJ286" i="2"/>
  <c r="AJ285" i="2"/>
  <c r="EI222" i="2"/>
  <c r="EI221" i="2"/>
  <c r="BR266" i="2"/>
  <c r="BK269" i="2"/>
  <c r="BR285" i="2"/>
  <c r="BR276" i="2"/>
  <c r="BI286" i="2"/>
  <c r="BI285" i="2"/>
  <c r="FG414" i="2"/>
  <c r="BM317" i="2"/>
  <c r="EK381" i="2"/>
  <c r="FJ381" i="2"/>
  <c r="DL398" i="2"/>
  <c r="T141" i="2"/>
  <c r="T132" i="2"/>
  <c r="K142" i="2"/>
  <c r="K141" i="2"/>
  <c r="T173" i="2"/>
  <c r="T164" i="2"/>
  <c r="K174" i="2"/>
  <c r="K173" i="2"/>
  <c r="T206" i="2"/>
  <c r="T204" i="2"/>
  <c r="DO157" i="2"/>
  <c r="P270" i="2"/>
  <c r="DO333" i="2"/>
  <c r="GK461" i="2"/>
  <c r="AQ429" i="2"/>
  <c r="AN445" i="2"/>
  <c r="AP478" i="2"/>
  <c r="AP477" i="2"/>
  <c r="FN510" i="2"/>
  <c r="FN508" i="2"/>
  <c r="CJ77" i="2"/>
  <c r="CQ74" i="2"/>
  <c r="T152" i="2"/>
  <c r="S350" i="2"/>
  <c r="T441" i="2"/>
  <c r="GK494" i="2"/>
  <c r="BJ509" i="2"/>
  <c r="BR503" i="2"/>
  <c r="AQ174" i="2"/>
  <c r="AO333" i="2"/>
  <c r="GL350" i="2"/>
  <c r="GM414" i="2"/>
  <c r="GM412" i="2"/>
  <c r="GM441" i="2"/>
  <c r="CJ78" i="2"/>
  <c r="K78" i="2"/>
  <c r="K77" i="2"/>
  <c r="T77" i="2"/>
  <c r="T68" i="2"/>
  <c r="FN105" i="2"/>
  <c r="GH478" i="2"/>
  <c r="DN509" i="2"/>
  <c r="DJ61" i="2"/>
  <c r="AM142" i="2"/>
  <c r="AM141" i="2"/>
  <c r="BK318" i="2"/>
  <c r="BP509" i="2"/>
  <c r="DP110" i="2"/>
  <c r="DP108" i="2"/>
  <c r="CQ199" i="2"/>
  <c r="CI205" i="2"/>
  <c r="FM270" i="2"/>
  <c r="EK365" i="2"/>
  <c r="EH397" i="2"/>
  <c r="EO394" i="2"/>
  <c r="CQ373" i="2"/>
  <c r="EN413" i="2"/>
  <c r="AN461" i="2"/>
  <c r="AS487" i="2"/>
  <c r="AK493" i="2"/>
  <c r="FN55" i="2"/>
  <c r="AM94" i="2"/>
  <c r="AM93" i="2"/>
  <c r="AQ141" i="2"/>
  <c r="DL190" i="2"/>
  <c r="AL254" i="2"/>
  <c r="DO270" i="2"/>
  <c r="BJ302" i="2"/>
  <c r="DP373" i="2"/>
  <c r="FM413" i="2"/>
  <c r="BP445" i="2"/>
  <c r="DP518" i="2"/>
  <c r="S62" i="2"/>
  <c r="DL94" i="2"/>
  <c r="CJ174" i="2"/>
  <c r="BR168" i="2"/>
  <c r="T213" i="2"/>
  <c r="BP270" i="2"/>
  <c r="GJ334" i="2"/>
  <c r="GJ333" i="2"/>
  <c r="AP334" i="2"/>
  <c r="AP333" i="2"/>
  <c r="DP381" i="2"/>
  <c r="DG382" i="2"/>
  <c r="DG381" i="2"/>
  <c r="DP372" i="2"/>
  <c r="BR350" i="2"/>
  <c r="BR348" i="2"/>
  <c r="FN427" i="2"/>
  <c r="DK397" i="2"/>
  <c r="FN389" i="2"/>
  <c r="BJ477" i="2"/>
  <c r="BR471" i="2"/>
  <c r="DG494" i="2"/>
  <c r="DP493" i="2"/>
  <c r="DP484" i="2"/>
  <c r="DG493" i="2"/>
  <c r="DK510" i="2"/>
  <c r="BR310" i="2"/>
  <c r="FN310" i="2"/>
  <c r="AS310" i="2"/>
  <c r="EH45" i="2"/>
  <c r="EO42" i="2"/>
  <c r="CL190" i="2"/>
  <c r="FL350" i="2"/>
  <c r="CI413" i="2"/>
  <c r="CQ407" i="2"/>
  <c r="CQ381" i="2"/>
  <c r="CQ372" i="2"/>
  <c r="CH382" i="2"/>
  <c r="CH381" i="2"/>
  <c r="FJ110" i="2"/>
  <c r="CO333" i="2"/>
  <c r="AS158" i="2"/>
  <c r="AS156" i="2"/>
  <c r="BM286" i="2"/>
  <c r="DP295" i="2"/>
  <c r="DH301" i="2"/>
  <c r="DO430" i="2"/>
  <c r="FH526" i="2"/>
  <c r="FH525" i="2"/>
  <c r="FE46" i="2"/>
  <c r="FN45" i="2"/>
  <c r="FE45" i="2"/>
  <c r="FN36" i="2"/>
  <c r="EM238" i="2"/>
  <c r="CQ158" i="2"/>
  <c r="CQ156" i="2"/>
  <c r="CK254" i="2"/>
  <c r="CK253" i="2"/>
  <c r="CP430" i="2"/>
  <c r="FJ446" i="2"/>
  <c r="EO426" i="2"/>
  <c r="EH429" i="2"/>
  <c r="AM462" i="2"/>
  <c r="AM461" i="2"/>
  <c r="EL494" i="2"/>
  <c r="EL493" i="2"/>
  <c r="T506" i="2"/>
  <c r="M509" i="2"/>
  <c r="FN520" i="2"/>
  <c r="DO158" i="2"/>
  <c r="DP190" i="2"/>
  <c r="DP188" i="2"/>
  <c r="CQ265" i="2"/>
  <c r="FN250" i="2"/>
  <c r="FG253" i="2"/>
  <c r="AK334" i="2"/>
  <c r="AO462" i="2"/>
  <c r="DP488" i="2"/>
  <c r="BK526" i="2"/>
  <c r="S269" i="2"/>
  <c r="AN157" i="2"/>
  <c r="EN174" i="2"/>
  <c r="EO238" i="2"/>
  <c r="EO236" i="2"/>
  <c r="N350" i="2"/>
  <c r="N349" i="2"/>
  <c r="GG350" i="2"/>
  <c r="GG349" i="2"/>
  <c r="DH494" i="2"/>
  <c r="DL510" i="2"/>
  <c r="EO504" i="2"/>
  <c r="CQ22" i="2"/>
  <c r="GI125" i="2"/>
  <c r="CM157" i="2"/>
  <c r="DN285" i="2"/>
  <c r="EJ206" i="2"/>
  <c r="EO299" i="2"/>
  <c r="CO526" i="2"/>
  <c r="P125" i="2"/>
  <c r="BR101" i="2"/>
  <c r="EL142" i="2"/>
  <c r="EL141" i="2"/>
  <c r="EI110" i="2"/>
  <c r="EI109" i="2"/>
  <c r="GL205" i="2"/>
  <c r="GK334" i="2"/>
  <c r="FI382" i="2"/>
  <c r="FN453" i="2"/>
  <c r="FJ14" i="2"/>
  <c r="CH238" i="2"/>
  <c r="EH125" i="2"/>
  <c r="EO116" i="2"/>
  <c r="FG94" i="2"/>
  <c r="BR203" i="2"/>
  <c r="GK190" i="2"/>
  <c r="CL270" i="2"/>
  <c r="CI397" i="2"/>
  <c r="CQ391" i="2"/>
  <c r="CI381" i="2"/>
  <c r="CQ375" i="2"/>
  <c r="DJ366" i="2"/>
  <c r="DJ365" i="2"/>
  <c r="CO413" i="2"/>
  <c r="EL446" i="2"/>
  <c r="EL445" i="2"/>
  <c r="DL461" i="2"/>
  <c r="AN477" i="2"/>
  <c r="GI493" i="2"/>
  <c r="GM522" i="2"/>
  <c r="GF525" i="2"/>
  <c r="L126" i="2"/>
  <c r="GH173" i="2"/>
  <c r="CQ182" i="2"/>
  <c r="FN218" i="2"/>
  <c r="FG221" i="2"/>
  <c r="R349" i="2"/>
  <c r="DL285" i="2"/>
  <c r="DI349" i="2"/>
  <c r="DP346" i="2"/>
  <c r="FN422" i="2"/>
  <c r="BQ429" i="2"/>
  <c r="S301" i="2"/>
  <c r="S398" i="2"/>
  <c r="FN478" i="2"/>
  <c r="FN476" i="2"/>
  <c r="FL189" i="2"/>
  <c r="AR253" i="2"/>
  <c r="FG317" i="2"/>
  <c r="FN314" i="2"/>
  <c r="CQ296" i="2"/>
  <c r="FJ349" i="2"/>
  <c r="T406" i="2"/>
  <c r="T446" i="2"/>
  <c r="T444" i="2"/>
  <c r="BR117" i="2"/>
  <c r="CO93" i="2"/>
  <c r="EM173" i="2"/>
  <c r="T409" i="2"/>
  <c r="FN462" i="2"/>
  <c r="FN460" i="2"/>
  <c r="CQ23" i="2"/>
  <c r="N46" i="2"/>
  <c r="GK29" i="2"/>
  <c r="EF142" i="2"/>
  <c r="AS69" i="2"/>
  <c r="GF30" i="2"/>
  <c r="AS293" i="2"/>
  <c r="EJ222" i="2"/>
  <c r="FN235" i="2"/>
  <c r="DN317" i="2"/>
  <c r="EI382" i="2"/>
  <c r="EI381" i="2"/>
  <c r="BR461" i="2"/>
  <c r="BI462" i="2"/>
  <c r="BI461" i="2"/>
  <c r="BR452" i="2"/>
  <c r="CQ523" i="2"/>
  <c r="EM221" i="2"/>
  <c r="BM237" i="2"/>
  <c r="T235" i="2"/>
  <c r="T293" i="2"/>
  <c r="EI270" i="2"/>
  <c r="EI269" i="2"/>
  <c r="BP317" i="2"/>
  <c r="DP413" i="2"/>
  <c r="DP404" i="2"/>
  <c r="DG414" i="2"/>
  <c r="DG413" i="2"/>
  <c r="EN446" i="2"/>
  <c r="BR523" i="2"/>
  <c r="DH382" i="2"/>
  <c r="T408" i="2"/>
  <c r="CQ216" i="2"/>
  <c r="AS309" i="2"/>
  <c r="CQ459" i="2"/>
  <c r="GM280" i="2"/>
  <c r="GL141" i="2"/>
  <c r="DP106" i="2"/>
  <c r="DI109" i="2"/>
  <c r="GF110" i="2"/>
  <c r="BR318" i="2"/>
  <c r="BR316" i="2"/>
  <c r="T254" i="2"/>
  <c r="T252" i="2"/>
  <c r="GF350" i="2"/>
  <c r="DP155" i="2"/>
  <c r="P334" i="2"/>
  <c r="FG494" i="2"/>
  <c r="FF526" i="2"/>
  <c r="BQ190" i="2"/>
  <c r="BQ254" i="2"/>
  <c r="BR344" i="2"/>
  <c r="CQ329" i="2"/>
  <c r="EJ366" i="2"/>
  <c r="T390" i="2"/>
  <c r="DK445" i="2"/>
  <c r="FM509" i="2"/>
  <c r="EO526" i="2"/>
  <c r="EO524" i="2"/>
  <c r="DO254" i="2"/>
  <c r="FL318" i="2"/>
  <c r="BQ365" i="2"/>
  <c r="CI430" i="2"/>
  <c r="BO478" i="2"/>
  <c r="BO477" i="2"/>
  <c r="CQ510" i="2"/>
  <c r="CQ508" i="2"/>
  <c r="BP142" i="2"/>
  <c r="FI237" i="2"/>
  <c r="CQ280" i="2"/>
  <c r="FK254" i="2"/>
  <c r="FK253" i="2"/>
  <c r="T377" i="2"/>
  <c r="AO429" i="2"/>
  <c r="AL477" i="2"/>
  <c r="AS474" i="2"/>
  <c r="GH493" i="2"/>
  <c r="T523" i="2"/>
  <c r="CM302" i="2"/>
  <c r="CO478" i="2"/>
  <c r="BR187" i="2"/>
  <c r="FF238" i="2"/>
  <c r="DP293" i="2"/>
  <c r="GG270" i="2"/>
  <c r="GG269" i="2"/>
  <c r="AK349" i="2"/>
  <c r="AS343" i="2"/>
  <c r="FJ429" i="2"/>
  <c r="BR459" i="2"/>
  <c r="FN489" i="2"/>
  <c r="CQ232" i="2"/>
  <c r="FH222" i="2"/>
  <c r="FH221" i="2"/>
  <c r="AN158" i="2"/>
  <c r="CQ136" i="2"/>
  <c r="GL142" i="2"/>
  <c r="DN125" i="2"/>
  <c r="GL126" i="2"/>
  <c r="CQ101" i="2"/>
  <c r="BR94" i="2"/>
  <c r="BR92" i="2"/>
  <c r="DG94" i="2"/>
  <c r="R174" i="2"/>
  <c r="FN441" i="2"/>
  <c r="BR73" i="2"/>
  <c r="CM142" i="2"/>
  <c r="AN318" i="2"/>
  <c r="AR350" i="2"/>
  <c r="AS470" i="2"/>
  <c r="DM78" i="2"/>
  <c r="DM77" i="2"/>
  <c r="BM93" i="2"/>
  <c r="CQ328" i="2"/>
  <c r="CL494" i="2"/>
  <c r="CP526" i="2"/>
  <c r="CO382" i="2"/>
  <c r="BP382" i="2"/>
  <c r="FN411" i="2"/>
  <c r="GM469" i="2"/>
  <c r="EM109" i="2"/>
  <c r="EI142" i="2"/>
  <c r="EI141" i="2"/>
  <c r="CN174" i="2"/>
  <c r="CN173" i="2"/>
  <c r="AK350" i="2"/>
  <c r="GM56" i="2"/>
  <c r="AS56" i="2"/>
  <c r="BR110" i="2"/>
  <c r="BR108" i="2"/>
  <c r="EN270" i="2"/>
  <c r="CI302" i="2"/>
  <c r="L366" i="2"/>
  <c r="GF397" i="2"/>
  <c r="GM394" i="2"/>
  <c r="GL413" i="2"/>
  <c r="L446" i="2"/>
  <c r="GG478" i="2"/>
  <c r="GG477" i="2"/>
  <c r="EO518" i="2"/>
  <c r="T54" i="2"/>
  <c r="AR62" i="2"/>
  <c r="BQ270" i="2"/>
  <c r="BR373" i="2"/>
  <c r="BR347" i="2"/>
  <c r="L429" i="2"/>
  <c r="T423" i="2"/>
  <c r="GE446" i="2"/>
  <c r="L493" i="2"/>
  <c r="T487" i="2"/>
  <c r="T168" i="2"/>
  <c r="GM200" i="2"/>
  <c r="T334" i="2"/>
  <c r="T332" i="2"/>
  <c r="GM350" i="2"/>
  <c r="GM348" i="2"/>
  <c r="N430" i="2"/>
  <c r="N429" i="2"/>
  <c r="GG430" i="2"/>
  <c r="GG429" i="2"/>
  <c r="GI158" i="2"/>
  <c r="FL270" i="2"/>
  <c r="FN334" i="2"/>
  <c r="FN332" i="2"/>
  <c r="FN365" i="2"/>
  <c r="FN356" i="2"/>
  <c r="FE366" i="2"/>
  <c r="FE365" i="2"/>
  <c r="AS365" i="2"/>
  <c r="AS356" i="2"/>
  <c r="AJ366" i="2"/>
  <c r="AJ365" i="2"/>
  <c r="AN397" i="2"/>
  <c r="GM507" i="2"/>
  <c r="AN45" i="2"/>
  <c r="BM221" i="2"/>
  <c r="AM158" i="2"/>
  <c r="AM157" i="2"/>
  <c r="DN238" i="2"/>
  <c r="GE237" i="2"/>
  <c r="GM231" i="2"/>
  <c r="BR269" i="2"/>
  <c r="BR260" i="2"/>
  <c r="BI270" i="2"/>
  <c r="BI269" i="2"/>
  <c r="GM317" i="2"/>
  <c r="GM308" i="2"/>
  <c r="GD318" i="2"/>
  <c r="GD317" i="2"/>
  <c r="M429" i="2"/>
  <c r="T426" i="2"/>
  <c r="GI446" i="2"/>
  <c r="DH510" i="2"/>
  <c r="AL509" i="2"/>
  <c r="AS506" i="2"/>
  <c r="DJ526" i="2"/>
  <c r="DJ525" i="2"/>
  <c r="BO45" i="2"/>
  <c r="BO46" i="2"/>
  <c r="R94" i="2"/>
  <c r="EF206" i="2"/>
  <c r="EF205" i="2"/>
  <c r="EO205" i="2"/>
  <c r="EO196" i="2"/>
  <c r="L237" i="2"/>
  <c r="T231" i="2"/>
  <c r="BP333" i="2"/>
  <c r="GH381" i="2"/>
  <c r="EO382" i="2"/>
  <c r="EO380" i="2"/>
  <c r="GG462" i="2"/>
  <c r="GG461" i="2"/>
  <c r="BM157" i="2"/>
  <c r="FM206" i="2"/>
  <c r="T265" i="2"/>
  <c r="CK286" i="2"/>
  <c r="CK285" i="2"/>
  <c r="BM333" i="2"/>
  <c r="CP414" i="2"/>
  <c r="BQ269" i="2"/>
  <c r="DP250" i="2"/>
  <c r="DI253" i="2"/>
  <c r="T331" i="2"/>
  <c r="BN462" i="2"/>
  <c r="FF494" i="2"/>
  <c r="DJ110" i="2"/>
  <c r="DJ109" i="2"/>
  <c r="GM267" i="2"/>
  <c r="GM277" i="2"/>
  <c r="GM229" i="2"/>
  <c r="FM205" i="2"/>
  <c r="FL285" i="2"/>
  <c r="EG333" i="2"/>
  <c r="EO327" i="2"/>
  <c r="CL382" i="2"/>
  <c r="DN414" i="2"/>
  <c r="GM443" i="2"/>
  <c r="CQ475" i="2"/>
  <c r="CI158" i="2"/>
  <c r="CN142" i="2"/>
  <c r="CN141" i="2"/>
  <c r="AR189" i="2"/>
  <c r="AS153" i="2"/>
  <c r="EN221" i="2"/>
  <c r="T267" i="2"/>
  <c r="EL302" i="2"/>
  <c r="EL301" i="2"/>
  <c r="AQ334" i="2"/>
  <c r="CO414" i="2"/>
  <c r="GI494" i="2"/>
  <c r="GJ510" i="2"/>
  <c r="GJ509" i="2"/>
  <c r="BL14" i="2"/>
  <c r="BL13" i="2"/>
  <c r="DP133" i="2"/>
  <c r="CI221" i="2"/>
  <c r="CQ215" i="2"/>
  <c r="CO237" i="2"/>
  <c r="GJ270" i="2"/>
  <c r="GJ269" i="2"/>
  <c r="EM286" i="2"/>
  <c r="GI317" i="2"/>
  <c r="DN381" i="2"/>
  <c r="GM517" i="2"/>
  <c r="AO126" i="2"/>
  <c r="BO93" i="2"/>
  <c r="BO94" i="2"/>
  <c r="FN198" i="2"/>
  <c r="BP366" i="2"/>
  <c r="FL430" i="2"/>
  <c r="AO141" i="2"/>
  <c r="AS198" i="2"/>
  <c r="BR392" i="2"/>
  <c r="FF461" i="2"/>
  <c r="FN455" i="2"/>
  <c r="CI461" i="2"/>
  <c r="CQ455" i="2"/>
  <c r="FM493" i="2"/>
  <c r="AR461" i="2"/>
  <c r="FF525" i="2"/>
  <c r="FN519" i="2"/>
  <c r="FJ205" i="2"/>
  <c r="EN158" i="2"/>
  <c r="AK141" i="2"/>
  <c r="AS135" i="2"/>
  <c r="AS133" i="2"/>
  <c r="AS141" i="2"/>
  <c r="AS132" i="2"/>
  <c r="AJ142" i="2"/>
  <c r="AJ141" i="2"/>
  <c r="AS120" i="2"/>
  <c r="AS117" i="2"/>
  <c r="GH110" i="2"/>
  <c r="DP318" i="2"/>
  <c r="DP316" i="2"/>
  <c r="T318" i="2"/>
  <c r="T316" i="2"/>
  <c r="AK318" i="2"/>
  <c r="CL93" i="2"/>
  <c r="DK141" i="2"/>
  <c r="DP122" i="2"/>
  <c r="DI125" i="2"/>
  <c r="DI286" i="2"/>
  <c r="EG253" i="2"/>
  <c r="EO247" i="2"/>
  <c r="CJ238" i="2"/>
  <c r="AL206" i="2"/>
  <c r="AS233" i="2"/>
  <c r="CI253" i="2"/>
  <c r="CQ247" i="2"/>
  <c r="AS297" i="2"/>
  <c r="T486" i="2"/>
  <c r="T69" i="2"/>
  <c r="FL222" i="2"/>
  <c r="AK221" i="2"/>
  <c r="AS215" i="2"/>
  <c r="EJ301" i="2"/>
  <c r="AS346" i="2"/>
  <c r="AL349" i="2"/>
  <c r="FH414" i="2"/>
  <c r="FH413" i="2"/>
  <c r="FJ525" i="2"/>
  <c r="DO110" i="2"/>
  <c r="BL190" i="2"/>
  <c r="BL189" i="2"/>
  <c r="FF221" i="2"/>
  <c r="FN215" i="2"/>
  <c r="CQ278" i="2"/>
  <c r="FJ285" i="2"/>
  <c r="EO393" i="2"/>
  <c r="T393" i="2"/>
  <c r="FJ430" i="2"/>
  <c r="AP462" i="2"/>
  <c r="AP461" i="2"/>
  <c r="FN517" i="2"/>
  <c r="T60" i="2"/>
  <c r="CQ58" i="2"/>
  <c r="BQ253" i="2"/>
  <c r="BL238" i="2"/>
  <c r="BL237" i="2"/>
  <c r="BN349" i="2"/>
  <c r="DL414" i="2"/>
  <c r="DK174" i="2"/>
  <c r="BQ318" i="2"/>
  <c r="GL318" i="2"/>
  <c r="DK350" i="2"/>
  <c r="FM494" i="2"/>
  <c r="CQ509" i="2"/>
  <c r="CH510" i="2"/>
  <c r="CH509" i="2"/>
  <c r="CQ500" i="2"/>
  <c r="FI526" i="2"/>
  <c r="P62" i="2"/>
  <c r="CO189" i="2"/>
  <c r="CM205" i="2"/>
  <c r="EN253" i="2"/>
  <c r="EL286" i="2"/>
  <c r="EL285" i="2"/>
  <c r="EO314" i="2"/>
  <c r="EH317" i="2"/>
  <c r="EN398" i="2"/>
  <c r="EH189" i="2"/>
  <c r="EO186" i="2"/>
  <c r="EN349" i="2"/>
  <c r="P478" i="2"/>
  <c r="GD302" i="2"/>
  <c r="GD301" i="2"/>
  <c r="GM301" i="2"/>
  <c r="GM292" i="2"/>
  <c r="S222" i="2"/>
  <c r="DO286" i="2"/>
  <c r="GL349" i="2"/>
  <c r="DK414" i="2"/>
  <c r="FL173" i="2"/>
  <c r="DP438" i="2"/>
  <c r="EO491" i="2"/>
  <c r="AQ46" i="2"/>
  <c r="FN219" i="2"/>
  <c r="GE478" i="2"/>
  <c r="O125" i="2"/>
  <c r="DP198" i="2"/>
  <c r="CQ392" i="2"/>
  <c r="BR410" i="2"/>
  <c r="BK413" i="2"/>
  <c r="BJ445" i="2"/>
  <c r="BR439" i="2"/>
  <c r="FE29" i="2"/>
  <c r="DP107" i="2"/>
  <c r="CM109" i="2"/>
  <c r="CQ198" i="2"/>
  <c r="CM254" i="2"/>
  <c r="CO366" i="2"/>
  <c r="DP392" i="2"/>
  <c r="EJ429" i="2"/>
  <c r="EG461" i="2"/>
  <c r="EO455" i="2"/>
  <c r="EN493" i="2"/>
  <c r="BR134" i="2"/>
  <c r="CL254" i="2"/>
  <c r="EH381" i="2"/>
  <c r="EO378" i="2"/>
  <c r="EL430" i="2"/>
  <c r="EL429" i="2"/>
  <c r="EI446" i="2"/>
  <c r="EI445" i="2"/>
  <c r="BR246" i="2"/>
  <c r="BK381" i="2"/>
  <c r="BR378" i="2"/>
  <c r="DP342" i="2"/>
  <c r="BP397" i="2"/>
  <c r="DO461" i="2"/>
  <c r="GM7" i="2"/>
  <c r="GE13" i="2"/>
  <c r="DH93" i="2"/>
  <c r="FN122" i="2"/>
  <c r="FG125" i="2"/>
  <c r="GE253" i="2"/>
  <c r="GM247" i="2"/>
  <c r="GI189" i="2"/>
  <c r="GL237" i="2"/>
  <c r="DP286" i="2"/>
  <c r="DP284" i="2"/>
  <c r="AQ349" i="2"/>
  <c r="O398" i="2"/>
  <c r="L462" i="2"/>
  <c r="EO486" i="2"/>
  <c r="BL78" i="2"/>
  <c r="GM92" i="2"/>
  <c r="GM94" i="2"/>
  <c r="EK173" i="2"/>
  <c r="AN414" i="2"/>
  <c r="AQ398" i="2"/>
  <c r="DL221" i="2"/>
  <c r="BQ286" i="2"/>
  <c r="BP398" i="2"/>
  <c r="AS358" i="2"/>
  <c r="DH478" i="2"/>
  <c r="AS25" i="2"/>
  <c r="L190" i="2"/>
  <c r="GE270" i="2"/>
  <c r="Q366" i="2"/>
  <c r="Q365" i="2"/>
  <c r="S461" i="2"/>
  <c r="R493" i="2"/>
  <c r="EJ142" i="2"/>
  <c r="CP126" i="2"/>
  <c r="EJ110" i="2"/>
  <c r="BJ318" i="2"/>
  <c r="CQ318" i="2"/>
  <c r="CQ316" i="2"/>
  <c r="CQ494" i="2"/>
  <c r="CQ492" i="2"/>
  <c r="AS86" i="2"/>
  <c r="AJ93" i="2"/>
  <c r="AS84" i="2"/>
  <c r="AS93" i="2"/>
  <c r="AJ94" i="2"/>
  <c r="GL254" i="2"/>
  <c r="AS206" i="2"/>
  <c r="AS204" i="2"/>
  <c r="BN350" i="2"/>
  <c r="BP318" i="2"/>
  <c r="GH366" i="2"/>
  <c r="GE430" i="2"/>
  <c r="Q478" i="2"/>
  <c r="Q477" i="2"/>
  <c r="FL461" i="2"/>
  <c r="N494" i="2"/>
  <c r="N493" i="2"/>
  <c r="EL94" i="2"/>
  <c r="EL93" i="2"/>
  <c r="CM206" i="2"/>
  <c r="FF189" i="2"/>
  <c r="FN183" i="2"/>
  <c r="P253" i="2"/>
  <c r="DP266" i="2"/>
  <c r="DI269" i="2"/>
  <c r="GI253" i="2"/>
  <c r="FI349" i="2"/>
  <c r="EJ349" i="2"/>
  <c r="P381" i="2"/>
  <c r="GI398" i="2"/>
  <c r="FJ398" i="2"/>
  <c r="FN141" i="2"/>
  <c r="FN132" i="2"/>
  <c r="FE142" i="2"/>
  <c r="FE141" i="2"/>
  <c r="FN206" i="2"/>
  <c r="FN204" i="2"/>
  <c r="AN302" i="2"/>
  <c r="CO318" i="2"/>
  <c r="T344" i="2"/>
  <c r="FI366" i="2"/>
  <c r="GH445" i="2"/>
  <c r="FN526" i="2"/>
  <c r="FN524" i="2"/>
  <c r="GF77" i="2"/>
  <c r="GM74" i="2"/>
  <c r="BQ77" i="2"/>
  <c r="BN333" i="2"/>
  <c r="EO366" i="2"/>
  <c r="EO364" i="2"/>
  <c r="AO142" i="2"/>
  <c r="EM174" i="2"/>
  <c r="T325" i="2"/>
  <c r="GH318" i="2"/>
  <c r="DN494" i="2"/>
  <c r="GJ78" i="2"/>
  <c r="GJ77" i="2"/>
  <c r="BQ78" i="2"/>
  <c r="FN89" i="2"/>
  <c r="DH350" i="2"/>
  <c r="GM505" i="2"/>
  <c r="GE61" i="2"/>
  <c r="T89" i="2"/>
  <c r="FH142" i="2"/>
  <c r="FH141" i="2"/>
  <c r="AP126" i="2"/>
  <c r="AP125" i="2"/>
  <c r="EG350" i="2"/>
  <c r="T328" i="2"/>
  <c r="AS505" i="2"/>
  <c r="FN62" i="2"/>
  <c r="T86" i="2"/>
  <c r="FH94" i="2"/>
  <c r="FH93" i="2"/>
  <c r="FF173" i="2"/>
  <c r="FN167" i="2"/>
  <c r="BR222" i="2"/>
  <c r="BR220" i="2"/>
  <c r="CL430" i="2"/>
  <c r="EJ461" i="2"/>
  <c r="EG493" i="2"/>
  <c r="EO487" i="2"/>
  <c r="T56" i="2"/>
  <c r="EO54" i="2"/>
  <c r="AR109" i="2"/>
  <c r="AK173" i="2"/>
  <c r="AS167" i="2"/>
  <c r="AK205" i="2"/>
  <c r="AS199" i="2"/>
  <c r="EO222" i="2"/>
  <c r="EO220" i="2"/>
  <c r="FF302" i="2"/>
  <c r="AS373" i="2"/>
  <c r="BR394" i="2"/>
  <c r="BK397" i="2"/>
  <c r="FL445" i="2"/>
  <c r="BL478" i="2"/>
  <c r="BL477" i="2"/>
  <c r="FL525" i="2"/>
  <c r="O62" i="2"/>
  <c r="CI142" i="2"/>
  <c r="EH174" i="2"/>
  <c r="FN213" i="2"/>
  <c r="GK350" i="2"/>
  <c r="T427" i="2"/>
  <c r="DH477" i="2"/>
  <c r="DP471" i="2"/>
  <c r="AO509" i="2"/>
  <c r="DP310" i="2"/>
  <c r="AL45" i="2"/>
  <c r="AS42" i="2"/>
  <c r="GM251" i="2"/>
  <c r="EO200" i="2"/>
  <c r="EO350" i="2"/>
  <c r="EO348" i="2"/>
  <c r="CI477" i="2"/>
  <c r="CQ471" i="2"/>
  <c r="EO493" i="2"/>
  <c r="EF494" i="2"/>
  <c r="EF493" i="2"/>
  <c r="EO484" i="2"/>
  <c r="AQ94" i="2"/>
  <c r="DN94" i="2"/>
  <c r="AK237" i="2"/>
  <c r="AS231" i="2"/>
  <c r="AL285" i="2"/>
  <c r="AS282" i="2"/>
  <c r="AJ206" i="2"/>
  <c r="AJ205" i="2"/>
  <c r="AS205" i="2"/>
  <c r="AS196" i="2"/>
  <c r="FI286" i="2"/>
  <c r="DO366" i="2"/>
  <c r="AR366" i="2"/>
  <c r="BO414" i="2"/>
  <c r="BO413" i="2"/>
  <c r="FN397" i="2"/>
  <c r="FN388" i="2"/>
  <c r="FE398" i="2"/>
  <c r="FE397" i="2"/>
  <c r="FJ477" i="2"/>
  <c r="CJ509" i="2"/>
  <c r="CQ506" i="2"/>
  <c r="EK110" i="2"/>
  <c r="CI237" i="2"/>
  <c r="CQ231" i="2"/>
  <c r="CL221" i="2"/>
  <c r="R333" i="2"/>
  <c r="AS397" i="2"/>
  <c r="AS388" i="2"/>
  <c r="AJ398" i="2"/>
  <c r="AJ397" i="2"/>
  <c r="AP414" i="2"/>
  <c r="AP413" i="2"/>
  <c r="EI462" i="2"/>
  <c r="EI461" i="2"/>
  <c r="EG510" i="2"/>
  <c r="DP506" i="2"/>
  <c r="DI509" i="2"/>
  <c r="EI526" i="2"/>
  <c r="EI525" i="2"/>
  <c r="FN150" i="2"/>
  <c r="CP174" i="2"/>
  <c r="AJ222" i="2"/>
  <c r="AJ221" i="2"/>
  <c r="AS212" i="2"/>
  <c r="AS221" i="2"/>
  <c r="FM269" i="2"/>
  <c r="FK318" i="2"/>
  <c r="FK317" i="2"/>
  <c r="BJ494" i="2"/>
  <c r="EH526" i="2"/>
  <c r="FN26" i="2"/>
  <c r="FN30" i="2"/>
  <c r="BM142" i="2"/>
  <c r="GF253" i="2"/>
  <c r="GM250" i="2"/>
  <c r="Q238" i="2"/>
  <c r="Q237" i="2"/>
  <c r="EN206" i="2"/>
  <c r="GJ238" i="2"/>
  <c r="GJ237" i="2"/>
  <c r="BR294" i="2"/>
  <c r="Q318" i="2"/>
  <c r="Q317" i="2"/>
  <c r="FI509" i="2"/>
  <c r="AS22" i="2"/>
  <c r="BN125" i="2"/>
  <c r="R253" i="2"/>
  <c r="DL237" i="2"/>
  <c r="S205" i="2"/>
  <c r="DK269" i="2"/>
  <c r="DN334" i="2"/>
  <c r="Q350" i="2"/>
  <c r="Q349" i="2"/>
  <c r="BP414" i="2"/>
  <c r="CM494" i="2"/>
  <c r="N174" i="2"/>
  <c r="N173" i="2"/>
  <c r="DL157" i="2"/>
  <c r="EH222" i="2"/>
  <c r="CQ153" i="2"/>
  <c r="CO253" i="2"/>
  <c r="BR267" i="2"/>
  <c r="GJ302" i="2"/>
  <c r="GJ301" i="2"/>
  <c r="P286" i="2"/>
  <c r="CN350" i="2"/>
  <c r="CN349" i="2"/>
  <c r="GJ350" i="2"/>
  <c r="GJ349" i="2"/>
  <c r="BR443" i="2"/>
  <c r="CJ478" i="2"/>
  <c r="DN526" i="2"/>
  <c r="T7" i="2"/>
  <c r="CK14" i="2"/>
  <c r="AM13" i="2"/>
  <c r="AM14" i="2"/>
  <c r="CQ228" i="2"/>
  <c r="GJ93" i="2"/>
  <c r="BP190" i="2"/>
  <c r="AQ190" i="2"/>
  <c r="EO165" i="2"/>
  <c r="BM270" i="2"/>
  <c r="DN413" i="2"/>
  <c r="CK366" i="2"/>
  <c r="CK365" i="2"/>
  <c r="EO345" i="2"/>
  <c r="FH366" i="2"/>
  <c r="FH365" i="2"/>
  <c r="DH397" i="2"/>
  <c r="DP391" i="2"/>
  <c r="AO461" i="2"/>
  <c r="FJ461" i="2"/>
  <c r="CL477" i="2"/>
  <c r="DI525" i="2"/>
  <c r="DP522" i="2"/>
  <c r="AL525" i="2"/>
  <c r="AS522" i="2"/>
  <c r="R269" i="2"/>
  <c r="CQ233" i="2"/>
  <c r="FL269" i="2"/>
  <c r="AL238" i="2"/>
  <c r="AN398" i="2"/>
  <c r="BR486" i="2"/>
  <c r="L221" i="2"/>
  <c r="T215" i="2"/>
  <c r="R237" i="2"/>
  <c r="EO270" i="2"/>
  <c r="EO268" i="2"/>
  <c r="CO381" i="2"/>
  <c r="DP374" i="2"/>
  <c r="T374" i="2"/>
  <c r="GJ398" i="2"/>
  <c r="GJ397" i="2"/>
  <c r="EM142" i="2"/>
  <c r="BJ238" i="2"/>
  <c r="DO285" i="2"/>
  <c r="CQ166" i="2"/>
  <c r="CJ205" i="2"/>
  <c r="CQ202" i="2"/>
  <c r="CN254" i="2"/>
  <c r="CN253" i="2"/>
  <c r="FN280" i="2"/>
  <c r="CK270" i="2"/>
  <c r="CK269" i="2"/>
  <c r="DL366" i="2"/>
  <c r="EO413" i="2"/>
  <c r="EO404" i="2"/>
  <c r="EF414" i="2"/>
  <c r="EF413" i="2"/>
  <c r="CI349" i="2"/>
  <c r="CQ343" i="2"/>
  <c r="CQ377" i="2"/>
  <c r="AS395" i="2"/>
  <c r="FN395" i="2"/>
  <c r="EI398" i="2"/>
  <c r="EI397" i="2"/>
  <c r="EK429" i="2"/>
  <c r="BN429" i="2"/>
  <c r="EO461" i="2"/>
  <c r="EF462" i="2"/>
  <c r="EF461" i="2"/>
  <c r="EO452" i="2"/>
  <c r="DP523" i="2"/>
  <c r="EJ237" i="2"/>
  <c r="BO190" i="2"/>
  <c r="BO189" i="2"/>
  <c r="CL222" i="2"/>
  <c r="EM317" i="2"/>
  <c r="EL254" i="2"/>
  <c r="EL253" i="2"/>
  <c r="T280" i="2"/>
  <c r="DH286" i="2"/>
  <c r="BJ349" i="2"/>
  <c r="BR343" i="2"/>
  <c r="CQ413" i="2"/>
  <c r="CQ404" i="2"/>
  <c r="CH413" i="2"/>
  <c r="CH414" i="2"/>
  <c r="CK382" i="2"/>
  <c r="CK381" i="2"/>
  <c r="CI365" i="2"/>
  <c r="CQ359" i="2"/>
  <c r="GM424" i="2"/>
  <c r="DK493" i="2"/>
  <c r="DK525" i="2"/>
  <c r="T357" i="2"/>
  <c r="DP437" i="2"/>
  <c r="DP459" i="2"/>
  <c r="DP472" i="2"/>
  <c r="DP309" i="2"/>
  <c r="CQ408" i="2"/>
  <c r="GM437" i="2"/>
  <c r="R206" i="2"/>
  <c r="EK174" i="2"/>
  <c r="CO157" i="2"/>
  <c r="FN149" i="2"/>
  <c r="DK158" i="2"/>
  <c r="EN141" i="2"/>
  <c r="DP141" i="2"/>
  <c r="DP132" i="2"/>
  <c r="DG142" i="2"/>
  <c r="DG141" i="2"/>
  <c r="DH125" i="2"/>
  <c r="DP119" i="2"/>
  <c r="DP125" i="2"/>
  <c r="DP116" i="2"/>
  <c r="DG126" i="2"/>
  <c r="DG125" i="2"/>
  <c r="FF109" i="2"/>
  <c r="FN103" i="2"/>
  <c r="BJ109" i="2"/>
  <c r="BR103" i="2"/>
  <c r="CJ110" i="2"/>
  <c r="GM155" i="2"/>
  <c r="DI333" i="2"/>
  <c r="DP330" i="2"/>
  <c r="FN318" i="2"/>
  <c r="FN316" i="2"/>
  <c r="CI318" i="2"/>
  <c r="GI334" i="2"/>
  <c r="AL494" i="2"/>
  <c r="EO501" i="2"/>
  <c r="AK526" i="2"/>
  <c r="BR214" i="2"/>
  <c r="L318" i="2"/>
  <c r="FG333" i="2"/>
  <c r="FN330" i="2"/>
  <c r="CQ330" i="2"/>
  <c r="CJ333" i="2"/>
  <c r="M350" i="2"/>
  <c r="AS494" i="2"/>
  <c r="AS492" i="2"/>
  <c r="EF93" i="2"/>
  <c r="EO84" i="2"/>
  <c r="EF94" i="2"/>
  <c r="EO93" i="2"/>
  <c r="EN254" i="2"/>
  <c r="EF174" i="2"/>
  <c r="EF173" i="2"/>
  <c r="EO173" i="2"/>
  <c r="EO164" i="2"/>
  <c r="EK270" i="2"/>
  <c r="DK302" i="2"/>
  <c r="GK318" i="2"/>
  <c r="BM366" i="2"/>
  <c r="M334" i="2"/>
  <c r="P350" i="2"/>
  <c r="R318" i="2"/>
  <c r="EO376" i="2"/>
  <c r="EG430" i="2"/>
  <c r="BJ430" i="2"/>
  <c r="DN461" i="2"/>
  <c r="CN477" i="2"/>
  <c r="CN478" i="2"/>
  <c r="EO510" i="2"/>
  <c r="EO508" i="2"/>
  <c r="DN510" i="2"/>
  <c r="BR510" i="2"/>
  <c r="BR508" i="2"/>
  <c r="DP173" i="2"/>
  <c r="DP164" i="2"/>
  <c r="DG174" i="2"/>
  <c r="DG173" i="2"/>
  <c r="S157" i="2"/>
  <c r="CP190" i="2"/>
  <c r="CQ206" i="2"/>
  <c r="CQ204" i="2"/>
  <c r="BM302" i="2"/>
  <c r="GL333" i="2"/>
  <c r="EN365" i="2"/>
  <c r="S333" i="2"/>
  <c r="FJ350" i="2"/>
  <c r="BQ381" i="2"/>
  <c r="BP429" i="2"/>
  <c r="FN390" i="2"/>
  <c r="EM429" i="2"/>
  <c r="EK413" i="2"/>
  <c r="EJ445" i="2"/>
  <c r="EI494" i="2"/>
  <c r="EI493" i="2"/>
  <c r="GL509" i="2"/>
  <c r="GM245" i="2"/>
  <c r="T166" i="2"/>
  <c r="M205" i="2"/>
  <c r="T202" i="2"/>
  <c r="Q190" i="2"/>
  <c r="Q189" i="2"/>
  <c r="AN222" i="2"/>
  <c r="GE238" i="2"/>
  <c r="EO280" i="2"/>
  <c r="FH270" i="2"/>
  <c r="FH269" i="2"/>
  <c r="GE286" i="2"/>
  <c r="R317" i="2"/>
  <c r="FF349" i="2"/>
  <c r="FN343" i="2"/>
  <c r="P366" i="2"/>
  <c r="AM382" i="2"/>
  <c r="AM381" i="2"/>
  <c r="AK365" i="2"/>
  <c r="AS359" i="2"/>
  <c r="GM413" i="2"/>
  <c r="GM404" i="2"/>
  <c r="GD414" i="2"/>
  <c r="GD413" i="2"/>
  <c r="FM446" i="2"/>
  <c r="GF445" i="2"/>
  <c r="GM442" i="2"/>
  <c r="AR173" i="2"/>
  <c r="S173" i="2"/>
  <c r="GI302" i="2"/>
  <c r="DL302" i="2"/>
  <c r="BP478" i="2"/>
  <c r="GK478" i="2"/>
  <c r="AP190" i="2"/>
  <c r="AP189" i="2"/>
  <c r="O222" i="2"/>
  <c r="GJ254" i="2"/>
  <c r="GJ253" i="2"/>
  <c r="DP264" i="2"/>
  <c r="GL285" i="2"/>
  <c r="GK301" i="2"/>
  <c r="L365" i="2"/>
  <c r="T359" i="2"/>
  <c r="GI366" i="2"/>
  <c r="FH382" i="2"/>
  <c r="FH381" i="2"/>
  <c r="N398" i="2"/>
  <c r="N397" i="2"/>
  <c r="FN413" i="2"/>
  <c r="FN404" i="2"/>
  <c r="FE414" i="2"/>
  <c r="FE413" i="2"/>
  <c r="GF430" i="2"/>
  <c r="T461" i="2"/>
  <c r="K462" i="2"/>
  <c r="K461" i="2"/>
  <c r="T452" i="2"/>
  <c r="GL446" i="2"/>
  <c r="FN474" i="2"/>
  <c r="FG477" i="2"/>
  <c r="FI525" i="2"/>
  <c r="BR216" i="2"/>
  <c r="EO309" i="2"/>
  <c r="FN437" i="2"/>
  <c r="FN408" i="2"/>
  <c r="BR437" i="2"/>
  <c r="BR472" i="2"/>
  <c r="AS216" i="2"/>
  <c r="BR309" i="2"/>
  <c r="AS357" i="2"/>
  <c r="AS408" i="2"/>
  <c r="AS437" i="2"/>
  <c r="CQ489" i="2"/>
  <c r="GM254" i="2"/>
  <c r="FI205" i="2"/>
  <c r="CQ152" i="2"/>
  <c r="CQ149" i="2"/>
  <c r="DM158" i="2"/>
  <c r="DM157" i="2"/>
  <c r="CH141" i="2"/>
  <c r="CQ142" i="2"/>
  <c r="CQ140" i="2"/>
  <c r="CQ134" i="2"/>
  <c r="DM142" i="2"/>
  <c r="DM141" i="2"/>
  <c r="CH126" i="2"/>
  <c r="DO125" i="2"/>
  <c r="CQ117" i="2"/>
  <c r="DM126" i="2"/>
  <c r="DM125" i="2"/>
  <c r="CQ104" i="2"/>
  <c r="DN109" i="2"/>
  <c r="GL110" i="2"/>
  <c r="FM93" i="2"/>
  <c r="S93" i="2"/>
  <c r="FN88" i="2"/>
  <c r="T88" i="2"/>
  <c r="AN93" i="2"/>
  <c r="GF94" i="2"/>
  <c r="DG93" i="2"/>
  <c r="AP94" i="2"/>
  <c r="AP93" i="2"/>
  <c r="FN136" i="2"/>
  <c r="AS325" i="2"/>
  <c r="FN366" i="2"/>
  <c r="FN364" i="2"/>
  <c r="P333" i="2"/>
  <c r="CQ366" i="2"/>
  <c r="CQ364" i="2"/>
  <c r="CQ470" i="2"/>
  <c r="EM494" i="2"/>
  <c r="DH509" i="2"/>
  <c r="DP503" i="2"/>
  <c r="EK526" i="2"/>
  <c r="GL77" i="2"/>
  <c r="EN77" i="2"/>
  <c r="CP77" i="2"/>
  <c r="AR77" i="2"/>
  <c r="AS72" i="2"/>
  <c r="CN158" i="2"/>
  <c r="CN157" i="2"/>
  <c r="DK318" i="2"/>
  <c r="DO334" i="2"/>
  <c r="GI333" i="2"/>
  <c r="DP366" i="2"/>
  <c r="DP364" i="2"/>
  <c r="DO350" i="2"/>
  <c r="AR382" i="2"/>
  <c r="AS414" i="2"/>
  <c r="AS412" i="2"/>
  <c r="DP457" i="2"/>
  <c r="FL494" i="2"/>
  <c r="BK510" i="2"/>
  <c r="GL78" i="2"/>
  <c r="EN78" i="2"/>
  <c r="CP78" i="2"/>
  <c r="AR78" i="2"/>
  <c r="BP158" i="2"/>
  <c r="CQ89" i="2"/>
  <c r="FG157" i="2"/>
  <c r="FN154" i="2"/>
  <c r="CQ312" i="2"/>
  <c r="L350" i="2"/>
  <c r="DK478" i="2"/>
  <c r="CP510" i="2"/>
  <c r="BR505" i="2"/>
  <c r="BR363" i="2"/>
  <c r="T363" i="2"/>
  <c r="GK382" i="2"/>
  <c r="EO363" i="2"/>
  <c r="FN456" i="2"/>
  <c r="FL382" i="2"/>
  <c r="BR411" i="2"/>
  <c r="DP440" i="2"/>
  <c r="CQ440" i="2"/>
  <c r="DP456" i="2"/>
  <c r="CQ456" i="2"/>
  <c r="EO469" i="2"/>
  <c r="BR469" i="2"/>
  <c r="DP61" i="2"/>
  <c r="DP105" i="2"/>
  <c r="DP118" i="2"/>
  <c r="EM158" i="2"/>
  <c r="CJ302" i="2"/>
  <c r="AL318" i="2"/>
  <c r="GG334" i="2"/>
  <c r="GG333" i="2"/>
  <c r="CL478" i="2"/>
  <c r="EO505" i="2"/>
  <c r="BQ510" i="2"/>
  <c r="DO526" i="2"/>
  <c r="AR61" i="2"/>
  <c r="BM61" i="2"/>
  <c r="EI94" i="2"/>
  <c r="EI93" i="2"/>
  <c r="BR86" i="2"/>
  <c r="EM141" i="2"/>
  <c r="P190" i="2"/>
  <c r="EH254" i="2"/>
  <c r="EO373" i="2"/>
  <c r="O430" i="2"/>
  <c r="CI493" i="2"/>
  <c r="CQ487" i="2"/>
  <c r="CO525" i="2"/>
  <c r="FF62" i="2"/>
  <c r="GL62" i="2"/>
  <c r="EN62" i="2"/>
  <c r="CL62" i="2"/>
  <c r="AS52" i="2"/>
  <c r="AJ61" i="2"/>
  <c r="AJ62" i="2"/>
  <c r="AS61" i="2"/>
  <c r="GL109" i="2"/>
  <c r="GK125" i="2"/>
  <c r="BJ205" i="2"/>
  <c r="BR199" i="2"/>
  <c r="GL270" i="2"/>
  <c r="DH302" i="2"/>
  <c r="BJ366" i="2"/>
  <c r="GM373" i="2"/>
  <c r="S413" i="2"/>
  <c r="P365" i="2"/>
  <c r="T394" i="2"/>
  <c r="M397" i="2"/>
  <c r="N478" i="2"/>
  <c r="N477" i="2"/>
  <c r="BR518" i="2"/>
  <c r="R525" i="2"/>
  <c r="AK142" i="2"/>
  <c r="FF142" i="2"/>
  <c r="AL174" i="2"/>
  <c r="DP213" i="2"/>
  <c r="CQ251" i="2"/>
  <c r="GH190" i="2"/>
  <c r="BN318" i="2"/>
  <c r="CQ389" i="2"/>
  <c r="GM332" i="2"/>
  <c r="GM334" i="2"/>
  <c r="T445" i="2"/>
  <c r="K446" i="2"/>
  <c r="K445" i="2"/>
  <c r="T436" i="2"/>
  <c r="L413" i="2"/>
  <c r="T407" i="2"/>
  <c r="DP427" i="2"/>
  <c r="CQ427" i="2"/>
  <c r="GM493" i="2"/>
  <c r="GD494" i="2"/>
  <c r="GD493" i="2"/>
  <c r="GM484" i="2"/>
  <c r="CQ504" i="2"/>
  <c r="BN509" i="2"/>
  <c r="GM525" i="2"/>
  <c r="GD526" i="2"/>
  <c r="GD525" i="2"/>
  <c r="GM516" i="2"/>
  <c r="GE142" i="2"/>
  <c r="FI190" i="2"/>
  <c r="AS200" i="2"/>
  <c r="AK254" i="2"/>
  <c r="BR251" i="2"/>
  <c r="DN350" i="2"/>
  <c r="CO350" i="2"/>
  <c r="EO389" i="2"/>
  <c r="AS381" i="2"/>
  <c r="AJ382" i="2"/>
  <c r="AS372" i="2"/>
  <c r="AJ381" i="2"/>
  <c r="AK413" i="2"/>
  <c r="AS407" i="2"/>
  <c r="BR427" i="2"/>
  <c r="AS445" i="2"/>
  <c r="AJ446" i="2"/>
  <c r="AJ445" i="2"/>
  <c r="AS436" i="2"/>
  <c r="FE494" i="2"/>
  <c r="FE493" i="2"/>
  <c r="FN484" i="2"/>
  <c r="FN493" i="2"/>
  <c r="FN525" i="2"/>
  <c r="FE526" i="2"/>
  <c r="FE525" i="2"/>
  <c r="FN516" i="2"/>
  <c r="AS525" i="2"/>
  <c r="AJ526" i="2"/>
  <c r="AJ525" i="2"/>
  <c r="AS516" i="2"/>
  <c r="M45" i="2"/>
  <c r="T42" i="2"/>
  <c r="CL45" i="2"/>
  <c r="AK174" i="2"/>
  <c r="BR189" i="2"/>
  <c r="BR180" i="2"/>
  <c r="BI190" i="2"/>
  <c r="BI189" i="2"/>
  <c r="BR205" i="2"/>
  <c r="BR196" i="2"/>
  <c r="BI206" i="2"/>
  <c r="BI205" i="2"/>
  <c r="L222" i="2"/>
  <c r="GM158" i="2"/>
  <c r="GM156" i="2"/>
  <c r="BL254" i="2"/>
  <c r="BL253" i="2"/>
  <c r="BM334" i="2"/>
  <c r="O286" i="2"/>
  <c r="BJ301" i="2"/>
  <c r="BR295" i="2"/>
  <c r="BR382" i="2"/>
  <c r="BR380" i="2"/>
  <c r="AQ333" i="2"/>
  <c r="BQ366" i="2"/>
  <c r="DM414" i="2"/>
  <c r="DM413" i="2"/>
  <c r="GM382" i="2"/>
  <c r="GM380" i="2"/>
  <c r="O381" i="2"/>
  <c r="DP397" i="2"/>
  <c r="DP388" i="2"/>
  <c r="DG398" i="2"/>
  <c r="DG397" i="2"/>
  <c r="DI429" i="2"/>
  <c r="DP426" i="2"/>
  <c r="DO445" i="2"/>
  <c r="EH509" i="2"/>
  <c r="EO506" i="2"/>
  <c r="P477" i="2"/>
  <c r="DM494" i="2"/>
  <c r="DM493" i="2"/>
  <c r="BN46" i="2"/>
  <c r="GD45" i="2"/>
  <c r="GM36" i="2"/>
  <c r="GD46" i="2"/>
  <c r="GM45" i="2"/>
  <c r="EO36" i="2"/>
  <c r="EF45" i="2"/>
  <c r="EF46" i="2"/>
  <c r="EO45" i="2"/>
  <c r="AJ45" i="2"/>
  <c r="AJ46" i="2"/>
  <c r="AS45" i="2"/>
  <c r="AS36" i="2"/>
  <c r="GI110" i="2"/>
  <c r="BL158" i="2"/>
  <c r="BL157" i="2"/>
  <c r="O221" i="2"/>
  <c r="GE222" i="2"/>
  <c r="T174" i="2"/>
  <c r="T172" i="2"/>
  <c r="GH286" i="2"/>
  <c r="FF174" i="2"/>
  <c r="GK238" i="2"/>
  <c r="EH285" i="2"/>
  <c r="EO282" i="2"/>
  <c r="T295" i="2"/>
  <c r="L301" i="2"/>
  <c r="CQ326" i="2"/>
  <c r="T349" i="2"/>
  <c r="K350" i="2"/>
  <c r="K349" i="2"/>
  <c r="T340" i="2"/>
  <c r="GH365" i="2"/>
  <c r="CN414" i="2"/>
  <c r="CN413" i="2"/>
  <c r="CP445" i="2"/>
  <c r="GM426" i="2"/>
  <c r="GF429" i="2"/>
  <c r="CN494" i="2"/>
  <c r="CN493" i="2"/>
  <c r="GI477" i="2"/>
  <c r="GE510" i="2"/>
  <c r="FN506" i="2"/>
  <c r="FG509" i="2"/>
  <c r="GG526" i="2"/>
  <c r="GG525" i="2"/>
  <c r="FI142" i="2"/>
  <c r="CM301" i="2"/>
  <c r="FN190" i="2"/>
  <c r="FN188" i="2"/>
  <c r="CL189" i="2"/>
  <c r="CL205" i="2"/>
  <c r="CJ253" i="2"/>
  <c r="CQ250" i="2"/>
  <c r="CQ221" i="2"/>
  <c r="CH221" i="2"/>
  <c r="CQ212" i="2"/>
  <c r="CH222" i="2"/>
  <c r="EH253" i="2"/>
  <c r="EO250" i="2"/>
  <c r="CN238" i="2"/>
  <c r="CN237" i="2"/>
  <c r="CP269" i="2"/>
  <c r="T294" i="2"/>
  <c r="EI350" i="2"/>
  <c r="EI349" i="2"/>
  <c r="CI334" i="2"/>
  <c r="CK350" i="2"/>
  <c r="CK349" i="2"/>
  <c r="EK462" i="2"/>
  <c r="T488" i="2"/>
  <c r="BM509" i="2"/>
  <c r="T504" i="2"/>
  <c r="BR139" i="2"/>
  <c r="BR150" i="2"/>
  <c r="BM205" i="2"/>
  <c r="EJ157" i="2"/>
  <c r="DK205" i="2"/>
  <c r="GM281" i="2"/>
  <c r="BI222" i="2"/>
  <c r="BI221" i="2"/>
  <c r="BR221" i="2"/>
  <c r="BR212" i="2"/>
  <c r="AS238" i="2"/>
  <c r="AS236" i="2"/>
  <c r="AS294" i="2"/>
  <c r="AR174" i="2"/>
  <c r="AR206" i="2"/>
  <c r="BL286" i="2"/>
  <c r="BL285" i="2"/>
  <c r="DH334" i="2"/>
  <c r="BO318" i="2"/>
  <c r="BO317" i="2"/>
  <c r="BK398" i="2"/>
  <c r="DO414" i="2"/>
  <c r="EJ509" i="2"/>
  <c r="AS488" i="2"/>
  <c r="AS504" i="2"/>
  <c r="FG526" i="2"/>
  <c r="CQ91" i="2"/>
  <c r="AR93" i="2"/>
  <c r="FI126" i="2"/>
  <c r="AM110" i="2"/>
  <c r="AM109" i="2"/>
  <c r="FN153" i="2"/>
  <c r="FJ237" i="2"/>
  <c r="BO302" i="2"/>
  <c r="BO301" i="2"/>
  <c r="CQ277" i="2"/>
  <c r="BQ189" i="2"/>
  <c r="GH206" i="2"/>
  <c r="FM221" i="2"/>
  <c r="FL253" i="2"/>
  <c r="GM299" i="2"/>
  <c r="BL318" i="2"/>
  <c r="BL317" i="2"/>
  <c r="AK398" i="2"/>
  <c r="AQ414" i="2"/>
  <c r="DK462" i="2"/>
  <c r="CQ453" i="2"/>
  <c r="FG478" i="2"/>
  <c r="AS502" i="2"/>
  <c r="DP502" i="2"/>
  <c r="FH110" i="2"/>
  <c r="FH109" i="2"/>
  <c r="T123" i="2"/>
  <c r="BN157" i="2"/>
  <c r="DP91" i="2"/>
  <c r="CM125" i="2"/>
  <c r="T184" i="2"/>
  <c r="EN205" i="2"/>
  <c r="CK174" i="2"/>
  <c r="CK173" i="2"/>
  <c r="CM286" i="2"/>
  <c r="O382" i="2"/>
  <c r="T229" i="2"/>
  <c r="T277" i="2"/>
  <c r="AN269" i="2"/>
  <c r="T299" i="2"/>
  <c r="EL350" i="2"/>
  <c r="EL349" i="2"/>
  <c r="GE333" i="2"/>
  <c r="GM327" i="2"/>
  <c r="DK382" i="2"/>
  <c r="T360" i="2"/>
  <c r="FF398" i="2"/>
  <c r="FI462" i="2"/>
  <c r="DP453" i="2"/>
  <c r="AL478" i="2"/>
  <c r="DP475" i="2"/>
  <c r="BN494" i="2"/>
  <c r="BO510" i="2"/>
  <c r="BO509" i="2"/>
  <c r="BP526" i="2"/>
  <c r="CP13" i="2"/>
  <c r="Q13" i="2"/>
  <c r="R14" i="2"/>
  <c r="BI93" i="2"/>
  <c r="CL94" i="2"/>
  <c r="S110" i="2"/>
  <c r="R222" i="2"/>
  <c r="BR185" i="2"/>
  <c r="GG190" i="2"/>
  <c r="GG189" i="2"/>
  <c r="EJ238" i="2"/>
  <c r="CQ169" i="2"/>
  <c r="GM201" i="2"/>
  <c r="BR230" i="2"/>
  <c r="BR270" i="2"/>
  <c r="BR268" i="2"/>
  <c r="GI285" i="2"/>
  <c r="CJ366" i="2"/>
  <c r="CQ374" i="2"/>
  <c r="AS422" i="2"/>
  <c r="CM430" i="2"/>
  <c r="DP393" i="2"/>
  <c r="DP422" i="2"/>
  <c r="EN429" i="2"/>
  <c r="P445" i="2"/>
  <c r="Q462" i="2"/>
  <c r="Q461" i="2"/>
  <c r="EH493" i="2"/>
  <c r="EO490" i="2"/>
  <c r="FF45" i="2"/>
  <c r="FN39" i="2"/>
  <c r="BN109" i="2"/>
  <c r="FI125" i="2"/>
  <c r="BK190" i="2"/>
  <c r="BN254" i="2"/>
  <c r="GM313" i="2"/>
  <c r="AP382" i="2"/>
  <c r="AP381" i="2"/>
  <c r="EO392" i="2"/>
  <c r="FI446" i="2"/>
  <c r="AN429" i="2"/>
  <c r="DH461" i="2"/>
  <c r="DP455" i="2"/>
  <c r="AK461" i="2"/>
  <c r="AS455" i="2"/>
  <c r="FN521" i="2"/>
  <c r="BR521" i="2"/>
  <c r="CM126" i="2"/>
  <c r="BR120" i="2"/>
  <c r="AO109" i="2"/>
  <c r="EJ125" i="2"/>
  <c r="EH173" i="2"/>
  <c r="EO170" i="2"/>
  <c r="EK254" i="2"/>
  <c r="FL302" i="2"/>
  <c r="CN382" i="2"/>
  <c r="CN381" i="2"/>
  <c r="EM366" i="2"/>
  <c r="AS341" i="2"/>
  <c r="FK382" i="2"/>
  <c r="FK381" i="2"/>
  <c r="FJ397" i="2"/>
  <c r="CM397" i="2"/>
  <c r="EM430" i="2"/>
  <c r="FN477" i="2"/>
  <c r="FN468" i="2"/>
  <c r="FE477" i="2"/>
  <c r="FE478" i="2"/>
  <c r="AS521" i="2"/>
  <c r="CQ20" i="2"/>
  <c r="AK190" i="2"/>
  <c r="AK270" i="2"/>
  <c r="FN342" i="2"/>
  <c r="FK430" i="2"/>
  <c r="FK429" i="2"/>
  <c r="FK366" i="2"/>
  <c r="FK365" i="2"/>
  <c r="AQ397" i="2"/>
  <c r="AM446" i="2"/>
  <c r="AM445" i="2"/>
  <c r="FH446" i="2"/>
  <c r="FH445" i="2"/>
  <c r="DN222" i="2"/>
  <c r="AO190" i="2"/>
  <c r="AS152" i="2"/>
  <c r="AK157" i="2"/>
  <c r="AS151" i="2"/>
  <c r="AS150" i="2"/>
  <c r="BO158" i="2"/>
  <c r="BO157" i="2"/>
  <c r="AL141" i="2"/>
  <c r="AS138" i="2"/>
  <c r="AS137" i="2"/>
  <c r="DI142" i="2"/>
  <c r="AJ125" i="2"/>
  <c r="AS126" i="2"/>
  <c r="AS124" i="2"/>
  <c r="EN126" i="2"/>
  <c r="AL109" i="2"/>
  <c r="AS106" i="2"/>
  <c r="AS104" i="2"/>
  <c r="BO110" i="2"/>
  <c r="BO109" i="2"/>
  <c r="CM174" i="2"/>
  <c r="T142" i="2"/>
  <c r="T140" i="2"/>
  <c r="AS155" i="2"/>
  <c r="AL350" i="2"/>
  <c r="GF494" i="2"/>
  <c r="BK494" i="2"/>
  <c r="CQ501" i="2"/>
  <c r="GE526" i="2"/>
  <c r="BJ526" i="2"/>
  <c r="CJ93" i="2"/>
  <c r="CQ90" i="2"/>
  <c r="L93" i="2"/>
  <c r="CQ86" i="2"/>
  <c r="DO94" i="2"/>
  <c r="L94" i="2"/>
  <c r="GM75" i="2"/>
  <c r="EO75" i="2"/>
  <c r="FJ77" i="2"/>
  <c r="EG126" i="2"/>
  <c r="CM222" i="2"/>
  <c r="EM205" i="2"/>
  <c r="BP269" i="2"/>
  <c r="EK189" i="2"/>
  <c r="GM233" i="2"/>
  <c r="EH221" i="2"/>
  <c r="EO218" i="2"/>
  <c r="EM349" i="2"/>
  <c r="BM285" i="2"/>
  <c r="T233" i="2"/>
  <c r="CJ286" i="2"/>
  <c r="T297" i="2"/>
  <c r="GM297" i="2"/>
  <c r="CL398" i="2"/>
  <c r="DK398" i="2"/>
  <c r="DH414" i="2"/>
  <c r="EN478" i="2"/>
  <c r="CI462" i="2"/>
  <c r="FN486" i="2"/>
  <c r="FL77" i="2"/>
  <c r="DN77" i="2"/>
  <c r="CI77" i="2"/>
  <c r="CQ71" i="2"/>
  <c r="AN77" i="2"/>
  <c r="BM141" i="2"/>
  <c r="DO237" i="2"/>
  <c r="BK93" i="2"/>
  <c r="BR90" i="2"/>
  <c r="BR122" i="2"/>
  <c r="BK125" i="2"/>
  <c r="BM173" i="2"/>
  <c r="EK222" i="2"/>
  <c r="DH126" i="2"/>
  <c r="FN182" i="2"/>
  <c r="AS286" i="2"/>
  <c r="AS284" i="2"/>
  <c r="BN222" i="2"/>
  <c r="DN269" i="2"/>
  <c r="FG206" i="2"/>
  <c r="DP218" i="2"/>
  <c r="DI221" i="2"/>
  <c r="CP237" i="2"/>
  <c r="FN262" i="2"/>
  <c r="FN286" i="2"/>
  <c r="FN284" i="2"/>
  <c r="CO349" i="2"/>
  <c r="EG414" i="2"/>
  <c r="BJ414" i="2"/>
  <c r="EM78" i="2"/>
  <c r="DH78" i="2"/>
  <c r="BN78" i="2"/>
  <c r="P78" i="2"/>
  <c r="AN94" i="2"/>
  <c r="FM110" i="2"/>
  <c r="AS253" i="2"/>
  <c r="AS244" i="2"/>
  <c r="AJ254" i="2"/>
  <c r="AJ253" i="2"/>
  <c r="AS169" i="2"/>
  <c r="EO201" i="2"/>
  <c r="CL238" i="2"/>
  <c r="FI238" i="2"/>
  <c r="EM237" i="2"/>
  <c r="DP278" i="2"/>
  <c r="EK285" i="2"/>
  <c r="T302" i="2"/>
  <c r="T300" i="2"/>
  <c r="EK317" i="2"/>
  <c r="GK381" i="2"/>
  <c r="FL365" i="2"/>
  <c r="GM393" i="2"/>
  <c r="EK430" i="2"/>
  <c r="BR393" i="2"/>
  <c r="BR422" i="2"/>
  <c r="CK414" i="2"/>
  <c r="CK413" i="2"/>
  <c r="CM445" i="2"/>
  <c r="CN462" i="2"/>
  <c r="CN461" i="2"/>
  <c r="FM477" i="2"/>
  <c r="CP477" i="2"/>
  <c r="CJ493" i="2"/>
  <c r="CQ490" i="2"/>
  <c r="T133" i="2"/>
  <c r="GM270" i="2"/>
  <c r="GM268" i="2"/>
  <c r="FN169" i="2"/>
  <c r="BP237" i="2"/>
  <c r="AQ222" i="2"/>
  <c r="CQ185" i="2"/>
  <c r="DN286" i="2"/>
  <c r="FI301" i="2"/>
  <c r="DM398" i="2"/>
  <c r="DM397" i="2"/>
  <c r="FN253" i="2"/>
  <c r="FN244" i="2"/>
  <c r="FE254" i="2"/>
  <c r="FE253" i="2"/>
  <c r="EM381" i="2"/>
  <c r="FN374" i="2"/>
  <c r="BN317" i="2"/>
  <c r="FG349" i="2"/>
  <c r="FN346" i="2"/>
  <c r="R381" i="2"/>
  <c r="AR429" i="2"/>
  <c r="T422" i="2"/>
  <c r="AM414" i="2"/>
  <c r="AM413" i="2"/>
  <c r="AR477" i="2"/>
  <c r="AL493" i="2"/>
  <c r="AS490" i="2"/>
  <c r="GM59" i="2"/>
  <c r="DN110" i="2"/>
  <c r="GM283" i="2"/>
  <c r="FN137" i="2"/>
  <c r="BN205" i="2"/>
  <c r="AS232" i="2"/>
  <c r="BO286" i="2"/>
  <c r="BO285" i="2"/>
  <c r="DO253" i="2"/>
  <c r="AS181" i="2"/>
  <c r="BO222" i="2"/>
  <c r="BO221" i="2"/>
  <c r="BQ301" i="2"/>
  <c r="CM382" i="2"/>
  <c r="BQ462" i="2"/>
  <c r="EO454" i="2"/>
  <c r="CQ478" i="2"/>
  <c r="CQ476" i="2"/>
  <c r="T57" i="2"/>
  <c r="DN61" i="2"/>
  <c r="BP61" i="2"/>
  <c r="S142" i="2"/>
  <c r="T157" i="2"/>
  <c r="K158" i="2"/>
  <c r="K157" i="2"/>
  <c r="T148" i="2"/>
  <c r="O174" i="2"/>
  <c r="S318" i="2"/>
  <c r="EJ174" i="2"/>
  <c r="FE334" i="2"/>
  <c r="FE333" i="2"/>
  <c r="FN333" i="2"/>
  <c r="FN324" i="2"/>
  <c r="O350" i="2"/>
  <c r="CP318" i="2"/>
  <c r="CH334" i="2"/>
  <c r="CQ333" i="2"/>
  <c r="CQ324" i="2"/>
  <c r="CH333" i="2"/>
  <c r="GH350" i="2"/>
  <c r="DO494" i="2"/>
  <c r="GL494" i="2"/>
  <c r="GM509" i="2"/>
  <c r="GM500" i="2"/>
  <c r="GD510" i="2"/>
  <c r="GD509" i="2"/>
  <c r="FN509" i="2"/>
  <c r="FE510" i="2"/>
  <c r="FE509" i="2"/>
  <c r="FN500" i="2"/>
  <c r="CL526" i="2"/>
  <c r="GH526" i="2"/>
  <c r="T53" i="2"/>
  <c r="EI61" i="2"/>
  <c r="EI62" i="2"/>
  <c r="AQ62" i="2"/>
  <c r="CO110" i="2"/>
  <c r="T181" i="2"/>
  <c r="CN222" i="2"/>
  <c r="CN221" i="2"/>
  <c r="CK238" i="2"/>
  <c r="CK237" i="2"/>
  <c r="EN301" i="2"/>
  <c r="FN232" i="2"/>
  <c r="FN261" i="2"/>
  <c r="FN283" i="2"/>
  <c r="CM269" i="2"/>
  <c r="CM414" i="2"/>
  <c r="DP406" i="2"/>
  <c r="BR454" i="2"/>
  <c r="DP446" i="2"/>
  <c r="DP444" i="2"/>
  <c r="CP462" i="2"/>
  <c r="BR478" i="2"/>
  <c r="BR476" i="2"/>
  <c r="AS92" i="2"/>
  <c r="AS94" i="2"/>
  <c r="CP125" i="2"/>
  <c r="CM93" i="2"/>
  <c r="EL206" i="2"/>
  <c r="EL205" i="2"/>
  <c r="EK221" i="2"/>
  <c r="CM173" i="2"/>
  <c r="GL286" i="2"/>
  <c r="CP222" i="2"/>
  <c r="EG269" i="2"/>
  <c r="EO263" i="2"/>
  <c r="EN317" i="2"/>
  <c r="M237" i="2"/>
  <c r="T234" i="2"/>
  <c r="L269" i="2"/>
  <c r="T263" i="2"/>
  <c r="K302" i="2"/>
  <c r="K301" i="2"/>
  <c r="T292" i="2"/>
  <c r="T301" i="2"/>
  <c r="S349" i="2"/>
  <c r="GH414" i="2"/>
  <c r="GK398" i="2"/>
  <c r="P93" i="2"/>
  <c r="GI221" i="2"/>
  <c r="FN102" i="2"/>
  <c r="DP138" i="2"/>
  <c r="DI141" i="2"/>
  <c r="BK189" i="2"/>
  <c r="BR186" i="2"/>
  <c r="GF237" i="2"/>
  <c r="GM234" i="2"/>
  <c r="DL238" i="2"/>
  <c r="BJ269" i="2"/>
  <c r="BR263" i="2"/>
  <c r="BR292" i="2"/>
  <c r="BI302" i="2"/>
  <c r="BI301" i="2"/>
  <c r="BR301" i="2"/>
  <c r="GH253" i="2"/>
  <c r="BQ317" i="2"/>
  <c r="DN398" i="2"/>
  <c r="GI478" i="2"/>
  <c r="BN478" i="2"/>
  <c r="T117" i="2"/>
  <c r="AN109" i="2"/>
  <c r="AQ173" i="2"/>
  <c r="GM219" i="2"/>
  <c r="T219" i="2"/>
  <c r="CQ438" i="2"/>
  <c r="CQ462" i="2"/>
  <c r="CQ460" i="2"/>
  <c r="L46" i="2"/>
  <c r="L141" i="2"/>
  <c r="T135" i="2"/>
  <c r="AS219" i="2"/>
  <c r="R173" i="2"/>
  <c r="BR462" i="2"/>
  <c r="BR460" i="2"/>
  <c r="FN85" i="2"/>
  <c r="DL109" i="2"/>
  <c r="Q93" i="2"/>
  <c r="Q94" i="2"/>
  <c r="FN107" i="2"/>
  <c r="M190" i="2"/>
  <c r="BP302" i="2"/>
  <c r="BK365" i="2"/>
  <c r="BR362" i="2"/>
  <c r="P254" i="2"/>
  <c r="DP379" i="2"/>
  <c r="CQ421" i="2"/>
  <c r="R366" i="2"/>
  <c r="BN397" i="2"/>
  <c r="DN430" i="2"/>
  <c r="O446" i="2"/>
  <c r="GH429" i="2"/>
  <c r="BJ461" i="2"/>
  <c r="BR455" i="2"/>
  <c r="BR477" i="2"/>
  <c r="BR468" i="2"/>
  <c r="BI478" i="2"/>
  <c r="BI477" i="2"/>
  <c r="BQ493" i="2"/>
  <c r="DP521" i="2"/>
  <c r="T521" i="2"/>
  <c r="DG29" i="2"/>
  <c r="K29" i="2"/>
  <c r="DP28" i="2"/>
  <c r="GM27" i="2"/>
  <c r="EO27" i="2"/>
  <c r="CQ27" i="2"/>
  <c r="BN29" i="2"/>
  <c r="P126" i="2"/>
  <c r="CM141" i="2"/>
  <c r="CJ190" i="2"/>
  <c r="GF173" i="2"/>
  <c r="GM170" i="2"/>
  <c r="CQ341" i="2"/>
  <c r="Q382" i="2"/>
  <c r="Q381" i="2"/>
  <c r="CO430" i="2"/>
  <c r="EF478" i="2"/>
  <c r="EO477" i="2"/>
  <c r="EO468" i="2"/>
  <c r="EF477" i="2"/>
  <c r="EN525" i="2"/>
  <c r="GM521" i="2"/>
  <c r="BR25" i="2"/>
  <c r="BP29" i="2"/>
  <c r="EG190" i="2"/>
  <c r="CP94" i="2"/>
  <c r="EJ254" i="2"/>
  <c r="EO197" i="2"/>
  <c r="EG270" i="2"/>
  <c r="FN315" i="2"/>
  <c r="EO342" i="2"/>
  <c r="AS398" i="2"/>
  <c r="AS396" i="2"/>
  <c r="EM397" i="2"/>
  <c r="CO477" i="2"/>
  <c r="CO493" i="2"/>
  <c r="BJ30" i="2"/>
  <c r="CQ217" i="2"/>
  <c r="T217" i="2"/>
  <c r="CQ246" i="2"/>
  <c r="EO246" i="2"/>
  <c r="FN217" i="2"/>
  <c r="FN246" i="2"/>
  <c r="BR485" i="2"/>
  <c r="DP485" i="2"/>
  <c r="AS485" i="2"/>
  <c r="BR197" i="2"/>
  <c r="DK254" i="2"/>
  <c r="DH270" i="2"/>
  <c r="BR342" i="2"/>
  <c r="DN397" i="2"/>
  <c r="BO366" i="2"/>
  <c r="BO365" i="2"/>
  <c r="BO430" i="2"/>
  <c r="BO429" i="2"/>
  <c r="DK413" i="2"/>
  <c r="T398" i="2"/>
  <c r="T396" i="2"/>
  <c r="T425" i="2"/>
  <c r="BL446" i="2"/>
  <c r="BL445" i="2"/>
  <c r="DN493" i="2"/>
  <c r="DH525" i="2"/>
  <c r="DP519" i="2"/>
  <c r="EL13" i="2"/>
  <c r="AP13" i="2"/>
  <c r="DP11" i="2"/>
  <c r="L14" i="2"/>
  <c r="M14" i="2"/>
  <c r="FJ173" i="2"/>
  <c r="EF158" i="2"/>
  <c r="FM125" i="2"/>
  <c r="EF110" i="2"/>
  <c r="EO104" i="2"/>
  <c r="EH94" i="2"/>
  <c r="AK126" i="2"/>
  <c r="O173" i="2"/>
  <c r="GM87" i="2"/>
  <c r="GE93" i="2"/>
  <c r="FN109" i="2"/>
  <c r="FN100" i="2"/>
  <c r="FE110" i="2"/>
  <c r="FE109" i="2"/>
  <c r="GK205" i="2"/>
  <c r="FJ222" i="2"/>
  <c r="DI206" i="2"/>
  <c r="M286" i="2"/>
  <c r="DP233" i="2"/>
  <c r="GK269" i="2"/>
  <c r="AN285" i="2"/>
  <c r="AK317" i="2"/>
  <c r="AS311" i="2"/>
  <c r="GI77" i="2"/>
  <c r="FH62" i="2"/>
  <c r="FH61" i="2"/>
  <c r="EL110" i="2"/>
  <c r="EL109" i="2"/>
  <c r="BR126" i="2"/>
  <c r="BR124" i="2"/>
  <c r="EK93" i="2"/>
  <c r="CO126" i="2"/>
  <c r="CN206" i="2"/>
  <c r="CN205" i="2"/>
  <c r="FJ221" i="2"/>
  <c r="CI269" i="2"/>
  <c r="CQ263" i="2"/>
  <c r="FK206" i="2"/>
  <c r="FK205" i="2"/>
  <c r="FI253" i="2"/>
  <c r="FF285" i="2"/>
  <c r="FN279" i="2"/>
  <c r="CP349" i="2"/>
  <c r="EJ414" i="2"/>
  <c r="EM462" i="2"/>
  <c r="CM478" i="2"/>
  <c r="FJ93" i="2"/>
  <c r="DN126" i="2"/>
  <c r="T102" i="2"/>
  <c r="FN138" i="2"/>
  <c r="FG141" i="2"/>
  <c r="BQ222" i="2"/>
  <c r="AK269" i="2"/>
  <c r="AS263" i="2"/>
  <c r="DM206" i="2"/>
  <c r="DM205" i="2"/>
  <c r="AO221" i="2"/>
  <c r="DK253" i="2"/>
  <c r="DH285" i="2"/>
  <c r="DP279" i="2"/>
  <c r="DO317" i="2"/>
  <c r="FL462" i="2"/>
  <c r="AO478" i="2"/>
  <c r="DN93" i="2"/>
  <c r="DK109" i="2"/>
  <c r="DH141" i="2"/>
  <c r="DP135" i="2"/>
  <c r="CQ248" i="2"/>
  <c r="BP173" i="2"/>
  <c r="EO219" i="2"/>
  <c r="GM473" i="2"/>
  <c r="T491" i="2"/>
  <c r="GM20" i="2"/>
  <c r="FN134" i="2"/>
  <c r="GE190" i="2"/>
  <c r="T171" i="2"/>
  <c r="GM171" i="2"/>
  <c r="T342" i="2"/>
  <c r="CQ398" i="2"/>
  <c r="CQ396" i="2"/>
  <c r="GM342" i="2"/>
  <c r="O413" i="2"/>
  <c r="DP398" i="2"/>
  <c r="DP396" i="2"/>
  <c r="R477" i="2"/>
  <c r="GK477" i="2"/>
  <c r="L525" i="2"/>
  <c r="T519" i="2"/>
  <c r="DI13" i="2"/>
  <c r="GL301" i="2"/>
  <c r="GM265" i="2"/>
  <c r="GM253" i="2"/>
  <c r="GM244" i="2"/>
  <c r="GD254" i="2"/>
  <c r="GD253" i="2"/>
  <c r="AO206" i="2"/>
  <c r="GM150" i="2"/>
  <c r="GM142" i="2"/>
  <c r="GM140" i="2"/>
  <c r="R141" i="2"/>
  <c r="BK142" i="2"/>
  <c r="GM126" i="2"/>
  <c r="GM124" i="2"/>
  <c r="GM123" i="2"/>
  <c r="GM121" i="2"/>
  <c r="GM120" i="2"/>
  <c r="GE125" i="2"/>
  <c r="GM119" i="2"/>
  <c r="R125" i="2"/>
  <c r="GM110" i="2"/>
  <c r="GM108" i="2"/>
  <c r="GM101" i="2"/>
  <c r="Q110" i="2"/>
  <c r="Q109" i="2"/>
  <c r="DN142" i="2"/>
  <c r="AL158" i="2"/>
  <c r="AQ142" i="2"/>
  <c r="FN155" i="2"/>
  <c r="DL174" i="2"/>
  <c r="DP254" i="2"/>
  <c r="DP252" i="2"/>
  <c r="BN334" i="2"/>
  <c r="EO330" i="2"/>
  <c r="EH333" i="2"/>
  <c r="M494" i="2"/>
  <c r="AS501" i="2"/>
  <c r="L526" i="2"/>
  <c r="EJ93" i="2"/>
  <c r="BR149" i="2"/>
  <c r="AR190" i="2"/>
  <c r="GI270" i="2"/>
  <c r="EN333" i="2"/>
  <c r="O302" i="2"/>
  <c r="FN329" i="2"/>
  <c r="FM397" i="2"/>
  <c r="GM344" i="2"/>
  <c r="FM365" i="2"/>
  <c r="FM381" i="2"/>
  <c r="FJ413" i="2"/>
  <c r="DP390" i="2"/>
  <c r="O445" i="2"/>
  <c r="Q526" i="2"/>
  <c r="Q525" i="2"/>
  <c r="CP509" i="2"/>
  <c r="FK526" i="2"/>
  <c r="FK525" i="2"/>
  <c r="GM526" i="2"/>
  <c r="GM524" i="2"/>
  <c r="CJ94" i="2"/>
  <c r="AK110" i="2"/>
  <c r="GF269" i="2"/>
  <c r="GM266" i="2"/>
  <c r="BL222" i="2"/>
  <c r="BL221" i="2"/>
  <c r="DH110" i="2"/>
  <c r="BJ189" i="2"/>
  <c r="BR183" i="2"/>
  <c r="AL269" i="2"/>
  <c r="AS266" i="2"/>
  <c r="BN206" i="2"/>
  <c r="CK222" i="2"/>
  <c r="CK221" i="2"/>
  <c r="CJ269" i="2"/>
  <c r="CQ266" i="2"/>
  <c r="EO183" i="2"/>
  <c r="EG189" i="2"/>
  <c r="EO285" i="2"/>
  <c r="EO276" i="2"/>
  <c r="EF286" i="2"/>
  <c r="EF285" i="2"/>
  <c r="DL253" i="2"/>
  <c r="T237" i="2"/>
  <c r="K238" i="2"/>
  <c r="K237" i="2"/>
  <c r="T228" i="2"/>
  <c r="T266" i="2"/>
  <c r="M269" i="2"/>
  <c r="T285" i="2"/>
  <c r="T276" i="2"/>
  <c r="K286" i="2"/>
  <c r="K285" i="2"/>
  <c r="BK301" i="2"/>
  <c r="BR298" i="2"/>
  <c r="CM253" i="2"/>
  <c r="EJ317" i="2"/>
  <c r="GM298" i="2"/>
  <c r="GF301" i="2"/>
  <c r="O317" i="2"/>
  <c r="BM349" i="2"/>
  <c r="CM381" i="2"/>
  <c r="DL381" i="2"/>
  <c r="CM398" i="2"/>
  <c r="AL462" i="2"/>
  <c r="GF414" i="2"/>
  <c r="BN398" i="2"/>
  <c r="GF462" i="2"/>
  <c r="FG462" i="2"/>
  <c r="FN106" i="2"/>
  <c r="FG109" i="2"/>
  <c r="FF125" i="2"/>
  <c r="FN119" i="2"/>
  <c r="FM190" i="2"/>
  <c r="BQ157" i="2"/>
  <c r="EM318" i="2"/>
  <c r="O366" i="2"/>
  <c r="CM350" i="2"/>
  <c r="BQ333" i="2"/>
  <c r="GL365" i="2"/>
  <c r="T376" i="2"/>
  <c r="EO390" i="2"/>
  <c r="GL397" i="2"/>
  <c r="FF430" i="2"/>
  <c r="FL446" i="2"/>
  <c r="GK510" i="2"/>
  <c r="BQ509" i="2"/>
  <c r="T510" i="2"/>
  <c r="T508" i="2"/>
  <c r="GM78" i="2"/>
  <c r="GM76" i="2"/>
  <c r="EO78" i="2"/>
  <c r="EO76" i="2"/>
  <c r="T78" i="2"/>
  <c r="T76" i="2"/>
  <c r="T136" i="2"/>
  <c r="BN142" i="2"/>
  <c r="EN334" i="2"/>
  <c r="T366" i="2"/>
  <c r="T364" i="2"/>
  <c r="CO494" i="2"/>
  <c r="GF510" i="2"/>
  <c r="GI526" i="2"/>
  <c r="FN72" i="2"/>
  <c r="EL158" i="2"/>
  <c r="EL157" i="2"/>
  <c r="BM318" i="2"/>
  <c r="BQ334" i="2"/>
  <c r="BR441" i="2"/>
  <c r="GM470" i="2"/>
  <c r="AK509" i="2"/>
  <c r="AS503" i="2"/>
  <c r="FM78" i="2"/>
  <c r="EH78" i="2"/>
  <c r="CN78" i="2"/>
  <c r="CN77" i="2"/>
  <c r="BI78" i="2"/>
  <c r="BR77" i="2"/>
  <c r="BI77" i="2"/>
  <c r="BR68" i="2"/>
  <c r="R158" i="2"/>
  <c r="GK109" i="2"/>
  <c r="FN118" i="2"/>
  <c r="GJ174" i="2"/>
  <c r="GJ173" i="2"/>
  <c r="M302" i="2"/>
  <c r="FN312" i="2"/>
  <c r="AS312" i="2"/>
  <c r="DJ333" i="2"/>
  <c r="DJ334" i="2"/>
  <c r="FM510" i="2"/>
  <c r="EG61" i="2"/>
  <c r="AK61" i="2"/>
  <c r="FL158" i="2"/>
  <c r="T105" i="2"/>
  <c r="BK157" i="2"/>
  <c r="BR154" i="2"/>
  <c r="EH157" i="2"/>
  <c r="EO154" i="2"/>
  <c r="T312" i="2"/>
  <c r="GH494" i="2"/>
  <c r="GL526" i="2"/>
  <c r="T62" i="2"/>
  <c r="S61" i="2"/>
  <c r="CP270" i="2"/>
  <c r="T110" i="2"/>
  <c r="T108" i="2"/>
  <c r="T121" i="2"/>
  <c r="GM222" i="2"/>
  <c r="GM220" i="2"/>
  <c r="BR249" i="2"/>
  <c r="FN347" i="2"/>
  <c r="AO365" i="2"/>
  <c r="EG429" i="2"/>
  <c r="EO423" i="2"/>
  <c r="CQ347" i="2"/>
  <c r="AL397" i="2"/>
  <c r="AS394" i="2"/>
  <c r="AQ445" i="2"/>
  <c r="AR413" i="2"/>
  <c r="CI446" i="2"/>
  <c r="AQ525" i="2"/>
  <c r="GH61" i="2"/>
  <c r="EJ61" i="2"/>
  <c r="CQ54" i="2"/>
  <c r="FM126" i="2"/>
  <c r="T249" i="2"/>
  <c r="DP347" i="2"/>
  <c r="AK366" i="2"/>
  <c r="FJ365" i="2"/>
  <c r="BJ429" i="2"/>
  <c r="BR423" i="2"/>
  <c r="AK446" i="2"/>
  <c r="FI461" i="2"/>
  <c r="AS518" i="2"/>
  <c r="GJ62" i="2"/>
  <c r="GJ61" i="2"/>
  <c r="EL62" i="2"/>
  <c r="EL61" i="2"/>
  <c r="AP62" i="2"/>
  <c r="AP61" i="2"/>
  <c r="BN94" i="2"/>
  <c r="DK190" i="2"/>
  <c r="DP200" i="2"/>
  <c r="DP334" i="2"/>
  <c r="DP332" i="2"/>
  <c r="DH254" i="2"/>
  <c r="DP365" i="2"/>
  <c r="DP356" i="2"/>
  <c r="DG366" i="2"/>
  <c r="DG365" i="2"/>
  <c r="GI318" i="2"/>
  <c r="BM397" i="2"/>
  <c r="T389" i="2"/>
  <c r="BR445" i="2"/>
  <c r="BI446" i="2"/>
  <c r="BI445" i="2"/>
  <c r="BR436" i="2"/>
  <c r="BI494" i="2"/>
  <c r="BR493" i="2"/>
  <c r="BR484" i="2"/>
  <c r="BI493" i="2"/>
  <c r="BM510" i="2"/>
  <c r="BR525" i="2"/>
  <c r="BI526" i="2"/>
  <c r="BI525" i="2"/>
  <c r="BR516" i="2"/>
  <c r="DP525" i="2"/>
  <c r="DG526" i="2"/>
  <c r="DG525" i="2"/>
  <c r="DP516" i="2"/>
  <c r="N45" i="2"/>
  <c r="T310" i="2"/>
  <c r="GM310" i="2"/>
  <c r="BR46" i="2"/>
  <c r="FF157" i="2"/>
  <c r="FN151" i="2"/>
  <c r="DH142" i="2"/>
  <c r="DL158" i="2"/>
  <c r="AS251" i="2"/>
  <c r="DI174" i="2"/>
  <c r="EO168" i="2"/>
  <c r="GM213" i="2"/>
  <c r="FJ318" i="2"/>
  <c r="CO270" i="2"/>
  <c r="P318" i="2"/>
  <c r="CQ334" i="2"/>
  <c r="CQ332" i="2"/>
  <c r="EG413" i="2"/>
  <c r="EO407" i="2"/>
  <c r="EO365" i="2"/>
  <c r="EO356" i="2"/>
  <c r="EF366" i="2"/>
  <c r="EF365" i="2"/>
  <c r="EJ397" i="2"/>
  <c r="GM427" i="2"/>
  <c r="CJ461" i="2"/>
  <c r="CQ458" i="2"/>
  <c r="EG477" i="2"/>
  <c r="EO471" i="2"/>
  <c r="EJ510" i="2"/>
  <c r="FJ509" i="2"/>
  <c r="CQ525" i="2"/>
  <c r="CH526" i="2"/>
  <c r="CH525" i="2"/>
  <c r="CQ516" i="2"/>
  <c r="GF142" i="2"/>
  <c r="BN110" i="2"/>
  <c r="FL238" i="2"/>
  <c r="DP189" i="2"/>
  <c r="DP180" i="2"/>
  <c r="DG190" i="2"/>
  <c r="DG189" i="2"/>
  <c r="DP205" i="2"/>
  <c r="DP196" i="2"/>
  <c r="DG206" i="2"/>
  <c r="DG205" i="2"/>
  <c r="AS269" i="2"/>
  <c r="AS260" i="2"/>
  <c r="AJ270" i="2"/>
  <c r="AJ269" i="2"/>
  <c r="DP317" i="2"/>
  <c r="DG318" i="2"/>
  <c r="DG317" i="2"/>
  <c r="DP308" i="2"/>
  <c r="BP238" i="2"/>
  <c r="AJ190" i="2"/>
  <c r="AJ189" i="2"/>
  <c r="AS189" i="2"/>
  <c r="AS180" i="2"/>
  <c r="BR326" i="2"/>
  <c r="DP282" i="2"/>
  <c r="DI285" i="2"/>
  <c r="FN326" i="2"/>
  <c r="AS317" i="2"/>
  <c r="AS308" i="2"/>
  <c r="AJ318" i="2"/>
  <c r="AJ317" i="2"/>
  <c r="FK414" i="2"/>
  <c r="FK413" i="2"/>
  <c r="AS349" i="2"/>
  <c r="AJ350" i="2"/>
  <c r="AJ349" i="2"/>
  <c r="AS340" i="2"/>
  <c r="BM365" i="2"/>
  <c r="DL446" i="2"/>
  <c r="BQ445" i="2"/>
  <c r="BL462" i="2"/>
  <c r="BL461" i="2"/>
  <c r="FK494" i="2"/>
  <c r="FK493" i="2"/>
  <c r="GF509" i="2"/>
  <c r="GM506" i="2"/>
  <c r="BL526" i="2"/>
  <c r="BL525" i="2"/>
  <c r="DG46" i="2"/>
  <c r="DP45" i="2"/>
  <c r="DG45" i="2"/>
  <c r="DP36" i="2"/>
  <c r="AL46" i="2"/>
  <c r="EG222" i="2"/>
  <c r="FL94" i="2"/>
  <c r="AK222" i="2"/>
  <c r="FN205" i="2"/>
  <c r="FN196" i="2"/>
  <c r="FE206" i="2"/>
  <c r="FE205" i="2"/>
  <c r="DH174" i="2"/>
  <c r="CI301" i="2"/>
  <c r="CQ295" i="2"/>
  <c r="CH190" i="2"/>
  <c r="CH189" i="2"/>
  <c r="CQ189" i="2"/>
  <c r="CQ180" i="2"/>
  <c r="CH206" i="2"/>
  <c r="CH205" i="2"/>
  <c r="CQ205" i="2"/>
  <c r="CQ196" i="2"/>
  <c r="FF237" i="2"/>
  <c r="FN231" i="2"/>
  <c r="FN282" i="2"/>
  <c r="FG285" i="2"/>
  <c r="FM366" i="2"/>
  <c r="AS326" i="2"/>
  <c r="FN349" i="2"/>
  <c r="FE350" i="2"/>
  <c r="FE349" i="2"/>
  <c r="FN340" i="2"/>
  <c r="AN381" i="2"/>
  <c r="EO397" i="2"/>
  <c r="EO388" i="2"/>
  <c r="EF398" i="2"/>
  <c r="EF397" i="2"/>
  <c r="FN382" i="2"/>
  <c r="FN380" i="2"/>
  <c r="AS426" i="2"/>
  <c r="AL429" i="2"/>
  <c r="AP494" i="2"/>
  <c r="AP493" i="2"/>
  <c r="GE29" i="2"/>
  <c r="O157" i="2"/>
  <c r="BR331" i="2"/>
  <c r="AL253" i="2"/>
  <c r="AS250" i="2"/>
  <c r="CQ238" i="2"/>
  <c r="CQ236" i="2"/>
  <c r="FK238" i="2"/>
  <c r="FK237" i="2"/>
  <c r="DP238" i="2"/>
  <c r="DP236" i="2"/>
  <c r="AR269" i="2"/>
  <c r="FJ301" i="2"/>
  <c r="AM286" i="2"/>
  <c r="AM285" i="2"/>
  <c r="GH333" i="2"/>
  <c r="FG398" i="2"/>
  <c r="EO331" i="2"/>
  <c r="AR414" i="2"/>
  <c r="FM414" i="2"/>
  <c r="EG494" i="2"/>
  <c r="BN510" i="2"/>
  <c r="DP30" i="2"/>
  <c r="O205" i="2"/>
  <c r="O110" i="2"/>
  <c r="BQ158" i="2"/>
  <c r="BQ206" i="2"/>
  <c r="T250" i="2"/>
  <c r="M253" i="2"/>
  <c r="BR281" i="2"/>
  <c r="GJ318" i="2"/>
  <c r="GJ317" i="2"/>
  <c r="AN333" i="2"/>
  <c r="GL414" i="2"/>
  <c r="CQ331" i="2"/>
  <c r="M398" i="2"/>
  <c r="GF398" i="2"/>
  <c r="P462" i="2"/>
  <c r="BR488" i="2"/>
  <c r="EO488" i="2"/>
  <c r="DI526" i="2"/>
  <c r="BR504" i="2"/>
  <c r="DP23" i="2"/>
  <c r="EO22" i="2"/>
  <c r="R285" i="2"/>
  <c r="GL93" i="2"/>
  <c r="DK126" i="2"/>
  <c r="BJ158" i="2"/>
  <c r="T153" i="2"/>
  <c r="AS277" i="2"/>
  <c r="EO184" i="2"/>
  <c r="AN206" i="2"/>
  <c r="BK222" i="2"/>
  <c r="EO277" i="2"/>
  <c r="GI286" i="2"/>
  <c r="AS299" i="2"/>
  <c r="DJ318" i="2"/>
  <c r="DJ317" i="2"/>
  <c r="EO360" i="2"/>
  <c r="EJ382" i="2"/>
  <c r="GE398" i="2"/>
  <c r="GK414" i="2"/>
  <c r="EO443" i="2"/>
  <c r="M478" i="2"/>
  <c r="GM502" i="2"/>
  <c r="BR502" i="2"/>
  <c r="FL526" i="2"/>
  <c r="EG158" i="2"/>
  <c r="EN93" i="2"/>
  <c r="FN123" i="2"/>
  <c r="FN91" i="2"/>
  <c r="EK125" i="2"/>
  <c r="FN299" i="2"/>
  <c r="GL189" i="2"/>
  <c r="CP205" i="2"/>
  <c r="EI174" i="2"/>
  <c r="EI173" i="2"/>
  <c r="CK318" i="2"/>
  <c r="CK317" i="2"/>
  <c r="DH333" i="2"/>
  <c r="DP327" i="2"/>
  <c r="BR229" i="2"/>
  <c r="BR277" i="2"/>
  <c r="BR299" i="2"/>
  <c r="GH269" i="2"/>
  <c r="CO334" i="2"/>
  <c r="FN360" i="2"/>
  <c r="R414" i="2"/>
  <c r="FN443" i="2"/>
  <c r="DL494" i="2"/>
  <c r="DM510" i="2"/>
  <c r="DM509" i="2"/>
  <c r="T502" i="2"/>
  <c r="GD14" i="2"/>
  <c r="CQ10" i="2"/>
  <c r="BR9" i="2"/>
  <c r="BR7" i="2"/>
  <c r="FF14" i="2"/>
  <c r="BN14" i="2"/>
  <c r="FN4" i="2"/>
  <c r="CO14" i="2"/>
  <c r="CH237" i="2"/>
  <c r="AO222" i="2"/>
  <c r="DN190" i="2"/>
  <c r="FK141" i="2"/>
  <c r="FL190" i="2"/>
  <c r="DI94" i="2"/>
  <c r="T165" i="2"/>
  <c r="T203" i="2"/>
  <c r="EM190" i="2"/>
  <c r="AS165" i="2"/>
  <c r="AS203" i="2"/>
  <c r="BP254" i="2"/>
  <c r="BJ381" i="2"/>
  <c r="BR375" i="2"/>
  <c r="FI270" i="2"/>
  <c r="EM254" i="2"/>
  <c r="DP345" i="2"/>
  <c r="FF381" i="2"/>
  <c r="FN375" i="2"/>
  <c r="L381" i="2"/>
  <c r="T375" i="2"/>
  <c r="GG366" i="2"/>
  <c r="GG365" i="2"/>
  <c r="AS345" i="2"/>
  <c r="AS375" i="2"/>
  <c r="AK381" i="2"/>
  <c r="GE397" i="2"/>
  <c r="GM391" i="2"/>
  <c r="BL366" i="2"/>
  <c r="BL365" i="2"/>
  <c r="BP413" i="2"/>
  <c r="L397" i="2"/>
  <c r="T391" i="2"/>
  <c r="AQ413" i="2"/>
  <c r="T429" i="2"/>
  <c r="T420" i="2"/>
  <c r="K430" i="2"/>
  <c r="K429" i="2"/>
  <c r="CN446" i="2"/>
  <c r="CN445" i="2"/>
  <c r="DM446" i="2"/>
  <c r="DM445" i="2"/>
  <c r="EK461" i="2"/>
  <c r="BN461" i="2"/>
  <c r="BM477" i="2"/>
  <c r="FJ493" i="2"/>
  <c r="GH477" i="2"/>
  <c r="EK493" i="2"/>
  <c r="M525" i="2"/>
  <c r="T522" i="2"/>
  <c r="EO522" i="2"/>
  <c r="EH525" i="2"/>
  <c r="GH141" i="2"/>
  <c r="EH206" i="2"/>
  <c r="AN173" i="2"/>
  <c r="CQ262" i="2"/>
  <c r="FL205" i="2"/>
  <c r="FM237" i="2"/>
  <c r="N302" i="2"/>
  <c r="N301" i="2"/>
  <c r="M221" i="2"/>
  <c r="T218" i="2"/>
  <c r="AL286" i="2"/>
  <c r="FM478" i="2"/>
  <c r="DP486" i="2"/>
  <c r="FN133" i="2"/>
  <c r="BP222" i="2"/>
  <c r="T169" i="2"/>
  <c r="DP201" i="2"/>
  <c r="GH238" i="2"/>
  <c r="AS278" i="2"/>
  <c r="EI206" i="2"/>
  <c r="EI205" i="2"/>
  <c r="DM270" i="2"/>
  <c r="DM269" i="2"/>
  <c r="P285" i="2"/>
  <c r="DP253" i="2"/>
  <c r="DP244" i="2"/>
  <c r="DG254" i="2"/>
  <c r="DG253" i="2"/>
  <c r="M349" i="2"/>
  <c r="T346" i="2"/>
  <c r="AS302" i="2"/>
  <c r="AS300" i="2"/>
  <c r="DL317" i="2"/>
  <c r="BP365" i="2"/>
  <c r="BO398" i="2"/>
  <c r="BO397" i="2"/>
  <c r="GI445" i="2"/>
  <c r="M446" i="2"/>
  <c r="BN445" i="2"/>
  <c r="BO462" i="2"/>
  <c r="BO461" i="2"/>
  <c r="DP517" i="2"/>
  <c r="P205" i="2"/>
  <c r="S253" i="2"/>
  <c r="GK110" i="2"/>
  <c r="BJ206" i="2"/>
  <c r="EO181" i="2"/>
  <c r="Q222" i="2"/>
  <c r="Q221" i="2"/>
  <c r="EO283" i="2"/>
  <c r="P269" i="2"/>
  <c r="GL253" i="2"/>
  <c r="BR296" i="2"/>
  <c r="GI269" i="2"/>
  <c r="EO296" i="2"/>
  <c r="GM314" i="2"/>
  <c r="GF317" i="2"/>
  <c r="GI414" i="2"/>
  <c r="FN446" i="2"/>
  <c r="FN444" i="2"/>
  <c r="GL462" i="2"/>
  <c r="CQ52" i="2"/>
  <c r="BR137" i="2"/>
  <c r="AQ110" i="2"/>
  <c r="FH238" i="2"/>
  <c r="FH237" i="2"/>
  <c r="CQ283" i="2"/>
  <c r="CQ181" i="2"/>
  <c r="FK222" i="2"/>
  <c r="FK221" i="2"/>
  <c r="FM253" i="2"/>
  <c r="DP296" i="2"/>
  <c r="AP286" i="2"/>
  <c r="AP285" i="2"/>
  <c r="AO269" i="2"/>
  <c r="FJ414" i="2"/>
  <c r="T478" i="2"/>
  <c r="T476" i="2"/>
  <c r="Q45" i="2"/>
  <c r="DP104" i="2"/>
  <c r="EI126" i="2"/>
  <c r="EI125" i="2"/>
  <c r="CP302" i="2"/>
  <c r="CO173" i="2"/>
  <c r="FN438" i="2"/>
  <c r="T438" i="2"/>
  <c r="GM491" i="2"/>
  <c r="BK13" i="2"/>
  <c r="T59" i="2"/>
  <c r="CQ37" i="2"/>
  <c r="EI45" i="2"/>
  <c r="EH29" i="2"/>
  <c r="DH29" i="2"/>
  <c r="GD29" i="2"/>
  <c r="Q30" i="2"/>
  <c r="FN10" i="2"/>
  <c r="GG13" i="2"/>
  <c r="CK13" i="2"/>
  <c r="AS38" i="2"/>
  <c r="L29" i="2"/>
  <c r="EH30" i="2"/>
  <c r="N30" i="2"/>
  <c r="BO30" i="2"/>
  <c r="AS9" i="2"/>
  <c r="CJ61" i="2"/>
  <c r="FM29" i="2"/>
  <c r="BQ30" i="2"/>
  <c r="BJ13" i="2"/>
  <c r="GF14" i="2"/>
  <c r="CN14" i="2"/>
  <c r="AS4" i="2"/>
  <c r="BR52" i="2"/>
  <c r="EO23" i="2"/>
  <c r="T10" i="2"/>
  <c r="GF29" i="2"/>
  <c r="DI30" i="2"/>
  <c r="CO13" i="2"/>
  <c r="GM4" i="2"/>
  <c r="T269" i="1"/>
  <c r="T260" i="1"/>
  <c r="K270" i="1"/>
  <c r="K269" i="1"/>
  <c r="AS366" i="1"/>
  <c r="AS364" i="1"/>
  <c r="Q109" i="1"/>
  <c r="Q110" i="1"/>
  <c r="P446" i="1"/>
  <c r="AO61" i="1"/>
  <c r="AS59" i="1"/>
  <c r="R157" i="1"/>
  <c r="AS309" i="1"/>
  <c r="AR205" i="1"/>
  <c r="AO429" i="1"/>
  <c r="AK125" i="1"/>
  <c r="AS119" i="1"/>
  <c r="T285" i="1"/>
  <c r="T276" i="1"/>
  <c r="K286" i="1"/>
  <c r="K285" i="1"/>
  <c r="AR222" i="1"/>
  <c r="S350" i="1"/>
  <c r="AP350" i="1"/>
  <c r="AP349" i="1"/>
  <c r="AQ222" i="1"/>
  <c r="T446" i="1"/>
  <c r="T444" i="1"/>
  <c r="AR413" i="1"/>
  <c r="T150" i="1"/>
  <c r="M238" i="1"/>
  <c r="T326" i="1"/>
  <c r="AO462" i="1"/>
  <c r="AS203" i="1"/>
  <c r="P269" i="1"/>
  <c r="AS391" i="1"/>
  <c r="AK397" i="1"/>
  <c r="T232" i="1"/>
  <c r="AQ93" i="1"/>
  <c r="AS215" i="1"/>
  <c r="AK221" i="1"/>
  <c r="AQ381" i="1"/>
  <c r="O413" i="1"/>
  <c r="O429" i="1"/>
  <c r="T87" i="1"/>
  <c r="K93" i="1"/>
  <c r="N190" i="1"/>
  <c r="N189" i="1"/>
  <c r="Q254" i="1"/>
  <c r="Q253" i="1"/>
  <c r="T75" i="1"/>
  <c r="AQ301" i="1"/>
  <c r="P445" i="1"/>
  <c r="AR173" i="1"/>
  <c r="AS149" i="1"/>
  <c r="P365" i="1"/>
  <c r="AN61" i="1"/>
  <c r="AS55" i="1"/>
  <c r="AM62" i="1"/>
  <c r="AN110" i="1"/>
  <c r="AM109" i="1"/>
  <c r="AN206" i="1"/>
  <c r="AN174" i="1"/>
  <c r="R270" i="1"/>
  <c r="Q94" i="1"/>
  <c r="T72" i="1"/>
  <c r="AO78" i="1"/>
  <c r="AK205" i="1"/>
  <c r="AS199" i="1"/>
  <c r="O222" i="1"/>
  <c r="BQ46" i="1"/>
  <c r="BN45" i="1"/>
  <c r="BR40" i="1"/>
  <c r="AL190" i="1"/>
  <c r="AL238" i="1"/>
  <c r="AO269" i="1"/>
  <c r="BR37" i="1"/>
  <c r="BJ46" i="1"/>
  <c r="S45" i="1"/>
  <c r="S46" i="1"/>
  <c r="T141" i="1"/>
  <c r="K141" i="1"/>
  <c r="K142" i="1"/>
  <c r="T132" i="1"/>
  <c r="P125" i="1"/>
  <c r="AQ94" i="1"/>
  <c r="AS43" i="1"/>
  <c r="AQ110" i="1"/>
  <c r="AR334" i="1"/>
  <c r="AK413" i="1"/>
  <c r="AS407" i="1"/>
  <c r="AS91" i="1"/>
  <c r="AS286" i="1"/>
  <c r="AS284" i="1"/>
  <c r="AQ430" i="1"/>
  <c r="T117" i="1"/>
  <c r="AL445" i="1"/>
  <c r="AS442" i="1"/>
  <c r="T437" i="1"/>
  <c r="T309" i="1"/>
  <c r="S174" i="1"/>
  <c r="AL205" i="1"/>
  <c r="AS202" i="1"/>
  <c r="BO173" i="1"/>
  <c r="S142" i="1"/>
  <c r="T123" i="1"/>
  <c r="T219" i="1"/>
  <c r="AN237" i="1"/>
  <c r="L318" i="1"/>
  <c r="AO382" i="1"/>
  <c r="AL462" i="1"/>
  <c r="M317" i="1"/>
  <c r="T314" i="1"/>
  <c r="P285" i="1"/>
  <c r="L237" i="1"/>
  <c r="T231" i="1"/>
  <c r="S333" i="1"/>
  <c r="AQ445" i="1"/>
  <c r="AL286" i="1"/>
  <c r="T374" i="1"/>
  <c r="L269" i="1"/>
  <c r="T263" i="1"/>
  <c r="AN414" i="1"/>
  <c r="T382" i="1"/>
  <c r="T380" i="1"/>
  <c r="AN382" i="1"/>
  <c r="AP254" i="1"/>
  <c r="AP253" i="1"/>
  <c r="Q366" i="1"/>
  <c r="Q365" i="1"/>
  <c r="L157" i="1"/>
  <c r="T151" i="1"/>
  <c r="L221" i="1"/>
  <c r="T215" i="1"/>
  <c r="AS357" i="1"/>
  <c r="AS389" i="1"/>
  <c r="AS438" i="1"/>
  <c r="AN77" i="1"/>
  <c r="AS71" i="1"/>
  <c r="N78" i="1"/>
  <c r="T69" i="1"/>
  <c r="AP190" i="1"/>
  <c r="AP189" i="1"/>
  <c r="Q430" i="1"/>
  <c r="Q429" i="1"/>
  <c r="AN461" i="1"/>
  <c r="AJ77" i="1"/>
  <c r="AJ78" i="1"/>
  <c r="AS68" i="1"/>
  <c r="AS77" i="1"/>
  <c r="T58" i="1"/>
  <c r="Q206" i="1"/>
  <c r="M190" i="1"/>
  <c r="AS456" i="1"/>
  <c r="R78" i="1"/>
  <c r="R77" i="1"/>
  <c r="P189" i="1"/>
  <c r="AS69" i="1"/>
  <c r="AQ78" i="1"/>
  <c r="AP77" i="1"/>
  <c r="T105" i="1"/>
  <c r="Q238" i="1"/>
  <c r="Q237" i="1"/>
  <c r="AS58" i="1"/>
  <c r="AL61" i="1"/>
  <c r="T57" i="1"/>
  <c r="K62" i="1"/>
  <c r="AP61" i="1"/>
  <c r="AP62" i="1"/>
  <c r="AP270" i="1"/>
  <c r="AP269" i="1"/>
  <c r="T347" i="1"/>
  <c r="AO397" i="1"/>
  <c r="T411" i="1"/>
  <c r="AS142" i="1"/>
  <c r="AS140" i="1"/>
  <c r="AS330" i="1"/>
  <c r="AL333" i="1"/>
  <c r="N397" i="1"/>
  <c r="N398" i="1"/>
  <c r="AS27" i="1"/>
  <c r="AR61" i="1"/>
  <c r="AS54" i="1"/>
  <c r="AR45" i="1"/>
  <c r="AK222" i="1"/>
  <c r="AR461" i="1"/>
  <c r="O221" i="1"/>
  <c r="AK61" i="1"/>
  <c r="AS44" i="1"/>
  <c r="T43" i="1"/>
  <c r="T25" i="1"/>
  <c r="T77" i="1"/>
  <c r="AM61" i="1"/>
  <c r="AS39" i="1"/>
  <c r="AP173" i="1"/>
  <c r="AP174" i="1"/>
  <c r="AL237" i="1"/>
  <c r="AS234" i="1"/>
  <c r="AK237" i="1"/>
  <c r="AS231" i="1"/>
  <c r="AN142" i="1"/>
  <c r="AS74" i="1"/>
  <c r="AL77" i="1"/>
  <c r="S318" i="1"/>
  <c r="AS427" i="1"/>
  <c r="AQ46" i="1"/>
  <c r="AP45" i="1"/>
  <c r="AQ30" i="1"/>
  <c r="AP29" i="1"/>
  <c r="AR190" i="1"/>
  <c r="AO430" i="1"/>
  <c r="N13" i="1"/>
  <c r="T6" i="1"/>
  <c r="N14" i="1"/>
  <c r="AM238" i="1"/>
  <c r="AM237" i="1"/>
  <c r="AS281" i="1"/>
  <c r="T110" i="1"/>
  <c r="T108" i="1"/>
  <c r="AS120" i="1"/>
  <c r="BN174" i="1"/>
  <c r="BJ173" i="1"/>
  <c r="AR126" i="1"/>
  <c r="AS214" i="1"/>
  <c r="M301" i="1"/>
  <c r="T298" i="1"/>
  <c r="P237" i="1"/>
  <c r="L302" i="1"/>
  <c r="AO366" i="1"/>
  <c r="AS426" i="1"/>
  <c r="AL429" i="1"/>
  <c r="T187" i="1"/>
  <c r="T237" i="1"/>
  <c r="T228" i="1"/>
  <c r="K238" i="1"/>
  <c r="K237" i="1"/>
  <c r="AS331" i="1"/>
  <c r="AK365" i="1"/>
  <c r="AS359" i="1"/>
  <c r="S381" i="1"/>
  <c r="AS457" i="1"/>
  <c r="M302" i="1"/>
  <c r="AQ334" i="1"/>
  <c r="AQ350" i="1"/>
  <c r="BR164" i="1"/>
  <c r="AO126" i="1"/>
  <c r="AM110" i="1"/>
  <c r="S158" i="1"/>
  <c r="Q157" i="1"/>
  <c r="AQ158" i="1"/>
  <c r="T317" i="1"/>
  <c r="T308" i="1"/>
  <c r="K318" i="1"/>
  <c r="K317" i="1"/>
  <c r="T366" i="1"/>
  <c r="T364" i="1"/>
  <c r="AN398" i="1"/>
  <c r="T414" i="1"/>
  <c r="T412" i="1"/>
  <c r="T301" i="1"/>
  <c r="K302" i="1"/>
  <c r="K301" i="1"/>
  <c r="T292" i="1"/>
  <c r="T398" i="1"/>
  <c r="T396" i="1"/>
  <c r="R254" i="1"/>
  <c r="Q445" i="1"/>
  <c r="Q446" i="1"/>
  <c r="Q190" i="1"/>
  <c r="Q189" i="1"/>
  <c r="AS102" i="1"/>
  <c r="T89" i="1"/>
  <c r="L125" i="1"/>
  <c r="T119" i="1"/>
  <c r="L254" i="1"/>
  <c r="AS75" i="1"/>
  <c r="AS248" i="1"/>
  <c r="AQ142" i="1"/>
  <c r="O46" i="1"/>
  <c r="AP94" i="1"/>
  <c r="Q158" i="1"/>
  <c r="S30" i="1"/>
  <c r="AK78" i="1"/>
  <c r="L142" i="1"/>
  <c r="P110" i="1"/>
  <c r="AP93" i="1"/>
  <c r="AR94" i="1"/>
  <c r="T155" i="1"/>
  <c r="T38" i="1"/>
  <c r="AS53" i="1"/>
  <c r="O414" i="1"/>
  <c r="N62" i="1"/>
  <c r="N61" i="1"/>
  <c r="T181" i="1"/>
  <c r="T262" i="1"/>
  <c r="AS413" i="1"/>
  <c r="AS404" i="1"/>
  <c r="AJ414" i="1"/>
  <c r="AJ413" i="1"/>
  <c r="M109" i="1"/>
  <c r="T106" i="1"/>
  <c r="T154" i="1"/>
  <c r="M157" i="1"/>
  <c r="T373" i="1"/>
  <c r="AK462" i="1"/>
  <c r="AS300" i="1"/>
  <c r="AS302" i="1"/>
  <c r="AS421" i="1"/>
  <c r="AR125" i="1"/>
  <c r="M94" i="1"/>
  <c r="M93" i="1"/>
  <c r="M126" i="1"/>
  <c r="M174" i="1"/>
  <c r="S237" i="1"/>
  <c r="R29" i="1"/>
  <c r="R30" i="1"/>
  <c r="L126" i="1"/>
  <c r="L222" i="1"/>
  <c r="AR349" i="1"/>
  <c r="AS280" i="1"/>
  <c r="AS459" i="1"/>
  <c r="N334" i="1"/>
  <c r="N333" i="1"/>
  <c r="O190" i="1"/>
  <c r="AQ269" i="1"/>
  <c r="T222" i="1"/>
  <c r="T220" i="1"/>
  <c r="O286" i="1"/>
  <c r="AS462" i="1"/>
  <c r="AS460" i="1"/>
  <c r="O157" i="1"/>
  <c r="T206" i="1"/>
  <c r="T204" i="1"/>
  <c r="L382" i="1"/>
  <c r="L414" i="1"/>
  <c r="P141" i="1"/>
  <c r="R126" i="1"/>
  <c r="AP206" i="1"/>
  <c r="AP205" i="1"/>
  <c r="T235" i="1"/>
  <c r="AS326" i="1"/>
  <c r="T71" i="1"/>
  <c r="AS107" i="1"/>
  <c r="AM398" i="1"/>
  <c r="AM397" i="1"/>
  <c r="T406" i="1"/>
  <c r="L77" i="1"/>
  <c r="L78" i="1"/>
  <c r="T185" i="1"/>
  <c r="AK446" i="1"/>
  <c r="AS60" i="1"/>
  <c r="AS62" i="1"/>
  <c r="AJ62" i="1"/>
  <c r="AS52" i="1"/>
  <c r="AS61" i="1"/>
  <c r="AJ61" i="1"/>
  <c r="AO302" i="1"/>
  <c r="T310" i="1"/>
  <c r="AM350" i="1"/>
  <c r="AM349" i="1"/>
  <c r="O110" i="1"/>
  <c r="O206" i="1"/>
  <c r="AM206" i="1"/>
  <c r="AM205" i="1"/>
  <c r="AR430" i="1"/>
  <c r="O126" i="1"/>
  <c r="AM222" i="1"/>
  <c r="AM221" i="1"/>
  <c r="AS238" i="1"/>
  <c r="AS236" i="1"/>
  <c r="AL317" i="1"/>
  <c r="AS314" i="1"/>
  <c r="T40" i="1"/>
  <c r="AL110" i="1"/>
  <c r="T148" i="1"/>
  <c r="K158" i="1"/>
  <c r="T157" i="1"/>
  <c r="K157" i="1"/>
  <c r="T205" i="1"/>
  <c r="K206" i="1"/>
  <c r="K205" i="1"/>
  <c r="T196" i="1"/>
  <c r="AS374" i="1"/>
  <c r="BR36" i="1"/>
  <c r="BR45" i="1"/>
  <c r="BI46" i="1"/>
  <c r="BI45" i="1"/>
  <c r="AS406" i="1"/>
  <c r="M446" i="1"/>
  <c r="AK142" i="1"/>
  <c r="T245" i="1"/>
  <c r="L334" i="1"/>
  <c r="L446" i="1"/>
  <c r="O205" i="1"/>
  <c r="L350" i="1"/>
  <c r="S109" i="1"/>
  <c r="AS157" i="1"/>
  <c r="AJ157" i="1"/>
  <c r="AS148" i="1"/>
  <c r="AJ158" i="1"/>
  <c r="N269" i="1"/>
  <c r="N270" i="1"/>
  <c r="N254" i="1"/>
  <c r="N253" i="1"/>
  <c r="AS296" i="1"/>
  <c r="O93" i="1"/>
  <c r="AS189" i="1"/>
  <c r="AS180" i="1"/>
  <c r="AJ189" i="1"/>
  <c r="AJ190" i="1"/>
  <c r="T200" i="1"/>
  <c r="S221" i="1"/>
  <c r="AP381" i="1"/>
  <c r="AP382" i="1"/>
  <c r="AS392" i="1"/>
  <c r="AJ206" i="1"/>
  <c r="AJ205" i="1"/>
  <c r="AS205" i="1"/>
  <c r="AS196" i="1"/>
  <c r="N238" i="1"/>
  <c r="N237" i="1"/>
  <c r="AS328" i="1"/>
  <c r="T4" i="1"/>
  <c r="K14" i="1"/>
  <c r="T13" i="1"/>
  <c r="K13" i="1"/>
  <c r="T90" i="1"/>
  <c r="S110" i="1"/>
  <c r="AQ206" i="1"/>
  <c r="AK269" i="1"/>
  <c r="AS263" i="1"/>
  <c r="AO333" i="1"/>
  <c r="AL430" i="1"/>
  <c r="AS101" i="1"/>
  <c r="N205" i="1"/>
  <c r="N206" i="1"/>
  <c r="T302" i="1"/>
  <c r="T300" i="1"/>
  <c r="AS92" i="1"/>
  <c r="AS94" i="1"/>
  <c r="AL206" i="1"/>
  <c r="P254" i="1"/>
  <c r="P317" i="1"/>
  <c r="AR446" i="1"/>
  <c r="AP414" i="1"/>
  <c r="AP413" i="1"/>
  <c r="AP141" i="1"/>
  <c r="AP142" i="1"/>
  <c r="AP222" i="1"/>
  <c r="AP221" i="1"/>
  <c r="M270" i="1"/>
  <c r="AS294" i="1"/>
  <c r="S77" i="1"/>
  <c r="S78" i="1"/>
  <c r="AN350" i="1"/>
  <c r="AR429" i="1"/>
  <c r="P382" i="1"/>
  <c r="AN318" i="1"/>
  <c r="AS428" i="1"/>
  <c r="AS430" i="1"/>
  <c r="AO110" i="1"/>
  <c r="R318" i="1"/>
  <c r="P430" i="1"/>
  <c r="P222" i="1"/>
  <c r="AO334" i="1"/>
  <c r="AO365" i="1"/>
  <c r="R269" i="1"/>
  <c r="Q318" i="1"/>
  <c r="Q317" i="1"/>
  <c r="T427" i="1"/>
  <c r="M237" i="1"/>
  <c r="T234" i="1"/>
  <c r="R253" i="1"/>
  <c r="AK382" i="1"/>
  <c r="T443" i="1"/>
  <c r="L61" i="1"/>
  <c r="L62" i="1"/>
  <c r="AR141" i="1"/>
  <c r="T91" i="1"/>
  <c r="AS165" i="1"/>
  <c r="AR237" i="1"/>
  <c r="AL45" i="1"/>
  <c r="AS73" i="1"/>
  <c r="T325" i="1"/>
  <c r="T405" i="1"/>
  <c r="AM462" i="1"/>
  <c r="AM461" i="1"/>
  <c r="T41" i="1"/>
  <c r="L397" i="1"/>
  <c r="T391" i="1"/>
  <c r="T238" i="1"/>
  <c r="T236" i="1"/>
  <c r="O253" i="1"/>
  <c r="AN397" i="1"/>
  <c r="L413" i="1"/>
  <c r="T407" i="1"/>
  <c r="M110" i="1"/>
  <c r="AO205" i="1"/>
  <c r="M349" i="1"/>
  <c r="T346" i="1"/>
  <c r="AS334" i="1"/>
  <c r="AS332" i="1"/>
  <c r="AS443" i="1"/>
  <c r="AN285" i="1"/>
  <c r="AS264" i="1"/>
  <c r="AO461" i="1"/>
  <c r="AM30" i="1"/>
  <c r="AM29" i="1"/>
  <c r="AS186" i="1"/>
  <c r="AO77" i="1"/>
  <c r="M254" i="1"/>
  <c r="T342" i="1"/>
  <c r="AS414" i="1"/>
  <c r="AS412" i="1"/>
  <c r="AO381" i="1"/>
  <c r="AS395" i="1"/>
  <c r="T62" i="1"/>
  <c r="T60" i="1"/>
  <c r="AM158" i="1"/>
  <c r="AM157" i="1"/>
  <c r="AS222" i="1"/>
  <c r="AS220" i="1"/>
  <c r="T297" i="1"/>
  <c r="N350" i="1"/>
  <c r="N349" i="1"/>
  <c r="P301" i="1"/>
  <c r="P270" i="1"/>
  <c r="AS283" i="1"/>
  <c r="M414" i="1"/>
  <c r="AJ30" i="1"/>
  <c r="AO14" i="1"/>
  <c r="AO29" i="1"/>
  <c r="T37" i="1"/>
  <c r="AK29" i="1"/>
  <c r="AS7" i="1"/>
  <c r="T22" i="1"/>
  <c r="O446" i="1"/>
  <c r="R238" i="1"/>
  <c r="P381" i="1"/>
  <c r="T230" i="1"/>
  <c r="AS187" i="1"/>
  <c r="L333" i="1"/>
  <c r="T327" i="1"/>
  <c r="AN349" i="1"/>
  <c r="AM446" i="1"/>
  <c r="AM445" i="1"/>
  <c r="BO174" i="1"/>
  <c r="BK173" i="1"/>
  <c r="AS198" i="1"/>
  <c r="AL141" i="1"/>
  <c r="AS138" i="1"/>
  <c r="AN141" i="1"/>
  <c r="Q126" i="1"/>
  <c r="Q125" i="1"/>
  <c r="R349" i="1"/>
  <c r="R429" i="1"/>
  <c r="T329" i="1"/>
  <c r="T377" i="1"/>
  <c r="T409" i="1"/>
  <c r="R445" i="1"/>
  <c r="AN205" i="1"/>
  <c r="AS347" i="1"/>
  <c r="AK381" i="1"/>
  <c r="AS375" i="1"/>
  <c r="AS437" i="1"/>
  <c r="AK333" i="1"/>
  <c r="AS327" i="1"/>
  <c r="S397" i="1"/>
  <c r="AL253" i="1"/>
  <c r="AS250" i="1"/>
  <c r="AR381" i="1"/>
  <c r="AK317" i="1"/>
  <c r="AS311" i="1"/>
  <c r="P157" i="1"/>
  <c r="T198" i="1"/>
  <c r="AM382" i="1"/>
  <c r="AM381" i="1"/>
  <c r="AM366" i="1"/>
  <c r="AM365" i="1"/>
  <c r="T390" i="1"/>
  <c r="AS154" i="1"/>
  <c r="AL157" i="1"/>
  <c r="S190" i="1"/>
  <c r="R334" i="1"/>
  <c r="Q142" i="1"/>
  <c r="Q141" i="1"/>
  <c r="T107" i="1"/>
  <c r="AP318" i="1"/>
  <c r="AP317" i="1"/>
  <c r="AR174" i="1"/>
  <c r="S430" i="1"/>
  <c r="AR254" i="1"/>
  <c r="S382" i="1"/>
  <c r="AP334" i="1"/>
  <c r="AP333" i="1"/>
  <c r="S414" i="1"/>
  <c r="S206" i="1"/>
  <c r="T350" i="1"/>
  <c r="T348" i="1"/>
  <c r="S429" i="1"/>
  <c r="AS382" i="1"/>
  <c r="AS380" i="1"/>
  <c r="T422" i="1"/>
  <c r="O109" i="1"/>
  <c r="T171" i="1"/>
  <c r="R381" i="1"/>
  <c r="R413" i="1"/>
  <c r="T73" i="1"/>
  <c r="AS86" i="1"/>
  <c r="AS118" i="1"/>
  <c r="L173" i="1"/>
  <c r="T167" i="1"/>
  <c r="L205" i="1"/>
  <c r="T199" i="1"/>
  <c r="L238" i="1"/>
  <c r="AS405" i="1"/>
  <c r="AS78" i="1"/>
  <c r="AS76" i="1"/>
  <c r="AS72" i="1"/>
  <c r="T70" i="1"/>
  <c r="AP110" i="1"/>
  <c r="AP109" i="1"/>
  <c r="Q382" i="1"/>
  <c r="Q381" i="1"/>
  <c r="AO158" i="1"/>
  <c r="AO254" i="1"/>
  <c r="AQ270" i="1"/>
  <c r="AL366" i="1"/>
  <c r="T376" i="1"/>
  <c r="T408" i="1"/>
  <c r="AQ109" i="1"/>
  <c r="AK173" i="1"/>
  <c r="AS167" i="1"/>
  <c r="AS297" i="1"/>
  <c r="AS345" i="1"/>
  <c r="O365" i="1"/>
  <c r="AQ413" i="1"/>
  <c r="N110" i="1"/>
  <c r="N109" i="1"/>
  <c r="AS181" i="1"/>
  <c r="T197" i="1"/>
  <c r="AR253" i="1"/>
  <c r="AS213" i="1"/>
  <c r="P349" i="1"/>
  <c r="AS90" i="1"/>
  <c r="AL93" i="1"/>
  <c r="R109" i="1"/>
  <c r="T165" i="1"/>
  <c r="AS293" i="1"/>
  <c r="AS377" i="1"/>
  <c r="P413" i="1"/>
  <c r="AN190" i="1"/>
  <c r="O334" i="1"/>
  <c r="O398" i="1"/>
  <c r="O430" i="1"/>
  <c r="R125" i="1"/>
  <c r="AR189" i="1"/>
  <c r="M269" i="1"/>
  <c r="T266" i="1"/>
  <c r="AS245" i="1"/>
  <c r="AS325" i="1"/>
  <c r="P397" i="1"/>
  <c r="M141" i="1"/>
  <c r="T138" i="1"/>
  <c r="M221" i="1"/>
  <c r="T218" i="1"/>
  <c r="T357" i="1"/>
  <c r="AJ398" i="1"/>
  <c r="AS397" i="1"/>
  <c r="AS388" i="1"/>
  <c r="AJ397" i="1"/>
  <c r="AS453" i="1"/>
  <c r="S254" i="1"/>
  <c r="T341" i="1"/>
  <c r="T278" i="1"/>
  <c r="AS381" i="1"/>
  <c r="AS372" i="1"/>
  <c r="AJ382" i="1"/>
  <c r="AJ381" i="1"/>
  <c r="AQ429" i="1"/>
  <c r="AQ141" i="1"/>
  <c r="AQ253" i="1"/>
  <c r="AK445" i="1"/>
  <c r="AS439" i="1"/>
  <c r="L445" i="1"/>
  <c r="T439" i="1"/>
  <c r="AQ237" i="1"/>
  <c r="AS219" i="1"/>
  <c r="L349" i="1"/>
  <c r="T343" i="1"/>
  <c r="AS201" i="1"/>
  <c r="AS153" i="1"/>
  <c r="AO221" i="1"/>
  <c r="M222" i="1"/>
  <c r="AS318" i="1"/>
  <c r="AS316" i="1"/>
  <c r="T410" i="1"/>
  <c r="M413" i="1"/>
  <c r="AQ462" i="1"/>
  <c r="AS185" i="1"/>
  <c r="AO253" i="1"/>
  <c r="AS261" i="1"/>
  <c r="M365" i="1"/>
  <c r="T362" i="1"/>
  <c r="R93" i="1"/>
  <c r="R94" i="1"/>
  <c r="T233" i="1"/>
  <c r="AR317" i="1"/>
  <c r="L206" i="1"/>
  <c r="T249" i="1"/>
  <c r="AR333" i="1"/>
  <c r="L190" i="1"/>
  <c r="O301" i="1"/>
  <c r="T312" i="1"/>
  <c r="AS204" i="1"/>
  <c r="AS206" i="1"/>
  <c r="O158" i="1"/>
  <c r="R301" i="1"/>
  <c r="N430" i="1"/>
  <c r="N429" i="1"/>
  <c r="AK206" i="1"/>
  <c r="AL302" i="1"/>
  <c r="AL318" i="1"/>
  <c r="L366" i="1"/>
  <c r="T126" i="1"/>
  <c r="T124" i="1"/>
  <c r="AK190" i="1"/>
  <c r="AL334" i="1"/>
  <c r="AL350" i="1"/>
  <c r="S93" i="1"/>
  <c r="S94" i="1"/>
  <c r="T76" i="1"/>
  <c r="T78" i="1"/>
  <c r="T267" i="1"/>
  <c r="AS216" i="1"/>
  <c r="Q350" i="1"/>
  <c r="Q349" i="1"/>
  <c r="Q397" i="1"/>
  <c r="Q398" i="1"/>
  <c r="AS446" i="1"/>
  <c r="AS444" i="1"/>
  <c r="T214" i="1"/>
  <c r="T358" i="1"/>
  <c r="AQ302" i="1"/>
  <c r="AQ318" i="1"/>
  <c r="M318" i="1"/>
  <c r="AM414" i="1"/>
  <c r="AM413" i="1"/>
  <c r="S317" i="1"/>
  <c r="Q62" i="1"/>
  <c r="Q61" i="1"/>
  <c r="P206" i="1"/>
  <c r="S286" i="1"/>
  <c r="AN302" i="1"/>
  <c r="N382" i="1"/>
  <c r="N381" i="1"/>
  <c r="T44" i="1"/>
  <c r="T46" i="1"/>
  <c r="AM93" i="1"/>
  <c r="AM94" i="1"/>
  <c r="AN334" i="1"/>
  <c r="N414" i="1"/>
  <c r="N413" i="1"/>
  <c r="AS126" i="1"/>
  <c r="AS124" i="1"/>
  <c r="AS358" i="1"/>
  <c r="M430" i="1"/>
  <c r="AL46" i="1"/>
  <c r="AS110" i="1"/>
  <c r="AS108" i="1"/>
  <c r="T221" i="1"/>
  <c r="T212" i="1"/>
  <c r="K222" i="1"/>
  <c r="K221" i="1"/>
  <c r="AR29" i="1"/>
  <c r="T174" i="1"/>
  <c r="T172" i="1"/>
  <c r="AS362" i="1"/>
  <c r="AL365" i="1"/>
  <c r="T120" i="1"/>
  <c r="AO270" i="1"/>
  <c r="AJ222" i="1"/>
  <c r="AJ221" i="1"/>
  <c r="AS221" i="1"/>
  <c r="AS212" i="1"/>
  <c r="AJ126" i="1"/>
  <c r="AS125" i="1"/>
  <c r="AJ125" i="1"/>
  <c r="AS116" i="1"/>
  <c r="AJ254" i="1"/>
  <c r="AJ253" i="1"/>
  <c r="AS244" i="1"/>
  <c r="AS253" i="1"/>
  <c r="AJ142" i="1"/>
  <c r="AS141" i="1"/>
  <c r="AS132" i="1"/>
  <c r="AJ141" i="1"/>
  <c r="T104" i="1"/>
  <c r="N286" i="1"/>
  <c r="N285" i="1"/>
  <c r="K334" i="1"/>
  <c r="T324" i="1"/>
  <c r="T333" i="1"/>
  <c r="K333" i="1"/>
  <c r="AS344" i="1"/>
  <c r="T166" i="1"/>
  <c r="S222" i="1"/>
  <c r="AS429" i="1"/>
  <c r="AJ429" i="1"/>
  <c r="AJ430" i="1"/>
  <c r="AS420" i="1"/>
  <c r="R398" i="1"/>
  <c r="L93" i="1"/>
  <c r="L94" i="1"/>
  <c r="R142" i="1"/>
  <c r="R190" i="1"/>
  <c r="R174" i="1"/>
  <c r="AK285" i="1"/>
  <c r="AS279" i="1"/>
  <c r="AO301" i="1"/>
  <c r="AS363" i="1"/>
  <c r="AJ45" i="1"/>
  <c r="AS45" i="1"/>
  <c r="AJ46" i="1"/>
  <c r="AS36" i="1"/>
  <c r="O269" i="1"/>
  <c r="T216" i="1"/>
  <c r="K366" i="1"/>
  <c r="T365" i="1"/>
  <c r="K365" i="1"/>
  <c r="T356" i="1"/>
  <c r="AP398" i="1"/>
  <c r="AP397" i="1"/>
  <c r="AS360" i="1"/>
  <c r="T429" i="1"/>
  <c r="K430" i="1"/>
  <c r="T420" i="1"/>
  <c r="K429" i="1"/>
  <c r="R141" i="1"/>
  <c r="T88" i="1"/>
  <c r="AS152" i="1"/>
  <c r="AS310" i="1"/>
  <c r="O78" i="1"/>
  <c r="P366" i="1"/>
  <c r="AO190" i="1"/>
  <c r="P398" i="1"/>
  <c r="AS440" i="1"/>
  <c r="AO142" i="1"/>
  <c r="AO238" i="1"/>
  <c r="P334" i="1"/>
  <c r="T331" i="1"/>
  <c r="AM318" i="1"/>
  <c r="AM317" i="1"/>
  <c r="N94" i="1"/>
  <c r="P174" i="1"/>
  <c r="AK414" i="1"/>
  <c r="AS278" i="1"/>
  <c r="AS454" i="1"/>
  <c r="T101" i="1"/>
  <c r="AQ333" i="1"/>
  <c r="AQ349" i="1"/>
  <c r="T122" i="1"/>
  <c r="M125" i="1"/>
  <c r="S238" i="1"/>
  <c r="AS235" i="1"/>
  <c r="L365" i="1"/>
  <c r="T359" i="1"/>
  <c r="AR398" i="1"/>
  <c r="T254" i="1"/>
  <c r="T252" i="1"/>
  <c r="AL461" i="1"/>
  <c r="AS458" i="1"/>
  <c r="AS155" i="1"/>
  <c r="T286" i="1"/>
  <c r="T284" i="1"/>
  <c r="AS251" i="1"/>
  <c r="AR366" i="1"/>
  <c r="AR382" i="1"/>
  <c r="N30" i="1"/>
  <c r="AS169" i="1"/>
  <c r="AR109" i="1"/>
  <c r="AO189" i="1"/>
  <c r="S269" i="1"/>
  <c r="AQ366" i="1"/>
  <c r="AQ382" i="1"/>
  <c r="AJ29" i="1"/>
  <c r="AS26" i="1"/>
  <c r="M142" i="1"/>
  <c r="AO157" i="1"/>
  <c r="AN301" i="1"/>
  <c r="AS350" i="1"/>
  <c r="AS348" i="1"/>
  <c r="AS22" i="1"/>
  <c r="T296" i="1"/>
  <c r="AR30" i="1"/>
  <c r="T20" i="1"/>
  <c r="AK334" i="1"/>
  <c r="AK350" i="1"/>
  <c r="AS4" i="1"/>
  <c r="P109" i="1"/>
  <c r="AS117" i="1"/>
  <c r="T201" i="1"/>
  <c r="T264" i="1"/>
  <c r="AM333" i="1"/>
  <c r="AM334" i="1"/>
  <c r="AM126" i="1"/>
  <c r="AM125" i="1"/>
  <c r="R317" i="1"/>
  <c r="O285" i="1"/>
  <c r="T261" i="1"/>
  <c r="BL46" i="1"/>
  <c r="S29" i="1"/>
  <c r="T10" i="1"/>
  <c r="Q13" i="1"/>
  <c r="AN13" i="1"/>
  <c r="O29" i="1"/>
  <c r="T14" i="1"/>
  <c r="AR14" i="1"/>
  <c r="N77" i="1"/>
  <c r="AS29" i="1"/>
  <c r="AN45" i="1"/>
  <c r="AM45" i="1"/>
  <c r="AN29" i="1"/>
  <c r="AS20" i="1"/>
  <c r="AL13" i="1"/>
  <c r="O13" i="1"/>
  <c r="S205" i="1"/>
  <c r="T152" i="1"/>
  <c r="AJ238" i="1"/>
  <c r="AJ237" i="1"/>
  <c r="AS237" i="1"/>
  <c r="AS228" i="1"/>
  <c r="AS376" i="1"/>
  <c r="AN429" i="1"/>
  <c r="AM141" i="1"/>
  <c r="AM142" i="1"/>
  <c r="AR93" i="1"/>
  <c r="T251" i="1"/>
  <c r="Q334" i="1"/>
  <c r="Q333" i="1"/>
  <c r="Q414" i="1"/>
  <c r="Q413" i="1"/>
  <c r="AO94" i="1"/>
  <c r="T424" i="1"/>
  <c r="AO206" i="1"/>
  <c r="T328" i="1"/>
  <c r="AJ462" i="1"/>
  <c r="AS461" i="1"/>
  <c r="AS452" i="1"/>
  <c r="AJ461" i="1"/>
  <c r="T248" i="1"/>
  <c r="T360" i="1"/>
  <c r="AP286" i="1"/>
  <c r="AP285" i="1"/>
  <c r="T395" i="1"/>
  <c r="M253" i="1"/>
  <c r="T250" i="1"/>
  <c r="R237" i="1"/>
  <c r="T363" i="1"/>
  <c r="AP430" i="1"/>
  <c r="AP429" i="1"/>
  <c r="P126" i="1"/>
  <c r="R285" i="1"/>
  <c r="AK366" i="1"/>
  <c r="T52" i="1"/>
  <c r="AS106" i="1"/>
  <c r="AL109" i="1"/>
  <c r="R173" i="1"/>
  <c r="AS197" i="1"/>
  <c r="T186" i="1"/>
  <c r="M189" i="1"/>
  <c r="AS425" i="1"/>
  <c r="AQ173" i="1"/>
  <c r="O237" i="1"/>
  <c r="AN286" i="1"/>
  <c r="AN365" i="1"/>
  <c r="AS349" i="1"/>
  <c r="AS340" i="1"/>
  <c r="AJ350" i="1"/>
  <c r="AJ349" i="1"/>
  <c r="R46" i="1"/>
  <c r="R45" i="1"/>
  <c r="AN93" i="1"/>
  <c r="AQ189" i="1"/>
  <c r="O302" i="1"/>
  <c r="AN270" i="1"/>
  <c r="AN413" i="1"/>
  <c r="N301" i="1"/>
  <c r="N302" i="1"/>
  <c r="AO237" i="1"/>
  <c r="AS249" i="1"/>
  <c r="AS277" i="1"/>
  <c r="M381" i="1"/>
  <c r="T378" i="1"/>
  <c r="AM430" i="1"/>
  <c r="AM429" i="1"/>
  <c r="M206" i="1"/>
  <c r="T293" i="1"/>
  <c r="AM286" i="1"/>
  <c r="AM285" i="1"/>
  <c r="AN317" i="1"/>
  <c r="T281" i="1"/>
  <c r="Q30" i="1"/>
  <c r="L30" i="1"/>
  <c r="L29" i="1"/>
  <c r="AK302" i="1"/>
  <c r="R14" i="1"/>
  <c r="R13" i="1"/>
  <c r="AS87" i="1"/>
  <c r="T74" i="1"/>
  <c r="T134" i="1"/>
  <c r="N222" i="1"/>
  <c r="N221" i="1"/>
  <c r="AR269" i="1"/>
  <c r="T318" i="1"/>
  <c r="T316" i="1"/>
  <c r="AS411" i="1"/>
  <c r="O174" i="1"/>
  <c r="O142" i="1"/>
  <c r="AQ285" i="1"/>
  <c r="AS265" i="1"/>
  <c r="N446" i="1"/>
  <c r="N445" i="1"/>
  <c r="K125" i="1"/>
  <c r="T116" i="1"/>
  <c r="K126" i="1"/>
  <c r="T125" i="1"/>
  <c r="AL142" i="1"/>
  <c r="T189" i="1"/>
  <c r="T180" i="1"/>
  <c r="K190" i="1"/>
  <c r="K189" i="1"/>
  <c r="P238" i="1"/>
  <c r="M334" i="1"/>
  <c r="T30" i="1"/>
  <c r="T28" i="1"/>
  <c r="T277" i="1"/>
  <c r="AS23" i="1"/>
  <c r="P29" i="1"/>
  <c r="N29" i="1"/>
  <c r="AP13" i="1"/>
  <c r="T54" i="1"/>
  <c r="T61" i="1"/>
  <c r="AS11" i="1"/>
  <c r="AN14" i="1"/>
  <c r="K78" i="1"/>
  <c r="AP46" i="1"/>
  <c r="M45" i="1"/>
  <c r="AS21" i="1"/>
  <c r="P30" i="1"/>
  <c r="T5" i="1"/>
  <c r="AL254" i="1"/>
  <c r="T299" i="1"/>
  <c r="T190" i="1"/>
  <c r="T188" i="1"/>
  <c r="AL397" i="1"/>
  <c r="AS394" i="1"/>
  <c r="AS28" i="1"/>
  <c r="AS30" i="1"/>
  <c r="AS88" i="1"/>
  <c r="T158" i="1"/>
  <c r="T156" i="1"/>
  <c r="T229" i="1"/>
  <c r="AS378" i="1"/>
  <c r="AL381" i="1"/>
  <c r="AJ94" i="1"/>
  <c r="AS84" i="1"/>
  <c r="AS93" i="1"/>
  <c r="AJ93" i="1"/>
  <c r="T168" i="1"/>
  <c r="AS312" i="1"/>
  <c r="T413" i="1"/>
  <c r="T404" i="1"/>
  <c r="K414" i="1"/>
  <c r="K413" i="1"/>
  <c r="S125" i="1"/>
  <c r="S173" i="1"/>
  <c r="AS424" i="1"/>
  <c r="AS14" i="1"/>
  <c r="AS12" i="1"/>
  <c r="T137" i="1"/>
  <c r="AQ174" i="1"/>
  <c r="L286" i="1"/>
  <c r="R366" i="1"/>
  <c r="AR462" i="1"/>
  <c r="R206" i="1"/>
  <c r="L301" i="1"/>
  <c r="T295" i="1"/>
  <c r="AO317" i="1"/>
  <c r="N142" i="1"/>
  <c r="N141" i="1"/>
  <c r="T217" i="1"/>
  <c r="T280" i="1"/>
  <c r="AS379" i="1"/>
  <c r="AO413" i="1"/>
  <c r="T173" i="1"/>
  <c r="K173" i="1"/>
  <c r="T164" i="1"/>
  <c r="K174" i="1"/>
  <c r="K110" i="1"/>
  <c r="T109" i="1"/>
  <c r="K109" i="1"/>
  <c r="T100" i="1"/>
  <c r="AL158" i="1"/>
  <c r="P286" i="1"/>
  <c r="AN430" i="1"/>
  <c r="AR206" i="1"/>
  <c r="BJ174" i="1"/>
  <c r="AS134" i="1"/>
  <c r="AS103" i="1"/>
  <c r="AK109" i="1"/>
  <c r="AL285" i="1"/>
  <c r="AS282" i="1"/>
  <c r="AS455" i="1"/>
  <c r="AK461" i="1"/>
  <c r="P253" i="1"/>
  <c r="AK286" i="1"/>
  <c r="T393" i="1"/>
  <c r="AO398" i="1"/>
  <c r="Q174" i="1"/>
  <c r="Q173" i="1"/>
  <c r="AN253" i="1"/>
  <c r="AL269" i="1"/>
  <c r="AS266" i="1"/>
  <c r="AO445" i="1"/>
  <c r="AN173" i="1"/>
  <c r="R365" i="1"/>
  <c r="AK349" i="1"/>
  <c r="AS343" i="1"/>
  <c r="AR302" i="1"/>
  <c r="S445" i="1"/>
  <c r="L253" i="1"/>
  <c r="T247" i="1"/>
  <c r="AL221" i="1"/>
  <c r="AS218" i="1"/>
  <c r="AK301" i="1"/>
  <c r="AS295" i="1"/>
  <c r="S413" i="1"/>
  <c r="P173" i="1"/>
  <c r="AQ446" i="1"/>
  <c r="AS184" i="1"/>
  <c r="AO125" i="1"/>
  <c r="AQ126" i="1"/>
  <c r="AQ238" i="1"/>
  <c r="AJ270" i="1"/>
  <c r="AJ269" i="1"/>
  <c r="AS269" i="1"/>
  <c r="AS260" i="1"/>
  <c r="L285" i="1"/>
  <c r="T279" i="1"/>
  <c r="AJ286" i="1"/>
  <c r="AJ285" i="1"/>
  <c r="AS285" i="1"/>
  <c r="AS276" i="1"/>
  <c r="R446" i="1"/>
  <c r="AS232" i="1"/>
  <c r="AP125" i="1"/>
  <c r="AP126" i="1"/>
  <c r="AR110" i="1"/>
  <c r="AP302" i="1"/>
  <c r="AP301" i="1"/>
  <c r="S398" i="1"/>
  <c r="AO93" i="1"/>
  <c r="S446" i="1"/>
  <c r="R382" i="1"/>
  <c r="AS170" i="1"/>
  <c r="AL173" i="1"/>
  <c r="AR350" i="1"/>
  <c r="AR397" i="1"/>
  <c r="AQ461" i="1"/>
  <c r="AK429" i="1"/>
  <c r="AS423" i="1"/>
  <c r="AO286" i="1"/>
  <c r="AK126" i="1"/>
  <c r="T139" i="1"/>
  <c r="T253" i="1"/>
  <c r="T244" i="1"/>
  <c r="K254" i="1"/>
  <c r="K253" i="1"/>
  <c r="Q222" i="1"/>
  <c r="Q221" i="1"/>
  <c r="AS315" i="1"/>
  <c r="AL94" i="1"/>
  <c r="L109" i="1"/>
  <c r="T103" i="1"/>
  <c r="L141" i="1"/>
  <c r="T135" i="1"/>
  <c r="L189" i="1"/>
  <c r="T183" i="1"/>
  <c r="AS373" i="1"/>
  <c r="AS168" i="1"/>
  <c r="AP238" i="1"/>
  <c r="AP237" i="1"/>
  <c r="AN78" i="1"/>
  <c r="M77" i="1"/>
  <c r="M78" i="1"/>
  <c r="R302" i="1"/>
  <c r="P350" i="1"/>
  <c r="AK189" i="1"/>
  <c r="AS183" i="1"/>
  <c r="AQ125" i="1"/>
  <c r="AK157" i="1"/>
  <c r="AS151" i="1"/>
  <c r="AQ397" i="1"/>
  <c r="AK253" i="1"/>
  <c r="AS247" i="1"/>
  <c r="AQ365" i="1"/>
  <c r="O349" i="1"/>
  <c r="O397" i="1"/>
  <c r="O445" i="1"/>
  <c r="T169" i="1"/>
  <c r="S301" i="1"/>
  <c r="AL125" i="1"/>
  <c r="AS122" i="1"/>
  <c r="AR157" i="1"/>
  <c r="T149" i="1"/>
  <c r="R205" i="1"/>
  <c r="M285" i="1"/>
  <c r="T282" i="1"/>
  <c r="AN94" i="1"/>
  <c r="R286" i="1"/>
  <c r="O350" i="1"/>
  <c r="AN238" i="1"/>
  <c r="R62" i="1"/>
  <c r="R61" i="1"/>
  <c r="AS133" i="1"/>
  <c r="R221" i="1"/>
  <c r="AS409" i="1"/>
  <c r="T246" i="1"/>
  <c r="T170" i="1"/>
  <c r="M173" i="1"/>
  <c r="T389" i="1"/>
  <c r="AO350" i="1"/>
  <c r="AO45" i="1"/>
  <c r="M205" i="1"/>
  <c r="T202" i="1"/>
  <c r="S302" i="1"/>
  <c r="AS365" i="1"/>
  <c r="AJ366" i="1"/>
  <c r="AJ365" i="1"/>
  <c r="AS356" i="1"/>
  <c r="T421" i="1"/>
  <c r="AS37" i="1"/>
  <c r="L45" i="1"/>
  <c r="L46" i="1"/>
  <c r="AN109" i="1"/>
  <c r="L429" i="1"/>
  <c r="T423" i="1"/>
  <c r="AO141" i="1"/>
  <c r="AM270" i="1"/>
  <c r="AM269" i="1"/>
  <c r="M333" i="1"/>
  <c r="T330" i="1"/>
  <c r="N318" i="1"/>
  <c r="N317" i="1"/>
  <c r="AS233" i="1"/>
  <c r="S285" i="1"/>
  <c r="AQ398" i="1"/>
  <c r="T442" i="1"/>
  <c r="M445" i="1"/>
  <c r="T85" i="1"/>
  <c r="T265" i="1"/>
  <c r="AN269" i="1"/>
  <c r="AM13" i="1"/>
  <c r="AM14" i="1"/>
  <c r="AS174" i="1"/>
  <c r="AS172" i="1"/>
  <c r="T313" i="1"/>
  <c r="AN445" i="1"/>
  <c r="AP446" i="1"/>
  <c r="AP445" i="1"/>
  <c r="AS104" i="1"/>
  <c r="O173" i="1"/>
  <c r="AK94" i="1"/>
  <c r="O270" i="1"/>
  <c r="AL174" i="1"/>
  <c r="AS139" i="1"/>
  <c r="AK141" i="1"/>
  <c r="AS135" i="1"/>
  <c r="AS89" i="1"/>
  <c r="Q93" i="1"/>
  <c r="AS136" i="1"/>
  <c r="AP158" i="1"/>
  <c r="AP157" i="1"/>
  <c r="M286" i="1"/>
  <c r="T118" i="1"/>
  <c r="AL270" i="1"/>
  <c r="AM77" i="1"/>
  <c r="AM78" i="1"/>
  <c r="N174" i="1"/>
  <c r="N173" i="1"/>
  <c r="AS268" i="1"/>
  <c r="AS270" i="1"/>
  <c r="AS56" i="1"/>
  <c r="P158" i="1"/>
  <c r="AM190" i="1"/>
  <c r="AM189" i="1"/>
  <c r="AS252" i="1"/>
  <c r="AS254" i="1"/>
  <c r="AS346" i="1"/>
  <c r="AL349" i="1"/>
  <c r="AS158" i="1"/>
  <c r="AS156" i="1"/>
  <c r="AM173" i="1"/>
  <c r="AM174" i="1"/>
  <c r="S270" i="1"/>
  <c r="AL301" i="1"/>
  <c r="AS298" i="1"/>
  <c r="N366" i="1"/>
  <c r="N365" i="1"/>
  <c r="O45" i="1"/>
  <c r="P93" i="1"/>
  <c r="T315" i="1"/>
  <c r="M382" i="1"/>
  <c r="T36" i="1"/>
  <c r="K46" i="1"/>
  <c r="T45" i="1"/>
  <c r="K45" i="1"/>
  <c r="AO285" i="1"/>
  <c r="M366" i="1"/>
  <c r="AS390" i="1"/>
  <c r="O125" i="1"/>
  <c r="T142" i="1"/>
  <c r="T140" i="1"/>
  <c r="AK254" i="1"/>
  <c r="O238" i="1"/>
  <c r="AL413" i="1"/>
  <c r="AS410" i="1"/>
  <c r="AK110" i="1"/>
  <c r="AK158" i="1"/>
  <c r="AK238" i="1"/>
  <c r="O254" i="1"/>
  <c r="L430" i="1"/>
  <c r="AQ29" i="1"/>
  <c r="S189" i="1"/>
  <c r="T349" i="1"/>
  <c r="T340" i="1"/>
  <c r="K350" i="1"/>
  <c r="K349" i="1"/>
  <c r="S157" i="1"/>
  <c r="T136" i="1"/>
  <c r="P302" i="1"/>
  <c r="AP366" i="1"/>
  <c r="AP365" i="1"/>
  <c r="T381" i="1"/>
  <c r="K381" i="1"/>
  <c r="T372" i="1"/>
  <c r="K382" i="1"/>
  <c r="AS408" i="1"/>
  <c r="K446" i="1"/>
  <c r="K445" i="1"/>
  <c r="T445" i="1"/>
  <c r="T436" i="1"/>
  <c r="T184" i="1"/>
  <c r="K398" i="1"/>
  <c r="K397" i="1"/>
  <c r="T397" i="1"/>
  <c r="T388" i="1"/>
  <c r="AN462" i="1"/>
  <c r="AS436" i="1"/>
  <c r="AJ446" i="1"/>
  <c r="AS445" i="1"/>
  <c r="AJ445" i="1"/>
  <c r="S14" i="1"/>
  <c r="S13" i="1"/>
  <c r="T334" i="1"/>
  <c r="T332" i="1"/>
  <c r="AN446" i="1"/>
  <c r="T430" i="1"/>
  <c r="T428" i="1"/>
  <c r="R110" i="1"/>
  <c r="R158" i="1"/>
  <c r="R222" i="1"/>
  <c r="L317" i="1"/>
  <c r="T311" i="1"/>
  <c r="AO349" i="1"/>
  <c r="T153" i="1"/>
  <c r="AR285" i="1"/>
  <c r="AM302" i="1"/>
  <c r="AM301" i="1"/>
  <c r="AS267" i="1"/>
  <c r="M350" i="1"/>
  <c r="M398" i="1"/>
  <c r="AJ109" i="1"/>
  <c r="AS100" i="1"/>
  <c r="AJ110" i="1"/>
  <c r="AS109" i="1"/>
  <c r="S141" i="1"/>
  <c r="AS164" i="1"/>
  <c r="AJ174" i="1"/>
  <c r="AS173" i="1"/>
  <c r="AJ173" i="1"/>
  <c r="P318" i="1"/>
  <c r="T94" i="1"/>
  <c r="T92" i="1"/>
  <c r="T86" i="1"/>
  <c r="AS200" i="1"/>
  <c r="T283" i="1"/>
  <c r="AR445" i="1"/>
  <c r="AL78" i="1"/>
  <c r="AO222" i="1"/>
  <c r="AO174" i="1"/>
  <c r="Q270" i="1"/>
  <c r="Q269" i="1"/>
  <c r="T344" i="1"/>
  <c r="P414" i="1"/>
  <c r="Q286" i="1"/>
  <c r="Q285" i="1"/>
  <c r="T440" i="1"/>
  <c r="AL398" i="1"/>
  <c r="AQ286" i="1"/>
  <c r="T392" i="1"/>
  <c r="AL414" i="1"/>
  <c r="T294" i="1"/>
  <c r="AS422" i="1"/>
  <c r="AP461" i="1"/>
  <c r="AP462" i="1"/>
  <c r="O61" i="1"/>
  <c r="AS262" i="1"/>
  <c r="AK398" i="1"/>
  <c r="AO62" i="1"/>
  <c r="P190" i="1"/>
  <c r="Q302" i="1"/>
  <c r="Q301" i="1"/>
  <c r="T379" i="1"/>
  <c r="P61" i="1"/>
  <c r="P62" i="1"/>
  <c r="T213" i="1"/>
  <c r="P333" i="1"/>
  <c r="P429" i="1"/>
  <c r="AO318" i="1"/>
  <c r="AR270" i="1"/>
  <c r="BR42" i="1"/>
  <c r="AQ205" i="1"/>
  <c r="T270" i="1"/>
  <c r="T268" i="1"/>
  <c r="O318" i="1"/>
  <c r="AS333" i="1"/>
  <c r="AJ334" i="1"/>
  <c r="AJ333" i="1"/>
  <c r="AS324" i="1"/>
  <c r="AN381" i="1"/>
  <c r="AR414" i="1"/>
  <c r="N46" i="1"/>
  <c r="N45" i="1"/>
  <c r="AQ221" i="1"/>
  <c r="AJ302" i="1"/>
  <c r="AJ301" i="1"/>
  <c r="AS301" i="1"/>
  <c r="AS292" i="1"/>
  <c r="AJ318" i="1"/>
  <c r="AJ317" i="1"/>
  <c r="AS317" i="1"/>
  <c r="AS308" i="1"/>
  <c r="L381" i="1"/>
  <c r="T375" i="1"/>
  <c r="S253" i="1"/>
  <c r="M429" i="1"/>
  <c r="T426" i="1"/>
  <c r="AS137" i="1"/>
  <c r="AS217" i="1"/>
  <c r="M397" i="1"/>
  <c r="T394" i="1"/>
  <c r="L174" i="1"/>
  <c r="O317" i="1"/>
  <c r="AK318" i="1"/>
  <c r="P221" i="1"/>
  <c r="AS398" i="1"/>
  <c r="AS396" i="1"/>
  <c r="T438" i="1"/>
  <c r="N157" i="1"/>
  <c r="N158" i="1"/>
  <c r="AS190" i="1"/>
  <c r="AS188" i="1"/>
  <c r="AM254" i="1"/>
  <c r="AM253" i="1"/>
  <c r="AL222" i="1"/>
  <c r="AK13" i="1"/>
  <c r="T21" i="1"/>
  <c r="T55" i="1"/>
  <c r="N125" i="1"/>
  <c r="BR39" i="1"/>
  <c r="P13" i="1"/>
  <c r="T68" i="1"/>
  <c r="K29" i="1"/>
  <c r="AJ13" i="1"/>
</calcChain>
</file>

<file path=xl/sharedStrings.xml><?xml version="1.0" encoding="utf-8"?>
<sst xmlns="http://schemas.openxmlformats.org/spreadsheetml/2006/main" count="33954" uniqueCount="1496">
  <si>
    <t xml:space="preserve"> </t>
  </si>
  <si>
    <t>Put only in one Integer in a and d.</t>
  </si>
  <si>
    <t>Create your own bimagic square n9</t>
  </si>
  <si>
    <t>Bimagic Square n9:1.1a</t>
  </si>
  <si>
    <t>MS Matrix n9:1.1b</t>
  </si>
  <si>
    <t>BiMagic Square n9:B.1a</t>
  </si>
  <si>
    <t>Euler Matrix n9:B.1b</t>
  </si>
  <si>
    <t>Put only in Integer from a bimagic square of order 9</t>
  </si>
  <si>
    <t>a =</t>
  </si>
  <si>
    <t>a = 0,1,2,3……</t>
  </si>
  <si>
    <t>[-∞ &lt; a &lt; ∞]</t>
  </si>
  <si>
    <t>C4</t>
  </si>
  <si>
    <t>A3</t>
  </si>
  <si>
    <t>I9</t>
  </si>
  <si>
    <t>E6</t>
  </si>
  <si>
    <t>D7</t>
  </si>
  <si>
    <t>F2</t>
  </si>
  <si>
    <t>B8</t>
  </si>
  <si>
    <t>G5</t>
  </si>
  <si>
    <t>H1</t>
  </si>
  <si>
    <t>A2</t>
  </si>
  <si>
    <t>B7</t>
  </si>
  <si>
    <t>C6</t>
  </si>
  <si>
    <t>D9</t>
  </si>
  <si>
    <t>E5</t>
  </si>
  <si>
    <t>F1</t>
  </si>
  <si>
    <t>G4</t>
  </si>
  <si>
    <t>H3</t>
  </si>
  <si>
    <t>I8</t>
  </si>
  <si>
    <t>E1</t>
  </si>
  <si>
    <t>F9</t>
  </si>
  <si>
    <t>B6</t>
  </si>
  <si>
    <t>H8</t>
  </si>
  <si>
    <t>I4</t>
  </si>
  <si>
    <t>G3</t>
  </si>
  <si>
    <t>D5</t>
  </si>
  <si>
    <t>C2</t>
  </si>
  <si>
    <t>A7</t>
  </si>
  <si>
    <t>F8</t>
  </si>
  <si>
    <t>D4</t>
  </si>
  <si>
    <t>E3</t>
  </si>
  <si>
    <t>I6</t>
  </si>
  <si>
    <t>G2</t>
  </si>
  <si>
    <t>H7</t>
  </si>
  <si>
    <t>C1</t>
  </si>
  <si>
    <t>A9</t>
  </si>
  <si>
    <t>B5</t>
  </si>
  <si>
    <t>d =</t>
  </si>
  <si>
    <t>d = 1,2,3,4……</t>
  </si>
  <si>
    <t>num: [d ≠ 0]</t>
  </si>
  <si>
    <t>D6</t>
  </si>
  <si>
    <t>E2</t>
  </si>
  <si>
    <t>A8</t>
  </si>
  <si>
    <t>G1</t>
  </si>
  <si>
    <t>H9</t>
  </si>
  <si>
    <t>I5</t>
  </si>
  <si>
    <t>F7</t>
  </si>
  <si>
    <t>B4</t>
  </si>
  <si>
    <t>C3</t>
  </si>
  <si>
    <t>H5</t>
  </si>
  <si>
    <t>I1</t>
  </si>
  <si>
    <t>G9</t>
  </si>
  <si>
    <t>B3</t>
  </si>
  <si>
    <t>C8</t>
  </si>
  <si>
    <t>A4</t>
  </si>
  <si>
    <t>E7</t>
  </si>
  <si>
    <t>F6</t>
  </si>
  <si>
    <t>D2</t>
  </si>
  <si>
    <t>I3</t>
  </si>
  <si>
    <t>G8</t>
  </si>
  <si>
    <t>H4</t>
  </si>
  <si>
    <t>C7</t>
  </si>
  <si>
    <t>A6</t>
  </si>
  <si>
    <t>B2</t>
  </si>
  <si>
    <t>F5</t>
  </si>
  <si>
    <t>D1</t>
  </si>
  <si>
    <t>E9</t>
  </si>
  <si>
    <t>Σ =</t>
  </si>
  <si>
    <t>Σy = sum(A1:I9) /n</t>
  </si>
  <si>
    <t>B9</t>
  </si>
  <si>
    <t>C5</t>
  </si>
  <si>
    <t>A1</t>
  </si>
  <si>
    <t>E4</t>
  </si>
  <si>
    <t>F3</t>
  </si>
  <si>
    <t>D8</t>
  </si>
  <si>
    <t>H2</t>
  </si>
  <si>
    <t>I7</t>
  </si>
  <si>
    <t>G6</t>
  </si>
  <si>
    <r>
      <t>MS DataBase</t>
    </r>
    <r>
      <rPr>
        <sz val="9"/>
        <color rgb="FFFF0000"/>
        <rFont val="Times New Roman"/>
        <family val="1"/>
      </rPr>
      <t>©</t>
    </r>
  </si>
  <si>
    <t>Create your own bimagic square</t>
  </si>
  <si>
    <t>Σ(n:a,d) = ½·n·[2·a + d·(n^2 -1)]</t>
  </si>
  <si>
    <t>G7</t>
  </si>
  <si>
    <t>H6</t>
  </si>
  <si>
    <t>D3</t>
  </si>
  <si>
    <t>A5</t>
  </si>
  <si>
    <t>B1</t>
  </si>
  <si>
    <t>C9</t>
  </si>
  <si>
    <t>I2</t>
  </si>
  <si>
    <t>E8</t>
  </si>
  <si>
    <t>F4</t>
  </si>
  <si>
    <t>[Hunter and Madachy 1975]</t>
  </si>
  <si>
    <t>MS order n =</t>
  </si>
  <si>
    <t>The Key</t>
  </si>
  <si>
    <t>=</t>
  </si>
  <si>
    <t>Bimagic Square n9:1.2a</t>
  </si>
  <si>
    <t>Euler´s Matrix n9:1.2b</t>
  </si>
  <si>
    <t>BiMagic Square n9:B.2a</t>
  </si>
  <si>
    <t>Euler Matrix n9:B.2b</t>
  </si>
  <si>
    <t>New One Bimagic Square n9</t>
  </si>
  <si>
    <r>
      <t>MS DataBase</t>
    </r>
    <r>
      <rPr>
        <sz val="9"/>
        <color rgb="FF00B050"/>
        <rFont val="Times New Roman"/>
        <family val="1"/>
      </rPr>
      <t>©</t>
    </r>
  </si>
  <si>
    <t>Bimagic Square n9:1.3a</t>
  </si>
  <si>
    <t>Euler´s Matrix n9:1.3b</t>
  </si>
  <si>
    <t>BiMagic Square n9:B.3a</t>
  </si>
  <si>
    <t>Euler Matrix n9:B.3b</t>
  </si>
  <si>
    <t>New Two Bimagic Square n9</t>
  </si>
  <si>
    <r>
      <t>MS DataBase</t>
    </r>
    <r>
      <rPr>
        <sz val="9"/>
        <color rgb="FF0070C0"/>
        <rFont val="Times New Roman"/>
        <family val="1"/>
      </rPr>
      <t>©</t>
    </r>
  </si>
  <si>
    <t>Bimagic Square n9:1.4a</t>
  </si>
  <si>
    <t>Euler´s Matrix n9:1.4b</t>
  </si>
  <si>
    <t>BiMagic Square n9:B.4a</t>
  </si>
  <si>
    <t>Euler Matrix n9:B.4b</t>
  </si>
  <si>
    <t>A1-A8, B1-B8, C1-C8</t>
  </si>
  <si>
    <t>Bimagic Square n9:2.1a</t>
  </si>
  <si>
    <t>MS Matrix n9:2.1b</t>
  </si>
  <si>
    <t>BiMagic Square n9:B.5a</t>
  </si>
  <si>
    <t>Euler Matrix n9:B.5b</t>
  </si>
  <si>
    <t>Bimagic Square n9:2.2a</t>
  </si>
  <si>
    <t>MS Matrix n9:2.2b</t>
  </si>
  <si>
    <t>BiMagic Square n9:B.6a</t>
  </si>
  <si>
    <t>Euler Matrix n9:B.6b</t>
  </si>
  <si>
    <t>MQM copy right © 2019</t>
  </si>
  <si>
    <t>Bimagic Square n9:3.1a</t>
  </si>
  <si>
    <t>Euler Matrix n9:3.1b</t>
  </si>
  <si>
    <t>BiMagic Square n9:B.7a</t>
  </si>
  <si>
    <t>Euler Matrix n9:B.7b</t>
  </si>
  <si>
    <t>Bimagic Square n9:3.2a</t>
  </si>
  <si>
    <t>Euler Matrix n9:3.2b</t>
  </si>
  <si>
    <t>BiMagic Square n9:B.8a</t>
  </si>
  <si>
    <t>Euler Matrix n9:B.8b</t>
  </si>
  <si>
    <t>Bimagic Square n9:4.1a</t>
  </si>
  <si>
    <t>Euler Matrix n9:4.1b</t>
  </si>
  <si>
    <t>BiMagic Square n9:C.1a</t>
  </si>
  <si>
    <t>Euler Matrix n9:C.1b</t>
  </si>
  <si>
    <t>Bimagic Square n9:4.2a</t>
  </si>
  <si>
    <t>Euler Matrix n9:4.2b</t>
  </si>
  <si>
    <t>BiMagic Square n9:C.2a</t>
  </si>
  <si>
    <t>Euler Matrix n9:C.2b</t>
  </si>
  <si>
    <t>Bimagic Square n9:5.1a</t>
  </si>
  <si>
    <t>Euler Matrix n9:5.1b</t>
  </si>
  <si>
    <t>BiMagic Square n9:C.3a</t>
  </si>
  <si>
    <t>Euler Matrix n9:C.3b</t>
  </si>
  <si>
    <t>Bimagic Square n9:5.2a</t>
  </si>
  <si>
    <t>Euler Matrix n9:5.2b</t>
  </si>
  <si>
    <t>BiMagic Square n9:C.4a</t>
  </si>
  <si>
    <t>Euler Matrix n9:C.4b</t>
  </si>
  <si>
    <t>Bimagic Square n9:6.1a</t>
  </si>
  <si>
    <t>Euler Matrix n9:6.1b</t>
  </si>
  <si>
    <t>BiMagic Square n9:C.5a</t>
  </si>
  <si>
    <t>Euler Matrix n9:C.5b</t>
  </si>
  <si>
    <t>Bimagic Square n9:6.2a</t>
  </si>
  <si>
    <t>Euler Matrix n9:6.2b</t>
  </si>
  <si>
    <t>BiMagic Square n9:C.6a</t>
  </si>
  <si>
    <t>Euler Matrix n9:C.6b</t>
  </si>
  <si>
    <t>Bimagic Square n9:7.1a</t>
  </si>
  <si>
    <t>Euler Matrix n9:7.1b</t>
  </si>
  <si>
    <t>BiMagic Square n9:C.7a</t>
  </si>
  <si>
    <t>Euler Matrix n9:C.7b</t>
  </si>
  <si>
    <t>Bimagic Square n9:7.2a</t>
  </si>
  <si>
    <t>Euler Matrix n9:7.2b</t>
  </si>
  <si>
    <t>BiMagic Square n9:C.8a</t>
  </si>
  <si>
    <t>Euler Matrix n9:C.8b</t>
  </si>
  <si>
    <t>Bimagic Square n9:8.1a</t>
  </si>
  <si>
    <t>Euler Matrix n9:8.1b</t>
  </si>
  <si>
    <t>Bimagic Square n9:10.1a</t>
  </si>
  <si>
    <t>Euler's Matrix n9:10.1b</t>
  </si>
  <si>
    <t>Bimagic Square n9:8.2a</t>
  </si>
  <si>
    <t>Euler Matrix n9:8.2b</t>
  </si>
  <si>
    <t>Bimagic Square n9:10.2a</t>
  </si>
  <si>
    <t>Euler's Matrix n9:10.2b</t>
  </si>
  <si>
    <t>Bimagic Square n9:9.1a</t>
  </si>
  <si>
    <t>Euler Matrix n9:9.1b</t>
  </si>
  <si>
    <t>Special Bimagic Square n9:1.1a</t>
  </si>
  <si>
    <t>Euler Matrix n9:1.1b</t>
  </si>
  <si>
    <t>Bimagic Square n9:9.2a</t>
  </si>
  <si>
    <t>Euler Matrix n9:9.2b</t>
  </si>
  <si>
    <t>Special Bimagic Square n9:1.2a</t>
  </si>
  <si>
    <t>MS Matrix n9:1.2b</t>
  </si>
  <si>
    <t>BiMagic Square n9:A.1a</t>
  </si>
  <si>
    <t>Euler Matrix n9:A.1b</t>
  </si>
  <si>
    <t>Special Bimagic Square n9:2.1a</t>
  </si>
  <si>
    <t>Euler Matrix n9:2.1b</t>
  </si>
  <si>
    <t>BiMagic Square n9:A.2a</t>
  </si>
  <si>
    <t>Euler Matrix n9:A.2b</t>
  </si>
  <si>
    <t>Special Bimagic Square n9:2.2a</t>
  </si>
  <si>
    <t>BiMagic Square n9:A.3a</t>
  </si>
  <si>
    <t>Euler's Matrix n9:A.3b</t>
  </si>
  <si>
    <t>Special Bimagic Square n9:3.1a</t>
  </si>
  <si>
    <t>BiMagic Square n9:A.4a</t>
  </si>
  <si>
    <t>Euler's Matrix n9:A.4</t>
  </si>
  <si>
    <t>Special Bimagic Square n9:3.2a</t>
  </si>
  <si>
    <t>MS Matrix n9:3.2b</t>
  </si>
  <si>
    <t>BiMagic Square n9:A.5a</t>
  </si>
  <si>
    <t>Euler's Matrix n9:A.5b</t>
  </si>
  <si>
    <t>Special Bimagic Square n9:4.1a</t>
  </si>
  <si>
    <t>BiMagic Square n9:A.6a</t>
  </si>
  <si>
    <t>Euler's Matrix n9:A.6b</t>
  </si>
  <si>
    <t>Special Bimagic Square n9:4.2a</t>
  </si>
  <si>
    <t>MS Matrix n9:4.2b</t>
  </si>
  <si>
    <t>BiMagic Square n9:A.7a</t>
  </si>
  <si>
    <t>Euler's Matrix n9:A.7b</t>
  </si>
  <si>
    <t>Rotation Square n9:1a</t>
  </si>
  <si>
    <t>Euler Matrix n9:1b</t>
  </si>
  <si>
    <t>BiMagic Square n9:A.8a</t>
  </si>
  <si>
    <t>Euler's Matrix n9:A.8b</t>
  </si>
  <si>
    <t>Rotation Square n9:2a</t>
  </si>
  <si>
    <t>Euler Matrix n9:2b</t>
  </si>
  <si>
    <t>Prime Magic Square n9:1a</t>
  </si>
  <si>
    <t>Prime Matrix n9:1b</t>
  </si>
  <si>
    <t>Rotation Square n9:3a</t>
  </si>
  <si>
    <t>Euler Matrix n9:3b</t>
  </si>
  <si>
    <t>Prime Magic Square n9:2a</t>
  </si>
  <si>
    <t>Prime Matrix n9:2b</t>
  </si>
  <si>
    <t>Rotation Square n9:4a</t>
  </si>
  <si>
    <t>Euler Matrix n9:4b</t>
  </si>
  <si>
    <t>Cabalistic Square n9:A.1.1a</t>
  </si>
  <si>
    <t>Euler Matrix n9:A.1.1b</t>
  </si>
  <si>
    <t>Cabalistic Square n9:A.2.1a</t>
  </si>
  <si>
    <t>Euler Matrix n9:A.2.1b</t>
  </si>
  <si>
    <t>Cabalistic Square n9:A.3.1a</t>
  </si>
  <si>
    <t>Euler Matrix n9:A.3.1b</t>
  </si>
  <si>
    <t>Cabalistic Square n9:A.4.1a</t>
  </si>
  <si>
    <t>Euler Matrix n9:A.4.1b</t>
  </si>
  <si>
    <t>Cabalistic Square n9:A.5.1a</t>
  </si>
  <si>
    <t>Euler Matrix n9:A.5.1b</t>
  </si>
  <si>
    <t>Cabalistic Square n9:A.6.1a</t>
  </si>
  <si>
    <t>Euler Matrix n9:A.6.1b</t>
  </si>
  <si>
    <t>Cabalistic Square n9:A.7.1a</t>
  </si>
  <si>
    <t>Euler Matrix n9:A.7.1b</t>
  </si>
  <si>
    <t>Cabalistic Square n9:A.8.1a</t>
  </si>
  <si>
    <t>Euler Matrix n9:A.8.1b</t>
  </si>
  <si>
    <t>Cabalistic Square n9:A.1.2a</t>
  </si>
  <si>
    <t>Euler Matrix n9:A.1.2b</t>
  </si>
  <si>
    <t>Cabalistic Square n9:A.2.2a</t>
  </si>
  <si>
    <t>Euler Matrix n9:A.2.2b</t>
  </si>
  <si>
    <t>Cabalistic Square n9:A.3.2a</t>
  </si>
  <si>
    <t>Euler Matrix n9:A.3.2b</t>
  </si>
  <si>
    <t>Cabalistic Square n9:A.4.2a</t>
  </si>
  <si>
    <t>Euler Matrix n9:A.4.2b</t>
  </si>
  <si>
    <t>Cabalistic Square n9:A.5.2a</t>
  </si>
  <si>
    <t>Euler Matrix n9:A.5.2b</t>
  </si>
  <si>
    <t>Cabalistic Square n9:A.6.2a</t>
  </si>
  <si>
    <t>Euler Matrix n9:A.6.2b</t>
  </si>
  <si>
    <t>Cabalistic Square n9:A.7.2a</t>
  </si>
  <si>
    <t>Euler Matrix n9:A.7.2b</t>
  </si>
  <si>
    <t>Cabalistic Square n9:A.8.2a</t>
  </si>
  <si>
    <t>Euler Matrix n9:A.8.2b</t>
  </si>
  <si>
    <t>BiMagic Square n9:A.1.3a</t>
  </si>
  <si>
    <t>Euler Matrix n9:A.1.3b</t>
  </si>
  <si>
    <t>BiMagic Square n9:A.2.3a</t>
  </si>
  <si>
    <t>Euler Matrix n9:A.2.3b</t>
  </si>
  <si>
    <t>BiMagic Square n9:A.3.3a</t>
  </si>
  <si>
    <t>Euler Matrix n9:A.3.3b</t>
  </si>
  <si>
    <t>BiMagic Square n9:A.4.3a</t>
  </si>
  <si>
    <t>Euler Matrix n9:A.4.3b</t>
  </si>
  <si>
    <t>BiMagic Square n9:A.5.3a</t>
  </si>
  <si>
    <t>Euler Matrix n9:A.5.3b</t>
  </si>
  <si>
    <t>BiMagic Square n9:A.6.3a</t>
  </si>
  <si>
    <t>Euler Matrix n9:A.6.3b</t>
  </si>
  <si>
    <t>BiMagic Square n9:A.7.3a</t>
  </si>
  <si>
    <t>Euler Matrix n9:A.7.3b</t>
  </si>
  <si>
    <t>BiMagic Square n9:A.8.3a</t>
  </si>
  <si>
    <t>Euler Matrix n9:A.8.3b</t>
  </si>
  <si>
    <t>BiMagic Square n9:A.1.4a</t>
  </si>
  <si>
    <t>Euler Matrix n9:A.1.4b</t>
  </si>
  <si>
    <t>BiMagic Square n9:A.2.4a</t>
  </si>
  <si>
    <t>Euler Matrix n9:A.2.4b</t>
  </si>
  <si>
    <t>BiMagic Square n9:A.3.4a</t>
  </si>
  <si>
    <t>Euler Matrix n9:A.3.4b</t>
  </si>
  <si>
    <t>BiMagic Square n9:A.4.4a</t>
  </si>
  <si>
    <t>Euler Matrix n9:A.4.4b</t>
  </si>
  <si>
    <t>BiMagic Square n9:A.5.4a</t>
  </si>
  <si>
    <t>Euler Matrix n9:A.5.4b</t>
  </si>
  <si>
    <t>BiMagic Square n9:A.6.4a</t>
  </si>
  <si>
    <t>Euler Matrix n9:A.6.4b</t>
  </si>
  <si>
    <t>BiMagic Square n9:A.7.4a</t>
  </si>
  <si>
    <t>Euler Matrix n9:A.7.4b</t>
  </si>
  <si>
    <t>BiMagic Square n9:A.8.4a</t>
  </si>
  <si>
    <t>Euler Matrix n9:A.8.4b</t>
  </si>
  <si>
    <t>BiMagic Square n9:A.1.5a</t>
  </si>
  <si>
    <t>Euler Matrix n9:A.1.5b</t>
  </si>
  <si>
    <t>BiMagic Square n9:A.2.5a</t>
  </si>
  <si>
    <t>Euler Matrix n9:A.2.5b</t>
  </si>
  <si>
    <t>BiMagic Square n9:A.3.5a</t>
  </si>
  <si>
    <t>Euler Matrix n9:A.3.5b</t>
  </si>
  <si>
    <t>BiMagic Square n9:A.4.5a</t>
  </si>
  <si>
    <t>Euler Matrix n9:A.4.5b</t>
  </si>
  <si>
    <t>BiMagic Square n9:A.5.5a</t>
  </si>
  <si>
    <t>Euler Matrix n9:A.5.5b</t>
  </si>
  <si>
    <t>BiMagic Square n9:A.6.5a</t>
  </si>
  <si>
    <t>Euler Matrix n9:A.6.5b</t>
  </si>
  <si>
    <t>BiMagic Square n9:A.7.5a</t>
  </si>
  <si>
    <t>Euler Matrix n9:A.7.5b</t>
  </si>
  <si>
    <t>BiMagic Square n9:A.8.5a</t>
  </si>
  <si>
    <t>Euler Matrix n9:A.8.5b</t>
  </si>
  <si>
    <t>BiMagic Square n9:A.1.6a</t>
  </si>
  <si>
    <t>Euler Matrix n9:A.1.6b</t>
  </si>
  <si>
    <t>BiMagic Square n9:A.2.6a</t>
  </si>
  <si>
    <t>Euler Matrix n9:A.2.6b</t>
  </si>
  <si>
    <t>BiMagic Square n9:A.3.6a</t>
  </si>
  <si>
    <t>Euler Matrix n9:A.3.6b</t>
  </si>
  <si>
    <t>BiMagic Square n9:A.4.6a</t>
  </si>
  <si>
    <t>Euler Matrix n9:A.4.6b</t>
  </si>
  <si>
    <t>BiMagic Square n9:A.5.6a</t>
  </si>
  <si>
    <t>Euler Matrix n9:A.5.6b</t>
  </si>
  <si>
    <t>BiMagic Square n9:A.6.6a</t>
  </si>
  <si>
    <t>Euler Matrix n9:A.6.6b</t>
  </si>
  <si>
    <t>BiMagic Square n9:A.7.6a</t>
  </si>
  <si>
    <t>Euler Matrix n9:A.7.6b</t>
  </si>
  <si>
    <t>BiMagic Square n9:A.8.6a</t>
  </si>
  <si>
    <t>Euler Matrix n9:A.8.6b</t>
  </si>
  <si>
    <t>BiMagic Square n9:A.1.7a</t>
  </si>
  <si>
    <t>Euler Matrix n9:A.1.7b</t>
  </si>
  <si>
    <t>BiMagic Square n9:A.2.7a</t>
  </si>
  <si>
    <t>Euler Matrix n9:A.2.7b</t>
  </si>
  <si>
    <t>BiMagic Square n9:A.3.7a</t>
  </si>
  <si>
    <t>Euler Matrix n9:A.3.7b</t>
  </si>
  <si>
    <t>BiMagic Square n9:A.4.7a</t>
  </si>
  <si>
    <t>Euler Matrix n9:A.4.7b</t>
  </si>
  <si>
    <t>BiMagic Square n9:A.5.7a</t>
  </si>
  <si>
    <t>Euler Matrix n9:A.5.7b</t>
  </si>
  <si>
    <t>BiMagic Square n9:A.6.7a</t>
  </si>
  <si>
    <t>Euler Matrix n9:A.6.7b</t>
  </si>
  <si>
    <t>BiMagic Square n9:A.7.7a</t>
  </si>
  <si>
    <t>Euler Matrix n9:A.7.7b</t>
  </si>
  <si>
    <t>BiMagic Square n9:A.8.7a</t>
  </si>
  <si>
    <t>Euler Matrix n9:A.8.7b</t>
  </si>
  <si>
    <t>BiMagic Square n9:A.1.8a</t>
  </si>
  <si>
    <t>Euler Matrix n9:A.1.8b</t>
  </si>
  <si>
    <t>BiMagic Square n9:A.2.8a</t>
  </si>
  <si>
    <t>Euler Matrix n9:A.2.8b</t>
  </si>
  <si>
    <t>BiMagic Square n9:A.3.8a</t>
  </si>
  <si>
    <t>Euler Matrix n9:A.3.8b</t>
  </si>
  <si>
    <t>BiMagic Square n9:A.4.8a</t>
  </si>
  <si>
    <t>Euler Matrix n9:A.4.8b</t>
  </si>
  <si>
    <t>BiMagic Square n9:A.5.8a</t>
  </si>
  <si>
    <t>Euler Matrix n9:A.5.8b</t>
  </si>
  <si>
    <t>BiMagic Square n9:A.6.8a</t>
  </si>
  <si>
    <t>Euler Matrix n9:A.6.8b</t>
  </si>
  <si>
    <t>BiMagic Square n9:A.7.8a</t>
  </si>
  <si>
    <t>Euler Matrix n9:A.7.8b</t>
  </si>
  <si>
    <t>BiMagic Square n9:A.8.8a</t>
  </si>
  <si>
    <t>Euler Matrix n9:A.8.8b</t>
  </si>
  <si>
    <t>BiMagic Square n9:A.1.9a</t>
  </si>
  <si>
    <t>Euler Matrix n9:A.1.9b</t>
  </si>
  <si>
    <t>BiMagic Square n9:A.2.9a</t>
  </si>
  <si>
    <t>Euler Matrix n9:A.2.9b</t>
  </si>
  <si>
    <t>BiMagic Square n9:A.3.9a</t>
  </si>
  <si>
    <t>Euler Matrix n9:A.3.9b</t>
  </si>
  <si>
    <t>BiMagic Square n9:A.4.9a</t>
  </si>
  <si>
    <t>Euler Matrix n9:A.4.9b</t>
  </si>
  <si>
    <t>BiMagic Square n9:A.5.9a</t>
  </si>
  <si>
    <t>Euler Matrix n9:A.5.9b</t>
  </si>
  <si>
    <t>BiMagic Square n9:A.6.9a</t>
  </si>
  <si>
    <t>Euler Matrix n9:A.6.9b</t>
  </si>
  <si>
    <t>BiMagic Square n9:A.7.9a</t>
  </si>
  <si>
    <t>Euler Matrix n9:A.7.9b</t>
  </si>
  <si>
    <t>BiMagic Square n9:A.8.9a</t>
  </si>
  <si>
    <t>Euler Matrix n9:A.8.9b</t>
  </si>
  <si>
    <t>BiMagic Square n9:A.1.10a</t>
  </si>
  <si>
    <t>Euler Matrix n9:A.1.10b</t>
  </si>
  <si>
    <t>BiMagic Square n9:A.2.10a</t>
  </si>
  <si>
    <t>Euler Matrix n9:A.2.10b</t>
  </si>
  <si>
    <t>BiMagic Square n9:A.3.10a</t>
  </si>
  <si>
    <t>Euler Matrix n9:A.3.10b</t>
  </si>
  <si>
    <t>BiMagic Square n9:A.4.10a</t>
  </si>
  <si>
    <t>Euler Matrix n9:A.4.10b</t>
  </si>
  <si>
    <t>BiMagic Square n9:A.5.10a</t>
  </si>
  <si>
    <t>Euler Matrix n9:A.5.10b</t>
  </si>
  <si>
    <t>BiMagic Square n9:A.6.10a</t>
  </si>
  <si>
    <t>Euler Matrix n9:A.6.10b</t>
  </si>
  <si>
    <t>BiMagic Square n9:A.7.10a</t>
  </si>
  <si>
    <t>Euler Matrix n9:A.7.10b</t>
  </si>
  <si>
    <t>BiMagic Square n9:A.8.10a</t>
  </si>
  <si>
    <t>Euler Matrix n9:A.8.10b</t>
  </si>
  <si>
    <t>BiMagic Square n9:A.1.11a</t>
  </si>
  <si>
    <t>Euler Matrix n9:A.1.11b</t>
  </si>
  <si>
    <t>BiMagic Square n9:A.2.11a</t>
  </si>
  <si>
    <t>Euler Matrix n9:A.2.11b</t>
  </si>
  <si>
    <t>BiMagic Square n9:A.3.11a</t>
  </si>
  <si>
    <t>Euler Matrix n9:A.3.11b</t>
  </si>
  <si>
    <t>BiMagic Square n9:A.4.11a</t>
  </si>
  <si>
    <t>Euler Matrix n9:A.4.11b</t>
  </si>
  <si>
    <t>BiMagic Square n9:A.5.11a</t>
  </si>
  <si>
    <t>Euler Matrix n9:A.5.11b</t>
  </si>
  <si>
    <t>BiMagic Square n9:A.6.11a</t>
  </si>
  <si>
    <t>Euler Matrix n9:A.6.11b</t>
  </si>
  <si>
    <t>BiMagic Square n9:A.7.11a</t>
  </si>
  <si>
    <t>Euler Matrix n9:A.7.11b</t>
  </si>
  <si>
    <t>BiMagic Square n9:A.8.11a</t>
  </si>
  <si>
    <t>Euler Matrix n9:A.8.11b</t>
  </si>
  <si>
    <t>Cabalistic Square n9:B.1.1a</t>
  </si>
  <si>
    <t>Euler Matrix n9:B.1.1b</t>
  </si>
  <si>
    <t>Cabalistic Square n9:B.2.1a</t>
  </si>
  <si>
    <t>Euler Matrix n9:B.2.1b</t>
  </si>
  <si>
    <t>Cabalistic Square n9:B.3.1a</t>
  </si>
  <si>
    <t>Euler Matrix n9:B.3.1b</t>
  </si>
  <si>
    <t>Cabalistic Square n9:B.4.1a</t>
  </si>
  <si>
    <t>Euler Matrix n9:B.4.1b</t>
  </si>
  <si>
    <t>Cabalistic Square n9:B.5.1a</t>
  </si>
  <si>
    <t>Euler Matrix n9:B.5.1b</t>
  </si>
  <si>
    <t>Cabalistic Square n9:B.6.1a</t>
  </si>
  <si>
    <t>Euler Matrix n9:B.6.1b</t>
  </si>
  <si>
    <t>Cabalistic Square n9:B.7.1a</t>
  </si>
  <si>
    <t>Euler Matrix n9:B.7.1b</t>
  </si>
  <si>
    <t>Cabalistic Square n9:B.8.1a</t>
  </si>
  <si>
    <t>Euler Matrix n9:B.8.1b</t>
  </si>
  <si>
    <t>Cabalistic Square n9:B.1.2a</t>
  </si>
  <si>
    <t>MS Matrix n9:B.1.2b</t>
  </si>
  <si>
    <t>Cabalistic Square n9:B.2.2a</t>
  </si>
  <si>
    <t>MS Matrix n9:B.2.2b</t>
  </si>
  <si>
    <t>Cabalistic Square n9:B.3.2a</t>
  </si>
  <si>
    <t>MS Matrix n9:B.3.2b</t>
  </si>
  <si>
    <t>Cabalistic Square n9:B.4.2a</t>
  </si>
  <si>
    <t>MS Matrix n9:B.4.2b</t>
  </si>
  <si>
    <t>Cabalistic Square n9:B.5.2a</t>
  </si>
  <si>
    <t>MS Matrix n9:B.5.2b</t>
  </si>
  <si>
    <t>Cabalistic Square n9:B.6.2a</t>
  </si>
  <si>
    <t>MS Matrix n9:B.6.2b</t>
  </si>
  <si>
    <t>Cabalistic Square n9:B.7.2a</t>
  </si>
  <si>
    <t>MS Matrix n9:B.7.2b</t>
  </si>
  <si>
    <t>Cabalistic Square n9:B.8.2a</t>
  </si>
  <si>
    <t>MS Matrix n9:B.8.2b</t>
  </si>
  <si>
    <t>FG2</t>
  </si>
  <si>
    <t>BiMagic Square n9:B.1.3a</t>
  </si>
  <si>
    <t>Euler Matrix n9:B.1.3b</t>
  </si>
  <si>
    <t>BiMagic Square n9:B.2.3a</t>
  </si>
  <si>
    <t>Euler Matrix n9:B.2.3b</t>
  </si>
  <si>
    <t>BiMagic Square n9:B.3.3a</t>
  </si>
  <si>
    <t>Euler Matrix n9:B.3.3b</t>
  </si>
  <si>
    <t>BiMagic Square n9:B.4.3a</t>
  </si>
  <si>
    <t>Euler Matrix n9:B.4.3b</t>
  </si>
  <si>
    <t>BiMagic Square n9:B.5.3a</t>
  </si>
  <si>
    <t>Euler Matrix n9:B.5.3b</t>
  </si>
  <si>
    <t>BiMagic Square n9:B.6.3a</t>
  </si>
  <si>
    <t>Euler Matrix n9:B.6.3b</t>
  </si>
  <si>
    <t>BiMagic Square n9:B.7.3a</t>
  </si>
  <si>
    <t>Euler Matrix n9:B.7.3b</t>
  </si>
  <si>
    <t>BiMagic Square n9:B.8.3a</t>
  </si>
  <si>
    <t>Euler Matrix n9:B.8.3b</t>
  </si>
  <si>
    <t>BiMagic Square n9:B.1.4a</t>
  </si>
  <si>
    <t>Euler Matrix n9:B.1.4b</t>
  </si>
  <si>
    <t>BiMagic Square n9:B.2.4a</t>
  </si>
  <si>
    <t>Euler Matrix n9:B.2.4b</t>
  </si>
  <si>
    <t>BiMagic Square n9:B.3.4a</t>
  </si>
  <si>
    <t>Euler Matrix n9:B.3.4b</t>
  </si>
  <si>
    <t>BiMagic Square n9:B.4.4a</t>
  </si>
  <si>
    <t>Euler Matrix n9:B.4.4b</t>
  </si>
  <si>
    <t>BiMagic Square n9:B.5.4a</t>
  </si>
  <si>
    <t>Euler Matrix n9:B.5.4b</t>
  </si>
  <si>
    <t>BiMagic Square n9:B.6.4a</t>
  </si>
  <si>
    <t>Euler Matrix n9:B.6.4b</t>
  </si>
  <si>
    <t>BiMagic Square n9:B.7.4a</t>
  </si>
  <si>
    <t>Euler Matrix n9:B.7.4b</t>
  </si>
  <si>
    <t>BiMagic Square n9:B.8.4a</t>
  </si>
  <si>
    <t>Euler Matrix n9:B.8.4b</t>
  </si>
  <si>
    <t>BiMagic Square n9:B.1.5a</t>
  </si>
  <si>
    <t>Euler Matrix n9:B.1.5b</t>
  </si>
  <si>
    <t>BiMagic Square n9:B.2.5a</t>
  </si>
  <si>
    <t>Euler Matrix n9:B.2.5b</t>
  </si>
  <si>
    <t>BiMagic Square n9:B.3.5a</t>
  </si>
  <si>
    <t>Euler Matrix n9:B.3.5b</t>
  </si>
  <si>
    <t>BiMagic Square n9:B.4.5a</t>
  </si>
  <si>
    <t>Euler Matrix n9:B.4.5b</t>
  </si>
  <si>
    <t>BiMagic Square n9:B.5.5a</t>
  </si>
  <si>
    <t>Euler Matrix n9:B.5.5b</t>
  </si>
  <si>
    <t>BiMagic Square n9:B.6.5a</t>
  </si>
  <si>
    <t>Euler Matrix n9:B.6.5b</t>
  </si>
  <si>
    <t>BiMagic Square n9:B.7.5a</t>
  </si>
  <si>
    <t>BiMagic Square n9:B.8.5a</t>
  </si>
  <si>
    <t>Euler Matrix n9:B.8.5b</t>
  </si>
  <si>
    <t>C</t>
  </si>
  <si>
    <t>BiMagic Square n9:B.1.6a</t>
  </si>
  <si>
    <t>Euler Matrix n9:B.1.6b</t>
  </si>
  <si>
    <t>BiMagic Square n9:B.2.6a</t>
  </si>
  <si>
    <t>Euler Matrix n9:B.2.6b</t>
  </si>
  <si>
    <t>BiMagic Square n9:B.3.6a</t>
  </si>
  <si>
    <t>Euler Matrix n9:B.3.6b</t>
  </si>
  <si>
    <t>BiMagic Square n9:B.4.6a</t>
  </si>
  <si>
    <t>Euler Matrix n9:B.4.6b</t>
  </si>
  <si>
    <t>BiMagic Square n9:B.5.6a</t>
  </si>
  <si>
    <t>Euler Matrix n9:B.5.6b</t>
  </si>
  <si>
    <t>BiMagic Square n9:B.6.6a</t>
  </si>
  <si>
    <t>Euler Matrix n9:B.6.6b</t>
  </si>
  <si>
    <t>BiMagic Square n9:B.7.6a</t>
  </si>
  <si>
    <t>Euler Matrix n9:B.7.6b</t>
  </si>
  <si>
    <t>BiMagic Square n9:B.8.6a</t>
  </si>
  <si>
    <t>Euler Matrix n9:B.8.6b</t>
  </si>
  <si>
    <t>BiMagic Square n9:B.1.7a</t>
  </si>
  <si>
    <t>Euler Matrix n9:B.1.7b</t>
  </si>
  <si>
    <t>BiMagic Square n9:B.2.7a</t>
  </si>
  <si>
    <t>Euler Matrix n9:B.2.7b</t>
  </si>
  <si>
    <t>BiMagic Square n9:B.3.7a</t>
  </si>
  <si>
    <t>Euler Matrix n9:B.3.7b</t>
  </si>
  <si>
    <t>BiMagic Square n9:B.4.7a</t>
  </si>
  <si>
    <t>Euler Matrix n9:B.4.7b</t>
  </si>
  <si>
    <t>BiMagic Square n9:B.5.7a</t>
  </si>
  <si>
    <t>Euler Matrix n9:B.5.7b</t>
  </si>
  <si>
    <t>BiMagic Square n9:B.6.7a</t>
  </si>
  <si>
    <t>Euler Matrix n9:B.6.7b</t>
  </si>
  <si>
    <t>BiMagic Square n9:B.7.7a</t>
  </si>
  <si>
    <t>Euler Matrix n9:B.7.7b</t>
  </si>
  <si>
    <t>BiMagic Square n9:B.8.7a</t>
  </si>
  <si>
    <t>Euler Matrix n9:B.8.7b</t>
  </si>
  <si>
    <t>BiMagic Square n9:B.1.8a</t>
  </si>
  <si>
    <t>Euler Matrix n9:B.1.8b</t>
  </si>
  <si>
    <t>BiMagic Square n9:B.2.8</t>
  </si>
  <si>
    <t>Euler Matrix n9:B.2.8b</t>
  </si>
  <si>
    <t>BiMagic Square n9:B.3.8a</t>
  </si>
  <si>
    <t>Euler Matrix n9:B.3.8b</t>
  </si>
  <si>
    <t>BiMagic Square n9:B.4.8a</t>
  </si>
  <si>
    <t>Euler Matrix n9:B.4.8b</t>
  </si>
  <si>
    <t>BiMagic Square n9:B.5.8a</t>
  </si>
  <si>
    <t>Euler Matrix n9:B.5.8b</t>
  </si>
  <si>
    <t>BiMagic Square n9:B.6.8</t>
  </si>
  <si>
    <t>Euler Matrix n9:B.6.8b</t>
  </si>
  <si>
    <t>BiMagic Square n9:B.7.8a</t>
  </si>
  <si>
    <t>Euler Matrix n9:B.7.8b</t>
  </si>
  <si>
    <t>BiMagic Square n9:B.8.8a</t>
  </si>
  <si>
    <t>Euler Matrix n9:B.8.8b</t>
  </si>
  <si>
    <t>BiMagic Square n9:B.1.9a</t>
  </si>
  <si>
    <t>Euler Matrix n9:B.1.9b</t>
  </si>
  <si>
    <t>BiMagic Square n9:B.2.9a</t>
  </si>
  <si>
    <t>Euler Matrix n9:B.2.9b</t>
  </si>
  <si>
    <t>BiMagic Square n9:B.3.9a</t>
  </si>
  <si>
    <t>Euler Matrix n9:B.3.9b</t>
  </si>
  <si>
    <t>BiMagic Square n9:B.4.9a</t>
  </si>
  <si>
    <t>Euler Matrix n9:B.4.9b</t>
  </si>
  <si>
    <t>BiMagic Square n9:B.5.9a</t>
  </si>
  <si>
    <t>Euler Matrix n9:B.5.9b</t>
  </si>
  <si>
    <t>BiMagic Square n9:B.6.9a</t>
  </si>
  <si>
    <t>Euler Matrix n9:B.6.9b</t>
  </si>
  <si>
    <t>BiMagic Square n9:B.7.9a</t>
  </si>
  <si>
    <t>Euler Matrix n9:B.7.9b</t>
  </si>
  <si>
    <t>BiMagic Square n9:B.8.9a</t>
  </si>
  <si>
    <t>Euler Matrix n9:B.8.9b</t>
  </si>
  <si>
    <t>BiMagic Square n9:B.1.10a</t>
  </si>
  <si>
    <t>Euler Matrix n9:B.1.10b</t>
  </si>
  <si>
    <t>BiMagic Square n9:B.2.10a</t>
  </si>
  <si>
    <t>Euler Matrix n9:B.2.10b</t>
  </si>
  <si>
    <t>BiMagic Square n9:B.3.10a</t>
  </si>
  <si>
    <t>Euler Matrix n9:B.3.10b</t>
  </si>
  <si>
    <t>BiMagic Square n9:B.4.10a</t>
  </si>
  <si>
    <t>Euler Matrix n9:B.4.10b</t>
  </si>
  <si>
    <t>BiMagic Square n9:B.5.10a</t>
  </si>
  <si>
    <t>Euler Matrix n9:B.5.10b</t>
  </si>
  <si>
    <t>BiMagic Square n9:B.6.10a</t>
  </si>
  <si>
    <t>Euler Matrix n9:B.6.10b</t>
  </si>
  <si>
    <t>BiMagic Square n9:B.7.10a</t>
  </si>
  <si>
    <t>Euler Matrix n9:B.7.10b</t>
  </si>
  <si>
    <t>BiMagic Square n9:B.8.10a</t>
  </si>
  <si>
    <t>Euler Matrix n9:B.8.10b</t>
  </si>
  <si>
    <t>B</t>
  </si>
  <si>
    <t>BiMagic Square n9:B.1.11a</t>
  </si>
  <si>
    <t>Euler Matrix n9:B.1.11b</t>
  </si>
  <si>
    <t>BiMagic Square n9:B.2.11a</t>
  </si>
  <si>
    <t>Euler Matrix n9:B.2.11b</t>
  </si>
  <si>
    <t>BiMagic Square n9:B.3.11a</t>
  </si>
  <si>
    <t>Euler Matrix n9:B.3.11b</t>
  </si>
  <si>
    <t>BiMagic Square n9:B.4.11a</t>
  </si>
  <si>
    <t>Euler Matrix n9:B.4.11b</t>
  </si>
  <si>
    <t>BiMagic Square n9:B.5.11a</t>
  </si>
  <si>
    <t>Euler Matrix n9:B.5.11b</t>
  </si>
  <si>
    <t>BiMagic Square n9:B.6.11a</t>
  </si>
  <si>
    <t>Euler Matrix n9:B.6.11b</t>
  </si>
  <si>
    <t>BiMagic Square n9:B.7.11a</t>
  </si>
  <si>
    <t>Euler Matrix n9:B.7.11b</t>
  </si>
  <si>
    <t>BiMagic Square n9:B.8.11a</t>
  </si>
  <si>
    <t>Euler Matrix n9:B.8.11b</t>
  </si>
  <si>
    <t>Cabalistic Square n9:C.1.1a</t>
  </si>
  <si>
    <t>Euler Matrix n9:C.1.1b</t>
  </si>
  <si>
    <t>Cabalistic Square n9:C.2.1a</t>
  </si>
  <si>
    <t>Euler Matrix n9:C.2.1b</t>
  </si>
  <si>
    <t>Cabalistic Square n9:C.3.1a</t>
  </si>
  <si>
    <t>Euler Matrix n9:C.3.1b</t>
  </si>
  <si>
    <t>Cabalistic Square n9:C.4.1a</t>
  </si>
  <si>
    <t>Euler Matrix n9:C.4.1b</t>
  </si>
  <si>
    <t>Cabalistic Square n9:C.5.1a</t>
  </si>
  <si>
    <t>Euler Matrix n9:C.5.1b</t>
  </si>
  <si>
    <t>Cabalistic Square n9:C.6.1a</t>
  </si>
  <si>
    <t>Euler Matrix n9:C.6.1b</t>
  </si>
  <si>
    <t>Cabalistic Square n9:C.7.1a</t>
  </si>
  <si>
    <t>Euler Matrix n9:C.7.1b</t>
  </si>
  <si>
    <t>Cabalistic Square n9:C.8.1a</t>
  </si>
  <si>
    <t>Euler Matrix n9:C.8.1b</t>
  </si>
  <si>
    <t>Cabalistic Square n9:C.1.2a</t>
  </si>
  <si>
    <t>MS Matrix n9:C.1.2b</t>
  </si>
  <si>
    <t>Cabalistic Square n9:C.2.2a</t>
  </si>
  <si>
    <t>MS Matrix n9:C.2.2b</t>
  </si>
  <si>
    <t>Cabalistic Square n9:C.3.2a</t>
  </si>
  <si>
    <t>MS Matrix n9:C.3.2b</t>
  </si>
  <si>
    <t>Cabalistic Square n9:C.4.2a</t>
  </si>
  <si>
    <t>MS Matrix n9:C.4.2b</t>
  </si>
  <si>
    <t>Cabalistic Square n9:C.5.2a</t>
  </si>
  <si>
    <t>MS Matrix n9:C.5.2b</t>
  </si>
  <si>
    <t>Cabalistic Square n9:C.6.2a</t>
  </si>
  <si>
    <t>MS Matrix n9:C.6.2b</t>
  </si>
  <si>
    <t>Cabalistic Square n9:C.7.2a</t>
  </si>
  <si>
    <t>MS Matrix n9:C.7.2b</t>
  </si>
  <si>
    <t>Cabalistic Square n9:C.8.2a</t>
  </si>
  <si>
    <t>MS Matrix n9:C.8.2b</t>
  </si>
  <si>
    <t>BiMagic Square n9:C.1.3a</t>
  </si>
  <si>
    <t>Euler Matrix n9:C.1.3b</t>
  </si>
  <si>
    <t>BiMagic Square n9:C.2.3a</t>
  </si>
  <si>
    <t>Euler Matrix n9:C.2.3b</t>
  </si>
  <si>
    <t>BiMagic Square n9:C.3.3a</t>
  </si>
  <si>
    <t>Euler Matrix n9:C.3.3b</t>
  </si>
  <si>
    <t>BiMagic Square n9:C.4.3a</t>
  </si>
  <si>
    <t>Euler Matrix n9:C.4.3b</t>
  </si>
  <si>
    <t>BiMagic Square n9:C.5.3a</t>
  </si>
  <si>
    <t>Euler Matrix n9:C.5.3b</t>
  </si>
  <si>
    <t>BiMagic Square n9:C.6.3a</t>
  </si>
  <si>
    <t>Euler Matrix n9:C.6.3b</t>
  </si>
  <si>
    <t>BiMagic Square n9:C.7.3a</t>
  </si>
  <si>
    <t>Euler Matrix n9:C.7.3b</t>
  </si>
  <si>
    <t>BiMagic Square n9:C.8.3a</t>
  </si>
  <si>
    <t>Euler Matrix n9:C.8.3b</t>
  </si>
  <si>
    <t>V3</t>
  </si>
  <si>
    <t>BiMagic Square n9:C.1.4a</t>
  </si>
  <si>
    <t>Euler Matrix n9:C.1.4b</t>
  </si>
  <si>
    <t>BiMagic Square n9:C.2.4a</t>
  </si>
  <si>
    <t>Euler Matrix n9:C.2.4b</t>
  </si>
  <si>
    <t>BiMagic Square n9:C.3.4a</t>
  </si>
  <si>
    <t>Euler Matrix n9:C.3.4b</t>
  </si>
  <si>
    <t>BiMagic Square n9:C.4.4a</t>
  </si>
  <si>
    <t>Euler Matrix n9:C.4.4b</t>
  </si>
  <si>
    <t>BiMagic Square n9:C.5.4a</t>
  </si>
  <si>
    <t>Euler Matrix n9:C.5.4b</t>
  </si>
  <si>
    <t>BiMagic Square n9:C.6.4a</t>
  </si>
  <si>
    <t>Euler Matrix n9:C.6.4b</t>
  </si>
  <si>
    <t>BiMagic Square n9:C.7.4a</t>
  </si>
  <si>
    <t>Euler Matrix n9:C.7.4b</t>
  </si>
  <si>
    <t>BiMagic Square n9:C.8.4a</t>
  </si>
  <si>
    <t>Euler Matrix n9:C.8.4b</t>
  </si>
  <si>
    <t>BiMagic Square n9:C.1.5a</t>
  </si>
  <si>
    <t>Euler Matrix n9:C.1.5b</t>
  </si>
  <si>
    <t>BiMagic Square n9:C.2.5a</t>
  </si>
  <si>
    <t>Euler Matrix n9:C.2.5b</t>
  </si>
  <si>
    <t>BiMagic Square n9:C.3.5a</t>
  </si>
  <si>
    <t>Euler Matrix n9:C.3.5b</t>
  </si>
  <si>
    <t>BiMagic Square n9:C.4.5a</t>
  </si>
  <si>
    <t>Euler Matrix n9:C.4.5b</t>
  </si>
  <si>
    <t>BiMagic Square n9:C.5.5a</t>
  </si>
  <si>
    <t>Euler Matrix n9:C.5.5b</t>
  </si>
  <si>
    <t>BiMagic Square n9:C.6.5a</t>
  </si>
  <si>
    <t>Euler Matrix n9:C.6.5b</t>
  </si>
  <si>
    <t>BiMagic Square n9:C.7.5a</t>
  </si>
  <si>
    <t>Euler Matrix n9:C.7.5b</t>
  </si>
  <si>
    <t>BiMagic Square n9:C.8.5a</t>
  </si>
  <si>
    <t>Euler Matrix n9:C.8.5b</t>
  </si>
  <si>
    <t>U4</t>
  </si>
  <si>
    <t>BiMagic Square n9:C.1.6a</t>
  </si>
  <si>
    <t>Euler Matrix n9:C.1.6b</t>
  </si>
  <si>
    <t>BiMagic Square n9:C.2.6a</t>
  </si>
  <si>
    <t>Euler Matrix n9:C.2.6b</t>
  </si>
  <si>
    <t>BiMagic Square n9:C.3.6a</t>
  </si>
  <si>
    <t>Euler Matrix n9:C.3.6b</t>
  </si>
  <si>
    <t>BiMagic Square n9:C.4.6a</t>
  </si>
  <si>
    <t>Euler Matrix n9:C.4.6b</t>
  </si>
  <si>
    <t>BiMagic Square n9:C.5.6a</t>
  </si>
  <si>
    <t>Euler Matrix n9:C.5.6b</t>
  </si>
  <si>
    <t>BiMagic Square n9:C.6.6a</t>
  </si>
  <si>
    <t>Euler Matrix n9:C.6.6b</t>
  </si>
  <si>
    <t>BiMagic Square n9:C.7.6a</t>
  </si>
  <si>
    <t>Euler Matrix n9:C.7.6b</t>
  </si>
  <si>
    <t>BiMagic Square n9:C.8.6a</t>
  </si>
  <si>
    <t>Euler Matrix n9:C.8.6b</t>
  </si>
  <si>
    <t>BiMagic Square n9:C.1.7a</t>
  </si>
  <si>
    <t>Euler Matrix n9:C.1.7b</t>
  </si>
  <si>
    <t>BiMagic Square n9:C.2.7a</t>
  </si>
  <si>
    <t>Euler Matrix n9:C.2.7b</t>
  </si>
  <si>
    <t>BiMagic Square n9:C.3.7a</t>
  </si>
  <si>
    <t>Euler Matrix n9:C.3.7b</t>
  </si>
  <si>
    <t>BiMagic Square n9:C.4.7a</t>
  </si>
  <si>
    <t>Euler Matrix n9:C.4.7b</t>
  </si>
  <si>
    <t>BiMagic Square n9:C.5.7a</t>
  </si>
  <si>
    <t>Euler Matrix n9:C.5.7b</t>
  </si>
  <si>
    <t>BiMagic Square n9:C.6.7a</t>
  </si>
  <si>
    <t>Euler Matrix n9:C.6.7b</t>
  </si>
  <si>
    <t>BiMagic Square n9:C.7.7a</t>
  </si>
  <si>
    <t>Euler Matrix n9:C.7.7b</t>
  </si>
  <si>
    <t>BiMagic Square n9:C.8.7a</t>
  </si>
  <si>
    <t>Euler Matrix n9:C.8.7b</t>
  </si>
  <si>
    <t>BiMagic Square n9:C.1.8a</t>
  </si>
  <si>
    <t>Euler Matrix n9:C.1.8b</t>
  </si>
  <si>
    <t>BiMagic Square n9:C.2.8</t>
  </si>
  <si>
    <t>Euler Matrix n9:C.2.8b</t>
  </si>
  <si>
    <t>BiMagic Square n9:C.3.8a</t>
  </si>
  <si>
    <t>Euler Matrix n9:C.3.8b</t>
  </si>
  <si>
    <t>BiMagic Square n9:C.4.8a</t>
  </si>
  <si>
    <t>Euler Matrix n9:C.4.8b</t>
  </si>
  <si>
    <t>BiMagic Square n9:C.5.8a</t>
  </si>
  <si>
    <t>Euler Matrix n9:C.5.8b</t>
  </si>
  <si>
    <t>BiMagic Square n9:C.6.8</t>
  </si>
  <si>
    <t>Euler Matrix n9:C.6.8b</t>
  </si>
  <si>
    <t>BiMagic Square n9:C.7.8a</t>
  </si>
  <si>
    <t>Euler Matrix n9:C.7.8b</t>
  </si>
  <si>
    <t>BiMagic Square n9:C.8.8a</t>
  </si>
  <si>
    <t>Euler Matrix n9:C.8.8b</t>
  </si>
  <si>
    <t>BiMagic Square n9:C.1.9a</t>
  </si>
  <si>
    <t>Euler Matrix n9:C.1.9b</t>
  </si>
  <si>
    <t>BiMagic Square n9:C.2.9a</t>
  </si>
  <si>
    <t>Euler Matrix n9:C.2.9b</t>
  </si>
  <si>
    <t>BiMagic Square n9:C.3.9a</t>
  </si>
  <si>
    <t>Euler Matrix n9:C.3.9b</t>
  </si>
  <si>
    <t>BiMagic Square n9:C.4.9a</t>
  </si>
  <si>
    <t>Euler Matrix n9:C.4.9b</t>
  </si>
  <si>
    <t>BiMagic Square n9:C.5.9a</t>
  </si>
  <si>
    <t>Euler Matrix n9:C.5.9b</t>
  </si>
  <si>
    <t>BiMagic Square n9:C.6.9a</t>
  </si>
  <si>
    <t>Euler Matrix n9:C.6.9b</t>
  </si>
  <si>
    <t>BiMagic Square n9:C.7.9a</t>
  </si>
  <si>
    <t>Euler Matrix n9:C.7.9b</t>
  </si>
  <si>
    <t>BiMagic Square n9:C.8.9a</t>
  </si>
  <si>
    <t>Euler Matrix n9:C.8.9b</t>
  </si>
  <si>
    <t>BiMagic Square n9:C.1.10a</t>
  </si>
  <si>
    <t>Euler Matrix n9:C.1.10b</t>
  </si>
  <si>
    <t>BiMagic Square n9:C.2.10a</t>
  </si>
  <si>
    <t>Euler Matrix n9:C.2.10b</t>
  </si>
  <si>
    <t>BiMagic Square n9:C.3.10a</t>
  </si>
  <si>
    <t>Euler Matrix n9:C.3.10b</t>
  </si>
  <si>
    <t>BiMagic Square n9:C.4.10a</t>
  </si>
  <si>
    <t>Euler Matrix n9:C.4.10b</t>
  </si>
  <si>
    <t>BiMagic Square n9:C.5.10a</t>
  </si>
  <si>
    <t>Euler Matrix n9:C.5.10b</t>
  </si>
  <si>
    <t>BiMagic Square n9:C.6.10a</t>
  </si>
  <si>
    <t>Euler Matrix n9:C.6.10b</t>
  </si>
  <si>
    <t>BiMagic Square n9:C.7.10a</t>
  </si>
  <si>
    <t>Euler Matrix n9:C.7.10b</t>
  </si>
  <si>
    <t>BiMagic Square n9:C.8.10a</t>
  </si>
  <si>
    <t>Euler Matrix n9:C.8.10b</t>
  </si>
  <si>
    <t>BiMagic Square n9:C.1.11a</t>
  </si>
  <si>
    <t>Euler Matrix n9:C.1.11b</t>
  </si>
  <si>
    <t>BiMagic Square n9:C.2.11a</t>
  </si>
  <si>
    <t>Euler Matrix n9:C.2.11b</t>
  </si>
  <si>
    <t>BiMagic Square n9:C.3.11a</t>
  </si>
  <si>
    <t>Euler Matrix n9:C.3.11b</t>
  </si>
  <si>
    <t>BiMagic Square n9:C.4.11a</t>
  </si>
  <si>
    <t>Euler Matrix n9:C.4.11b</t>
  </si>
  <si>
    <t>BiMagic Square n9:C.5.11a</t>
  </si>
  <si>
    <t>Euler Matrix n9:C.5.11b</t>
  </si>
  <si>
    <t>BiMagic Square n9:C.6.11a</t>
  </si>
  <si>
    <t>Euler Matrix n9:C.6.11b</t>
  </si>
  <si>
    <t>BiMagic Square n9:C.7.11a</t>
  </si>
  <si>
    <t>Euler Matrix n9:C.7.11b</t>
  </si>
  <si>
    <t>BiMagic Square n9:C.8.11a</t>
  </si>
  <si>
    <t>Euler Matrix n9:C.8.11b</t>
  </si>
  <si>
    <t>Bimagic Square #660</t>
  </si>
  <si>
    <t>Bimagic Square #659</t>
  </si>
  <si>
    <t>Bimagic Square #658</t>
  </si>
  <si>
    <t>Bimagic Square #657</t>
  </si>
  <si>
    <t>Bimagic Square #656</t>
  </si>
  <si>
    <t>Bimagic Square #655</t>
  </si>
  <si>
    <t>Bimagic Square #654</t>
  </si>
  <si>
    <t>Bimagic Square #653</t>
  </si>
  <si>
    <t>Bimagic Square #652</t>
  </si>
  <si>
    <t>Bimagic Square #651</t>
  </si>
  <si>
    <t>Bimagic Square #650</t>
  </si>
  <si>
    <t>Bimagic Square #649</t>
  </si>
  <si>
    <t>Bimagic Square #648</t>
  </si>
  <si>
    <t>Bimagic Square #647</t>
  </si>
  <si>
    <t>Bimagic Square #646</t>
  </si>
  <si>
    <t>Bimagic Square #645</t>
  </si>
  <si>
    <t>Bimagic Square #644</t>
  </si>
  <si>
    <t>Bimagic Square #643</t>
  </si>
  <si>
    <t>Bimagic Square #642</t>
  </si>
  <si>
    <t>Bimagic Square #641</t>
  </si>
  <si>
    <t>Bimagic Square #640</t>
  </si>
  <si>
    <t>Bimagic Square #639</t>
  </si>
  <si>
    <t>Bimagic Square #638</t>
  </si>
  <si>
    <t>Bimagic Square #637</t>
  </si>
  <si>
    <t>Bimagic Square #636</t>
  </si>
  <si>
    <t>Bimagic Square #635</t>
  </si>
  <si>
    <t>Bimagic Square #634</t>
  </si>
  <si>
    <t>Bimagic Square #633</t>
  </si>
  <si>
    <t>Bimagic Square #632</t>
  </si>
  <si>
    <t>Bimagic Square #631</t>
  </si>
  <si>
    <t>Bimagic Square #630</t>
  </si>
  <si>
    <t>Bimagic Square #629</t>
  </si>
  <si>
    <t>Bimagic Square #628</t>
  </si>
  <si>
    <t>Bimagic Square #627</t>
  </si>
  <si>
    <t>Bimagic Square #626</t>
  </si>
  <si>
    <t>Bimagic Square #625</t>
  </si>
  <si>
    <t>Bimagic Square #624</t>
  </si>
  <si>
    <t>Bimagic Square #623</t>
  </si>
  <si>
    <t>Bimagic Square #622</t>
  </si>
  <si>
    <t>Bimagic Square #621</t>
  </si>
  <si>
    <t>Bimagic Square #620</t>
  </si>
  <si>
    <t>Bimagic Square #619</t>
  </si>
  <si>
    <t>Bimagic Square #618</t>
  </si>
  <si>
    <t>Bimagic Square #617</t>
  </si>
  <si>
    <t>Bimagic Square #616</t>
  </si>
  <si>
    <t>Bimagic Square #615</t>
  </si>
  <si>
    <t>Bimagic Square #614</t>
  </si>
  <si>
    <t>Bimagic Square #613</t>
  </si>
  <si>
    <t>Bimagic Square #612</t>
  </si>
  <si>
    <t>Bimagic Square #611</t>
  </si>
  <si>
    <t>Bimagic Square #610</t>
  </si>
  <si>
    <t>Bimagic Square #609</t>
  </si>
  <si>
    <t>Bimagic Square #608</t>
  </si>
  <si>
    <t>Bimagic Square #607</t>
  </si>
  <si>
    <t>Bimagic Square #606</t>
  </si>
  <si>
    <t>Bimagic Square #605</t>
  </si>
  <si>
    <t>Bimagic Square #604</t>
  </si>
  <si>
    <t>Bimagic Square #603</t>
  </si>
  <si>
    <t>Bimagic Square #602</t>
  </si>
  <si>
    <t>Bimagic Square #601</t>
  </si>
  <si>
    <t>Bimagic Square #600</t>
  </si>
  <si>
    <t>Bimagic Square #599</t>
  </si>
  <si>
    <t>Bimagic Square #598</t>
  </si>
  <si>
    <t>Bimagic Square #597</t>
  </si>
  <si>
    <t>Bimagic Square #596</t>
  </si>
  <si>
    <t>Bimagic Square #595</t>
  </si>
  <si>
    <t>Bimagic Square #594</t>
  </si>
  <si>
    <t>Bimagic Square #593</t>
  </si>
  <si>
    <t>Bimagic Square #592</t>
  </si>
  <si>
    <t>Bimagic Square #591</t>
  </si>
  <si>
    <t>Bimagic Square #590</t>
  </si>
  <si>
    <t>Bimagic Square #589</t>
  </si>
  <si>
    <t>Bimagic Square #588</t>
  </si>
  <si>
    <t>Bimagic Square #587</t>
  </si>
  <si>
    <t>Bimagic Square #586</t>
  </si>
  <si>
    <t>Bimagic Square #585</t>
  </si>
  <si>
    <t>Bimagic Square #584</t>
  </si>
  <si>
    <t>Bimagic Square #583</t>
  </si>
  <si>
    <t>Bimagic Square #582</t>
  </si>
  <si>
    <t>Bimagic Square #581</t>
  </si>
  <si>
    <t>Bimagic Square #580</t>
  </si>
  <si>
    <t>Bimagic Square #579</t>
  </si>
  <si>
    <t>Bimagic Square #578</t>
  </si>
  <si>
    <t>Bimagic Square #577</t>
  </si>
  <si>
    <t>Bimagic Square #576</t>
  </si>
  <si>
    <t>Bimagic Square #575</t>
  </si>
  <si>
    <t>Bimagic Square #574</t>
  </si>
  <si>
    <t>Bimagic Square #573</t>
  </si>
  <si>
    <t>Bimagic Square #572</t>
  </si>
  <si>
    <t>Bimagic Square #571</t>
  </si>
  <si>
    <t>Bimagic Square #570</t>
  </si>
  <si>
    <t>Bimagic Square #569</t>
  </si>
  <si>
    <t>Bimagic Square #568</t>
  </si>
  <si>
    <t>Bimagic Square #567</t>
  </si>
  <si>
    <t>Bimagic Square #566</t>
  </si>
  <si>
    <t>Bimagic Square #565</t>
  </si>
  <si>
    <t>Bimagic Square #564</t>
  </si>
  <si>
    <t>Bimagic Square #563</t>
  </si>
  <si>
    <t>Bimagic Square #562</t>
  </si>
  <si>
    <t>Bimagic Square #561</t>
  </si>
  <si>
    <t>Bimagic Square #560</t>
  </si>
  <si>
    <t>Bimagic Square #559</t>
  </si>
  <si>
    <t>Bimagic Square #558</t>
  </si>
  <si>
    <t>Bimagic Square #557</t>
  </si>
  <si>
    <t>Bimagic Square #556</t>
  </si>
  <si>
    <t>Bimagic Square #555</t>
  </si>
  <si>
    <t>Bimagic Square #554</t>
  </si>
  <si>
    <t>Bimagic Square #553</t>
  </si>
  <si>
    <t>Bimagic Square #552</t>
  </si>
  <si>
    <t>Bimagic Square #551</t>
  </si>
  <si>
    <t>Bimagic Square #550</t>
  </si>
  <si>
    <t>Bimagic Square #549</t>
  </si>
  <si>
    <t>Bimagic Square #548</t>
  </si>
  <si>
    <t>Bimagic Square #547</t>
  </si>
  <si>
    <t>Bimagic Square #546</t>
  </si>
  <si>
    <t>Bimagic Square #545</t>
  </si>
  <si>
    <t>Bimagic Square #544</t>
  </si>
  <si>
    <t>Bimagic Square #543</t>
  </si>
  <si>
    <t>Bimagic Square #542</t>
  </si>
  <si>
    <t>Bimagic Square #541</t>
  </si>
  <si>
    <t>Bimagic Square #540</t>
  </si>
  <si>
    <t>Bimagic Square #539</t>
  </si>
  <si>
    <t>Bimagic Square #538</t>
  </si>
  <si>
    <t>Bimagic Square #537</t>
  </si>
  <si>
    <t>Bimagic Square #536</t>
  </si>
  <si>
    <t>Bimagic Square #535</t>
  </si>
  <si>
    <t>Bimagic Square #534</t>
  </si>
  <si>
    <t>Bimagic Square #533</t>
  </si>
  <si>
    <t>Bimagic Square #532</t>
  </si>
  <si>
    <t>Bimagic Square #531</t>
  </si>
  <si>
    <t>Bimagic Square #530</t>
  </si>
  <si>
    <t>Bimagic Square #529</t>
  </si>
  <si>
    <t>Bimagic Square #528</t>
  </si>
  <si>
    <t>Bimagic Square #527</t>
  </si>
  <si>
    <t>Bimagic Square #526</t>
  </si>
  <si>
    <t>Bimagic Square #525</t>
  </si>
  <si>
    <t>Bimagic Square #524</t>
  </si>
  <si>
    <t>Bimagic Square #523</t>
  </si>
  <si>
    <t>Bimagic Square #522</t>
  </si>
  <si>
    <t>Bimagic Square #521</t>
  </si>
  <si>
    <t>Bimagic Square #520</t>
  </si>
  <si>
    <t>Bimagic Square #519</t>
  </si>
  <si>
    <t>Bimagic Square #518</t>
  </si>
  <si>
    <t>Bimagic Square #517</t>
  </si>
  <si>
    <t>Bimagic Square #516</t>
  </si>
  <si>
    <t>Bimagic Square #515</t>
  </si>
  <si>
    <t>Bimagic Square #514</t>
  </si>
  <si>
    <t>Bimagic Square #513</t>
  </si>
  <si>
    <t>Bimagic Square #512</t>
  </si>
  <si>
    <t>Bimagic Square #511</t>
  </si>
  <si>
    <t>Bimagic Square #510</t>
  </si>
  <si>
    <t>Bimagic Square #509</t>
  </si>
  <si>
    <t>Bimagic Square #508</t>
  </si>
  <si>
    <t>Bimagic Square #507</t>
  </si>
  <si>
    <t>Bimagic Square #506</t>
  </si>
  <si>
    <t>Bimagic Square #505</t>
  </si>
  <si>
    <t>Bimagic Square #504</t>
  </si>
  <si>
    <t>Bimagic Square #503</t>
  </si>
  <si>
    <t>Bimagic Square #502</t>
  </si>
  <si>
    <t>Bimagic Square #501</t>
  </si>
  <si>
    <t>Bimagic Square #500</t>
  </si>
  <si>
    <t>Bimagic Square #499</t>
  </si>
  <si>
    <t>Bimagic Square #498</t>
  </si>
  <si>
    <t>Bimagic Square #497</t>
  </si>
  <si>
    <t>Bimagic Square #496</t>
  </si>
  <si>
    <t>Bimagic Square #495</t>
  </si>
  <si>
    <t>Bimagic Square #494</t>
  </si>
  <si>
    <t>Bimagic Square #493</t>
  </si>
  <si>
    <t>Bimagic Square #492</t>
  </si>
  <si>
    <t>Bimagic Square #491</t>
  </si>
  <si>
    <t>Bimagic Square #490</t>
  </si>
  <si>
    <t>Bimagic Square #489</t>
  </si>
  <si>
    <t>Bimagic Square #488</t>
  </si>
  <si>
    <t>Bimagic Square #487</t>
  </si>
  <si>
    <t>Bimagic Square #486</t>
  </si>
  <si>
    <t>Bimagic Square #485</t>
  </si>
  <si>
    <t>Bimagic Square #484</t>
  </si>
  <si>
    <t>Bimagic Square #483</t>
  </si>
  <si>
    <t>Bimagic Square #482</t>
  </si>
  <si>
    <t>Bimagic Square #481</t>
  </si>
  <si>
    <t>Bimagic Square #480</t>
  </si>
  <si>
    <t>Bimagic Square #479</t>
  </si>
  <si>
    <t>Bimagic Square #478</t>
  </si>
  <si>
    <t>Bimagic Square #477</t>
  </si>
  <si>
    <t>Bimagic Square #476</t>
  </si>
  <si>
    <t>Bimagic Square #475</t>
  </si>
  <si>
    <t>Bimagic Square #474</t>
  </si>
  <si>
    <t>Bimagic Square #473</t>
  </si>
  <si>
    <t>Bimagic Square #472</t>
  </si>
  <si>
    <t>Bimagic Square #471</t>
  </si>
  <si>
    <t>Bimagic Square #470</t>
  </si>
  <si>
    <t>Bimagic Square #469</t>
  </si>
  <si>
    <t>Bimagic Square #468</t>
  </si>
  <si>
    <t>Bimagic Square #467</t>
  </si>
  <si>
    <t>Bimagic Square #466</t>
  </si>
  <si>
    <t>Bimagic Square #465</t>
  </si>
  <si>
    <t>Bimagic Square #464</t>
  </si>
  <si>
    <t>Bimagic Square #463</t>
  </si>
  <si>
    <t>Bimagic Square #462</t>
  </si>
  <si>
    <t>Bimagic Square #461</t>
  </si>
  <si>
    <t>Bimagic Square #460</t>
  </si>
  <si>
    <t>Bimagic Square #459</t>
  </si>
  <si>
    <t>Bimagic Square #458</t>
  </si>
  <si>
    <t>Bimagic Square #457</t>
  </si>
  <si>
    <t>Bimagic Square #456</t>
  </si>
  <si>
    <t>Bimagic Square #455</t>
  </si>
  <si>
    <t>Bimagic Square #454</t>
  </si>
  <si>
    <t>Bimagic Square #453</t>
  </si>
  <si>
    <t>Bimagic Square #452</t>
  </si>
  <si>
    <t>Bimagic Square #451</t>
  </si>
  <si>
    <t>Bimagic Square #450</t>
  </si>
  <si>
    <t>Bimagic Square #449</t>
  </si>
  <si>
    <t>Bimagic Square #448</t>
  </si>
  <si>
    <t>Bimagic Square #447</t>
  </si>
  <si>
    <t>Bimagic Square #446</t>
  </si>
  <si>
    <t>Bimagic Square #445</t>
  </si>
  <si>
    <t>Bimagic Square #444</t>
  </si>
  <si>
    <t>Bimagic Square #443</t>
  </si>
  <si>
    <t>Bimagic Square #442</t>
  </si>
  <si>
    <t>Bimagic Square #441</t>
  </si>
  <si>
    <t>Bimagic Square #440</t>
  </si>
  <si>
    <t>Bimagic Square #439</t>
  </si>
  <si>
    <t>Bimagic Square #438</t>
  </si>
  <si>
    <t>Bimagic Square #437</t>
  </si>
  <si>
    <t>Bimagic Square #436</t>
  </si>
  <si>
    <t>Bimagic Square #435</t>
  </si>
  <si>
    <t>Bimagic Square #434</t>
  </si>
  <si>
    <t>Bimagic Square #433</t>
  </si>
  <si>
    <t>Bimagic Square #432</t>
  </si>
  <si>
    <t>Bimagic Square #431</t>
  </si>
  <si>
    <t>Bimagic Square #430</t>
  </si>
  <si>
    <t>Bimagic Square #429</t>
  </si>
  <si>
    <t>Bimagic Square #428</t>
  </si>
  <si>
    <t>Bimagic Square #427</t>
  </si>
  <si>
    <t>Bimagic Square #426</t>
  </si>
  <si>
    <t>Bimagic Square #425</t>
  </si>
  <si>
    <t>Bimagic Square #424</t>
  </si>
  <si>
    <t>Bimagic Square #423</t>
  </si>
  <si>
    <t>Bimagic Square #422</t>
  </si>
  <si>
    <t>Bimagic Square #421</t>
  </si>
  <si>
    <t>Bimagic Square #420</t>
  </si>
  <si>
    <t>Bimagic Square #419</t>
  </si>
  <si>
    <t>Bimagic Square #418</t>
  </si>
  <si>
    <t>Bimagic Square #417</t>
  </si>
  <si>
    <t>Bimagic Square #416</t>
  </si>
  <si>
    <t>Bimagic Square #415</t>
  </si>
  <si>
    <t>Bimagic Square #414</t>
  </si>
  <si>
    <t>Bimagic Square #413</t>
  </si>
  <si>
    <t>Bimagic Square #412</t>
  </si>
  <si>
    <t>Bimagic Square #411</t>
  </si>
  <si>
    <t>Bimagic Square #410</t>
  </si>
  <si>
    <t>Bimagic Square #409</t>
  </si>
  <si>
    <t>Bimagic Square #408</t>
  </si>
  <si>
    <t>Bimagic Square #407</t>
  </si>
  <si>
    <t>Bimagic Square #406</t>
  </si>
  <si>
    <t>Bimagic Square #405</t>
  </si>
  <si>
    <t>Bimagic Square #404</t>
  </si>
  <si>
    <t>Bimagic Square #403</t>
  </si>
  <si>
    <t>Bimagic Square #402</t>
  </si>
  <si>
    <t>Bimagic Square #401</t>
  </si>
  <si>
    <t>Bimagic Square #400</t>
  </si>
  <si>
    <t>Bimagic Square #399</t>
  </si>
  <si>
    <t>Bimagic Square #398</t>
  </si>
  <si>
    <t>Bimagic Square #397</t>
  </si>
  <si>
    <t>Bimagic Square #396</t>
  </si>
  <si>
    <t>Bimagic Square #395</t>
  </si>
  <si>
    <t>Bimagic Square #394</t>
  </si>
  <si>
    <t>Bimagic Square #393</t>
  </si>
  <si>
    <t>Bimagic Square #392</t>
  </si>
  <si>
    <t>Bimagic Square #391</t>
  </si>
  <si>
    <t>Bimagic Square #390</t>
  </si>
  <si>
    <t>Bimagic Square #389</t>
  </si>
  <si>
    <t>Bimagic Square #388</t>
  </si>
  <si>
    <t>Bimagic Square #387</t>
  </si>
  <si>
    <t>Bimagic Square #386</t>
  </si>
  <si>
    <t>Bimagic Square #385</t>
  </si>
  <si>
    <t>Bimagic Square #384</t>
  </si>
  <si>
    <t>Bimagic Square #383</t>
  </si>
  <si>
    <t>Bimagic Square #382</t>
  </si>
  <si>
    <t>Bimagic Square #381</t>
  </si>
  <si>
    <t>Bimagic Square #380</t>
  </si>
  <si>
    <t>Bimagic Square #379</t>
  </si>
  <si>
    <t>Bimagic Square #378</t>
  </si>
  <si>
    <t>Bimagic Square #377</t>
  </si>
  <si>
    <t>Bimagic Square #376</t>
  </si>
  <si>
    <t>Bimagic Square #375</t>
  </si>
  <si>
    <t>Bimagic Square #374</t>
  </si>
  <si>
    <t>Bimagic Square #373</t>
  </si>
  <si>
    <t>Bimagic Square #372</t>
  </si>
  <si>
    <t>Bimagic Square #371</t>
  </si>
  <si>
    <t>Bimagic Square #370</t>
  </si>
  <si>
    <t>Bimagic Square #369</t>
  </si>
  <si>
    <t>Bimagic Square #368</t>
  </si>
  <si>
    <t>Bimagic Square #367</t>
  </si>
  <si>
    <t>Bimagic Square #366</t>
  </si>
  <si>
    <t>Bimagic Square #365</t>
  </si>
  <si>
    <t>Bimagic Square #364</t>
  </si>
  <si>
    <t>Bimagic Square #363</t>
  </si>
  <si>
    <t>Bimagic Square #362</t>
  </si>
  <si>
    <t>Bimagic Square #361</t>
  </si>
  <si>
    <t>Bimagic Square #360</t>
  </si>
  <si>
    <t>Bimagic Square #359</t>
  </si>
  <si>
    <t>Bimagic Square #358</t>
  </si>
  <si>
    <t>Bimagic Square #357</t>
  </si>
  <si>
    <t>Bimagic Square #356</t>
  </si>
  <si>
    <t>Bimagic Square #355</t>
  </si>
  <si>
    <t>Bimagic Square #354</t>
  </si>
  <si>
    <t>Bimagic Square #353</t>
  </si>
  <si>
    <t>Bimagic Square #352</t>
  </si>
  <si>
    <t>Bimagic Square #351</t>
  </si>
  <si>
    <t>Bimagic Square #350</t>
  </si>
  <si>
    <t>Bimagic Square #349</t>
  </si>
  <si>
    <t>Bimagic Square #348</t>
  </si>
  <si>
    <t>Bimagic Square #347</t>
  </si>
  <si>
    <t>Bimagic Square #346</t>
  </si>
  <si>
    <t>Bimagic Square #345</t>
  </si>
  <si>
    <t>Bimagic Square #344</t>
  </si>
  <si>
    <t>Bimagic Square #343</t>
  </si>
  <si>
    <t>Bimagic Square #342</t>
  </si>
  <si>
    <t>Bimagic Square #341</t>
  </si>
  <si>
    <t>Bimagic Square #340</t>
  </si>
  <si>
    <t>Bimagic Square #339</t>
  </si>
  <si>
    <t>Bimagic Square #338</t>
  </si>
  <si>
    <t>Bimagic Square #337</t>
  </si>
  <si>
    <t>Bimagic Square #336</t>
  </si>
  <si>
    <t>Bimagic Square #335</t>
  </si>
  <si>
    <t>Bimagic Square #334</t>
  </si>
  <si>
    <t>Bimagic Square #333</t>
  </si>
  <si>
    <t>Bimagic Square #332</t>
  </si>
  <si>
    <t>Bimagic Square #331</t>
  </si>
  <si>
    <t>Bimagic Square #330</t>
  </si>
  <si>
    <t>Bimagic Square #329</t>
  </si>
  <si>
    <t>Bimagic Square #328</t>
  </si>
  <si>
    <t>Bimagic Square #327</t>
  </si>
  <si>
    <t>Bimagic Square #326</t>
  </si>
  <si>
    <t>Bimagic Square #325</t>
  </si>
  <si>
    <t>Bimagic Square #324</t>
  </si>
  <si>
    <t>Bimagic Square #323</t>
  </si>
  <si>
    <t>Bimagic Square #322</t>
  </si>
  <si>
    <t>Bimagic Square #321</t>
  </si>
  <si>
    <t>Bimagic Latin Square #80</t>
  </si>
  <si>
    <t>Bimagic Square #320</t>
  </si>
  <si>
    <t>Bimagic Square #319</t>
  </si>
  <si>
    <t>Bimagic Square #318</t>
  </si>
  <si>
    <t>Bimagic Square #317</t>
  </si>
  <si>
    <t>Bimagic Latin Square #79</t>
  </si>
  <si>
    <t>Bimagic Square #316</t>
  </si>
  <si>
    <t>Bimagic Square #315</t>
  </si>
  <si>
    <t>Bimagic Square #314</t>
  </si>
  <si>
    <t>Bimagic Square #313</t>
  </si>
  <si>
    <t>Bimagic Latin Square #78</t>
  </si>
  <si>
    <t>Bimagic Square #312</t>
  </si>
  <si>
    <t>Bimagic Square #311</t>
  </si>
  <si>
    <t>Bimagic Square #310</t>
  </si>
  <si>
    <t>Bimagic Square #309</t>
  </si>
  <si>
    <t>Bimagic Latin Square #77</t>
  </si>
  <si>
    <t>Bimagic Square #308</t>
  </si>
  <si>
    <t>Bimagic Square #307</t>
  </si>
  <si>
    <t>Bimagic Square #306</t>
  </si>
  <si>
    <t>Bimagic Square #305</t>
  </si>
  <si>
    <t>Bimagic Latin Square #76</t>
  </si>
  <si>
    <t>Bimagic Square #304</t>
  </si>
  <si>
    <t>Bimagic Square #303</t>
  </si>
  <si>
    <t>Bimagic Square #302</t>
  </si>
  <si>
    <t>Bimagic Square #301</t>
  </si>
  <si>
    <t>Bimagic Latin Square #75</t>
  </si>
  <si>
    <t>Bimagic Square #300</t>
  </si>
  <si>
    <t>Bimagic Square #299</t>
  </si>
  <si>
    <t>Bimagic Square #298</t>
  </si>
  <si>
    <t>Bimagic Square #297</t>
  </si>
  <si>
    <t>Bimagic Latin Square #74</t>
  </si>
  <si>
    <t>Bimagic Square #296</t>
  </si>
  <si>
    <t>Bimagic Square #295</t>
  </si>
  <si>
    <t>Bimagic Square #294</t>
  </si>
  <si>
    <t>Bimagic Square #293</t>
  </si>
  <si>
    <t>Bimagic Latin Square #73</t>
  </si>
  <si>
    <t>Bimagic Square #292</t>
  </si>
  <si>
    <t>Bimagic Square #291</t>
  </si>
  <si>
    <t>Bimagic Square #290</t>
  </si>
  <si>
    <t>Bimagic Square #289</t>
  </si>
  <si>
    <t>Bimagic Latin Square #72</t>
  </si>
  <si>
    <t>Bimagic Square #288</t>
  </si>
  <si>
    <t>Bimagic Square #287</t>
  </si>
  <si>
    <t>Bimagic Square #286</t>
  </si>
  <si>
    <t>Bimagic Square #285</t>
  </si>
  <si>
    <t>Bimagic Latin Square #71</t>
  </si>
  <si>
    <t>Bimagic Square #284</t>
  </si>
  <si>
    <t>Bimagic Square #283</t>
  </si>
  <si>
    <t>Bimagic Square #282</t>
  </si>
  <si>
    <t>Bimagic Square #281</t>
  </si>
  <si>
    <t>Bimagic Latin Square #70</t>
  </si>
  <si>
    <t>Bimagic Square #280</t>
  </si>
  <si>
    <t>Bimagic Square #279</t>
  </si>
  <si>
    <t>Bimagic Square #278</t>
  </si>
  <si>
    <t>Bimagic Square #277</t>
  </si>
  <si>
    <t>Bimagic Latin Square #69</t>
  </si>
  <si>
    <t>Bimagic Square #276</t>
  </si>
  <si>
    <t>Bimagic Square #275</t>
  </si>
  <si>
    <t>Bimagic Square #274</t>
  </si>
  <si>
    <t>Bimagic Square #273</t>
  </si>
  <si>
    <t>Bimagic Latin Square #68</t>
  </si>
  <si>
    <t>Bimagic Square #272</t>
  </si>
  <si>
    <t>Bimagic Square #271</t>
  </si>
  <si>
    <t>Bimagic Square #270</t>
  </si>
  <si>
    <t>Bimagic Square #269</t>
  </si>
  <si>
    <t>Bimagic Latin Square #67</t>
  </si>
  <si>
    <t>Bimagic Square #268</t>
  </si>
  <si>
    <t>Bimagic Square #267</t>
  </si>
  <si>
    <t>Bimagic Square #266</t>
  </si>
  <si>
    <t>Bimagic Square #265</t>
  </si>
  <si>
    <t>Bimagic Latin Square #66</t>
  </si>
  <si>
    <t>Bimagic Square #264</t>
  </si>
  <si>
    <t>Bimagic Square #263</t>
  </si>
  <si>
    <t>Bimagic Square #262</t>
  </si>
  <si>
    <t>Bimagic Square #261</t>
  </si>
  <si>
    <t>Bimagic Latin Square #65</t>
  </si>
  <si>
    <t>Bimagic Square #260</t>
  </si>
  <si>
    <t>Bimagic Square #259</t>
  </si>
  <si>
    <t>Bimagic Square #258</t>
  </si>
  <si>
    <t>Bimagic Square #257</t>
  </si>
  <si>
    <t>Bimagic Latin Square #64</t>
  </si>
  <si>
    <t>Bimagic Square #256</t>
  </si>
  <si>
    <t>Bimagic Square #255</t>
  </si>
  <si>
    <t>Bimagic Square #254</t>
  </si>
  <si>
    <t>Bimagic Square #253</t>
  </si>
  <si>
    <t>Bimagic Latin Square #63</t>
  </si>
  <si>
    <t>Bimagic Square #252</t>
  </si>
  <si>
    <t>Bimagic Square #251</t>
  </si>
  <si>
    <t>Bimagic Square #250</t>
  </si>
  <si>
    <t>Bimagic Square #249</t>
  </si>
  <si>
    <t>Bimagic Latin Square #62</t>
  </si>
  <si>
    <t>Bimagic Square #248</t>
  </si>
  <si>
    <t>Bimagic Square #247</t>
  </si>
  <si>
    <t>Bimagic Square #246</t>
  </si>
  <si>
    <t>Bimagic Square #245</t>
  </si>
  <si>
    <t>Bimagic Latin Square #61</t>
  </si>
  <si>
    <t>Bimagic Square #244</t>
  </si>
  <si>
    <t>Bimagic Square #243</t>
  </si>
  <si>
    <t>Bimagic Square #242</t>
  </si>
  <si>
    <t>Bimagic Square #241</t>
  </si>
  <si>
    <t>Bimagic Latin Square #60</t>
  </si>
  <si>
    <t>Bimagic Square #240</t>
  </si>
  <si>
    <t>Bimagic Square #239</t>
  </si>
  <si>
    <t>Bimagic Square #238</t>
  </si>
  <si>
    <t>Bimagic Square #237</t>
  </si>
  <si>
    <t>Bimagic Latin Square #59</t>
  </si>
  <si>
    <t>Bimagic Square #236</t>
  </si>
  <si>
    <t>Bimagic Square #235</t>
  </si>
  <si>
    <t>Bimagic Square #234</t>
  </si>
  <si>
    <t>Bimagic Square #233</t>
  </si>
  <si>
    <t>Bimagic Latin Square #58</t>
  </si>
  <si>
    <t>Bimagic Square #232</t>
  </si>
  <si>
    <t>Bimagic Square #231</t>
  </si>
  <si>
    <t>Bimagic Square #230</t>
  </si>
  <si>
    <t>Bimagic Square #229</t>
  </si>
  <si>
    <t>Bimagic Latin Square #57</t>
  </si>
  <si>
    <t>Bimagic Square #228</t>
  </si>
  <si>
    <t>Bimagic Square #227</t>
  </si>
  <si>
    <t>Bimagic Square #226</t>
  </si>
  <si>
    <t>Bimagic Square #225</t>
  </si>
  <si>
    <t>Bimagic Latin Square #56</t>
  </si>
  <si>
    <t>Bimagic Square #224</t>
  </si>
  <si>
    <t>Bimagic Square #223</t>
  </si>
  <si>
    <t>Bimagic Square #222</t>
  </si>
  <si>
    <t>Bimagic Square #221</t>
  </si>
  <si>
    <t>Bimagic Latin Square #55</t>
  </si>
  <si>
    <t>Bimagic Square #220</t>
  </si>
  <si>
    <t>Bimagic Square #219</t>
  </si>
  <si>
    <t>Bimagic Square #218</t>
  </si>
  <si>
    <t>Bimagic Square #217</t>
  </si>
  <si>
    <t>Bimagic Latin Square #54</t>
  </si>
  <si>
    <t>Bimagic Square #216</t>
  </si>
  <si>
    <t>Bimagic Square #215</t>
  </si>
  <si>
    <t>Bimagic Square #214</t>
  </si>
  <si>
    <t>Bimagic Square #213</t>
  </si>
  <si>
    <t>Bimagic Latin Square #53</t>
  </si>
  <si>
    <t>Bimagic Square #212</t>
  </si>
  <si>
    <t>Bimagic Square #211</t>
  </si>
  <si>
    <t>Bimagic Square #210</t>
  </si>
  <si>
    <t>Bimagic Square #209</t>
  </si>
  <si>
    <t>Bimagic Latin Square #52</t>
  </si>
  <si>
    <t>Bimagic Square #208</t>
  </si>
  <si>
    <t>Bimagic Square #207</t>
  </si>
  <si>
    <t>Bimagic Square #206</t>
  </si>
  <si>
    <t>Bimagic Square #205</t>
  </si>
  <si>
    <t>Bimagic Latin Square #51</t>
  </si>
  <si>
    <t>Bimagic Square #204</t>
  </si>
  <si>
    <t>Bimagic Square #203</t>
  </si>
  <si>
    <t>Bimagic Square #202</t>
  </si>
  <si>
    <t>Bimagic Square #201</t>
  </si>
  <si>
    <t>Bimagic Latin Square #50</t>
  </si>
  <si>
    <t>Bimagic Square #200</t>
  </si>
  <si>
    <t>Bimagic Square #199</t>
  </si>
  <si>
    <t>Bimagic Square #198</t>
  </si>
  <si>
    <t>Bimagic Square #197</t>
  </si>
  <si>
    <t>Bimagic Latin Square #49</t>
  </si>
  <si>
    <t>Bimagic Square #196</t>
  </si>
  <si>
    <t>Bimagic Square #195</t>
  </si>
  <si>
    <t>Bimagic Square #194</t>
  </si>
  <si>
    <t>Bimagic Square #193</t>
  </si>
  <si>
    <t>Bimagic Latin Square #48</t>
  </si>
  <si>
    <t>Bimagic Square #192</t>
  </si>
  <si>
    <t>Bimagic Square #191</t>
  </si>
  <si>
    <t>Bimagic Square #190</t>
  </si>
  <si>
    <t>Bimagic Square #189</t>
  </si>
  <si>
    <t>Bimagic Latin Square #47</t>
  </si>
  <si>
    <t>Bimagic Square #188</t>
  </si>
  <si>
    <t>Bimagic Square #187</t>
  </si>
  <si>
    <t>Bimagic Square #186</t>
  </si>
  <si>
    <t>Bimagic Square #185</t>
  </si>
  <si>
    <t>Bimagic Latin Square #46</t>
  </si>
  <si>
    <t>Bimagic Square #184</t>
  </si>
  <si>
    <t>Bimagic Square #183</t>
  </si>
  <si>
    <t>Bimagic Square #182</t>
  </si>
  <si>
    <t>Bimagic Square #181</t>
  </si>
  <si>
    <t>Bimagic Latin Square #45</t>
  </si>
  <si>
    <t>Bimagic Square #180</t>
  </si>
  <si>
    <t>Bimagic Square #179</t>
  </si>
  <si>
    <t>Bimagic Square #178</t>
  </si>
  <si>
    <t>Bimagic Square #177</t>
  </si>
  <si>
    <t>Bimagic Latin Square #44</t>
  </si>
  <si>
    <t>Bimagic Square #176</t>
  </si>
  <si>
    <t>Bimagic Square #175</t>
  </si>
  <si>
    <t>Bimagic Square #174</t>
  </si>
  <si>
    <t>Bimagic Square #173</t>
  </si>
  <si>
    <t>Bimagic Latin Square #43</t>
  </si>
  <si>
    <t>Bimagic Square #172</t>
  </si>
  <si>
    <t>Bimagic Square #171</t>
  </si>
  <si>
    <t>Bimagic Square #170</t>
  </si>
  <si>
    <t>Bimagic Square #169</t>
  </si>
  <si>
    <t>Bimagic Latin Square #42</t>
  </si>
  <si>
    <t>Bimagic Square #168</t>
  </si>
  <si>
    <t>Bimagic Square #167</t>
  </si>
  <si>
    <t>Bimagic Square #166</t>
  </si>
  <si>
    <t>Bimagic Square #165</t>
  </si>
  <si>
    <t>Bimagic Latin Square #41</t>
  </si>
  <si>
    <t>Bimagic Square #164</t>
  </si>
  <si>
    <t>Bimagic Square #163</t>
  </si>
  <si>
    <t>Bimagic Square #162</t>
  </si>
  <si>
    <t>Bimagic Square #161</t>
  </si>
  <si>
    <t>Bimagic Latin Square #40</t>
  </si>
  <si>
    <t>Bimagic Square #160</t>
  </si>
  <si>
    <t>Bimagic Square #159</t>
  </si>
  <si>
    <t>Bimagic Square #158</t>
  </si>
  <si>
    <t>Bimagic Square #157</t>
  </si>
  <si>
    <t>Bimagic Latin Square #39</t>
  </si>
  <si>
    <t>Bimagic Square #156</t>
  </si>
  <si>
    <t>Bimagic Square #155</t>
  </si>
  <si>
    <t>Bimagic Square #154</t>
  </si>
  <si>
    <t>Bimagic Square #153</t>
  </si>
  <si>
    <t>Bimagic Latin Square #38</t>
  </si>
  <si>
    <t>Bimagic Square #152</t>
  </si>
  <si>
    <t>Bimagic Square #151</t>
  </si>
  <si>
    <t>Bimagic Square #150</t>
  </si>
  <si>
    <t>Bimagic Square #149</t>
  </si>
  <si>
    <t>Bimagic Latin Square #37</t>
  </si>
  <si>
    <t>Bimagic Square #148</t>
  </si>
  <si>
    <t>Bimagic Square #147</t>
  </si>
  <si>
    <t>Bimagic Square #146</t>
  </si>
  <si>
    <t>Bimagic Square #145</t>
  </si>
  <si>
    <t>Bimagic Latin Square #36</t>
  </si>
  <si>
    <t>Bimagic Square #144</t>
  </si>
  <si>
    <t>Bimagic Square #143</t>
  </si>
  <si>
    <t>Bimagic Square #142</t>
  </si>
  <si>
    <t>Bimagic Square #141</t>
  </si>
  <si>
    <t>Bimagic Latin Square #35</t>
  </si>
  <si>
    <t>Bimagic Square #140</t>
  </si>
  <si>
    <t>Bimagic Square #139</t>
  </si>
  <si>
    <t>Bimagic Square #138</t>
  </si>
  <si>
    <t>Bimagic Square #137</t>
  </si>
  <si>
    <t>Bimagic Latin Square #34</t>
  </si>
  <si>
    <t>Bimagic Square #136</t>
  </si>
  <si>
    <t>Bimagic Square #135</t>
  </si>
  <si>
    <t>Bimagic Square #134</t>
  </si>
  <si>
    <t>Bimagic Square #133</t>
  </si>
  <si>
    <t>Bimagic Latin Square #33</t>
  </si>
  <si>
    <t>Bimagic Square #132</t>
  </si>
  <si>
    <t>Bimagic Square #131</t>
  </si>
  <si>
    <t>Bimagic Square #130</t>
  </si>
  <si>
    <t>Bimagic Square #129</t>
  </si>
  <si>
    <t>Bimagic Latin Square #32</t>
  </si>
  <si>
    <t>Bimagic Square #128</t>
  </si>
  <si>
    <t>Bimagic Square #127</t>
  </si>
  <si>
    <t>Bimagic Square #126</t>
  </si>
  <si>
    <t>Bimagic Square #125</t>
  </si>
  <si>
    <t>Bimagic Latin Square #31</t>
  </si>
  <si>
    <t>Bimagic Square #124</t>
  </si>
  <si>
    <t>Bimagic Square #123</t>
  </si>
  <si>
    <t>Bimagic Square #122</t>
  </si>
  <si>
    <t>Bimagic Square #121</t>
  </si>
  <si>
    <t>Bimagic Latin Square #30</t>
  </si>
  <si>
    <t>Bimagic Square #120</t>
  </si>
  <si>
    <t>Bimagic Square #119</t>
  </si>
  <si>
    <t>Bimagic Square #118</t>
  </si>
  <si>
    <t>Bimagic Square #117</t>
  </si>
  <si>
    <t>Bimagic Latin Square #29</t>
  </si>
  <si>
    <t>Bimagic Square #116</t>
  </si>
  <si>
    <t>Bimagic Square #115</t>
  </si>
  <si>
    <t>Bimagic Square #114</t>
  </si>
  <si>
    <t>Bimagic Square #113</t>
  </si>
  <si>
    <t>Bimagic Latin Square #28</t>
  </si>
  <si>
    <t>Bimagic Square #112</t>
  </si>
  <si>
    <t>Bimagic Square #111</t>
  </si>
  <si>
    <t>Bimagic Square #110</t>
  </si>
  <si>
    <t>Bimagic Square #109</t>
  </si>
  <si>
    <t>Bimagic Latin Square #27</t>
  </si>
  <si>
    <t>Bimagic Square #108</t>
  </si>
  <si>
    <t>Bimagic Square #107</t>
  </si>
  <si>
    <t>Bimagic Square #106</t>
  </si>
  <si>
    <t>Bimagic Square #105</t>
  </si>
  <si>
    <t>Bimagic Latin Square #26</t>
  </si>
  <si>
    <t>Bimagic Square #104</t>
  </si>
  <si>
    <t>Bimagic Square #103</t>
  </si>
  <si>
    <t>Bimagic Square #102</t>
  </si>
  <si>
    <t>Bimagic Square #101</t>
  </si>
  <si>
    <t>Bimagic Latin Square #25</t>
  </si>
  <si>
    <t>Bimagic Square #100</t>
  </si>
  <si>
    <t>Bimagic Square #99</t>
  </si>
  <si>
    <t>Bimagic Square #98</t>
  </si>
  <si>
    <t>Bimagic Square #97</t>
  </si>
  <si>
    <t>Bimagic Latin Square #24</t>
  </si>
  <si>
    <t>Bimagic Square #96</t>
  </si>
  <si>
    <t>Bimagic Square #95</t>
  </si>
  <si>
    <t>Bimagic Square #94</t>
  </si>
  <si>
    <t>Bimagic Square #93</t>
  </si>
  <si>
    <t>Bimagic Latin Square #23</t>
  </si>
  <si>
    <t>Bimagic Square #92</t>
  </si>
  <si>
    <t>Bimagic Square #91</t>
  </si>
  <si>
    <t>Bimagic Square #90</t>
  </si>
  <si>
    <t>Bimagic Square #89</t>
  </si>
  <si>
    <t>Bimagic Latin Square #22</t>
  </si>
  <si>
    <t>Bimagic Square #88</t>
  </si>
  <si>
    <t>Bimagic Square #87</t>
  </si>
  <si>
    <t>Bimagic Square #86</t>
  </si>
  <si>
    <t>Bimagic Square #85</t>
  </si>
  <si>
    <t>Bimagic Latin Square #21</t>
  </si>
  <si>
    <t>Bimagic Square #84</t>
  </si>
  <si>
    <t>Bimagic Square #83</t>
  </si>
  <si>
    <t>Bimagic Square #82</t>
  </si>
  <si>
    <t>Bimagic Square #81</t>
  </si>
  <si>
    <t>Bimagic Latin Square #20</t>
  </si>
  <si>
    <t>Bimagic Square #80</t>
  </si>
  <si>
    <t>Bimagic Square #79</t>
  </si>
  <si>
    <t>Bimagic Square #78</t>
  </si>
  <si>
    <t>Bimagic Square #77</t>
  </si>
  <si>
    <t>Bimagic Latin Square #19</t>
  </si>
  <si>
    <t>Bimagic Square #76</t>
  </si>
  <si>
    <t>Bimagic Square #75</t>
  </si>
  <si>
    <t>Bimagic Square #74</t>
  </si>
  <si>
    <t>Bimagic Square #73</t>
  </si>
  <si>
    <t>Bimagic Latin Square #18</t>
  </si>
  <si>
    <t>Bimagic Square #72</t>
  </si>
  <si>
    <t>Bimagic Square #71</t>
  </si>
  <si>
    <t>Bimagic Square #70</t>
  </si>
  <si>
    <t>Bimagic Square #69</t>
  </si>
  <si>
    <t>Bimagic Latin Square #17</t>
  </si>
  <si>
    <t>Bimagic Square #68</t>
  </si>
  <si>
    <t>Bimagic Square #67</t>
  </si>
  <si>
    <t>Bimagic Square #66</t>
  </si>
  <si>
    <t>Bimagic Square #65</t>
  </si>
  <si>
    <t>Bimagic Latin Square #16</t>
  </si>
  <si>
    <t>Bimagic Square #64</t>
  </si>
  <si>
    <t>Bimagic Square #63</t>
  </si>
  <si>
    <t>Bimagic Square #62</t>
  </si>
  <si>
    <t>Bimagic Square #61</t>
  </si>
  <si>
    <t>Bimagic Latin Square #15</t>
  </si>
  <si>
    <t>Bimagic Square #60</t>
  </si>
  <si>
    <t>Bimagic Square #59</t>
  </si>
  <si>
    <t>Bimagic Square #58</t>
  </si>
  <si>
    <t>Bimagic Square #57</t>
  </si>
  <si>
    <t>Bimagic Latin Square #14</t>
  </si>
  <si>
    <t>Bimagic Square #56</t>
  </si>
  <si>
    <t>Bimagic Square #55</t>
  </si>
  <si>
    <t>Bimagic Square #54</t>
  </si>
  <si>
    <t>Bimagic Square #53</t>
  </si>
  <si>
    <t>Bimagic Latin Square #13</t>
  </si>
  <si>
    <t>Bimagic Square #52</t>
  </si>
  <si>
    <t>Bimagic Square #51</t>
  </si>
  <si>
    <t>Bimagic Square #50</t>
  </si>
  <si>
    <t>Bimagic Square #49</t>
  </si>
  <si>
    <t>Bimagic Latin Square #12</t>
  </si>
  <si>
    <t>Bimagic Square #48</t>
  </si>
  <si>
    <t>Bimagic Square #47</t>
  </si>
  <si>
    <t>Bimagic Square #46</t>
  </si>
  <si>
    <t>Bimagic Square #45</t>
  </si>
  <si>
    <t>Bimagic Latin Square #11</t>
  </si>
  <si>
    <t>Bimagic Square #44</t>
  </si>
  <si>
    <t>Bimagic Square #43</t>
  </si>
  <si>
    <t>Bimagic Square #42</t>
  </si>
  <si>
    <t>Bimagic Square #41</t>
  </si>
  <si>
    <t>Bimagic Latin Square #10</t>
  </si>
  <si>
    <t>Bimagic Square #40</t>
  </si>
  <si>
    <t>Bimagic Square #39</t>
  </si>
  <si>
    <t>Bimagic Square #38</t>
  </si>
  <si>
    <t>Bimagic Square #37</t>
  </si>
  <si>
    <t>Bimagic Latin Square #09</t>
  </si>
  <si>
    <t>Bimagic Square #36</t>
  </si>
  <si>
    <t>Bimagic Square #35</t>
  </si>
  <si>
    <t>Bimagic Square #34</t>
  </si>
  <si>
    <t>Bimagic Square #33</t>
  </si>
  <si>
    <t>Bimagic Latin Square #08</t>
  </si>
  <si>
    <t>Bimagic Square #32</t>
  </si>
  <si>
    <t>Bimagic Square #31</t>
  </si>
  <si>
    <t>Bimagic Square #30</t>
  </si>
  <si>
    <t>Bimagic Square #29</t>
  </si>
  <si>
    <t>Bimagic Latin Square #07</t>
  </si>
  <si>
    <t>Bimagic Square #28</t>
  </si>
  <si>
    <t>Bimagic Square #27</t>
  </si>
  <si>
    <t>Bimagic Square #26</t>
  </si>
  <si>
    <t>Bimagic Square #25</t>
  </si>
  <si>
    <t>Bimagic Latin Square #06</t>
  </si>
  <si>
    <t>Bimagic Square #24</t>
  </si>
  <si>
    <t>Bimagic Square #23</t>
  </si>
  <si>
    <t>Bimagic Square #22</t>
  </si>
  <si>
    <t>Bimagic Square #21</t>
  </si>
  <si>
    <t>Bimagic Latin Square #05</t>
  </si>
  <si>
    <t>Bimagic Square #20</t>
  </si>
  <si>
    <t>Bimagic Square #19</t>
  </si>
  <si>
    <t>Bimagic Square #18</t>
  </si>
  <si>
    <t>Bimagic Square #17</t>
  </si>
  <si>
    <t>Bimagic Latin Square #04</t>
  </si>
  <si>
    <t>Bimagic Square #16</t>
  </si>
  <si>
    <t>Bimagic Square #15</t>
  </si>
  <si>
    <t>Bimagic Square #14</t>
  </si>
  <si>
    <t>Bimagic Square #13</t>
  </si>
  <si>
    <t>Bimagic Latin Square #03</t>
  </si>
  <si>
    <t>Bimagic Square #12</t>
  </si>
  <si>
    <t>Bimagic Square #11</t>
  </si>
  <si>
    <t>Bimagic Square #10</t>
  </si>
  <si>
    <t>Bimagic Square #09</t>
  </si>
  <si>
    <t>Bimagic Latin Square #02</t>
  </si>
  <si>
    <t>Bimagic Square #08</t>
  </si>
  <si>
    <t>Bimagic Square #07</t>
  </si>
  <si>
    <t>Bimagic Square #06</t>
  </si>
  <si>
    <t>Bimagic Square #05</t>
  </si>
  <si>
    <t>Credit: Aale deWinkel (1-80)</t>
  </si>
  <si>
    <t>Bimagic Latin Square #01</t>
  </si>
  <si>
    <t>Bimagic Square #04</t>
  </si>
  <si>
    <t>Bimagic Square #03</t>
  </si>
  <si>
    <t>Bimagic Square #02</t>
  </si>
  <si>
    <t>Bimagic Square #01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</si>
</sst>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sz val="9"/>
      <color rgb="FF0070C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FF0000"/>
      <name val="Times New Roman"/>
      <family val="1"/>
    </font>
    <font>
      <sz val="9"/>
      <color theme="0" tint="-0.499984740745262"/>
      <name val="Calibri"/>
      <family val="2"/>
      <scheme val="minor"/>
    </font>
    <font>
      <sz val="9"/>
      <name val="Calibri"/>
      <family val="2"/>
      <scheme val="minor"/>
    </font>
    <font>
      <sz val="9"/>
      <color rgb="FF00B050"/>
      <name val="Calibri"/>
      <family val="2"/>
      <scheme val="minor"/>
    </font>
    <font>
      <sz val="9"/>
      <color rgb="FF00B050"/>
      <name val="Times New Roman"/>
      <family val="1"/>
    </font>
    <font>
      <sz val="9"/>
      <color rgb="FF0070C0"/>
      <name val="Times New Roman"/>
      <family val="1"/>
    </font>
    <font>
      <sz val="9"/>
      <color rgb="FFFF9999"/>
      <name val="Calibri"/>
      <family val="2"/>
      <scheme val="minor"/>
    </font>
    <font>
      <sz val="9"/>
      <color rgb="FFFFC000"/>
      <name val="Calibri"/>
      <family val="2"/>
      <scheme val="minor"/>
    </font>
    <font>
      <sz val="8"/>
      <color theme="1" tint="0.499984740745262"/>
      <name val="Calibri"/>
      <family val="2"/>
      <scheme val="minor"/>
    </font>
  </fonts>
  <fills count="10">
    <fill>
      <patternFill patternType="none"/>
    </fill>
    <fill>
      <patternFill patternType="gray125"/>
    </fill>
    <fill>
      <gradientFill degree="90">
        <stop position="0">
          <color theme="0"/>
        </stop>
        <stop position="0.5">
          <color theme="0" tint="-0.1490218817712943"/>
        </stop>
        <stop position="1">
          <color theme="0"/>
        </stop>
      </gradient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</fills>
  <borders count="113">
    <border>
      <left/>
      <right/>
      <top/>
      <bottom/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CCECFF"/>
      </left>
      <right/>
      <top style="medium">
        <color rgb="FFCCECFF"/>
      </top>
      <bottom/>
      <diagonal/>
    </border>
    <border>
      <left/>
      <right/>
      <top style="medium">
        <color rgb="FFCCECFF"/>
      </top>
      <bottom/>
      <diagonal/>
    </border>
    <border>
      <left/>
      <right style="medium">
        <color rgb="FFCCECFF"/>
      </right>
      <top style="medium">
        <color rgb="FFCCECFF"/>
      </top>
      <bottom/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CCECFF"/>
      </left>
      <right/>
      <top/>
      <bottom/>
      <diagonal/>
    </border>
    <border>
      <left/>
      <right style="medium">
        <color rgb="FFCCECFF"/>
      </right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rgb="FFFFFF00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/>
      <bottom style="medium">
        <color rgb="FFCCECFF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/>
      <diagonal/>
    </border>
    <border>
      <left style="medium">
        <color rgb="FFFFFF00"/>
      </left>
      <right style="dotted">
        <color theme="0" tint="-0.14996795556505021"/>
      </right>
      <top/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/>
      <bottom style="dotted">
        <color theme="0" tint="-0.14996795556505021"/>
      </bottom>
      <diagonal/>
    </border>
    <border>
      <left style="dotted">
        <color theme="0" tint="-0.14996795556505021"/>
      </left>
      <right/>
      <top/>
      <bottom style="dotted">
        <color theme="0" tint="-0.14996795556505021"/>
      </bottom>
      <diagonal/>
    </border>
    <border>
      <left/>
      <right style="dotted">
        <color theme="0" tint="-0.14996795556505021"/>
      </right>
      <top/>
      <bottom style="dotted">
        <color theme="0" tint="-0.14996795556505021"/>
      </bottom>
      <diagonal/>
    </border>
    <border>
      <left style="dotted">
        <color theme="0" tint="-0.14990691854609822"/>
      </left>
      <right style="medium">
        <color rgb="FFFFFF00"/>
      </right>
      <top style="dotted">
        <color theme="0" tint="-0.14993743705557422"/>
      </top>
      <bottom style="dotted">
        <color theme="0" tint="-0.14990691854609822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dotted">
        <color theme="0" tint="-0.14993743705557422"/>
      </bottom>
      <diagonal/>
    </border>
    <border>
      <left style="dotted">
        <color theme="0" tint="-0.14996795556505021"/>
      </left>
      <right style="medium">
        <color rgb="FFFFFF00"/>
      </right>
      <top/>
      <bottom style="dotted">
        <color theme="0" tint="-0.14996795556505021"/>
      </bottom>
      <diagonal/>
    </border>
    <border>
      <left style="medium">
        <color rgb="FFFFFF00"/>
      </left>
      <right style="hair">
        <color theme="0"/>
      </right>
      <top style="medium">
        <color rgb="FFFFFF00"/>
      </top>
      <bottom style="dotted">
        <color theme="0" tint="-0.14996795556505021"/>
      </bottom>
      <diagonal/>
    </border>
    <border>
      <left style="hair">
        <color theme="0"/>
      </left>
      <right style="hair">
        <color theme="0"/>
      </right>
      <top style="medium">
        <color rgb="FFFFFF00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/>
      <top style="dotted">
        <color theme="0" tint="-0.14996795556505021"/>
      </top>
      <bottom style="medium">
        <color rgb="FFFFFF00"/>
      </bottom>
      <diagonal/>
    </border>
    <border>
      <left/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0691854609822"/>
      </left>
      <right style="medium">
        <color rgb="FFFFFF00"/>
      </right>
      <top style="dotted">
        <color theme="0" tint="-0.14990691854609822"/>
      </top>
      <bottom style="medium">
        <color rgb="FFFFFF00"/>
      </bottom>
      <diagonal/>
    </border>
    <border>
      <left style="dotted">
        <color theme="0" tint="-0.14993743705557422"/>
      </left>
      <right style="dotted">
        <color theme="0" tint="-0.14996795556505021"/>
      </right>
      <top style="dotted">
        <color theme="0" tint="-0.14993743705557422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3743705557422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3743705557422"/>
      </top>
      <bottom style="medium">
        <color rgb="FFFFFF00"/>
      </bottom>
      <diagonal/>
    </border>
    <border>
      <left style="medium">
        <color rgb="FFFFFF00"/>
      </left>
      <right style="hair">
        <color theme="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hair">
        <color theme="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 style="dotted">
        <color theme="0" tint="-0.14993743705557422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dotted">
        <color theme="0" tint="-0.14993743705557422"/>
      </right>
      <top style="dotted">
        <color theme="0" tint="-0.14996795556505021"/>
      </top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CCECFF"/>
      </left>
      <right/>
      <top/>
      <bottom style="medium">
        <color theme="0" tint="-0.14996795556505021"/>
      </bottom>
      <diagonal/>
    </border>
    <border>
      <left/>
      <right/>
      <top/>
      <bottom style="medium">
        <color theme="0" tint="-0.14996795556505021"/>
      </bottom>
      <diagonal/>
    </border>
    <border>
      <left/>
      <right style="medium">
        <color rgb="FFCCECFF"/>
      </right>
      <top/>
      <bottom style="medium">
        <color theme="0" tint="-0.14996795556505021"/>
      </bottom>
      <diagonal/>
    </border>
    <border>
      <left style="hair">
        <color theme="0"/>
      </left>
      <right style="medium">
        <color rgb="FFFFFF00"/>
      </right>
      <top/>
      <bottom style="dotted">
        <color theme="0" tint="-0.14996795556505021"/>
      </bottom>
      <diagonal/>
    </border>
    <border>
      <left style="medium">
        <color rgb="FFCCECFF"/>
      </left>
      <right/>
      <top style="medium">
        <color theme="0" tint="-0.14996795556505021"/>
      </top>
      <bottom/>
      <diagonal/>
    </border>
    <border>
      <left/>
      <right/>
      <top style="medium">
        <color theme="0" tint="-0.14996795556505021"/>
      </top>
      <bottom/>
      <diagonal/>
    </border>
    <border>
      <left/>
      <right style="medium">
        <color rgb="FFCCECFF"/>
      </right>
      <top style="medium">
        <color theme="0" tint="-0.14996795556505021"/>
      </top>
      <bottom/>
      <diagonal/>
    </border>
    <border>
      <left style="dotted">
        <color theme="0" tint="-0.14996795556505021"/>
      </left>
      <right style="dotted">
        <color theme="0" tint="-0.14993743705557422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3743705557422"/>
      </left>
      <right style="medium">
        <color rgb="FFFFFF00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medium">
        <color rgb="FFFFFF00"/>
      </right>
      <top style="dotted">
        <color theme="0" tint="-0.14993743705557422"/>
      </top>
      <bottom style="medium">
        <color rgb="FFFFFF00"/>
      </bottom>
      <diagonal/>
    </border>
    <border>
      <left style="medium">
        <color rgb="FFCCECFF"/>
      </left>
      <right/>
      <top/>
      <bottom style="medium">
        <color rgb="FFCCECFF"/>
      </bottom>
      <diagonal/>
    </border>
    <border>
      <left/>
      <right style="medium">
        <color rgb="FFCCECFF"/>
      </right>
      <top/>
      <bottom style="medium">
        <color rgb="FFCCECFF"/>
      </bottom>
      <diagonal/>
    </border>
    <border>
      <left style="medium">
        <color rgb="FFFFCCFF"/>
      </left>
      <right/>
      <top style="medium">
        <color rgb="FFFFCCFF"/>
      </top>
      <bottom/>
      <diagonal/>
    </border>
    <border>
      <left/>
      <right/>
      <top style="medium">
        <color rgb="FFFFCCFF"/>
      </top>
      <bottom/>
      <diagonal/>
    </border>
    <border>
      <left/>
      <right style="medium">
        <color rgb="FFFFCCFF"/>
      </right>
      <top style="medium">
        <color rgb="FFFFCCFF"/>
      </top>
      <bottom/>
      <diagonal/>
    </border>
    <border>
      <left style="medium">
        <color rgb="FFFFCCFF"/>
      </left>
      <right/>
      <top/>
      <bottom/>
      <diagonal/>
    </border>
    <border>
      <left/>
      <right style="medium">
        <color rgb="FFFFCCFF"/>
      </right>
      <top/>
      <bottom/>
      <diagonal/>
    </border>
    <border>
      <left style="medium">
        <color rgb="FFFFCCFF"/>
      </left>
      <right/>
      <top/>
      <bottom style="medium">
        <color theme="0" tint="-0.14996795556505021"/>
      </bottom>
      <diagonal/>
    </border>
    <border>
      <left/>
      <right style="medium">
        <color rgb="FFFFCCFF"/>
      </right>
      <top/>
      <bottom style="medium">
        <color theme="0" tint="-0.14996795556505021"/>
      </bottom>
      <diagonal/>
    </border>
    <border>
      <left style="medium">
        <color rgb="FFFFCCFF"/>
      </left>
      <right/>
      <top style="medium">
        <color theme="0" tint="-0.14996795556505021"/>
      </top>
      <bottom/>
      <diagonal/>
    </border>
    <border>
      <left/>
      <right style="medium">
        <color rgb="FFFFCCFF"/>
      </right>
      <top style="medium">
        <color theme="0" tint="-0.14996795556505021"/>
      </top>
      <bottom/>
      <diagonal/>
    </border>
    <border>
      <left style="medium">
        <color rgb="FFFFCCFF"/>
      </left>
      <right/>
      <top/>
      <bottom style="medium">
        <color rgb="FFFFCCFF"/>
      </bottom>
      <diagonal/>
    </border>
    <border>
      <left/>
      <right/>
      <top/>
      <bottom style="medium">
        <color rgb="FFFFCCFF"/>
      </bottom>
      <diagonal/>
    </border>
    <border>
      <left/>
      <right style="medium">
        <color rgb="FFFFCCFF"/>
      </right>
      <top/>
      <bottom style="medium">
        <color rgb="FFFFCCFF"/>
      </bottom>
      <diagonal/>
    </border>
    <border>
      <left style="medium">
        <color rgb="FFCCFFCC"/>
      </left>
      <right/>
      <top style="medium">
        <color rgb="FFCCFFCC"/>
      </top>
      <bottom/>
      <diagonal/>
    </border>
    <border>
      <left/>
      <right/>
      <top style="medium">
        <color rgb="FFCCFFCC"/>
      </top>
      <bottom/>
      <diagonal/>
    </border>
    <border>
      <left/>
      <right style="medium">
        <color rgb="FFCCFFCC"/>
      </right>
      <top style="medium">
        <color rgb="FFCCFFCC"/>
      </top>
      <bottom/>
      <diagonal/>
    </border>
    <border>
      <left style="medium">
        <color rgb="FFCCFFCC"/>
      </left>
      <right/>
      <top/>
      <bottom/>
      <diagonal/>
    </border>
    <border>
      <left/>
      <right style="medium">
        <color rgb="FFCCFFCC"/>
      </right>
      <top/>
      <bottom/>
      <diagonal/>
    </border>
    <border>
      <left style="medium">
        <color rgb="FFCCFFCC"/>
      </left>
      <right/>
      <top/>
      <bottom style="medium">
        <color theme="0" tint="-0.14996795556505021"/>
      </bottom>
      <diagonal/>
    </border>
    <border>
      <left/>
      <right style="medium">
        <color rgb="FFCCFFCC"/>
      </right>
      <top/>
      <bottom style="medium">
        <color theme="0" tint="-0.14996795556505021"/>
      </bottom>
      <diagonal/>
    </border>
    <border>
      <left style="medium">
        <color rgb="FFCCFFCC"/>
      </left>
      <right/>
      <top style="medium">
        <color theme="0" tint="-0.14996795556505021"/>
      </top>
      <bottom/>
      <diagonal/>
    </border>
    <border>
      <left/>
      <right style="medium">
        <color rgb="FFCCFFCC"/>
      </right>
      <top style="medium">
        <color theme="0" tint="-0.14996795556505021"/>
      </top>
      <bottom/>
      <diagonal/>
    </border>
    <border>
      <left style="dotted">
        <color theme="0" tint="-0.14996795556505021"/>
      </left>
      <right/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3743705557422"/>
      </left>
      <right style="medium">
        <color rgb="FFFFFF00"/>
      </right>
      <top style="dotted">
        <color theme="0" tint="-0.14996795556505021"/>
      </top>
      <bottom style="dotted">
        <color theme="0" tint="-0.14993743705557422"/>
      </bottom>
      <diagonal/>
    </border>
    <border>
      <left style="medium">
        <color rgb="FFCCFFCC"/>
      </left>
      <right/>
      <top/>
      <bottom style="medium">
        <color rgb="FFCCFFCC"/>
      </bottom>
      <diagonal/>
    </border>
    <border>
      <left/>
      <right/>
      <top/>
      <bottom style="medium">
        <color rgb="FFCCFFCC"/>
      </bottom>
      <diagonal/>
    </border>
    <border>
      <left/>
      <right style="medium">
        <color rgb="FFCCFFCC"/>
      </right>
      <top/>
      <bottom style="medium">
        <color rgb="FFCCFFCC"/>
      </bottom>
      <diagonal/>
    </border>
    <border>
      <left style="medium">
        <color rgb="FFFFCCFF"/>
      </left>
      <right/>
      <top style="medium">
        <color rgb="FFFFCCFF"/>
      </top>
      <bottom style="medium">
        <color theme="0" tint="-0.14996795556505021"/>
      </bottom>
      <diagonal/>
    </border>
    <border>
      <left/>
      <right/>
      <top style="medium">
        <color rgb="FFFFCCFF"/>
      </top>
      <bottom style="medium">
        <color theme="0" tint="-0.14996795556505021"/>
      </bottom>
      <diagonal/>
    </border>
    <border>
      <left/>
      <right style="medium">
        <color rgb="FFFFCCFF"/>
      </right>
      <top style="medium">
        <color rgb="FFFFCCFF"/>
      </top>
      <bottom style="medium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/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/>
      <diagonal/>
    </border>
    <border>
      <left style="dotted">
        <color theme="0" tint="-0.14996795556505021"/>
      </left>
      <right/>
      <top style="dotted">
        <color theme="0" tint="-0.14996795556505021"/>
      </top>
      <bottom/>
      <diagonal/>
    </border>
    <border>
      <left/>
      <right/>
      <top style="medium">
        <color rgb="FFFFFF00"/>
      </top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3743705557422"/>
      </right>
      <top style="medium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medium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medium">
        <color rgb="FFFFFF00"/>
      </right>
      <top style="medium">
        <color rgb="FFFFFF00"/>
      </top>
      <bottom style="dotted">
        <color theme="0" tint="-0.14993743705557422"/>
      </bottom>
      <diagonal/>
    </border>
    <border>
      <left/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/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3743705557422"/>
      </right>
      <top style="dotted">
        <color theme="0" tint="-0.14993743705557422"/>
      </top>
      <bottom style="medium">
        <color rgb="FFFFFF00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medium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 style="thick">
        <color rgb="FFFFFF00"/>
      </left>
      <right/>
      <top style="thick">
        <color rgb="FFFFFF00"/>
      </top>
      <bottom/>
      <diagonal/>
    </border>
  </borders>
  <cellStyleXfs count="1">
    <xf numFmtId="0" fontId="0" fillId="0" borderId="0"/>
  </cellStyleXfs>
  <cellXfs count="286">
    <xf numFmtId="0" fontId="0" fillId="0" borderId="0" xfId="0"/>
    <xf numFmtId="0" fontId="1" fillId="2" borderId="0" xfId="0" applyFont="1" applyFill="1"/>
    <xf numFmtId="0" fontId="1" fillId="3" borderId="0" xfId="0" applyFont="1" applyFill="1"/>
    <xf numFmtId="0" fontId="1" fillId="0" borderId="0" xfId="0" applyFont="1"/>
    <xf numFmtId="0" fontId="2" fillId="3" borderId="0" xfId="0" applyFont="1" applyFill="1"/>
    <xf numFmtId="0" fontId="2" fillId="3" borderId="0" xfId="0" applyFont="1" applyFill="1" applyAlignment="1">
      <alignment horizontal="right"/>
    </xf>
    <xf numFmtId="0" fontId="2" fillId="3" borderId="0" xfId="0" applyFont="1" applyFill="1" applyAlignment="1">
      <alignment horizontal="left"/>
    </xf>
    <xf numFmtId="0" fontId="1" fillId="4" borderId="1" xfId="0" applyFont="1" applyFill="1" applyBorder="1"/>
    <xf numFmtId="0" fontId="1" fillId="4" borderId="2" xfId="0" applyFont="1" applyFill="1" applyBorder="1"/>
    <xf numFmtId="0" fontId="3" fillId="4" borderId="2" xfId="0" applyFont="1" applyFill="1" applyBorder="1" applyAlignment="1">
      <alignment horizontal="center"/>
    </xf>
    <xf numFmtId="0" fontId="1" fillId="4" borderId="3" xfId="0" applyFont="1" applyFill="1" applyBorder="1"/>
    <xf numFmtId="0" fontId="1" fillId="4" borderId="4" xfId="0" applyFont="1" applyFill="1" applyBorder="1"/>
    <xf numFmtId="0" fontId="4" fillId="4" borderId="5" xfId="0" applyFont="1" applyFill="1" applyBorder="1"/>
    <xf numFmtId="0" fontId="5" fillId="0" borderId="5" xfId="0" applyFont="1" applyBorder="1"/>
    <xf numFmtId="0" fontId="1" fillId="0" borderId="5" xfId="0" applyFont="1" applyBorder="1"/>
    <xf numFmtId="0" fontId="1" fillId="4" borderId="5" xfId="0" applyFont="1" applyFill="1" applyBorder="1"/>
    <xf numFmtId="0" fontId="1" fillId="4" borderId="6" xfId="0" applyFont="1" applyFill="1" applyBorder="1"/>
    <xf numFmtId="0" fontId="1" fillId="4" borderId="0" xfId="0" applyFont="1" applyFill="1"/>
    <xf numFmtId="0" fontId="6" fillId="3" borderId="0" xfId="0" applyFont="1" applyFill="1" applyAlignment="1">
      <alignment horizontal="center"/>
    </xf>
    <xf numFmtId="0" fontId="4" fillId="4" borderId="7" xfId="0" applyFont="1" applyFill="1" applyBorder="1"/>
    <xf numFmtId="0" fontId="1" fillId="3" borderId="1" xfId="0" applyFont="1" applyFill="1" applyBorder="1"/>
    <xf numFmtId="0" fontId="1" fillId="3" borderId="2" xfId="0" applyFont="1" applyFill="1" applyBorder="1"/>
    <xf numFmtId="0" fontId="3" fillId="3" borderId="2" xfId="0" applyFont="1" applyFill="1" applyBorder="1" applyAlignment="1">
      <alignment horizontal="center"/>
    </xf>
    <xf numFmtId="0" fontId="1" fillId="3" borderId="3" xfId="0" applyFont="1" applyFill="1" applyBorder="1"/>
    <xf numFmtId="0" fontId="4" fillId="4" borderId="8" xfId="0" applyFont="1" applyFill="1" applyBorder="1"/>
    <xf numFmtId="0" fontId="4" fillId="0" borderId="0" xfId="0" applyFont="1"/>
    <xf numFmtId="0" fontId="1" fillId="4" borderId="7" xfId="0" applyFont="1" applyFill="1" applyBorder="1"/>
    <xf numFmtId="0" fontId="1" fillId="4" borderId="9" xfId="0" applyFont="1" applyFill="1" applyBorder="1"/>
    <xf numFmtId="0" fontId="3" fillId="3" borderId="0" xfId="0" applyFont="1" applyFill="1" applyAlignment="1">
      <alignment horizontal="center"/>
    </xf>
    <xf numFmtId="0" fontId="1" fillId="4" borderId="10" xfId="0" applyFont="1" applyFill="1" applyBorder="1"/>
    <xf numFmtId="0" fontId="1" fillId="3" borderId="0" xfId="0" applyFont="1" applyFill="1" applyAlignment="1">
      <alignment horizontal="center"/>
    </xf>
    <xf numFmtId="0" fontId="1" fillId="0" borderId="11" xfId="0" applyFont="1" applyBorder="1"/>
    <xf numFmtId="0" fontId="1" fillId="3" borderId="0" xfId="0" applyFont="1" applyFill="1" applyAlignment="1">
      <alignment horizontal="left"/>
    </xf>
    <xf numFmtId="2" fontId="1" fillId="3" borderId="0" xfId="0" applyNumberFormat="1" applyFont="1" applyFill="1" applyAlignment="1">
      <alignment horizontal="left"/>
    </xf>
    <xf numFmtId="0" fontId="1" fillId="3" borderId="7" xfId="0" applyFont="1" applyFill="1" applyBorder="1"/>
    <xf numFmtId="0" fontId="4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0" fontId="3" fillId="0" borderId="14" xfId="0" applyFont="1" applyBorder="1"/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1" fillId="3" borderId="8" xfId="0" applyFont="1" applyFill="1" applyBorder="1"/>
    <xf numFmtId="0" fontId="1" fillId="5" borderId="0" xfId="0" applyFont="1" applyFill="1"/>
    <xf numFmtId="0" fontId="4" fillId="0" borderId="15" xfId="0" applyFont="1" applyBorder="1"/>
    <xf numFmtId="0" fontId="4" fillId="0" borderId="16" xfId="0" applyFont="1" applyBorder="1"/>
    <xf numFmtId="0" fontId="4" fillId="0" borderId="17" xfId="0" applyFont="1" applyBorder="1"/>
    <xf numFmtId="0" fontId="3" fillId="0" borderId="17" xfId="0" applyFont="1" applyBorder="1"/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1" fillId="0" borderId="18" xfId="0" applyFont="1" applyBorder="1"/>
    <xf numFmtId="0" fontId="8" fillId="0" borderId="19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0" fillId="3" borderId="0" xfId="0" applyFont="1" applyFill="1" applyAlignment="1">
      <alignment horizontal="left"/>
    </xf>
    <xf numFmtId="0" fontId="6" fillId="3" borderId="0" xfId="0" applyFont="1" applyFill="1" applyAlignment="1">
      <alignment horizontal="left"/>
    </xf>
    <xf numFmtId="0" fontId="3" fillId="3" borderId="0" xfId="0" applyFont="1" applyFill="1" applyAlignment="1">
      <alignment horizontal="right"/>
    </xf>
    <xf numFmtId="0" fontId="3" fillId="3" borderId="0" xfId="0" applyFont="1" applyFill="1" applyAlignment="1">
      <alignment horizontal="left"/>
    </xf>
    <xf numFmtId="0" fontId="8" fillId="4" borderId="7" xfId="0" applyFont="1" applyFill="1" applyBorder="1"/>
    <xf numFmtId="0" fontId="4" fillId="0" borderId="20" xfId="0" applyFont="1" applyBorder="1"/>
    <xf numFmtId="0" fontId="4" fillId="0" borderId="21" xfId="0" applyFont="1" applyBorder="1"/>
    <xf numFmtId="0" fontId="4" fillId="0" borderId="22" xfId="0" applyFont="1" applyBorder="1"/>
    <xf numFmtId="0" fontId="3" fillId="0" borderId="23" xfId="0" applyFont="1" applyBorder="1"/>
    <xf numFmtId="0" fontId="7" fillId="0" borderId="2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8" fillId="4" borderId="8" xfId="0" applyFont="1" applyFill="1" applyBorder="1"/>
    <xf numFmtId="0" fontId="8" fillId="0" borderId="0" xfId="0" applyFont="1"/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left"/>
    </xf>
    <xf numFmtId="0" fontId="8" fillId="3" borderId="0" xfId="0" applyFont="1" applyFill="1" applyAlignment="1">
      <alignment horizontal="center"/>
    </xf>
    <xf numFmtId="0" fontId="8" fillId="0" borderId="24" xfId="0" applyFont="1" applyBorder="1"/>
    <xf numFmtId="0" fontId="8" fillId="0" borderId="25" xfId="0" applyFont="1" applyBorder="1"/>
    <xf numFmtId="0" fontId="8" fillId="0" borderId="26" xfId="0" applyFont="1" applyBorder="1"/>
    <xf numFmtId="0" fontId="3" fillId="0" borderId="13" xfId="0" applyFont="1" applyBorder="1"/>
    <xf numFmtId="0" fontId="8" fillId="0" borderId="27" xfId="0" applyFont="1" applyBorder="1"/>
    <xf numFmtId="0" fontId="11" fillId="0" borderId="28" xfId="0" applyFont="1" applyBorder="1"/>
    <xf numFmtId="0" fontId="7" fillId="3" borderId="0" xfId="0" applyFont="1" applyFill="1"/>
    <xf numFmtId="0" fontId="12" fillId="0" borderId="15" xfId="0" applyFont="1" applyBorder="1"/>
    <xf numFmtId="0" fontId="12" fillId="0" borderId="16" xfId="0" applyFont="1" applyBorder="1"/>
    <xf numFmtId="0" fontId="3" fillId="0" borderId="29" xfId="0" applyFont="1" applyBorder="1"/>
    <xf numFmtId="0" fontId="12" fillId="0" borderId="0" xfId="0" applyFont="1"/>
    <xf numFmtId="0" fontId="12" fillId="0" borderId="12" xfId="0" applyFont="1" applyBorder="1"/>
    <xf numFmtId="0" fontId="12" fillId="0" borderId="13" xfId="0" applyFont="1" applyBorder="1"/>
    <xf numFmtId="0" fontId="3" fillId="0" borderId="30" xfId="0" applyFont="1" applyBorder="1"/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3" fillId="4" borderId="7" xfId="0" applyFont="1" applyFill="1" applyBorder="1"/>
    <xf numFmtId="0" fontId="3" fillId="0" borderId="20" xfId="0" applyFont="1" applyBorder="1"/>
    <xf numFmtId="0" fontId="3" fillId="0" borderId="21" xfId="0" applyFont="1" applyBorder="1"/>
    <xf numFmtId="0" fontId="3" fillId="0" borderId="34" xfId="0" applyFont="1" applyBorder="1"/>
    <xf numFmtId="0" fontId="3" fillId="0" borderId="35" xfId="0" applyFont="1" applyBorder="1"/>
    <xf numFmtId="0" fontId="11" fillId="0" borderId="36" xfId="0" applyFont="1" applyBorder="1"/>
    <xf numFmtId="0" fontId="7" fillId="0" borderId="37" xfId="0" applyFont="1" applyBorder="1" applyAlignment="1">
      <alignment horizontal="center"/>
    </xf>
    <xf numFmtId="0" fontId="7" fillId="0" borderId="38" xfId="0" applyFont="1" applyBorder="1" applyAlignment="1">
      <alignment horizontal="center"/>
    </xf>
    <xf numFmtId="0" fontId="7" fillId="0" borderId="39" xfId="0" applyFont="1" applyBorder="1" applyAlignment="1">
      <alignment horizontal="center"/>
    </xf>
    <xf numFmtId="0" fontId="3" fillId="4" borderId="8" xfId="0" applyFont="1" applyFill="1" applyBorder="1"/>
    <xf numFmtId="0" fontId="3" fillId="0" borderId="0" xfId="0" applyFont="1"/>
    <xf numFmtId="0" fontId="3" fillId="0" borderId="40" xfId="0" applyFont="1" applyBorder="1"/>
    <xf numFmtId="0" fontId="3" fillId="0" borderId="22" xfId="0" applyFont="1" applyBorder="1"/>
    <xf numFmtId="0" fontId="1" fillId="0" borderId="41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/>
    </xf>
    <xf numFmtId="0" fontId="4" fillId="0" borderId="43" xfId="0" applyFont="1" applyBorder="1" applyAlignment="1">
      <alignment horizontal="center"/>
    </xf>
    <xf numFmtId="0" fontId="1" fillId="3" borderId="44" xfId="0" applyFont="1" applyFill="1" applyBorder="1"/>
    <xf numFmtId="0" fontId="1" fillId="3" borderId="45" xfId="0" applyFont="1" applyFill="1" applyBorder="1"/>
    <xf numFmtId="0" fontId="1" fillId="3" borderId="46" xfId="0" applyFont="1" applyFill="1" applyBorder="1"/>
    <xf numFmtId="0" fontId="7" fillId="0" borderId="47" xfId="0" applyFont="1" applyBorder="1" applyAlignment="1">
      <alignment horizontal="center"/>
    </xf>
    <xf numFmtId="0" fontId="7" fillId="0" borderId="48" xfId="0" applyFont="1" applyBorder="1" applyAlignment="1">
      <alignment horizontal="center"/>
    </xf>
    <xf numFmtId="0" fontId="1" fillId="3" borderId="49" xfId="0" applyFont="1" applyFill="1" applyBorder="1"/>
    <xf numFmtId="0" fontId="1" fillId="4" borderId="44" xfId="0" applyFont="1" applyFill="1" applyBorder="1"/>
    <xf numFmtId="0" fontId="1" fillId="4" borderId="46" xfId="0" applyFont="1" applyFill="1" applyBorder="1"/>
    <xf numFmtId="0" fontId="1" fillId="4" borderId="49" xfId="0" applyFont="1" applyFill="1" applyBorder="1"/>
    <xf numFmtId="0" fontId="3" fillId="4" borderId="46" xfId="0" applyFont="1" applyFill="1" applyBorder="1" applyAlignment="1">
      <alignment horizontal="center"/>
    </xf>
    <xf numFmtId="0" fontId="1" fillId="4" borderId="50" xfId="0" applyFont="1" applyFill="1" applyBorder="1"/>
    <xf numFmtId="0" fontId="1" fillId="4" borderId="51" xfId="0" applyFont="1" applyFill="1" applyBorder="1"/>
    <xf numFmtId="0" fontId="1" fillId="4" borderId="52" xfId="0" applyFont="1" applyFill="1" applyBorder="1"/>
    <xf numFmtId="0" fontId="4" fillId="0" borderId="53" xfId="0" applyFont="1" applyBorder="1" applyAlignment="1">
      <alignment horizontal="center"/>
    </xf>
    <xf numFmtId="0" fontId="1" fillId="0" borderId="9" xfId="0" applyFont="1" applyBorder="1"/>
    <xf numFmtId="0" fontId="1" fillId="0" borderId="10" xfId="0" applyFont="1" applyBorder="1"/>
    <xf numFmtId="0" fontId="1" fillId="4" borderId="54" xfId="0" applyFont="1" applyFill="1" applyBorder="1"/>
    <xf numFmtId="0" fontId="4" fillId="4" borderId="55" xfId="0" applyFont="1" applyFill="1" applyBorder="1"/>
    <xf numFmtId="0" fontId="1" fillId="4" borderId="55" xfId="0" applyFont="1" applyFill="1" applyBorder="1"/>
    <xf numFmtId="0" fontId="1" fillId="4" borderId="56" xfId="0" applyFont="1" applyFill="1" applyBorder="1"/>
    <xf numFmtId="0" fontId="12" fillId="5" borderId="0" xfId="0" applyFont="1" applyFill="1"/>
    <xf numFmtId="0" fontId="12" fillId="0" borderId="19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2" fillId="0" borderId="57" xfId="0" applyFont="1" applyBorder="1"/>
    <xf numFmtId="0" fontId="11" fillId="0" borderId="58" xfId="0" applyFont="1" applyBorder="1"/>
    <xf numFmtId="0" fontId="3" fillId="0" borderId="48" xfId="0" applyFont="1" applyBorder="1"/>
    <xf numFmtId="0" fontId="11" fillId="0" borderId="59" xfId="0" applyFont="1" applyBorder="1"/>
    <xf numFmtId="0" fontId="8" fillId="0" borderId="19" xfId="0" applyFont="1" applyBorder="1"/>
    <xf numFmtId="0" fontId="1" fillId="0" borderId="51" xfId="0" applyFont="1" applyBorder="1"/>
    <xf numFmtId="0" fontId="4" fillId="5" borderId="0" xfId="0" applyFont="1" applyFill="1"/>
    <xf numFmtId="0" fontId="4" fillId="0" borderId="19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7" fillId="5" borderId="37" xfId="0" applyFont="1" applyFill="1" applyBorder="1" applyAlignment="1">
      <alignment horizontal="center"/>
    </xf>
    <xf numFmtId="0" fontId="7" fillId="5" borderId="38" xfId="0" applyFont="1" applyFill="1" applyBorder="1" applyAlignment="1">
      <alignment horizontal="center"/>
    </xf>
    <xf numFmtId="0" fontId="7" fillId="5" borderId="39" xfId="0" applyFont="1" applyFill="1" applyBorder="1" applyAlignment="1">
      <alignment horizontal="center"/>
    </xf>
    <xf numFmtId="0" fontId="3" fillId="3" borderId="45" xfId="0" applyFont="1" applyFill="1" applyBorder="1"/>
    <xf numFmtId="0" fontId="7" fillId="5" borderId="47" xfId="0" applyFont="1" applyFill="1" applyBorder="1" applyAlignment="1">
      <alignment horizontal="center"/>
    </xf>
    <xf numFmtId="0" fontId="7" fillId="5" borderId="21" xfId="0" applyFont="1" applyFill="1" applyBorder="1" applyAlignment="1">
      <alignment horizontal="center"/>
    </xf>
    <xf numFmtId="0" fontId="7" fillId="5" borderId="48" xfId="0" applyFont="1" applyFill="1" applyBorder="1" applyAlignment="1">
      <alignment horizontal="center"/>
    </xf>
    <xf numFmtId="0" fontId="1" fillId="4" borderId="60" xfId="0" applyFont="1" applyFill="1" applyBorder="1"/>
    <xf numFmtId="0" fontId="1" fillId="4" borderId="19" xfId="0" applyFont="1" applyFill="1" applyBorder="1"/>
    <xf numFmtId="0" fontId="1" fillId="0" borderId="19" xfId="0" applyFont="1" applyBorder="1"/>
    <xf numFmtId="0" fontId="1" fillId="4" borderId="61" xfId="0" applyFont="1" applyFill="1" applyBorder="1"/>
    <xf numFmtId="0" fontId="15" fillId="0" borderId="0" xfId="0" applyFont="1"/>
    <xf numFmtId="0" fontId="10" fillId="0" borderId="0" xfId="0" applyFont="1" applyAlignment="1">
      <alignment horizontal="center"/>
    </xf>
    <xf numFmtId="0" fontId="1" fillId="4" borderId="62" xfId="0" applyFont="1" applyFill="1" applyBorder="1"/>
    <xf numFmtId="0" fontId="4" fillId="4" borderId="63" xfId="0" applyFont="1" applyFill="1" applyBorder="1"/>
    <xf numFmtId="0" fontId="5" fillId="0" borderId="63" xfId="0" applyFont="1" applyBorder="1"/>
    <xf numFmtId="0" fontId="1" fillId="0" borderId="63" xfId="0" applyFont="1" applyBorder="1"/>
    <xf numFmtId="0" fontId="1" fillId="4" borderId="63" xfId="0" applyFont="1" applyFill="1" applyBorder="1"/>
    <xf numFmtId="0" fontId="1" fillId="4" borderId="64" xfId="0" applyFont="1" applyFill="1" applyBorder="1"/>
    <xf numFmtId="0" fontId="1" fillId="4" borderId="65" xfId="0" applyFont="1" applyFill="1" applyBorder="1"/>
    <xf numFmtId="0" fontId="1" fillId="4" borderId="66" xfId="0" applyFont="1" applyFill="1" applyBorder="1"/>
    <xf numFmtId="0" fontId="4" fillId="6" borderId="13" xfId="0" applyFont="1" applyFill="1" applyBorder="1"/>
    <xf numFmtId="0" fontId="3" fillId="5" borderId="0" xfId="0" applyFont="1" applyFill="1"/>
    <xf numFmtId="0" fontId="1" fillId="4" borderId="67" xfId="0" applyFont="1" applyFill="1" applyBorder="1"/>
    <xf numFmtId="0" fontId="1" fillId="4" borderId="68" xfId="0" applyFont="1" applyFill="1" applyBorder="1"/>
    <xf numFmtId="0" fontId="1" fillId="0" borderId="65" xfId="0" applyFont="1" applyBorder="1"/>
    <xf numFmtId="0" fontId="1" fillId="0" borderId="66" xfId="0" applyFont="1" applyBorder="1"/>
    <xf numFmtId="0" fontId="1" fillId="4" borderId="69" xfId="0" applyFont="1" applyFill="1" applyBorder="1"/>
    <xf numFmtId="0" fontId="1" fillId="4" borderId="70" xfId="0" applyFont="1" applyFill="1" applyBorder="1"/>
    <xf numFmtId="0" fontId="4" fillId="6" borderId="14" xfId="0" applyFont="1" applyFill="1" applyBorder="1"/>
    <xf numFmtId="0" fontId="12" fillId="0" borderId="24" xfId="0" applyFont="1" applyBorder="1"/>
    <xf numFmtId="0" fontId="12" fillId="0" borderId="25" xfId="0" applyFont="1" applyBorder="1"/>
    <xf numFmtId="0" fontId="11" fillId="0" borderId="17" xfId="0" applyFont="1" applyBorder="1"/>
    <xf numFmtId="0" fontId="11" fillId="0" borderId="22" xfId="0" applyFont="1" applyBorder="1"/>
    <xf numFmtId="0" fontId="1" fillId="4" borderId="71" xfId="0" applyFont="1" applyFill="1" applyBorder="1"/>
    <xf numFmtId="0" fontId="1" fillId="4" borderId="72" xfId="0" applyFont="1" applyFill="1" applyBorder="1"/>
    <xf numFmtId="0" fontId="8" fillId="0" borderId="72" xfId="0" applyFont="1" applyBorder="1"/>
    <xf numFmtId="0" fontId="1" fillId="0" borderId="72" xfId="0" applyFont="1" applyBorder="1"/>
    <xf numFmtId="0" fontId="1" fillId="4" borderId="73" xfId="0" applyFont="1" applyFill="1" applyBorder="1"/>
    <xf numFmtId="0" fontId="1" fillId="4" borderId="74" xfId="0" applyFont="1" applyFill="1" applyBorder="1"/>
    <xf numFmtId="0" fontId="4" fillId="4" borderId="75" xfId="0" applyFont="1" applyFill="1" applyBorder="1"/>
    <xf numFmtId="0" fontId="5" fillId="0" borderId="75" xfId="0" applyFont="1" applyBorder="1"/>
    <xf numFmtId="0" fontId="1" fillId="0" borderId="75" xfId="0" applyFont="1" applyBorder="1"/>
    <xf numFmtId="0" fontId="1" fillId="4" borderId="75" xfId="0" applyFont="1" applyFill="1" applyBorder="1"/>
    <xf numFmtId="0" fontId="1" fillId="4" borderId="76" xfId="0" applyFont="1" applyFill="1" applyBorder="1"/>
    <xf numFmtId="0" fontId="1" fillId="4" borderId="77" xfId="0" applyFont="1" applyFill="1" applyBorder="1"/>
    <xf numFmtId="0" fontId="1" fillId="4" borderId="78" xfId="0" applyFont="1" applyFill="1" applyBorder="1"/>
    <xf numFmtId="0" fontId="4" fillId="7" borderId="16" xfId="0" applyFont="1" applyFill="1" applyBorder="1"/>
    <xf numFmtId="0" fontId="8" fillId="5" borderId="0" xfId="0" applyFont="1" applyFill="1"/>
    <xf numFmtId="0" fontId="1" fillId="4" borderId="79" xfId="0" applyFont="1" applyFill="1" applyBorder="1"/>
    <xf numFmtId="0" fontId="1" fillId="4" borderId="80" xfId="0" applyFont="1" applyFill="1" applyBorder="1"/>
    <xf numFmtId="0" fontId="1" fillId="0" borderId="77" xfId="0" applyFont="1" applyBorder="1"/>
    <xf numFmtId="0" fontId="1" fillId="0" borderId="78" xfId="0" applyFont="1" applyBorder="1"/>
    <xf numFmtId="0" fontId="1" fillId="4" borderId="81" xfId="0" applyFont="1" applyFill="1" applyBorder="1"/>
    <xf numFmtId="0" fontId="1" fillId="4" borderId="82" xfId="0" applyFont="1" applyFill="1" applyBorder="1"/>
    <xf numFmtId="0" fontId="1" fillId="4" borderId="8" xfId="0" applyFont="1" applyFill="1" applyBorder="1"/>
    <xf numFmtId="0" fontId="4" fillId="7" borderId="13" xfId="0" applyFont="1" applyFill="1" applyBorder="1"/>
    <xf numFmtId="0" fontId="12" fillId="0" borderId="83" xfId="0" applyFont="1" applyBorder="1"/>
    <xf numFmtId="0" fontId="11" fillId="0" borderId="84" xfId="0" applyFont="1" applyBorder="1"/>
    <xf numFmtId="0" fontId="8" fillId="0" borderId="51" xfId="0" applyFont="1" applyBorder="1"/>
    <xf numFmtId="0" fontId="4" fillId="7" borderId="14" xfId="0" applyFont="1" applyFill="1" applyBorder="1"/>
    <xf numFmtId="0" fontId="1" fillId="4" borderId="85" xfId="0" applyFont="1" applyFill="1" applyBorder="1"/>
    <xf numFmtId="0" fontId="1" fillId="4" borderId="86" xfId="0" applyFont="1" applyFill="1" applyBorder="1"/>
    <xf numFmtId="0" fontId="8" fillId="0" borderId="86" xfId="0" applyFont="1" applyBorder="1"/>
    <xf numFmtId="0" fontId="1" fillId="0" borderId="86" xfId="0" applyFont="1" applyBorder="1"/>
    <xf numFmtId="0" fontId="1" fillId="4" borderId="87" xfId="0" applyFont="1" applyFill="1" applyBorder="1"/>
    <xf numFmtId="0" fontId="4" fillId="7" borderId="12" xfId="0" applyFont="1" applyFill="1" applyBorder="1"/>
    <xf numFmtId="0" fontId="0" fillId="0" borderId="88" xfId="0" applyBorder="1"/>
    <xf numFmtId="0" fontId="0" fillId="0" borderId="89" xfId="0" applyBorder="1"/>
    <xf numFmtId="0" fontId="0" fillId="0" borderId="90" xfId="0" applyBorder="1"/>
    <xf numFmtId="0" fontId="3" fillId="0" borderId="0" xfId="0" applyFont="1" applyAlignment="1">
      <alignment horizontal="center"/>
    </xf>
    <xf numFmtId="0" fontId="11" fillId="0" borderId="29" xfId="0" applyFont="1" applyBorder="1"/>
    <xf numFmtId="0" fontId="11" fillId="0" borderId="40" xfId="0" applyFont="1" applyBorder="1"/>
    <xf numFmtId="0" fontId="12" fillId="0" borderId="91" xfId="0" applyFont="1" applyBorder="1"/>
    <xf numFmtId="0" fontId="12" fillId="0" borderId="92" xfId="0" applyFont="1" applyBorder="1"/>
    <xf numFmtId="0" fontId="12" fillId="0" borderId="93" xfId="0" applyFont="1" applyBorder="1"/>
    <xf numFmtId="0" fontId="7" fillId="7" borderId="13" xfId="0" applyFont="1" applyFill="1" applyBorder="1" applyAlignment="1">
      <alignment horizontal="center"/>
    </xf>
    <xf numFmtId="0" fontId="7" fillId="6" borderId="21" xfId="0" applyFont="1" applyFill="1" applyBorder="1" applyAlignment="1">
      <alignment horizontal="center"/>
    </xf>
    <xf numFmtId="0" fontId="7" fillId="6" borderId="13" xfId="0" applyFont="1" applyFill="1" applyBorder="1" applyAlignment="1">
      <alignment horizontal="center"/>
    </xf>
    <xf numFmtId="0" fontId="7" fillId="7" borderId="21" xfId="0" applyFont="1" applyFill="1" applyBorder="1" applyAlignment="1">
      <alignment horizontal="center"/>
    </xf>
    <xf numFmtId="0" fontId="3" fillId="3" borderId="46" xfId="0" applyFont="1" applyFill="1" applyBorder="1"/>
    <xf numFmtId="0" fontId="7" fillId="7" borderId="16" xfId="0" applyFont="1" applyFill="1" applyBorder="1" applyAlignment="1">
      <alignment horizontal="center"/>
    </xf>
    <xf numFmtId="0" fontId="7" fillId="6" borderId="16" xfId="0" applyFont="1" applyFill="1" applyBorder="1" applyAlignment="1">
      <alignment horizontal="center"/>
    </xf>
    <xf numFmtId="0" fontId="7" fillId="8" borderId="12" xfId="0" applyFont="1" applyFill="1" applyBorder="1" applyAlignment="1">
      <alignment horizontal="center"/>
    </xf>
    <xf numFmtId="0" fontId="7" fillId="9" borderId="13" xfId="0" applyFont="1" applyFill="1" applyBorder="1" applyAlignment="1">
      <alignment horizontal="center"/>
    </xf>
    <xf numFmtId="0" fontId="7" fillId="6" borderId="14" xfId="0" applyFont="1" applyFill="1" applyBorder="1" applyAlignment="1">
      <alignment horizontal="center"/>
    </xf>
    <xf numFmtId="0" fontId="7" fillId="7" borderId="15" xfId="0" applyFont="1" applyFill="1" applyBorder="1" applyAlignment="1">
      <alignment horizontal="center"/>
    </xf>
    <xf numFmtId="0" fontId="7" fillId="7" borderId="17" xfId="0" applyFont="1" applyFill="1" applyBorder="1" applyAlignment="1">
      <alignment horizontal="center"/>
    </xf>
    <xf numFmtId="0" fontId="7" fillId="6" borderId="20" xfId="0" applyFont="1" applyFill="1" applyBorder="1" applyAlignment="1">
      <alignment horizontal="center"/>
    </xf>
    <xf numFmtId="0" fontId="7" fillId="9" borderId="21" xfId="0" applyFont="1" applyFill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0" fontId="7" fillId="7" borderId="12" xfId="0" applyFont="1" applyFill="1" applyBorder="1" applyAlignment="1">
      <alignment horizontal="center"/>
    </xf>
    <xf numFmtId="0" fontId="7" fillId="8" borderId="13" xfId="0" applyFont="1" applyFill="1" applyBorder="1" applyAlignment="1">
      <alignment horizontal="center"/>
    </xf>
    <xf numFmtId="0" fontId="7" fillId="9" borderId="14" xfId="0" applyFont="1" applyFill="1" applyBorder="1" applyAlignment="1">
      <alignment horizontal="center"/>
    </xf>
    <xf numFmtId="0" fontId="7" fillId="6" borderId="15" xfId="0" applyFont="1" applyFill="1" applyBorder="1" applyAlignment="1">
      <alignment horizontal="center"/>
    </xf>
    <xf numFmtId="0" fontId="7" fillId="6" borderId="17" xfId="0" applyFont="1" applyFill="1" applyBorder="1" applyAlignment="1">
      <alignment horizontal="center"/>
    </xf>
    <xf numFmtId="0" fontId="7" fillId="9" borderId="20" xfId="0" applyFont="1" applyFill="1" applyBorder="1" applyAlignment="1">
      <alignment horizontal="center"/>
    </xf>
    <xf numFmtId="0" fontId="7" fillId="8" borderId="21" xfId="0" applyFont="1" applyFill="1" applyBorder="1" applyAlignment="1">
      <alignment horizontal="center"/>
    </xf>
    <xf numFmtId="0" fontId="7" fillId="7" borderId="22" xfId="0" applyFont="1" applyFill="1" applyBorder="1" applyAlignment="1">
      <alignment horizontal="center"/>
    </xf>
    <xf numFmtId="0" fontId="8" fillId="0" borderId="94" xfId="0" applyFont="1" applyBorder="1"/>
    <xf numFmtId="0" fontId="7" fillId="6" borderId="12" xfId="0" applyFont="1" applyFill="1" applyBorder="1" applyAlignment="1">
      <alignment horizontal="center"/>
    </xf>
    <xf numFmtId="0" fontId="7" fillId="8" borderId="14" xfId="0" applyFont="1" applyFill="1" applyBorder="1" applyAlignment="1">
      <alignment horizontal="center"/>
    </xf>
    <xf numFmtId="0" fontId="8" fillId="0" borderId="95" xfId="0" applyFont="1" applyBorder="1"/>
    <xf numFmtId="0" fontId="7" fillId="9" borderId="15" xfId="0" applyFont="1" applyFill="1" applyBorder="1" applyAlignment="1">
      <alignment horizontal="center"/>
    </xf>
    <xf numFmtId="0" fontId="7" fillId="9" borderId="17" xfId="0" applyFont="1" applyFill="1" applyBorder="1" applyAlignment="1">
      <alignment horizontal="center"/>
    </xf>
    <xf numFmtId="0" fontId="7" fillId="8" borderId="20" xfId="0" applyFont="1" applyFill="1" applyBorder="1" applyAlignment="1">
      <alignment horizontal="center"/>
    </xf>
    <xf numFmtId="0" fontId="7" fillId="6" borderId="22" xfId="0" applyFont="1" applyFill="1" applyBorder="1" applyAlignment="1">
      <alignment horizontal="center"/>
    </xf>
    <xf numFmtId="0" fontId="8" fillId="0" borderId="83" xfId="0" applyFont="1" applyBorder="1"/>
    <xf numFmtId="0" fontId="3" fillId="0" borderId="91" xfId="0" applyFont="1" applyBorder="1"/>
    <xf numFmtId="0" fontId="3" fillId="0" borderId="92" xfId="0" applyFont="1" applyBorder="1"/>
    <xf numFmtId="0" fontId="3" fillId="0" borderId="93" xfId="0" applyFont="1" applyBorder="1"/>
    <xf numFmtId="0" fontId="8" fillId="0" borderId="93" xfId="0" applyFont="1" applyBorder="1"/>
    <xf numFmtId="0" fontId="4" fillId="0" borderId="96" xfId="0" applyFont="1" applyBorder="1"/>
    <xf numFmtId="0" fontId="4" fillId="0" borderId="97" xfId="0" applyFont="1" applyBorder="1"/>
    <xf numFmtId="0" fontId="4" fillId="0" borderId="98" xfId="0" applyFont="1" applyBorder="1"/>
    <xf numFmtId="0" fontId="3" fillId="0" borderId="99" xfId="0" applyFont="1" applyBorder="1"/>
    <xf numFmtId="0" fontId="7" fillId="9" borderId="12" xfId="0" applyFont="1" applyFill="1" applyBorder="1" applyAlignment="1">
      <alignment horizontal="center"/>
    </xf>
    <xf numFmtId="0" fontId="7" fillId="7" borderId="14" xfId="0" applyFont="1" applyFill="1" applyBorder="1" applyAlignment="1">
      <alignment horizontal="center"/>
    </xf>
    <xf numFmtId="0" fontId="4" fillId="0" borderId="100" xfId="0" applyFont="1" applyBorder="1"/>
    <xf numFmtId="0" fontId="4" fillId="0" borderId="101" xfId="0" applyFont="1" applyBorder="1"/>
    <xf numFmtId="0" fontId="4" fillId="0" borderId="58" xfId="0" applyFont="1" applyBorder="1"/>
    <xf numFmtId="0" fontId="3" fillId="0" borderId="102" xfId="0" applyFont="1" applyBorder="1"/>
    <xf numFmtId="0" fontId="7" fillId="8" borderId="15" xfId="0" applyFont="1" applyFill="1" applyBorder="1" applyAlignment="1">
      <alignment horizontal="center"/>
    </xf>
    <xf numFmtId="0" fontId="7" fillId="8" borderId="17" xfId="0" applyFont="1" applyFill="1" applyBorder="1" applyAlignment="1">
      <alignment horizontal="center"/>
    </xf>
    <xf numFmtId="0" fontId="4" fillId="0" borderId="103" xfId="0" applyFont="1" applyBorder="1"/>
    <xf numFmtId="0" fontId="4" fillId="0" borderId="104" xfId="0" applyFont="1" applyBorder="1"/>
    <xf numFmtId="0" fontId="4" fillId="0" borderId="59" xfId="0" applyFont="1" applyBorder="1"/>
    <xf numFmtId="0" fontId="7" fillId="7" borderId="20" xfId="0" applyFont="1" applyFill="1" applyBorder="1" applyAlignment="1">
      <alignment horizontal="center"/>
    </xf>
    <xf numFmtId="0" fontId="7" fillId="9" borderId="22" xfId="0" applyFont="1" applyFill="1" applyBorder="1" applyAlignment="1">
      <alignment horizontal="center"/>
    </xf>
    <xf numFmtId="0" fontId="16" fillId="0" borderId="0" xfId="0" applyFont="1"/>
    <xf numFmtId="0" fontId="7" fillId="3" borderId="2" xfId="0" applyFont="1" applyFill="1" applyBorder="1"/>
    <xf numFmtId="0" fontId="7" fillId="3" borderId="2" xfId="0" applyFont="1" applyFill="1" applyBorder="1" applyAlignment="1">
      <alignment horizontal="center"/>
    </xf>
    <xf numFmtId="0" fontId="7" fillId="4" borderId="46" xfId="0" applyFont="1" applyFill="1" applyBorder="1"/>
    <xf numFmtId="0" fontId="7" fillId="4" borderId="46" xfId="0" applyFont="1" applyFill="1" applyBorder="1" applyAlignment="1">
      <alignment horizontal="center"/>
    </xf>
    <xf numFmtId="0" fontId="7" fillId="3" borderId="8" xfId="0" applyFont="1" applyFill="1" applyBorder="1"/>
    <xf numFmtId="0" fontId="7" fillId="3" borderId="49" xfId="0" applyFont="1" applyFill="1" applyBorder="1"/>
    <xf numFmtId="0" fontId="7" fillId="4" borderId="2" xfId="0" applyFont="1" applyFill="1" applyBorder="1"/>
    <xf numFmtId="0" fontId="7" fillId="4" borderId="2" xfId="0" applyFont="1" applyFill="1" applyBorder="1" applyAlignment="1">
      <alignment horizontal="center"/>
    </xf>
    <xf numFmtId="0" fontId="1" fillId="4" borderId="105" xfId="0" applyFont="1" applyFill="1" applyBorder="1"/>
    <xf numFmtId="0" fontId="1" fillId="4" borderId="106" xfId="0" applyFont="1" applyFill="1" applyBorder="1"/>
    <xf numFmtId="0" fontId="1" fillId="4" borderId="107" xfId="0" applyFont="1" applyFill="1" applyBorder="1"/>
    <xf numFmtId="0" fontId="1" fillId="4" borderId="108" xfId="0" applyFont="1" applyFill="1" applyBorder="1"/>
    <xf numFmtId="0" fontId="1" fillId="4" borderId="109" xfId="0" applyFont="1" applyFill="1" applyBorder="1"/>
    <xf numFmtId="0" fontId="1" fillId="0" borderId="22" xfId="0" applyFont="1" applyBorder="1"/>
    <xf numFmtId="0" fontId="1" fillId="0" borderId="17" xfId="0" applyFont="1" applyBorder="1"/>
    <xf numFmtId="0" fontId="1" fillId="3" borderId="2" xfId="0" applyFont="1" applyFill="1" applyBorder="1" applyAlignment="1">
      <alignment horizontal="center"/>
    </xf>
    <xf numFmtId="0" fontId="1" fillId="4" borderId="110" xfId="0" applyFont="1" applyFill="1" applyBorder="1"/>
    <xf numFmtId="0" fontId="1" fillId="4" borderId="111" xfId="0" applyFont="1" applyFill="1" applyBorder="1"/>
    <xf numFmtId="0" fontId="1" fillId="4" borderId="112" xfId="0" applyFont="1" applyFill="1" applyBorder="1"/>
    <xf numFmtId="0" fontId="17" fillId="4" borderId="106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98198-3E90-4A7B-87E3-BAA30B4BD991}">
  <sheetPr>
    <tabColor rgb="FFFF0000"/>
  </sheetPr>
  <dimension ref="B1:BR2476"/>
  <sheetViews>
    <sheetView tabSelected="1" workbookViewId="0"/>
  </sheetViews>
  <sheetFormatPr defaultRowHeight="12" x14ac:dyDescent="0.2"/>
  <cols>
    <col min="1" max="3" width="4.140625" style="3" customWidth="1"/>
    <col min="4" max="11" width="6.7109375" style="3" customWidth="1"/>
    <col min="12" max="12" width="7.140625" style="3" customWidth="1"/>
    <col min="13" max="17" width="4.140625" style="3" customWidth="1"/>
    <col min="18" max="25" width="6.7109375" style="3" customWidth="1"/>
    <col min="26" max="26" width="7.140625" style="3" customWidth="1"/>
    <col min="27" max="31" width="4.140625" style="3" customWidth="1"/>
    <col min="32" max="39" width="6.7109375" style="3" customWidth="1"/>
    <col min="40" max="40" width="7.140625" style="3" customWidth="1"/>
    <col min="41" max="45" width="4.140625" style="3" customWidth="1"/>
    <col min="46" max="53" width="6.7109375" style="3" customWidth="1"/>
    <col min="54" max="54" width="7.140625" style="3" customWidth="1"/>
    <col min="55" max="59" width="4.140625" style="3" customWidth="1"/>
    <col min="60" max="60" width="6.7109375" style="3" customWidth="1"/>
    <col min="61" max="61" width="6.85546875" style="3" customWidth="1"/>
    <col min="62" max="65" width="6.7109375" style="3" customWidth="1"/>
    <col min="66" max="66" width="6.5703125" style="3" customWidth="1"/>
    <col min="67" max="67" width="6.7109375" style="3" customWidth="1"/>
    <col min="68" max="68" width="7.140625" style="3" customWidth="1"/>
    <col min="69" max="71" width="4.140625" style="3" customWidth="1"/>
    <col min="72" max="16384" width="9.140625" style="3"/>
  </cols>
  <sheetData>
    <row r="1" spans="2:70" ht="12.75" thickBot="1" x14ac:dyDescent="0.25"/>
    <row r="2" spans="2:70" ht="13.5" thickTop="1" thickBot="1" x14ac:dyDescent="0.25">
      <c r="B2" s="284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2"/>
      <c r="P2" s="284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2"/>
      <c r="AD2" s="284"/>
      <c r="AE2" s="283"/>
      <c r="AF2" s="283"/>
      <c r="AG2" s="283"/>
      <c r="AH2" s="283"/>
      <c r="AI2" s="283"/>
      <c r="AJ2" s="283"/>
      <c r="AK2" s="283"/>
      <c r="AL2" s="283"/>
      <c r="AM2" s="283"/>
      <c r="AN2" s="283"/>
      <c r="AO2" s="283"/>
      <c r="AP2" s="282"/>
      <c r="AR2" s="284"/>
      <c r="AS2" s="283"/>
      <c r="AT2" s="283"/>
      <c r="AU2" s="283"/>
      <c r="AV2" s="283"/>
      <c r="AW2" s="283"/>
      <c r="AX2" s="283"/>
      <c r="AY2" s="283"/>
      <c r="AZ2" s="283"/>
      <c r="BA2" s="283"/>
      <c r="BB2" s="283"/>
      <c r="BC2" s="283"/>
      <c r="BD2" s="282"/>
      <c r="BF2" s="284"/>
      <c r="BG2" s="283"/>
      <c r="BH2" s="283"/>
      <c r="BI2" s="283"/>
      <c r="BJ2" s="283"/>
      <c r="BK2" s="283"/>
      <c r="BL2" s="283"/>
      <c r="BM2" s="283"/>
      <c r="BN2" s="283"/>
      <c r="BO2" s="283"/>
      <c r="BP2" s="283"/>
      <c r="BQ2" s="283"/>
      <c r="BR2" s="282"/>
    </row>
    <row r="3" spans="2:70" ht="12.75" thickBot="1" x14ac:dyDescent="0.25">
      <c r="B3" s="278"/>
      <c r="C3" s="20"/>
      <c r="D3" s="21"/>
      <c r="E3" s="21"/>
      <c r="F3" s="21"/>
      <c r="G3" s="21"/>
      <c r="H3" s="281" t="s">
        <v>1495</v>
      </c>
      <c r="I3" s="21"/>
      <c r="J3" s="21"/>
      <c r="K3" s="21"/>
      <c r="L3" s="21"/>
      <c r="M3" s="23"/>
      <c r="N3" s="277"/>
      <c r="P3" s="278"/>
      <c r="Q3" s="20"/>
      <c r="R3" s="21"/>
      <c r="S3" s="21"/>
      <c r="T3" s="21"/>
      <c r="U3" s="21"/>
      <c r="V3" s="281" t="s">
        <v>1494</v>
      </c>
      <c r="W3" s="21"/>
      <c r="X3" s="21"/>
      <c r="Y3" s="21"/>
      <c r="Z3" s="21"/>
      <c r="AA3" s="23"/>
      <c r="AB3" s="277"/>
      <c r="AD3" s="278"/>
      <c r="AE3" s="20"/>
      <c r="AF3" s="21"/>
      <c r="AG3" s="21"/>
      <c r="AH3" s="21"/>
      <c r="AI3" s="21"/>
      <c r="AJ3" s="281" t="s">
        <v>1493</v>
      </c>
      <c r="AK3" s="21"/>
      <c r="AL3" s="21"/>
      <c r="AM3" s="21"/>
      <c r="AN3" s="21"/>
      <c r="AO3" s="23"/>
      <c r="AP3" s="277"/>
      <c r="AR3" s="278"/>
      <c r="AS3" s="20"/>
      <c r="AT3" s="21"/>
      <c r="AU3" s="21"/>
      <c r="AV3" s="21"/>
      <c r="AW3" s="281"/>
      <c r="AX3" s="281" t="s">
        <v>1492</v>
      </c>
      <c r="AY3" s="21"/>
      <c r="AZ3" s="21"/>
      <c r="BA3" s="21"/>
      <c r="BB3" s="21"/>
      <c r="BC3" s="23"/>
      <c r="BD3" s="277"/>
      <c r="BF3" s="278"/>
      <c r="BG3" s="20"/>
      <c r="BH3" s="21"/>
      <c r="BI3" s="21"/>
      <c r="BJ3" s="21"/>
      <c r="BK3" s="21"/>
      <c r="BL3" s="281" t="s">
        <v>1491</v>
      </c>
      <c r="BM3" s="21"/>
      <c r="BN3" s="21"/>
      <c r="BO3" s="21"/>
      <c r="BP3" s="21"/>
      <c r="BQ3" s="23"/>
      <c r="BR3" s="277"/>
    </row>
    <row r="4" spans="2:70" x14ac:dyDescent="0.2">
      <c r="B4" s="278"/>
      <c r="C4" s="34"/>
      <c r="D4" s="35">
        <v>2</v>
      </c>
      <c r="E4" s="36">
        <v>9</v>
      </c>
      <c r="F4" s="36">
        <v>40</v>
      </c>
      <c r="G4" s="36">
        <v>47</v>
      </c>
      <c r="H4" s="36">
        <v>57</v>
      </c>
      <c r="I4" s="36">
        <v>50</v>
      </c>
      <c r="J4" s="36">
        <v>31</v>
      </c>
      <c r="K4" s="37">
        <v>24</v>
      </c>
      <c r="L4" s="251">
        <f>SUMSQ(D4:K4)</f>
        <v>11180</v>
      </c>
      <c r="M4" s="42"/>
      <c r="N4" s="277"/>
      <c r="P4" s="278"/>
      <c r="Q4" s="34"/>
      <c r="R4" s="35">
        <v>2</v>
      </c>
      <c r="S4" s="36">
        <v>9</v>
      </c>
      <c r="T4" s="36">
        <v>40</v>
      </c>
      <c r="U4" s="36">
        <v>47</v>
      </c>
      <c r="V4" s="36">
        <v>57</v>
      </c>
      <c r="W4" s="36">
        <v>50</v>
      </c>
      <c r="X4" s="36">
        <v>31</v>
      </c>
      <c r="Y4" s="37">
        <v>24</v>
      </c>
      <c r="Z4" s="251">
        <f>SUMSQ(R4:Y4)</f>
        <v>11180</v>
      </c>
      <c r="AA4" s="42"/>
      <c r="AB4" s="277"/>
      <c r="AD4" s="278"/>
      <c r="AE4" s="34"/>
      <c r="AF4" s="35">
        <v>2</v>
      </c>
      <c r="AG4" s="36">
        <v>9</v>
      </c>
      <c r="AH4" s="36">
        <v>40</v>
      </c>
      <c r="AI4" s="36">
        <v>47</v>
      </c>
      <c r="AJ4" s="36">
        <v>57</v>
      </c>
      <c r="AK4" s="36">
        <v>50</v>
      </c>
      <c r="AL4" s="36">
        <v>31</v>
      </c>
      <c r="AM4" s="37">
        <v>24</v>
      </c>
      <c r="AN4" s="251">
        <f>SUMSQ(AF4:AM4)</f>
        <v>11180</v>
      </c>
      <c r="AO4" s="42"/>
      <c r="AP4" s="277"/>
      <c r="AR4" s="278"/>
      <c r="AS4" s="34"/>
      <c r="AT4" s="35">
        <v>2</v>
      </c>
      <c r="AU4" s="36">
        <v>9</v>
      </c>
      <c r="AV4" s="36">
        <v>40</v>
      </c>
      <c r="AW4" s="36">
        <v>47</v>
      </c>
      <c r="AX4" s="36">
        <v>57</v>
      </c>
      <c r="AY4" s="36">
        <v>50</v>
      </c>
      <c r="AZ4" s="36">
        <v>31</v>
      </c>
      <c r="BA4" s="37">
        <v>24</v>
      </c>
      <c r="BB4" s="251">
        <f>SUMSQ(AT4:BA4)</f>
        <v>11180</v>
      </c>
      <c r="BC4" s="42"/>
      <c r="BD4" s="277"/>
      <c r="BF4" s="278"/>
      <c r="BG4" s="34"/>
      <c r="BH4" s="35">
        <v>2</v>
      </c>
      <c r="BI4" s="36">
        <v>54</v>
      </c>
      <c r="BJ4" s="36">
        <v>28</v>
      </c>
      <c r="BK4" s="36">
        <v>48</v>
      </c>
      <c r="BL4" s="36">
        <v>13</v>
      </c>
      <c r="BM4" s="36">
        <v>57</v>
      </c>
      <c r="BN4" s="36">
        <v>23</v>
      </c>
      <c r="BO4" s="37">
        <v>35</v>
      </c>
      <c r="BP4" s="251">
        <f>SUMSQ(BH4:BO4)</f>
        <v>11180</v>
      </c>
      <c r="BQ4" s="42"/>
      <c r="BR4" s="277"/>
    </row>
    <row r="5" spans="2:70" x14ac:dyDescent="0.2">
      <c r="B5" s="278"/>
      <c r="C5" s="34"/>
      <c r="D5" s="44">
        <v>45</v>
      </c>
      <c r="E5" s="45">
        <v>16</v>
      </c>
      <c r="F5" s="45">
        <v>36</v>
      </c>
      <c r="G5" s="45">
        <v>1</v>
      </c>
      <c r="H5" s="45">
        <v>23</v>
      </c>
      <c r="I5" s="45">
        <v>54</v>
      </c>
      <c r="J5" s="45">
        <v>26</v>
      </c>
      <c r="K5" s="46">
        <v>59</v>
      </c>
      <c r="L5" s="257">
        <f>SUMSQ(D5:K5)</f>
        <v>11180</v>
      </c>
      <c r="M5" s="42"/>
      <c r="N5" s="277"/>
      <c r="P5" s="278"/>
      <c r="Q5" s="34"/>
      <c r="R5" s="44">
        <v>45</v>
      </c>
      <c r="S5" s="45">
        <v>16</v>
      </c>
      <c r="T5" s="45">
        <v>36</v>
      </c>
      <c r="U5" s="45">
        <v>1</v>
      </c>
      <c r="V5" s="45">
        <v>23</v>
      </c>
      <c r="W5" s="45">
        <v>54</v>
      </c>
      <c r="X5" s="45">
        <v>26</v>
      </c>
      <c r="Y5" s="46">
        <v>59</v>
      </c>
      <c r="Z5" s="257">
        <f>SUMSQ(R5:Y5)</f>
        <v>11180</v>
      </c>
      <c r="AA5" s="42"/>
      <c r="AB5" s="277"/>
      <c r="AD5" s="278"/>
      <c r="AE5" s="34"/>
      <c r="AF5" s="44">
        <v>54</v>
      </c>
      <c r="AG5" s="45">
        <v>16</v>
      </c>
      <c r="AH5" s="45">
        <v>59</v>
      </c>
      <c r="AI5" s="45">
        <v>1</v>
      </c>
      <c r="AJ5" s="45">
        <v>23</v>
      </c>
      <c r="AK5" s="45">
        <v>45</v>
      </c>
      <c r="AL5" s="45">
        <v>26</v>
      </c>
      <c r="AM5" s="46">
        <v>36</v>
      </c>
      <c r="AN5" s="257">
        <f>SUMSQ(AF5:AM5)</f>
        <v>11180</v>
      </c>
      <c r="AO5" s="42"/>
      <c r="AP5" s="277"/>
      <c r="AR5" s="278"/>
      <c r="AS5" s="34"/>
      <c r="AT5" s="44">
        <v>54</v>
      </c>
      <c r="AU5" s="45">
        <v>16</v>
      </c>
      <c r="AV5" s="45">
        <v>59</v>
      </c>
      <c r="AW5" s="45">
        <v>1</v>
      </c>
      <c r="AX5" s="45">
        <v>23</v>
      </c>
      <c r="AY5" s="45">
        <v>45</v>
      </c>
      <c r="AZ5" s="45">
        <v>26</v>
      </c>
      <c r="BA5" s="46">
        <v>36</v>
      </c>
      <c r="BB5" s="257">
        <f>SUMSQ(AT5:BA5)</f>
        <v>11180</v>
      </c>
      <c r="BC5" s="42"/>
      <c r="BD5" s="277"/>
      <c r="BF5" s="278"/>
      <c r="BG5" s="34"/>
      <c r="BH5" s="44">
        <v>60</v>
      </c>
      <c r="BI5" s="45">
        <v>16</v>
      </c>
      <c r="BJ5" s="45">
        <v>34</v>
      </c>
      <c r="BK5" s="45">
        <v>22</v>
      </c>
      <c r="BL5" s="45">
        <v>55</v>
      </c>
      <c r="BM5" s="45">
        <v>3</v>
      </c>
      <c r="BN5" s="45">
        <v>45</v>
      </c>
      <c r="BO5" s="46">
        <v>25</v>
      </c>
      <c r="BP5" s="257">
        <f>SUMSQ(BH5:BO5)</f>
        <v>11180</v>
      </c>
      <c r="BQ5" s="42"/>
      <c r="BR5" s="277"/>
    </row>
    <row r="6" spans="2:70" x14ac:dyDescent="0.2">
      <c r="B6" s="278"/>
      <c r="C6" s="34"/>
      <c r="D6" s="44">
        <v>28</v>
      </c>
      <c r="E6" s="45">
        <v>60</v>
      </c>
      <c r="F6" s="45">
        <v>21</v>
      </c>
      <c r="G6" s="45">
        <v>53</v>
      </c>
      <c r="H6" s="45">
        <v>35</v>
      </c>
      <c r="I6" s="45">
        <v>3</v>
      </c>
      <c r="J6" s="45">
        <v>46</v>
      </c>
      <c r="K6" s="46">
        <v>14</v>
      </c>
      <c r="L6" s="257">
        <f>SUMSQ(D6:K6)</f>
        <v>11180</v>
      </c>
      <c r="M6" s="42"/>
      <c r="N6" s="277"/>
      <c r="P6" s="278"/>
      <c r="Q6" s="34"/>
      <c r="R6" s="44">
        <v>51</v>
      </c>
      <c r="S6" s="45">
        <v>60</v>
      </c>
      <c r="T6" s="45">
        <v>21</v>
      </c>
      <c r="U6" s="45">
        <v>30</v>
      </c>
      <c r="V6" s="45">
        <v>12</v>
      </c>
      <c r="W6" s="45">
        <v>3</v>
      </c>
      <c r="X6" s="45">
        <v>46</v>
      </c>
      <c r="Y6" s="46">
        <v>37</v>
      </c>
      <c r="Z6" s="257">
        <f>SUMSQ(R6:Y6)</f>
        <v>11180</v>
      </c>
      <c r="AA6" s="42"/>
      <c r="AB6" s="277"/>
      <c r="AD6" s="278"/>
      <c r="AE6" s="34"/>
      <c r="AF6" s="44">
        <v>28</v>
      </c>
      <c r="AG6" s="45">
        <v>60</v>
      </c>
      <c r="AH6" s="45">
        <v>21</v>
      </c>
      <c r="AI6" s="45">
        <v>53</v>
      </c>
      <c r="AJ6" s="45">
        <v>35</v>
      </c>
      <c r="AK6" s="45">
        <v>3</v>
      </c>
      <c r="AL6" s="45">
        <v>46</v>
      </c>
      <c r="AM6" s="46">
        <v>14</v>
      </c>
      <c r="AN6" s="257">
        <f>SUMSQ(AF6:AM6)</f>
        <v>11180</v>
      </c>
      <c r="AO6" s="42"/>
      <c r="AP6" s="277"/>
      <c r="AR6" s="278"/>
      <c r="AS6" s="34"/>
      <c r="AT6" s="44">
        <v>51</v>
      </c>
      <c r="AU6" s="45">
        <v>60</v>
      </c>
      <c r="AV6" s="45">
        <v>21</v>
      </c>
      <c r="AW6" s="45">
        <v>30</v>
      </c>
      <c r="AX6" s="45">
        <v>12</v>
      </c>
      <c r="AY6" s="45">
        <v>3</v>
      </c>
      <c r="AZ6" s="45">
        <v>46</v>
      </c>
      <c r="BA6" s="46">
        <v>37</v>
      </c>
      <c r="BB6" s="257">
        <f>SUMSQ(AT6:BA6)</f>
        <v>11180</v>
      </c>
      <c r="BC6" s="42"/>
      <c r="BD6" s="277"/>
      <c r="BF6" s="278"/>
      <c r="BG6" s="34"/>
      <c r="BH6" s="44">
        <v>15</v>
      </c>
      <c r="BI6" s="45">
        <v>59</v>
      </c>
      <c r="BJ6" s="45">
        <v>21</v>
      </c>
      <c r="BK6" s="45">
        <v>33</v>
      </c>
      <c r="BL6" s="45">
        <v>4</v>
      </c>
      <c r="BM6" s="45">
        <v>56</v>
      </c>
      <c r="BN6" s="45">
        <v>26</v>
      </c>
      <c r="BO6" s="46">
        <v>46</v>
      </c>
      <c r="BP6" s="257">
        <f>SUMSQ(BH6:BO6)</f>
        <v>11180</v>
      </c>
      <c r="BQ6" s="42"/>
      <c r="BR6" s="277"/>
    </row>
    <row r="7" spans="2:70" x14ac:dyDescent="0.2">
      <c r="B7" s="278"/>
      <c r="C7" s="34"/>
      <c r="D7" s="44">
        <v>55</v>
      </c>
      <c r="E7" s="45">
        <v>22</v>
      </c>
      <c r="F7" s="45">
        <v>58</v>
      </c>
      <c r="G7" s="45">
        <v>27</v>
      </c>
      <c r="H7" s="45">
        <v>13</v>
      </c>
      <c r="I7" s="45">
        <v>48</v>
      </c>
      <c r="J7" s="45">
        <v>4</v>
      </c>
      <c r="K7" s="46">
        <v>33</v>
      </c>
      <c r="L7" s="257">
        <f>SUMSQ(D7:K7)</f>
        <v>11180</v>
      </c>
      <c r="M7" s="42"/>
      <c r="N7" s="277"/>
      <c r="P7" s="278"/>
      <c r="Q7" s="34"/>
      <c r="R7" s="44">
        <v>55</v>
      </c>
      <c r="S7" s="45">
        <v>22</v>
      </c>
      <c r="T7" s="45">
        <v>58</v>
      </c>
      <c r="U7" s="45">
        <v>27</v>
      </c>
      <c r="V7" s="45">
        <v>13</v>
      </c>
      <c r="W7" s="45">
        <v>48</v>
      </c>
      <c r="X7" s="45">
        <v>4</v>
      </c>
      <c r="Y7" s="46">
        <v>33</v>
      </c>
      <c r="Z7" s="257">
        <f>SUMSQ(R7:Y7)</f>
        <v>11180</v>
      </c>
      <c r="AA7" s="42"/>
      <c r="AB7" s="277"/>
      <c r="AD7" s="278"/>
      <c r="AE7" s="34"/>
      <c r="AF7" s="44">
        <v>48</v>
      </c>
      <c r="AG7" s="45">
        <v>22</v>
      </c>
      <c r="AH7" s="45">
        <v>33</v>
      </c>
      <c r="AI7" s="45">
        <v>27</v>
      </c>
      <c r="AJ7" s="45">
        <v>13</v>
      </c>
      <c r="AK7" s="45">
        <v>55</v>
      </c>
      <c r="AL7" s="45">
        <v>4</v>
      </c>
      <c r="AM7" s="46">
        <v>58</v>
      </c>
      <c r="AN7" s="257">
        <f>SUMSQ(AF7:AM7)</f>
        <v>11180</v>
      </c>
      <c r="AO7" s="42"/>
      <c r="AP7" s="277"/>
      <c r="AR7" s="278"/>
      <c r="AS7" s="34"/>
      <c r="AT7" s="44">
        <v>48</v>
      </c>
      <c r="AU7" s="45">
        <v>22</v>
      </c>
      <c r="AV7" s="45">
        <v>33</v>
      </c>
      <c r="AW7" s="45">
        <v>27</v>
      </c>
      <c r="AX7" s="45">
        <v>13</v>
      </c>
      <c r="AY7" s="45">
        <v>55</v>
      </c>
      <c r="AZ7" s="45">
        <v>4</v>
      </c>
      <c r="BA7" s="46">
        <v>58</v>
      </c>
      <c r="BB7" s="257">
        <f>SUMSQ(AT7:BA7)</f>
        <v>11180</v>
      </c>
      <c r="BC7" s="42"/>
      <c r="BD7" s="277"/>
      <c r="BF7" s="278"/>
      <c r="BG7" s="34"/>
      <c r="BH7" s="44">
        <v>53</v>
      </c>
      <c r="BI7" s="45">
        <v>1</v>
      </c>
      <c r="BJ7" s="45">
        <v>47</v>
      </c>
      <c r="BK7" s="45">
        <v>27</v>
      </c>
      <c r="BL7" s="45">
        <v>58</v>
      </c>
      <c r="BM7" s="45">
        <v>14</v>
      </c>
      <c r="BN7" s="45">
        <v>36</v>
      </c>
      <c r="BO7" s="46">
        <v>24</v>
      </c>
      <c r="BP7" s="257">
        <f>SUMSQ(BH7:BO7)</f>
        <v>11180</v>
      </c>
      <c r="BQ7" s="42"/>
      <c r="BR7" s="277"/>
    </row>
    <row r="8" spans="2:70" x14ac:dyDescent="0.2">
      <c r="B8" s="278"/>
      <c r="C8" s="34"/>
      <c r="D8" s="44">
        <v>32</v>
      </c>
      <c r="E8" s="45">
        <v>61</v>
      </c>
      <c r="F8" s="45">
        <v>17</v>
      </c>
      <c r="G8" s="45">
        <v>52</v>
      </c>
      <c r="H8" s="45">
        <v>38</v>
      </c>
      <c r="I8" s="45">
        <v>7</v>
      </c>
      <c r="J8" s="45">
        <v>43</v>
      </c>
      <c r="K8" s="46">
        <v>10</v>
      </c>
      <c r="L8" s="257">
        <f>SUMSQ(D8:K8)</f>
        <v>11180</v>
      </c>
      <c r="M8" s="42"/>
      <c r="N8" s="277"/>
      <c r="P8" s="278"/>
      <c r="Q8" s="34"/>
      <c r="R8" s="44">
        <v>32</v>
      </c>
      <c r="S8" s="45">
        <v>61</v>
      </c>
      <c r="T8" s="45">
        <v>17</v>
      </c>
      <c r="U8" s="45">
        <v>52</v>
      </c>
      <c r="V8" s="45">
        <v>38</v>
      </c>
      <c r="W8" s="45">
        <v>7</v>
      </c>
      <c r="X8" s="45">
        <v>43</v>
      </c>
      <c r="Y8" s="46">
        <v>10</v>
      </c>
      <c r="Z8" s="257">
        <f>SUMSQ(R8:Y8)</f>
        <v>11180</v>
      </c>
      <c r="AA8" s="42"/>
      <c r="AB8" s="277"/>
      <c r="AD8" s="278"/>
      <c r="AE8" s="34"/>
      <c r="AF8" s="44">
        <v>7</v>
      </c>
      <c r="AG8" s="45">
        <v>61</v>
      </c>
      <c r="AH8" s="45">
        <v>10</v>
      </c>
      <c r="AI8" s="45">
        <v>52</v>
      </c>
      <c r="AJ8" s="45">
        <v>38</v>
      </c>
      <c r="AK8" s="45">
        <v>32</v>
      </c>
      <c r="AL8" s="45">
        <v>43</v>
      </c>
      <c r="AM8" s="46">
        <v>17</v>
      </c>
      <c r="AN8" s="257">
        <f>SUMSQ(AF8:AM8)</f>
        <v>11180</v>
      </c>
      <c r="AO8" s="42"/>
      <c r="AP8" s="277"/>
      <c r="AR8" s="278"/>
      <c r="AS8" s="34"/>
      <c r="AT8" s="44">
        <v>7</v>
      </c>
      <c r="AU8" s="45">
        <v>61</v>
      </c>
      <c r="AV8" s="45">
        <v>10</v>
      </c>
      <c r="AW8" s="45">
        <v>52</v>
      </c>
      <c r="AX8" s="45">
        <v>38</v>
      </c>
      <c r="AY8" s="45">
        <v>32</v>
      </c>
      <c r="AZ8" s="45">
        <v>43</v>
      </c>
      <c r="BA8" s="46">
        <v>17</v>
      </c>
      <c r="BB8" s="257">
        <f>SUMSQ(AT8:BA8)</f>
        <v>11180</v>
      </c>
      <c r="BC8" s="42"/>
      <c r="BD8" s="277"/>
      <c r="BF8" s="278"/>
      <c r="BG8" s="34"/>
      <c r="BH8" s="44">
        <v>41</v>
      </c>
      <c r="BI8" s="45">
        <v>29</v>
      </c>
      <c r="BJ8" s="45">
        <v>51</v>
      </c>
      <c r="BK8" s="45">
        <v>7</v>
      </c>
      <c r="BL8" s="45">
        <v>38</v>
      </c>
      <c r="BM8" s="45">
        <v>18</v>
      </c>
      <c r="BN8" s="45">
        <v>64</v>
      </c>
      <c r="BO8" s="46">
        <v>12</v>
      </c>
      <c r="BP8" s="257">
        <f>SUMSQ(BH8:BO8)</f>
        <v>11180</v>
      </c>
      <c r="BQ8" s="42"/>
      <c r="BR8" s="277"/>
    </row>
    <row r="9" spans="2:70" x14ac:dyDescent="0.2">
      <c r="B9" s="278"/>
      <c r="C9" s="34"/>
      <c r="D9" s="44">
        <v>51</v>
      </c>
      <c r="E9" s="45">
        <v>19</v>
      </c>
      <c r="F9" s="45">
        <v>62</v>
      </c>
      <c r="G9" s="45">
        <v>30</v>
      </c>
      <c r="H9" s="45">
        <v>12</v>
      </c>
      <c r="I9" s="45">
        <v>44</v>
      </c>
      <c r="J9" s="45">
        <v>5</v>
      </c>
      <c r="K9" s="46">
        <v>37</v>
      </c>
      <c r="L9" s="257">
        <f>SUMSQ(D9:K9)</f>
        <v>11180</v>
      </c>
      <c r="M9" s="42"/>
      <c r="N9" s="277"/>
      <c r="P9" s="278"/>
      <c r="Q9" s="34"/>
      <c r="R9" s="44">
        <v>28</v>
      </c>
      <c r="S9" s="45">
        <v>19</v>
      </c>
      <c r="T9" s="45">
        <v>62</v>
      </c>
      <c r="U9" s="45">
        <v>53</v>
      </c>
      <c r="V9" s="45">
        <v>35</v>
      </c>
      <c r="W9" s="45">
        <v>44</v>
      </c>
      <c r="X9" s="45">
        <v>5</v>
      </c>
      <c r="Y9" s="46">
        <v>14</v>
      </c>
      <c r="Z9" s="257">
        <f>SUMSQ(R9:Y9)</f>
        <v>11180</v>
      </c>
      <c r="AA9" s="42"/>
      <c r="AB9" s="277"/>
      <c r="AD9" s="278"/>
      <c r="AE9" s="34"/>
      <c r="AF9" s="44">
        <v>51</v>
      </c>
      <c r="AG9" s="45">
        <v>19</v>
      </c>
      <c r="AH9" s="45">
        <v>62</v>
      </c>
      <c r="AI9" s="45">
        <v>30</v>
      </c>
      <c r="AJ9" s="45">
        <v>12</v>
      </c>
      <c r="AK9" s="45">
        <v>44</v>
      </c>
      <c r="AL9" s="45">
        <v>5</v>
      </c>
      <c r="AM9" s="46">
        <v>37</v>
      </c>
      <c r="AN9" s="257">
        <f>SUMSQ(AF9:AM9)</f>
        <v>11180</v>
      </c>
      <c r="AO9" s="42"/>
      <c r="AP9" s="277"/>
      <c r="AR9" s="278"/>
      <c r="AS9" s="34"/>
      <c r="AT9" s="44">
        <v>28</v>
      </c>
      <c r="AU9" s="45">
        <v>19</v>
      </c>
      <c r="AV9" s="45">
        <v>62</v>
      </c>
      <c r="AW9" s="45">
        <v>53</v>
      </c>
      <c r="AX9" s="45">
        <v>35</v>
      </c>
      <c r="AY9" s="45">
        <v>44</v>
      </c>
      <c r="AZ9" s="45">
        <v>5</v>
      </c>
      <c r="BA9" s="46">
        <v>14</v>
      </c>
      <c r="BB9" s="257">
        <f>SUMSQ(AT9:BA9)</f>
        <v>11180</v>
      </c>
      <c r="BC9" s="42"/>
      <c r="BD9" s="277"/>
      <c r="BF9" s="278"/>
      <c r="BG9" s="34"/>
      <c r="BH9" s="44">
        <v>19</v>
      </c>
      <c r="BI9" s="45">
        <v>39</v>
      </c>
      <c r="BJ9" s="45">
        <v>9</v>
      </c>
      <c r="BK9" s="45">
        <v>61</v>
      </c>
      <c r="BL9" s="45">
        <v>32</v>
      </c>
      <c r="BM9" s="45">
        <v>44</v>
      </c>
      <c r="BN9" s="45">
        <v>6</v>
      </c>
      <c r="BO9" s="46">
        <v>50</v>
      </c>
      <c r="BP9" s="257">
        <f>SUMSQ(BH9:BO9)</f>
        <v>11180</v>
      </c>
      <c r="BQ9" s="42"/>
      <c r="BR9" s="277"/>
    </row>
    <row r="10" spans="2:70" x14ac:dyDescent="0.2">
      <c r="B10" s="278"/>
      <c r="C10" s="34"/>
      <c r="D10" s="44">
        <v>6</v>
      </c>
      <c r="E10" s="45">
        <v>39</v>
      </c>
      <c r="F10" s="45">
        <v>11</v>
      </c>
      <c r="G10" s="45">
        <v>42</v>
      </c>
      <c r="H10" s="45">
        <v>64</v>
      </c>
      <c r="I10" s="45">
        <v>29</v>
      </c>
      <c r="J10" s="45">
        <v>49</v>
      </c>
      <c r="K10" s="46">
        <v>20</v>
      </c>
      <c r="L10" s="257">
        <f>SUMSQ(D10:K10)</f>
        <v>11180</v>
      </c>
      <c r="M10" s="42"/>
      <c r="N10" s="277"/>
      <c r="P10" s="278"/>
      <c r="Q10" s="34"/>
      <c r="R10" s="44">
        <v>6</v>
      </c>
      <c r="S10" s="45">
        <v>39</v>
      </c>
      <c r="T10" s="45">
        <v>11</v>
      </c>
      <c r="U10" s="45">
        <v>42</v>
      </c>
      <c r="V10" s="45">
        <v>64</v>
      </c>
      <c r="W10" s="45">
        <v>29</v>
      </c>
      <c r="X10" s="45">
        <v>49</v>
      </c>
      <c r="Y10" s="46">
        <v>20</v>
      </c>
      <c r="Z10" s="257">
        <f>SUMSQ(R10:Y10)</f>
        <v>11180</v>
      </c>
      <c r="AA10" s="42"/>
      <c r="AB10" s="277"/>
      <c r="AD10" s="278"/>
      <c r="AE10" s="34"/>
      <c r="AF10" s="44">
        <v>29</v>
      </c>
      <c r="AG10" s="45">
        <v>39</v>
      </c>
      <c r="AH10" s="45">
        <v>20</v>
      </c>
      <c r="AI10" s="45">
        <v>42</v>
      </c>
      <c r="AJ10" s="45">
        <v>64</v>
      </c>
      <c r="AK10" s="45">
        <v>6</v>
      </c>
      <c r="AL10" s="45">
        <v>49</v>
      </c>
      <c r="AM10" s="46">
        <v>11</v>
      </c>
      <c r="AN10" s="257">
        <f>SUMSQ(AF10:AM10)</f>
        <v>11180</v>
      </c>
      <c r="AO10" s="42"/>
      <c r="AP10" s="277"/>
      <c r="AR10" s="278"/>
      <c r="AS10" s="34"/>
      <c r="AT10" s="44">
        <v>29</v>
      </c>
      <c r="AU10" s="45">
        <v>39</v>
      </c>
      <c r="AV10" s="45">
        <v>20</v>
      </c>
      <c r="AW10" s="45">
        <v>42</v>
      </c>
      <c r="AX10" s="45">
        <v>64</v>
      </c>
      <c r="AY10" s="45">
        <v>6</v>
      </c>
      <c r="AZ10" s="45">
        <v>49</v>
      </c>
      <c r="BA10" s="46">
        <v>11</v>
      </c>
      <c r="BB10" s="257">
        <f>SUMSQ(AT10:BA10)</f>
        <v>11180</v>
      </c>
      <c r="BC10" s="42"/>
      <c r="BD10" s="277"/>
      <c r="BF10" s="278"/>
      <c r="BG10" s="34"/>
      <c r="BH10" s="44">
        <v>40</v>
      </c>
      <c r="BI10" s="45">
        <v>20</v>
      </c>
      <c r="BJ10" s="45">
        <v>62</v>
      </c>
      <c r="BK10" s="45">
        <v>10</v>
      </c>
      <c r="BL10" s="45">
        <v>43</v>
      </c>
      <c r="BM10" s="45">
        <v>31</v>
      </c>
      <c r="BN10" s="45">
        <v>49</v>
      </c>
      <c r="BO10" s="46">
        <v>5</v>
      </c>
      <c r="BP10" s="257">
        <f>SUMSQ(BH10:BO10)</f>
        <v>11180</v>
      </c>
      <c r="BQ10" s="42"/>
      <c r="BR10" s="277"/>
    </row>
    <row r="11" spans="2:70" ht="12.75" thickBot="1" x14ac:dyDescent="0.25">
      <c r="B11" s="278"/>
      <c r="C11" s="34"/>
      <c r="D11" s="59">
        <v>41</v>
      </c>
      <c r="E11" s="60">
        <v>34</v>
      </c>
      <c r="F11" s="60">
        <v>15</v>
      </c>
      <c r="G11" s="60">
        <v>8</v>
      </c>
      <c r="H11" s="60">
        <v>18</v>
      </c>
      <c r="I11" s="60">
        <v>25</v>
      </c>
      <c r="J11" s="60">
        <v>56</v>
      </c>
      <c r="K11" s="61">
        <v>63</v>
      </c>
      <c r="L11" s="257">
        <f>SUMSQ(D11:K11)</f>
        <v>11180</v>
      </c>
      <c r="M11" s="42"/>
      <c r="N11" s="277"/>
      <c r="P11" s="278"/>
      <c r="Q11" s="34"/>
      <c r="R11" s="59">
        <v>41</v>
      </c>
      <c r="S11" s="60">
        <v>34</v>
      </c>
      <c r="T11" s="60">
        <v>15</v>
      </c>
      <c r="U11" s="60">
        <v>8</v>
      </c>
      <c r="V11" s="60">
        <v>18</v>
      </c>
      <c r="W11" s="60">
        <v>25</v>
      </c>
      <c r="X11" s="60">
        <v>56</v>
      </c>
      <c r="Y11" s="61">
        <v>63</v>
      </c>
      <c r="Z11" s="257">
        <f>SUMSQ(R11:Y11)</f>
        <v>11180</v>
      </c>
      <c r="AA11" s="42"/>
      <c r="AB11" s="277"/>
      <c r="AD11" s="278"/>
      <c r="AE11" s="34"/>
      <c r="AF11" s="59">
        <v>41</v>
      </c>
      <c r="AG11" s="60">
        <v>34</v>
      </c>
      <c r="AH11" s="60">
        <v>15</v>
      </c>
      <c r="AI11" s="60">
        <v>8</v>
      </c>
      <c r="AJ11" s="60">
        <v>18</v>
      </c>
      <c r="AK11" s="60">
        <v>25</v>
      </c>
      <c r="AL11" s="60">
        <v>56</v>
      </c>
      <c r="AM11" s="61">
        <v>63</v>
      </c>
      <c r="AN11" s="257">
        <f>SUMSQ(AF11:AM11)</f>
        <v>11180</v>
      </c>
      <c r="AO11" s="42"/>
      <c r="AP11" s="277"/>
      <c r="AR11" s="278"/>
      <c r="AS11" s="34"/>
      <c r="AT11" s="59">
        <v>41</v>
      </c>
      <c r="AU11" s="60">
        <v>34</v>
      </c>
      <c r="AV11" s="60">
        <v>15</v>
      </c>
      <c r="AW11" s="60">
        <v>8</v>
      </c>
      <c r="AX11" s="60">
        <v>18</v>
      </c>
      <c r="AY11" s="60">
        <v>25</v>
      </c>
      <c r="AZ11" s="60">
        <v>56</v>
      </c>
      <c r="BA11" s="61">
        <v>63</v>
      </c>
      <c r="BB11" s="257">
        <f>SUMSQ(AT11:BA11)</f>
        <v>11180</v>
      </c>
      <c r="BC11" s="42"/>
      <c r="BD11" s="277"/>
      <c r="BF11" s="278"/>
      <c r="BG11" s="34"/>
      <c r="BH11" s="59">
        <v>30</v>
      </c>
      <c r="BI11" s="60">
        <v>42</v>
      </c>
      <c r="BJ11" s="60">
        <v>8</v>
      </c>
      <c r="BK11" s="60">
        <v>52</v>
      </c>
      <c r="BL11" s="60">
        <v>17</v>
      </c>
      <c r="BM11" s="60">
        <v>37</v>
      </c>
      <c r="BN11" s="60">
        <v>11</v>
      </c>
      <c r="BO11" s="61">
        <v>63</v>
      </c>
      <c r="BP11" s="257">
        <f>SUMSQ(BH11:BO11)</f>
        <v>11180</v>
      </c>
      <c r="BQ11" s="42"/>
      <c r="BR11" s="277"/>
    </row>
    <row r="12" spans="2:70" x14ac:dyDescent="0.2">
      <c r="B12" s="278"/>
      <c r="C12" s="34"/>
      <c r="D12" s="166">
        <f>SUM(D4:D11)</f>
        <v>260</v>
      </c>
      <c r="E12" s="167">
        <f>SUM(E4:E11)</f>
        <v>260</v>
      </c>
      <c r="F12" s="167">
        <f>SUM(F4:F11)</f>
        <v>260</v>
      </c>
      <c r="G12" s="167">
        <f>SUM(G4:G11)</f>
        <v>260</v>
      </c>
      <c r="H12" s="167">
        <f>SUM(H4:H11)</f>
        <v>260</v>
      </c>
      <c r="I12" s="167">
        <f>SUM(I4:I11)</f>
        <v>260</v>
      </c>
      <c r="J12" s="167">
        <f>SUM(J4:J11)</f>
        <v>260</v>
      </c>
      <c r="K12" s="167">
        <f>SUM(K4:K11)</f>
        <v>260</v>
      </c>
      <c r="L12" s="280">
        <f>SUM(D4^3+E5^3+F6^3+G7^3+H8^3+I9^3+J10^3+K11^3)</f>
        <v>540800</v>
      </c>
      <c r="M12" s="42"/>
      <c r="N12" s="277"/>
      <c r="P12" s="278"/>
      <c r="Q12" s="34"/>
      <c r="R12" s="166">
        <f>SUM(R4:R11)</f>
        <v>260</v>
      </c>
      <c r="S12" s="167">
        <f>SUM(S4:S11)</f>
        <v>260</v>
      </c>
      <c r="T12" s="167">
        <f>SUM(T4:T11)</f>
        <v>260</v>
      </c>
      <c r="U12" s="167">
        <f>SUM(U4:U11)</f>
        <v>260</v>
      </c>
      <c r="V12" s="167">
        <f>SUM(V4:V11)</f>
        <v>260</v>
      </c>
      <c r="W12" s="167">
        <f>SUM(W4:W11)</f>
        <v>260</v>
      </c>
      <c r="X12" s="167">
        <f>SUM(X4:X11)</f>
        <v>260</v>
      </c>
      <c r="Y12" s="167">
        <f>SUM(Y4:Y11)</f>
        <v>260</v>
      </c>
      <c r="Z12" s="280">
        <f>SUM(R4^3+S5^3+T6^3+U7^3+V8^3+W9^3+X10^3+Y11^3)</f>
        <v>540800</v>
      </c>
      <c r="AA12" s="42"/>
      <c r="AB12" s="277"/>
      <c r="AD12" s="278"/>
      <c r="AE12" s="34"/>
      <c r="AF12" s="166">
        <f>SUM(AF4:AF11)</f>
        <v>260</v>
      </c>
      <c r="AG12" s="167">
        <f>SUM(AG4:AG11)</f>
        <v>260</v>
      </c>
      <c r="AH12" s="167">
        <f>SUM(AH4:AH11)</f>
        <v>260</v>
      </c>
      <c r="AI12" s="167">
        <f>SUM(AI4:AI11)</f>
        <v>260</v>
      </c>
      <c r="AJ12" s="167">
        <f>SUM(AJ4:AJ11)</f>
        <v>260</v>
      </c>
      <c r="AK12" s="167">
        <f>SUM(AK4:AK11)</f>
        <v>260</v>
      </c>
      <c r="AL12" s="167">
        <f>SUM(AL4:AL11)</f>
        <v>260</v>
      </c>
      <c r="AM12" s="167">
        <f>SUM(AM4:AM11)</f>
        <v>260</v>
      </c>
      <c r="AN12" s="280">
        <f>SUM(AF4^3+AG5^3+AH6^3+AI7^3+AJ8^3+AK9^3+AL10^3+AM11^3)</f>
        <v>540800</v>
      </c>
      <c r="AO12" s="42"/>
      <c r="AP12" s="277"/>
      <c r="AR12" s="278"/>
      <c r="AS12" s="34"/>
      <c r="AT12" s="166">
        <f>SUM(AT4:AT11)</f>
        <v>260</v>
      </c>
      <c r="AU12" s="167">
        <f>SUM(AU4:AU11)</f>
        <v>260</v>
      </c>
      <c r="AV12" s="167">
        <f>SUM(AV4:AV11)</f>
        <v>260</v>
      </c>
      <c r="AW12" s="167">
        <f>SUM(AW4:AW11)</f>
        <v>260</v>
      </c>
      <c r="AX12" s="167">
        <f>SUM(AX4:AX11)</f>
        <v>260</v>
      </c>
      <c r="AY12" s="167">
        <f>SUM(AY4:AY11)</f>
        <v>260</v>
      </c>
      <c r="AZ12" s="167">
        <f>SUM(AZ4:AZ11)</f>
        <v>260</v>
      </c>
      <c r="BA12" s="167">
        <f>SUM(BA4:BA11)</f>
        <v>260</v>
      </c>
      <c r="BB12" s="280">
        <f>SUM(AT4^3+AU5^3+AV6^3+AW7^3+AX8^3+AY9^3+AZ10^3+BA11^3)</f>
        <v>540800</v>
      </c>
      <c r="BC12" s="42"/>
      <c r="BD12" s="277"/>
      <c r="BF12" s="278"/>
      <c r="BG12" s="34"/>
      <c r="BH12" s="166">
        <f>SUM(BH4:BH11)</f>
        <v>260</v>
      </c>
      <c r="BI12" s="167">
        <f>SUM(BI4:BI11)</f>
        <v>260</v>
      </c>
      <c r="BJ12" s="167">
        <f>SUM(BJ4:BJ11)</f>
        <v>260</v>
      </c>
      <c r="BK12" s="167">
        <f>SUM(BK4:BK11)</f>
        <v>260</v>
      </c>
      <c r="BL12" s="167">
        <f>SUM(BL4:BL11)</f>
        <v>260</v>
      </c>
      <c r="BM12" s="167">
        <f>SUM(BM4:BM11)</f>
        <v>260</v>
      </c>
      <c r="BN12" s="167">
        <f>SUM(BN4:BN11)</f>
        <v>260</v>
      </c>
      <c r="BO12" s="167">
        <f>SUM(BO4:BO11)</f>
        <v>260</v>
      </c>
      <c r="BP12" s="280">
        <f>SUM(BH4^3+BI5^3+BJ6^3+BK7^3+BL8^3+BM9^3+BN10^3+BO11^3)</f>
        <v>540800</v>
      </c>
      <c r="BQ12" s="42"/>
      <c r="BR12" s="277"/>
    </row>
    <row r="13" spans="2:70" ht="12.75" thickBot="1" x14ac:dyDescent="0.25">
      <c r="B13" s="278"/>
      <c r="C13" s="34"/>
      <c r="D13" s="89">
        <f>SUMSQ(D4:D11)</f>
        <v>11180</v>
      </c>
      <c r="E13" s="90">
        <f>SUMSQ(E4:E11)</f>
        <v>11180</v>
      </c>
      <c r="F13" s="90">
        <f>SUMSQ(F4:F11)</f>
        <v>11180</v>
      </c>
      <c r="G13" s="90">
        <f>SUMSQ(G4:G11)</f>
        <v>11180</v>
      </c>
      <c r="H13" s="90">
        <f>SUMSQ(H4:H11)</f>
        <v>11180</v>
      </c>
      <c r="I13" s="90">
        <f>SUMSQ(I4:I11)</f>
        <v>11180</v>
      </c>
      <c r="J13" s="90">
        <f>SUMSQ(J4:J11)</f>
        <v>11180</v>
      </c>
      <c r="K13" s="90">
        <f>SUMSQ(K4:K11)</f>
        <v>11180</v>
      </c>
      <c r="L13" s="279">
        <f>SUM(D11^3+E10^3+F9^3+G8^3+H7^3+I6^3+J5^3+K4^3)</f>
        <v>540800</v>
      </c>
      <c r="M13" s="42"/>
      <c r="N13" s="277"/>
      <c r="P13" s="278"/>
      <c r="Q13" s="34"/>
      <c r="R13" s="89">
        <f>SUMSQ(R4:R11)</f>
        <v>11180</v>
      </c>
      <c r="S13" s="90">
        <f>SUMSQ(S4:S11)</f>
        <v>11180</v>
      </c>
      <c r="T13" s="90">
        <f>SUMSQ(T4:T11)</f>
        <v>11180</v>
      </c>
      <c r="U13" s="90">
        <f>SUMSQ(U4:U11)</f>
        <v>11180</v>
      </c>
      <c r="V13" s="90">
        <f>SUMSQ(V4:V11)</f>
        <v>11180</v>
      </c>
      <c r="W13" s="90">
        <f>SUMSQ(W4:W11)</f>
        <v>11180</v>
      </c>
      <c r="X13" s="90">
        <f>SUMSQ(X4:X11)</f>
        <v>11180</v>
      </c>
      <c r="Y13" s="90">
        <f>SUMSQ(Y4:Y11)</f>
        <v>11180</v>
      </c>
      <c r="Z13" s="279">
        <f>SUM(R11^3+S10^3+T9^3+U8^3+V7^3+W6^3+X5^3+Y4^3)</f>
        <v>540800</v>
      </c>
      <c r="AA13" s="42"/>
      <c r="AB13" s="277"/>
      <c r="AD13" s="278"/>
      <c r="AE13" s="34"/>
      <c r="AF13" s="89">
        <f>SUMSQ(AF4:AF11)</f>
        <v>11180</v>
      </c>
      <c r="AG13" s="90">
        <f>SUMSQ(AG4:AG11)</f>
        <v>11180</v>
      </c>
      <c r="AH13" s="90">
        <f>SUMSQ(AH4:AH11)</f>
        <v>11180</v>
      </c>
      <c r="AI13" s="90">
        <f>SUMSQ(AI4:AI11)</f>
        <v>11180</v>
      </c>
      <c r="AJ13" s="90">
        <f>SUMSQ(AJ4:AJ11)</f>
        <v>11180</v>
      </c>
      <c r="AK13" s="90">
        <f>SUMSQ(AK4:AK11)</f>
        <v>11180</v>
      </c>
      <c r="AL13" s="90">
        <f>SUMSQ(AL4:AL11)</f>
        <v>11180</v>
      </c>
      <c r="AM13" s="90">
        <f>SUMSQ(AM4:AM11)</f>
        <v>11180</v>
      </c>
      <c r="AN13" s="279">
        <f>SUM(AF11^3+AG10^3+AH9^3+AI8^3+AJ7^3+AK6^3+AL5^3+AM4^3)</f>
        <v>540800</v>
      </c>
      <c r="AO13" s="42"/>
      <c r="AP13" s="277"/>
      <c r="AR13" s="278"/>
      <c r="AS13" s="34"/>
      <c r="AT13" s="89">
        <f>SUMSQ(AT4:AT11)</f>
        <v>11180</v>
      </c>
      <c r="AU13" s="90">
        <f>SUMSQ(AU4:AU11)</f>
        <v>11180</v>
      </c>
      <c r="AV13" s="90">
        <f>SUMSQ(AV4:AV11)</f>
        <v>11180</v>
      </c>
      <c r="AW13" s="90">
        <f>SUMSQ(AW4:AW11)</f>
        <v>11180</v>
      </c>
      <c r="AX13" s="90">
        <f>SUMSQ(AX4:AX11)</f>
        <v>11180</v>
      </c>
      <c r="AY13" s="90">
        <f>SUMSQ(AY4:AY11)</f>
        <v>11180</v>
      </c>
      <c r="AZ13" s="90">
        <f>SUMSQ(AZ4:AZ11)</f>
        <v>11180</v>
      </c>
      <c r="BA13" s="90">
        <f>SUMSQ(BA4:BA11)</f>
        <v>11180</v>
      </c>
      <c r="BB13" s="279">
        <f>SUM(AT11^3+AU10^3+AV9^3+AW8^3+AX7^3+AY6^3+AZ5^3+BA4^3)</f>
        <v>540800</v>
      </c>
      <c r="BC13" s="42"/>
      <c r="BD13" s="277"/>
      <c r="BF13" s="278"/>
      <c r="BG13" s="34"/>
      <c r="BH13" s="89">
        <f>SUMSQ(BH4:BH11)</f>
        <v>11180</v>
      </c>
      <c r="BI13" s="90">
        <f>SUMSQ(BI4:BI11)</f>
        <v>11180</v>
      </c>
      <c r="BJ13" s="90">
        <f>SUMSQ(BJ4:BJ11)</f>
        <v>11180</v>
      </c>
      <c r="BK13" s="90">
        <f>SUMSQ(BK4:BK11)</f>
        <v>11180</v>
      </c>
      <c r="BL13" s="90">
        <f>SUMSQ(BL4:BL11)</f>
        <v>11180</v>
      </c>
      <c r="BM13" s="90">
        <f>SUMSQ(BM4:BM11)</f>
        <v>11180</v>
      </c>
      <c r="BN13" s="90">
        <f>SUMSQ(BN4:BN11)</f>
        <v>11180</v>
      </c>
      <c r="BO13" s="90">
        <f>SUMSQ(BO4:BO11)</f>
        <v>11180</v>
      </c>
      <c r="BP13" s="279">
        <f>SUM(BH11^3+BI10^3+BJ9^3+BK8^3+BL7^3+BM6^3+BN5^3+BO4^3)</f>
        <v>540800</v>
      </c>
      <c r="BQ13" s="42"/>
      <c r="BR13" s="277"/>
    </row>
    <row r="14" spans="2:70" ht="12.75" thickBot="1" x14ac:dyDescent="0.25">
      <c r="B14" s="278"/>
      <c r="C14" s="104"/>
      <c r="D14" s="106"/>
      <c r="E14" s="106"/>
      <c r="F14" s="106"/>
      <c r="G14" s="106"/>
      <c r="H14" s="106"/>
      <c r="I14" s="106"/>
      <c r="J14" s="106"/>
      <c r="K14" s="106"/>
      <c r="L14" s="106"/>
      <c r="M14" s="109"/>
      <c r="N14" s="277"/>
      <c r="P14" s="278"/>
      <c r="Q14" s="104"/>
      <c r="R14" s="106"/>
      <c r="S14" s="106"/>
      <c r="T14" s="106"/>
      <c r="U14" s="106"/>
      <c r="V14" s="106"/>
      <c r="W14" s="106"/>
      <c r="X14" s="106"/>
      <c r="Y14" s="106"/>
      <c r="Z14" s="106"/>
      <c r="AA14" s="109"/>
      <c r="AB14" s="277"/>
      <c r="AD14" s="278"/>
      <c r="AE14" s="104"/>
      <c r="AF14" s="106"/>
      <c r="AG14" s="106"/>
      <c r="AH14" s="106"/>
      <c r="AI14" s="106"/>
      <c r="AJ14" s="106"/>
      <c r="AK14" s="106"/>
      <c r="AL14" s="106"/>
      <c r="AM14" s="106"/>
      <c r="AN14" s="106"/>
      <c r="AO14" s="109"/>
      <c r="AP14" s="277"/>
      <c r="AR14" s="278"/>
      <c r="AS14" s="104"/>
      <c r="AT14" s="106"/>
      <c r="AU14" s="106"/>
      <c r="AV14" s="106"/>
      <c r="AW14" s="106"/>
      <c r="AX14" s="106"/>
      <c r="AY14" s="106"/>
      <c r="AZ14" s="106"/>
      <c r="BA14" s="106"/>
      <c r="BB14" s="106"/>
      <c r="BC14" s="109"/>
      <c r="BD14" s="277"/>
      <c r="BF14" s="278"/>
      <c r="BG14" s="104"/>
      <c r="BH14" s="106"/>
      <c r="BI14" s="106"/>
      <c r="BJ14" s="106"/>
      <c r="BK14" s="106"/>
      <c r="BL14" s="106"/>
      <c r="BM14" s="106"/>
      <c r="BN14" s="106"/>
      <c r="BO14" s="106"/>
      <c r="BP14" s="106"/>
      <c r="BQ14" s="109"/>
      <c r="BR14" s="277"/>
    </row>
    <row r="15" spans="2:70" ht="12.75" thickBot="1" x14ac:dyDescent="0.25">
      <c r="B15" s="276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4"/>
      <c r="P15" s="276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4"/>
      <c r="AD15" s="276"/>
      <c r="AE15" s="275"/>
      <c r="AF15" s="275"/>
      <c r="AG15" s="275"/>
      <c r="AH15" s="275"/>
      <c r="AI15" s="275"/>
      <c r="AJ15" s="275"/>
      <c r="AK15" s="275"/>
      <c r="AL15" s="275"/>
      <c r="AM15" s="275"/>
      <c r="AN15" s="275"/>
      <c r="AO15" s="275"/>
      <c r="AP15" s="274"/>
      <c r="AR15" s="276"/>
      <c r="AS15" s="275"/>
      <c r="AT15" s="275"/>
      <c r="AU15" s="275"/>
      <c r="AV15" s="275"/>
      <c r="AW15" s="275"/>
      <c r="AX15" s="275"/>
      <c r="AY15" s="275"/>
      <c r="AZ15" s="275"/>
      <c r="BA15" s="275"/>
      <c r="BB15" s="275"/>
      <c r="BC15" s="275"/>
      <c r="BD15" s="274"/>
      <c r="BF15" s="276"/>
      <c r="BG15" s="275"/>
      <c r="BH15" s="275"/>
      <c r="BI15" s="275"/>
      <c r="BJ15" s="275"/>
      <c r="BK15" s="275"/>
      <c r="BL15" s="275"/>
      <c r="BM15" s="275"/>
      <c r="BN15" s="275"/>
      <c r="BO15" s="285" t="s">
        <v>1490</v>
      </c>
      <c r="BP15" s="275"/>
      <c r="BQ15" s="275"/>
      <c r="BR15" s="274"/>
    </row>
    <row r="16" spans="2:70" ht="13.5" thickTop="1" thickBot="1" x14ac:dyDescent="0.25"/>
    <row r="17" spans="2:70" ht="13.5" thickTop="1" thickBot="1" x14ac:dyDescent="0.25">
      <c r="B17" s="284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2"/>
      <c r="P17" s="284"/>
      <c r="Q17" s="283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2"/>
      <c r="AD17" s="284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2"/>
      <c r="AR17" s="284"/>
      <c r="AS17" s="283"/>
      <c r="AT17" s="283"/>
      <c r="AU17" s="283"/>
      <c r="AV17" s="283"/>
      <c r="AW17" s="283"/>
      <c r="AX17" s="283"/>
      <c r="AY17" s="283"/>
      <c r="AZ17" s="283"/>
      <c r="BA17" s="283"/>
      <c r="BB17" s="283"/>
      <c r="BC17" s="283"/>
      <c r="BD17" s="282"/>
      <c r="BF17" s="284"/>
      <c r="BG17" s="283"/>
      <c r="BH17" s="283"/>
      <c r="BI17" s="283"/>
      <c r="BJ17" s="283"/>
      <c r="BK17" s="283"/>
      <c r="BL17" s="283"/>
      <c r="BM17" s="283"/>
      <c r="BN17" s="283"/>
      <c r="BO17" s="283"/>
      <c r="BP17" s="283"/>
      <c r="BQ17" s="283"/>
      <c r="BR17" s="282"/>
    </row>
    <row r="18" spans="2:70" ht="12.75" thickBot="1" x14ac:dyDescent="0.25">
      <c r="B18" s="278"/>
      <c r="C18" s="20"/>
      <c r="D18" s="21"/>
      <c r="E18" s="21"/>
      <c r="F18" s="21"/>
      <c r="G18" s="21"/>
      <c r="H18" s="281" t="s">
        <v>1489</v>
      </c>
      <c r="I18" s="21"/>
      <c r="J18" s="21"/>
      <c r="K18" s="21"/>
      <c r="L18" s="21"/>
      <c r="M18" s="23"/>
      <c r="N18" s="277"/>
      <c r="P18" s="278"/>
      <c r="Q18" s="20"/>
      <c r="R18" s="21"/>
      <c r="S18" s="21"/>
      <c r="T18" s="21"/>
      <c r="U18" s="21"/>
      <c r="V18" s="281" t="s">
        <v>1488</v>
      </c>
      <c r="W18" s="21"/>
      <c r="X18" s="21"/>
      <c r="Y18" s="21"/>
      <c r="Z18" s="21"/>
      <c r="AA18" s="23"/>
      <c r="AB18" s="277"/>
      <c r="AD18" s="278"/>
      <c r="AE18" s="20"/>
      <c r="AF18" s="21"/>
      <c r="AG18" s="21"/>
      <c r="AH18" s="21"/>
      <c r="AI18" s="21"/>
      <c r="AJ18" s="281" t="s">
        <v>1487</v>
      </c>
      <c r="AK18" s="21"/>
      <c r="AL18" s="21"/>
      <c r="AM18" s="21"/>
      <c r="AN18" s="21"/>
      <c r="AO18" s="23"/>
      <c r="AP18" s="277"/>
      <c r="AR18" s="278"/>
      <c r="AS18" s="20"/>
      <c r="AT18" s="21"/>
      <c r="AU18" s="21"/>
      <c r="AV18" s="21"/>
      <c r="AW18" s="21"/>
      <c r="AX18" s="281" t="s">
        <v>1486</v>
      </c>
      <c r="AY18" s="21"/>
      <c r="AZ18" s="21"/>
      <c r="BA18" s="21"/>
      <c r="BB18" s="21"/>
      <c r="BC18" s="23"/>
      <c r="BD18" s="277"/>
      <c r="BF18" s="278"/>
      <c r="BG18" s="20"/>
      <c r="BH18" s="21"/>
      <c r="BI18" s="21"/>
      <c r="BJ18" s="21"/>
      <c r="BK18" s="21"/>
      <c r="BL18" s="281" t="s">
        <v>1485</v>
      </c>
      <c r="BM18" s="21"/>
      <c r="BN18" s="21"/>
      <c r="BO18" s="21"/>
      <c r="BP18" s="21"/>
      <c r="BQ18" s="23"/>
      <c r="BR18" s="277"/>
    </row>
    <row r="19" spans="2:70" x14ac:dyDescent="0.2">
      <c r="B19" s="278"/>
      <c r="C19" s="34"/>
      <c r="D19" s="35">
        <v>2</v>
      </c>
      <c r="E19" s="36">
        <v>11</v>
      </c>
      <c r="F19" s="36">
        <v>39</v>
      </c>
      <c r="G19" s="36">
        <v>46</v>
      </c>
      <c r="H19" s="36">
        <v>57</v>
      </c>
      <c r="I19" s="36">
        <v>52</v>
      </c>
      <c r="J19" s="36">
        <v>32</v>
      </c>
      <c r="K19" s="37">
        <v>21</v>
      </c>
      <c r="L19" s="251">
        <f>SUMSQ(D19:K19)</f>
        <v>11180</v>
      </c>
      <c r="M19" s="42"/>
      <c r="N19" s="277"/>
      <c r="P19" s="278"/>
      <c r="Q19" s="34"/>
      <c r="R19" s="35">
        <v>2</v>
      </c>
      <c r="S19" s="36">
        <v>11</v>
      </c>
      <c r="T19" s="36">
        <v>39</v>
      </c>
      <c r="U19" s="36">
        <v>46</v>
      </c>
      <c r="V19" s="36">
        <v>57</v>
      </c>
      <c r="W19" s="36">
        <v>52</v>
      </c>
      <c r="X19" s="36">
        <v>32</v>
      </c>
      <c r="Y19" s="37">
        <v>21</v>
      </c>
      <c r="Z19" s="251">
        <f>SUMSQ(R19:Y19)</f>
        <v>11180</v>
      </c>
      <c r="AA19" s="42"/>
      <c r="AB19" s="277"/>
      <c r="AD19" s="278"/>
      <c r="AE19" s="34"/>
      <c r="AF19" s="35">
        <v>2</v>
      </c>
      <c r="AG19" s="36">
        <v>11</v>
      </c>
      <c r="AH19" s="36">
        <v>46</v>
      </c>
      <c r="AI19" s="36">
        <v>57</v>
      </c>
      <c r="AJ19" s="36">
        <v>52</v>
      </c>
      <c r="AK19" s="36">
        <v>39</v>
      </c>
      <c r="AL19" s="36">
        <v>32</v>
      </c>
      <c r="AM19" s="37">
        <v>21</v>
      </c>
      <c r="AN19" s="251">
        <f>SUMSQ(AF19:AM19)</f>
        <v>11180</v>
      </c>
      <c r="AO19" s="42"/>
      <c r="AP19" s="277"/>
      <c r="AR19" s="278"/>
      <c r="AS19" s="34"/>
      <c r="AT19" s="35">
        <v>2</v>
      </c>
      <c r="AU19" s="36">
        <v>11</v>
      </c>
      <c r="AV19" s="36">
        <v>52</v>
      </c>
      <c r="AW19" s="36">
        <v>46</v>
      </c>
      <c r="AX19" s="36">
        <v>57</v>
      </c>
      <c r="AY19" s="36">
        <v>39</v>
      </c>
      <c r="AZ19" s="36">
        <v>32</v>
      </c>
      <c r="BA19" s="37">
        <v>21</v>
      </c>
      <c r="BB19" s="251">
        <f>SUMSQ(AT19:BA19)</f>
        <v>11180</v>
      </c>
      <c r="BC19" s="42"/>
      <c r="BD19" s="277"/>
      <c r="BF19" s="278"/>
      <c r="BG19" s="34"/>
      <c r="BH19" s="35">
        <v>3</v>
      </c>
      <c r="BI19" s="36">
        <v>55</v>
      </c>
      <c r="BJ19" s="36">
        <v>25</v>
      </c>
      <c r="BK19" s="36">
        <v>45</v>
      </c>
      <c r="BL19" s="36">
        <v>16</v>
      </c>
      <c r="BM19" s="36">
        <v>60</v>
      </c>
      <c r="BN19" s="36">
        <v>22</v>
      </c>
      <c r="BO19" s="37">
        <v>34</v>
      </c>
      <c r="BP19" s="251">
        <f>SUMSQ(BH19:BO19)</f>
        <v>11180</v>
      </c>
      <c r="BQ19" s="42"/>
      <c r="BR19" s="277"/>
    </row>
    <row r="20" spans="2:70" x14ac:dyDescent="0.2">
      <c r="B20" s="278"/>
      <c r="C20" s="34"/>
      <c r="D20" s="44">
        <v>53</v>
      </c>
      <c r="E20" s="45">
        <v>14</v>
      </c>
      <c r="F20" s="45">
        <v>20</v>
      </c>
      <c r="G20" s="45">
        <v>43</v>
      </c>
      <c r="H20" s="45">
        <v>64</v>
      </c>
      <c r="I20" s="45">
        <v>7</v>
      </c>
      <c r="J20" s="45">
        <v>25</v>
      </c>
      <c r="K20" s="46">
        <v>34</v>
      </c>
      <c r="L20" s="257">
        <f>SUMSQ(D20:K20)</f>
        <v>11180</v>
      </c>
      <c r="M20" s="42"/>
      <c r="N20" s="277"/>
      <c r="P20" s="278"/>
      <c r="Q20" s="34"/>
      <c r="R20" s="44">
        <v>53</v>
      </c>
      <c r="S20" s="45">
        <v>14</v>
      </c>
      <c r="T20" s="45">
        <v>20</v>
      </c>
      <c r="U20" s="45">
        <v>43</v>
      </c>
      <c r="V20" s="45">
        <v>64</v>
      </c>
      <c r="W20" s="45">
        <v>7</v>
      </c>
      <c r="X20" s="45">
        <v>25</v>
      </c>
      <c r="Y20" s="46">
        <v>34</v>
      </c>
      <c r="Z20" s="257">
        <f>SUMSQ(R20:Y20)</f>
        <v>11180</v>
      </c>
      <c r="AA20" s="42"/>
      <c r="AB20" s="277"/>
      <c r="AD20" s="278"/>
      <c r="AE20" s="34"/>
      <c r="AF20" s="44">
        <v>7</v>
      </c>
      <c r="AG20" s="45">
        <v>14</v>
      </c>
      <c r="AH20" s="45">
        <v>53</v>
      </c>
      <c r="AI20" s="45">
        <v>34</v>
      </c>
      <c r="AJ20" s="45">
        <v>43</v>
      </c>
      <c r="AK20" s="45">
        <v>64</v>
      </c>
      <c r="AL20" s="45">
        <v>25</v>
      </c>
      <c r="AM20" s="46">
        <v>20</v>
      </c>
      <c r="AN20" s="257">
        <f>SUMSQ(AF20:AM20)</f>
        <v>11180</v>
      </c>
      <c r="AO20" s="42"/>
      <c r="AP20" s="277"/>
      <c r="AR20" s="278"/>
      <c r="AS20" s="34"/>
      <c r="AT20" s="44">
        <v>53</v>
      </c>
      <c r="AU20" s="45">
        <v>14</v>
      </c>
      <c r="AV20" s="45">
        <v>7</v>
      </c>
      <c r="AW20" s="45">
        <v>43</v>
      </c>
      <c r="AX20" s="45">
        <v>64</v>
      </c>
      <c r="AY20" s="45">
        <v>20</v>
      </c>
      <c r="AZ20" s="45">
        <v>25</v>
      </c>
      <c r="BA20" s="46">
        <v>34</v>
      </c>
      <c r="BB20" s="257">
        <f>SUMSQ(AT20:BA20)</f>
        <v>11180</v>
      </c>
      <c r="BC20" s="42"/>
      <c r="BD20" s="277"/>
      <c r="BF20" s="278"/>
      <c r="BG20" s="34"/>
      <c r="BH20" s="44">
        <v>57</v>
      </c>
      <c r="BI20" s="45">
        <v>13</v>
      </c>
      <c r="BJ20" s="45">
        <v>35</v>
      </c>
      <c r="BK20" s="45">
        <v>23</v>
      </c>
      <c r="BL20" s="45">
        <v>54</v>
      </c>
      <c r="BM20" s="45">
        <v>2</v>
      </c>
      <c r="BN20" s="45">
        <v>48</v>
      </c>
      <c r="BO20" s="46">
        <v>28</v>
      </c>
      <c r="BP20" s="257">
        <f>SUMSQ(BH20:BO20)</f>
        <v>11180</v>
      </c>
      <c r="BQ20" s="42"/>
      <c r="BR20" s="277"/>
    </row>
    <row r="21" spans="2:70" x14ac:dyDescent="0.2">
      <c r="B21" s="278"/>
      <c r="C21" s="34"/>
      <c r="D21" s="44">
        <v>38</v>
      </c>
      <c r="E21" s="45">
        <v>60</v>
      </c>
      <c r="F21" s="45">
        <v>24</v>
      </c>
      <c r="G21" s="45">
        <v>29</v>
      </c>
      <c r="H21" s="45">
        <v>10</v>
      </c>
      <c r="I21" s="45">
        <v>3</v>
      </c>
      <c r="J21" s="45">
        <v>47</v>
      </c>
      <c r="K21" s="46">
        <v>49</v>
      </c>
      <c r="L21" s="257">
        <f>SUMSQ(D21:K21)</f>
        <v>11180</v>
      </c>
      <c r="M21" s="42"/>
      <c r="N21" s="277"/>
      <c r="P21" s="278"/>
      <c r="Q21" s="34"/>
      <c r="R21" s="44">
        <v>49</v>
      </c>
      <c r="S21" s="45">
        <v>60</v>
      </c>
      <c r="T21" s="45">
        <v>24</v>
      </c>
      <c r="U21" s="45">
        <v>29</v>
      </c>
      <c r="V21" s="45">
        <v>10</v>
      </c>
      <c r="W21" s="45">
        <v>3</v>
      </c>
      <c r="X21" s="45">
        <v>47</v>
      </c>
      <c r="Y21" s="46">
        <v>38</v>
      </c>
      <c r="Z21" s="257">
        <f>SUMSQ(R21:Y21)</f>
        <v>11180</v>
      </c>
      <c r="AA21" s="42"/>
      <c r="AB21" s="277"/>
      <c r="AD21" s="278"/>
      <c r="AE21" s="34"/>
      <c r="AF21" s="44">
        <v>27</v>
      </c>
      <c r="AG21" s="45">
        <v>61</v>
      </c>
      <c r="AH21" s="45">
        <v>24</v>
      </c>
      <c r="AI21" s="45">
        <v>48</v>
      </c>
      <c r="AJ21" s="45">
        <v>10</v>
      </c>
      <c r="AK21" s="45">
        <v>50</v>
      </c>
      <c r="AL21" s="45">
        <v>5</v>
      </c>
      <c r="AM21" s="46">
        <v>35</v>
      </c>
      <c r="AN21" s="257">
        <f>SUMSQ(AF21:AM21)</f>
        <v>11180</v>
      </c>
      <c r="AO21" s="42"/>
      <c r="AP21" s="277"/>
      <c r="AR21" s="278"/>
      <c r="AS21" s="34"/>
      <c r="AT21" s="44">
        <v>38</v>
      </c>
      <c r="AU21" s="45">
        <v>60</v>
      </c>
      <c r="AV21" s="45">
        <v>24</v>
      </c>
      <c r="AW21" s="45">
        <v>29</v>
      </c>
      <c r="AX21" s="45">
        <v>10</v>
      </c>
      <c r="AY21" s="45">
        <v>3</v>
      </c>
      <c r="AZ21" s="45">
        <v>47</v>
      </c>
      <c r="BA21" s="46">
        <v>49</v>
      </c>
      <c r="BB21" s="257">
        <f>SUMSQ(AT21:BA21)</f>
        <v>11180</v>
      </c>
      <c r="BC21" s="42"/>
      <c r="BD21" s="277"/>
      <c r="BF21" s="278"/>
      <c r="BG21" s="34"/>
      <c r="BH21" s="44">
        <v>14</v>
      </c>
      <c r="BI21" s="45">
        <v>58</v>
      </c>
      <c r="BJ21" s="45">
        <v>24</v>
      </c>
      <c r="BK21" s="45">
        <v>36</v>
      </c>
      <c r="BL21" s="45">
        <v>1</v>
      </c>
      <c r="BM21" s="45">
        <v>53</v>
      </c>
      <c r="BN21" s="45">
        <v>27</v>
      </c>
      <c r="BO21" s="46">
        <v>47</v>
      </c>
      <c r="BP21" s="257">
        <f>SUMSQ(BH21:BO21)</f>
        <v>11180</v>
      </c>
      <c r="BQ21" s="42"/>
      <c r="BR21" s="277"/>
    </row>
    <row r="22" spans="2:70" x14ac:dyDescent="0.2">
      <c r="B22" s="278"/>
      <c r="C22" s="34"/>
      <c r="D22" s="44">
        <v>17</v>
      </c>
      <c r="E22" s="45">
        <v>61</v>
      </c>
      <c r="F22" s="45">
        <v>35</v>
      </c>
      <c r="G22" s="45">
        <v>28</v>
      </c>
      <c r="H22" s="45">
        <v>15</v>
      </c>
      <c r="I22" s="45">
        <v>56</v>
      </c>
      <c r="J22" s="45">
        <v>42</v>
      </c>
      <c r="K22" s="46">
        <v>6</v>
      </c>
      <c r="L22" s="257">
        <f>SUMSQ(D22:K22)</f>
        <v>11180</v>
      </c>
      <c r="M22" s="42"/>
      <c r="N22" s="277"/>
      <c r="P22" s="278"/>
      <c r="Q22" s="34"/>
      <c r="R22" s="44">
        <v>6</v>
      </c>
      <c r="S22" s="45">
        <v>61</v>
      </c>
      <c r="T22" s="45">
        <v>35</v>
      </c>
      <c r="U22" s="45">
        <v>28</v>
      </c>
      <c r="V22" s="45">
        <v>15</v>
      </c>
      <c r="W22" s="45">
        <v>56</v>
      </c>
      <c r="X22" s="45">
        <v>42</v>
      </c>
      <c r="Y22" s="46">
        <v>17</v>
      </c>
      <c r="Z22" s="257">
        <f>SUMSQ(R22:Y22)</f>
        <v>11180</v>
      </c>
      <c r="AA22" s="42"/>
      <c r="AB22" s="277"/>
      <c r="AD22" s="278"/>
      <c r="AE22" s="34"/>
      <c r="AF22" s="44">
        <v>49</v>
      </c>
      <c r="AG22" s="45">
        <v>23</v>
      </c>
      <c r="AH22" s="45">
        <v>36</v>
      </c>
      <c r="AI22" s="45">
        <v>28</v>
      </c>
      <c r="AJ22" s="45">
        <v>62</v>
      </c>
      <c r="AK22" s="45">
        <v>6</v>
      </c>
      <c r="AL22" s="45">
        <v>47</v>
      </c>
      <c r="AM22" s="46">
        <v>9</v>
      </c>
      <c r="AN22" s="257">
        <f>SUMSQ(AF22:AM22)</f>
        <v>11180</v>
      </c>
      <c r="AO22" s="42"/>
      <c r="AP22" s="277"/>
      <c r="AR22" s="278"/>
      <c r="AS22" s="34"/>
      <c r="AT22" s="44">
        <v>17</v>
      </c>
      <c r="AU22" s="45">
        <v>61</v>
      </c>
      <c r="AV22" s="45">
        <v>35</v>
      </c>
      <c r="AW22" s="45">
        <v>28</v>
      </c>
      <c r="AX22" s="45">
        <v>15</v>
      </c>
      <c r="AY22" s="45">
        <v>56</v>
      </c>
      <c r="AZ22" s="45">
        <v>42</v>
      </c>
      <c r="BA22" s="46">
        <v>6</v>
      </c>
      <c r="BB22" s="257">
        <f>SUMSQ(AT22:BA22)</f>
        <v>11180</v>
      </c>
      <c r="BC22" s="42"/>
      <c r="BD22" s="277"/>
      <c r="BF22" s="278"/>
      <c r="BG22" s="34"/>
      <c r="BH22" s="44">
        <v>56</v>
      </c>
      <c r="BI22" s="45">
        <v>4</v>
      </c>
      <c r="BJ22" s="45">
        <v>46</v>
      </c>
      <c r="BK22" s="45">
        <v>26</v>
      </c>
      <c r="BL22" s="45">
        <v>59</v>
      </c>
      <c r="BM22" s="45">
        <v>15</v>
      </c>
      <c r="BN22" s="45">
        <v>33</v>
      </c>
      <c r="BO22" s="46">
        <v>21</v>
      </c>
      <c r="BP22" s="257">
        <f>SUMSQ(BH22:BO22)</f>
        <v>11180</v>
      </c>
      <c r="BQ22" s="42"/>
      <c r="BR22" s="277"/>
    </row>
    <row r="23" spans="2:70" x14ac:dyDescent="0.2">
      <c r="B23" s="278"/>
      <c r="C23" s="34"/>
      <c r="D23" s="44">
        <v>59</v>
      </c>
      <c r="E23" s="45">
        <v>23</v>
      </c>
      <c r="F23" s="45">
        <v>9</v>
      </c>
      <c r="G23" s="45">
        <v>50</v>
      </c>
      <c r="H23" s="45">
        <v>37</v>
      </c>
      <c r="I23" s="45">
        <v>30</v>
      </c>
      <c r="J23" s="45">
        <v>4</v>
      </c>
      <c r="K23" s="46">
        <v>48</v>
      </c>
      <c r="L23" s="257">
        <f>SUMSQ(D23:K23)</f>
        <v>11180</v>
      </c>
      <c r="M23" s="42"/>
      <c r="N23" s="277"/>
      <c r="P23" s="278"/>
      <c r="Q23" s="34"/>
      <c r="R23" s="44">
        <v>48</v>
      </c>
      <c r="S23" s="45">
        <v>23</v>
      </c>
      <c r="T23" s="45">
        <v>9</v>
      </c>
      <c r="U23" s="45">
        <v>50</v>
      </c>
      <c r="V23" s="45">
        <v>37</v>
      </c>
      <c r="W23" s="45">
        <v>30</v>
      </c>
      <c r="X23" s="45">
        <v>4</v>
      </c>
      <c r="Y23" s="46">
        <v>59</v>
      </c>
      <c r="Z23" s="257">
        <f>SUMSQ(R23:Y23)</f>
        <v>11180</v>
      </c>
      <c r="AA23" s="42"/>
      <c r="AB23" s="277"/>
      <c r="AD23" s="278"/>
      <c r="AE23" s="34"/>
      <c r="AF23" s="44">
        <v>56</v>
      </c>
      <c r="AG23" s="45">
        <v>18</v>
      </c>
      <c r="AH23" s="45">
        <v>59</v>
      </c>
      <c r="AI23" s="45">
        <v>3</v>
      </c>
      <c r="AJ23" s="45">
        <v>37</v>
      </c>
      <c r="AK23" s="45">
        <v>29</v>
      </c>
      <c r="AL23" s="45">
        <v>42</v>
      </c>
      <c r="AM23" s="46">
        <v>16</v>
      </c>
      <c r="AN23" s="257">
        <f>SUMSQ(AF23:AM23)</f>
        <v>11180</v>
      </c>
      <c r="AO23" s="42"/>
      <c r="AP23" s="277"/>
      <c r="AR23" s="278"/>
      <c r="AS23" s="34"/>
      <c r="AT23" s="44">
        <v>59</v>
      </c>
      <c r="AU23" s="45">
        <v>23</v>
      </c>
      <c r="AV23" s="45">
        <v>9</v>
      </c>
      <c r="AW23" s="45">
        <v>50</v>
      </c>
      <c r="AX23" s="45">
        <v>37</v>
      </c>
      <c r="AY23" s="45">
        <v>30</v>
      </c>
      <c r="AZ23" s="45">
        <v>4</v>
      </c>
      <c r="BA23" s="46">
        <v>48</v>
      </c>
      <c r="BB23" s="257">
        <f>SUMSQ(AT23:BA23)</f>
        <v>11180</v>
      </c>
      <c r="BC23" s="42"/>
      <c r="BD23" s="277"/>
      <c r="BF23" s="278"/>
      <c r="BG23" s="34"/>
      <c r="BH23" s="44">
        <v>44</v>
      </c>
      <c r="BI23" s="45">
        <v>32</v>
      </c>
      <c r="BJ23" s="45">
        <v>50</v>
      </c>
      <c r="BK23" s="45">
        <v>6</v>
      </c>
      <c r="BL23" s="45">
        <v>39</v>
      </c>
      <c r="BM23" s="45">
        <v>19</v>
      </c>
      <c r="BN23" s="45">
        <v>61</v>
      </c>
      <c r="BO23" s="46">
        <v>9</v>
      </c>
      <c r="BP23" s="257">
        <f>SUMSQ(BH23:BO23)</f>
        <v>11180</v>
      </c>
      <c r="BQ23" s="42"/>
      <c r="BR23" s="277"/>
    </row>
    <row r="24" spans="2:70" x14ac:dyDescent="0.2">
      <c r="B24" s="278"/>
      <c r="C24" s="34"/>
      <c r="D24" s="44">
        <v>16</v>
      </c>
      <c r="E24" s="45">
        <v>18</v>
      </c>
      <c r="F24" s="45">
        <v>62</v>
      </c>
      <c r="G24" s="45">
        <v>55</v>
      </c>
      <c r="H24" s="45">
        <v>36</v>
      </c>
      <c r="I24" s="45">
        <v>41</v>
      </c>
      <c r="J24" s="45">
        <v>5</v>
      </c>
      <c r="K24" s="46">
        <v>27</v>
      </c>
      <c r="L24" s="257">
        <f>SUMSQ(D24:K24)</f>
        <v>11180</v>
      </c>
      <c r="M24" s="42"/>
      <c r="N24" s="277"/>
      <c r="P24" s="278"/>
      <c r="Q24" s="34"/>
      <c r="R24" s="44">
        <v>27</v>
      </c>
      <c r="S24" s="45">
        <v>18</v>
      </c>
      <c r="T24" s="45">
        <v>62</v>
      </c>
      <c r="U24" s="45">
        <v>55</v>
      </c>
      <c r="V24" s="45">
        <v>36</v>
      </c>
      <c r="W24" s="45">
        <v>41</v>
      </c>
      <c r="X24" s="45">
        <v>5</v>
      </c>
      <c r="Y24" s="46">
        <v>16</v>
      </c>
      <c r="Z24" s="257">
        <f>SUMSQ(R24:Y24)</f>
        <v>11180</v>
      </c>
      <c r="AA24" s="42"/>
      <c r="AB24" s="277"/>
      <c r="AD24" s="278"/>
      <c r="AE24" s="34"/>
      <c r="AF24" s="44">
        <v>30</v>
      </c>
      <c r="AG24" s="45">
        <v>60</v>
      </c>
      <c r="AH24" s="45">
        <v>15</v>
      </c>
      <c r="AI24" s="45">
        <v>55</v>
      </c>
      <c r="AJ24" s="45">
        <v>17</v>
      </c>
      <c r="AK24" s="45">
        <v>41</v>
      </c>
      <c r="AL24" s="45">
        <v>4</v>
      </c>
      <c r="AM24" s="46">
        <v>38</v>
      </c>
      <c r="AN24" s="257">
        <f>SUMSQ(AF24:AM24)</f>
        <v>11180</v>
      </c>
      <c r="AO24" s="42"/>
      <c r="AP24" s="277"/>
      <c r="AR24" s="278"/>
      <c r="AS24" s="34"/>
      <c r="AT24" s="44">
        <v>16</v>
      </c>
      <c r="AU24" s="45">
        <v>18</v>
      </c>
      <c r="AV24" s="45">
        <v>62</v>
      </c>
      <c r="AW24" s="45">
        <v>55</v>
      </c>
      <c r="AX24" s="45">
        <v>36</v>
      </c>
      <c r="AY24" s="45">
        <v>41</v>
      </c>
      <c r="AZ24" s="45">
        <v>5</v>
      </c>
      <c r="BA24" s="46">
        <v>27</v>
      </c>
      <c r="BB24" s="257">
        <f>SUMSQ(AT24:BA24)</f>
        <v>11180</v>
      </c>
      <c r="BC24" s="42"/>
      <c r="BD24" s="277"/>
      <c r="BF24" s="278"/>
      <c r="BG24" s="34"/>
      <c r="BH24" s="44">
        <v>18</v>
      </c>
      <c r="BI24" s="45">
        <v>38</v>
      </c>
      <c r="BJ24" s="45">
        <v>12</v>
      </c>
      <c r="BK24" s="45">
        <v>64</v>
      </c>
      <c r="BL24" s="45">
        <v>29</v>
      </c>
      <c r="BM24" s="45">
        <v>41</v>
      </c>
      <c r="BN24" s="45">
        <v>7</v>
      </c>
      <c r="BO24" s="46">
        <v>51</v>
      </c>
      <c r="BP24" s="257">
        <f>SUMSQ(BH24:BO24)</f>
        <v>11180</v>
      </c>
      <c r="BQ24" s="42"/>
      <c r="BR24" s="277"/>
    </row>
    <row r="25" spans="2:70" x14ac:dyDescent="0.2">
      <c r="B25" s="278"/>
      <c r="C25" s="34"/>
      <c r="D25" s="44">
        <v>31</v>
      </c>
      <c r="E25" s="45">
        <v>40</v>
      </c>
      <c r="F25" s="45">
        <v>58</v>
      </c>
      <c r="G25" s="45">
        <v>1</v>
      </c>
      <c r="H25" s="45">
        <v>22</v>
      </c>
      <c r="I25" s="45">
        <v>45</v>
      </c>
      <c r="J25" s="45">
        <v>51</v>
      </c>
      <c r="K25" s="46">
        <v>12</v>
      </c>
      <c r="L25" s="257">
        <f>SUMSQ(D25:K25)</f>
        <v>11180</v>
      </c>
      <c r="M25" s="42"/>
      <c r="N25" s="277"/>
      <c r="P25" s="278"/>
      <c r="Q25" s="34"/>
      <c r="R25" s="44">
        <v>31</v>
      </c>
      <c r="S25" s="45">
        <v>40</v>
      </c>
      <c r="T25" s="45">
        <v>58</v>
      </c>
      <c r="U25" s="45">
        <v>1</v>
      </c>
      <c r="V25" s="45">
        <v>22</v>
      </c>
      <c r="W25" s="45">
        <v>45</v>
      </c>
      <c r="X25" s="45">
        <v>51</v>
      </c>
      <c r="Y25" s="46">
        <v>12</v>
      </c>
      <c r="Z25" s="257">
        <f>SUMSQ(R25:Y25)</f>
        <v>11180</v>
      </c>
      <c r="AA25" s="42"/>
      <c r="AB25" s="277"/>
      <c r="AD25" s="278"/>
      <c r="AE25" s="34"/>
      <c r="AF25" s="44">
        <v>45</v>
      </c>
      <c r="AG25" s="45">
        <v>40</v>
      </c>
      <c r="AH25" s="45">
        <v>1</v>
      </c>
      <c r="AI25" s="45">
        <v>22</v>
      </c>
      <c r="AJ25" s="45">
        <v>31</v>
      </c>
      <c r="AK25" s="45">
        <v>12</v>
      </c>
      <c r="AL25" s="45">
        <v>51</v>
      </c>
      <c r="AM25" s="46">
        <v>58</v>
      </c>
      <c r="AN25" s="257">
        <f>SUMSQ(AF25:AM25)</f>
        <v>11180</v>
      </c>
      <c r="AO25" s="42"/>
      <c r="AP25" s="277"/>
      <c r="AR25" s="278"/>
      <c r="AS25" s="34"/>
      <c r="AT25" s="44">
        <v>31</v>
      </c>
      <c r="AU25" s="45">
        <v>40</v>
      </c>
      <c r="AV25" s="45">
        <v>45</v>
      </c>
      <c r="AW25" s="45">
        <v>1</v>
      </c>
      <c r="AX25" s="45">
        <v>22</v>
      </c>
      <c r="AY25" s="45">
        <v>58</v>
      </c>
      <c r="AZ25" s="45">
        <v>51</v>
      </c>
      <c r="BA25" s="46">
        <v>12</v>
      </c>
      <c r="BB25" s="257">
        <f>SUMSQ(AT25:BA25)</f>
        <v>11180</v>
      </c>
      <c r="BC25" s="42"/>
      <c r="BD25" s="277"/>
      <c r="BF25" s="278"/>
      <c r="BG25" s="34"/>
      <c r="BH25" s="44">
        <v>37</v>
      </c>
      <c r="BI25" s="45">
        <v>17</v>
      </c>
      <c r="BJ25" s="45">
        <v>63</v>
      </c>
      <c r="BK25" s="45">
        <v>11</v>
      </c>
      <c r="BL25" s="45">
        <v>42</v>
      </c>
      <c r="BM25" s="45">
        <v>30</v>
      </c>
      <c r="BN25" s="45">
        <v>52</v>
      </c>
      <c r="BO25" s="46">
        <v>8</v>
      </c>
      <c r="BP25" s="257">
        <f>SUMSQ(BH25:BO25)</f>
        <v>11180</v>
      </c>
      <c r="BQ25" s="42"/>
      <c r="BR25" s="277"/>
    </row>
    <row r="26" spans="2:70" ht="12.75" thickBot="1" x14ac:dyDescent="0.25">
      <c r="B26" s="278"/>
      <c r="C26" s="34"/>
      <c r="D26" s="59">
        <v>44</v>
      </c>
      <c r="E26" s="60">
        <v>33</v>
      </c>
      <c r="F26" s="60">
        <v>13</v>
      </c>
      <c r="G26" s="60">
        <v>8</v>
      </c>
      <c r="H26" s="60">
        <v>19</v>
      </c>
      <c r="I26" s="60">
        <v>26</v>
      </c>
      <c r="J26" s="60">
        <v>54</v>
      </c>
      <c r="K26" s="61">
        <v>63</v>
      </c>
      <c r="L26" s="257">
        <f>SUMSQ(D26:K26)</f>
        <v>11180</v>
      </c>
      <c r="M26" s="42"/>
      <c r="N26" s="277"/>
      <c r="P26" s="278"/>
      <c r="Q26" s="34"/>
      <c r="R26" s="59">
        <v>44</v>
      </c>
      <c r="S26" s="60">
        <v>33</v>
      </c>
      <c r="T26" s="60">
        <v>13</v>
      </c>
      <c r="U26" s="60">
        <v>8</v>
      </c>
      <c r="V26" s="60">
        <v>19</v>
      </c>
      <c r="W26" s="60">
        <v>26</v>
      </c>
      <c r="X26" s="60">
        <v>54</v>
      </c>
      <c r="Y26" s="61">
        <v>63</v>
      </c>
      <c r="Z26" s="257">
        <f>SUMSQ(R26:Y26)</f>
        <v>11180</v>
      </c>
      <c r="AA26" s="42"/>
      <c r="AB26" s="277"/>
      <c r="AD26" s="278"/>
      <c r="AE26" s="34"/>
      <c r="AF26" s="59">
        <v>44</v>
      </c>
      <c r="AG26" s="60">
        <v>33</v>
      </c>
      <c r="AH26" s="60">
        <v>26</v>
      </c>
      <c r="AI26" s="60">
        <v>13</v>
      </c>
      <c r="AJ26" s="60">
        <v>8</v>
      </c>
      <c r="AK26" s="60">
        <v>19</v>
      </c>
      <c r="AL26" s="60">
        <v>54</v>
      </c>
      <c r="AM26" s="61">
        <v>63</v>
      </c>
      <c r="AN26" s="257">
        <f>SUMSQ(AF26:AM26)</f>
        <v>11180</v>
      </c>
      <c r="AO26" s="42"/>
      <c r="AP26" s="277"/>
      <c r="AR26" s="278"/>
      <c r="AS26" s="34"/>
      <c r="AT26" s="59">
        <v>44</v>
      </c>
      <c r="AU26" s="60">
        <v>33</v>
      </c>
      <c r="AV26" s="60">
        <v>26</v>
      </c>
      <c r="AW26" s="60">
        <v>8</v>
      </c>
      <c r="AX26" s="60">
        <v>19</v>
      </c>
      <c r="AY26" s="60">
        <v>13</v>
      </c>
      <c r="AZ26" s="60">
        <v>54</v>
      </c>
      <c r="BA26" s="61">
        <v>63</v>
      </c>
      <c r="BB26" s="257">
        <f>SUMSQ(AT26:BA26)</f>
        <v>11180</v>
      </c>
      <c r="BC26" s="42"/>
      <c r="BD26" s="277"/>
      <c r="BF26" s="278"/>
      <c r="BG26" s="34"/>
      <c r="BH26" s="59">
        <v>31</v>
      </c>
      <c r="BI26" s="60">
        <v>43</v>
      </c>
      <c r="BJ26" s="60">
        <v>5</v>
      </c>
      <c r="BK26" s="60">
        <v>49</v>
      </c>
      <c r="BL26" s="60">
        <v>20</v>
      </c>
      <c r="BM26" s="60">
        <v>40</v>
      </c>
      <c r="BN26" s="60">
        <v>10</v>
      </c>
      <c r="BO26" s="61">
        <v>62</v>
      </c>
      <c r="BP26" s="257">
        <f>SUMSQ(BH26:BO26)</f>
        <v>11180</v>
      </c>
      <c r="BQ26" s="42"/>
      <c r="BR26" s="277"/>
    </row>
    <row r="27" spans="2:70" x14ac:dyDescent="0.2">
      <c r="B27" s="278"/>
      <c r="C27" s="34"/>
      <c r="D27" s="166">
        <f>SUM(D19:D26)</f>
        <v>260</v>
      </c>
      <c r="E27" s="167">
        <f>SUM(E19:E26)</f>
        <v>260</v>
      </c>
      <c r="F27" s="167">
        <f>SUM(F19:F26)</f>
        <v>260</v>
      </c>
      <c r="G27" s="167">
        <f>SUM(G19:G26)</f>
        <v>260</v>
      </c>
      <c r="H27" s="167">
        <f>SUM(H19:H26)</f>
        <v>260</v>
      </c>
      <c r="I27" s="167">
        <f>SUM(I19:I26)</f>
        <v>260</v>
      </c>
      <c r="J27" s="167">
        <f>SUM(J19:J26)</f>
        <v>260</v>
      </c>
      <c r="K27" s="167">
        <f>SUM(K19:K26)</f>
        <v>260</v>
      </c>
      <c r="L27" s="280">
        <f>SUM(D19^3+E20^3+F21^3+G22^3+H23^3+I24^3+J25^3+K26^3)</f>
        <v>540800</v>
      </c>
      <c r="M27" s="42"/>
      <c r="N27" s="277"/>
      <c r="P27" s="278"/>
      <c r="Q27" s="34"/>
      <c r="R27" s="166">
        <f>SUM(R19:R26)</f>
        <v>260</v>
      </c>
      <c r="S27" s="167">
        <f>SUM(S19:S26)</f>
        <v>260</v>
      </c>
      <c r="T27" s="167">
        <f>SUM(T19:T26)</f>
        <v>260</v>
      </c>
      <c r="U27" s="167">
        <f>SUM(U19:U26)</f>
        <v>260</v>
      </c>
      <c r="V27" s="167">
        <f>SUM(V19:V26)</f>
        <v>260</v>
      </c>
      <c r="W27" s="167">
        <f>SUM(W19:W26)</f>
        <v>260</v>
      </c>
      <c r="X27" s="167">
        <f>SUM(X19:X26)</f>
        <v>260</v>
      </c>
      <c r="Y27" s="167">
        <f>SUM(Y19:Y26)</f>
        <v>260</v>
      </c>
      <c r="Z27" s="280">
        <f>SUM(R19^3+S20^3+T21^3+U22^3+V23^3+W24^3+X25^3+Y26^3)</f>
        <v>540800</v>
      </c>
      <c r="AA27" s="42"/>
      <c r="AB27" s="277"/>
      <c r="AD27" s="278"/>
      <c r="AE27" s="34"/>
      <c r="AF27" s="166">
        <f>SUM(AF19:AF26)</f>
        <v>260</v>
      </c>
      <c r="AG27" s="167">
        <f>SUM(AG19:AG26)</f>
        <v>260</v>
      </c>
      <c r="AH27" s="167">
        <f>SUM(AH19:AH26)</f>
        <v>260</v>
      </c>
      <c r="AI27" s="167">
        <f>SUM(AI19:AI26)</f>
        <v>260</v>
      </c>
      <c r="AJ27" s="167">
        <f>SUM(AJ19:AJ26)</f>
        <v>260</v>
      </c>
      <c r="AK27" s="167">
        <f>SUM(AK19:AK26)</f>
        <v>260</v>
      </c>
      <c r="AL27" s="167">
        <f>SUM(AL19:AL26)</f>
        <v>260</v>
      </c>
      <c r="AM27" s="167">
        <f>SUM(AM19:AM26)</f>
        <v>260</v>
      </c>
      <c r="AN27" s="280">
        <f>SUM(AF19^3+AG20^3+AH21^3+AI22^3+AJ23^3+AK24^3+AL25^3+AM26^3)</f>
        <v>540800</v>
      </c>
      <c r="AO27" s="42"/>
      <c r="AP27" s="277"/>
      <c r="AR27" s="278"/>
      <c r="AS27" s="34"/>
      <c r="AT27" s="166">
        <f>SUM(AT19:AT26)</f>
        <v>260</v>
      </c>
      <c r="AU27" s="167">
        <f>SUM(AU19:AU26)</f>
        <v>260</v>
      </c>
      <c r="AV27" s="167">
        <f>SUM(AV19:AV26)</f>
        <v>260</v>
      </c>
      <c r="AW27" s="167">
        <f>SUM(AW19:AW26)</f>
        <v>260</v>
      </c>
      <c r="AX27" s="167">
        <f>SUM(AX19:AX26)</f>
        <v>260</v>
      </c>
      <c r="AY27" s="167">
        <f>SUM(AY19:AY26)</f>
        <v>260</v>
      </c>
      <c r="AZ27" s="167">
        <f>SUM(AZ19:AZ26)</f>
        <v>260</v>
      </c>
      <c r="BA27" s="167">
        <f>SUM(BA19:BA26)</f>
        <v>260</v>
      </c>
      <c r="BB27" s="280">
        <f>SUM(AT19^3+AU20^3+AV21^3+AW22^3+AX23^3+AY24^3+AZ25^3+BA26^3)</f>
        <v>540800</v>
      </c>
      <c r="BC27" s="42"/>
      <c r="BD27" s="277"/>
      <c r="BF27" s="278"/>
      <c r="BG27" s="34"/>
      <c r="BH27" s="166">
        <f>SUM(BH19:BH26)</f>
        <v>260</v>
      </c>
      <c r="BI27" s="167">
        <f>SUM(BI19:BI26)</f>
        <v>260</v>
      </c>
      <c r="BJ27" s="167">
        <f>SUM(BJ19:BJ26)</f>
        <v>260</v>
      </c>
      <c r="BK27" s="167">
        <f>SUM(BK19:BK26)</f>
        <v>260</v>
      </c>
      <c r="BL27" s="167">
        <f>SUM(BL19:BL26)</f>
        <v>260</v>
      </c>
      <c r="BM27" s="167">
        <f>SUM(BM19:BM26)</f>
        <v>260</v>
      </c>
      <c r="BN27" s="167">
        <f>SUM(BN19:BN26)</f>
        <v>260</v>
      </c>
      <c r="BO27" s="167">
        <f>SUM(BO19:BO26)</f>
        <v>260</v>
      </c>
      <c r="BP27" s="280">
        <f>SUM(BH19^3+BI20^3+BJ21^3+BK22^3+BL23^3+BM24^3+BN25^3+BO26^3)</f>
        <v>540800</v>
      </c>
      <c r="BQ27" s="42"/>
      <c r="BR27" s="277"/>
    </row>
    <row r="28" spans="2:70" ht="12.75" thickBot="1" x14ac:dyDescent="0.25">
      <c r="B28" s="278"/>
      <c r="C28" s="34"/>
      <c r="D28" s="89">
        <f>SUMSQ(D19:D26)</f>
        <v>11180</v>
      </c>
      <c r="E28" s="90">
        <f>SUMSQ(E19:E26)</f>
        <v>11180</v>
      </c>
      <c r="F28" s="90">
        <f>SUMSQ(F19:F26)</f>
        <v>11180</v>
      </c>
      <c r="G28" s="90">
        <f>SUMSQ(G19:G26)</f>
        <v>11180</v>
      </c>
      <c r="H28" s="90">
        <f>SUMSQ(H19:H26)</f>
        <v>11180</v>
      </c>
      <c r="I28" s="90">
        <f>SUMSQ(I19:I26)</f>
        <v>11180</v>
      </c>
      <c r="J28" s="90">
        <f>SUMSQ(J19:J26)</f>
        <v>11180</v>
      </c>
      <c r="K28" s="90">
        <f>SUMSQ(K19:K26)</f>
        <v>11180</v>
      </c>
      <c r="L28" s="279">
        <f>SUM(D26^3+E25^3+F24^3+G23^3+H22^3+I21^3+J20^3+K19^3)</f>
        <v>540800</v>
      </c>
      <c r="M28" s="42"/>
      <c r="N28" s="277"/>
      <c r="P28" s="278"/>
      <c r="Q28" s="34"/>
      <c r="R28" s="89">
        <f>SUMSQ(R19:R26)</f>
        <v>11180</v>
      </c>
      <c r="S28" s="90">
        <f>SUMSQ(S19:S26)</f>
        <v>11180</v>
      </c>
      <c r="T28" s="90">
        <f>SUMSQ(T19:T26)</f>
        <v>11180</v>
      </c>
      <c r="U28" s="90">
        <f>SUMSQ(U19:U26)</f>
        <v>11180</v>
      </c>
      <c r="V28" s="90">
        <f>SUMSQ(V19:V26)</f>
        <v>11180</v>
      </c>
      <c r="W28" s="90">
        <f>SUMSQ(W19:W26)</f>
        <v>11180</v>
      </c>
      <c r="X28" s="90">
        <f>SUMSQ(X19:X26)</f>
        <v>11180</v>
      </c>
      <c r="Y28" s="90">
        <f>SUMSQ(Y19:Y26)</f>
        <v>11180</v>
      </c>
      <c r="Z28" s="279">
        <f>SUM(R26^3+S25^3+T24^3+U23^3+V22^3+W21^3+X20^3+Y19^3)</f>
        <v>540800</v>
      </c>
      <c r="AA28" s="42"/>
      <c r="AB28" s="277"/>
      <c r="AD28" s="278"/>
      <c r="AE28" s="34"/>
      <c r="AF28" s="89">
        <f>SUMSQ(AF19:AF26)</f>
        <v>11180</v>
      </c>
      <c r="AG28" s="90">
        <f>SUMSQ(AG19:AG26)</f>
        <v>11180</v>
      </c>
      <c r="AH28" s="90">
        <f>SUMSQ(AH19:AH26)</f>
        <v>11180</v>
      </c>
      <c r="AI28" s="90">
        <f>SUMSQ(AI19:AI26)</f>
        <v>11180</v>
      </c>
      <c r="AJ28" s="90">
        <f>SUMSQ(AJ19:AJ26)</f>
        <v>11180</v>
      </c>
      <c r="AK28" s="90">
        <f>SUMSQ(AK19:AK26)</f>
        <v>11180</v>
      </c>
      <c r="AL28" s="90">
        <f>SUMSQ(AL19:AL26)</f>
        <v>11180</v>
      </c>
      <c r="AM28" s="90">
        <f>SUMSQ(AM19:AM26)</f>
        <v>11180</v>
      </c>
      <c r="AN28" s="279">
        <f>SUM(AF26^3+AG25^3+AH24^3+AI23^3+AJ22^3+AK21^3+AL20^3+AM19^3)</f>
        <v>540800</v>
      </c>
      <c r="AO28" s="42"/>
      <c r="AP28" s="277"/>
      <c r="AR28" s="278"/>
      <c r="AS28" s="34"/>
      <c r="AT28" s="89">
        <f>SUMSQ(AT19:AT26)</f>
        <v>11180</v>
      </c>
      <c r="AU28" s="90">
        <f>SUMSQ(AU19:AU26)</f>
        <v>11180</v>
      </c>
      <c r="AV28" s="90">
        <f>SUMSQ(AV19:AV26)</f>
        <v>11180</v>
      </c>
      <c r="AW28" s="90">
        <f>SUMSQ(AW19:AW26)</f>
        <v>11180</v>
      </c>
      <c r="AX28" s="90">
        <f>SUMSQ(AX19:AX26)</f>
        <v>11180</v>
      </c>
      <c r="AY28" s="90">
        <f>SUMSQ(AY19:AY26)</f>
        <v>11180</v>
      </c>
      <c r="AZ28" s="90">
        <f>SUMSQ(AZ19:AZ26)</f>
        <v>11180</v>
      </c>
      <c r="BA28" s="90">
        <f>SUMSQ(BA19:BA26)</f>
        <v>11180</v>
      </c>
      <c r="BB28" s="279">
        <f>SUM(AT26^3+AU25^3+AV24^3+AW23^3+AX22^3+AY21^3+AZ20^3+BA19^3)</f>
        <v>540800</v>
      </c>
      <c r="BC28" s="42"/>
      <c r="BD28" s="277"/>
      <c r="BF28" s="278"/>
      <c r="BG28" s="34"/>
      <c r="BH28" s="89">
        <f>SUMSQ(BH19:BH26)</f>
        <v>11180</v>
      </c>
      <c r="BI28" s="90">
        <f>SUMSQ(BI19:BI26)</f>
        <v>11180</v>
      </c>
      <c r="BJ28" s="90">
        <f>SUMSQ(BJ19:BJ26)</f>
        <v>11180</v>
      </c>
      <c r="BK28" s="90">
        <f>SUMSQ(BK19:BK26)</f>
        <v>11180</v>
      </c>
      <c r="BL28" s="90">
        <f>SUMSQ(BL19:BL26)</f>
        <v>11180</v>
      </c>
      <c r="BM28" s="90">
        <f>SUMSQ(BM19:BM26)</f>
        <v>11180</v>
      </c>
      <c r="BN28" s="90">
        <f>SUMSQ(BN19:BN26)</f>
        <v>11180</v>
      </c>
      <c r="BO28" s="90">
        <f>SUMSQ(BO19:BO26)</f>
        <v>11180</v>
      </c>
      <c r="BP28" s="279">
        <f>SUM(BH26^3+BI25^3+BJ24^3+BK23^3+BL22^3+BM21^3+BN20^3+BO19^3)</f>
        <v>540800</v>
      </c>
      <c r="BQ28" s="42"/>
      <c r="BR28" s="277"/>
    </row>
    <row r="29" spans="2:70" ht="12.75" thickBot="1" x14ac:dyDescent="0.25">
      <c r="B29" s="278"/>
      <c r="C29" s="104"/>
      <c r="D29" s="106"/>
      <c r="E29" s="106"/>
      <c r="F29" s="106"/>
      <c r="G29" s="106"/>
      <c r="H29" s="106"/>
      <c r="I29" s="106"/>
      <c r="J29" s="106"/>
      <c r="K29" s="106"/>
      <c r="L29" s="106"/>
      <c r="M29" s="109"/>
      <c r="N29" s="277"/>
      <c r="P29" s="278"/>
      <c r="Q29" s="104"/>
      <c r="R29" s="106"/>
      <c r="S29" s="106"/>
      <c r="T29" s="106"/>
      <c r="U29" s="106"/>
      <c r="V29" s="106"/>
      <c r="W29" s="106"/>
      <c r="X29" s="106"/>
      <c r="Y29" s="106"/>
      <c r="Z29" s="106"/>
      <c r="AA29" s="109"/>
      <c r="AB29" s="277"/>
      <c r="AD29" s="278"/>
      <c r="AE29" s="104"/>
      <c r="AF29" s="106"/>
      <c r="AG29" s="106"/>
      <c r="AH29" s="106"/>
      <c r="AI29" s="106"/>
      <c r="AJ29" s="106"/>
      <c r="AK29" s="106"/>
      <c r="AL29" s="106"/>
      <c r="AM29" s="106"/>
      <c r="AN29" s="106"/>
      <c r="AO29" s="109"/>
      <c r="AP29" s="277"/>
      <c r="AR29" s="278"/>
      <c r="AS29" s="104"/>
      <c r="AT29" s="106"/>
      <c r="AU29" s="106"/>
      <c r="AV29" s="106"/>
      <c r="AW29" s="106"/>
      <c r="AX29" s="106"/>
      <c r="AY29" s="106"/>
      <c r="AZ29" s="106"/>
      <c r="BA29" s="106"/>
      <c r="BB29" s="106"/>
      <c r="BC29" s="109"/>
      <c r="BD29" s="277"/>
      <c r="BF29" s="278"/>
      <c r="BG29" s="104"/>
      <c r="BH29" s="106"/>
      <c r="BI29" s="106"/>
      <c r="BJ29" s="106"/>
      <c r="BK29" s="106"/>
      <c r="BL29" s="106"/>
      <c r="BM29" s="106"/>
      <c r="BN29" s="106"/>
      <c r="BO29" s="106"/>
      <c r="BP29" s="106"/>
      <c r="BQ29" s="109"/>
      <c r="BR29" s="277"/>
    </row>
    <row r="30" spans="2:70" ht="12.75" thickBot="1" x14ac:dyDescent="0.25">
      <c r="B30" s="276"/>
      <c r="C30" s="275"/>
      <c r="D30" s="275"/>
      <c r="E30" s="275"/>
      <c r="F30" s="275"/>
      <c r="G30" s="275"/>
      <c r="H30" s="275"/>
      <c r="I30" s="275"/>
      <c r="J30" s="275"/>
      <c r="K30" s="275"/>
      <c r="L30" s="275"/>
      <c r="M30" s="275"/>
      <c r="N30" s="274"/>
      <c r="P30" s="276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4"/>
      <c r="AD30" s="276"/>
      <c r="AE30" s="275"/>
      <c r="AF30" s="275"/>
      <c r="AG30" s="275"/>
      <c r="AH30" s="275"/>
      <c r="AI30" s="275"/>
      <c r="AJ30" s="275"/>
      <c r="AK30" s="275"/>
      <c r="AL30" s="275"/>
      <c r="AM30" s="275"/>
      <c r="AN30" s="275"/>
      <c r="AO30" s="275"/>
      <c r="AP30" s="274"/>
      <c r="AR30" s="276"/>
      <c r="AS30" s="275"/>
      <c r="AT30" s="275"/>
      <c r="AU30" s="275"/>
      <c r="AV30" s="275"/>
      <c r="AW30" s="275"/>
      <c r="AX30" s="275"/>
      <c r="AY30" s="275"/>
      <c r="AZ30" s="275"/>
      <c r="BA30" s="275"/>
      <c r="BB30" s="275"/>
      <c r="BC30" s="275"/>
      <c r="BD30" s="274"/>
      <c r="BF30" s="276"/>
      <c r="BG30" s="275"/>
      <c r="BH30" s="275"/>
      <c r="BI30" s="275"/>
      <c r="BJ30" s="275"/>
      <c r="BK30" s="275"/>
      <c r="BL30" s="275"/>
      <c r="BM30" s="275"/>
      <c r="BN30" s="275"/>
      <c r="BO30" s="275"/>
      <c r="BP30" s="275"/>
      <c r="BQ30" s="275"/>
      <c r="BR30" s="274"/>
    </row>
    <row r="31" spans="2:70" ht="13.5" thickTop="1" thickBot="1" x14ac:dyDescent="0.25"/>
    <row r="32" spans="2:70" ht="13.5" thickTop="1" thickBot="1" x14ac:dyDescent="0.25">
      <c r="B32" s="284"/>
      <c r="C32" s="283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2"/>
      <c r="P32" s="284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2"/>
      <c r="AD32" s="284"/>
      <c r="AE32" s="283"/>
      <c r="AF32" s="283"/>
      <c r="AG32" s="283"/>
      <c r="AH32" s="283"/>
      <c r="AI32" s="283"/>
      <c r="AJ32" s="283"/>
      <c r="AK32" s="283"/>
      <c r="AL32" s="283"/>
      <c r="AM32" s="283"/>
      <c r="AN32" s="283"/>
      <c r="AO32" s="283"/>
      <c r="AP32" s="282"/>
      <c r="AR32" s="284"/>
      <c r="AS32" s="283"/>
      <c r="AT32" s="283"/>
      <c r="AU32" s="283"/>
      <c r="AV32" s="283"/>
      <c r="AW32" s="283"/>
      <c r="AX32" s="283"/>
      <c r="AY32" s="283"/>
      <c r="AZ32" s="283"/>
      <c r="BA32" s="283"/>
      <c r="BB32" s="283"/>
      <c r="BC32" s="283"/>
      <c r="BD32" s="282"/>
      <c r="BF32" s="284"/>
      <c r="BG32" s="283"/>
      <c r="BH32" s="283"/>
      <c r="BI32" s="283"/>
      <c r="BJ32" s="283"/>
      <c r="BK32" s="283"/>
      <c r="BL32" s="283"/>
      <c r="BM32" s="283"/>
      <c r="BN32" s="283"/>
      <c r="BO32" s="283"/>
      <c r="BP32" s="283"/>
      <c r="BQ32" s="283"/>
      <c r="BR32" s="282"/>
    </row>
    <row r="33" spans="2:70" ht="12.75" thickBot="1" x14ac:dyDescent="0.25">
      <c r="B33" s="278"/>
      <c r="C33" s="20"/>
      <c r="D33" s="21"/>
      <c r="E33" s="21"/>
      <c r="F33" s="21"/>
      <c r="G33" s="21"/>
      <c r="H33" s="281" t="s">
        <v>1484</v>
      </c>
      <c r="I33" s="21"/>
      <c r="J33" s="21"/>
      <c r="K33" s="21"/>
      <c r="L33" s="21"/>
      <c r="M33" s="23"/>
      <c r="N33" s="277"/>
      <c r="P33" s="278"/>
      <c r="Q33" s="20"/>
      <c r="R33" s="21"/>
      <c r="S33" s="21"/>
      <c r="T33" s="21"/>
      <c r="U33" s="21"/>
      <c r="V33" s="281" t="s">
        <v>1483</v>
      </c>
      <c r="W33" s="21"/>
      <c r="X33" s="21"/>
      <c r="Y33" s="21"/>
      <c r="Z33" s="21"/>
      <c r="AA33" s="23"/>
      <c r="AB33" s="277"/>
      <c r="AD33" s="278"/>
      <c r="AE33" s="20"/>
      <c r="AF33" s="21"/>
      <c r="AG33" s="21"/>
      <c r="AH33" s="21"/>
      <c r="AI33" s="21"/>
      <c r="AJ33" s="281" t="s">
        <v>1482</v>
      </c>
      <c r="AK33" s="21"/>
      <c r="AL33" s="21"/>
      <c r="AM33" s="21"/>
      <c r="AN33" s="21"/>
      <c r="AO33" s="23"/>
      <c r="AP33" s="277"/>
      <c r="AR33" s="278"/>
      <c r="AS33" s="20"/>
      <c r="AT33" s="21"/>
      <c r="AU33" s="21"/>
      <c r="AV33" s="21"/>
      <c r="AW33" s="21"/>
      <c r="AX33" s="281" t="s">
        <v>1481</v>
      </c>
      <c r="AY33" s="21"/>
      <c r="AZ33" s="21"/>
      <c r="BA33" s="21"/>
      <c r="BB33" s="21"/>
      <c r="BC33" s="23"/>
      <c r="BD33" s="277"/>
      <c r="BF33" s="278"/>
      <c r="BG33" s="20"/>
      <c r="BH33" s="21"/>
      <c r="BI33" s="21"/>
      <c r="BJ33" s="21"/>
      <c r="BK33" s="21"/>
      <c r="BL33" s="281" t="s">
        <v>1480</v>
      </c>
      <c r="BM33" s="21"/>
      <c r="BN33" s="21"/>
      <c r="BO33" s="21"/>
      <c r="BP33" s="21"/>
      <c r="BQ33" s="23"/>
      <c r="BR33" s="277"/>
    </row>
    <row r="34" spans="2:70" x14ac:dyDescent="0.2">
      <c r="B34" s="278"/>
      <c r="C34" s="34"/>
      <c r="D34" s="35">
        <v>2</v>
      </c>
      <c r="E34" s="36">
        <v>11</v>
      </c>
      <c r="F34" s="36">
        <v>52</v>
      </c>
      <c r="G34" s="36">
        <v>46</v>
      </c>
      <c r="H34" s="36">
        <v>57</v>
      </c>
      <c r="I34" s="36">
        <v>39</v>
      </c>
      <c r="J34" s="36">
        <v>32</v>
      </c>
      <c r="K34" s="37">
        <v>21</v>
      </c>
      <c r="L34" s="251">
        <f>SUMSQ(D34:K34)</f>
        <v>11180</v>
      </c>
      <c r="M34" s="42"/>
      <c r="N34" s="277"/>
      <c r="P34" s="278"/>
      <c r="Q34" s="34"/>
      <c r="R34" s="35">
        <v>2</v>
      </c>
      <c r="S34" s="36">
        <v>16</v>
      </c>
      <c r="T34" s="36">
        <v>37</v>
      </c>
      <c r="U34" s="36">
        <v>43</v>
      </c>
      <c r="V34" s="36">
        <v>58</v>
      </c>
      <c r="W34" s="36">
        <v>56</v>
      </c>
      <c r="X34" s="36">
        <v>29</v>
      </c>
      <c r="Y34" s="37">
        <v>19</v>
      </c>
      <c r="Z34" s="251">
        <f>SUMSQ(R34:Y34)</f>
        <v>11180</v>
      </c>
      <c r="AA34" s="42"/>
      <c r="AB34" s="277"/>
      <c r="AD34" s="278"/>
      <c r="AE34" s="34"/>
      <c r="AF34" s="35">
        <v>2</v>
      </c>
      <c r="AG34" s="36">
        <v>16</v>
      </c>
      <c r="AH34" s="36">
        <v>37</v>
      </c>
      <c r="AI34" s="36">
        <v>43</v>
      </c>
      <c r="AJ34" s="36">
        <v>58</v>
      </c>
      <c r="AK34" s="36">
        <v>56</v>
      </c>
      <c r="AL34" s="36">
        <v>29</v>
      </c>
      <c r="AM34" s="37">
        <v>19</v>
      </c>
      <c r="AN34" s="251">
        <f>SUMSQ(AF34:AM34)</f>
        <v>11180</v>
      </c>
      <c r="AO34" s="42"/>
      <c r="AP34" s="277"/>
      <c r="AR34" s="278"/>
      <c r="AS34" s="34"/>
      <c r="AT34" s="35">
        <v>2</v>
      </c>
      <c r="AU34" s="36">
        <v>23</v>
      </c>
      <c r="AV34" s="36">
        <v>57</v>
      </c>
      <c r="AW34" s="36">
        <v>48</v>
      </c>
      <c r="AX34" s="36">
        <v>52</v>
      </c>
      <c r="AY34" s="36">
        <v>37</v>
      </c>
      <c r="AZ34" s="36">
        <v>11</v>
      </c>
      <c r="BA34" s="37">
        <v>30</v>
      </c>
      <c r="BB34" s="251">
        <f>SUMSQ(AT34:BA34)</f>
        <v>11180</v>
      </c>
      <c r="BC34" s="42"/>
      <c r="BD34" s="277"/>
      <c r="BF34" s="278"/>
      <c r="BG34" s="34"/>
      <c r="BH34" s="35">
        <v>6</v>
      </c>
      <c r="BI34" s="36">
        <v>50</v>
      </c>
      <c r="BJ34" s="36">
        <v>32</v>
      </c>
      <c r="BK34" s="36">
        <v>44</v>
      </c>
      <c r="BL34" s="36">
        <v>9</v>
      </c>
      <c r="BM34" s="36">
        <v>61</v>
      </c>
      <c r="BN34" s="36">
        <v>19</v>
      </c>
      <c r="BO34" s="37">
        <v>39</v>
      </c>
      <c r="BP34" s="251">
        <f>SUMSQ(BH34:BO34)</f>
        <v>11180</v>
      </c>
      <c r="BQ34" s="42"/>
      <c r="BR34" s="277"/>
    </row>
    <row r="35" spans="2:70" x14ac:dyDescent="0.2">
      <c r="B35" s="278"/>
      <c r="C35" s="34"/>
      <c r="D35" s="44">
        <v>53</v>
      </c>
      <c r="E35" s="45">
        <v>14</v>
      </c>
      <c r="F35" s="45">
        <v>7</v>
      </c>
      <c r="G35" s="45">
        <v>43</v>
      </c>
      <c r="H35" s="45">
        <v>64</v>
      </c>
      <c r="I35" s="45">
        <v>20</v>
      </c>
      <c r="J35" s="45">
        <v>25</v>
      </c>
      <c r="K35" s="46">
        <v>34</v>
      </c>
      <c r="L35" s="257">
        <f>SUMSQ(D35:K35)</f>
        <v>11180</v>
      </c>
      <c r="M35" s="42"/>
      <c r="N35" s="277"/>
      <c r="P35" s="278"/>
      <c r="Q35" s="34"/>
      <c r="R35" s="44">
        <v>57</v>
      </c>
      <c r="S35" s="45">
        <v>15</v>
      </c>
      <c r="T35" s="45">
        <v>38</v>
      </c>
      <c r="U35" s="45">
        <v>20</v>
      </c>
      <c r="V35" s="45">
        <v>1</v>
      </c>
      <c r="W35" s="45">
        <v>55</v>
      </c>
      <c r="X35" s="45">
        <v>30</v>
      </c>
      <c r="Y35" s="46">
        <v>44</v>
      </c>
      <c r="Z35" s="257">
        <f>SUMSQ(R35:Y35)</f>
        <v>11180</v>
      </c>
      <c r="AA35" s="42"/>
      <c r="AB35" s="277"/>
      <c r="AD35" s="278"/>
      <c r="AE35" s="34"/>
      <c r="AF35" s="44">
        <v>57</v>
      </c>
      <c r="AG35" s="45">
        <v>15</v>
      </c>
      <c r="AH35" s="45">
        <v>55</v>
      </c>
      <c r="AI35" s="45">
        <v>20</v>
      </c>
      <c r="AJ35" s="45">
        <v>1</v>
      </c>
      <c r="AK35" s="45">
        <v>38</v>
      </c>
      <c r="AL35" s="45">
        <v>30</v>
      </c>
      <c r="AM35" s="46">
        <v>44</v>
      </c>
      <c r="AN35" s="257">
        <f>SUMSQ(AF35:AM35)</f>
        <v>11180</v>
      </c>
      <c r="AO35" s="42"/>
      <c r="AP35" s="277"/>
      <c r="AR35" s="278"/>
      <c r="AS35" s="34"/>
      <c r="AT35" s="44">
        <v>25</v>
      </c>
      <c r="AU35" s="45">
        <v>16</v>
      </c>
      <c r="AV35" s="45">
        <v>34</v>
      </c>
      <c r="AW35" s="45">
        <v>55</v>
      </c>
      <c r="AX35" s="45">
        <v>43</v>
      </c>
      <c r="AY35" s="45">
        <v>62</v>
      </c>
      <c r="AZ35" s="45">
        <v>20</v>
      </c>
      <c r="BA35" s="46">
        <v>5</v>
      </c>
      <c r="BB35" s="257">
        <f>SUMSQ(AT35:BA35)</f>
        <v>11180</v>
      </c>
      <c r="BC35" s="42"/>
      <c r="BD35" s="277"/>
      <c r="BF35" s="278"/>
      <c r="BG35" s="34"/>
      <c r="BH35" s="44">
        <v>64</v>
      </c>
      <c r="BI35" s="45">
        <v>12</v>
      </c>
      <c r="BJ35" s="45">
        <v>38</v>
      </c>
      <c r="BK35" s="45">
        <v>18</v>
      </c>
      <c r="BL35" s="45">
        <v>51</v>
      </c>
      <c r="BM35" s="45">
        <v>7</v>
      </c>
      <c r="BN35" s="45">
        <v>41</v>
      </c>
      <c r="BO35" s="46">
        <v>29</v>
      </c>
      <c r="BP35" s="257">
        <f>SUMSQ(BH35:BO35)</f>
        <v>11180</v>
      </c>
      <c r="BQ35" s="42"/>
      <c r="BR35" s="277"/>
    </row>
    <row r="36" spans="2:70" x14ac:dyDescent="0.2">
      <c r="B36" s="278"/>
      <c r="C36" s="34"/>
      <c r="D36" s="44">
        <v>49</v>
      </c>
      <c r="E36" s="45">
        <v>60</v>
      </c>
      <c r="F36" s="45">
        <v>24</v>
      </c>
      <c r="G36" s="45">
        <v>29</v>
      </c>
      <c r="H36" s="45">
        <v>10</v>
      </c>
      <c r="I36" s="45">
        <v>3</v>
      </c>
      <c r="J36" s="45">
        <v>47</v>
      </c>
      <c r="K36" s="46">
        <v>38</v>
      </c>
      <c r="L36" s="257">
        <f>SUMSQ(D36:K36)</f>
        <v>11180</v>
      </c>
      <c r="M36" s="42"/>
      <c r="N36" s="277"/>
      <c r="P36" s="278"/>
      <c r="Q36" s="34"/>
      <c r="R36" s="44">
        <v>11</v>
      </c>
      <c r="S36" s="45">
        <v>61</v>
      </c>
      <c r="T36" s="45">
        <v>24</v>
      </c>
      <c r="U36" s="45">
        <v>34</v>
      </c>
      <c r="V36" s="45">
        <v>51</v>
      </c>
      <c r="W36" s="45">
        <v>5</v>
      </c>
      <c r="X36" s="45">
        <v>48</v>
      </c>
      <c r="Y36" s="46">
        <v>26</v>
      </c>
      <c r="Z36" s="257">
        <f>SUMSQ(R36:Y36)</f>
        <v>11180</v>
      </c>
      <c r="AA36" s="42"/>
      <c r="AB36" s="277"/>
      <c r="AD36" s="278"/>
      <c r="AE36" s="34"/>
      <c r="AF36" s="44">
        <v>11</v>
      </c>
      <c r="AG36" s="45">
        <v>61</v>
      </c>
      <c r="AH36" s="45">
        <v>24</v>
      </c>
      <c r="AI36" s="45">
        <v>34</v>
      </c>
      <c r="AJ36" s="45">
        <v>51</v>
      </c>
      <c r="AK36" s="45">
        <v>5</v>
      </c>
      <c r="AL36" s="45">
        <v>48</v>
      </c>
      <c r="AM36" s="46">
        <v>26</v>
      </c>
      <c r="AN36" s="257">
        <f>SUMSQ(AF36:AM36)</f>
        <v>11180</v>
      </c>
      <c r="AO36" s="42"/>
      <c r="AP36" s="277"/>
      <c r="AR36" s="278"/>
      <c r="AS36" s="34"/>
      <c r="AT36" s="44">
        <v>46</v>
      </c>
      <c r="AU36" s="45">
        <v>59</v>
      </c>
      <c r="AV36" s="45">
        <v>21</v>
      </c>
      <c r="AW36" s="45">
        <v>4</v>
      </c>
      <c r="AX36" s="45">
        <v>32</v>
      </c>
      <c r="AY36" s="45">
        <v>9</v>
      </c>
      <c r="AZ36" s="45">
        <v>39</v>
      </c>
      <c r="BA36" s="46">
        <v>50</v>
      </c>
      <c r="BB36" s="257">
        <f>SUMSQ(AT36:BA36)</f>
        <v>11180</v>
      </c>
      <c r="BC36" s="42"/>
      <c r="BD36" s="277"/>
      <c r="BF36" s="278"/>
      <c r="BG36" s="34"/>
      <c r="BH36" s="44">
        <v>11</v>
      </c>
      <c r="BI36" s="45">
        <v>63</v>
      </c>
      <c r="BJ36" s="45">
        <v>17</v>
      </c>
      <c r="BK36" s="45">
        <v>37</v>
      </c>
      <c r="BL36" s="45">
        <v>8</v>
      </c>
      <c r="BM36" s="45">
        <v>52</v>
      </c>
      <c r="BN36" s="45">
        <v>30</v>
      </c>
      <c r="BO36" s="46">
        <v>42</v>
      </c>
      <c r="BP36" s="257">
        <f>SUMSQ(BH36:BO36)</f>
        <v>11180</v>
      </c>
      <c r="BQ36" s="42"/>
      <c r="BR36" s="277"/>
    </row>
    <row r="37" spans="2:70" x14ac:dyDescent="0.2">
      <c r="B37" s="278"/>
      <c r="C37" s="34"/>
      <c r="D37" s="44">
        <v>6</v>
      </c>
      <c r="E37" s="45">
        <v>61</v>
      </c>
      <c r="F37" s="45">
        <v>35</v>
      </c>
      <c r="G37" s="45">
        <v>28</v>
      </c>
      <c r="H37" s="45">
        <v>15</v>
      </c>
      <c r="I37" s="45">
        <v>56</v>
      </c>
      <c r="J37" s="45">
        <v>42</v>
      </c>
      <c r="K37" s="46">
        <v>17</v>
      </c>
      <c r="L37" s="257">
        <f>SUMSQ(D37:K37)</f>
        <v>11180</v>
      </c>
      <c r="M37" s="42"/>
      <c r="N37" s="277"/>
      <c r="P37" s="278"/>
      <c r="Q37" s="34"/>
      <c r="R37" s="44">
        <v>52</v>
      </c>
      <c r="S37" s="45">
        <v>62</v>
      </c>
      <c r="T37" s="45">
        <v>23</v>
      </c>
      <c r="U37" s="45">
        <v>25</v>
      </c>
      <c r="V37" s="45">
        <v>12</v>
      </c>
      <c r="W37" s="45">
        <v>6</v>
      </c>
      <c r="X37" s="45">
        <v>47</v>
      </c>
      <c r="Y37" s="46">
        <v>33</v>
      </c>
      <c r="Z37" s="257">
        <f>SUMSQ(R37:Y37)</f>
        <v>11180</v>
      </c>
      <c r="AA37" s="42"/>
      <c r="AB37" s="277"/>
      <c r="AD37" s="278"/>
      <c r="AE37" s="34"/>
      <c r="AF37" s="44">
        <v>52</v>
      </c>
      <c r="AG37" s="45">
        <v>62</v>
      </c>
      <c r="AH37" s="45">
        <v>6</v>
      </c>
      <c r="AI37" s="45">
        <v>25</v>
      </c>
      <c r="AJ37" s="45">
        <v>12</v>
      </c>
      <c r="AK37" s="45">
        <v>23</v>
      </c>
      <c r="AL37" s="45">
        <v>47</v>
      </c>
      <c r="AM37" s="46">
        <v>33</v>
      </c>
      <c r="AN37" s="257">
        <f>SUMSQ(AF37:AM37)</f>
        <v>11180</v>
      </c>
      <c r="AO37" s="42"/>
      <c r="AP37" s="277"/>
      <c r="AR37" s="278"/>
      <c r="AS37" s="34"/>
      <c r="AT37" s="44">
        <v>53</v>
      </c>
      <c r="AU37" s="45">
        <v>36</v>
      </c>
      <c r="AV37" s="45">
        <v>14</v>
      </c>
      <c r="AW37" s="45">
        <v>27</v>
      </c>
      <c r="AX37" s="45">
        <v>7</v>
      </c>
      <c r="AY37" s="45">
        <v>18</v>
      </c>
      <c r="AZ37" s="45">
        <v>64</v>
      </c>
      <c r="BA37" s="46">
        <v>41</v>
      </c>
      <c r="BB37" s="257">
        <f>SUMSQ(AT37:BA37)</f>
        <v>11180</v>
      </c>
      <c r="BC37" s="42"/>
      <c r="BD37" s="277"/>
      <c r="BF37" s="278"/>
      <c r="BG37" s="34"/>
      <c r="BH37" s="44">
        <v>49</v>
      </c>
      <c r="BI37" s="45">
        <v>5</v>
      </c>
      <c r="BJ37" s="45">
        <v>43</v>
      </c>
      <c r="BK37" s="45">
        <v>31</v>
      </c>
      <c r="BL37" s="45">
        <v>62</v>
      </c>
      <c r="BM37" s="45">
        <v>10</v>
      </c>
      <c r="BN37" s="45">
        <v>40</v>
      </c>
      <c r="BO37" s="46">
        <v>20</v>
      </c>
      <c r="BP37" s="257">
        <f>SUMSQ(BH37:BO37)</f>
        <v>11180</v>
      </c>
      <c r="BQ37" s="42"/>
      <c r="BR37" s="277"/>
    </row>
    <row r="38" spans="2:70" x14ac:dyDescent="0.2">
      <c r="B38" s="278"/>
      <c r="C38" s="34"/>
      <c r="D38" s="44">
        <v>48</v>
      </c>
      <c r="E38" s="45">
        <v>23</v>
      </c>
      <c r="F38" s="45">
        <v>9</v>
      </c>
      <c r="G38" s="45">
        <v>50</v>
      </c>
      <c r="H38" s="45">
        <v>37</v>
      </c>
      <c r="I38" s="45">
        <v>30</v>
      </c>
      <c r="J38" s="45">
        <v>4</v>
      </c>
      <c r="K38" s="46">
        <v>59</v>
      </c>
      <c r="L38" s="257">
        <f>SUMSQ(D38:K38)</f>
        <v>11180</v>
      </c>
      <c r="M38" s="42"/>
      <c r="N38" s="277"/>
      <c r="P38" s="278"/>
      <c r="Q38" s="34"/>
      <c r="R38" s="44">
        <v>32</v>
      </c>
      <c r="S38" s="45">
        <v>18</v>
      </c>
      <c r="T38" s="45">
        <v>59</v>
      </c>
      <c r="U38" s="45">
        <v>53</v>
      </c>
      <c r="V38" s="45">
        <v>40</v>
      </c>
      <c r="W38" s="45">
        <v>42</v>
      </c>
      <c r="X38" s="45">
        <v>3</v>
      </c>
      <c r="Y38" s="46">
        <v>13</v>
      </c>
      <c r="Z38" s="257">
        <f>SUMSQ(R38:Y38)</f>
        <v>11180</v>
      </c>
      <c r="AA38" s="42"/>
      <c r="AB38" s="277"/>
      <c r="AD38" s="278"/>
      <c r="AE38" s="34"/>
      <c r="AF38" s="44">
        <v>32</v>
      </c>
      <c r="AG38" s="45">
        <v>18</v>
      </c>
      <c r="AH38" s="45">
        <v>42</v>
      </c>
      <c r="AI38" s="45">
        <v>53</v>
      </c>
      <c r="AJ38" s="45">
        <v>40</v>
      </c>
      <c r="AK38" s="45">
        <v>59</v>
      </c>
      <c r="AL38" s="45">
        <v>3</v>
      </c>
      <c r="AM38" s="46">
        <v>13</v>
      </c>
      <c r="AN38" s="257">
        <f>SUMSQ(AF38:AM38)</f>
        <v>11180</v>
      </c>
      <c r="AO38" s="42"/>
      <c r="AP38" s="277"/>
      <c r="AR38" s="278"/>
      <c r="AS38" s="34"/>
      <c r="AT38" s="44">
        <v>24</v>
      </c>
      <c r="AU38" s="45">
        <v>1</v>
      </c>
      <c r="AV38" s="45">
        <v>47</v>
      </c>
      <c r="AW38" s="45">
        <v>58</v>
      </c>
      <c r="AX38" s="45">
        <v>38</v>
      </c>
      <c r="AY38" s="45">
        <v>51</v>
      </c>
      <c r="AZ38" s="45">
        <v>29</v>
      </c>
      <c r="BA38" s="46">
        <v>12</v>
      </c>
      <c r="BB38" s="257">
        <f>SUMSQ(AT38:BA38)</f>
        <v>11180</v>
      </c>
      <c r="BC38" s="42"/>
      <c r="BD38" s="277"/>
      <c r="BF38" s="278"/>
      <c r="BG38" s="34"/>
      <c r="BH38" s="44">
        <v>45</v>
      </c>
      <c r="BI38" s="45">
        <v>25</v>
      </c>
      <c r="BJ38" s="45">
        <v>55</v>
      </c>
      <c r="BK38" s="45">
        <v>3</v>
      </c>
      <c r="BL38" s="45">
        <v>34</v>
      </c>
      <c r="BM38" s="45">
        <v>22</v>
      </c>
      <c r="BN38" s="45">
        <v>60</v>
      </c>
      <c r="BO38" s="46">
        <v>16</v>
      </c>
      <c r="BP38" s="257">
        <f>SUMSQ(BH38:BO38)</f>
        <v>11180</v>
      </c>
      <c r="BQ38" s="42"/>
      <c r="BR38" s="277"/>
    </row>
    <row r="39" spans="2:70" x14ac:dyDescent="0.2">
      <c r="B39" s="278"/>
      <c r="C39" s="34"/>
      <c r="D39" s="44">
        <v>27</v>
      </c>
      <c r="E39" s="45">
        <v>18</v>
      </c>
      <c r="F39" s="45">
        <v>62</v>
      </c>
      <c r="G39" s="45">
        <v>55</v>
      </c>
      <c r="H39" s="45">
        <v>36</v>
      </c>
      <c r="I39" s="45">
        <v>41</v>
      </c>
      <c r="J39" s="45">
        <v>5</v>
      </c>
      <c r="K39" s="46">
        <v>16</v>
      </c>
      <c r="L39" s="257">
        <f>SUMSQ(D39:K39)</f>
        <v>11180</v>
      </c>
      <c r="M39" s="42"/>
      <c r="N39" s="277"/>
      <c r="P39" s="278"/>
      <c r="Q39" s="34"/>
      <c r="R39" s="44">
        <v>39</v>
      </c>
      <c r="S39" s="45">
        <v>17</v>
      </c>
      <c r="T39" s="45">
        <v>60</v>
      </c>
      <c r="U39" s="45">
        <v>14</v>
      </c>
      <c r="V39" s="45">
        <v>31</v>
      </c>
      <c r="W39" s="45">
        <v>41</v>
      </c>
      <c r="X39" s="45">
        <v>4</v>
      </c>
      <c r="Y39" s="46">
        <v>54</v>
      </c>
      <c r="Z39" s="257">
        <f>SUMSQ(R39:Y39)</f>
        <v>11180</v>
      </c>
      <c r="AA39" s="42"/>
      <c r="AB39" s="277"/>
      <c r="AD39" s="278"/>
      <c r="AE39" s="34"/>
      <c r="AF39" s="44">
        <v>39</v>
      </c>
      <c r="AG39" s="45">
        <v>17</v>
      </c>
      <c r="AH39" s="45">
        <v>60</v>
      </c>
      <c r="AI39" s="45">
        <v>14</v>
      </c>
      <c r="AJ39" s="45">
        <v>31</v>
      </c>
      <c r="AK39" s="45">
        <v>41</v>
      </c>
      <c r="AL39" s="45">
        <v>4</v>
      </c>
      <c r="AM39" s="46">
        <v>54</v>
      </c>
      <c r="AN39" s="257">
        <f>SUMSQ(AF39:AM39)</f>
        <v>11180</v>
      </c>
      <c r="AO39" s="42"/>
      <c r="AP39" s="277"/>
      <c r="AR39" s="278"/>
      <c r="AS39" s="34"/>
      <c r="AT39" s="44">
        <v>15</v>
      </c>
      <c r="AU39" s="45">
        <v>26</v>
      </c>
      <c r="AV39" s="45">
        <v>56</v>
      </c>
      <c r="AW39" s="45">
        <v>33</v>
      </c>
      <c r="AX39" s="45">
        <v>61</v>
      </c>
      <c r="AY39" s="45">
        <v>44</v>
      </c>
      <c r="AZ39" s="45">
        <v>6</v>
      </c>
      <c r="BA39" s="46">
        <v>19</v>
      </c>
      <c r="BB39" s="257">
        <f>SUMSQ(AT39:BA39)</f>
        <v>11180</v>
      </c>
      <c r="BC39" s="42"/>
      <c r="BD39" s="277"/>
      <c r="BF39" s="278"/>
      <c r="BG39" s="34"/>
      <c r="BH39" s="44">
        <v>23</v>
      </c>
      <c r="BI39" s="45">
        <v>35</v>
      </c>
      <c r="BJ39" s="45">
        <v>13</v>
      </c>
      <c r="BK39" s="45">
        <v>57</v>
      </c>
      <c r="BL39" s="45">
        <v>28</v>
      </c>
      <c r="BM39" s="45">
        <v>48</v>
      </c>
      <c r="BN39" s="45">
        <v>2</v>
      </c>
      <c r="BO39" s="46">
        <v>54</v>
      </c>
      <c r="BP39" s="257">
        <f>SUMSQ(BH39:BO39)</f>
        <v>11180</v>
      </c>
      <c r="BQ39" s="42"/>
      <c r="BR39" s="277"/>
    </row>
    <row r="40" spans="2:70" x14ac:dyDescent="0.2">
      <c r="B40" s="278"/>
      <c r="C40" s="34"/>
      <c r="D40" s="44">
        <v>31</v>
      </c>
      <c r="E40" s="45">
        <v>40</v>
      </c>
      <c r="F40" s="45">
        <v>45</v>
      </c>
      <c r="G40" s="45">
        <v>1</v>
      </c>
      <c r="H40" s="45">
        <v>22</v>
      </c>
      <c r="I40" s="45">
        <v>58</v>
      </c>
      <c r="J40" s="45">
        <v>51</v>
      </c>
      <c r="K40" s="46">
        <v>12</v>
      </c>
      <c r="L40" s="257">
        <f>SUMSQ(D40:K40)</f>
        <v>11180</v>
      </c>
      <c r="M40" s="42"/>
      <c r="N40" s="277"/>
      <c r="P40" s="278"/>
      <c r="Q40" s="34"/>
      <c r="R40" s="44">
        <v>21</v>
      </c>
      <c r="S40" s="45">
        <v>35</v>
      </c>
      <c r="T40" s="45">
        <v>10</v>
      </c>
      <c r="U40" s="45">
        <v>64</v>
      </c>
      <c r="V40" s="45">
        <v>45</v>
      </c>
      <c r="W40" s="45">
        <v>27</v>
      </c>
      <c r="X40" s="45">
        <v>50</v>
      </c>
      <c r="Y40" s="46">
        <v>8</v>
      </c>
      <c r="Z40" s="257">
        <f>SUMSQ(R40:Y40)</f>
        <v>11180</v>
      </c>
      <c r="AA40" s="42"/>
      <c r="AB40" s="277"/>
      <c r="AD40" s="278"/>
      <c r="AE40" s="34"/>
      <c r="AF40" s="44">
        <v>21</v>
      </c>
      <c r="AG40" s="45">
        <v>35</v>
      </c>
      <c r="AH40" s="45">
        <v>27</v>
      </c>
      <c r="AI40" s="45">
        <v>64</v>
      </c>
      <c r="AJ40" s="45">
        <v>45</v>
      </c>
      <c r="AK40" s="45">
        <v>10</v>
      </c>
      <c r="AL40" s="45">
        <v>50</v>
      </c>
      <c r="AM40" s="46">
        <v>8</v>
      </c>
      <c r="AN40" s="257">
        <f>SUMSQ(AF40:AM40)</f>
        <v>11180</v>
      </c>
      <c r="AO40" s="42"/>
      <c r="AP40" s="277"/>
      <c r="AR40" s="278"/>
      <c r="AS40" s="34"/>
      <c r="AT40" s="44">
        <v>60</v>
      </c>
      <c r="AU40" s="45">
        <v>45</v>
      </c>
      <c r="AV40" s="45">
        <v>3</v>
      </c>
      <c r="AW40" s="45">
        <v>22</v>
      </c>
      <c r="AX40" s="45">
        <v>10</v>
      </c>
      <c r="AY40" s="45">
        <v>31</v>
      </c>
      <c r="AZ40" s="45">
        <v>49</v>
      </c>
      <c r="BA40" s="46">
        <v>40</v>
      </c>
      <c r="BB40" s="257">
        <f>SUMSQ(AT40:BA40)</f>
        <v>11180</v>
      </c>
      <c r="BC40" s="42"/>
      <c r="BD40" s="277"/>
      <c r="BF40" s="278"/>
      <c r="BG40" s="34"/>
      <c r="BH40" s="44">
        <v>36</v>
      </c>
      <c r="BI40" s="45">
        <v>24</v>
      </c>
      <c r="BJ40" s="45">
        <v>58</v>
      </c>
      <c r="BK40" s="45">
        <v>14</v>
      </c>
      <c r="BL40" s="45">
        <v>47</v>
      </c>
      <c r="BM40" s="45">
        <v>27</v>
      </c>
      <c r="BN40" s="45">
        <v>53</v>
      </c>
      <c r="BO40" s="46">
        <v>1</v>
      </c>
      <c r="BP40" s="257">
        <f>SUMSQ(BH40:BO40)</f>
        <v>11180</v>
      </c>
      <c r="BQ40" s="42"/>
      <c r="BR40" s="277"/>
    </row>
    <row r="41" spans="2:70" ht="12.75" thickBot="1" x14ac:dyDescent="0.25">
      <c r="B41" s="278"/>
      <c r="C41" s="34"/>
      <c r="D41" s="59">
        <v>44</v>
      </c>
      <c r="E41" s="60">
        <v>33</v>
      </c>
      <c r="F41" s="60">
        <v>26</v>
      </c>
      <c r="G41" s="60">
        <v>8</v>
      </c>
      <c r="H41" s="60">
        <v>19</v>
      </c>
      <c r="I41" s="60">
        <v>13</v>
      </c>
      <c r="J41" s="60">
        <v>54</v>
      </c>
      <c r="K41" s="61">
        <v>63</v>
      </c>
      <c r="L41" s="257">
        <f>SUMSQ(D41:K41)</f>
        <v>11180</v>
      </c>
      <c r="M41" s="42"/>
      <c r="N41" s="277"/>
      <c r="P41" s="278"/>
      <c r="Q41" s="34"/>
      <c r="R41" s="59">
        <v>46</v>
      </c>
      <c r="S41" s="60">
        <v>36</v>
      </c>
      <c r="T41" s="60">
        <v>9</v>
      </c>
      <c r="U41" s="60">
        <v>7</v>
      </c>
      <c r="V41" s="60">
        <v>22</v>
      </c>
      <c r="W41" s="60">
        <v>28</v>
      </c>
      <c r="X41" s="60">
        <v>49</v>
      </c>
      <c r="Y41" s="61">
        <v>63</v>
      </c>
      <c r="Z41" s="257">
        <f>SUMSQ(R41:Y41)</f>
        <v>11180</v>
      </c>
      <c r="AA41" s="42"/>
      <c r="AB41" s="277"/>
      <c r="AD41" s="278"/>
      <c r="AE41" s="34"/>
      <c r="AF41" s="59">
        <v>46</v>
      </c>
      <c r="AG41" s="60">
        <v>36</v>
      </c>
      <c r="AH41" s="60">
        <v>9</v>
      </c>
      <c r="AI41" s="60">
        <v>7</v>
      </c>
      <c r="AJ41" s="60">
        <v>22</v>
      </c>
      <c r="AK41" s="60">
        <v>28</v>
      </c>
      <c r="AL41" s="60">
        <v>49</v>
      </c>
      <c r="AM41" s="61">
        <v>63</v>
      </c>
      <c r="AN41" s="257">
        <f>SUMSQ(AF41:AM41)</f>
        <v>11180</v>
      </c>
      <c r="AO41" s="42"/>
      <c r="AP41" s="277"/>
      <c r="AR41" s="278"/>
      <c r="AS41" s="34"/>
      <c r="AT41" s="59">
        <v>35</v>
      </c>
      <c r="AU41" s="60">
        <v>54</v>
      </c>
      <c r="AV41" s="60">
        <v>28</v>
      </c>
      <c r="AW41" s="60">
        <v>13</v>
      </c>
      <c r="AX41" s="60">
        <v>17</v>
      </c>
      <c r="AY41" s="60">
        <v>8</v>
      </c>
      <c r="AZ41" s="60">
        <v>42</v>
      </c>
      <c r="BA41" s="61">
        <v>63</v>
      </c>
      <c r="BB41" s="257">
        <f>SUMSQ(AT41:BA41)</f>
        <v>11180</v>
      </c>
      <c r="BC41" s="42"/>
      <c r="BD41" s="277"/>
      <c r="BF41" s="278"/>
      <c r="BG41" s="34"/>
      <c r="BH41" s="59">
        <v>26</v>
      </c>
      <c r="BI41" s="60">
        <v>46</v>
      </c>
      <c r="BJ41" s="60">
        <v>4</v>
      </c>
      <c r="BK41" s="60">
        <v>56</v>
      </c>
      <c r="BL41" s="60">
        <v>21</v>
      </c>
      <c r="BM41" s="60">
        <v>33</v>
      </c>
      <c r="BN41" s="60">
        <v>15</v>
      </c>
      <c r="BO41" s="61">
        <v>59</v>
      </c>
      <c r="BP41" s="257">
        <f>SUMSQ(BH41:BO41)</f>
        <v>11180</v>
      </c>
      <c r="BQ41" s="42"/>
      <c r="BR41" s="277"/>
    </row>
    <row r="42" spans="2:70" x14ac:dyDescent="0.2">
      <c r="B42" s="278"/>
      <c r="C42" s="34"/>
      <c r="D42" s="166">
        <f>SUM(D34:D41)</f>
        <v>260</v>
      </c>
      <c r="E42" s="167">
        <f>SUM(E34:E41)</f>
        <v>260</v>
      </c>
      <c r="F42" s="167">
        <f>SUM(F34:F41)</f>
        <v>260</v>
      </c>
      <c r="G42" s="167">
        <f>SUM(G34:G41)</f>
        <v>260</v>
      </c>
      <c r="H42" s="167">
        <f>SUM(H34:H41)</f>
        <v>260</v>
      </c>
      <c r="I42" s="167">
        <f>SUM(I34:I41)</f>
        <v>260</v>
      </c>
      <c r="J42" s="167">
        <f>SUM(J34:J41)</f>
        <v>260</v>
      </c>
      <c r="K42" s="167">
        <f>SUM(K34:K41)</f>
        <v>260</v>
      </c>
      <c r="L42" s="280">
        <f>SUM(D34^3+E35^3+F36^3+G37^3+H38^3+I39^3+J40^3+K41^3)</f>
        <v>540800</v>
      </c>
      <c r="M42" s="42"/>
      <c r="N42" s="277"/>
      <c r="P42" s="278"/>
      <c r="Q42" s="34"/>
      <c r="R42" s="166">
        <f>SUM(R34:R41)</f>
        <v>260</v>
      </c>
      <c r="S42" s="167">
        <f>SUM(S34:S41)</f>
        <v>260</v>
      </c>
      <c r="T42" s="167">
        <f>SUM(T34:T41)</f>
        <v>260</v>
      </c>
      <c r="U42" s="167">
        <f>SUM(U34:U41)</f>
        <v>260</v>
      </c>
      <c r="V42" s="167">
        <f>SUM(V34:V41)</f>
        <v>260</v>
      </c>
      <c r="W42" s="167">
        <f>SUM(W34:W41)</f>
        <v>260</v>
      </c>
      <c r="X42" s="167">
        <f>SUM(X34:X41)</f>
        <v>260</v>
      </c>
      <c r="Y42" s="167">
        <f>SUM(Y34:Y41)</f>
        <v>260</v>
      </c>
      <c r="Z42" s="280">
        <f>SUM(R34^3+S35^3+T36^3+U37^3+V38^3+W39^3+X40^3+Y41^3)</f>
        <v>540800</v>
      </c>
      <c r="AA42" s="42"/>
      <c r="AB42" s="277"/>
      <c r="AD42" s="278"/>
      <c r="AE42" s="34"/>
      <c r="AF42" s="166">
        <f>SUM(AF34:AF41)</f>
        <v>260</v>
      </c>
      <c r="AG42" s="167">
        <f>SUM(AG34:AG41)</f>
        <v>260</v>
      </c>
      <c r="AH42" s="167">
        <f>SUM(AH34:AH41)</f>
        <v>260</v>
      </c>
      <c r="AI42" s="167">
        <f>SUM(AI34:AI41)</f>
        <v>260</v>
      </c>
      <c r="AJ42" s="167">
        <f>SUM(AJ34:AJ41)</f>
        <v>260</v>
      </c>
      <c r="AK42" s="167">
        <f>SUM(AK34:AK41)</f>
        <v>260</v>
      </c>
      <c r="AL42" s="167">
        <f>SUM(AL34:AL41)</f>
        <v>260</v>
      </c>
      <c r="AM42" s="167">
        <f>SUM(AM34:AM41)</f>
        <v>260</v>
      </c>
      <c r="AN42" s="280">
        <f>SUM(AF34^3+AG35^3+AH36^3+AI37^3+AJ38^3+AK39^3+AL40^3+AM41^3)</f>
        <v>540800</v>
      </c>
      <c r="AO42" s="42"/>
      <c r="AP42" s="277"/>
      <c r="AR42" s="278"/>
      <c r="AS42" s="34"/>
      <c r="AT42" s="166">
        <f>SUM(AT34:AT41)</f>
        <v>260</v>
      </c>
      <c r="AU42" s="167">
        <f>SUM(AU34:AU41)</f>
        <v>260</v>
      </c>
      <c r="AV42" s="167">
        <f>SUM(AV34:AV41)</f>
        <v>260</v>
      </c>
      <c r="AW42" s="167">
        <f>SUM(AW34:AW41)</f>
        <v>260</v>
      </c>
      <c r="AX42" s="167">
        <f>SUM(AX34:AX41)</f>
        <v>260</v>
      </c>
      <c r="AY42" s="167">
        <f>SUM(AY34:AY41)</f>
        <v>260</v>
      </c>
      <c r="AZ42" s="167">
        <f>SUM(AZ34:AZ41)</f>
        <v>260</v>
      </c>
      <c r="BA42" s="167">
        <f>SUM(BA34:BA41)</f>
        <v>260</v>
      </c>
      <c r="BB42" s="280">
        <f>SUM(AT34^3+AU35^3+AV36^3+AW37^3+AX38^3+AY39^3+AZ40^3+BA41^3)</f>
        <v>540800</v>
      </c>
      <c r="BC42" s="42"/>
      <c r="BD42" s="277"/>
      <c r="BF42" s="278"/>
      <c r="BG42" s="34"/>
      <c r="BH42" s="166">
        <f>SUM(BH34:BH41)</f>
        <v>260</v>
      </c>
      <c r="BI42" s="167">
        <f>SUM(BI34:BI41)</f>
        <v>260</v>
      </c>
      <c r="BJ42" s="167">
        <f>SUM(BJ34:BJ41)</f>
        <v>260</v>
      </c>
      <c r="BK42" s="167">
        <f>SUM(BK34:BK41)</f>
        <v>260</v>
      </c>
      <c r="BL42" s="167">
        <f>SUM(BL34:BL41)</f>
        <v>260</v>
      </c>
      <c r="BM42" s="167">
        <f>SUM(BM34:BM41)</f>
        <v>260</v>
      </c>
      <c r="BN42" s="167">
        <f>SUM(BN34:BN41)</f>
        <v>260</v>
      </c>
      <c r="BO42" s="167">
        <f>SUM(BO34:BO41)</f>
        <v>260</v>
      </c>
      <c r="BP42" s="280">
        <f>SUM(BH34^3+BI35^3+BJ36^3+BK37^3+BL38^3+BM39^3+BN40^3+BO41^3)</f>
        <v>540800</v>
      </c>
      <c r="BQ42" s="42"/>
      <c r="BR42" s="277"/>
    </row>
    <row r="43" spans="2:70" ht="12.75" thickBot="1" x14ac:dyDescent="0.25">
      <c r="B43" s="278"/>
      <c r="C43" s="34"/>
      <c r="D43" s="89">
        <f>SUMSQ(D34:D41)</f>
        <v>11180</v>
      </c>
      <c r="E43" s="90">
        <f>SUMSQ(E34:E41)</f>
        <v>11180</v>
      </c>
      <c r="F43" s="90">
        <f>SUMSQ(F34:F41)</f>
        <v>11180</v>
      </c>
      <c r="G43" s="90">
        <f>SUMSQ(G34:G41)</f>
        <v>11180</v>
      </c>
      <c r="H43" s="90">
        <f>SUMSQ(H34:H41)</f>
        <v>11180</v>
      </c>
      <c r="I43" s="90">
        <f>SUMSQ(I34:I41)</f>
        <v>11180</v>
      </c>
      <c r="J43" s="90">
        <f>SUMSQ(J34:J41)</f>
        <v>11180</v>
      </c>
      <c r="K43" s="90">
        <f>SUMSQ(K34:K41)</f>
        <v>11180</v>
      </c>
      <c r="L43" s="279">
        <f>SUM(D41^3+E40^3+F39^3+G38^3+H37^3+I36^3+J35^3+K34^3)</f>
        <v>540800</v>
      </c>
      <c r="M43" s="42"/>
      <c r="N43" s="277"/>
      <c r="P43" s="278"/>
      <c r="Q43" s="34"/>
      <c r="R43" s="89">
        <f>SUMSQ(R34:R41)</f>
        <v>11180</v>
      </c>
      <c r="S43" s="90">
        <f>SUMSQ(S34:S41)</f>
        <v>11180</v>
      </c>
      <c r="T43" s="90">
        <f>SUMSQ(T34:T41)</f>
        <v>11180</v>
      </c>
      <c r="U43" s="90">
        <f>SUMSQ(U34:U41)</f>
        <v>11180</v>
      </c>
      <c r="V43" s="90">
        <f>SUMSQ(V34:V41)</f>
        <v>11180</v>
      </c>
      <c r="W43" s="90">
        <f>SUMSQ(W34:W41)</f>
        <v>11180</v>
      </c>
      <c r="X43" s="90">
        <f>SUMSQ(X34:X41)</f>
        <v>11180</v>
      </c>
      <c r="Y43" s="90">
        <f>SUMSQ(Y34:Y41)</f>
        <v>11180</v>
      </c>
      <c r="Z43" s="279">
        <f>SUM(R41^3+S40^3+T39^3+U38^3+V37^3+W36^3+X35^3+Y34^3)</f>
        <v>540800</v>
      </c>
      <c r="AA43" s="42"/>
      <c r="AB43" s="277"/>
      <c r="AD43" s="278"/>
      <c r="AE43" s="34"/>
      <c r="AF43" s="89">
        <f>SUMSQ(AF34:AF41)</f>
        <v>11180</v>
      </c>
      <c r="AG43" s="90">
        <f>SUMSQ(AG34:AG41)</f>
        <v>11180</v>
      </c>
      <c r="AH43" s="90">
        <f>SUMSQ(AH34:AH41)</f>
        <v>11180</v>
      </c>
      <c r="AI43" s="90">
        <f>SUMSQ(AI34:AI41)</f>
        <v>11180</v>
      </c>
      <c r="AJ43" s="90">
        <f>SUMSQ(AJ34:AJ41)</f>
        <v>11180</v>
      </c>
      <c r="AK43" s="90">
        <f>SUMSQ(AK34:AK41)</f>
        <v>11180</v>
      </c>
      <c r="AL43" s="90">
        <f>SUMSQ(AL34:AL41)</f>
        <v>11180</v>
      </c>
      <c r="AM43" s="90">
        <f>SUMSQ(AM34:AM41)</f>
        <v>11180</v>
      </c>
      <c r="AN43" s="279">
        <f>SUM(AF41^3+AG40^3+AH39^3+AI38^3+AJ37^3+AK36^3+AL35^3+AM34^3)</f>
        <v>540800</v>
      </c>
      <c r="AO43" s="42"/>
      <c r="AP43" s="277"/>
      <c r="AR43" s="278"/>
      <c r="AS43" s="34"/>
      <c r="AT43" s="89">
        <f>SUMSQ(AT34:AT41)</f>
        <v>11180</v>
      </c>
      <c r="AU43" s="90">
        <f>SUMSQ(AU34:AU41)</f>
        <v>11180</v>
      </c>
      <c r="AV43" s="90">
        <f>SUMSQ(AV34:AV41)</f>
        <v>11180</v>
      </c>
      <c r="AW43" s="90">
        <f>SUMSQ(AW34:AW41)</f>
        <v>11180</v>
      </c>
      <c r="AX43" s="90">
        <f>SUMSQ(AX34:AX41)</f>
        <v>11180</v>
      </c>
      <c r="AY43" s="90">
        <f>SUMSQ(AY34:AY41)</f>
        <v>11180</v>
      </c>
      <c r="AZ43" s="90">
        <f>SUMSQ(AZ34:AZ41)</f>
        <v>11180</v>
      </c>
      <c r="BA43" s="90">
        <f>SUMSQ(BA34:BA41)</f>
        <v>11180</v>
      </c>
      <c r="BB43" s="279">
        <f>SUM(AT41^3+AU40^3+AV39^3+AW38^3+AX37^3+AY36^3+AZ35^3+BA34^3)</f>
        <v>540800</v>
      </c>
      <c r="BC43" s="42"/>
      <c r="BD43" s="277"/>
      <c r="BF43" s="278"/>
      <c r="BG43" s="34"/>
      <c r="BH43" s="89">
        <f>SUMSQ(BH34:BH41)</f>
        <v>11180</v>
      </c>
      <c r="BI43" s="90">
        <f>SUMSQ(BI34:BI41)</f>
        <v>11180</v>
      </c>
      <c r="BJ43" s="90">
        <f>SUMSQ(BJ34:BJ41)</f>
        <v>11180</v>
      </c>
      <c r="BK43" s="90">
        <f>SUMSQ(BK34:BK41)</f>
        <v>11180</v>
      </c>
      <c r="BL43" s="90">
        <f>SUMSQ(BL34:BL41)</f>
        <v>11180</v>
      </c>
      <c r="BM43" s="90">
        <f>SUMSQ(BM34:BM41)</f>
        <v>11180</v>
      </c>
      <c r="BN43" s="90">
        <f>SUMSQ(BN34:BN41)</f>
        <v>11180</v>
      </c>
      <c r="BO43" s="90">
        <f>SUMSQ(BO34:BO41)</f>
        <v>11180</v>
      </c>
      <c r="BP43" s="279">
        <f>SUM(BH41^3+BI40^3+BJ39^3+BK38^3+BL37^3+BM36^3+BN35^3+BO34^3)</f>
        <v>540800</v>
      </c>
      <c r="BQ43" s="42"/>
      <c r="BR43" s="277"/>
    </row>
    <row r="44" spans="2:70" ht="12.75" thickBot="1" x14ac:dyDescent="0.25">
      <c r="B44" s="278"/>
      <c r="C44" s="104"/>
      <c r="D44" s="106"/>
      <c r="E44" s="106"/>
      <c r="F44" s="106"/>
      <c r="G44" s="106"/>
      <c r="H44" s="106"/>
      <c r="I44" s="106"/>
      <c r="J44" s="106"/>
      <c r="K44" s="106"/>
      <c r="L44" s="106"/>
      <c r="M44" s="109"/>
      <c r="N44" s="277"/>
      <c r="P44" s="278"/>
      <c r="Q44" s="104"/>
      <c r="R44" s="106"/>
      <c r="S44" s="106"/>
      <c r="T44" s="106"/>
      <c r="U44" s="106"/>
      <c r="V44" s="106"/>
      <c r="W44" s="106"/>
      <c r="X44" s="106"/>
      <c r="Y44" s="106"/>
      <c r="Z44" s="106"/>
      <c r="AA44" s="109"/>
      <c r="AB44" s="277"/>
      <c r="AD44" s="278"/>
      <c r="AE44" s="104"/>
      <c r="AF44" s="106"/>
      <c r="AG44" s="106"/>
      <c r="AH44" s="106"/>
      <c r="AI44" s="106"/>
      <c r="AJ44" s="106"/>
      <c r="AK44" s="106"/>
      <c r="AL44" s="106"/>
      <c r="AM44" s="106"/>
      <c r="AN44" s="106"/>
      <c r="AO44" s="109"/>
      <c r="AP44" s="277"/>
      <c r="AR44" s="278"/>
      <c r="AS44" s="104"/>
      <c r="AT44" s="106"/>
      <c r="AU44" s="106"/>
      <c r="AV44" s="106"/>
      <c r="AW44" s="106"/>
      <c r="AX44" s="106"/>
      <c r="AY44" s="106"/>
      <c r="AZ44" s="106"/>
      <c r="BA44" s="106"/>
      <c r="BB44" s="106"/>
      <c r="BC44" s="109"/>
      <c r="BD44" s="277"/>
      <c r="BF44" s="278"/>
      <c r="BG44" s="104"/>
      <c r="BH44" s="106"/>
      <c r="BI44" s="106"/>
      <c r="BJ44" s="106"/>
      <c r="BK44" s="106"/>
      <c r="BL44" s="106"/>
      <c r="BM44" s="106"/>
      <c r="BN44" s="106"/>
      <c r="BO44" s="106"/>
      <c r="BP44" s="106"/>
      <c r="BQ44" s="109"/>
      <c r="BR44" s="277"/>
    </row>
    <row r="45" spans="2:70" ht="12.75" thickBot="1" x14ac:dyDescent="0.25">
      <c r="B45" s="276"/>
      <c r="C45" s="275"/>
      <c r="D45" s="275"/>
      <c r="E45" s="275"/>
      <c r="F45" s="275"/>
      <c r="G45" s="275"/>
      <c r="H45" s="275"/>
      <c r="I45" s="275"/>
      <c r="J45" s="275"/>
      <c r="K45" s="275"/>
      <c r="L45" s="275"/>
      <c r="M45" s="275"/>
      <c r="N45" s="274"/>
      <c r="P45" s="276"/>
      <c r="Q45" s="275"/>
      <c r="R45" s="275"/>
      <c r="S45" s="275"/>
      <c r="T45" s="275"/>
      <c r="U45" s="275"/>
      <c r="V45" s="275"/>
      <c r="W45" s="275"/>
      <c r="X45" s="275"/>
      <c r="Y45" s="275"/>
      <c r="Z45" s="275"/>
      <c r="AA45" s="275"/>
      <c r="AB45" s="274"/>
      <c r="AD45" s="276"/>
      <c r="AE45" s="275"/>
      <c r="AF45" s="275"/>
      <c r="AG45" s="275"/>
      <c r="AH45" s="275"/>
      <c r="AI45" s="275"/>
      <c r="AJ45" s="275"/>
      <c r="AK45" s="275"/>
      <c r="AL45" s="275"/>
      <c r="AM45" s="275"/>
      <c r="AN45" s="275"/>
      <c r="AO45" s="275"/>
      <c r="AP45" s="274"/>
      <c r="AR45" s="276"/>
      <c r="AS45" s="275"/>
      <c r="AT45" s="275"/>
      <c r="AU45" s="275"/>
      <c r="AV45" s="275"/>
      <c r="AW45" s="275"/>
      <c r="AX45" s="275"/>
      <c r="AY45" s="275"/>
      <c r="AZ45" s="275"/>
      <c r="BA45" s="275"/>
      <c r="BB45" s="275"/>
      <c r="BC45" s="275"/>
      <c r="BD45" s="274"/>
      <c r="BF45" s="276"/>
      <c r="BG45" s="275"/>
      <c r="BH45" s="275"/>
      <c r="BI45" s="275"/>
      <c r="BJ45" s="275"/>
      <c r="BK45" s="275"/>
      <c r="BL45" s="275"/>
      <c r="BM45" s="275"/>
      <c r="BN45" s="275"/>
      <c r="BO45" s="275"/>
      <c r="BP45" s="275"/>
      <c r="BQ45" s="275"/>
      <c r="BR45" s="274"/>
    </row>
    <row r="46" spans="2:70" ht="13.5" thickTop="1" thickBot="1" x14ac:dyDescent="0.25"/>
    <row r="47" spans="2:70" ht="13.5" thickTop="1" thickBot="1" x14ac:dyDescent="0.25">
      <c r="B47" s="284"/>
      <c r="C47" s="283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2"/>
      <c r="P47" s="284"/>
      <c r="Q47" s="283"/>
      <c r="R47" s="283"/>
      <c r="S47" s="283"/>
      <c r="T47" s="283"/>
      <c r="U47" s="283"/>
      <c r="V47" s="283"/>
      <c r="W47" s="283"/>
      <c r="X47" s="283"/>
      <c r="Y47" s="283"/>
      <c r="Z47" s="283"/>
      <c r="AA47" s="283"/>
      <c r="AB47" s="282"/>
      <c r="AD47" s="284"/>
      <c r="AE47" s="283"/>
      <c r="AF47" s="283"/>
      <c r="AG47" s="283"/>
      <c r="AH47" s="283"/>
      <c r="AI47" s="283"/>
      <c r="AJ47" s="283"/>
      <c r="AK47" s="283"/>
      <c r="AL47" s="283"/>
      <c r="AM47" s="283"/>
      <c r="AN47" s="283"/>
      <c r="AO47" s="283"/>
      <c r="AP47" s="282"/>
      <c r="AR47" s="284"/>
      <c r="AS47" s="283"/>
      <c r="AT47" s="283"/>
      <c r="AU47" s="283"/>
      <c r="AV47" s="283"/>
      <c r="AW47" s="283"/>
      <c r="AX47" s="283"/>
      <c r="AY47" s="283"/>
      <c r="AZ47" s="283"/>
      <c r="BA47" s="283"/>
      <c r="BB47" s="283"/>
      <c r="BC47" s="283"/>
      <c r="BD47" s="282"/>
      <c r="BF47" s="284"/>
      <c r="BG47" s="283"/>
      <c r="BH47" s="283"/>
      <c r="BI47" s="283"/>
      <c r="BJ47" s="283"/>
      <c r="BK47" s="283"/>
      <c r="BL47" s="283"/>
      <c r="BM47" s="283"/>
      <c r="BN47" s="283"/>
      <c r="BO47" s="283"/>
      <c r="BP47" s="283"/>
      <c r="BQ47" s="283"/>
      <c r="BR47" s="282"/>
    </row>
    <row r="48" spans="2:70" ht="12.75" thickBot="1" x14ac:dyDescent="0.25">
      <c r="B48" s="278"/>
      <c r="C48" s="20"/>
      <c r="D48" s="21"/>
      <c r="E48" s="21"/>
      <c r="F48" s="21"/>
      <c r="G48" s="21"/>
      <c r="H48" s="281" t="s">
        <v>1479</v>
      </c>
      <c r="I48" s="21"/>
      <c r="J48" s="21"/>
      <c r="K48" s="21"/>
      <c r="L48" s="21"/>
      <c r="M48" s="23"/>
      <c r="N48" s="277"/>
      <c r="P48" s="278"/>
      <c r="Q48" s="20"/>
      <c r="R48" s="21"/>
      <c r="S48" s="21"/>
      <c r="T48" s="21"/>
      <c r="U48" s="21"/>
      <c r="V48" s="281" t="s">
        <v>1478</v>
      </c>
      <c r="W48" s="21"/>
      <c r="X48" s="21"/>
      <c r="Y48" s="21"/>
      <c r="Z48" s="21"/>
      <c r="AA48" s="23"/>
      <c r="AB48" s="277"/>
      <c r="AD48" s="278"/>
      <c r="AE48" s="20"/>
      <c r="AF48" s="21"/>
      <c r="AG48" s="21"/>
      <c r="AH48" s="21"/>
      <c r="AI48" s="21"/>
      <c r="AJ48" s="281" t="s">
        <v>1477</v>
      </c>
      <c r="AK48" s="21"/>
      <c r="AL48" s="21"/>
      <c r="AM48" s="21"/>
      <c r="AN48" s="21"/>
      <c r="AO48" s="23"/>
      <c r="AP48" s="277"/>
      <c r="AR48" s="278"/>
      <c r="AS48" s="20"/>
      <c r="AT48" s="21"/>
      <c r="AU48" s="21"/>
      <c r="AV48" s="21"/>
      <c r="AW48" s="21"/>
      <c r="AX48" s="281" t="s">
        <v>1476</v>
      </c>
      <c r="AY48" s="21"/>
      <c r="AZ48" s="21"/>
      <c r="BA48" s="21"/>
      <c r="BB48" s="21"/>
      <c r="BC48" s="23"/>
      <c r="BD48" s="277"/>
      <c r="BF48" s="278"/>
      <c r="BG48" s="20"/>
      <c r="BH48" s="21"/>
      <c r="BI48" s="21"/>
      <c r="BJ48" s="21"/>
      <c r="BK48" s="21"/>
      <c r="BL48" s="281" t="s">
        <v>1475</v>
      </c>
      <c r="BM48" s="21"/>
      <c r="BN48" s="21"/>
      <c r="BO48" s="21"/>
      <c r="BP48" s="21"/>
      <c r="BQ48" s="23"/>
      <c r="BR48" s="277"/>
    </row>
    <row r="49" spans="2:70" x14ac:dyDescent="0.2">
      <c r="B49" s="278"/>
      <c r="C49" s="34"/>
      <c r="D49" s="35">
        <v>2</v>
      </c>
      <c r="E49" s="36">
        <v>25</v>
      </c>
      <c r="F49" s="36">
        <v>53</v>
      </c>
      <c r="G49" s="36">
        <v>46</v>
      </c>
      <c r="H49" s="36">
        <v>43</v>
      </c>
      <c r="I49" s="36">
        <v>52</v>
      </c>
      <c r="J49" s="36">
        <v>32</v>
      </c>
      <c r="K49" s="37">
        <v>7</v>
      </c>
      <c r="L49" s="251">
        <f>SUMSQ(D49:K49)</f>
        <v>11180</v>
      </c>
      <c r="M49" s="42"/>
      <c r="N49" s="277"/>
      <c r="P49" s="278"/>
      <c r="Q49" s="34"/>
      <c r="R49" s="35">
        <v>2</v>
      </c>
      <c r="S49" s="36">
        <v>29</v>
      </c>
      <c r="T49" s="36">
        <v>37</v>
      </c>
      <c r="U49" s="36">
        <v>43</v>
      </c>
      <c r="V49" s="36">
        <v>58</v>
      </c>
      <c r="W49" s="36">
        <v>56</v>
      </c>
      <c r="X49" s="36">
        <v>16</v>
      </c>
      <c r="Y49" s="37">
        <v>19</v>
      </c>
      <c r="Z49" s="251">
        <f>SUMSQ(R49:Y49)</f>
        <v>11180</v>
      </c>
      <c r="AA49" s="42"/>
      <c r="AB49" s="277"/>
      <c r="AD49" s="278"/>
      <c r="AE49" s="34"/>
      <c r="AF49" s="35">
        <v>2</v>
      </c>
      <c r="AG49" s="36">
        <v>29</v>
      </c>
      <c r="AH49" s="36">
        <v>37</v>
      </c>
      <c r="AI49" s="36">
        <v>43</v>
      </c>
      <c r="AJ49" s="36">
        <v>58</v>
      </c>
      <c r="AK49" s="36">
        <v>56</v>
      </c>
      <c r="AL49" s="36">
        <v>16</v>
      </c>
      <c r="AM49" s="37">
        <v>19</v>
      </c>
      <c r="AN49" s="251">
        <f>SUMSQ(AF49:AM49)</f>
        <v>11180</v>
      </c>
      <c r="AO49" s="42"/>
      <c r="AP49" s="277"/>
      <c r="AR49" s="278"/>
      <c r="AS49" s="34"/>
      <c r="AT49" s="35">
        <v>2</v>
      </c>
      <c r="AU49" s="36">
        <v>29</v>
      </c>
      <c r="AV49" s="36">
        <v>37</v>
      </c>
      <c r="AW49" s="36">
        <v>48</v>
      </c>
      <c r="AX49" s="36">
        <v>58</v>
      </c>
      <c r="AY49" s="36">
        <v>51</v>
      </c>
      <c r="AZ49" s="36">
        <v>11</v>
      </c>
      <c r="BA49" s="37">
        <v>24</v>
      </c>
      <c r="BB49" s="251">
        <f>SUMSQ(AT49:BA49)</f>
        <v>11180</v>
      </c>
      <c r="BC49" s="42"/>
      <c r="BD49" s="277"/>
      <c r="BF49" s="278"/>
      <c r="BG49" s="34"/>
      <c r="BH49" s="35">
        <v>7</v>
      </c>
      <c r="BI49" s="36">
        <v>51</v>
      </c>
      <c r="BJ49" s="36">
        <v>29</v>
      </c>
      <c r="BK49" s="36">
        <v>41</v>
      </c>
      <c r="BL49" s="36">
        <v>12</v>
      </c>
      <c r="BM49" s="36">
        <v>64</v>
      </c>
      <c r="BN49" s="36">
        <v>18</v>
      </c>
      <c r="BO49" s="37">
        <v>38</v>
      </c>
      <c r="BP49" s="251">
        <f>SUMSQ(BH49:BO49)</f>
        <v>11180</v>
      </c>
      <c r="BQ49" s="42"/>
      <c r="BR49" s="277"/>
    </row>
    <row r="50" spans="2:70" x14ac:dyDescent="0.2">
      <c r="B50" s="278"/>
      <c r="C50" s="34"/>
      <c r="D50" s="44">
        <v>21</v>
      </c>
      <c r="E50" s="45">
        <v>14</v>
      </c>
      <c r="F50" s="45">
        <v>34</v>
      </c>
      <c r="G50" s="45">
        <v>57</v>
      </c>
      <c r="H50" s="45">
        <v>64</v>
      </c>
      <c r="I50" s="45">
        <v>39</v>
      </c>
      <c r="J50" s="45">
        <v>11</v>
      </c>
      <c r="K50" s="46">
        <v>20</v>
      </c>
      <c r="L50" s="257">
        <f>SUMSQ(D50:K50)</f>
        <v>11180</v>
      </c>
      <c r="M50" s="42"/>
      <c r="N50" s="277"/>
      <c r="P50" s="278"/>
      <c r="Q50" s="34"/>
      <c r="R50" s="44">
        <v>57</v>
      </c>
      <c r="S50" s="45">
        <v>15</v>
      </c>
      <c r="T50" s="45">
        <v>38</v>
      </c>
      <c r="U50" s="45">
        <v>20</v>
      </c>
      <c r="V50" s="45">
        <v>1</v>
      </c>
      <c r="W50" s="45">
        <v>55</v>
      </c>
      <c r="X50" s="45">
        <v>30</v>
      </c>
      <c r="Y50" s="46">
        <v>44</v>
      </c>
      <c r="Z50" s="257">
        <f>SUMSQ(R50:Y50)</f>
        <v>11180</v>
      </c>
      <c r="AA50" s="42"/>
      <c r="AB50" s="277"/>
      <c r="AD50" s="278"/>
      <c r="AE50" s="34"/>
      <c r="AF50" s="44">
        <v>57</v>
      </c>
      <c r="AG50" s="45">
        <v>15</v>
      </c>
      <c r="AH50" s="45">
        <v>55</v>
      </c>
      <c r="AI50" s="45">
        <v>20</v>
      </c>
      <c r="AJ50" s="45">
        <v>1</v>
      </c>
      <c r="AK50" s="45">
        <v>38</v>
      </c>
      <c r="AL50" s="45">
        <v>30</v>
      </c>
      <c r="AM50" s="46">
        <v>44</v>
      </c>
      <c r="AN50" s="257">
        <f>SUMSQ(AF50:AM50)</f>
        <v>11180</v>
      </c>
      <c r="AO50" s="42"/>
      <c r="AP50" s="277"/>
      <c r="AR50" s="278"/>
      <c r="AS50" s="34"/>
      <c r="AT50" s="44">
        <v>56</v>
      </c>
      <c r="AU50" s="45">
        <v>16</v>
      </c>
      <c r="AV50" s="45">
        <v>19</v>
      </c>
      <c r="AW50" s="45">
        <v>61</v>
      </c>
      <c r="AX50" s="45">
        <v>43</v>
      </c>
      <c r="AY50" s="45">
        <v>5</v>
      </c>
      <c r="AZ50" s="45">
        <v>26</v>
      </c>
      <c r="BA50" s="46">
        <v>34</v>
      </c>
      <c r="BB50" s="257">
        <f>SUMSQ(AT50:BA50)</f>
        <v>11180</v>
      </c>
      <c r="BC50" s="42"/>
      <c r="BD50" s="277"/>
      <c r="BF50" s="278"/>
      <c r="BG50" s="34"/>
      <c r="BH50" s="44">
        <v>61</v>
      </c>
      <c r="BI50" s="45">
        <v>9</v>
      </c>
      <c r="BJ50" s="45">
        <v>39</v>
      </c>
      <c r="BK50" s="45">
        <v>19</v>
      </c>
      <c r="BL50" s="45">
        <v>50</v>
      </c>
      <c r="BM50" s="45">
        <v>6</v>
      </c>
      <c r="BN50" s="45">
        <v>44</v>
      </c>
      <c r="BO50" s="46">
        <v>32</v>
      </c>
      <c r="BP50" s="257">
        <f>SUMSQ(BH50:BO50)</f>
        <v>11180</v>
      </c>
      <c r="BQ50" s="42"/>
      <c r="BR50" s="277"/>
    </row>
    <row r="51" spans="2:70" x14ac:dyDescent="0.2">
      <c r="B51" s="278"/>
      <c r="C51" s="34"/>
      <c r="D51" s="44">
        <v>35</v>
      </c>
      <c r="E51" s="45">
        <v>60</v>
      </c>
      <c r="F51" s="45">
        <v>24</v>
      </c>
      <c r="G51" s="45">
        <v>15</v>
      </c>
      <c r="H51" s="45">
        <v>10</v>
      </c>
      <c r="I51" s="45">
        <v>17</v>
      </c>
      <c r="J51" s="45">
        <v>61</v>
      </c>
      <c r="K51" s="46">
        <v>38</v>
      </c>
      <c r="L51" s="257">
        <f>SUMSQ(D51:K51)</f>
        <v>11180</v>
      </c>
      <c r="M51" s="42"/>
      <c r="N51" s="277"/>
      <c r="P51" s="278"/>
      <c r="Q51" s="34"/>
      <c r="R51" s="44">
        <v>11</v>
      </c>
      <c r="S51" s="45">
        <v>48</v>
      </c>
      <c r="T51" s="45">
        <v>24</v>
      </c>
      <c r="U51" s="45">
        <v>34</v>
      </c>
      <c r="V51" s="45">
        <v>51</v>
      </c>
      <c r="W51" s="45">
        <v>5</v>
      </c>
      <c r="X51" s="45">
        <v>61</v>
      </c>
      <c r="Y51" s="46">
        <v>26</v>
      </c>
      <c r="Z51" s="257">
        <f>SUMSQ(R51:Y51)</f>
        <v>11180</v>
      </c>
      <c r="AA51" s="42"/>
      <c r="AB51" s="277"/>
      <c r="AD51" s="278"/>
      <c r="AE51" s="34"/>
      <c r="AF51" s="44">
        <v>11</v>
      </c>
      <c r="AG51" s="45">
        <v>48</v>
      </c>
      <c r="AH51" s="45">
        <v>24</v>
      </c>
      <c r="AI51" s="45">
        <v>34</v>
      </c>
      <c r="AJ51" s="45">
        <v>51</v>
      </c>
      <c r="AK51" s="45">
        <v>5</v>
      </c>
      <c r="AL51" s="45">
        <v>61</v>
      </c>
      <c r="AM51" s="46">
        <v>26</v>
      </c>
      <c r="AN51" s="257">
        <f>SUMSQ(AF51:AM51)</f>
        <v>11180</v>
      </c>
      <c r="AO51" s="42"/>
      <c r="AP51" s="277"/>
      <c r="AR51" s="278"/>
      <c r="AS51" s="34"/>
      <c r="AT51" s="44">
        <v>40</v>
      </c>
      <c r="AU51" s="45">
        <v>59</v>
      </c>
      <c r="AV51" s="45">
        <v>21</v>
      </c>
      <c r="AW51" s="45">
        <v>10</v>
      </c>
      <c r="AX51" s="45">
        <v>32</v>
      </c>
      <c r="AY51" s="45">
        <v>3</v>
      </c>
      <c r="AZ51" s="45">
        <v>45</v>
      </c>
      <c r="BA51" s="46">
        <v>50</v>
      </c>
      <c r="BB51" s="257">
        <f>SUMSQ(AT51:BA51)</f>
        <v>11180</v>
      </c>
      <c r="BC51" s="42"/>
      <c r="BD51" s="277"/>
      <c r="BF51" s="278"/>
      <c r="BG51" s="34"/>
      <c r="BH51" s="44">
        <v>10</v>
      </c>
      <c r="BI51" s="45">
        <v>62</v>
      </c>
      <c r="BJ51" s="45">
        <v>20</v>
      </c>
      <c r="BK51" s="45">
        <v>40</v>
      </c>
      <c r="BL51" s="45">
        <v>5</v>
      </c>
      <c r="BM51" s="45">
        <v>49</v>
      </c>
      <c r="BN51" s="45">
        <v>31</v>
      </c>
      <c r="BO51" s="46">
        <v>43</v>
      </c>
      <c r="BP51" s="257">
        <f>SUMSQ(BH51:BO51)</f>
        <v>11180</v>
      </c>
      <c r="BQ51" s="42"/>
      <c r="BR51" s="277"/>
    </row>
    <row r="52" spans="2:70" x14ac:dyDescent="0.2">
      <c r="B52" s="278"/>
      <c r="C52" s="34"/>
      <c r="D52" s="44">
        <v>56</v>
      </c>
      <c r="E52" s="45">
        <v>47</v>
      </c>
      <c r="F52" s="45">
        <v>3</v>
      </c>
      <c r="G52" s="45">
        <v>28</v>
      </c>
      <c r="H52" s="45">
        <v>29</v>
      </c>
      <c r="I52" s="45">
        <v>6</v>
      </c>
      <c r="J52" s="45">
        <v>42</v>
      </c>
      <c r="K52" s="46">
        <v>49</v>
      </c>
      <c r="L52" s="257">
        <f>SUMSQ(D52:K52)</f>
        <v>11180</v>
      </c>
      <c r="M52" s="42"/>
      <c r="N52" s="277"/>
      <c r="P52" s="278"/>
      <c r="Q52" s="34"/>
      <c r="R52" s="44">
        <v>52</v>
      </c>
      <c r="S52" s="45">
        <v>62</v>
      </c>
      <c r="T52" s="45">
        <v>23</v>
      </c>
      <c r="U52" s="45">
        <v>25</v>
      </c>
      <c r="V52" s="45">
        <v>12</v>
      </c>
      <c r="W52" s="45">
        <v>6</v>
      </c>
      <c r="X52" s="45">
        <v>47</v>
      </c>
      <c r="Y52" s="46">
        <v>33</v>
      </c>
      <c r="Z52" s="257">
        <f>SUMSQ(R52:Y52)</f>
        <v>11180</v>
      </c>
      <c r="AA52" s="42"/>
      <c r="AB52" s="277"/>
      <c r="AD52" s="278"/>
      <c r="AE52" s="34"/>
      <c r="AF52" s="44">
        <v>52</v>
      </c>
      <c r="AG52" s="45">
        <v>62</v>
      </c>
      <c r="AH52" s="45">
        <v>6</v>
      </c>
      <c r="AI52" s="45">
        <v>25</v>
      </c>
      <c r="AJ52" s="45">
        <v>12</v>
      </c>
      <c r="AK52" s="45">
        <v>23</v>
      </c>
      <c r="AL52" s="45">
        <v>47</v>
      </c>
      <c r="AM52" s="46">
        <v>33</v>
      </c>
      <c r="AN52" s="257">
        <f>SUMSQ(AF52:AM52)</f>
        <v>11180</v>
      </c>
      <c r="AO52" s="42"/>
      <c r="AP52" s="277"/>
      <c r="AR52" s="278"/>
      <c r="AS52" s="34"/>
      <c r="AT52" s="44">
        <v>18</v>
      </c>
      <c r="AU52" s="45">
        <v>42</v>
      </c>
      <c r="AV52" s="45">
        <v>35</v>
      </c>
      <c r="AW52" s="45">
        <v>27</v>
      </c>
      <c r="AX52" s="45">
        <v>13</v>
      </c>
      <c r="AY52" s="45">
        <v>53</v>
      </c>
      <c r="AZ52" s="45">
        <v>64</v>
      </c>
      <c r="BA52" s="46">
        <v>8</v>
      </c>
      <c r="BB52" s="257">
        <f>SUMSQ(AT52:BA52)</f>
        <v>11180</v>
      </c>
      <c r="BC52" s="42"/>
      <c r="BD52" s="277"/>
      <c r="BF52" s="278"/>
      <c r="BG52" s="34"/>
      <c r="BH52" s="44">
        <v>52</v>
      </c>
      <c r="BI52" s="45">
        <v>8</v>
      </c>
      <c r="BJ52" s="45">
        <v>42</v>
      </c>
      <c r="BK52" s="45">
        <v>30</v>
      </c>
      <c r="BL52" s="45">
        <v>63</v>
      </c>
      <c r="BM52" s="45">
        <v>11</v>
      </c>
      <c r="BN52" s="45">
        <v>37</v>
      </c>
      <c r="BO52" s="46">
        <v>17</v>
      </c>
      <c r="BP52" s="257">
        <f>SUMSQ(BH52:BO52)</f>
        <v>11180</v>
      </c>
      <c r="BQ52" s="42"/>
      <c r="BR52" s="277"/>
    </row>
    <row r="53" spans="2:70" x14ac:dyDescent="0.2">
      <c r="B53" s="278"/>
      <c r="C53" s="34"/>
      <c r="D53" s="44">
        <v>16</v>
      </c>
      <c r="E53" s="45">
        <v>23</v>
      </c>
      <c r="F53" s="45">
        <v>59</v>
      </c>
      <c r="G53" s="45">
        <v>36</v>
      </c>
      <c r="H53" s="45">
        <v>37</v>
      </c>
      <c r="I53" s="45">
        <v>62</v>
      </c>
      <c r="J53" s="45">
        <v>18</v>
      </c>
      <c r="K53" s="46">
        <v>9</v>
      </c>
      <c r="L53" s="257">
        <f>SUMSQ(D53:K53)</f>
        <v>11180</v>
      </c>
      <c r="M53" s="42"/>
      <c r="N53" s="277"/>
      <c r="P53" s="278"/>
      <c r="Q53" s="34"/>
      <c r="R53" s="44">
        <v>32</v>
      </c>
      <c r="S53" s="45">
        <v>18</v>
      </c>
      <c r="T53" s="45">
        <v>59</v>
      </c>
      <c r="U53" s="45">
        <v>53</v>
      </c>
      <c r="V53" s="45">
        <v>40</v>
      </c>
      <c r="W53" s="45">
        <v>42</v>
      </c>
      <c r="X53" s="45">
        <v>3</v>
      </c>
      <c r="Y53" s="46">
        <v>13</v>
      </c>
      <c r="Z53" s="257">
        <f>SUMSQ(R53:Y53)</f>
        <v>11180</v>
      </c>
      <c r="AA53" s="42"/>
      <c r="AB53" s="277"/>
      <c r="AD53" s="278"/>
      <c r="AE53" s="34"/>
      <c r="AF53" s="44">
        <v>32</v>
      </c>
      <c r="AG53" s="45">
        <v>18</v>
      </c>
      <c r="AH53" s="45">
        <v>42</v>
      </c>
      <c r="AI53" s="45">
        <v>53</v>
      </c>
      <c r="AJ53" s="45">
        <v>40</v>
      </c>
      <c r="AK53" s="45">
        <v>59</v>
      </c>
      <c r="AL53" s="45">
        <v>3</v>
      </c>
      <c r="AM53" s="46">
        <v>13</v>
      </c>
      <c r="AN53" s="257">
        <f>SUMSQ(AF53:AM53)</f>
        <v>11180</v>
      </c>
      <c r="AO53" s="42"/>
      <c r="AP53" s="277"/>
      <c r="AR53" s="278"/>
      <c r="AS53" s="34"/>
      <c r="AT53" s="44">
        <v>57</v>
      </c>
      <c r="AU53" s="45">
        <v>1</v>
      </c>
      <c r="AV53" s="45">
        <v>12</v>
      </c>
      <c r="AW53" s="45">
        <v>52</v>
      </c>
      <c r="AX53" s="45">
        <v>38</v>
      </c>
      <c r="AY53" s="45">
        <v>30</v>
      </c>
      <c r="AZ53" s="45">
        <v>23</v>
      </c>
      <c r="BA53" s="46">
        <v>47</v>
      </c>
      <c r="BB53" s="257">
        <f>SUMSQ(AT53:BA53)</f>
        <v>11180</v>
      </c>
      <c r="BC53" s="42"/>
      <c r="BD53" s="277"/>
      <c r="BF53" s="278"/>
      <c r="BG53" s="34"/>
      <c r="BH53" s="44">
        <v>48</v>
      </c>
      <c r="BI53" s="45">
        <v>28</v>
      </c>
      <c r="BJ53" s="45">
        <v>54</v>
      </c>
      <c r="BK53" s="45">
        <v>2</v>
      </c>
      <c r="BL53" s="45">
        <v>35</v>
      </c>
      <c r="BM53" s="45">
        <v>23</v>
      </c>
      <c r="BN53" s="45">
        <v>57</v>
      </c>
      <c r="BO53" s="46">
        <v>13</v>
      </c>
      <c r="BP53" s="257">
        <f>SUMSQ(BH53:BO53)</f>
        <v>11180</v>
      </c>
      <c r="BQ53" s="42"/>
      <c r="BR53" s="277"/>
    </row>
    <row r="54" spans="2:70" x14ac:dyDescent="0.2">
      <c r="B54" s="278"/>
      <c r="C54" s="34"/>
      <c r="D54" s="44">
        <v>27</v>
      </c>
      <c r="E54" s="45">
        <v>4</v>
      </c>
      <c r="F54" s="45">
        <v>48</v>
      </c>
      <c r="G54" s="45">
        <v>55</v>
      </c>
      <c r="H54" s="45">
        <v>50</v>
      </c>
      <c r="I54" s="45">
        <v>41</v>
      </c>
      <c r="J54" s="45">
        <v>5</v>
      </c>
      <c r="K54" s="46">
        <v>30</v>
      </c>
      <c r="L54" s="257">
        <f>SUMSQ(D54:K54)</f>
        <v>11180</v>
      </c>
      <c r="M54" s="42"/>
      <c r="N54" s="277"/>
      <c r="P54" s="278"/>
      <c r="Q54" s="34"/>
      <c r="R54" s="44">
        <v>39</v>
      </c>
      <c r="S54" s="45">
        <v>4</v>
      </c>
      <c r="T54" s="45">
        <v>60</v>
      </c>
      <c r="U54" s="45">
        <v>14</v>
      </c>
      <c r="V54" s="45">
        <v>31</v>
      </c>
      <c r="W54" s="45">
        <v>41</v>
      </c>
      <c r="X54" s="45">
        <v>17</v>
      </c>
      <c r="Y54" s="46">
        <v>54</v>
      </c>
      <c r="Z54" s="257">
        <f>SUMSQ(R54:Y54)</f>
        <v>11180</v>
      </c>
      <c r="AA54" s="42"/>
      <c r="AB54" s="277"/>
      <c r="AD54" s="278"/>
      <c r="AE54" s="34"/>
      <c r="AF54" s="44">
        <v>39</v>
      </c>
      <c r="AG54" s="45">
        <v>4</v>
      </c>
      <c r="AH54" s="45">
        <v>60</v>
      </c>
      <c r="AI54" s="45">
        <v>14</v>
      </c>
      <c r="AJ54" s="45">
        <v>31</v>
      </c>
      <c r="AK54" s="45">
        <v>41</v>
      </c>
      <c r="AL54" s="45">
        <v>17</v>
      </c>
      <c r="AM54" s="46">
        <v>54</v>
      </c>
      <c r="AN54" s="257">
        <f>SUMSQ(AF54:AM54)</f>
        <v>11180</v>
      </c>
      <c r="AO54" s="42"/>
      <c r="AP54" s="277"/>
      <c r="AR54" s="278"/>
      <c r="AS54" s="34"/>
      <c r="AT54" s="44">
        <v>15</v>
      </c>
      <c r="AU54" s="45">
        <v>20</v>
      </c>
      <c r="AV54" s="45">
        <v>62</v>
      </c>
      <c r="AW54" s="45">
        <v>33</v>
      </c>
      <c r="AX54" s="45">
        <v>55</v>
      </c>
      <c r="AY54" s="45">
        <v>44</v>
      </c>
      <c r="AZ54" s="45">
        <v>6</v>
      </c>
      <c r="BA54" s="46">
        <v>25</v>
      </c>
      <c r="BB54" s="257">
        <f>SUMSQ(AT54:BA54)</f>
        <v>11180</v>
      </c>
      <c r="BC54" s="42"/>
      <c r="BD54" s="277"/>
      <c r="BF54" s="278"/>
      <c r="BG54" s="34"/>
      <c r="BH54" s="44">
        <v>22</v>
      </c>
      <c r="BI54" s="45">
        <v>34</v>
      </c>
      <c r="BJ54" s="45">
        <v>16</v>
      </c>
      <c r="BK54" s="45">
        <v>60</v>
      </c>
      <c r="BL54" s="45">
        <v>25</v>
      </c>
      <c r="BM54" s="45">
        <v>45</v>
      </c>
      <c r="BN54" s="45">
        <v>3</v>
      </c>
      <c r="BO54" s="46">
        <v>55</v>
      </c>
      <c r="BP54" s="257">
        <f>SUMSQ(BH54:BO54)</f>
        <v>11180</v>
      </c>
      <c r="BQ54" s="42"/>
      <c r="BR54" s="277"/>
    </row>
    <row r="55" spans="2:70" x14ac:dyDescent="0.2">
      <c r="B55" s="278"/>
      <c r="C55" s="34"/>
      <c r="D55" s="44">
        <v>45</v>
      </c>
      <c r="E55" s="45">
        <v>54</v>
      </c>
      <c r="F55" s="45">
        <v>26</v>
      </c>
      <c r="G55" s="45">
        <v>1</v>
      </c>
      <c r="H55" s="45">
        <v>8</v>
      </c>
      <c r="I55" s="45">
        <v>31</v>
      </c>
      <c r="J55" s="45">
        <v>51</v>
      </c>
      <c r="K55" s="46">
        <v>44</v>
      </c>
      <c r="L55" s="257">
        <f>SUMSQ(D55:K55)</f>
        <v>11180</v>
      </c>
      <c r="M55" s="42"/>
      <c r="N55" s="277"/>
      <c r="P55" s="278"/>
      <c r="Q55" s="34"/>
      <c r="R55" s="44">
        <v>21</v>
      </c>
      <c r="S55" s="45">
        <v>35</v>
      </c>
      <c r="T55" s="45">
        <v>10</v>
      </c>
      <c r="U55" s="45">
        <v>64</v>
      </c>
      <c r="V55" s="45">
        <v>45</v>
      </c>
      <c r="W55" s="45">
        <v>27</v>
      </c>
      <c r="X55" s="45">
        <v>50</v>
      </c>
      <c r="Y55" s="46">
        <v>8</v>
      </c>
      <c r="Z55" s="257">
        <f>SUMSQ(R55:Y55)</f>
        <v>11180</v>
      </c>
      <c r="AA55" s="42"/>
      <c r="AB55" s="277"/>
      <c r="AD55" s="278"/>
      <c r="AE55" s="34"/>
      <c r="AF55" s="44">
        <v>21</v>
      </c>
      <c r="AG55" s="45">
        <v>35</v>
      </c>
      <c r="AH55" s="45">
        <v>27</v>
      </c>
      <c r="AI55" s="45">
        <v>64</v>
      </c>
      <c r="AJ55" s="45">
        <v>45</v>
      </c>
      <c r="AK55" s="45">
        <v>10</v>
      </c>
      <c r="AL55" s="45">
        <v>50</v>
      </c>
      <c r="AM55" s="46">
        <v>8</v>
      </c>
      <c r="AN55" s="257">
        <f>SUMSQ(AF55:AM55)</f>
        <v>11180</v>
      </c>
      <c r="AO55" s="42"/>
      <c r="AP55" s="277"/>
      <c r="AR55" s="278"/>
      <c r="AS55" s="34"/>
      <c r="AT55" s="44">
        <v>31</v>
      </c>
      <c r="AU55" s="45">
        <v>39</v>
      </c>
      <c r="AV55" s="45">
        <v>60</v>
      </c>
      <c r="AW55" s="45">
        <v>22</v>
      </c>
      <c r="AX55" s="45">
        <v>4</v>
      </c>
      <c r="AY55" s="45">
        <v>46</v>
      </c>
      <c r="AZ55" s="45">
        <v>49</v>
      </c>
      <c r="BA55" s="46">
        <v>9</v>
      </c>
      <c r="BB55" s="257">
        <f>SUMSQ(AT55:BA55)</f>
        <v>11180</v>
      </c>
      <c r="BC55" s="42"/>
      <c r="BD55" s="277"/>
      <c r="BF55" s="278"/>
      <c r="BG55" s="34"/>
      <c r="BH55" s="44">
        <v>33</v>
      </c>
      <c r="BI55" s="45">
        <v>21</v>
      </c>
      <c r="BJ55" s="45">
        <v>59</v>
      </c>
      <c r="BK55" s="45">
        <v>15</v>
      </c>
      <c r="BL55" s="45">
        <v>46</v>
      </c>
      <c r="BM55" s="45">
        <v>26</v>
      </c>
      <c r="BN55" s="45">
        <v>56</v>
      </c>
      <c r="BO55" s="46">
        <v>4</v>
      </c>
      <c r="BP55" s="257">
        <f>SUMSQ(BH55:BO55)</f>
        <v>11180</v>
      </c>
      <c r="BQ55" s="42"/>
      <c r="BR55" s="277"/>
    </row>
    <row r="56" spans="2:70" ht="12.75" thickBot="1" x14ac:dyDescent="0.25">
      <c r="B56" s="278"/>
      <c r="C56" s="34"/>
      <c r="D56" s="59">
        <v>58</v>
      </c>
      <c r="E56" s="60">
        <v>33</v>
      </c>
      <c r="F56" s="60">
        <v>13</v>
      </c>
      <c r="G56" s="60">
        <v>22</v>
      </c>
      <c r="H56" s="60">
        <v>19</v>
      </c>
      <c r="I56" s="60">
        <v>12</v>
      </c>
      <c r="J56" s="60">
        <v>40</v>
      </c>
      <c r="K56" s="61">
        <v>63</v>
      </c>
      <c r="L56" s="257">
        <f>SUMSQ(D56:K56)</f>
        <v>11180</v>
      </c>
      <c r="M56" s="42"/>
      <c r="N56" s="277"/>
      <c r="P56" s="278"/>
      <c r="Q56" s="34"/>
      <c r="R56" s="59">
        <v>46</v>
      </c>
      <c r="S56" s="60">
        <v>49</v>
      </c>
      <c r="T56" s="60">
        <v>9</v>
      </c>
      <c r="U56" s="60">
        <v>7</v>
      </c>
      <c r="V56" s="60">
        <v>22</v>
      </c>
      <c r="W56" s="60">
        <v>28</v>
      </c>
      <c r="X56" s="60">
        <v>36</v>
      </c>
      <c r="Y56" s="61">
        <v>63</v>
      </c>
      <c r="Z56" s="257">
        <f>SUMSQ(R56:Y56)</f>
        <v>11180</v>
      </c>
      <c r="AA56" s="42"/>
      <c r="AB56" s="277"/>
      <c r="AD56" s="278"/>
      <c r="AE56" s="34"/>
      <c r="AF56" s="59">
        <v>46</v>
      </c>
      <c r="AG56" s="60">
        <v>49</v>
      </c>
      <c r="AH56" s="60">
        <v>9</v>
      </c>
      <c r="AI56" s="60">
        <v>7</v>
      </c>
      <c r="AJ56" s="60">
        <v>22</v>
      </c>
      <c r="AK56" s="60">
        <v>28</v>
      </c>
      <c r="AL56" s="60">
        <v>36</v>
      </c>
      <c r="AM56" s="61">
        <v>63</v>
      </c>
      <c r="AN56" s="257">
        <f>SUMSQ(AF56:AM56)</f>
        <v>11180</v>
      </c>
      <c r="AO56" s="42"/>
      <c r="AP56" s="277"/>
      <c r="AR56" s="278"/>
      <c r="AS56" s="34"/>
      <c r="AT56" s="59">
        <v>41</v>
      </c>
      <c r="AU56" s="60">
        <v>54</v>
      </c>
      <c r="AV56" s="60">
        <v>14</v>
      </c>
      <c r="AW56" s="60">
        <v>7</v>
      </c>
      <c r="AX56" s="60">
        <v>17</v>
      </c>
      <c r="AY56" s="60">
        <v>28</v>
      </c>
      <c r="AZ56" s="60">
        <v>36</v>
      </c>
      <c r="BA56" s="61">
        <v>63</v>
      </c>
      <c r="BB56" s="257">
        <f>SUMSQ(AT56:BA56)</f>
        <v>11180</v>
      </c>
      <c r="BC56" s="42"/>
      <c r="BD56" s="277"/>
      <c r="BF56" s="278"/>
      <c r="BG56" s="34"/>
      <c r="BH56" s="59">
        <v>27</v>
      </c>
      <c r="BI56" s="60">
        <v>47</v>
      </c>
      <c r="BJ56" s="60">
        <v>1</v>
      </c>
      <c r="BK56" s="60">
        <v>53</v>
      </c>
      <c r="BL56" s="60">
        <v>24</v>
      </c>
      <c r="BM56" s="60">
        <v>36</v>
      </c>
      <c r="BN56" s="60">
        <v>14</v>
      </c>
      <c r="BO56" s="61">
        <v>58</v>
      </c>
      <c r="BP56" s="257">
        <f>SUMSQ(BH56:BO56)</f>
        <v>11180</v>
      </c>
      <c r="BQ56" s="42"/>
      <c r="BR56" s="277"/>
    </row>
    <row r="57" spans="2:70" x14ac:dyDescent="0.2">
      <c r="B57" s="278"/>
      <c r="C57" s="34"/>
      <c r="D57" s="166">
        <f>SUM(D49:D56)</f>
        <v>260</v>
      </c>
      <c r="E57" s="167">
        <f>SUM(E49:E56)</f>
        <v>260</v>
      </c>
      <c r="F57" s="167">
        <f>SUM(F49:F56)</f>
        <v>260</v>
      </c>
      <c r="G57" s="167">
        <f>SUM(G49:G56)</f>
        <v>260</v>
      </c>
      <c r="H57" s="167">
        <f>SUM(H49:H56)</f>
        <v>260</v>
      </c>
      <c r="I57" s="167">
        <f>SUM(I49:I56)</f>
        <v>260</v>
      </c>
      <c r="J57" s="167">
        <f>SUM(J49:J56)</f>
        <v>260</v>
      </c>
      <c r="K57" s="167">
        <f>SUM(K49:K56)</f>
        <v>260</v>
      </c>
      <c r="L57" s="280">
        <f>SUM(D49^3+E50^3+F51^3+G52^3+H53^3+I54^3+J55^3+K56^3)</f>
        <v>540800</v>
      </c>
      <c r="M57" s="42"/>
      <c r="N57" s="277"/>
      <c r="P57" s="278"/>
      <c r="Q57" s="34"/>
      <c r="R57" s="166">
        <f>SUM(R49:R56)</f>
        <v>260</v>
      </c>
      <c r="S57" s="167">
        <f>SUM(S49:S56)</f>
        <v>260</v>
      </c>
      <c r="T57" s="167">
        <f>SUM(T49:T56)</f>
        <v>260</v>
      </c>
      <c r="U57" s="167">
        <f>SUM(U49:U56)</f>
        <v>260</v>
      </c>
      <c r="V57" s="167">
        <f>SUM(V49:V56)</f>
        <v>260</v>
      </c>
      <c r="W57" s="167">
        <f>SUM(W49:W56)</f>
        <v>260</v>
      </c>
      <c r="X57" s="167">
        <f>SUM(X49:X56)</f>
        <v>260</v>
      </c>
      <c r="Y57" s="167">
        <f>SUM(Y49:Y56)</f>
        <v>260</v>
      </c>
      <c r="Z57" s="280">
        <f>SUM(R49^3+S50^3+T51^3+U52^3+V53^3+W54^3+X55^3+Y56^3)</f>
        <v>540800</v>
      </c>
      <c r="AA57" s="42"/>
      <c r="AB57" s="277"/>
      <c r="AD57" s="278"/>
      <c r="AE57" s="34"/>
      <c r="AF57" s="166">
        <f>SUM(AF49:AF56)</f>
        <v>260</v>
      </c>
      <c r="AG57" s="167">
        <f>SUM(AG49:AG56)</f>
        <v>260</v>
      </c>
      <c r="AH57" s="167">
        <f>SUM(AH49:AH56)</f>
        <v>260</v>
      </c>
      <c r="AI57" s="167">
        <f>SUM(AI49:AI56)</f>
        <v>260</v>
      </c>
      <c r="AJ57" s="167">
        <f>SUM(AJ49:AJ56)</f>
        <v>260</v>
      </c>
      <c r="AK57" s="167">
        <f>SUM(AK49:AK56)</f>
        <v>260</v>
      </c>
      <c r="AL57" s="167">
        <f>SUM(AL49:AL56)</f>
        <v>260</v>
      </c>
      <c r="AM57" s="167">
        <f>SUM(AM49:AM56)</f>
        <v>260</v>
      </c>
      <c r="AN57" s="280">
        <f>SUM(AF49^3+AG50^3+AH51^3+AI52^3+AJ53^3+AK54^3+AL55^3+AM56^3)</f>
        <v>540800</v>
      </c>
      <c r="AO57" s="42"/>
      <c r="AP57" s="277"/>
      <c r="AR57" s="278"/>
      <c r="AS57" s="34"/>
      <c r="AT57" s="166">
        <f>SUM(AT49:AT56)</f>
        <v>260</v>
      </c>
      <c r="AU57" s="167">
        <f>SUM(AU49:AU56)</f>
        <v>260</v>
      </c>
      <c r="AV57" s="167">
        <f>SUM(AV49:AV56)</f>
        <v>260</v>
      </c>
      <c r="AW57" s="167">
        <f>SUM(AW49:AW56)</f>
        <v>260</v>
      </c>
      <c r="AX57" s="167">
        <f>SUM(AX49:AX56)</f>
        <v>260</v>
      </c>
      <c r="AY57" s="167">
        <f>SUM(AY49:AY56)</f>
        <v>260</v>
      </c>
      <c r="AZ57" s="167">
        <f>SUM(AZ49:AZ56)</f>
        <v>260</v>
      </c>
      <c r="BA57" s="167">
        <f>SUM(BA49:BA56)</f>
        <v>260</v>
      </c>
      <c r="BB57" s="280">
        <f>SUM(AT49^3+AU50^3+AV51^3+AW52^3+AX53^3+AY54^3+AZ55^3+BA56^3)</f>
        <v>540800</v>
      </c>
      <c r="BC57" s="42"/>
      <c r="BD57" s="277"/>
      <c r="BF57" s="278"/>
      <c r="BG57" s="34"/>
      <c r="BH57" s="166">
        <f>SUM(BH49:BH56)</f>
        <v>260</v>
      </c>
      <c r="BI57" s="167">
        <f>SUM(BI49:BI56)</f>
        <v>260</v>
      </c>
      <c r="BJ57" s="167">
        <f>SUM(BJ49:BJ56)</f>
        <v>260</v>
      </c>
      <c r="BK57" s="167">
        <f>SUM(BK49:BK56)</f>
        <v>260</v>
      </c>
      <c r="BL57" s="167">
        <f>SUM(BL49:BL56)</f>
        <v>260</v>
      </c>
      <c r="BM57" s="167">
        <f>SUM(BM49:BM56)</f>
        <v>260</v>
      </c>
      <c r="BN57" s="167">
        <f>SUM(BN49:BN56)</f>
        <v>260</v>
      </c>
      <c r="BO57" s="167">
        <f>SUM(BO49:BO56)</f>
        <v>260</v>
      </c>
      <c r="BP57" s="280">
        <f>SUM(BH49^3+BI50^3+BJ51^3+BK52^3+BL53^3+BM54^3+BN55^3+BO56^3)</f>
        <v>540800</v>
      </c>
      <c r="BQ57" s="42"/>
      <c r="BR57" s="277"/>
    </row>
    <row r="58" spans="2:70" ht="12.75" thickBot="1" x14ac:dyDescent="0.25">
      <c r="B58" s="278"/>
      <c r="C58" s="34"/>
      <c r="D58" s="89">
        <f>SUMSQ(D49:D56)</f>
        <v>11180</v>
      </c>
      <c r="E58" s="90">
        <f>SUMSQ(E49:E56)</f>
        <v>11180</v>
      </c>
      <c r="F58" s="90">
        <f>SUMSQ(F49:F56)</f>
        <v>11180</v>
      </c>
      <c r="G58" s="90">
        <f>SUMSQ(G49:G56)</f>
        <v>11180</v>
      </c>
      <c r="H58" s="90">
        <f>SUMSQ(H49:H56)</f>
        <v>11180</v>
      </c>
      <c r="I58" s="90">
        <f>SUMSQ(I49:I56)</f>
        <v>11180</v>
      </c>
      <c r="J58" s="90">
        <f>SUMSQ(J49:J56)</f>
        <v>11180</v>
      </c>
      <c r="K58" s="90">
        <f>SUMSQ(K49:K56)</f>
        <v>11180</v>
      </c>
      <c r="L58" s="279">
        <f>SUM(D56^3+E55^3+F54^3+G53^3+H52^3+I51^3+J50^3+K49^3)</f>
        <v>540800</v>
      </c>
      <c r="M58" s="42"/>
      <c r="N58" s="277"/>
      <c r="P58" s="278"/>
      <c r="Q58" s="34"/>
      <c r="R58" s="89">
        <f>SUMSQ(R49:R56)</f>
        <v>11180</v>
      </c>
      <c r="S58" s="90">
        <f>SUMSQ(S49:S56)</f>
        <v>11180</v>
      </c>
      <c r="T58" s="90">
        <f>SUMSQ(T49:T56)</f>
        <v>11180</v>
      </c>
      <c r="U58" s="90">
        <f>SUMSQ(U49:U56)</f>
        <v>11180</v>
      </c>
      <c r="V58" s="90">
        <f>SUMSQ(V49:V56)</f>
        <v>11180</v>
      </c>
      <c r="W58" s="90">
        <f>SUMSQ(W49:W56)</f>
        <v>11180</v>
      </c>
      <c r="X58" s="90">
        <f>SUMSQ(X49:X56)</f>
        <v>11180</v>
      </c>
      <c r="Y58" s="90">
        <f>SUMSQ(Y49:Y56)</f>
        <v>11180</v>
      </c>
      <c r="Z58" s="279">
        <f>SUM(R56^3+S55^3+T54^3+U53^3+V52^3+W51^3+X50^3+Y49^3)</f>
        <v>540800</v>
      </c>
      <c r="AA58" s="42"/>
      <c r="AB58" s="277"/>
      <c r="AD58" s="278"/>
      <c r="AE58" s="34"/>
      <c r="AF58" s="89">
        <f>SUMSQ(AF49:AF56)</f>
        <v>11180</v>
      </c>
      <c r="AG58" s="90">
        <f>SUMSQ(AG49:AG56)</f>
        <v>11180</v>
      </c>
      <c r="AH58" s="90">
        <f>SUMSQ(AH49:AH56)</f>
        <v>11180</v>
      </c>
      <c r="AI58" s="90">
        <f>SUMSQ(AI49:AI56)</f>
        <v>11180</v>
      </c>
      <c r="AJ58" s="90">
        <f>SUMSQ(AJ49:AJ56)</f>
        <v>11180</v>
      </c>
      <c r="AK58" s="90">
        <f>SUMSQ(AK49:AK56)</f>
        <v>11180</v>
      </c>
      <c r="AL58" s="90">
        <f>SUMSQ(AL49:AL56)</f>
        <v>11180</v>
      </c>
      <c r="AM58" s="90">
        <f>SUMSQ(AM49:AM56)</f>
        <v>11180</v>
      </c>
      <c r="AN58" s="279">
        <f>SUM(AF56^3+AG55^3+AH54^3+AI53^3+AJ52^3+AK51^3+AL50^3+AM49^3)</f>
        <v>540800</v>
      </c>
      <c r="AO58" s="42"/>
      <c r="AP58" s="277"/>
      <c r="AR58" s="278"/>
      <c r="AS58" s="34"/>
      <c r="AT58" s="89">
        <f>SUMSQ(AT49:AT56)</f>
        <v>11180</v>
      </c>
      <c r="AU58" s="90">
        <f>SUMSQ(AU49:AU56)</f>
        <v>11180</v>
      </c>
      <c r="AV58" s="90">
        <f>SUMSQ(AV49:AV56)</f>
        <v>11180</v>
      </c>
      <c r="AW58" s="90">
        <f>SUMSQ(AW49:AW56)</f>
        <v>11180</v>
      </c>
      <c r="AX58" s="90">
        <f>SUMSQ(AX49:AX56)</f>
        <v>11180</v>
      </c>
      <c r="AY58" s="90">
        <f>SUMSQ(AY49:AY56)</f>
        <v>11180</v>
      </c>
      <c r="AZ58" s="90">
        <f>SUMSQ(AZ49:AZ56)</f>
        <v>11180</v>
      </c>
      <c r="BA58" s="90">
        <f>SUMSQ(BA49:BA56)</f>
        <v>11180</v>
      </c>
      <c r="BB58" s="279">
        <f>SUM(AT56^3+AU55^3+AV54^3+AW53^3+AX52^3+AY51^3+AZ50^3+BA49^3)</f>
        <v>540800</v>
      </c>
      <c r="BC58" s="42"/>
      <c r="BD58" s="277"/>
      <c r="BF58" s="278"/>
      <c r="BG58" s="34"/>
      <c r="BH58" s="89">
        <f>SUMSQ(BH49:BH56)</f>
        <v>11180</v>
      </c>
      <c r="BI58" s="90">
        <f>SUMSQ(BI49:BI56)</f>
        <v>11180</v>
      </c>
      <c r="BJ58" s="90">
        <f>SUMSQ(BJ49:BJ56)</f>
        <v>11180</v>
      </c>
      <c r="BK58" s="90">
        <f>SUMSQ(BK49:BK56)</f>
        <v>11180</v>
      </c>
      <c r="BL58" s="90">
        <f>SUMSQ(BL49:BL56)</f>
        <v>11180</v>
      </c>
      <c r="BM58" s="90">
        <f>SUMSQ(BM49:BM56)</f>
        <v>11180</v>
      </c>
      <c r="BN58" s="90">
        <f>SUMSQ(BN49:BN56)</f>
        <v>11180</v>
      </c>
      <c r="BO58" s="90">
        <f>SUMSQ(BO49:BO56)</f>
        <v>11180</v>
      </c>
      <c r="BP58" s="279">
        <f>SUM(BH56^3+BI55^3+BJ54^3+BK53^3+BL52^3+BM51^3+BN50^3+BO49^3)</f>
        <v>540800</v>
      </c>
      <c r="BQ58" s="42"/>
      <c r="BR58" s="277"/>
    </row>
    <row r="59" spans="2:70" ht="12.75" thickBot="1" x14ac:dyDescent="0.25">
      <c r="B59" s="278"/>
      <c r="C59" s="104"/>
      <c r="D59" s="106"/>
      <c r="E59" s="106"/>
      <c r="F59" s="106"/>
      <c r="G59" s="106"/>
      <c r="H59" s="106"/>
      <c r="I59" s="106"/>
      <c r="J59" s="106"/>
      <c r="K59" s="106"/>
      <c r="L59" s="106"/>
      <c r="M59" s="109"/>
      <c r="N59" s="277"/>
      <c r="P59" s="278"/>
      <c r="Q59" s="104"/>
      <c r="R59" s="106"/>
      <c r="S59" s="106"/>
      <c r="T59" s="106"/>
      <c r="U59" s="106"/>
      <c r="V59" s="106"/>
      <c r="W59" s="106"/>
      <c r="X59" s="106"/>
      <c r="Y59" s="106"/>
      <c r="Z59" s="106"/>
      <c r="AA59" s="109"/>
      <c r="AB59" s="277"/>
      <c r="AD59" s="278"/>
      <c r="AE59" s="104"/>
      <c r="AF59" s="106"/>
      <c r="AG59" s="106"/>
      <c r="AH59" s="106"/>
      <c r="AI59" s="106"/>
      <c r="AJ59" s="106"/>
      <c r="AK59" s="106"/>
      <c r="AL59" s="106"/>
      <c r="AM59" s="106"/>
      <c r="AN59" s="106"/>
      <c r="AO59" s="109"/>
      <c r="AP59" s="277"/>
      <c r="AR59" s="278"/>
      <c r="AS59" s="104"/>
      <c r="AT59" s="106"/>
      <c r="AU59" s="106"/>
      <c r="AV59" s="106"/>
      <c r="AW59" s="106"/>
      <c r="AX59" s="106"/>
      <c r="AY59" s="106"/>
      <c r="AZ59" s="106"/>
      <c r="BA59" s="106"/>
      <c r="BB59" s="106"/>
      <c r="BC59" s="109"/>
      <c r="BD59" s="277"/>
      <c r="BF59" s="278"/>
      <c r="BG59" s="104"/>
      <c r="BH59" s="106"/>
      <c r="BI59" s="106"/>
      <c r="BJ59" s="106"/>
      <c r="BK59" s="106"/>
      <c r="BL59" s="106"/>
      <c r="BM59" s="106"/>
      <c r="BN59" s="106"/>
      <c r="BO59" s="106"/>
      <c r="BP59" s="106"/>
      <c r="BQ59" s="109"/>
      <c r="BR59" s="277"/>
    </row>
    <row r="60" spans="2:70" ht="12.75" thickBot="1" x14ac:dyDescent="0.25">
      <c r="B60" s="276"/>
      <c r="C60" s="275"/>
      <c r="D60" s="275"/>
      <c r="E60" s="275"/>
      <c r="F60" s="275"/>
      <c r="G60" s="275"/>
      <c r="H60" s="275"/>
      <c r="I60" s="275"/>
      <c r="J60" s="275"/>
      <c r="K60" s="275"/>
      <c r="L60" s="275"/>
      <c r="M60" s="275"/>
      <c r="N60" s="274"/>
      <c r="P60" s="276"/>
      <c r="Q60" s="275"/>
      <c r="R60" s="275"/>
      <c r="S60" s="275"/>
      <c r="T60" s="275"/>
      <c r="U60" s="275"/>
      <c r="V60" s="275"/>
      <c r="W60" s="275"/>
      <c r="X60" s="275"/>
      <c r="Y60" s="275"/>
      <c r="Z60" s="275"/>
      <c r="AA60" s="275"/>
      <c r="AB60" s="274"/>
      <c r="AD60" s="276"/>
      <c r="AE60" s="275"/>
      <c r="AF60" s="275"/>
      <c r="AG60" s="275"/>
      <c r="AH60" s="275"/>
      <c r="AI60" s="275"/>
      <c r="AJ60" s="275"/>
      <c r="AK60" s="275"/>
      <c r="AL60" s="275"/>
      <c r="AM60" s="275"/>
      <c r="AN60" s="275"/>
      <c r="AO60" s="275"/>
      <c r="AP60" s="274"/>
      <c r="AR60" s="276"/>
      <c r="AS60" s="275"/>
      <c r="AT60" s="275"/>
      <c r="AU60" s="275"/>
      <c r="AV60" s="275"/>
      <c r="AW60" s="275"/>
      <c r="AX60" s="275"/>
      <c r="AY60" s="275"/>
      <c r="AZ60" s="275"/>
      <c r="BA60" s="275"/>
      <c r="BB60" s="275"/>
      <c r="BC60" s="275"/>
      <c r="BD60" s="274"/>
      <c r="BF60" s="276"/>
      <c r="BG60" s="275"/>
      <c r="BH60" s="275"/>
      <c r="BI60" s="275"/>
      <c r="BJ60" s="275"/>
      <c r="BK60" s="275"/>
      <c r="BL60" s="275"/>
      <c r="BM60" s="275"/>
      <c r="BN60" s="275"/>
      <c r="BO60" s="275"/>
      <c r="BP60" s="275"/>
      <c r="BQ60" s="275"/>
      <c r="BR60" s="274"/>
    </row>
    <row r="61" spans="2:70" ht="13.5" thickTop="1" thickBot="1" x14ac:dyDescent="0.25"/>
    <row r="62" spans="2:70" ht="13.5" thickTop="1" thickBot="1" x14ac:dyDescent="0.25">
      <c r="B62" s="284"/>
      <c r="C62" s="283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2"/>
      <c r="P62" s="284"/>
      <c r="Q62" s="283"/>
      <c r="R62" s="283"/>
      <c r="S62" s="283"/>
      <c r="T62" s="283"/>
      <c r="U62" s="283"/>
      <c r="V62" s="283"/>
      <c r="W62" s="283"/>
      <c r="X62" s="283"/>
      <c r="Y62" s="283"/>
      <c r="Z62" s="283"/>
      <c r="AA62" s="283"/>
      <c r="AB62" s="282"/>
      <c r="AD62" s="284"/>
      <c r="AE62" s="283"/>
      <c r="AF62" s="283"/>
      <c r="AG62" s="283"/>
      <c r="AH62" s="283"/>
      <c r="AI62" s="283"/>
      <c r="AJ62" s="283"/>
      <c r="AK62" s="283"/>
      <c r="AL62" s="283"/>
      <c r="AM62" s="283"/>
      <c r="AN62" s="283"/>
      <c r="AO62" s="283"/>
      <c r="AP62" s="282"/>
      <c r="AR62" s="284"/>
      <c r="AS62" s="283"/>
      <c r="AT62" s="283"/>
      <c r="AU62" s="283"/>
      <c r="AV62" s="283"/>
      <c r="AW62" s="283"/>
      <c r="AX62" s="283"/>
      <c r="AY62" s="283"/>
      <c r="AZ62" s="283"/>
      <c r="BA62" s="283"/>
      <c r="BB62" s="283"/>
      <c r="BC62" s="283"/>
      <c r="BD62" s="282"/>
      <c r="BF62" s="284"/>
      <c r="BG62" s="283"/>
      <c r="BH62" s="283"/>
      <c r="BI62" s="283"/>
      <c r="BJ62" s="283"/>
      <c r="BK62" s="283"/>
      <c r="BL62" s="283"/>
      <c r="BM62" s="283"/>
      <c r="BN62" s="283"/>
      <c r="BO62" s="283"/>
      <c r="BP62" s="283"/>
      <c r="BQ62" s="283"/>
      <c r="BR62" s="282"/>
    </row>
    <row r="63" spans="2:70" ht="12.75" thickBot="1" x14ac:dyDescent="0.25">
      <c r="B63" s="278"/>
      <c r="C63" s="20"/>
      <c r="D63" s="21"/>
      <c r="E63" s="21"/>
      <c r="F63" s="21"/>
      <c r="G63" s="21"/>
      <c r="H63" s="281" t="s">
        <v>1474</v>
      </c>
      <c r="I63" s="21"/>
      <c r="J63" s="21"/>
      <c r="K63" s="21"/>
      <c r="L63" s="21"/>
      <c r="M63" s="23"/>
      <c r="N63" s="277"/>
      <c r="P63" s="278"/>
      <c r="Q63" s="20"/>
      <c r="R63" s="21"/>
      <c r="S63" s="21"/>
      <c r="T63" s="21"/>
      <c r="U63" s="21"/>
      <c r="V63" s="281" t="s">
        <v>1473</v>
      </c>
      <c r="W63" s="21"/>
      <c r="X63" s="21"/>
      <c r="Y63" s="21"/>
      <c r="Z63" s="21"/>
      <c r="AA63" s="23"/>
      <c r="AB63" s="277"/>
      <c r="AD63" s="278"/>
      <c r="AE63" s="20"/>
      <c r="AF63" s="21"/>
      <c r="AG63" s="21"/>
      <c r="AH63" s="21"/>
      <c r="AI63" s="21"/>
      <c r="AJ63" s="281" t="s">
        <v>1472</v>
      </c>
      <c r="AK63" s="21"/>
      <c r="AL63" s="21"/>
      <c r="AM63" s="21"/>
      <c r="AN63" s="21"/>
      <c r="AO63" s="23"/>
      <c r="AP63" s="277"/>
      <c r="AR63" s="278"/>
      <c r="AS63" s="20"/>
      <c r="AT63" s="21"/>
      <c r="AU63" s="21"/>
      <c r="AV63" s="21"/>
      <c r="AW63" s="21"/>
      <c r="AX63" s="281" t="s">
        <v>1471</v>
      </c>
      <c r="AY63" s="21"/>
      <c r="AZ63" s="21"/>
      <c r="BA63" s="21"/>
      <c r="BB63" s="21"/>
      <c r="BC63" s="23"/>
      <c r="BD63" s="277"/>
      <c r="BF63" s="278"/>
      <c r="BG63" s="20"/>
      <c r="BH63" s="21"/>
      <c r="BI63" s="21"/>
      <c r="BJ63" s="21"/>
      <c r="BK63" s="21"/>
      <c r="BL63" s="281" t="s">
        <v>1470</v>
      </c>
      <c r="BM63" s="21"/>
      <c r="BN63" s="21"/>
      <c r="BO63" s="21"/>
      <c r="BP63" s="21"/>
      <c r="BQ63" s="23"/>
      <c r="BR63" s="277"/>
    </row>
    <row r="64" spans="2:70" x14ac:dyDescent="0.2">
      <c r="B64" s="278"/>
      <c r="C64" s="34"/>
      <c r="D64" s="35">
        <v>2</v>
      </c>
      <c r="E64" s="36">
        <v>29</v>
      </c>
      <c r="F64" s="36">
        <v>37</v>
      </c>
      <c r="G64" s="36">
        <v>48</v>
      </c>
      <c r="H64" s="36">
        <v>58</v>
      </c>
      <c r="I64" s="36">
        <v>51</v>
      </c>
      <c r="J64" s="36">
        <v>11</v>
      </c>
      <c r="K64" s="37">
        <v>24</v>
      </c>
      <c r="L64" s="251">
        <f>SUMSQ(D64:K64)</f>
        <v>11180</v>
      </c>
      <c r="M64" s="42"/>
      <c r="N64" s="277"/>
      <c r="P64" s="278"/>
      <c r="Q64" s="34"/>
      <c r="R64" s="35">
        <v>2</v>
      </c>
      <c r="S64" s="36">
        <v>29</v>
      </c>
      <c r="T64" s="36">
        <v>51</v>
      </c>
      <c r="U64" s="36">
        <v>48</v>
      </c>
      <c r="V64" s="36">
        <v>41</v>
      </c>
      <c r="W64" s="36">
        <v>54</v>
      </c>
      <c r="X64" s="36">
        <v>28</v>
      </c>
      <c r="Y64" s="37">
        <v>7</v>
      </c>
      <c r="Z64" s="251">
        <f>SUMSQ(R64:Y64)</f>
        <v>11180</v>
      </c>
      <c r="AA64" s="42"/>
      <c r="AB64" s="277"/>
      <c r="AD64" s="278"/>
      <c r="AE64" s="34"/>
      <c r="AF64" s="35">
        <v>2</v>
      </c>
      <c r="AG64" s="36">
        <v>29</v>
      </c>
      <c r="AH64" s="36">
        <v>51</v>
      </c>
      <c r="AI64" s="36">
        <v>48</v>
      </c>
      <c r="AJ64" s="36">
        <v>58</v>
      </c>
      <c r="AK64" s="36">
        <v>37</v>
      </c>
      <c r="AL64" s="36">
        <v>11</v>
      </c>
      <c r="AM64" s="37">
        <v>24</v>
      </c>
      <c r="AN64" s="251">
        <f>SUMSQ(AF64:AM64)</f>
        <v>11180</v>
      </c>
      <c r="AO64" s="42"/>
      <c r="AP64" s="277"/>
      <c r="AR64" s="278"/>
      <c r="AS64" s="34"/>
      <c r="AT64" s="35">
        <v>2</v>
      </c>
      <c r="AU64" s="36">
        <v>29</v>
      </c>
      <c r="AV64" s="36">
        <v>51</v>
      </c>
      <c r="AW64" s="36">
        <v>48</v>
      </c>
      <c r="AX64" s="36">
        <v>58</v>
      </c>
      <c r="AY64" s="36">
        <v>37</v>
      </c>
      <c r="AZ64" s="36">
        <v>11</v>
      </c>
      <c r="BA64" s="37">
        <v>24</v>
      </c>
      <c r="BB64" s="251">
        <f>SUMSQ(AT64:BA64)</f>
        <v>11180</v>
      </c>
      <c r="BC64" s="42"/>
      <c r="BD64" s="277"/>
      <c r="BF64" s="278"/>
      <c r="BG64" s="34"/>
      <c r="BH64" s="35">
        <v>3</v>
      </c>
      <c r="BI64" s="36">
        <v>52</v>
      </c>
      <c r="BJ64" s="36">
        <v>31</v>
      </c>
      <c r="BK64" s="36">
        <v>48</v>
      </c>
      <c r="BL64" s="36">
        <v>10</v>
      </c>
      <c r="BM64" s="36">
        <v>57</v>
      </c>
      <c r="BN64" s="36">
        <v>22</v>
      </c>
      <c r="BO64" s="37">
        <v>37</v>
      </c>
      <c r="BP64" s="251">
        <f>SUMSQ(BH64:BO64)</f>
        <v>11180</v>
      </c>
      <c r="BQ64" s="42"/>
      <c r="BR64" s="277"/>
    </row>
    <row r="65" spans="2:70" x14ac:dyDescent="0.2">
      <c r="B65" s="278"/>
      <c r="C65" s="34"/>
      <c r="D65" s="44">
        <v>56</v>
      </c>
      <c r="E65" s="45">
        <v>16</v>
      </c>
      <c r="F65" s="45">
        <v>19</v>
      </c>
      <c r="G65" s="45">
        <v>61</v>
      </c>
      <c r="H65" s="45">
        <v>43</v>
      </c>
      <c r="I65" s="45">
        <v>5</v>
      </c>
      <c r="J65" s="45">
        <v>26</v>
      </c>
      <c r="K65" s="46">
        <v>34</v>
      </c>
      <c r="L65" s="257">
        <f>SUMSQ(D65:K65)</f>
        <v>11180</v>
      </c>
      <c r="M65" s="42"/>
      <c r="N65" s="277"/>
      <c r="P65" s="278"/>
      <c r="Q65" s="34"/>
      <c r="R65" s="44">
        <v>19</v>
      </c>
      <c r="S65" s="45">
        <v>16</v>
      </c>
      <c r="T65" s="45">
        <v>34</v>
      </c>
      <c r="U65" s="45">
        <v>61</v>
      </c>
      <c r="V65" s="45">
        <v>60</v>
      </c>
      <c r="W65" s="45">
        <v>39</v>
      </c>
      <c r="X65" s="45">
        <v>9</v>
      </c>
      <c r="Y65" s="46">
        <v>22</v>
      </c>
      <c r="Z65" s="257">
        <f>SUMSQ(R65:Y65)</f>
        <v>11180</v>
      </c>
      <c r="AA65" s="42"/>
      <c r="AB65" s="277"/>
      <c r="AD65" s="278"/>
      <c r="AE65" s="34"/>
      <c r="AF65" s="44">
        <v>19</v>
      </c>
      <c r="AG65" s="45">
        <v>16</v>
      </c>
      <c r="AH65" s="45">
        <v>34</v>
      </c>
      <c r="AI65" s="45">
        <v>61</v>
      </c>
      <c r="AJ65" s="45">
        <v>43</v>
      </c>
      <c r="AK65" s="45">
        <v>56</v>
      </c>
      <c r="AL65" s="45">
        <v>26</v>
      </c>
      <c r="AM65" s="46">
        <v>5</v>
      </c>
      <c r="AN65" s="257">
        <f>SUMSQ(AF65:AM65)</f>
        <v>11180</v>
      </c>
      <c r="AO65" s="42"/>
      <c r="AP65" s="277"/>
      <c r="AR65" s="278"/>
      <c r="AS65" s="34"/>
      <c r="AT65" s="44">
        <v>56</v>
      </c>
      <c r="AU65" s="45">
        <v>16</v>
      </c>
      <c r="AV65" s="45">
        <v>5</v>
      </c>
      <c r="AW65" s="45">
        <v>61</v>
      </c>
      <c r="AX65" s="45">
        <v>43</v>
      </c>
      <c r="AY65" s="45">
        <v>19</v>
      </c>
      <c r="AZ65" s="45">
        <v>26</v>
      </c>
      <c r="BA65" s="46">
        <v>34</v>
      </c>
      <c r="BB65" s="257">
        <f>SUMSQ(AT65:BA65)</f>
        <v>11180</v>
      </c>
      <c r="BC65" s="42"/>
      <c r="BD65" s="277"/>
      <c r="BF65" s="278"/>
      <c r="BG65" s="34"/>
      <c r="BH65" s="44">
        <v>63</v>
      </c>
      <c r="BI65" s="45">
        <v>16</v>
      </c>
      <c r="BJ65" s="45">
        <v>35</v>
      </c>
      <c r="BK65" s="45">
        <v>20</v>
      </c>
      <c r="BL65" s="45">
        <v>54</v>
      </c>
      <c r="BM65" s="45">
        <v>5</v>
      </c>
      <c r="BN65" s="45">
        <v>42</v>
      </c>
      <c r="BO65" s="46">
        <v>25</v>
      </c>
      <c r="BP65" s="257">
        <f>SUMSQ(BH65:BO65)</f>
        <v>11180</v>
      </c>
      <c r="BQ65" s="42"/>
      <c r="BR65" s="277"/>
    </row>
    <row r="66" spans="2:70" x14ac:dyDescent="0.2">
      <c r="B66" s="278"/>
      <c r="C66" s="34"/>
      <c r="D66" s="44">
        <v>50</v>
      </c>
      <c r="E66" s="45">
        <v>59</v>
      </c>
      <c r="F66" s="45">
        <v>21</v>
      </c>
      <c r="G66" s="45">
        <v>10</v>
      </c>
      <c r="H66" s="45">
        <v>32</v>
      </c>
      <c r="I66" s="45">
        <v>3</v>
      </c>
      <c r="J66" s="45">
        <v>45</v>
      </c>
      <c r="K66" s="46">
        <v>40</v>
      </c>
      <c r="L66" s="257">
        <f>SUMSQ(D66:K66)</f>
        <v>11180</v>
      </c>
      <c r="M66" s="42"/>
      <c r="N66" s="277"/>
      <c r="P66" s="278"/>
      <c r="Q66" s="34"/>
      <c r="R66" s="44">
        <v>40</v>
      </c>
      <c r="S66" s="45">
        <v>59</v>
      </c>
      <c r="T66" s="45">
        <v>21</v>
      </c>
      <c r="U66" s="45">
        <v>10</v>
      </c>
      <c r="V66" s="45">
        <v>15</v>
      </c>
      <c r="W66" s="45">
        <v>20</v>
      </c>
      <c r="X66" s="45">
        <v>62</v>
      </c>
      <c r="Y66" s="46">
        <v>33</v>
      </c>
      <c r="Z66" s="257">
        <f>SUMSQ(R66:Y66)</f>
        <v>11180</v>
      </c>
      <c r="AA66" s="42"/>
      <c r="AB66" s="277"/>
      <c r="AD66" s="278"/>
      <c r="AE66" s="34"/>
      <c r="AF66" s="44">
        <v>40</v>
      </c>
      <c r="AG66" s="45">
        <v>59</v>
      </c>
      <c r="AH66" s="45">
        <v>21</v>
      </c>
      <c r="AI66" s="45">
        <v>10</v>
      </c>
      <c r="AJ66" s="45">
        <v>32</v>
      </c>
      <c r="AK66" s="45">
        <v>3</v>
      </c>
      <c r="AL66" s="45">
        <v>45</v>
      </c>
      <c r="AM66" s="46">
        <v>50</v>
      </c>
      <c r="AN66" s="257">
        <f>SUMSQ(AF66:AM66)</f>
        <v>11180</v>
      </c>
      <c r="AO66" s="42"/>
      <c r="AP66" s="277"/>
      <c r="AR66" s="278"/>
      <c r="AS66" s="34"/>
      <c r="AT66" s="44">
        <v>40</v>
      </c>
      <c r="AU66" s="45">
        <v>59</v>
      </c>
      <c r="AV66" s="45">
        <v>21</v>
      </c>
      <c r="AW66" s="45">
        <v>10</v>
      </c>
      <c r="AX66" s="45">
        <v>32</v>
      </c>
      <c r="AY66" s="45">
        <v>3</v>
      </c>
      <c r="AZ66" s="45">
        <v>45</v>
      </c>
      <c r="BA66" s="46">
        <v>50</v>
      </c>
      <c r="BB66" s="257">
        <f>SUMSQ(AT66:BA66)</f>
        <v>11180</v>
      </c>
      <c r="BC66" s="42"/>
      <c r="BD66" s="277"/>
      <c r="BF66" s="278"/>
      <c r="BG66" s="34"/>
      <c r="BH66" s="44">
        <v>14</v>
      </c>
      <c r="BI66" s="45">
        <v>61</v>
      </c>
      <c r="BJ66" s="45">
        <v>18</v>
      </c>
      <c r="BK66" s="45">
        <v>33</v>
      </c>
      <c r="BL66" s="45">
        <v>7</v>
      </c>
      <c r="BM66" s="45">
        <v>56</v>
      </c>
      <c r="BN66" s="45">
        <v>27</v>
      </c>
      <c r="BO66" s="46">
        <v>44</v>
      </c>
      <c r="BP66" s="257">
        <f>SUMSQ(BH66:BO66)</f>
        <v>11180</v>
      </c>
      <c r="BQ66" s="42"/>
      <c r="BR66" s="277"/>
    </row>
    <row r="67" spans="2:70" x14ac:dyDescent="0.2">
      <c r="B67" s="278"/>
      <c r="C67" s="34"/>
      <c r="D67" s="44">
        <v>8</v>
      </c>
      <c r="E67" s="45">
        <v>42</v>
      </c>
      <c r="F67" s="45">
        <v>35</v>
      </c>
      <c r="G67" s="45">
        <v>27</v>
      </c>
      <c r="H67" s="45">
        <v>13</v>
      </c>
      <c r="I67" s="45">
        <v>53</v>
      </c>
      <c r="J67" s="45">
        <v>64</v>
      </c>
      <c r="K67" s="46">
        <v>18</v>
      </c>
      <c r="L67" s="257">
        <f>SUMSQ(D67:K67)</f>
        <v>11180</v>
      </c>
      <c r="M67" s="42"/>
      <c r="N67" s="277"/>
      <c r="P67" s="278"/>
      <c r="Q67" s="34"/>
      <c r="R67" s="44">
        <v>53</v>
      </c>
      <c r="S67" s="45">
        <v>42</v>
      </c>
      <c r="T67" s="45">
        <v>8</v>
      </c>
      <c r="U67" s="45">
        <v>27</v>
      </c>
      <c r="V67" s="45">
        <v>30</v>
      </c>
      <c r="W67" s="45">
        <v>1</v>
      </c>
      <c r="X67" s="45">
        <v>47</v>
      </c>
      <c r="Y67" s="46">
        <v>52</v>
      </c>
      <c r="Z67" s="257">
        <f>SUMSQ(R67:Y67)</f>
        <v>11180</v>
      </c>
      <c r="AA67" s="42"/>
      <c r="AB67" s="277"/>
      <c r="AD67" s="278"/>
      <c r="AE67" s="34"/>
      <c r="AF67" s="44">
        <v>53</v>
      </c>
      <c r="AG67" s="45">
        <v>42</v>
      </c>
      <c r="AH67" s="45">
        <v>8</v>
      </c>
      <c r="AI67" s="45">
        <v>27</v>
      </c>
      <c r="AJ67" s="45">
        <v>13</v>
      </c>
      <c r="AK67" s="45">
        <v>18</v>
      </c>
      <c r="AL67" s="45">
        <v>64</v>
      </c>
      <c r="AM67" s="46">
        <v>35</v>
      </c>
      <c r="AN67" s="257">
        <f>SUMSQ(AF67:AM67)</f>
        <v>11180</v>
      </c>
      <c r="AO67" s="42"/>
      <c r="AP67" s="277"/>
      <c r="AR67" s="278"/>
      <c r="AS67" s="34"/>
      <c r="AT67" s="44">
        <v>18</v>
      </c>
      <c r="AU67" s="45">
        <v>42</v>
      </c>
      <c r="AV67" s="45">
        <v>35</v>
      </c>
      <c r="AW67" s="45">
        <v>27</v>
      </c>
      <c r="AX67" s="45">
        <v>13</v>
      </c>
      <c r="AY67" s="45">
        <v>53</v>
      </c>
      <c r="AZ67" s="45">
        <v>64</v>
      </c>
      <c r="BA67" s="46">
        <v>8</v>
      </c>
      <c r="BB67" s="257">
        <f>SUMSQ(AT67:BA67)</f>
        <v>11180</v>
      </c>
      <c r="BC67" s="42"/>
      <c r="BD67" s="277"/>
      <c r="BF67" s="278"/>
      <c r="BG67" s="34"/>
      <c r="BH67" s="44">
        <v>50</v>
      </c>
      <c r="BI67" s="45">
        <v>1</v>
      </c>
      <c r="BJ67" s="45">
        <v>46</v>
      </c>
      <c r="BK67" s="45">
        <v>29</v>
      </c>
      <c r="BL67" s="45">
        <v>59</v>
      </c>
      <c r="BM67" s="45">
        <v>12</v>
      </c>
      <c r="BN67" s="45">
        <v>39</v>
      </c>
      <c r="BO67" s="46">
        <v>24</v>
      </c>
      <c r="BP67" s="257">
        <f>SUMSQ(BH67:BO67)</f>
        <v>11180</v>
      </c>
      <c r="BQ67" s="42"/>
      <c r="BR67" s="277"/>
    </row>
    <row r="68" spans="2:70" x14ac:dyDescent="0.2">
      <c r="B68" s="278"/>
      <c r="C68" s="34"/>
      <c r="D68" s="44">
        <v>47</v>
      </c>
      <c r="E68" s="45">
        <v>1</v>
      </c>
      <c r="F68" s="45">
        <v>12</v>
      </c>
      <c r="G68" s="45">
        <v>52</v>
      </c>
      <c r="H68" s="45">
        <v>38</v>
      </c>
      <c r="I68" s="45">
        <v>30</v>
      </c>
      <c r="J68" s="45">
        <v>23</v>
      </c>
      <c r="K68" s="46">
        <v>57</v>
      </c>
      <c r="L68" s="257">
        <f>SUMSQ(D68:K68)</f>
        <v>11180</v>
      </c>
      <c r="M68" s="42"/>
      <c r="N68" s="277"/>
      <c r="P68" s="278"/>
      <c r="Q68" s="34"/>
      <c r="R68" s="44">
        <v>13</v>
      </c>
      <c r="S68" s="45">
        <v>18</v>
      </c>
      <c r="T68" s="45">
        <v>64</v>
      </c>
      <c r="U68" s="45">
        <v>35</v>
      </c>
      <c r="V68" s="45">
        <v>38</v>
      </c>
      <c r="W68" s="45">
        <v>57</v>
      </c>
      <c r="X68" s="45">
        <v>23</v>
      </c>
      <c r="Y68" s="46">
        <v>12</v>
      </c>
      <c r="Z68" s="257">
        <f>SUMSQ(R68:Y68)</f>
        <v>11180</v>
      </c>
      <c r="AA68" s="42"/>
      <c r="AB68" s="277"/>
      <c r="AD68" s="278"/>
      <c r="AE68" s="34"/>
      <c r="AF68" s="44">
        <v>30</v>
      </c>
      <c r="AG68" s="45">
        <v>1</v>
      </c>
      <c r="AH68" s="45">
        <v>47</v>
      </c>
      <c r="AI68" s="45">
        <v>52</v>
      </c>
      <c r="AJ68" s="45">
        <v>38</v>
      </c>
      <c r="AK68" s="45">
        <v>57</v>
      </c>
      <c r="AL68" s="45">
        <v>23</v>
      </c>
      <c r="AM68" s="46">
        <v>12</v>
      </c>
      <c r="AN68" s="257">
        <f>SUMSQ(AF68:AM68)</f>
        <v>11180</v>
      </c>
      <c r="AO68" s="42"/>
      <c r="AP68" s="277"/>
      <c r="AR68" s="278"/>
      <c r="AS68" s="34"/>
      <c r="AT68" s="44">
        <v>57</v>
      </c>
      <c r="AU68" s="45">
        <v>1</v>
      </c>
      <c r="AV68" s="45">
        <v>12</v>
      </c>
      <c r="AW68" s="45">
        <v>52</v>
      </c>
      <c r="AX68" s="45">
        <v>38</v>
      </c>
      <c r="AY68" s="45">
        <v>30</v>
      </c>
      <c r="AZ68" s="45">
        <v>23</v>
      </c>
      <c r="BA68" s="46">
        <v>47</v>
      </c>
      <c r="BB68" s="257">
        <f>SUMSQ(AT68:BA68)</f>
        <v>11180</v>
      </c>
      <c r="BC68" s="42"/>
      <c r="BD68" s="277"/>
      <c r="BF68" s="278"/>
      <c r="BG68" s="34"/>
      <c r="BH68" s="44">
        <v>41</v>
      </c>
      <c r="BI68" s="45">
        <v>26</v>
      </c>
      <c r="BJ68" s="45">
        <v>53</v>
      </c>
      <c r="BK68" s="45">
        <v>6</v>
      </c>
      <c r="BL68" s="45">
        <v>36</v>
      </c>
      <c r="BM68" s="45">
        <v>19</v>
      </c>
      <c r="BN68" s="45">
        <v>64</v>
      </c>
      <c r="BO68" s="46">
        <v>15</v>
      </c>
      <c r="BP68" s="257">
        <f>SUMSQ(BH68:BO68)</f>
        <v>11180</v>
      </c>
      <c r="BQ68" s="42"/>
      <c r="BR68" s="277"/>
    </row>
    <row r="69" spans="2:70" x14ac:dyDescent="0.2">
      <c r="B69" s="278"/>
      <c r="C69" s="34"/>
      <c r="D69" s="44">
        <v>25</v>
      </c>
      <c r="E69" s="45">
        <v>20</v>
      </c>
      <c r="F69" s="45">
        <v>62</v>
      </c>
      <c r="G69" s="45">
        <v>33</v>
      </c>
      <c r="H69" s="45">
        <v>55</v>
      </c>
      <c r="I69" s="45">
        <v>44</v>
      </c>
      <c r="J69" s="45">
        <v>6</v>
      </c>
      <c r="K69" s="46">
        <v>15</v>
      </c>
      <c r="L69" s="257">
        <f>SUMSQ(D69:K69)</f>
        <v>11180</v>
      </c>
      <c r="M69" s="42"/>
      <c r="N69" s="277"/>
      <c r="P69" s="278"/>
      <c r="Q69" s="34"/>
      <c r="R69" s="44">
        <v>32</v>
      </c>
      <c r="S69" s="45">
        <v>3</v>
      </c>
      <c r="T69" s="45">
        <v>45</v>
      </c>
      <c r="U69" s="45">
        <v>50</v>
      </c>
      <c r="V69" s="45">
        <v>55</v>
      </c>
      <c r="W69" s="45">
        <v>44</v>
      </c>
      <c r="X69" s="45">
        <v>6</v>
      </c>
      <c r="Y69" s="46">
        <v>25</v>
      </c>
      <c r="Z69" s="257">
        <f>SUMSQ(R69:Y69)</f>
        <v>11180</v>
      </c>
      <c r="AA69" s="42"/>
      <c r="AB69" s="277"/>
      <c r="AD69" s="278"/>
      <c r="AE69" s="34"/>
      <c r="AF69" s="44">
        <v>15</v>
      </c>
      <c r="AG69" s="45">
        <v>20</v>
      </c>
      <c r="AH69" s="45">
        <v>62</v>
      </c>
      <c r="AI69" s="45">
        <v>33</v>
      </c>
      <c r="AJ69" s="45">
        <v>55</v>
      </c>
      <c r="AK69" s="45">
        <v>44</v>
      </c>
      <c r="AL69" s="45">
        <v>6</v>
      </c>
      <c r="AM69" s="46">
        <v>25</v>
      </c>
      <c r="AN69" s="257">
        <f>SUMSQ(AF69:AM69)</f>
        <v>11180</v>
      </c>
      <c r="AO69" s="42"/>
      <c r="AP69" s="277"/>
      <c r="AR69" s="278"/>
      <c r="AS69" s="34"/>
      <c r="AT69" s="44">
        <v>15</v>
      </c>
      <c r="AU69" s="45">
        <v>20</v>
      </c>
      <c r="AV69" s="45">
        <v>62</v>
      </c>
      <c r="AW69" s="45">
        <v>33</v>
      </c>
      <c r="AX69" s="45">
        <v>55</v>
      </c>
      <c r="AY69" s="45">
        <v>44</v>
      </c>
      <c r="AZ69" s="45">
        <v>6</v>
      </c>
      <c r="BA69" s="46">
        <v>25</v>
      </c>
      <c r="BB69" s="257">
        <f>SUMSQ(AT69:BA69)</f>
        <v>11180</v>
      </c>
      <c r="BC69" s="42"/>
      <c r="BD69" s="277"/>
      <c r="BF69" s="278"/>
      <c r="BG69" s="34"/>
      <c r="BH69" s="44">
        <v>21</v>
      </c>
      <c r="BI69" s="45">
        <v>38</v>
      </c>
      <c r="BJ69" s="45">
        <v>9</v>
      </c>
      <c r="BK69" s="45">
        <v>58</v>
      </c>
      <c r="BL69" s="45">
        <v>32</v>
      </c>
      <c r="BM69" s="45">
        <v>47</v>
      </c>
      <c r="BN69" s="45">
        <v>4</v>
      </c>
      <c r="BO69" s="46">
        <v>51</v>
      </c>
      <c r="BP69" s="257">
        <f>SUMSQ(BH69:BO69)</f>
        <v>11180</v>
      </c>
      <c r="BQ69" s="42"/>
      <c r="BR69" s="277"/>
    </row>
    <row r="70" spans="2:70" x14ac:dyDescent="0.2">
      <c r="B70" s="278"/>
      <c r="C70" s="34"/>
      <c r="D70" s="44">
        <v>31</v>
      </c>
      <c r="E70" s="45">
        <v>39</v>
      </c>
      <c r="F70" s="45">
        <v>60</v>
      </c>
      <c r="G70" s="45">
        <v>22</v>
      </c>
      <c r="H70" s="45">
        <v>4</v>
      </c>
      <c r="I70" s="45">
        <v>46</v>
      </c>
      <c r="J70" s="45">
        <v>49</v>
      </c>
      <c r="K70" s="46">
        <v>9</v>
      </c>
      <c r="L70" s="257">
        <f>SUMSQ(D70:K70)</f>
        <v>11180</v>
      </c>
      <c r="M70" s="42"/>
      <c r="N70" s="277"/>
      <c r="P70" s="278"/>
      <c r="Q70" s="34"/>
      <c r="R70" s="44">
        <v>43</v>
      </c>
      <c r="S70" s="45">
        <v>56</v>
      </c>
      <c r="T70" s="45">
        <v>26</v>
      </c>
      <c r="U70" s="45">
        <v>5</v>
      </c>
      <c r="V70" s="45">
        <v>4</v>
      </c>
      <c r="W70" s="45">
        <v>31</v>
      </c>
      <c r="X70" s="45">
        <v>49</v>
      </c>
      <c r="Y70" s="46">
        <v>46</v>
      </c>
      <c r="Z70" s="257">
        <f>SUMSQ(R70:Y70)</f>
        <v>11180</v>
      </c>
      <c r="AA70" s="42"/>
      <c r="AB70" s="277"/>
      <c r="AD70" s="278"/>
      <c r="AE70" s="34"/>
      <c r="AF70" s="44">
        <v>60</v>
      </c>
      <c r="AG70" s="45">
        <v>39</v>
      </c>
      <c r="AH70" s="45">
        <v>9</v>
      </c>
      <c r="AI70" s="45">
        <v>22</v>
      </c>
      <c r="AJ70" s="45">
        <v>4</v>
      </c>
      <c r="AK70" s="45">
        <v>31</v>
      </c>
      <c r="AL70" s="45">
        <v>49</v>
      </c>
      <c r="AM70" s="46">
        <v>46</v>
      </c>
      <c r="AN70" s="257">
        <f>SUMSQ(AF70:AM70)</f>
        <v>11180</v>
      </c>
      <c r="AO70" s="42"/>
      <c r="AP70" s="277"/>
      <c r="AR70" s="278"/>
      <c r="AS70" s="34"/>
      <c r="AT70" s="44">
        <v>31</v>
      </c>
      <c r="AU70" s="45">
        <v>39</v>
      </c>
      <c r="AV70" s="45">
        <v>46</v>
      </c>
      <c r="AW70" s="45">
        <v>22</v>
      </c>
      <c r="AX70" s="45">
        <v>4</v>
      </c>
      <c r="AY70" s="45">
        <v>60</v>
      </c>
      <c r="AZ70" s="45">
        <v>49</v>
      </c>
      <c r="BA70" s="46">
        <v>9</v>
      </c>
      <c r="BB70" s="257">
        <f>SUMSQ(AT70:BA70)</f>
        <v>11180</v>
      </c>
      <c r="BC70" s="42"/>
      <c r="BD70" s="277"/>
      <c r="BF70" s="278"/>
      <c r="BG70" s="34"/>
      <c r="BH70" s="44">
        <v>40</v>
      </c>
      <c r="BI70" s="45">
        <v>23</v>
      </c>
      <c r="BJ70" s="45">
        <v>60</v>
      </c>
      <c r="BK70" s="45">
        <v>11</v>
      </c>
      <c r="BL70" s="45">
        <v>45</v>
      </c>
      <c r="BM70" s="45">
        <v>30</v>
      </c>
      <c r="BN70" s="45">
        <v>49</v>
      </c>
      <c r="BO70" s="46">
        <v>2</v>
      </c>
      <c r="BP70" s="257">
        <f>SUMSQ(BH70:BO70)</f>
        <v>11180</v>
      </c>
      <c r="BQ70" s="42"/>
      <c r="BR70" s="277"/>
    </row>
    <row r="71" spans="2:70" ht="12.75" thickBot="1" x14ac:dyDescent="0.25">
      <c r="B71" s="278"/>
      <c r="C71" s="34"/>
      <c r="D71" s="59">
        <v>41</v>
      </c>
      <c r="E71" s="60">
        <v>54</v>
      </c>
      <c r="F71" s="60">
        <v>14</v>
      </c>
      <c r="G71" s="60">
        <v>7</v>
      </c>
      <c r="H71" s="60">
        <v>17</v>
      </c>
      <c r="I71" s="60">
        <v>28</v>
      </c>
      <c r="J71" s="60">
        <v>36</v>
      </c>
      <c r="K71" s="61">
        <v>63</v>
      </c>
      <c r="L71" s="257">
        <f>SUMSQ(D71:K71)</f>
        <v>11180</v>
      </c>
      <c r="M71" s="42"/>
      <c r="N71" s="277"/>
      <c r="P71" s="278"/>
      <c r="Q71" s="34"/>
      <c r="R71" s="59">
        <v>58</v>
      </c>
      <c r="S71" s="60">
        <v>37</v>
      </c>
      <c r="T71" s="60">
        <v>11</v>
      </c>
      <c r="U71" s="60">
        <v>24</v>
      </c>
      <c r="V71" s="60">
        <v>17</v>
      </c>
      <c r="W71" s="60">
        <v>14</v>
      </c>
      <c r="X71" s="60">
        <v>36</v>
      </c>
      <c r="Y71" s="61">
        <v>63</v>
      </c>
      <c r="Z71" s="257">
        <f>SUMSQ(R71:Y71)</f>
        <v>11180</v>
      </c>
      <c r="AA71" s="42"/>
      <c r="AB71" s="277"/>
      <c r="AD71" s="278"/>
      <c r="AE71" s="34"/>
      <c r="AF71" s="59">
        <v>41</v>
      </c>
      <c r="AG71" s="60">
        <v>54</v>
      </c>
      <c r="AH71" s="60">
        <v>28</v>
      </c>
      <c r="AI71" s="60">
        <v>7</v>
      </c>
      <c r="AJ71" s="60">
        <v>17</v>
      </c>
      <c r="AK71" s="60">
        <v>14</v>
      </c>
      <c r="AL71" s="60">
        <v>36</v>
      </c>
      <c r="AM71" s="61">
        <v>63</v>
      </c>
      <c r="AN71" s="257">
        <f>SUMSQ(AF71:AM71)</f>
        <v>11180</v>
      </c>
      <c r="AO71" s="42"/>
      <c r="AP71" s="277"/>
      <c r="AR71" s="278"/>
      <c r="AS71" s="34"/>
      <c r="AT71" s="59">
        <v>41</v>
      </c>
      <c r="AU71" s="60">
        <v>54</v>
      </c>
      <c r="AV71" s="60">
        <v>28</v>
      </c>
      <c r="AW71" s="60">
        <v>7</v>
      </c>
      <c r="AX71" s="60">
        <v>17</v>
      </c>
      <c r="AY71" s="60">
        <v>14</v>
      </c>
      <c r="AZ71" s="60">
        <v>36</v>
      </c>
      <c r="BA71" s="61">
        <v>63</v>
      </c>
      <c r="BB71" s="257">
        <f>SUMSQ(AT71:BA71)</f>
        <v>11180</v>
      </c>
      <c r="BC71" s="42"/>
      <c r="BD71" s="277"/>
      <c r="BF71" s="278"/>
      <c r="BG71" s="34"/>
      <c r="BH71" s="59">
        <v>28</v>
      </c>
      <c r="BI71" s="60">
        <v>43</v>
      </c>
      <c r="BJ71" s="60">
        <v>8</v>
      </c>
      <c r="BK71" s="60">
        <v>55</v>
      </c>
      <c r="BL71" s="60">
        <v>17</v>
      </c>
      <c r="BM71" s="60">
        <v>34</v>
      </c>
      <c r="BN71" s="60">
        <v>13</v>
      </c>
      <c r="BO71" s="61">
        <v>62</v>
      </c>
      <c r="BP71" s="257">
        <f>SUMSQ(BH71:BO71)</f>
        <v>11180</v>
      </c>
      <c r="BQ71" s="42"/>
      <c r="BR71" s="277"/>
    </row>
    <row r="72" spans="2:70" x14ac:dyDescent="0.2">
      <c r="B72" s="278"/>
      <c r="C72" s="34"/>
      <c r="D72" s="166">
        <f>SUM(D64:D71)</f>
        <v>260</v>
      </c>
      <c r="E72" s="167">
        <f>SUM(E64:E71)</f>
        <v>260</v>
      </c>
      <c r="F72" s="167">
        <f>SUM(F64:F71)</f>
        <v>260</v>
      </c>
      <c r="G72" s="167">
        <f>SUM(G64:G71)</f>
        <v>260</v>
      </c>
      <c r="H72" s="167">
        <f>SUM(H64:H71)</f>
        <v>260</v>
      </c>
      <c r="I72" s="167">
        <f>SUM(I64:I71)</f>
        <v>260</v>
      </c>
      <c r="J72" s="167">
        <f>SUM(J64:J71)</f>
        <v>260</v>
      </c>
      <c r="K72" s="167">
        <f>SUM(K64:K71)</f>
        <v>260</v>
      </c>
      <c r="L72" s="280">
        <f>SUM(D64^3+E65^3+F66^3+G67^3+H68^3+I69^3+J70^3+K71^3)</f>
        <v>540800</v>
      </c>
      <c r="M72" s="42"/>
      <c r="N72" s="277"/>
      <c r="P72" s="278"/>
      <c r="Q72" s="34"/>
      <c r="R72" s="166">
        <f>SUM(R64:R71)</f>
        <v>260</v>
      </c>
      <c r="S72" s="167">
        <f>SUM(S64:S71)</f>
        <v>260</v>
      </c>
      <c r="T72" s="167">
        <f>SUM(T64:T71)</f>
        <v>260</v>
      </c>
      <c r="U72" s="167">
        <f>SUM(U64:U71)</f>
        <v>260</v>
      </c>
      <c r="V72" s="167">
        <f>SUM(V64:V71)</f>
        <v>260</v>
      </c>
      <c r="W72" s="167">
        <f>SUM(W64:W71)</f>
        <v>260</v>
      </c>
      <c r="X72" s="167">
        <f>SUM(X64:X71)</f>
        <v>260</v>
      </c>
      <c r="Y72" s="167">
        <f>SUM(Y64:Y71)</f>
        <v>260</v>
      </c>
      <c r="Z72" s="280">
        <f>SUM(R64^3+S65^3+T66^3+U67^3+V68^3+W69^3+X70^3+Y71^3)</f>
        <v>540800</v>
      </c>
      <c r="AA72" s="42"/>
      <c r="AB72" s="277"/>
      <c r="AD72" s="278"/>
      <c r="AE72" s="34"/>
      <c r="AF72" s="166">
        <f>SUM(AF64:AF71)</f>
        <v>260</v>
      </c>
      <c r="AG72" s="167">
        <f>SUM(AG64:AG71)</f>
        <v>260</v>
      </c>
      <c r="AH72" s="167">
        <f>SUM(AH64:AH71)</f>
        <v>260</v>
      </c>
      <c r="AI72" s="167">
        <f>SUM(AI64:AI71)</f>
        <v>260</v>
      </c>
      <c r="AJ72" s="167">
        <f>SUM(AJ64:AJ71)</f>
        <v>260</v>
      </c>
      <c r="AK72" s="167">
        <f>SUM(AK64:AK71)</f>
        <v>260</v>
      </c>
      <c r="AL72" s="167">
        <f>SUM(AL64:AL71)</f>
        <v>260</v>
      </c>
      <c r="AM72" s="167">
        <f>SUM(AM64:AM71)</f>
        <v>260</v>
      </c>
      <c r="AN72" s="280">
        <f>SUM(AF64^3+AG65^3+AH66^3+AI67^3+AJ68^3+AK69^3+AL70^3+AM71^3)</f>
        <v>540800</v>
      </c>
      <c r="AO72" s="42"/>
      <c r="AP72" s="277"/>
      <c r="AR72" s="278"/>
      <c r="AS72" s="34"/>
      <c r="AT72" s="166">
        <f>SUM(AT64:AT71)</f>
        <v>260</v>
      </c>
      <c r="AU72" s="167">
        <f>SUM(AU64:AU71)</f>
        <v>260</v>
      </c>
      <c r="AV72" s="167">
        <f>SUM(AV64:AV71)</f>
        <v>260</v>
      </c>
      <c r="AW72" s="167">
        <f>SUM(AW64:AW71)</f>
        <v>260</v>
      </c>
      <c r="AX72" s="167">
        <f>SUM(AX64:AX71)</f>
        <v>260</v>
      </c>
      <c r="AY72" s="167">
        <f>SUM(AY64:AY71)</f>
        <v>260</v>
      </c>
      <c r="AZ72" s="167">
        <f>SUM(AZ64:AZ71)</f>
        <v>260</v>
      </c>
      <c r="BA72" s="167">
        <f>SUM(BA64:BA71)</f>
        <v>260</v>
      </c>
      <c r="BB72" s="280">
        <f>SUM(AT64^3+AU65^3+AV66^3+AW67^3+AX68^3+AY69^3+AZ70^3+BA71^3)</f>
        <v>540800</v>
      </c>
      <c r="BC72" s="42"/>
      <c r="BD72" s="277"/>
      <c r="BF72" s="278"/>
      <c r="BG72" s="34"/>
      <c r="BH72" s="166">
        <f>SUM(BH64:BH71)</f>
        <v>260</v>
      </c>
      <c r="BI72" s="167">
        <f>SUM(BI64:BI71)</f>
        <v>260</v>
      </c>
      <c r="BJ72" s="167">
        <f>SUM(BJ64:BJ71)</f>
        <v>260</v>
      </c>
      <c r="BK72" s="167">
        <f>SUM(BK64:BK71)</f>
        <v>260</v>
      </c>
      <c r="BL72" s="167">
        <f>SUM(BL64:BL71)</f>
        <v>260</v>
      </c>
      <c r="BM72" s="167">
        <f>SUM(BM64:BM71)</f>
        <v>260</v>
      </c>
      <c r="BN72" s="167">
        <f>SUM(BN64:BN71)</f>
        <v>260</v>
      </c>
      <c r="BO72" s="167">
        <f>SUM(BO64:BO71)</f>
        <v>260</v>
      </c>
      <c r="BP72" s="280">
        <f>SUM(BH64^3+BI65^3+BJ66^3+BK67^3+BL68^3+BM69^3+BN70^3+BO71^3)</f>
        <v>540800</v>
      </c>
      <c r="BQ72" s="42"/>
      <c r="BR72" s="277"/>
    </row>
    <row r="73" spans="2:70" ht="12.75" thickBot="1" x14ac:dyDescent="0.25">
      <c r="B73" s="278"/>
      <c r="C73" s="34"/>
      <c r="D73" s="89">
        <f>SUMSQ(D64:D71)</f>
        <v>11180</v>
      </c>
      <c r="E73" s="90">
        <f>SUMSQ(E64:E71)</f>
        <v>11180</v>
      </c>
      <c r="F73" s="90">
        <f>SUMSQ(F64:F71)</f>
        <v>11180</v>
      </c>
      <c r="G73" s="90">
        <f>SUMSQ(G64:G71)</f>
        <v>11180</v>
      </c>
      <c r="H73" s="90">
        <f>SUMSQ(H64:H71)</f>
        <v>11180</v>
      </c>
      <c r="I73" s="90">
        <f>SUMSQ(I64:I71)</f>
        <v>11180</v>
      </c>
      <c r="J73" s="90">
        <f>SUMSQ(J64:J71)</f>
        <v>11180</v>
      </c>
      <c r="K73" s="90">
        <f>SUMSQ(K64:K71)</f>
        <v>11180</v>
      </c>
      <c r="L73" s="279">
        <f>SUM(D71^3+E70^3+F69^3+G68^3+H67^3+I66^3+J65^3+K64^3)</f>
        <v>540800</v>
      </c>
      <c r="M73" s="42"/>
      <c r="N73" s="277"/>
      <c r="P73" s="278"/>
      <c r="Q73" s="34"/>
      <c r="R73" s="89">
        <f>SUMSQ(R64:R71)</f>
        <v>11180</v>
      </c>
      <c r="S73" s="90">
        <f>SUMSQ(S64:S71)</f>
        <v>11180</v>
      </c>
      <c r="T73" s="90">
        <f>SUMSQ(T64:T71)</f>
        <v>11180</v>
      </c>
      <c r="U73" s="90">
        <f>SUMSQ(U64:U71)</f>
        <v>11180</v>
      </c>
      <c r="V73" s="90">
        <f>SUMSQ(V64:V71)</f>
        <v>11180</v>
      </c>
      <c r="W73" s="90">
        <f>SUMSQ(W64:W71)</f>
        <v>11180</v>
      </c>
      <c r="X73" s="90">
        <f>SUMSQ(X64:X71)</f>
        <v>11180</v>
      </c>
      <c r="Y73" s="90">
        <f>SUMSQ(Y64:Y71)</f>
        <v>11180</v>
      </c>
      <c r="Z73" s="279">
        <f>SUM(R71^3+S70^3+T69^3+U68^3+V67^3+W66^3+X65^3+Y64^3)</f>
        <v>540800</v>
      </c>
      <c r="AA73" s="42"/>
      <c r="AB73" s="277"/>
      <c r="AD73" s="278"/>
      <c r="AE73" s="34"/>
      <c r="AF73" s="89">
        <f>SUMSQ(AF64:AF71)</f>
        <v>11180</v>
      </c>
      <c r="AG73" s="90">
        <f>SUMSQ(AG64:AG71)</f>
        <v>11180</v>
      </c>
      <c r="AH73" s="90">
        <f>SUMSQ(AH64:AH71)</f>
        <v>11180</v>
      </c>
      <c r="AI73" s="90">
        <f>SUMSQ(AI64:AI71)</f>
        <v>11180</v>
      </c>
      <c r="AJ73" s="90">
        <f>SUMSQ(AJ64:AJ71)</f>
        <v>11180</v>
      </c>
      <c r="AK73" s="90">
        <f>SUMSQ(AK64:AK71)</f>
        <v>11180</v>
      </c>
      <c r="AL73" s="90">
        <f>SUMSQ(AL64:AL71)</f>
        <v>11180</v>
      </c>
      <c r="AM73" s="90">
        <f>SUMSQ(AM64:AM71)</f>
        <v>11180</v>
      </c>
      <c r="AN73" s="279">
        <f>SUM(AF71^3+AG70^3+AH69^3+AI68^3+AJ67^3+AK66^3+AL65^3+AM64^3)</f>
        <v>540800</v>
      </c>
      <c r="AO73" s="42"/>
      <c r="AP73" s="277"/>
      <c r="AR73" s="278"/>
      <c r="AS73" s="34"/>
      <c r="AT73" s="89">
        <f>SUMSQ(AT64:AT71)</f>
        <v>11180</v>
      </c>
      <c r="AU73" s="90">
        <f>SUMSQ(AU64:AU71)</f>
        <v>11180</v>
      </c>
      <c r="AV73" s="90">
        <f>SUMSQ(AV64:AV71)</f>
        <v>11180</v>
      </c>
      <c r="AW73" s="90">
        <f>SUMSQ(AW64:AW71)</f>
        <v>11180</v>
      </c>
      <c r="AX73" s="90">
        <f>SUMSQ(AX64:AX71)</f>
        <v>11180</v>
      </c>
      <c r="AY73" s="90">
        <f>SUMSQ(AY64:AY71)</f>
        <v>11180</v>
      </c>
      <c r="AZ73" s="90">
        <f>SUMSQ(AZ64:AZ71)</f>
        <v>11180</v>
      </c>
      <c r="BA73" s="90">
        <f>SUMSQ(BA64:BA71)</f>
        <v>11180</v>
      </c>
      <c r="BB73" s="279">
        <f>SUM(AT71^3+AU70^3+AV69^3+AW68^3+AX67^3+AY66^3+AZ65^3+BA64^3)</f>
        <v>540800</v>
      </c>
      <c r="BC73" s="42"/>
      <c r="BD73" s="277"/>
      <c r="BF73" s="278"/>
      <c r="BG73" s="34"/>
      <c r="BH73" s="89">
        <f>SUMSQ(BH64:BH71)</f>
        <v>11180</v>
      </c>
      <c r="BI73" s="90">
        <f>SUMSQ(BI64:BI71)</f>
        <v>11180</v>
      </c>
      <c r="BJ73" s="90">
        <f>SUMSQ(BJ64:BJ71)</f>
        <v>11180</v>
      </c>
      <c r="BK73" s="90">
        <f>SUMSQ(BK64:BK71)</f>
        <v>11180</v>
      </c>
      <c r="BL73" s="90">
        <f>SUMSQ(BL64:BL71)</f>
        <v>11180</v>
      </c>
      <c r="BM73" s="90">
        <f>SUMSQ(BM64:BM71)</f>
        <v>11180</v>
      </c>
      <c r="BN73" s="90">
        <f>SUMSQ(BN64:BN71)</f>
        <v>11180</v>
      </c>
      <c r="BO73" s="90">
        <f>SUMSQ(BO64:BO71)</f>
        <v>11180</v>
      </c>
      <c r="BP73" s="279">
        <f>SUM(BH71^3+BI70^3+BJ69^3+BK68^3+BL67^3+BM66^3+BN65^3+BO64^3)</f>
        <v>540800</v>
      </c>
      <c r="BQ73" s="42"/>
      <c r="BR73" s="277"/>
    </row>
    <row r="74" spans="2:70" ht="12.75" thickBot="1" x14ac:dyDescent="0.25">
      <c r="B74" s="278"/>
      <c r="C74" s="104"/>
      <c r="D74" s="106"/>
      <c r="E74" s="106"/>
      <c r="F74" s="106"/>
      <c r="G74" s="106"/>
      <c r="H74" s="106"/>
      <c r="I74" s="106"/>
      <c r="J74" s="106"/>
      <c r="K74" s="106"/>
      <c r="L74" s="106"/>
      <c r="M74" s="109"/>
      <c r="N74" s="277"/>
      <c r="P74" s="278"/>
      <c r="Q74" s="104"/>
      <c r="R74" s="106"/>
      <c r="S74" s="106"/>
      <c r="T74" s="106"/>
      <c r="U74" s="106"/>
      <c r="V74" s="106"/>
      <c r="W74" s="106"/>
      <c r="X74" s="106"/>
      <c r="Y74" s="106"/>
      <c r="Z74" s="106"/>
      <c r="AA74" s="109"/>
      <c r="AB74" s="277"/>
      <c r="AD74" s="278"/>
      <c r="AE74" s="104"/>
      <c r="AF74" s="106"/>
      <c r="AG74" s="106"/>
      <c r="AH74" s="106"/>
      <c r="AI74" s="106"/>
      <c r="AJ74" s="106"/>
      <c r="AK74" s="106"/>
      <c r="AL74" s="106"/>
      <c r="AM74" s="106"/>
      <c r="AN74" s="106"/>
      <c r="AO74" s="109"/>
      <c r="AP74" s="277"/>
      <c r="AR74" s="278"/>
      <c r="AS74" s="104"/>
      <c r="AT74" s="106"/>
      <c r="AU74" s="106"/>
      <c r="AV74" s="106"/>
      <c r="AW74" s="106"/>
      <c r="AX74" s="106"/>
      <c r="AY74" s="106"/>
      <c r="AZ74" s="106"/>
      <c r="BA74" s="106"/>
      <c r="BB74" s="106"/>
      <c r="BC74" s="109"/>
      <c r="BD74" s="277"/>
      <c r="BF74" s="278"/>
      <c r="BG74" s="104"/>
      <c r="BH74" s="106"/>
      <c r="BI74" s="106"/>
      <c r="BJ74" s="106"/>
      <c r="BK74" s="106"/>
      <c r="BL74" s="106"/>
      <c r="BM74" s="106"/>
      <c r="BN74" s="106"/>
      <c r="BO74" s="106"/>
      <c r="BP74" s="106"/>
      <c r="BQ74" s="109"/>
      <c r="BR74" s="277"/>
    </row>
    <row r="75" spans="2:70" ht="12.75" thickBot="1" x14ac:dyDescent="0.25">
      <c r="B75" s="276"/>
      <c r="C75" s="275"/>
      <c r="D75" s="275"/>
      <c r="E75" s="275"/>
      <c r="F75" s="275"/>
      <c r="G75" s="275"/>
      <c r="H75" s="275"/>
      <c r="I75" s="275"/>
      <c r="J75" s="275"/>
      <c r="K75" s="275"/>
      <c r="L75" s="275"/>
      <c r="M75" s="275"/>
      <c r="N75" s="274"/>
      <c r="P75" s="276"/>
      <c r="Q75" s="275"/>
      <c r="R75" s="275"/>
      <c r="S75" s="275"/>
      <c r="T75" s="275"/>
      <c r="U75" s="275"/>
      <c r="V75" s="275"/>
      <c r="W75" s="275"/>
      <c r="X75" s="275"/>
      <c r="Y75" s="275"/>
      <c r="Z75" s="275"/>
      <c r="AA75" s="275"/>
      <c r="AB75" s="274"/>
      <c r="AD75" s="276"/>
      <c r="AE75" s="275"/>
      <c r="AF75" s="275"/>
      <c r="AG75" s="275"/>
      <c r="AH75" s="275"/>
      <c r="AI75" s="275"/>
      <c r="AJ75" s="275"/>
      <c r="AK75" s="275"/>
      <c r="AL75" s="275"/>
      <c r="AM75" s="275"/>
      <c r="AN75" s="275"/>
      <c r="AO75" s="275"/>
      <c r="AP75" s="274"/>
      <c r="AR75" s="276"/>
      <c r="AS75" s="275"/>
      <c r="AT75" s="275"/>
      <c r="AU75" s="275"/>
      <c r="AV75" s="275"/>
      <c r="AW75" s="275"/>
      <c r="AX75" s="275"/>
      <c r="AY75" s="275"/>
      <c r="AZ75" s="275"/>
      <c r="BA75" s="275"/>
      <c r="BB75" s="275"/>
      <c r="BC75" s="275"/>
      <c r="BD75" s="274"/>
      <c r="BF75" s="276"/>
      <c r="BG75" s="275"/>
      <c r="BH75" s="275"/>
      <c r="BI75" s="275"/>
      <c r="BJ75" s="275"/>
      <c r="BK75" s="275"/>
      <c r="BL75" s="275"/>
      <c r="BM75" s="275"/>
      <c r="BN75" s="275"/>
      <c r="BO75" s="275"/>
      <c r="BP75" s="275"/>
      <c r="BQ75" s="275"/>
      <c r="BR75" s="274"/>
    </row>
    <row r="76" spans="2:70" ht="13.5" thickTop="1" thickBot="1" x14ac:dyDescent="0.25"/>
    <row r="77" spans="2:70" ht="13.5" thickTop="1" thickBot="1" x14ac:dyDescent="0.25">
      <c r="B77" s="284"/>
      <c r="C77" s="283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2"/>
      <c r="P77" s="284"/>
      <c r="Q77" s="283"/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2"/>
      <c r="AD77" s="284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2"/>
      <c r="AR77" s="284"/>
      <c r="AS77" s="283"/>
      <c r="AT77" s="283"/>
      <c r="AU77" s="283"/>
      <c r="AV77" s="283"/>
      <c r="AW77" s="283"/>
      <c r="AX77" s="283"/>
      <c r="AY77" s="283"/>
      <c r="AZ77" s="283"/>
      <c r="BA77" s="283"/>
      <c r="BB77" s="283"/>
      <c r="BC77" s="283"/>
      <c r="BD77" s="282"/>
      <c r="BF77" s="284"/>
      <c r="BG77" s="283"/>
      <c r="BH77" s="283"/>
      <c r="BI77" s="283"/>
      <c r="BJ77" s="283"/>
      <c r="BK77" s="283"/>
      <c r="BL77" s="283"/>
      <c r="BM77" s="283"/>
      <c r="BN77" s="283"/>
      <c r="BO77" s="283"/>
      <c r="BP77" s="283"/>
      <c r="BQ77" s="283"/>
      <c r="BR77" s="282"/>
    </row>
    <row r="78" spans="2:70" ht="12.75" thickBot="1" x14ac:dyDescent="0.25">
      <c r="B78" s="278"/>
      <c r="C78" s="20"/>
      <c r="D78" s="21"/>
      <c r="E78" s="21"/>
      <c r="F78" s="21"/>
      <c r="G78" s="21"/>
      <c r="H78" s="281" t="s">
        <v>1469</v>
      </c>
      <c r="I78" s="21"/>
      <c r="J78" s="21"/>
      <c r="K78" s="21"/>
      <c r="L78" s="21"/>
      <c r="M78" s="23"/>
      <c r="N78" s="277"/>
      <c r="P78" s="278"/>
      <c r="Q78" s="20"/>
      <c r="R78" s="21"/>
      <c r="S78" s="21"/>
      <c r="T78" s="21"/>
      <c r="U78" s="21"/>
      <c r="V78" s="281" t="s">
        <v>1468</v>
      </c>
      <c r="W78" s="21"/>
      <c r="X78" s="21"/>
      <c r="Y78" s="21"/>
      <c r="Z78" s="21"/>
      <c r="AA78" s="23"/>
      <c r="AB78" s="277"/>
      <c r="AD78" s="278"/>
      <c r="AE78" s="20"/>
      <c r="AF78" s="21"/>
      <c r="AG78" s="21"/>
      <c r="AH78" s="21"/>
      <c r="AI78" s="21"/>
      <c r="AJ78" s="281" t="s">
        <v>1467</v>
      </c>
      <c r="AK78" s="21"/>
      <c r="AL78" s="21"/>
      <c r="AM78" s="21"/>
      <c r="AN78" s="21"/>
      <c r="AO78" s="23"/>
      <c r="AP78" s="277"/>
      <c r="AR78" s="278"/>
      <c r="AS78" s="20"/>
      <c r="AT78" s="21"/>
      <c r="AU78" s="21"/>
      <c r="AV78" s="21"/>
      <c r="AW78" s="21"/>
      <c r="AX78" s="281" t="s">
        <v>1466</v>
      </c>
      <c r="AY78" s="21"/>
      <c r="AZ78" s="21"/>
      <c r="BA78" s="21"/>
      <c r="BB78" s="21"/>
      <c r="BC78" s="23"/>
      <c r="BD78" s="277"/>
      <c r="BF78" s="278"/>
      <c r="BG78" s="20"/>
      <c r="BH78" s="21"/>
      <c r="BI78" s="21"/>
      <c r="BJ78" s="21"/>
      <c r="BK78" s="21"/>
      <c r="BL78" s="281" t="s">
        <v>1465</v>
      </c>
      <c r="BM78" s="21"/>
      <c r="BN78" s="21"/>
      <c r="BO78" s="21"/>
      <c r="BP78" s="21"/>
      <c r="BQ78" s="23"/>
      <c r="BR78" s="277"/>
    </row>
    <row r="79" spans="2:70" x14ac:dyDescent="0.2">
      <c r="B79" s="278"/>
      <c r="C79" s="34"/>
      <c r="D79" s="35">
        <v>2</v>
      </c>
      <c r="E79" s="36">
        <v>29</v>
      </c>
      <c r="F79" s="36">
        <v>51</v>
      </c>
      <c r="G79" s="36">
        <v>48</v>
      </c>
      <c r="H79" s="36">
        <v>58</v>
      </c>
      <c r="I79" s="36">
        <v>37</v>
      </c>
      <c r="J79" s="36">
        <v>11</v>
      </c>
      <c r="K79" s="37">
        <v>24</v>
      </c>
      <c r="L79" s="251">
        <f>SUMSQ(D79:K79)</f>
        <v>11180</v>
      </c>
      <c r="M79" s="42"/>
      <c r="N79" s="277"/>
      <c r="P79" s="278"/>
      <c r="Q79" s="34"/>
      <c r="R79" s="35">
        <v>2</v>
      </c>
      <c r="S79" s="36">
        <v>29</v>
      </c>
      <c r="T79" s="36">
        <v>51</v>
      </c>
      <c r="U79" s="36">
        <v>48</v>
      </c>
      <c r="V79" s="36">
        <v>58</v>
      </c>
      <c r="W79" s="36">
        <v>37</v>
      </c>
      <c r="X79" s="36">
        <v>11</v>
      </c>
      <c r="Y79" s="37">
        <v>24</v>
      </c>
      <c r="Z79" s="251">
        <f>SUMSQ(R79:Y79)</f>
        <v>11180</v>
      </c>
      <c r="AA79" s="42"/>
      <c r="AB79" s="277"/>
      <c r="AD79" s="278"/>
      <c r="AE79" s="34"/>
      <c r="AF79" s="35">
        <v>2</v>
      </c>
      <c r="AG79" s="36">
        <v>29</v>
      </c>
      <c r="AH79" s="36">
        <v>58</v>
      </c>
      <c r="AI79" s="36">
        <v>37</v>
      </c>
      <c r="AJ79" s="36">
        <v>48</v>
      </c>
      <c r="AK79" s="36">
        <v>51</v>
      </c>
      <c r="AL79" s="36">
        <v>24</v>
      </c>
      <c r="AM79" s="37">
        <v>11</v>
      </c>
      <c r="AN79" s="251">
        <f>SUMSQ(AF79:AM79)</f>
        <v>11180</v>
      </c>
      <c r="AO79" s="42"/>
      <c r="AP79" s="277"/>
      <c r="AR79" s="278"/>
      <c r="AS79" s="34"/>
      <c r="AT79" s="35">
        <v>2</v>
      </c>
      <c r="AU79" s="36">
        <v>31</v>
      </c>
      <c r="AV79" s="36">
        <v>49</v>
      </c>
      <c r="AW79" s="36">
        <v>48</v>
      </c>
      <c r="AX79" s="36">
        <v>59</v>
      </c>
      <c r="AY79" s="36">
        <v>38</v>
      </c>
      <c r="AZ79" s="36">
        <v>12</v>
      </c>
      <c r="BA79" s="37">
        <v>21</v>
      </c>
      <c r="BB79" s="251">
        <f>SUMSQ(AT79:BA79)</f>
        <v>11180</v>
      </c>
      <c r="BC79" s="42"/>
      <c r="BD79" s="277"/>
      <c r="BF79" s="278"/>
      <c r="BG79" s="34"/>
      <c r="BH79" s="35">
        <v>4</v>
      </c>
      <c r="BI79" s="36">
        <v>51</v>
      </c>
      <c r="BJ79" s="36">
        <v>32</v>
      </c>
      <c r="BK79" s="36">
        <v>47</v>
      </c>
      <c r="BL79" s="36">
        <v>9</v>
      </c>
      <c r="BM79" s="36">
        <v>58</v>
      </c>
      <c r="BN79" s="36">
        <v>21</v>
      </c>
      <c r="BO79" s="37">
        <v>38</v>
      </c>
      <c r="BP79" s="251">
        <f>SUMSQ(BH79:BO79)</f>
        <v>11180</v>
      </c>
      <c r="BQ79" s="42"/>
      <c r="BR79" s="277"/>
    </row>
    <row r="80" spans="2:70" x14ac:dyDescent="0.2">
      <c r="B80" s="278"/>
      <c r="C80" s="34"/>
      <c r="D80" s="44">
        <v>56</v>
      </c>
      <c r="E80" s="45">
        <v>16</v>
      </c>
      <c r="F80" s="45">
        <v>5</v>
      </c>
      <c r="G80" s="45">
        <v>61</v>
      </c>
      <c r="H80" s="45">
        <v>43</v>
      </c>
      <c r="I80" s="45">
        <v>19</v>
      </c>
      <c r="J80" s="45">
        <v>26</v>
      </c>
      <c r="K80" s="46">
        <v>34</v>
      </c>
      <c r="L80" s="257">
        <f>SUMSQ(D80:K80)</f>
        <v>11180</v>
      </c>
      <c r="M80" s="42"/>
      <c r="N80" s="277"/>
      <c r="P80" s="278"/>
      <c r="Q80" s="34"/>
      <c r="R80" s="44">
        <v>56</v>
      </c>
      <c r="S80" s="45">
        <v>16</v>
      </c>
      <c r="T80" s="45">
        <v>34</v>
      </c>
      <c r="U80" s="45">
        <v>61</v>
      </c>
      <c r="V80" s="45">
        <v>43</v>
      </c>
      <c r="W80" s="45">
        <v>19</v>
      </c>
      <c r="X80" s="45">
        <v>26</v>
      </c>
      <c r="Y80" s="46">
        <v>5</v>
      </c>
      <c r="Z80" s="257">
        <f>SUMSQ(R80:Y80)</f>
        <v>11180</v>
      </c>
      <c r="AA80" s="42"/>
      <c r="AB80" s="277"/>
      <c r="AD80" s="278"/>
      <c r="AE80" s="34"/>
      <c r="AF80" s="44">
        <v>19</v>
      </c>
      <c r="AG80" s="45">
        <v>16</v>
      </c>
      <c r="AH80" s="45">
        <v>43</v>
      </c>
      <c r="AI80" s="45">
        <v>56</v>
      </c>
      <c r="AJ80" s="45">
        <v>61</v>
      </c>
      <c r="AK80" s="45">
        <v>34</v>
      </c>
      <c r="AL80" s="45">
        <v>5</v>
      </c>
      <c r="AM80" s="46">
        <v>26</v>
      </c>
      <c r="AN80" s="257">
        <f>SUMSQ(AF80:AM80)</f>
        <v>11180</v>
      </c>
      <c r="AO80" s="42"/>
      <c r="AP80" s="277"/>
      <c r="AR80" s="278"/>
      <c r="AS80" s="34"/>
      <c r="AT80" s="44">
        <v>54</v>
      </c>
      <c r="AU80" s="45">
        <v>14</v>
      </c>
      <c r="AV80" s="45">
        <v>47</v>
      </c>
      <c r="AW80" s="45">
        <v>23</v>
      </c>
      <c r="AX80" s="45">
        <v>4</v>
      </c>
      <c r="AY80" s="45">
        <v>60</v>
      </c>
      <c r="AZ80" s="45">
        <v>25</v>
      </c>
      <c r="BA80" s="46">
        <v>33</v>
      </c>
      <c r="BB80" s="257">
        <f>SUMSQ(AT80:BA80)</f>
        <v>11180</v>
      </c>
      <c r="BC80" s="42"/>
      <c r="BD80" s="277"/>
      <c r="BF80" s="278"/>
      <c r="BG80" s="34"/>
      <c r="BH80" s="44">
        <v>64</v>
      </c>
      <c r="BI80" s="45">
        <v>15</v>
      </c>
      <c r="BJ80" s="45">
        <v>36</v>
      </c>
      <c r="BK80" s="45">
        <v>19</v>
      </c>
      <c r="BL80" s="45">
        <v>53</v>
      </c>
      <c r="BM80" s="45">
        <v>6</v>
      </c>
      <c r="BN80" s="45">
        <v>41</v>
      </c>
      <c r="BO80" s="46">
        <v>26</v>
      </c>
      <c r="BP80" s="257">
        <f>SUMSQ(BH80:BO80)</f>
        <v>11180</v>
      </c>
      <c r="BQ80" s="42"/>
      <c r="BR80" s="277"/>
    </row>
    <row r="81" spans="2:70" x14ac:dyDescent="0.2">
      <c r="B81" s="278"/>
      <c r="C81" s="34"/>
      <c r="D81" s="44">
        <v>50</v>
      </c>
      <c r="E81" s="45">
        <v>59</v>
      </c>
      <c r="F81" s="45">
        <v>21</v>
      </c>
      <c r="G81" s="45">
        <v>10</v>
      </c>
      <c r="H81" s="45">
        <v>32</v>
      </c>
      <c r="I81" s="45">
        <v>3</v>
      </c>
      <c r="J81" s="45">
        <v>45</v>
      </c>
      <c r="K81" s="46">
        <v>40</v>
      </c>
      <c r="L81" s="257">
        <f>SUMSQ(D81:K81)</f>
        <v>11180</v>
      </c>
      <c r="M81" s="42"/>
      <c r="N81" s="277"/>
      <c r="P81" s="278"/>
      <c r="Q81" s="34"/>
      <c r="R81" s="44">
        <v>40</v>
      </c>
      <c r="S81" s="45">
        <v>59</v>
      </c>
      <c r="T81" s="45">
        <v>21</v>
      </c>
      <c r="U81" s="45">
        <v>10</v>
      </c>
      <c r="V81" s="45">
        <v>32</v>
      </c>
      <c r="W81" s="45">
        <v>3</v>
      </c>
      <c r="X81" s="45">
        <v>45</v>
      </c>
      <c r="Y81" s="46">
        <v>50</v>
      </c>
      <c r="Z81" s="257">
        <f>SUMSQ(R81:Y81)</f>
        <v>11180</v>
      </c>
      <c r="AA81" s="42"/>
      <c r="AB81" s="277"/>
      <c r="AD81" s="278"/>
      <c r="AE81" s="34"/>
      <c r="AF81" s="44">
        <v>44</v>
      </c>
      <c r="AG81" s="45">
        <v>55</v>
      </c>
      <c r="AH81" s="45">
        <v>20</v>
      </c>
      <c r="AI81" s="45">
        <v>15</v>
      </c>
      <c r="AJ81" s="45">
        <v>6</v>
      </c>
      <c r="AK81" s="45">
        <v>25</v>
      </c>
      <c r="AL81" s="45">
        <v>62</v>
      </c>
      <c r="AM81" s="46">
        <v>33</v>
      </c>
      <c r="AN81" s="257">
        <f>SUMSQ(AF81:AM81)</f>
        <v>11180</v>
      </c>
      <c r="AO81" s="42"/>
      <c r="AP81" s="277"/>
      <c r="AR81" s="278"/>
      <c r="AS81" s="34"/>
      <c r="AT81" s="44">
        <v>39</v>
      </c>
      <c r="AU81" s="45">
        <v>58</v>
      </c>
      <c r="AV81" s="45">
        <v>24</v>
      </c>
      <c r="AW81" s="45">
        <v>9</v>
      </c>
      <c r="AX81" s="45">
        <v>30</v>
      </c>
      <c r="AY81" s="45">
        <v>3</v>
      </c>
      <c r="AZ81" s="45">
        <v>45</v>
      </c>
      <c r="BA81" s="46">
        <v>52</v>
      </c>
      <c r="BB81" s="257">
        <f>SUMSQ(AT81:BA81)</f>
        <v>11180</v>
      </c>
      <c r="BC81" s="42"/>
      <c r="BD81" s="277"/>
      <c r="BF81" s="278"/>
      <c r="BG81" s="34"/>
      <c r="BH81" s="44">
        <v>13</v>
      </c>
      <c r="BI81" s="45">
        <v>62</v>
      </c>
      <c r="BJ81" s="45">
        <v>17</v>
      </c>
      <c r="BK81" s="45">
        <v>34</v>
      </c>
      <c r="BL81" s="45">
        <v>8</v>
      </c>
      <c r="BM81" s="45">
        <v>55</v>
      </c>
      <c r="BN81" s="45">
        <v>28</v>
      </c>
      <c r="BO81" s="46">
        <v>43</v>
      </c>
      <c r="BP81" s="257">
        <f>SUMSQ(BH81:BO81)</f>
        <v>11180</v>
      </c>
      <c r="BQ81" s="42"/>
      <c r="BR81" s="277"/>
    </row>
    <row r="82" spans="2:70" x14ac:dyDescent="0.2">
      <c r="B82" s="278"/>
      <c r="C82" s="34"/>
      <c r="D82" s="44">
        <v>8</v>
      </c>
      <c r="E82" s="45">
        <v>42</v>
      </c>
      <c r="F82" s="45">
        <v>35</v>
      </c>
      <c r="G82" s="45">
        <v>27</v>
      </c>
      <c r="H82" s="45">
        <v>13</v>
      </c>
      <c r="I82" s="45">
        <v>53</v>
      </c>
      <c r="J82" s="45">
        <v>64</v>
      </c>
      <c r="K82" s="46">
        <v>18</v>
      </c>
      <c r="L82" s="257">
        <f>SUMSQ(D82:K82)</f>
        <v>11180</v>
      </c>
      <c r="M82" s="42"/>
      <c r="N82" s="277"/>
      <c r="P82" s="278"/>
      <c r="Q82" s="34"/>
      <c r="R82" s="44">
        <v>18</v>
      </c>
      <c r="S82" s="45">
        <v>42</v>
      </c>
      <c r="T82" s="45">
        <v>8</v>
      </c>
      <c r="U82" s="45">
        <v>27</v>
      </c>
      <c r="V82" s="45">
        <v>13</v>
      </c>
      <c r="W82" s="45">
        <v>53</v>
      </c>
      <c r="X82" s="45">
        <v>64</v>
      </c>
      <c r="Y82" s="46">
        <v>35</v>
      </c>
      <c r="Z82" s="257">
        <f>SUMSQ(R82:Y82)</f>
        <v>11180</v>
      </c>
      <c r="AA82" s="42"/>
      <c r="AB82" s="277"/>
      <c r="AD82" s="278"/>
      <c r="AE82" s="34"/>
      <c r="AF82" s="44">
        <v>57</v>
      </c>
      <c r="AG82" s="45">
        <v>38</v>
      </c>
      <c r="AH82" s="45">
        <v>1</v>
      </c>
      <c r="AI82" s="45">
        <v>30</v>
      </c>
      <c r="AJ82" s="45">
        <v>23</v>
      </c>
      <c r="AK82" s="45">
        <v>12</v>
      </c>
      <c r="AL82" s="45">
        <v>47</v>
      </c>
      <c r="AM82" s="46">
        <v>52</v>
      </c>
      <c r="AN82" s="257">
        <f>SUMSQ(AF82:AM82)</f>
        <v>11180</v>
      </c>
      <c r="AO82" s="42"/>
      <c r="AP82" s="277"/>
      <c r="AR82" s="278"/>
      <c r="AS82" s="34"/>
      <c r="AT82" s="44">
        <v>57</v>
      </c>
      <c r="AU82" s="45">
        <v>1</v>
      </c>
      <c r="AV82" s="45">
        <v>36</v>
      </c>
      <c r="AW82" s="45">
        <v>28</v>
      </c>
      <c r="AX82" s="45">
        <v>15</v>
      </c>
      <c r="AY82" s="45">
        <v>55</v>
      </c>
      <c r="AZ82" s="45">
        <v>22</v>
      </c>
      <c r="BA82" s="46">
        <v>46</v>
      </c>
      <c r="BB82" s="257">
        <f>SUMSQ(AT82:BA82)</f>
        <v>11180</v>
      </c>
      <c r="BC82" s="42"/>
      <c r="BD82" s="277"/>
      <c r="BF82" s="278"/>
      <c r="BG82" s="34"/>
      <c r="BH82" s="44">
        <v>49</v>
      </c>
      <c r="BI82" s="45">
        <v>2</v>
      </c>
      <c r="BJ82" s="45">
        <v>45</v>
      </c>
      <c r="BK82" s="45">
        <v>30</v>
      </c>
      <c r="BL82" s="45">
        <v>60</v>
      </c>
      <c r="BM82" s="45">
        <v>11</v>
      </c>
      <c r="BN82" s="45">
        <v>40</v>
      </c>
      <c r="BO82" s="46">
        <v>23</v>
      </c>
      <c r="BP82" s="257">
        <f>SUMSQ(BH82:BO82)</f>
        <v>11180</v>
      </c>
      <c r="BQ82" s="42"/>
      <c r="BR82" s="277"/>
    </row>
    <row r="83" spans="2:70" x14ac:dyDescent="0.2">
      <c r="B83" s="278"/>
      <c r="C83" s="34"/>
      <c r="D83" s="44">
        <v>47</v>
      </c>
      <c r="E83" s="45">
        <v>1</v>
      </c>
      <c r="F83" s="45">
        <v>12</v>
      </c>
      <c r="G83" s="45">
        <v>52</v>
      </c>
      <c r="H83" s="45">
        <v>38</v>
      </c>
      <c r="I83" s="45">
        <v>30</v>
      </c>
      <c r="J83" s="45">
        <v>23</v>
      </c>
      <c r="K83" s="46">
        <v>57</v>
      </c>
      <c r="L83" s="257">
        <f>SUMSQ(D83:K83)</f>
        <v>11180</v>
      </c>
      <c r="M83" s="42"/>
      <c r="N83" s="277"/>
      <c r="P83" s="278"/>
      <c r="Q83" s="34"/>
      <c r="R83" s="44">
        <v>57</v>
      </c>
      <c r="S83" s="45">
        <v>1</v>
      </c>
      <c r="T83" s="45">
        <v>47</v>
      </c>
      <c r="U83" s="45">
        <v>52</v>
      </c>
      <c r="V83" s="45">
        <v>38</v>
      </c>
      <c r="W83" s="45">
        <v>30</v>
      </c>
      <c r="X83" s="45">
        <v>23</v>
      </c>
      <c r="Y83" s="46">
        <v>12</v>
      </c>
      <c r="Z83" s="257">
        <f>SUMSQ(R83:Y83)</f>
        <v>11180</v>
      </c>
      <c r="AA83" s="42"/>
      <c r="AB83" s="277"/>
      <c r="AD83" s="278"/>
      <c r="AE83" s="34"/>
      <c r="AF83" s="44">
        <v>13</v>
      </c>
      <c r="AG83" s="45">
        <v>18</v>
      </c>
      <c r="AH83" s="45">
        <v>53</v>
      </c>
      <c r="AI83" s="45">
        <v>42</v>
      </c>
      <c r="AJ83" s="45">
        <v>35</v>
      </c>
      <c r="AK83" s="45">
        <v>64</v>
      </c>
      <c r="AL83" s="45">
        <v>27</v>
      </c>
      <c r="AM83" s="46">
        <v>8</v>
      </c>
      <c r="AN83" s="257">
        <f>SUMSQ(AF83:AM83)</f>
        <v>11180</v>
      </c>
      <c r="AO83" s="42"/>
      <c r="AP83" s="277"/>
      <c r="AR83" s="278"/>
      <c r="AS83" s="34"/>
      <c r="AT83" s="44">
        <v>19</v>
      </c>
      <c r="AU83" s="45">
        <v>43</v>
      </c>
      <c r="AV83" s="45">
        <v>10</v>
      </c>
      <c r="AW83" s="45">
        <v>50</v>
      </c>
      <c r="AX83" s="45">
        <v>37</v>
      </c>
      <c r="AY83" s="45">
        <v>29</v>
      </c>
      <c r="AZ83" s="45">
        <v>64</v>
      </c>
      <c r="BA83" s="46">
        <v>8</v>
      </c>
      <c r="BB83" s="257">
        <f>SUMSQ(AT83:BA83)</f>
        <v>11180</v>
      </c>
      <c r="BC83" s="42"/>
      <c r="BD83" s="277"/>
      <c r="BF83" s="278"/>
      <c r="BG83" s="34"/>
      <c r="BH83" s="44">
        <v>42</v>
      </c>
      <c r="BI83" s="45">
        <v>25</v>
      </c>
      <c r="BJ83" s="45">
        <v>54</v>
      </c>
      <c r="BK83" s="45">
        <v>5</v>
      </c>
      <c r="BL83" s="45">
        <v>35</v>
      </c>
      <c r="BM83" s="45">
        <v>20</v>
      </c>
      <c r="BN83" s="45">
        <v>63</v>
      </c>
      <c r="BO83" s="46">
        <v>16</v>
      </c>
      <c r="BP83" s="257">
        <f>SUMSQ(BH83:BO83)</f>
        <v>11180</v>
      </c>
      <c r="BQ83" s="42"/>
      <c r="BR83" s="277"/>
    </row>
    <row r="84" spans="2:70" x14ac:dyDescent="0.2">
      <c r="B84" s="278"/>
      <c r="C84" s="34"/>
      <c r="D84" s="44">
        <v>25</v>
      </c>
      <c r="E84" s="45">
        <v>20</v>
      </c>
      <c r="F84" s="45">
        <v>62</v>
      </c>
      <c r="G84" s="45">
        <v>33</v>
      </c>
      <c r="H84" s="45">
        <v>55</v>
      </c>
      <c r="I84" s="45">
        <v>44</v>
      </c>
      <c r="J84" s="45">
        <v>6</v>
      </c>
      <c r="K84" s="46">
        <v>15</v>
      </c>
      <c r="L84" s="257">
        <f>SUMSQ(D84:K84)</f>
        <v>11180</v>
      </c>
      <c r="M84" s="42"/>
      <c r="N84" s="277"/>
      <c r="P84" s="278"/>
      <c r="Q84" s="34"/>
      <c r="R84" s="44">
        <v>15</v>
      </c>
      <c r="S84" s="45">
        <v>20</v>
      </c>
      <c r="T84" s="45">
        <v>62</v>
      </c>
      <c r="U84" s="45">
        <v>33</v>
      </c>
      <c r="V84" s="45">
        <v>55</v>
      </c>
      <c r="W84" s="45">
        <v>44</v>
      </c>
      <c r="X84" s="45">
        <v>6</v>
      </c>
      <c r="Y84" s="46">
        <v>25</v>
      </c>
      <c r="Z84" s="257">
        <f>SUMSQ(R84:Y84)</f>
        <v>11180</v>
      </c>
      <c r="AA84" s="42"/>
      <c r="AB84" s="277"/>
      <c r="AD84" s="278"/>
      <c r="AE84" s="34"/>
      <c r="AF84" s="44">
        <v>32</v>
      </c>
      <c r="AG84" s="45">
        <v>3</v>
      </c>
      <c r="AH84" s="45">
        <v>40</v>
      </c>
      <c r="AI84" s="45">
        <v>59</v>
      </c>
      <c r="AJ84" s="45">
        <v>50</v>
      </c>
      <c r="AK84" s="45">
        <v>45</v>
      </c>
      <c r="AL84" s="45">
        <v>10</v>
      </c>
      <c r="AM84" s="46">
        <v>21</v>
      </c>
      <c r="AN84" s="257">
        <f>SUMSQ(AF84:AM84)</f>
        <v>11180</v>
      </c>
      <c r="AO84" s="42"/>
      <c r="AP84" s="277"/>
      <c r="AR84" s="278"/>
      <c r="AS84" s="34"/>
      <c r="AT84" s="44">
        <v>13</v>
      </c>
      <c r="AU84" s="45">
        <v>20</v>
      </c>
      <c r="AV84" s="45">
        <v>62</v>
      </c>
      <c r="AW84" s="45">
        <v>35</v>
      </c>
      <c r="AX84" s="45">
        <v>56</v>
      </c>
      <c r="AY84" s="45">
        <v>41</v>
      </c>
      <c r="AZ84" s="45">
        <v>7</v>
      </c>
      <c r="BA84" s="46">
        <v>26</v>
      </c>
      <c r="BB84" s="257">
        <f>SUMSQ(AT84:BA84)</f>
        <v>11180</v>
      </c>
      <c r="BC84" s="42"/>
      <c r="BD84" s="277"/>
      <c r="BF84" s="278"/>
      <c r="BG84" s="34"/>
      <c r="BH84" s="44">
        <v>22</v>
      </c>
      <c r="BI84" s="45">
        <v>37</v>
      </c>
      <c r="BJ84" s="45">
        <v>10</v>
      </c>
      <c r="BK84" s="45">
        <v>57</v>
      </c>
      <c r="BL84" s="45">
        <v>31</v>
      </c>
      <c r="BM84" s="45">
        <v>48</v>
      </c>
      <c r="BN84" s="45">
        <v>3</v>
      </c>
      <c r="BO84" s="46">
        <v>52</v>
      </c>
      <c r="BP84" s="257">
        <f>SUMSQ(BH84:BO84)</f>
        <v>11180</v>
      </c>
      <c r="BQ84" s="42"/>
      <c r="BR84" s="277"/>
    </row>
    <row r="85" spans="2:70" x14ac:dyDescent="0.2">
      <c r="B85" s="278"/>
      <c r="C85" s="34"/>
      <c r="D85" s="44">
        <v>31</v>
      </c>
      <c r="E85" s="45">
        <v>39</v>
      </c>
      <c r="F85" s="45">
        <v>46</v>
      </c>
      <c r="G85" s="45">
        <v>22</v>
      </c>
      <c r="H85" s="45">
        <v>4</v>
      </c>
      <c r="I85" s="45">
        <v>60</v>
      </c>
      <c r="J85" s="45">
        <v>49</v>
      </c>
      <c r="K85" s="46">
        <v>9</v>
      </c>
      <c r="L85" s="257">
        <f>SUMSQ(D85:K85)</f>
        <v>11180</v>
      </c>
      <c r="M85" s="42"/>
      <c r="N85" s="277"/>
      <c r="P85" s="278"/>
      <c r="Q85" s="34"/>
      <c r="R85" s="44">
        <v>31</v>
      </c>
      <c r="S85" s="45">
        <v>39</v>
      </c>
      <c r="T85" s="45">
        <v>9</v>
      </c>
      <c r="U85" s="45">
        <v>22</v>
      </c>
      <c r="V85" s="45">
        <v>4</v>
      </c>
      <c r="W85" s="45">
        <v>60</v>
      </c>
      <c r="X85" s="45">
        <v>49</v>
      </c>
      <c r="Y85" s="46">
        <v>46</v>
      </c>
      <c r="Z85" s="257">
        <f>SUMSQ(R85:Y85)</f>
        <v>11180</v>
      </c>
      <c r="AA85" s="42"/>
      <c r="AB85" s="277"/>
      <c r="AD85" s="278"/>
      <c r="AE85" s="34"/>
      <c r="AF85" s="44">
        <v>39</v>
      </c>
      <c r="AG85" s="45">
        <v>60</v>
      </c>
      <c r="AH85" s="45">
        <v>31</v>
      </c>
      <c r="AI85" s="45">
        <v>4</v>
      </c>
      <c r="AJ85" s="45">
        <v>9</v>
      </c>
      <c r="AK85" s="45">
        <v>22</v>
      </c>
      <c r="AL85" s="45">
        <v>49</v>
      </c>
      <c r="AM85" s="46">
        <v>46</v>
      </c>
      <c r="AN85" s="257">
        <f>SUMSQ(AF85:AM85)</f>
        <v>11180</v>
      </c>
      <c r="AO85" s="42"/>
      <c r="AP85" s="277"/>
      <c r="AR85" s="278"/>
      <c r="AS85" s="34"/>
      <c r="AT85" s="44">
        <v>32</v>
      </c>
      <c r="AU85" s="45">
        <v>40</v>
      </c>
      <c r="AV85" s="45">
        <v>5</v>
      </c>
      <c r="AW85" s="45">
        <v>61</v>
      </c>
      <c r="AX85" s="45">
        <v>42</v>
      </c>
      <c r="AY85" s="45">
        <v>18</v>
      </c>
      <c r="AZ85" s="45">
        <v>51</v>
      </c>
      <c r="BA85" s="46">
        <v>11</v>
      </c>
      <c r="BB85" s="257">
        <f>SUMSQ(AT85:BA85)</f>
        <v>11180</v>
      </c>
      <c r="BC85" s="42"/>
      <c r="BD85" s="277"/>
      <c r="BF85" s="278"/>
      <c r="BG85" s="34"/>
      <c r="BH85" s="44">
        <v>39</v>
      </c>
      <c r="BI85" s="45">
        <v>24</v>
      </c>
      <c r="BJ85" s="45">
        <v>59</v>
      </c>
      <c r="BK85" s="45">
        <v>12</v>
      </c>
      <c r="BL85" s="45">
        <v>46</v>
      </c>
      <c r="BM85" s="45">
        <v>29</v>
      </c>
      <c r="BN85" s="45">
        <v>50</v>
      </c>
      <c r="BO85" s="46">
        <v>1</v>
      </c>
      <c r="BP85" s="257">
        <f>SUMSQ(BH85:BO85)</f>
        <v>11180</v>
      </c>
      <c r="BQ85" s="42"/>
      <c r="BR85" s="277"/>
    </row>
    <row r="86" spans="2:70" ht="12.75" thickBot="1" x14ac:dyDescent="0.25">
      <c r="B86" s="278"/>
      <c r="C86" s="34"/>
      <c r="D86" s="59">
        <v>41</v>
      </c>
      <c r="E86" s="60">
        <v>54</v>
      </c>
      <c r="F86" s="60">
        <v>28</v>
      </c>
      <c r="G86" s="60">
        <v>7</v>
      </c>
      <c r="H86" s="60">
        <v>17</v>
      </c>
      <c r="I86" s="60">
        <v>14</v>
      </c>
      <c r="J86" s="60">
        <v>36</v>
      </c>
      <c r="K86" s="61">
        <v>63</v>
      </c>
      <c r="L86" s="257">
        <f>SUMSQ(D86:K86)</f>
        <v>11180</v>
      </c>
      <c r="M86" s="42"/>
      <c r="N86" s="277"/>
      <c r="P86" s="278"/>
      <c r="Q86" s="34"/>
      <c r="R86" s="59">
        <v>41</v>
      </c>
      <c r="S86" s="60">
        <v>54</v>
      </c>
      <c r="T86" s="60">
        <v>28</v>
      </c>
      <c r="U86" s="60">
        <v>7</v>
      </c>
      <c r="V86" s="60">
        <v>17</v>
      </c>
      <c r="W86" s="60">
        <v>14</v>
      </c>
      <c r="X86" s="60">
        <v>36</v>
      </c>
      <c r="Y86" s="61">
        <v>63</v>
      </c>
      <c r="Z86" s="257">
        <f>SUMSQ(R86:Y86)</f>
        <v>11180</v>
      </c>
      <c r="AA86" s="42"/>
      <c r="AB86" s="277"/>
      <c r="AD86" s="278"/>
      <c r="AE86" s="34"/>
      <c r="AF86" s="59">
        <v>54</v>
      </c>
      <c r="AG86" s="60">
        <v>41</v>
      </c>
      <c r="AH86" s="60">
        <v>14</v>
      </c>
      <c r="AI86" s="60">
        <v>17</v>
      </c>
      <c r="AJ86" s="60">
        <v>28</v>
      </c>
      <c r="AK86" s="60">
        <v>7</v>
      </c>
      <c r="AL86" s="60">
        <v>36</v>
      </c>
      <c r="AM86" s="61">
        <v>63</v>
      </c>
      <c r="AN86" s="257">
        <f>SUMSQ(AF86:AM86)</f>
        <v>11180</v>
      </c>
      <c r="AO86" s="42"/>
      <c r="AP86" s="277"/>
      <c r="AR86" s="278"/>
      <c r="AS86" s="34"/>
      <c r="AT86" s="59">
        <v>44</v>
      </c>
      <c r="AU86" s="60">
        <v>53</v>
      </c>
      <c r="AV86" s="60">
        <v>27</v>
      </c>
      <c r="AW86" s="60">
        <v>6</v>
      </c>
      <c r="AX86" s="60">
        <v>17</v>
      </c>
      <c r="AY86" s="60">
        <v>16</v>
      </c>
      <c r="AZ86" s="60">
        <v>34</v>
      </c>
      <c r="BA86" s="61">
        <v>63</v>
      </c>
      <c r="BB86" s="257">
        <f>SUMSQ(AT86:BA86)</f>
        <v>11180</v>
      </c>
      <c r="BC86" s="42"/>
      <c r="BD86" s="277"/>
      <c r="BF86" s="278"/>
      <c r="BG86" s="34"/>
      <c r="BH86" s="59">
        <v>27</v>
      </c>
      <c r="BI86" s="60">
        <v>44</v>
      </c>
      <c r="BJ86" s="60">
        <v>7</v>
      </c>
      <c r="BK86" s="60">
        <v>56</v>
      </c>
      <c r="BL86" s="60">
        <v>18</v>
      </c>
      <c r="BM86" s="60">
        <v>33</v>
      </c>
      <c r="BN86" s="60">
        <v>14</v>
      </c>
      <c r="BO86" s="61">
        <v>61</v>
      </c>
      <c r="BP86" s="257">
        <f>SUMSQ(BH86:BO86)</f>
        <v>11180</v>
      </c>
      <c r="BQ86" s="42"/>
      <c r="BR86" s="277"/>
    </row>
    <row r="87" spans="2:70" x14ac:dyDescent="0.2">
      <c r="B87" s="278"/>
      <c r="C87" s="34"/>
      <c r="D87" s="166">
        <f>SUM(D79:D86)</f>
        <v>260</v>
      </c>
      <c r="E87" s="167">
        <f>SUM(E79:E86)</f>
        <v>260</v>
      </c>
      <c r="F87" s="167">
        <f>SUM(F79:F86)</f>
        <v>260</v>
      </c>
      <c r="G87" s="167">
        <f>SUM(G79:G86)</f>
        <v>260</v>
      </c>
      <c r="H87" s="167">
        <f>SUM(H79:H86)</f>
        <v>260</v>
      </c>
      <c r="I87" s="167">
        <f>SUM(I79:I86)</f>
        <v>260</v>
      </c>
      <c r="J87" s="167">
        <f>SUM(J79:J86)</f>
        <v>260</v>
      </c>
      <c r="K87" s="167">
        <f>SUM(K79:K86)</f>
        <v>260</v>
      </c>
      <c r="L87" s="280">
        <f>SUM(D79^3+E80^3+F81^3+G82^3+H83^3+I84^3+J85^3+K86^3)</f>
        <v>540800</v>
      </c>
      <c r="M87" s="42"/>
      <c r="N87" s="277"/>
      <c r="P87" s="278"/>
      <c r="Q87" s="34"/>
      <c r="R87" s="166">
        <f>SUM(R79:R86)</f>
        <v>260</v>
      </c>
      <c r="S87" s="167">
        <f>SUM(S79:S86)</f>
        <v>260</v>
      </c>
      <c r="T87" s="167">
        <f>SUM(T79:T86)</f>
        <v>260</v>
      </c>
      <c r="U87" s="167">
        <f>SUM(U79:U86)</f>
        <v>260</v>
      </c>
      <c r="V87" s="167">
        <f>SUM(V79:V86)</f>
        <v>260</v>
      </c>
      <c r="W87" s="167">
        <f>SUM(W79:W86)</f>
        <v>260</v>
      </c>
      <c r="X87" s="167">
        <f>SUM(X79:X86)</f>
        <v>260</v>
      </c>
      <c r="Y87" s="167">
        <f>SUM(Y79:Y86)</f>
        <v>260</v>
      </c>
      <c r="Z87" s="280">
        <f>SUM(R79^3+S80^3+T81^3+U82^3+V83^3+W84^3+X85^3+Y86^3)</f>
        <v>540800</v>
      </c>
      <c r="AA87" s="42"/>
      <c r="AB87" s="277"/>
      <c r="AD87" s="278"/>
      <c r="AE87" s="34"/>
      <c r="AF87" s="166">
        <f>SUM(AF79:AF86)</f>
        <v>260</v>
      </c>
      <c r="AG87" s="167">
        <f>SUM(AG79:AG86)</f>
        <v>260</v>
      </c>
      <c r="AH87" s="167">
        <f>SUM(AH79:AH86)</f>
        <v>260</v>
      </c>
      <c r="AI87" s="167">
        <f>SUM(AI79:AI86)</f>
        <v>260</v>
      </c>
      <c r="AJ87" s="167">
        <f>SUM(AJ79:AJ86)</f>
        <v>260</v>
      </c>
      <c r="AK87" s="167">
        <f>SUM(AK79:AK86)</f>
        <v>260</v>
      </c>
      <c r="AL87" s="167">
        <f>SUM(AL79:AL86)</f>
        <v>260</v>
      </c>
      <c r="AM87" s="167">
        <f>SUM(AM79:AM86)</f>
        <v>260</v>
      </c>
      <c r="AN87" s="280">
        <f>SUM(AF79^3+AG80^3+AH81^3+AI82^3+AJ83^3+AK84^3+AL85^3+AM86^3)</f>
        <v>540800</v>
      </c>
      <c r="AO87" s="42"/>
      <c r="AP87" s="277"/>
      <c r="AR87" s="278"/>
      <c r="AS87" s="34"/>
      <c r="AT87" s="166">
        <f>SUM(AT79:AT86)</f>
        <v>260</v>
      </c>
      <c r="AU87" s="167">
        <f>SUM(AU79:AU86)</f>
        <v>260</v>
      </c>
      <c r="AV87" s="167">
        <f>SUM(AV79:AV86)</f>
        <v>260</v>
      </c>
      <c r="AW87" s="167">
        <f>SUM(AW79:AW86)</f>
        <v>260</v>
      </c>
      <c r="AX87" s="167">
        <f>SUM(AX79:AX86)</f>
        <v>260</v>
      </c>
      <c r="AY87" s="167">
        <f>SUM(AY79:AY86)</f>
        <v>260</v>
      </c>
      <c r="AZ87" s="167">
        <f>SUM(AZ79:AZ86)</f>
        <v>260</v>
      </c>
      <c r="BA87" s="167">
        <f>SUM(BA79:BA86)</f>
        <v>260</v>
      </c>
      <c r="BB87" s="280">
        <f>SUM(AT79^3+AU80^3+AV81^3+AW82^3+AX83^3+AY84^3+AZ85^3+BA86^3)</f>
        <v>540800</v>
      </c>
      <c r="BC87" s="42"/>
      <c r="BD87" s="277"/>
      <c r="BF87" s="278"/>
      <c r="BG87" s="34"/>
      <c r="BH87" s="166">
        <f>SUM(BH79:BH86)</f>
        <v>260</v>
      </c>
      <c r="BI87" s="167">
        <f>SUM(BI79:BI86)</f>
        <v>260</v>
      </c>
      <c r="BJ87" s="167">
        <f>SUM(BJ79:BJ86)</f>
        <v>260</v>
      </c>
      <c r="BK87" s="167">
        <f>SUM(BK79:BK86)</f>
        <v>260</v>
      </c>
      <c r="BL87" s="167">
        <f>SUM(BL79:BL86)</f>
        <v>260</v>
      </c>
      <c r="BM87" s="167">
        <f>SUM(BM79:BM86)</f>
        <v>260</v>
      </c>
      <c r="BN87" s="167">
        <f>SUM(BN79:BN86)</f>
        <v>260</v>
      </c>
      <c r="BO87" s="167">
        <f>SUM(BO79:BO86)</f>
        <v>260</v>
      </c>
      <c r="BP87" s="280">
        <f>SUM(BH79^3+BI80^3+BJ81^3+BK82^3+BL83^3+BM84^3+BN85^3+BO86^3)</f>
        <v>540800</v>
      </c>
      <c r="BQ87" s="42"/>
      <c r="BR87" s="277"/>
    </row>
    <row r="88" spans="2:70" ht="12.75" thickBot="1" x14ac:dyDescent="0.25">
      <c r="B88" s="278"/>
      <c r="C88" s="34"/>
      <c r="D88" s="89">
        <f>SUMSQ(D79:D86)</f>
        <v>11180</v>
      </c>
      <c r="E88" s="90">
        <f>SUMSQ(E79:E86)</f>
        <v>11180</v>
      </c>
      <c r="F88" s="90">
        <f>SUMSQ(F79:F86)</f>
        <v>11180</v>
      </c>
      <c r="G88" s="90">
        <f>SUMSQ(G79:G86)</f>
        <v>11180</v>
      </c>
      <c r="H88" s="90">
        <f>SUMSQ(H79:H86)</f>
        <v>11180</v>
      </c>
      <c r="I88" s="90">
        <f>SUMSQ(I79:I86)</f>
        <v>11180</v>
      </c>
      <c r="J88" s="90">
        <f>SUMSQ(J79:J86)</f>
        <v>11180</v>
      </c>
      <c r="K88" s="90">
        <f>SUMSQ(K79:K86)</f>
        <v>11180</v>
      </c>
      <c r="L88" s="279">
        <f>SUM(D86^3+E85^3+F84^3+G83^3+H82^3+I81^3+J80^3+K79^3)</f>
        <v>540800</v>
      </c>
      <c r="M88" s="42"/>
      <c r="N88" s="277"/>
      <c r="P88" s="278"/>
      <c r="Q88" s="34"/>
      <c r="R88" s="89">
        <f>SUMSQ(R79:R86)</f>
        <v>11180</v>
      </c>
      <c r="S88" s="90">
        <f>SUMSQ(S79:S86)</f>
        <v>11180</v>
      </c>
      <c r="T88" s="90">
        <f>SUMSQ(T79:T86)</f>
        <v>11180</v>
      </c>
      <c r="U88" s="90">
        <f>SUMSQ(U79:U86)</f>
        <v>11180</v>
      </c>
      <c r="V88" s="90">
        <f>SUMSQ(V79:V86)</f>
        <v>11180</v>
      </c>
      <c r="W88" s="90">
        <f>SUMSQ(W79:W86)</f>
        <v>11180</v>
      </c>
      <c r="X88" s="90">
        <f>SUMSQ(X79:X86)</f>
        <v>11180</v>
      </c>
      <c r="Y88" s="90">
        <f>SUMSQ(Y79:Y86)</f>
        <v>11180</v>
      </c>
      <c r="Z88" s="279">
        <f>SUM(R86^3+S85^3+T84^3+U83^3+V82^3+W81^3+X80^3+Y79^3)</f>
        <v>540800</v>
      </c>
      <c r="AA88" s="42"/>
      <c r="AB88" s="277"/>
      <c r="AD88" s="278"/>
      <c r="AE88" s="34"/>
      <c r="AF88" s="89">
        <f>SUMSQ(AF79:AF86)</f>
        <v>11180</v>
      </c>
      <c r="AG88" s="90">
        <f>SUMSQ(AG79:AG86)</f>
        <v>11180</v>
      </c>
      <c r="AH88" s="90">
        <f>SUMSQ(AH79:AH86)</f>
        <v>11180</v>
      </c>
      <c r="AI88" s="90">
        <f>SUMSQ(AI79:AI86)</f>
        <v>11180</v>
      </c>
      <c r="AJ88" s="90">
        <f>SUMSQ(AJ79:AJ86)</f>
        <v>11180</v>
      </c>
      <c r="AK88" s="90">
        <f>SUMSQ(AK79:AK86)</f>
        <v>11180</v>
      </c>
      <c r="AL88" s="90">
        <f>SUMSQ(AL79:AL86)</f>
        <v>11180</v>
      </c>
      <c r="AM88" s="90">
        <f>SUMSQ(AM79:AM86)</f>
        <v>11180</v>
      </c>
      <c r="AN88" s="279">
        <f>SUM(AF86^3+AG85^3+AH84^3+AI83^3+AJ82^3+AK81^3+AL80^3+AM79^3)</f>
        <v>540800</v>
      </c>
      <c r="AO88" s="42"/>
      <c r="AP88" s="277"/>
      <c r="AR88" s="278"/>
      <c r="AS88" s="34"/>
      <c r="AT88" s="89">
        <f>SUMSQ(AT79:AT86)</f>
        <v>11180</v>
      </c>
      <c r="AU88" s="90">
        <f>SUMSQ(AU79:AU86)</f>
        <v>11180</v>
      </c>
      <c r="AV88" s="90">
        <f>SUMSQ(AV79:AV86)</f>
        <v>11180</v>
      </c>
      <c r="AW88" s="90">
        <f>SUMSQ(AW79:AW86)</f>
        <v>11180</v>
      </c>
      <c r="AX88" s="90">
        <f>SUMSQ(AX79:AX86)</f>
        <v>11180</v>
      </c>
      <c r="AY88" s="90">
        <f>SUMSQ(AY79:AY86)</f>
        <v>11180</v>
      </c>
      <c r="AZ88" s="90">
        <f>SUMSQ(AZ79:AZ86)</f>
        <v>11180</v>
      </c>
      <c r="BA88" s="90">
        <f>SUMSQ(BA79:BA86)</f>
        <v>11180</v>
      </c>
      <c r="BB88" s="279">
        <f>SUM(AT86^3+AU85^3+AV84^3+AW83^3+AX82^3+AY81^3+AZ80^3+BA79^3)</f>
        <v>540800</v>
      </c>
      <c r="BC88" s="42"/>
      <c r="BD88" s="277"/>
      <c r="BF88" s="278"/>
      <c r="BG88" s="34"/>
      <c r="BH88" s="89">
        <f>SUMSQ(BH79:BH86)</f>
        <v>11180</v>
      </c>
      <c r="BI88" s="90">
        <f>SUMSQ(BI79:BI86)</f>
        <v>11180</v>
      </c>
      <c r="BJ88" s="90">
        <f>SUMSQ(BJ79:BJ86)</f>
        <v>11180</v>
      </c>
      <c r="BK88" s="90">
        <f>SUMSQ(BK79:BK86)</f>
        <v>11180</v>
      </c>
      <c r="BL88" s="90">
        <f>SUMSQ(BL79:BL86)</f>
        <v>11180</v>
      </c>
      <c r="BM88" s="90">
        <f>SUMSQ(BM79:BM86)</f>
        <v>11180</v>
      </c>
      <c r="BN88" s="90">
        <f>SUMSQ(BN79:BN86)</f>
        <v>11180</v>
      </c>
      <c r="BO88" s="90">
        <f>SUMSQ(BO79:BO86)</f>
        <v>11180</v>
      </c>
      <c r="BP88" s="279">
        <f>SUM(BH86^3+BI85^3+BJ84^3+BK83^3+BL82^3+BM81^3+BN80^3+BO79^3)</f>
        <v>540800</v>
      </c>
      <c r="BQ88" s="42"/>
      <c r="BR88" s="277"/>
    </row>
    <row r="89" spans="2:70" ht="12.75" thickBot="1" x14ac:dyDescent="0.25">
      <c r="B89" s="278"/>
      <c r="C89" s="104"/>
      <c r="D89" s="106"/>
      <c r="E89" s="106"/>
      <c r="F89" s="106"/>
      <c r="G89" s="106"/>
      <c r="H89" s="106"/>
      <c r="I89" s="106"/>
      <c r="J89" s="106"/>
      <c r="K89" s="106"/>
      <c r="L89" s="106"/>
      <c r="M89" s="109"/>
      <c r="N89" s="277"/>
      <c r="P89" s="278"/>
      <c r="Q89" s="104"/>
      <c r="R89" s="106"/>
      <c r="S89" s="106"/>
      <c r="T89" s="106"/>
      <c r="U89" s="106"/>
      <c r="V89" s="106"/>
      <c r="W89" s="106"/>
      <c r="X89" s="106"/>
      <c r="Y89" s="106"/>
      <c r="Z89" s="106"/>
      <c r="AA89" s="109"/>
      <c r="AB89" s="277"/>
      <c r="AD89" s="278"/>
      <c r="AE89" s="104"/>
      <c r="AF89" s="106"/>
      <c r="AG89" s="106"/>
      <c r="AH89" s="106"/>
      <c r="AI89" s="106"/>
      <c r="AJ89" s="106"/>
      <c r="AK89" s="106"/>
      <c r="AL89" s="106"/>
      <c r="AM89" s="106"/>
      <c r="AN89" s="106"/>
      <c r="AO89" s="109"/>
      <c r="AP89" s="277"/>
      <c r="AR89" s="278"/>
      <c r="AS89" s="104"/>
      <c r="AT89" s="106"/>
      <c r="AU89" s="106"/>
      <c r="AV89" s="106"/>
      <c r="AW89" s="106"/>
      <c r="AX89" s="106"/>
      <c r="AY89" s="106"/>
      <c r="AZ89" s="106"/>
      <c r="BA89" s="106"/>
      <c r="BB89" s="106"/>
      <c r="BC89" s="109"/>
      <c r="BD89" s="277"/>
      <c r="BF89" s="278"/>
      <c r="BG89" s="104"/>
      <c r="BH89" s="106"/>
      <c r="BI89" s="106"/>
      <c r="BJ89" s="106"/>
      <c r="BK89" s="106"/>
      <c r="BL89" s="106"/>
      <c r="BM89" s="106"/>
      <c r="BN89" s="106"/>
      <c r="BO89" s="106"/>
      <c r="BP89" s="106"/>
      <c r="BQ89" s="109"/>
      <c r="BR89" s="277"/>
    </row>
    <row r="90" spans="2:70" ht="12.75" thickBot="1" x14ac:dyDescent="0.25">
      <c r="B90" s="276"/>
      <c r="C90" s="275"/>
      <c r="D90" s="275"/>
      <c r="E90" s="275"/>
      <c r="F90" s="275"/>
      <c r="G90" s="275"/>
      <c r="H90" s="275"/>
      <c r="I90" s="275"/>
      <c r="J90" s="275"/>
      <c r="K90" s="275"/>
      <c r="L90" s="275"/>
      <c r="M90" s="275"/>
      <c r="N90" s="274"/>
      <c r="P90" s="276"/>
      <c r="Q90" s="275"/>
      <c r="R90" s="275"/>
      <c r="S90" s="275"/>
      <c r="T90" s="275"/>
      <c r="U90" s="275"/>
      <c r="V90" s="275"/>
      <c r="W90" s="275"/>
      <c r="X90" s="275"/>
      <c r="Y90" s="275"/>
      <c r="Z90" s="275"/>
      <c r="AA90" s="275"/>
      <c r="AB90" s="274"/>
      <c r="AD90" s="276"/>
      <c r="AE90" s="275"/>
      <c r="AF90" s="275"/>
      <c r="AG90" s="275"/>
      <c r="AH90" s="275"/>
      <c r="AI90" s="275"/>
      <c r="AJ90" s="275"/>
      <c r="AK90" s="275"/>
      <c r="AL90" s="275"/>
      <c r="AM90" s="275"/>
      <c r="AN90" s="275"/>
      <c r="AO90" s="275"/>
      <c r="AP90" s="274"/>
      <c r="AR90" s="276"/>
      <c r="AS90" s="275"/>
      <c r="AT90" s="275"/>
      <c r="AU90" s="275"/>
      <c r="AV90" s="275"/>
      <c r="AW90" s="275"/>
      <c r="AX90" s="275"/>
      <c r="AY90" s="275"/>
      <c r="AZ90" s="275"/>
      <c r="BA90" s="275"/>
      <c r="BB90" s="275"/>
      <c r="BC90" s="275"/>
      <c r="BD90" s="274"/>
      <c r="BF90" s="276"/>
      <c r="BG90" s="275"/>
      <c r="BH90" s="275"/>
      <c r="BI90" s="275"/>
      <c r="BJ90" s="275"/>
      <c r="BK90" s="275"/>
      <c r="BL90" s="275"/>
      <c r="BM90" s="275"/>
      <c r="BN90" s="275"/>
      <c r="BO90" s="275"/>
      <c r="BP90" s="275"/>
      <c r="BQ90" s="275"/>
      <c r="BR90" s="274"/>
    </row>
    <row r="91" spans="2:70" ht="13.5" thickTop="1" thickBot="1" x14ac:dyDescent="0.25"/>
    <row r="92" spans="2:70" ht="13.5" thickTop="1" thickBot="1" x14ac:dyDescent="0.25">
      <c r="B92" s="284"/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2"/>
      <c r="P92" s="284"/>
      <c r="Q92" s="283"/>
      <c r="R92" s="283"/>
      <c r="S92" s="283"/>
      <c r="T92" s="283"/>
      <c r="U92" s="283"/>
      <c r="V92" s="283"/>
      <c r="W92" s="283"/>
      <c r="X92" s="283"/>
      <c r="Y92" s="283"/>
      <c r="Z92" s="283"/>
      <c r="AA92" s="283"/>
      <c r="AB92" s="282"/>
      <c r="AD92" s="284"/>
      <c r="AE92" s="283"/>
      <c r="AF92" s="283"/>
      <c r="AG92" s="283"/>
      <c r="AH92" s="283"/>
      <c r="AI92" s="283"/>
      <c r="AJ92" s="283"/>
      <c r="AK92" s="283"/>
      <c r="AL92" s="283"/>
      <c r="AM92" s="283"/>
      <c r="AN92" s="283"/>
      <c r="AO92" s="283"/>
      <c r="AP92" s="282"/>
      <c r="AR92" s="284"/>
      <c r="AS92" s="283"/>
      <c r="AT92" s="283"/>
      <c r="AU92" s="283"/>
      <c r="AV92" s="283"/>
      <c r="AW92" s="283"/>
      <c r="AX92" s="283"/>
      <c r="AY92" s="283"/>
      <c r="AZ92" s="283"/>
      <c r="BA92" s="283"/>
      <c r="BB92" s="283"/>
      <c r="BC92" s="283"/>
      <c r="BD92" s="282"/>
      <c r="BF92" s="284"/>
      <c r="BG92" s="283"/>
      <c r="BH92" s="283"/>
      <c r="BI92" s="283"/>
      <c r="BJ92" s="283"/>
      <c r="BK92" s="283"/>
      <c r="BL92" s="283"/>
      <c r="BM92" s="283"/>
      <c r="BN92" s="283"/>
      <c r="BO92" s="283"/>
      <c r="BP92" s="283"/>
      <c r="BQ92" s="283"/>
      <c r="BR92" s="282"/>
    </row>
    <row r="93" spans="2:70" ht="12.75" thickBot="1" x14ac:dyDescent="0.25">
      <c r="B93" s="278"/>
      <c r="C93" s="20"/>
      <c r="D93" s="21"/>
      <c r="E93" s="21"/>
      <c r="F93" s="21"/>
      <c r="G93" s="21"/>
      <c r="H93" s="281" t="s">
        <v>1464</v>
      </c>
      <c r="I93" s="21"/>
      <c r="J93" s="21"/>
      <c r="K93" s="21"/>
      <c r="L93" s="21"/>
      <c r="M93" s="23"/>
      <c r="N93" s="277"/>
      <c r="P93" s="278"/>
      <c r="Q93" s="20"/>
      <c r="R93" s="21"/>
      <c r="S93" s="21"/>
      <c r="T93" s="21"/>
      <c r="U93" s="21"/>
      <c r="V93" s="281" t="s">
        <v>1463</v>
      </c>
      <c r="W93" s="21"/>
      <c r="X93" s="21"/>
      <c r="Y93" s="21"/>
      <c r="Z93" s="21"/>
      <c r="AA93" s="23"/>
      <c r="AB93" s="277"/>
      <c r="AD93" s="278"/>
      <c r="AE93" s="20"/>
      <c r="AF93" s="21"/>
      <c r="AG93" s="21"/>
      <c r="AH93" s="21"/>
      <c r="AI93" s="21"/>
      <c r="AJ93" s="281" t="s">
        <v>1462</v>
      </c>
      <c r="AK93" s="21"/>
      <c r="AL93" s="21"/>
      <c r="AM93" s="21"/>
      <c r="AN93" s="21"/>
      <c r="AO93" s="23"/>
      <c r="AP93" s="277"/>
      <c r="AR93" s="278"/>
      <c r="AS93" s="20"/>
      <c r="AT93" s="21"/>
      <c r="AU93" s="21"/>
      <c r="AV93" s="21"/>
      <c r="AW93" s="21"/>
      <c r="AX93" s="281" t="s">
        <v>1461</v>
      </c>
      <c r="AY93" s="21"/>
      <c r="AZ93" s="21"/>
      <c r="BA93" s="21"/>
      <c r="BB93" s="21"/>
      <c r="BC93" s="23"/>
      <c r="BD93" s="277"/>
      <c r="BF93" s="278"/>
      <c r="BG93" s="20"/>
      <c r="BH93" s="21"/>
      <c r="BI93" s="21"/>
      <c r="BJ93" s="21"/>
      <c r="BK93" s="21"/>
      <c r="BL93" s="281" t="s">
        <v>1460</v>
      </c>
      <c r="BM93" s="21"/>
      <c r="BN93" s="21"/>
      <c r="BO93" s="21"/>
      <c r="BP93" s="21"/>
      <c r="BQ93" s="23"/>
      <c r="BR93" s="277"/>
    </row>
    <row r="94" spans="2:70" x14ac:dyDescent="0.2">
      <c r="B94" s="278"/>
      <c r="C94" s="34"/>
      <c r="D94" s="35">
        <v>2</v>
      </c>
      <c r="E94" s="36">
        <v>34</v>
      </c>
      <c r="F94" s="36">
        <v>15</v>
      </c>
      <c r="G94" s="36">
        <v>47</v>
      </c>
      <c r="H94" s="36">
        <v>57</v>
      </c>
      <c r="I94" s="36">
        <v>25</v>
      </c>
      <c r="J94" s="36">
        <v>56</v>
      </c>
      <c r="K94" s="37">
        <v>24</v>
      </c>
      <c r="L94" s="251">
        <f>SUMSQ(D94:K94)</f>
        <v>11180</v>
      </c>
      <c r="M94" s="42"/>
      <c r="N94" s="277"/>
      <c r="P94" s="278"/>
      <c r="Q94" s="34"/>
      <c r="R94" s="35">
        <v>2</v>
      </c>
      <c r="S94" s="36">
        <v>34</v>
      </c>
      <c r="T94" s="36">
        <v>15</v>
      </c>
      <c r="U94" s="36">
        <v>47</v>
      </c>
      <c r="V94" s="36">
        <v>57</v>
      </c>
      <c r="W94" s="36">
        <v>25</v>
      </c>
      <c r="X94" s="36">
        <v>56</v>
      </c>
      <c r="Y94" s="37">
        <v>24</v>
      </c>
      <c r="Z94" s="251">
        <f>SUMSQ(R94:Y94)</f>
        <v>11180</v>
      </c>
      <c r="AA94" s="42"/>
      <c r="AB94" s="277"/>
      <c r="AD94" s="278"/>
      <c r="AE94" s="34"/>
      <c r="AF94" s="35">
        <v>2</v>
      </c>
      <c r="AG94" s="36">
        <v>34</v>
      </c>
      <c r="AH94" s="36">
        <v>15</v>
      </c>
      <c r="AI94" s="36">
        <v>47</v>
      </c>
      <c r="AJ94" s="36">
        <v>57</v>
      </c>
      <c r="AK94" s="36">
        <v>25</v>
      </c>
      <c r="AL94" s="36">
        <v>56</v>
      </c>
      <c r="AM94" s="37">
        <v>24</v>
      </c>
      <c r="AN94" s="251">
        <f>SUMSQ(AF94:AM94)</f>
        <v>11180</v>
      </c>
      <c r="AO94" s="42"/>
      <c r="AP94" s="277"/>
      <c r="AR94" s="278"/>
      <c r="AS94" s="34"/>
      <c r="AT94" s="35">
        <v>2</v>
      </c>
      <c r="AU94" s="36">
        <v>34</v>
      </c>
      <c r="AV94" s="36">
        <v>15</v>
      </c>
      <c r="AW94" s="36">
        <v>47</v>
      </c>
      <c r="AX94" s="36">
        <v>57</v>
      </c>
      <c r="AY94" s="36">
        <v>25</v>
      </c>
      <c r="AZ94" s="36">
        <v>56</v>
      </c>
      <c r="BA94" s="37">
        <v>24</v>
      </c>
      <c r="BB94" s="251">
        <f>SUMSQ(AT94:BA94)</f>
        <v>11180</v>
      </c>
      <c r="BC94" s="42"/>
      <c r="BD94" s="277"/>
      <c r="BF94" s="278"/>
      <c r="BG94" s="34"/>
      <c r="BH94" s="35">
        <v>5</v>
      </c>
      <c r="BI94" s="36">
        <v>54</v>
      </c>
      <c r="BJ94" s="36">
        <v>25</v>
      </c>
      <c r="BK94" s="36">
        <v>42</v>
      </c>
      <c r="BL94" s="36">
        <v>16</v>
      </c>
      <c r="BM94" s="36">
        <v>63</v>
      </c>
      <c r="BN94" s="36">
        <v>20</v>
      </c>
      <c r="BO94" s="37">
        <v>35</v>
      </c>
      <c r="BP94" s="251">
        <f>SUMSQ(BH94:BO94)</f>
        <v>11180</v>
      </c>
      <c r="BQ94" s="42"/>
      <c r="BR94" s="277"/>
    </row>
    <row r="95" spans="2:70" x14ac:dyDescent="0.2">
      <c r="B95" s="278"/>
      <c r="C95" s="34"/>
      <c r="D95" s="44">
        <v>45</v>
      </c>
      <c r="E95" s="45">
        <v>16</v>
      </c>
      <c r="F95" s="45">
        <v>36</v>
      </c>
      <c r="G95" s="45">
        <v>1</v>
      </c>
      <c r="H95" s="45">
        <v>23</v>
      </c>
      <c r="I95" s="45">
        <v>54</v>
      </c>
      <c r="J95" s="45">
        <v>26</v>
      </c>
      <c r="K95" s="46">
        <v>59</v>
      </c>
      <c r="L95" s="257">
        <f>SUMSQ(D95:K95)</f>
        <v>11180</v>
      </c>
      <c r="M95" s="42"/>
      <c r="N95" s="277"/>
      <c r="P95" s="278"/>
      <c r="Q95" s="34"/>
      <c r="R95" s="44">
        <v>45</v>
      </c>
      <c r="S95" s="45">
        <v>16</v>
      </c>
      <c r="T95" s="45">
        <v>36</v>
      </c>
      <c r="U95" s="45">
        <v>1</v>
      </c>
      <c r="V95" s="45">
        <v>23</v>
      </c>
      <c r="W95" s="45">
        <v>54</v>
      </c>
      <c r="X95" s="45">
        <v>26</v>
      </c>
      <c r="Y95" s="46">
        <v>59</v>
      </c>
      <c r="Z95" s="257">
        <f>SUMSQ(R95:Y95)</f>
        <v>11180</v>
      </c>
      <c r="AA95" s="42"/>
      <c r="AB95" s="277"/>
      <c r="AD95" s="278"/>
      <c r="AE95" s="34"/>
      <c r="AF95" s="44">
        <v>54</v>
      </c>
      <c r="AG95" s="45">
        <v>16</v>
      </c>
      <c r="AH95" s="45">
        <v>59</v>
      </c>
      <c r="AI95" s="45">
        <v>1</v>
      </c>
      <c r="AJ95" s="45">
        <v>23</v>
      </c>
      <c r="AK95" s="45">
        <v>45</v>
      </c>
      <c r="AL95" s="45">
        <v>26</v>
      </c>
      <c r="AM95" s="46">
        <v>36</v>
      </c>
      <c r="AN95" s="257">
        <f>SUMSQ(AF95:AM95)</f>
        <v>11180</v>
      </c>
      <c r="AO95" s="42"/>
      <c r="AP95" s="277"/>
      <c r="AR95" s="278"/>
      <c r="AS95" s="34"/>
      <c r="AT95" s="44">
        <v>54</v>
      </c>
      <c r="AU95" s="45">
        <v>16</v>
      </c>
      <c r="AV95" s="45">
        <v>59</v>
      </c>
      <c r="AW95" s="45">
        <v>1</v>
      </c>
      <c r="AX95" s="45">
        <v>23</v>
      </c>
      <c r="AY95" s="45">
        <v>45</v>
      </c>
      <c r="AZ95" s="45">
        <v>26</v>
      </c>
      <c r="BA95" s="46">
        <v>36</v>
      </c>
      <c r="BB95" s="257">
        <f>SUMSQ(AT95:BA95)</f>
        <v>11180</v>
      </c>
      <c r="BC95" s="42"/>
      <c r="BD95" s="277"/>
      <c r="BF95" s="278"/>
      <c r="BG95" s="34"/>
      <c r="BH95" s="44">
        <v>57</v>
      </c>
      <c r="BI95" s="45">
        <v>10</v>
      </c>
      <c r="BJ95" s="45">
        <v>37</v>
      </c>
      <c r="BK95" s="45">
        <v>22</v>
      </c>
      <c r="BL95" s="45">
        <v>52</v>
      </c>
      <c r="BM95" s="45">
        <v>3</v>
      </c>
      <c r="BN95" s="45">
        <v>48</v>
      </c>
      <c r="BO95" s="46">
        <v>31</v>
      </c>
      <c r="BP95" s="257">
        <f>SUMSQ(BH95:BO95)</f>
        <v>11180</v>
      </c>
      <c r="BQ95" s="42"/>
      <c r="BR95" s="277"/>
    </row>
    <row r="96" spans="2:70" x14ac:dyDescent="0.2">
      <c r="B96" s="278"/>
      <c r="C96" s="34"/>
      <c r="D96" s="44">
        <v>28</v>
      </c>
      <c r="E96" s="45">
        <v>60</v>
      </c>
      <c r="F96" s="45">
        <v>21</v>
      </c>
      <c r="G96" s="45">
        <v>53</v>
      </c>
      <c r="H96" s="45">
        <v>35</v>
      </c>
      <c r="I96" s="45">
        <v>3</v>
      </c>
      <c r="J96" s="45">
        <v>46</v>
      </c>
      <c r="K96" s="46">
        <v>14</v>
      </c>
      <c r="L96" s="257">
        <f>SUMSQ(D96:K96)</f>
        <v>11180</v>
      </c>
      <c r="M96" s="42"/>
      <c r="N96" s="277"/>
      <c r="P96" s="278"/>
      <c r="Q96" s="34"/>
      <c r="R96" s="44">
        <v>51</v>
      </c>
      <c r="S96" s="45">
        <v>60</v>
      </c>
      <c r="T96" s="45">
        <v>21</v>
      </c>
      <c r="U96" s="45">
        <v>30</v>
      </c>
      <c r="V96" s="45">
        <v>12</v>
      </c>
      <c r="W96" s="45">
        <v>3</v>
      </c>
      <c r="X96" s="45">
        <v>46</v>
      </c>
      <c r="Y96" s="46">
        <v>37</v>
      </c>
      <c r="Z96" s="257">
        <f>SUMSQ(R96:Y96)</f>
        <v>11180</v>
      </c>
      <c r="AA96" s="42"/>
      <c r="AB96" s="277"/>
      <c r="AD96" s="278"/>
      <c r="AE96" s="34"/>
      <c r="AF96" s="44">
        <v>28</v>
      </c>
      <c r="AG96" s="45">
        <v>60</v>
      </c>
      <c r="AH96" s="45">
        <v>21</v>
      </c>
      <c r="AI96" s="45">
        <v>53</v>
      </c>
      <c r="AJ96" s="45">
        <v>35</v>
      </c>
      <c r="AK96" s="45">
        <v>3</v>
      </c>
      <c r="AL96" s="45">
        <v>46</v>
      </c>
      <c r="AM96" s="46">
        <v>14</v>
      </c>
      <c r="AN96" s="257">
        <f>SUMSQ(AF96:AM96)</f>
        <v>11180</v>
      </c>
      <c r="AO96" s="42"/>
      <c r="AP96" s="277"/>
      <c r="AR96" s="278"/>
      <c r="AS96" s="34"/>
      <c r="AT96" s="44">
        <v>51</v>
      </c>
      <c r="AU96" s="45">
        <v>60</v>
      </c>
      <c r="AV96" s="45">
        <v>21</v>
      </c>
      <c r="AW96" s="45">
        <v>30</v>
      </c>
      <c r="AX96" s="45">
        <v>12</v>
      </c>
      <c r="AY96" s="45">
        <v>3</v>
      </c>
      <c r="AZ96" s="45">
        <v>46</v>
      </c>
      <c r="BA96" s="46">
        <v>37</v>
      </c>
      <c r="BB96" s="257">
        <f>SUMSQ(AT96:BA96)</f>
        <v>11180</v>
      </c>
      <c r="BC96" s="42"/>
      <c r="BD96" s="277"/>
      <c r="BF96" s="278"/>
      <c r="BG96" s="34"/>
      <c r="BH96" s="44">
        <v>12</v>
      </c>
      <c r="BI96" s="45">
        <v>59</v>
      </c>
      <c r="BJ96" s="45">
        <v>24</v>
      </c>
      <c r="BK96" s="45">
        <v>39</v>
      </c>
      <c r="BL96" s="45">
        <v>1</v>
      </c>
      <c r="BM96" s="45">
        <v>50</v>
      </c>
      <c r="BN96" s="45">
        <v>29</v>
      </c>
      <c r="BO96" s="46">
        <v>46</v>
      </c>
      <c r="BP96" s="257">
        <f>SUMSQ(BH96:BO96)</f>
        <v>11180</v>
      </c>
      <c r="BQ96" s="42"/>
      <c r="BR96" s="277"/>
    </row>
    <row r="97" spans="2:70" x14ac:dyDescent="0.2">
      <c r="B97" s="278"/>
      <c r="C97" s="34"/>
      <c r="D97" s="44">
        <v>55</v>
      </c>
      <c r="E97" s="45">
        <v>22</v>
      </c>
      <c r="F97" s="45">
        <v>58</v>
      </c>
      <c r="G97" s="45">
        <v>27</v>
      </c>
      <c r="H97" s="45">
        <v>13</v>
      </c>
      <c r="I97" s="45">
        <v>48</v>
      </c>
      <c r="J97" s="45">
        <v>4</v>
      </c>
      <c r="K97" s="46">
        <v>33</v>
      </c>
      <c r="L97" s="257">
        <f>SUMSQ(D97:K97)</f>
        <v>11180</v>
      </c>
      <c r="M97" s="42"/>
      <c r="N97" s="277"/>
      <c r="P97" s="278"/>
      <c r="Q97" s="34"/>
      <c r="R97" s="44">
        <v>55</v>
      </c>
      <c r="S97" s="45">
        <v>22</v>
      </c>
      <c r="T97" s="45">
        <v>58</v>
      </c>
      <c r="U97" s="45">
        <v>27</v>
      </c>
      <c r="V97" s="45">
        <v>13</v>
      </c>
      <c r="W97" s="45">
        <v>48</v>
      </c>
      <c r="X97" s="45">
        <v>4</v>
      </c>
      <c r="Y97" s="46">
        <v>33</v>
      </c>
      <c r="Z97" s="257">
        <f>SUMSQ(R97:Y97)</f>
        <v>11180</v>
      </c>
      <c r="AA97" s="42"/>
      <c r="AB97" s="277"/>
      <c r="AD97" s="278"/>
      <c r="AE97" s="34"/>
      <c r="AF97" s="44">
        <v>48</v>
      </c>
      <c r="AG97" s="45">
        <v>22</v>
      </c>
      <c r="AH97" s="45">
        <v>33</v>
      </c>
      <c r="AI97" s="45">
        <v>27</v>
      </c>
      <c r="AJ97" s="45">
        <v>13</v>
      </c>
      <c r="AK97" s="45">
        <v>55</v>
      </c>
      <c r="AL97" s="45">
        <v>4</v>
      </c>
      <c r="AM97" s="46">
        <v>58</v>
      </c>
      <c r="AN97" s="257">
        <f>SUMSQ(AF97:AM97)</f>
        <v>11180</v>
      </c>
      <c r="AO97" s="42"/>
      <c r="AP97" s="277"/>
      <c r="AR97" s="278"/>
      <c r="AS97" s="34"/>
      <c r="AT97" s="44">
        <v>48</v>
      </c>
      <c r="AU97" s="45">
        <v>22</v>
      </c>
      <c r="AV97" s="45">
        <v>33</v>
      </c>
      <c r="AW97" s="45">
        <v>27</v>
      </c>
      <c r="AX97" s="45">
        <v>13</v>
      </c>
      <c r="AY97" s="45">
        <v>55</v>
      </c>
      <c r="AZ97" s="45">
        <v>4</v>
      </c>
      <c r="BA97" s="46">
        <v>58</v>
      </c>
      <c r="BB97" s="257">
        <f>SUMSQ(AT97:BA97)</f>
        <v>11180</v>
      </c>
      <c r="BC97" s="42"/>
      <c r="BD97" s="277"/>
      <c r="BF97" s="278"/>
      <c r="BG97" s="34"/>
      <c r="BH97" s="44">
        <v>56</v>
      </c>
      <c r="BI97" s="45">
        <v>7</v>
      </c>
      <c r="BJ97" s="45">
        <v>44</v>
      </c>
      <c r="BK97" s="45">
        <v>27</v>
      </c>
      <c r="BL97" s="45">
        <v>61</v>
      </c>
      <c r="BM97" s="45">
        <v>14</v>
      </c>
      <c r="BN97" s="45">
        <v>33</v>
      </c>
      <c r="BO97" s="46">
        <v>18</v>
      </c>
      <c r="BP97" s="257">
        <f>SUMSQ(BH97:BO97)</f>
        <v>11180</v>
      </c>
      <c r="BQ97" s="42"/>
      <c r="BR97" s="277"/>
    </row>
    <row r="98" spans="2:70" x14ac:dyDescent="0.2">
      <c r="B98" s="278"/>
      <c r="C98" s="34"/>
      <c r="D98" s="44">
        <v>32</v>
      </c>
      <c r="E98" s="45">
        <v>61</v>
      </c>
      <c r="F98" s="45">
        <v>17</v>
      </c>
      <c r="G98" s="45">
        <v>52</v>
      </c>
      <c r="H98" s="45">
        <v>38</v>
      </c>
      <c r="I98" s="45">
        <v>7</v>
      </c>
      <c r="J98" s="45">
        <v>43</v>
      </c>
      <c r="K98" s="46">
        <v>10</v>
      </c>
      <c r="L98" s="257">
        <f>SUMSQ(D98:K98)</f>
        <v>11180</v>
      </c>
      <c r="M98" s="42"/>
      <c r="N98" s="277"/>
      <c r="P98" s="278"/>
      <c r="Q98" s="34"/>
      <c r="R98" s="44">
        <v>32</v>
      </c>
      <c r="S98" s="45">
        <v>61</v>
      </c>
      <c r="T98" s="45">
        <v>17</v>
      </c>
      <c r="U98" s="45">
        <v>52</v>
      </c>
      <c r="V98" s="45">
        <v>38</v>
      </c>
      <c r="W98" s="45">
        <v>7</v>
      </c>
      <c r="X98" s="45">
        <v>43</v>
      </c>
      <c r="Y98" s="46">
        <v>10</v>
      </c>
      <c r="Z98" s="257">
        <f>SUMSQ(R98:Y98)</f>
        <v>11180</v>
      </c>
      <c r="AA98" s="42"/>
      <c r="AB98" s="277"/>
      <c r="AD98" s="278"/>
      <c r="AE98" s="34"/>
      <c r="AF98" s="44">
        <v>7</v>
      </c>
      <c r="AG98" s="45">
        <v>61</v>
      </c>
      <c r="AH98" s="45">
        <v>10</v>
      </c>
      <c r="AI98" s="45">
        <v>52</v>
      </c>
      <c r="AJ98" s="45">
        <v>38</v>
      </c>
      <c r="AK98" s="45">
        <v>32</v>
      </c>
      <c r="AL98" s="45">
        <v>43</v>
      </c>
      <c r="AM98" s="46">
        <v>17</v>
      </c>
      <c r="AN98" s="257">
        <f>SUMSQ(AF98:AM98)</f>
        <v>11180</v>
      </c>
      <c r="AO98" s="42"/>
      <c r="AP98" s="277"/>
      <c r="AR98" s="278"/>
      <c r="AS98" s="34"/>
      <c r="AT98" s="44">
        <v>7</v>
      </c>
      <c r="AU98" s="45">
        <v>61</v>
      </c>
      <c r="AV98" s="45">
        <v>10</v>
      </c>
      <c r="AW98" s="45">
        <v>52</v>
      </c>
      <c r="AX98" s="45">
        <v>38</v>
      </c>
      <c r="AY98" s="45">
        <v>32</v>
      </c>
      <c r="AZ98" s="45">
        <v>43</v>
      </c>
      <c r="BA98" s="46">
        <v>17</v>
      </c>
      <c r="BB98" s="257">
        <f>SUMSQ(AT98:BA98)</f>
        <v>11180</v>
      </c>
      <c r="BC98" s="42"/>
      <c r="BD98" s="277"/>
      <c r="BF98" s="278"/>
      <c r="BG98" s="34"/>
      <c r="BH98" s="44">
        <v>47</v>
      </c>
      <c r="BI98" s="45">
        <v>32</v>
      </c>
      <c r="BJ98" s="45">
        <v>51</v>
      </c>
      <c r="BK98" s="45">
        <v>4</v>
      </c>
      <c r="BL98" s="45">
        <v>38</v>
      </c>
      <c r="BM98" s="45">
        <v>21</v>
      </c>
      <c r="BN98" s="45">
        <v>58</v>
      </c>
      <c r="BO98" s="46">
        <v>9</v>
      </c>
      <c r="BP98" s="257">
        <f>SUMSQ(BH98:BO98)</f>
        <v>11180</v>
      </c>
      <c r="BQ98" s="42"/>
      <c r="BR98" s="277"/>
    </row>
    <row r="99" spans="2:70" x14ac:dyDescent="0.2">
      <c r="B99" s="278"/>
      <c r="C99" s="34"/>
      <c r="D99" s="44">
        <v>51</v>
      </c>
      <c r="E99" s="45">
        <v>19</v>
      </c>
      <c r="F99" s="45">
        <v>62</v>
      </c>
      <c r="G99" s="45">
        <v>30</v>
      </c>
      <c r="H99" s="45">
        <v>12</v>
      </c>
      <c r="I99" s="45">
        <v>44</v>
      </c>
      <c r="J99" s="45">
        <v>5</v>
      </c>
      <c r="K99" s="46">
        <v>37</v>
      </c>
      <c r="L99" s="257">
        <f>SUMSQ(D99:K99)</f>
        <v>11180</v>
      </c>
      <c r="M99" s="42"/>
      <c r="N99" s="277"/>
      <c r="P99" s="278"/>
      <c r="Q99" s="34"/>
      <c r="R99" s="44">
        <v>28</v>
      </c>
      <c r="S99" s="45">
        <v>19</v>
      </c>
      <c r="T99" s="45">
        <v>62</v>
      </c>
      <c r="U99" s="45">
        <v>53</v>
      </c>
      <c r="V99" s="45">
        <v>35</v>
      </c>
      <c r="W99" s="45">
        <v>44</v>
      </c>
      <c r="X99" s="45">
        <v>5</v>
      </c>
      <c r="Y99" s="46">
        <v>14</v>
      </c>
      <c r="Z99" s="257">
        <f>SUMSQ(R99:Y99)</f>
        <v>11180</v>
      </c>
      <c r="AA99" s="42"/>
      <c r="AB99" s="277"/>
      <c r="AD99" s="278"/>
      <c r="AE99" s="34"/>
      <c r="AF99" s="44">
        <v>51</v>
      </c>
      <c r="AG99" s="45">
        <v>19</v>
      </c>
      <c r="AH99" s="45">
        <v>62</v>
      </c>
      <c r="AI99" s="45">
        <v>30</v>
      </c>
      <c r="AJ99" s="45">
        <v>12</v>
      </c>
      <c r="AK99" s="45">
        <v>44</v>
      </c>
      <c r="AL99" s="45">
        <v>5</v>
      </c>
      <c r="AM99" s="46">
        <v>37</v>
      </c>
      <c r="AN99" s="257">
        <f>SUMSQ(AF99:AM99)</f>
        <v>11180</v>
      </c>
      <c r="AO99" s="42"/>
      <c r="AP99" s="277"/>
      <c r="AR99" s="278"/>
      <c r="AS99" s="34"/>
      <c r="AT99" s="44">
        <v>28</v>
      </c>
      <c r="AU99" s="45">
        <v>19</v>
      </c>
      <c r="AV99" s="45">
        <v>62</v>
      </c>
      <c r="AW99" s="45">
        <v>53</v>
      </c>
      <c r="AX99" s="45">
        <v>35</v>
      </c>
      <c r="AY99" s="45">
        <v>44</v>
      </c>
      <c r="AZ99" s="45">
        <v>5</v>
      </c>
      <c r="BA99" s="46">
        <v>14</v>
      </c>
      <c r="BB99" s="257">
        <f>SUMSQ(AT99:BA99)</f>
        <v>11180</v>
      </c>
      <c r="BC99" s="42"/>
      <c r="BD99" s="277"/>
      <c r="BF99" s="278"/>
      <c r="BG99" s="34"/>
      <c r="BH99" s="44">
        <v>19</v>
      </c>
      <c r="BI99" s="45">
        <v>36</v>
      </c>
      <c r="BJ99" s="45">
        <v>15</v>
      </c>
      <c r="BK99" s="45">
        <v>64</v>
      </c>
      <c r="BL99" s="45">
        <v>26</v>
      </c>
      <c r="BM99" s="45">
        <v>41</v>
      </c>
      <c r="BN99" s="45">
        <v>6</v>
      </c>
      <c r="BO99" s="46">
        <v>53</v>
      </c>
      <c r="BP99" s="257">
        <f>SUMSQ(BH99:BO99)</f>
        <v>11180</v>
      </c>
      <c r="BQ99" s="42"/>
      <c r="BR99" s="277"/>
    </row>
    <row r="100" spans="2:70" x14ac:dyDescent="0.2">
      <c r="B100" s="278"/>
      <c r="C100" s="34"/>
      <c r="D100" s="44">
        <v>6</v>
      </c>
      <c r="E100" s="45">
        <v>39</v>
      </c>
      <c r="F100" s="45">
        <v>11</v>
      </c>
      <c r="G100" s="45">
        <v>42</v>
      </c>
      <c r="H100" s="45">
        <v>64</v>
      </c>
      <c r="I100" s="45">
        <v>29</v>
      </c>
      <c r="J100" s="45">
        <v>49</v>
      </c>
      <c r="K100" s="46">
        <v>20</v>
      </c>
      <c r="L100" s="257">
        <f>SUMSQ(D100:K100)</f>
        <v>11180</v>
      </c>
      <c r="M100" s="42"/>
      <c r="N100" s="277"/>
      <c r="P100" s="278"/>
      <c r="Q100" s="34"/>
      <c r="R100" s="44">
        <v>6</v>
      </c>
      <c r="S100" s="45">
        <v>39</v>
      </c>
      <c r="T100" s="45">
        <v>11</v>
      </c>
      <c r="U100" s="45">
        <v>42</v>
      </c>
      <c r="V100" s="45">
        <v>64</v>
      </c>
      <c r="W100" s="45">
        <v>29</v>
      </c>
      <c r="X100" s="45">
        <v>49</v>
      </c>
      <c r="Y100" s="46">
        <v>20</v>
      </c>
      <c r="Z100" s="257">
        <f>SUMSQ(R100:Y100)</f>
        <v>11180</v>
      </c>
      <c r="AA100" s="42"/>
      <c r="AB100" s="277"/>
      <c r="AD100" s="278"/>
      <c r="AE100" s="34"/>
      <c r="AF100" s="44">
        <v>29</v>
      </c>
      <c r="AG100" s="45">
        <v>39</v>
      </c>
      <c r="AH100" s="45">
        <v>20</v>
      </c>
      <c r="AI100" s="45">
        <v>42</v>
      </c>
      <c r="AJ100" s="45">
        <v>64</v>
      </c>
      <c r="AK100" s="45">
        <v>6</v>
      </c>
      <c r="AL100" s="45">
        <v>49</v>
      </c>
      <c r="AM100" s="46">
        <v>11</v>
      </c>
      <c r="AN100" s="257">
        <f>SUMSQ(AF100:AM100)</f>
        <v>11180</v>
      </c>
      <c r="AO100" s="42"/>
      <c r="AP100" s="277"/>
      <c r="AR100" s="278"/>
      <c r="AS100" s="34"/>
      <c r="AT100" s="44">
        <v>29</v>
      </c>
      <c r="AU100" s="45">
        <v>39</v>
      </c>
      <c r="AV100" s="45">
        <v>20</v>
      </c>
      <c r="AW100" s="45">
        <v>42</v>
      </c>
      <c r="AX100" s="45">
        <v>64</v>
      </c>
      <c r="AY100" s="45">
        <v>6</v>
      </c>
      <c r="AZ100" s="45">
        <v>49</v>
      </c>
      <c r="BA100" s="46">
        <v>11</v>
      </c>
      <c r="BB100" s="257">
        <f>SUMSQ(AT100:BA100)</f>
        <v>11180</v>
      </c>
      <c r="BC100" s="42"/>
      <c r="BD100" s="277"/>
      <c r="BF100" s="278"/>
      <c r="BG100" s="34"/>
      <c r="BH100" s="44">
        <v>34</v>
      </c>
      <c r="BI100" s="45">
        <v>17</v>
      </c>
      <c r="BJ100" s="45">
        <v>62</v>
      </c>
      <c r="BK100" s="45">
        <v>13</v>
      </c>
      <c r="BL100" s="45">
        <v>43</v>
      </c>
      <c r="BM100" s="45">
        <v>28</v>
      </c>
      <c r="BN100" s="45">
        <v>55</v>
      </c>
      <c r="BO100" s="46">
        <v>8</v>
      </c>
      <c r="BP100" s="257">
        <f>SUMSQ(BH100:BO100)</f>
        <v>11180</v>
      </c>
      <c r="BQ100" s="42"/>
      <c r="BR100" s="277"/>
    </row>
    <row r="101" spans="2:70" ht="12.75" thickBot="1" x14ac:dyDescent="0.25">
      <c r="B101" s="278"/>
      <c r="C101" s="34"/>
      <c r="D101" s="59">
        <v>41</v>
      </c>
      <c r="E101" s="60">
        <v>9</v>
      </c>
      <c r="F101" s="60">
        <v>40</v>
      </c>
      <c r="G101" s="60">
        <v>8</v>
      </c>
      <c r="H101" s="60">
        <v>18</v>
      </c>
      <c r="I101" s="60">
        <v>50</v>
      </c>
      <c r="J101" s="60">
        <v>31</v>
      </c>
      <c r="K101" s="61">
        <v>63</v>
      </c>
      <c r="L101" s="257">
        <f>SUMSQ(D101:K101)</f>
        <v>11180</v>
      </c>
      <c r="M101" s="42"/>
      <c r="N101" s="277"/>
      <c r="P101" s="278"/>
      <c r="Q101" s="34"/>
      <c r="R101" s="59">
        <v>41</v>
      </c>
      <c r="S101" s="60">
        <v>9</v>
      </c>
      <c r="T101" s="60">
        <v>40</v>
      </c>
      <c r="U101" s="60">
        <v>8</v>
      </c>
      <c r="V101" s="60">
        <v>18</v>
      </c>
      <c r="W101" s="60">
        <v>50</v>
      </c>
      <c r="X101" s="60">
        <v>31</v>
      </c>
      <c r="Y101" s="61">
        <v>63</v>
      </c>
      <c r="Z101" s="257">
        <f>SUMSQ(R101:Y101)</f>
        <v>11180</v>
      </c>
      <c r="AA101" s="42"/>
      <c r="AB101" s="277"/>
      <c r="AD101" s="278"/>
      <c r="AE101" s="34"/>
      <c r="AF101" s="59">
        <v>41</v>
      </c>
      <c r="AG101" s="60">
        <v>9</v>
      </c>
      <c r="AH101" s="60">
        <v>40</v>
      </c>
      <c r="AI101" s="60">
        <v>8</v>
      </c>
      <c r="AJ101" s="60">
        <v>18</v>
      </c>
      <c r="AK101" s="60">
        <v>50</v>
      </c>
      <c r="AL101" s="60">
        <v>31</v>
      </c>
      <c r="AM101" s="61">
        <v>63</v>
      </c>
      <c r="AN101" s="257">
        <f>SUMSQ(AF101:AM101)</f>
        <v>11180</v>
      </c>
      <c r="AO101" s="42"/>
      <c r="AP101" s="277"/>
      <c r="AR101" s="278"/>
      <c r="AS101" s="34"/>
      <c r="AT101" s="59">
        <v>41</v>
      </c>
      <c r="AU101" s="60">
        <v>9</v>
      </c>
      <c r="AV101" s="60">
        <v>40</v>
      </c>
      <c r="AW101" s="60">
        <v>8</v>
      </c>
      <c r="AX101" s="60">
        <v>18</v>
      </c>
      <c r="AY101" s="60">
        <v>50</v>
      </c>
      <c r="AZ101" s="60">
        <v>31</v>
      </c>
      <c r="BA101" s="61">
        <v>63</v>
      </c>
      <c r="BB101" s="257">
        <f>SUMSQ(AT101:BA101)</f>
        <v>11180</v>
      </c>
      <c r="BC101" s="42"/>
      <c r="BD101" s="277"/>
      <c r="BF101" s="278"/>
      <c r="BG101" s="34"/>
      <c r="BH101" s="59">
        <v>30</v>
      </c>
      <c r="BI101" s="60">
        <v>45</v>
      </c>
      <c r="BJ101" s="60">
        <v>2</v>
      </c>
      <c r="BK101" s="60">
        <v>49</v>
      </c>
      <c r="BL101" s="60">
        <v>23</v>
      </c>
      <c r="BM101" s="60">
        <v>40</v>
      </c>
      <c r="BN101" s="60">
        <v>11</v>
      </c>
      <c r="BO101" s="61">
        <v>60</v>
      </c>
      <c r="BP101" s="257">
        <f>SUMSQ(BH101:BO101)</f>
        <v>11180</v>
      </c>
      <c r="BQ101" s="42"/>
      <c r="BR101" s="277"/>
    </row>
    <row r="102" spans="2:70" x14ac:dyDescent="0.2">
      <c r="B102" s="278"/>
      <c r="C102" s="34"/>
      <c r="D102" s="166">
        <f>SUM(D94:D101)</f>
        <v>260</v>
      </c>
      <c r="E102" s="167">
        <f>SUM(E94:E101)</f>
        <v>260</v>
      </c>
      <c r="F102" s="167">
        <f>SUM(F94:F101)</f>
        <v>260</v>
      </c>
      <c r="G102" s="167">
        <f>SUM(G94:G101)</f>
        <v>260</v>
      </c>
      <c r="H102" s="167">
        <f>SUM(H94:H101)</f>
        <v>260</v>
      </c>
      <c r="I102" s="167">
        <f>SUM(I94:I101)</f>
        <v>260</v>
      </c>
      <c r="J102" s="167">
        <f>SUM(J94:J101)</f>
        <v>260</v>
      </c>
      <c r="K102" s="167">
        <f>SUM(K94:K101)</f>
        <v>260</v>
      </c>
      <c r="L102" s="280">
        <f>SUM(D94^3+E95^3+F96^3+G97^3+H98^3+I99^3+J100^3+K101^3)</f>
        <v>540800</v>
      </c>
      <c r="M102" s="42"/>
      <c r="N102" s="277"/>
      <c r="P102" s="278"/>
      <c r="Q102" s="34"/>
      <c r="R102" s="166">
        <f>SUM(R94:R101)</f>
        <v>260</v>
      </c>
      <c r="S102" s="167">
        <f>SUM(S94:S101)</f>
        <v>260</v>
      </c>
      <c r="T102" s="167">
        <f>SUM(T94:T101)</f>
        <v>260</v>
      </c>
      <c r="U102" s="167">
        <f>SUM(U94:U101)</f>
        <v>260</v>
      </c>
      <c r="V102" s="167">
        <f>SUM(V94:V101)</f>
        <v>260</v>
      </c>
      <c r="W102" s="167">
        <f>SUM(W94:W101)</f>
        <v>260</v>
      </c>
      <c r="X102" s="167">
        <f>SUM(X94:X101)</f>
        <v>260</v>
      </c>
      <c r="Y102" s="167">
        <f>SUM(Y94:Y101)</f>
        <v>260</v>
      </c>
      <c r="Z102" s="280">
        <f>SUM(R94^3+S95^3+T96^3+U97^3+V98^3+W99^3+X100^3+Y101^3)</f>
        <v>540800</v>
      </c>
      <c r="AA102" s="42"/>
      <c r="AB102" s="277"/>
      <c r="AD102" s="278"/>
      <c r="AE102" s="34"/>
      <c r="AF102" s="166">
        <f>SUM(AF94:AF101)</f>
        <v>260</v>
      </c>
      <c r="AG102" s="167">
        <f>SUM(AG94:AG101)</f>
        <v>260</v>
      </c>
      <c r="AH102" s="167">
        <f>SUM(AH94:AH101)</f>
        <v>260</v>
      </c>
      <c r="AI102" s="167">
        <f>SUM(AI94:AI101)</f>
        <v>260</v>
      </c>
      <c r="AJ102" s="167">
        <f>SUM(AJ94:AJ101)</f>
        <v>260</v>
      </c>
      <c r="AK102" s="167">
        <f>SUM(AK94:AK101)</f>
        <v>260</v>
      </c>
      <c r="AL102" s="167">
        <f>SUM(AL94:AL101)</f>
        <v>260</v>
      </c>
      <c r="AM102" s="167">
        <f>SUM(AM94:AM101)</f>
        <v>260</v>
      </c>
      <c r="AN102" s="280">
        <f>SUM(AF94^3+AG95^3+AH96^3+AI97^3+AJ98^3+AK99^3+AL100^3+AM101^3)</f>
        <v>540800</v>
      </c>
      <c r="AO102" s="42"/>
      <c r="AP102" s="277"/>
      <c r="AR102" s="278"/>
      <c r="AS102" s="34"/>
      <c r="AT102" s="166">
        <f>SUM(AT94:AT101)</f>
        <v>260</v>
      </c>
      <c r="AU102" s="167">
        <f>SUM(AU94:AU101)</f>
        <v>260</v>
      </c>
      <c r="AV102" s="167">
        <f>SUM(AV94:AV101)</f>
        <v>260</v>
      </c>
      <c r="AW102" s="167">
        <f>SUM(AW94:AW101)</f>
        <v>260</v>
      </c>
      <c r="AX102" s="167">
        <f>SUM(AX94:AX101)</f>
        <v>260</v>
      </c>
      <c r="AY102" s="167">
        <f>SUM(AY94:AY101)</f>
        <v>260</v>
      </c>
      <c r="AZ102" s="167">
        <f>SUM(AZ94:AZ101)</f>
        <v>260</v>
      </c>
      <c r="BA102" s="167">
        <f>SUM(BA94:BA101)</f>
        <v>260</v>
      </c>
      <c r="BB102" s="280">
        <f>SUM(AT94^3+AU95^3+AV96^3+AW97^3+AX98^3+AY99^3+AZ100^3+BA101^3)</f>
        <v>540800</v>
      </c>
      <c r="BC102" s="42"/>
      <c r="BD102" s="277"/>
      <c r="BF102" s="278"/>
      <c r="BG102" s="34"/>
      <c r="BH102" s="166">
        <f>SUM(BH94:BH101)</f>
        <v>260</v>
      </c>
      <c r="BI102" s="167">
        <f>SUM(BI94:BI101)</f>
        <v>260</v>
      </c>
      <c r="BJ102" s="167">
        <f>SUM(BJ94:BJ101)</f>
        <v>260</v>
      </c>
      <c r="BK102" s="167">
        <f>SUM(BK94:BK101)</f>
        <v>260</v>
      </c>
      <c r="BL102" s="167">
        <f>SUM(BL94:BL101)</f>
        <v>260</v>
      </c>
      <c r="BM102" s="167">
        <f>SUM(BM94:BM101)</f>
        <v>260</v>
      </c>
      <c r="BN102" s="167">
        <f>SUM(BN94:BN101)</f>
        <v>260</v>
      </c>
      <c r="BO102" s="167">
        <f>SUM(BO94:BO101)</f>
        <v>260</v>
      </c>
      <c r="BP102" s="280">
        <f>SUM(BH94^3+BI95^3+BJ96^3+BK97^3+BL98^3+BM99^3+BN100^3+BO101^3)</f>
        <v>540800</v>
      </c>
      <c r="BQ102" s="42"/>
      <c r="BR102" s="277"/>
    </row>
    <row r="103" spans="2:70" ht="12.75" thickBot="1" x14ac:dyDescent="0.25">
      <c r="B103" s="278"/>
      <c r="C103" s="34"/>
      <c r="D103" s="89">
        <f>SUMSQ(D94:D101)</f>
        <v>11180</v>
      </c>
      <c r="E103" s="90">
        <f>SUMSQ(E94:E101)</f>
        <v>11180</v>
      </c>
      <c r="F103" s="90">
        <f>SUMSQ(F94:F101)</f>
        <v>11180</v>
      </c>
      <c r="G103" s="90">
        <f>SUMSQ(G94:G101)</f>
        <v>11180</v>
      </c>
      <c r="H103" s="90">
        <f>SUMSQ(H94:H101)</f>
        <v>11180</v>
      </c>
      <c r="I103" s="90">
        <f>SUMSQ(I94:I101)</f>
        <v>11180</v>
      </c>
      <c r="J103" s="90">
        <f>SUMSQ(J94:J101)</f>
        <v>11180</v>
      </c>
      <c r="K103" s="90">
        <f>SUMSQ(K94:K101)</f>
        <v>11180</v>
      </c>
      <c r="L103" s="279">
        <f>SUM(D101^3+E100^3+F99^3+G98^3+H97^3+I96^3+J95^3+K94^3)</f>
        <v>540800</v>
      </c>
      <c r="M103" s="42"/>
      <c r="N103" s="277"/>
      <c r="P103" s="278"/>
      <c r="Q103" s="34"/>
      <c r="R103" s="89">
        <f>SUMSQ(R94:R101)</f>
        <v>11180</v>
      </c>
      <c r="S103" s="90">
        <f>SUMSQ(S94:S101)</f>
        <v>11180</v>
      </c>
      <c r="T103" s="90">
        <f>SUMSQ(T94:T101)</f>
        <v>11180</v>
      </c>
      <c r="U103" s="90">
        <f>SUMSQ(U94:U101)</f>
        <v>11180</v>
      </c>
      <c r="V103" s="90">
        <f>SUMSQ(V94:V101)</f>
        <v>11180</v>
      </c>
      <c r="W103" s="90">
        <f>SUMSQ(W94:W101)</f>
        <v>11180</v>
      </c>
      <c r="X103" s="90">
        <f>SUMSQ(X94:X101)</f>
        <v>11180</v>
      </c>
      <c r="Y103" s="90">
        <f>SUMSQ(Y94:Y101)</f>
        <v>11180</v>
      </c>
      <c r="Z103" s="279">
        <f>SUM(R101^3+S100^3+T99^3+U98^3+V97^3+W96^3+X95^3+Y94^3)</f>
        <v>540800</v>
      </c>
      <c r="AA103" s="42"/>
      <c r="AB103" s="277"/>
      <c r="AD103" s="278"/>
      <c r="AE103" s="34"/>
      <c r="AF103" s="89">
        <f>SUMSQ(AF94:AF101)</f>
        <v>11180</v>
      </c>
      <c r="AG103" s="90">
        <f>SUMSQ(AG94:AG101)</f>
        <v>11180</v>
      </c>
      <c r="AH103" s="90">
        <f>SUMSQ(AH94:AH101)</f>
        <v>11180</v>
      </c>
      <c r="AI103" s="90">
        <f>SUMSQ(AI94:AI101)</f>
        <v>11180</v>
      </c>
      <c r="AJ103" s="90">
        <f>SUMSQ(AJ94:AJ101)</f>
        <v>11180</v>
      </c>
      <c r="AK103" s="90">
        <f>SUMSQ(AK94:AK101)</f>
        <v>11180</v>
      </c>
      <c r="AL103" s="90">
        <f>SUMSQ(AL94:AL101)</f>
        <v>11180</v>
      </c>
      <c r="AM103" s="90">
        <f>SUMSQ(AM94:AM101)</f>
        <v>11180</v>
      </c>
      <c r="AN103" s="279">
        <f>SUM(AF101^3+AG100^3+AH99^3+AI98^3+AJ97^3+AK96^3+AL95^3+AM94^3)</f>
        <v>540800</v>
      </c>
      <c r="AO103" s="42"/>
      <c r="AP103" s="277"/>
      <c r="AR103" s="278"/>
      <c r="AS103" s="34"/>
      <c r="AT103" s="89">
        <f>SUMSQ(AT94:AT101)</f>
        <v>11180</v>
      </c>
      <c r="AU103" s="90">
        <f>SUMSQ(AU94:AU101)</f>
        <v>11180</v>
      </c>
      <c r="AV103" s="90">
        <f>SUMSQ(AV94:AV101)</f>
        <v>11180</v>
      </c>
      <c r="AW103" s="90">
        <f>SUMSQ(AW94:AW101)</f>
        <v>11180</v>
      </c>
      <c r="AX103" s="90">
        <f>SUMSQ(AX94:AX101)</f>
        <v>11180</v>
      </c>
      <c r="AY103" s="90">
        <f>SUMSQ(AY94:AY101)</f>
        <v>11180</v>
      </c>
      <c r="AZ103" s="90">
        <f>SUMSQ(AZ94:AZ101)</f>
        <v>11180</v>
      </c>
      <c r="BA103" s="90">
        <f>SUMSQ(BA94:BA101)</f>
        <v>11180</v>
      </c>
      <c r="BB103" s="279">
        <f>SUM(AT101^3+AU100^3+AV99^3+AW98^3+AX97^3+AY96^3+AZ95^3+BA94^3)</f>
        <v>540800</v>
      </c>
      <c r="BC103" s="42"/>
      <c r="BD103" s="277"/>
      <c r="BF103" s="278"/>
      <c r="BG103" s="34"/>
      <c r="BH103" s="89">
        <f>SUMSQ(BH94:BH101)</f>
        <v>11180</v>
      </c>
      <c r="BI103" s="90">
        <f>SUMSQ(BI94:BI101)</f>
        <v>11180</v>
      </c>
      <c r="BJ103" s="90">
        <f>SUMSQ(BJ94:BJ101)</f>
        <v>11180</v>
      </c>
      <c r="BK103" s="90">
        <f>SUMSQ(BK94:BK101)</f>
        <v>11180</v>
      </c>
      <c r="BL103" s="90">
        <f>SUMSQ(BL94:BL101)</f>
        <v>11180</v>
      </c>
      <c r="BM103" s="90">
        <f>SUMSQ(BM94:BM101)</f>
        <v>11180</v>
      </c>
      <c r="BN103" s="90">
        <f>SUMSQ(BN94:BN101)</f>
        <v>11180</v>
      </c>
      <c r="BO103" s="90">
        <f>SUMSQ(BO94:BO101)</f>
        <v>11180</v>
      </c>
      <c r="BP103" s="279">
        <f>SUM(BH101^3+BI100^3+BJ99^3+BK98^3+BL97^3+BM96^3+BN95^3+BO94^3)</f>
        <v>540800</v>
      </c>
      <c r="BQ103" s="42"/>
      <c r="BR103" s="277"/>
    </row>
    <row r="104" spans="2:70" ht="12.75" thickBot="1" x14ac:dyDescent="0.25">
      <c r="B104" s="278"/>
      <c r="C104" s="104"/>
      <c r="D104" s="106"/>
      <c r="E104" s="106"/>
      <c r="F104" s="106"/>
      <c r="G104" s="106"/>
      <c r="H104" s="106"/>
      <c r="I104" s="106"/>
      <c r="J104" s="106"/>
      <c r="K104" s="106"/>
      <c r="L104" s="106"/>
      <c r="M104" s="109"/>
      <c r="N104" s="277"/>
      <c r="P104" s="278"/>
      <c r="Q104" s="104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9"/>
      <c r="AB104" s="277"/>
      <c r="AD104" s="278"/>
      <c r="AE104" s="104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9"/>
      <c r="AP104" s="277"/>
      <c r="AR104" s="278"/>
      <c r="AS104" s="104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9"/>
      <c r="BD104" s="277"/>
      <c r="BF104" s="278"/>
      <c r="BG104" s="104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9"/>
      <c r="BR104" s="277"/>
    </row>
    <row r="105" spans="2:70" ht="12.75" thickBot="1" x14ac:dyDescent="0.25">
      <c r="B105" s="276"/>
      <c r="C105" s="275"/>
      <c r="D105" s="275"/>
      <c r="E105" s="275"/>
      <c r="F105" s="275"/>
      <c r="G105" s="275"/>
      <c r="H105" s="275"/>
      <c r="I105" s="275"/>
      <c r="J105" s="275"/>
      <c r="K105" s="275"/>
      <c r="L105" s="275"/>
      <c r="M105" s="275"/>
      <c r="N105" s="274"/>
      <c r="P105" s="276"/>
      <c r="Q105" s="275"/>
      <c r="R105" s="275"/>
      <c r="S105" s="275"/>
      <c r="T105" s="275"/>
      <c r="U105" s="275"/>
      <c r="V105" s="275"/>
      <c r="W105" s="275"/>
      <c r="X105" s="275"/>
      <c r="Y105" s="275"/>
      <c r="Z105" s="275"/>
      <c r="AA105" s="275"/>
      <c r="AB105" s="274"/>
      <c r="AD105" s="276"/>
      <c r="AE105" s="275"/>
      <c r="AF105" s="275"/>
      <c r="AG105" s="275"/>
      <c r="AH105" s="275"/>
      <c r="AI105" s="275"/>
      <c r="AJ105" s="275"/>
      <c r="AK105" s="275"/>
      <c r="AL105" s="275"/>
      <c r="AM105" s="275"/>
      <c r="AN105" s="275"/>
      <c r="AO105" s="275"/>
      <c r="AP105" s="274"/>
      <c r="AR105" s="276"/>
      <c r="AS105" s="275"/>
      <c r="AT105" s="275"/>
      <c r="AU105" s="275"/>
      <c r="AV105" s="275"/>
      <c r="AW105" s="275"/>
      <c r="AX105" s="275"/>
      <c r="AY105" s="275"/>
      <c r="AZ105" s="275"/>
      <c r="BA105" s="275"/>
      <c r="BB105" s="275"/>
      <c r="BC105" s="275"/>
      <c r="BD105" s="274"/>
      <c r="BF105" s="276"/>
      <c r="BG105" s="275"/>
      <c r="BH105" s="275"/>
      <c r="BI105" s="275"/>
      <c r="BJ105" s="275"/>
      <c r="BK105" s="275"/>
      <c r="BL105" s="275"/>
      <c r="BM105" s="275"/>
      <c r="BN105" s="275"/>
      <c r="BO105" s="275"/>
      <c r="BP105" s="275"/>
      <c r="BQ105" s="275"/>
      <c r="BR105" s="274"/>
    </row>
    <row r="106" spans="2:70" ht="13.5" thickTop="1" thickBot="1" x14ac:dyDescent="0.25"/>
    <row r="107" spans="2:70" ht="13.5" thickTop="1" thickBot="1" x14ac:dyDescent="0.25">
      <c r="B107" s="284"/>
      <c r="C107" s="283"/>
      <c r="D107" s="283"/>
      <c r="E107" s="283"/>
      <c r="F107" s="283"/>
      <c r="G107" s="283"/>
      <c r="H107" s="283"/>
      <c r="I107" s="283"/>
      <c r="J107" s="283"/>
      <c r="K107" s="283"/>
      <c r="L107" s="283"/>
      <c r="M107" s="283"/>
      <c r="N107" s="282"/>
      <c r="P107" s="284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  <c r="AA107" s="283"/>
      <c r="AB107" s="282"/>
      <c r="AD107" s="284"/>
      <c r="AE107" s="283"/>
      <c r="AF107" s="283"/>
      <c r="AG107" s="283"/>
      <c r="AH107" s="283"/>
      <c r="AI107" s="283"/>
      <c r="AJ107" s="283"/>
      <c r="AK107" s="283"/>
      <c r="AL107" s="283"/>
      <c r="AM107" s="283"/>
      <c r="AN107" s="283"/>
      <c r="AO107" s="283"/>
      <c r="AP107" s="282"/>
      <c r="AR107" s="284"/>
      <c r="AS107" s="283"/>
      <c r="AT107" s="283"/>
      <c r="AU107" s="283"/>
      <c r="AV107" s="283"/>
      <c r="AW107" s="283"/>
      <c r="AX107" s="283"/>
      <c r="AY107" s="283"/>
      <c r="AZ107" s="283"/>
      <c r="BA107" s="283"/>
      <c r="BB107" s="283"/>
      <c r="BC107" s="283"/>
      <c r="BD107" s="282"/>
      <c r="BF107" s="284"/>
      <c r="BG107" s="283"/>
      <c r="BH107" s="283"/>
      <c r="BI107" s="283"/>
      <c r="BJ107" s="283"/>
      <c r="BK107" s="283"/>
      <c r="BL107" s="283"/>
      <c r="BM107" s="283"/>
      <c r="BN107" s="283"/>
      <c r="BO107" s="283"/>
      <c r="BP107" s="283"/>
      <c r="BQ107" s="283"/>
      <c r="BR107" s="282"/>
    </row>
    <row r="108" spans="2:70" ht="12.75" thickBot="1" x14ac:dyDescent="0.25">
      <c r="B108" s="278"/>
      <c r="C108" s="20"/>
      <c r="D108" s="21"/>
      <c r="E108" s="21"/>
      <c r="F108" s="21"/>
      <c r="G108" s="21"/>
      <c r="H108" s="281" t="s">
        <v>1459</v>
      </c>
      <c r="I108" s="21"/>
      <c r="J108" s="21"/>
      <c r="K108" s="21"/>
      <c r="L108" s="21"/>
      <c r="M108" s="23"/>
      <c r="N108" s="277"/>
      <c r="P108" s="278"/>
      <c r="Q108" s="20"/>
      <c r="R108" s="21"/>
      <c r="S108" s="21"/>
      <c r="T108" s="21"/>
      <c r="U108" s="21"/>
      <c r="V108" s="281" t="s">
        <v>1458</v>
      </c>
      <c r="W108" s="21"/>
      <c r="X108" s="21"/>
      <c r="Y108" s="21"/>
      <c r="Z108" s="21"/>
      <c r="AA108" s="23"/>
      <c r="AB108" s="277"/>
      <c r="AD108" s="278"/>
      <c r="AE108" s="20"/>
      <c r="AF108" s="21"/>
      <c r="AG108" s="21"/>
      <c r="AH108" s="21"/>
      <c r="AI108" s="21"/>
      <c r="AJ108" s="281" t="s">
        <v>1457</v>
      </c>
      <c r="AK108" s="21"/>
      <c r="AL108" s="21"/>
      <c r="AM108" s="21"/>
      <c r="AN108" s="21"/>
      <c r="AO108" s="23"/>
      <c r="AP108" s="277"/>
      <c r="AR108" s="278"/>
      <c r="AS108" s="20"/>
      <c r="AT108" s="21"/>
      <c r="AU108" s="21"/>
      <c r="AV108" s="21"/>
      <c r="AW108" s="21"/>
      <c r="AX108" s="281" t="s">
        <v>1456</v>
      </c>
      <c r="AY108" s="21"/>
      <c r="AZ108" s="21"/>
      <c r="BA108" s="21"/>
      <c r="BB108" s="21"/>
      <c r="BC108" s="23"/>
      <c r="BD108" s="277"/>
      <c r="BF108" s="278"/>
      <c r="BG108" s="20"/>
      <c r="BH108" s="21"/>
      <c r="BI108" s="21"/>
      <c r="BJ108" s="21"/>
      <c r="BK108" s="21"/>
      <c r="BL108" s="281" t="s">
        <v>1455</v>
      </c>
      <c r="BM108" s="21"/>
      <c r="BN108" s="21"/>
      <c r="BO108" s="21"/>
      <c r="BP108" s="21"/>
      <c r="BQ108" s="23"/>
      <c r="BR108" s="277"/>
    </row>
    <row r="109" spans="2:70" x14ac:dyDescent="0.2">
      <c r="B109" s="278"/>
      <c r="C109" s="34"/>
      <c r="D109" s="35">
        <v>2</v>
      </c>
      <c r="E109" s="36">
        <v>34</v>
      </c>
      <c r="F109" s="36">
        <v>15</v>
      </c>
      <c r="G109" s="36">
        <v>47</v>
      </c>
      <c r="H109" s="36">
        <v>57</v>
      </c>
      <c r="I109" s="36">
        <v>25</v>
      </c>
      <c r="J109" s="36">
        <v>56</v>
      </c>
      <c r="K109" s="37">
        <v>24</v>
      </c>
      <c r="L109" s="251">
        <f>SUMSQ(D109:K109)</f>
        <v>11180</v>
      </c>
      <c r="M109" s="42"/>
      <c r="N109" s="277"/>
      <c r="P109" s="278"/>
      <c r="Q109" s="34"/>
      <c r="R109" s="35">
        <v>2</v>
      </c>
      <c r="S109" s="36">
        <v>34</v>
      </c>
      <c r="T109" s="36">
        <v>15</v>
      </c>
      <c r="U109" s="36">
        <v>47</v>
      </c>
      <c r="V109" s="36">
        <v>57</v>
      </c>
      <c r="W109" s="36">
        <v>25</v>
      </c>
      <c r="X109" s="36">
        <v>56</v>
      </c>
      <c r="Y109" s="37">
        <v>24</v>
      </c>
      <c r="Z109" s="251">
        <f>SUMSQ(R109:Y109)</f>
        <v>11180</v>
      </c>
      <c r="AA109" s="42"/>
      <c r="AB109" s="277"/>
      <c r="AD109" s="278"/>
      <c r="AE109" s="34"/>
      <c r="AF109" s="35">
        <v>2</v>
      </c>
      <c r="AG109" s="36">
        <v>34</v>
      </c>
      <c r="AH109" s="36">
        <v>25</v>
      </c>
      <c r="AI109" s="36">
        <v>47</v>
      </c>
      <c r="AJ109" s="36">
        <v>57</v>
      </c>
      <c r="AK109" s="36">
        <v>15</v>
      </c>
      <c r="AL109" s="36">
        <v>56</v>
      </c>
      <c r="AM109" s="37">
        <v>24</v>
      </c>
      <c r="AN109" s="251">
        <f>SUMSQ(AF109:AM109)</f>
        <v>11180</v>
      </c>
      <c r="AO109" s="42"/>
      <c r="AP109" s="277"/>
      <c r="AR109" s="278"/>
      <c r="AS109" s="34"/>
      <c r="AT109" s="35">
        <v>2</v>
      </c>
      <c r="AU109" s="36">
        <v>34</v>
      </c>
      <c r="AV109" s="36">
        <v>25</v>
      </c>
      <c r="AW109" s="36">
        <v>47</v>
      </c>
      <c r="AX109" s="36">
        <v>57</v>
      </c>
      <c r="AY109" s="36">
        <v>15</v>
      </c>
      <c r="AZ109" s="36">
        <v>56</v>
      </c>
      <c r="BA109" s="37">
        <v>24</v>
      </c>
      <c r="BB109" s="251">
        <f>SUMSQ(AT109:BA109)</f>
        <v>11180</v>
      </c>
      <c r="BC109" s="42"/>
      <c r="BD109" s="277"/>
      <c r="BF109" s="278"/>
      <c r="BG109" s="34"/>
      <c r="BH109" s="35">
        <v>6</v>
      </c>
      <c r="BI109" s="36">
        <v>53</v>
      </c>
      <c r="BJ109" s="36">
        <v>26</v>
      </c>
      <c r="BK109" s="36">
        <v>41</v>
      </c>
      <c r="BL109" s="36">
        <v>15</v>
      </c>
      <c r="BM109" s="36">
        <v>64</v>
      </c>
      <c r="BN109" s="36">
        <v>19</v>
      </c>
      <c r="BO109" s="37">
        <v>36</v>
      </c>
      <c r="BP109" s="251">
        <f>SUMSQ(BH109:BO109)</f>
        <v>11180</v>
      </c>
      <c r="BQ109" s="42"/>
      <c r="BR109" s="277"/>
    </row>
    <row r="110" spans="2:70" x14ac:dyDescent="0.2">
      <c r="B110" s="278"/>
      <c r="C110" s="34"/>
      <c r="D110" s="44">
        <v>59</v>
      </c>
      <c r="E110" s="45">
        <v>16</v>
      </c>
      <c r="F110" s="45">
        <v>36</v>
      </c>
      <c r="G110" s="45">
        <v>1</v>
      </c>
      <c r="H110" s="45">
        <v>23</v>
      </c>
      <c r="I110" s="45">
        <v>54</v>
      </c>
      <c r="J110" s="45">
        <v>26</v>
      </c>
      <c r="K110" s="46">
        <v>45</v>
      </c>
      <c r="L110" s="257">
        <f>SUMSQ(D110:K110)</f>
        <v>11180</v>
      </c>
      <c r="M110" s="42"/>
      <c r="N110" s="277"/>
      <c r="P110" s="278"/>
      <c r="Q110" s="34"/>
      <c r="R110" s="44">
        <v>59</v>
      </c>
      <c r="S110" s="45">
        <v>16</v>
      </c>
      <c r="T110" s="45">
        <v>36</v>
      </c>
      <c r="U110" s="45">
        <v>1</v>
      </c>
      <c r="V110" s="45">
        <v>23</v>
      </c>
      <c r="W110" s="45">
        <v>54</v>
      </c>
      <c r="X110" s="45">
        <v>26</v>
      </c>
      <c r="Y110" s="46">
        <v>45</v>
      </c>
      <c r="Z110" s="257">
        <f>SUMSQ(R110:Y110)</f>
        <v>11180</v>
      </c>
      <c r="AA110" s="42"/>
      <c r="AB110" s="277"/>
      <c r="AD110" s="278"/>
      <c r="AE110" s="34"/>
      <c r="AF110" s="44">
        <v>45</v>
      </c>
      <c r="AG110" s="45">
        <v>16</v>
      </c>
      <c r="AH110" s="45">
        <v>36</v>
      </c>
      <c r="AI110" s="45">
        <v>1</v>
      </c>
      <c r="AJ110" s="45">
        <v>23</v>
      </c>
      <c r="AK110" s="45">
        <v>54</v>
      </c>
      <c r="AL110" s="45">
        <v>26</v>
      </c>
      <c r="AM110" s="46">
        <v>59</v>
      </c>
      <c r="AN110" s="257">
        <f>SUMSQ(AF110:AM110)</f>
        <v>11180</v>
      </c>
      <c r="AO110" s="42"/>
      <c r="AP110" s="277"/>
      <c r="AR110" s="278"/>
      <c r="AS110" s="34"/>
      <c r="AT110" s="44">
        <v>45</v>
      </c>
      <c r="AU110" s="45">
        <v>16</v>
      </c>
      <c r="AV110" s="45">
        <v>36</v>
      </c>
      <c r="AW110" s="45">
        <v>1</v>
      </c>
      <c r="AX110" s="45">
        <v>23</v>
      </c>
      <c r="AY110" s="45">
        <v>54</v>
      </c>
      <c r="AZ110" s="45">
        <v>26</v>
      </c>
      <c r="BA110" s="46">
        <v>59</v>
      </c>
      <c r="BB110" s="257">
        <f>SUMSQ(AT110:BA110)</f>
        <v>11180</v>
      </c>
      <c r="BC110" s="42"/>
      <c r="BD110" s="277"/>
      <c r="BF110" s="278"/>
      <c r="BG110" s="34"/>
      <c r="BH110" s="44">
        <v>58</v>
      </c>
      <c r="BI110" s="45">
        <v>9</v>
      </c>
      <c r="BJ110" s="45">
        <v>38</v>
      </c>
      <c r="BK110" s="45">
        <v>21</v>
      </c>
      <c r="BL110" s="45">
        <v>51</v>
      </c>
      <c r="BM110" s="45">
        <v>4</v>
      </c>
      <c r="BN110" s="45">
        <v>47</v>
      </c>
      <c r="BO110" s="46">
        <v>32</v>
      </c>
      <c r="BP110" s="257">
        <f>SUMSQ(BH110:BO110)</f>
        <v>11180</v>
      </c>
      <c r="BQ110" s="42"/>
      <c r="BR110" s="277"/>
    </row>
    <row r="111" spans="2:70" x14ac:dyDescent="0.2">
      <c r="B111" s="278"/>
      <c r="C111" s="34"/>
      <c r="D111" s="44">
        <v>14</v>
      </c>
      <c r="E111" s="45">
        <v>60</v>
      </c>
      <c r="F111" s="45">
        <v>21</v>
      </c>
      <c r="G111" s="45">
        <v>53</v>
      </c>
      <c r="H111" s="45">
        <v>35</v>
      </c>
      <c r="I111" s="45">
        <v>3</v>
      </c>
      <c r="J111" s="45">
        <v>46</v>
      </c>
      <c r="K111" s="46">
        <v>28</v>
      </c>
      <c r="L111" s="257">
        <f>SUMSQ(D111:K111)</f>
        <v>11180</v>
      </c>
      <c r="M111" s="42"/>
      <c r="N111" s="277"/>
      <c r="P111" s="278"/>
      <c r="Q111" s="34"/>
      <c r="R111" s="44">
        <v>37</v>
      </c>
      <c r="S111" s="45">
        <v>60</v>
      </c>
      <c r="T111" s="45">
        <v>21</v>
      </c>
      <c r="U111" s="45">
        <v>30</v>
      </c>
      <c r="V111" s="45">
        <v>12</v>
      </c>
      <c r="W111" s="45">
        <v>3</v>
      </c>
      <c r="X111" s="45">
        <v>46</v>
      </c>
      <c r="Y111" s="46">
        <v>51</v>
      </c>
      <c r="Z111" s="257">
        <f>SUMSQ(R111:Y111)</f>
        <v>11180</v>
      </c>
      <c r="AA111" s="42"/>
      <c r="AB111" s="277"/>
      <c r="AD111" s="278"/>
      <c r="AE111" s="34"/>
      <c r="AF111" s="44">
        <v>28</v>
      </c>
      <c r="AG111" s="45">
        <v>60</v>
      </c>
      <c r="AH111" s="45">
        <v>21</v>
      </c>
      <c r="AI111" s="45">
        <v>53</v>
      </c>
      <c r="AJ111" s="45">
        <v>35</v>
      </c>
      <c r="AK111" s="45">
        <v>3</v>
      </c>
      <c r="AL111" s="45">
        <v>46</v>
      </c>
      <c r="AM111" s="46">
        <v>14</v>
      </c>
      <c r="AN111" s="257">
        <f>SUMSQ(AF111:AM111)</f>
        <v>11180</v>
      </c>
      <c r="AO111" s="42"/>
      <c r="AP111" s="277"/>
      <c r="AR111" s="278"/>
      <c r="AS111" s="34"/>
      <c r="AT111" s="44">
        <v>51</v>
      </c>
      <c r="AU111" s="45">
        <v>60</v>
      </c>
      <c r="AV111" s="45">
        <v>21</v>
      </c>
      <c r="AW111" s="45">
        <v>30</v>
      </c>
      <c r="AX111" s="45">
        <v>12</v>
      </c>
      <c r="AY111" s="45">
        <v>3</v>
      </c>
      <c r="AZ111" s="45">
        <v>46</v>
      </c>
      <c r="BA111" s="46">
        <v>37</v>
      </c>
      <c r="BB111" s="257">
        <f>SUMSQ(AT111:BA111)</f>
        <v>11180</v>
      </c>
      <c r="BC111" s="42"/>
      <c r="BD111" s="277"/>
      <c r="BF111" s="278"/>
      <c r="BG111" s="34"/>
      <c r="BH111" s="44">
        <v>11</v>
      </c>
      <c r="BI111" s="45">
        <v>60</v>
      </c>
      <c r="BJ111" s="45">
        <v>23</v>
      </c>
      <c r="BK111" s="45">
        <v>40</v>
      </c>
      <c r="BL111" s="45">
        <v>2</v>
      </c>
      <c r="BM111" s="45">
        <v>49</v>
      </c>
      <c r="BN111" s="45">
        <v>30</v>
      </c>
      <c r="BO111" s="46">
        <v>45</v>
      </c>
      <c r="BP111" s="257">
        <f>SUMSQ(BH111:BO111)</f>
        <v>11180</v>
      </c>
      <c r="BQ111" s="42"/>
      <c r="BR111" s="277"/>
    </row>
    <row r="112" spans="2:70" x14ac:dyDescent="0.2">
      <c r="B112" s="278"/>
      <c r="C112" s="34"/>
      <c r="D112" s="44">
        <v>55</v>
      </c>
      <c r="E112" s="45">
        <v>22</v>
      </c>
      <c r="F112" s="45">
        <v>58</v>
      </c>
      <c r="G112" s="45">
        <v>27</v>
      </c>
      <c r="H112" s="45">
        <v>13</v>
      </c>
      <c r="I112" s="45">
        <v>48</v>
      </c>
      <c r="J112" s="45">
        <v>4</v>
      </c>
      <c r="K112" s="46">
        <v>33</v>
      </c>
      <c r="L112" s="257">
        <f>SUMSQ(D112:K112)</f>
        <v>11180</v>
      </c>
      <c r="M112" s="42"/>
      <c r="N112" s="277"/>
      <c r="P112" s="278"/>
      <c r="Q112" s="34"/>
      <c r="R112" s="44">
        <v>55</v>
      </c>
      <c r="S112" s="45">
        <v>22</v>
      </c>
      <c r="T112" s="45">
        <v>58</v>
      </c>
      <c r="U112" s="45">
        <v>27</v>
      </c>
      <c r="V112" s="45">
        <v>13</v>
      </c>
      <c r="W112" s="45">
        <v>48</v>
      </c>
      <c r="X112" s="45">
        <v>4</v>
      </c>
      <c r="Y112" s="46">
        <v>33</v>
      </c>
      <c r="Z112" s="257">
        <f>SUMSQ(R112:Y112)</f>
        <v>11180</v>
      </c>
      <c r="AA112" s="42"/>
      <c r="AB112" s="277"/>
      <c r="AD112" s="278"/>
      <c r="AE112" s="34"/>
      <c r="AF112" s="44">
        <v>55</v>
      </c>
      <c r="AG112" s="45">
        <v>22</v>
      </c>
      <c r="AH112" s="45">
        <v>48</v>
      </c>
      <c r="AI112" s="45">
        <v>27</v>
      </c>
      <c r="AJ112" s="45">
        <v>13</v>
      </c>
      <c r="AK112" s="45">
        <v>58</v>
      </c>
      <c r="AL112" s="45">
        <v>4</v>
      </c>
      <c r="AM112" s="46">
        <v>33</v>
      </c>
      <c r="AN112" s="257">
        <f>SUMSQ(AF112:AM112)</f>
        <v>11180</v>
      </c>
      <c r="AO112" s="42"/>
      <c r="AP112" s="277"/>
      <c r="AR112" s="278"/>
      <c r="AS112" s="34"/>
      <c r="AT112" s="44">
        <v>55</v>
      </c>
      <c r="AU112" s="45">
        <v>22</v>
      </c>
      <c r="AV112" s="45">
        <v>48</v>
      </c>
      <c r="AW112" s="45">
        <v>27</v>
      </c>
      <c r="AX112" s="45">
        <v>13</v>
      </c>
      <c r="AY112" s="45">
        <v>58</v>
      </c>
      <c r="AZ112" s="45">
        <v>4</v>
      </c>
      <c r="BA112" s="46">
        <v>33</v>
      </c>
      <c r="BB112" s="257">
        <f>SUMSQ(AT112:BA112)</f>
        <v>11180</v>
      </c>
      <c r="BC112" s="42"/>
      <c r="BD112" s="277"/>
      <c r="BF112" s="278"/>
      <c r="BG112" s="34"/>
      <c r="BH112" s="44">
        <v>55</v>
      </c>
      <c r="BI112" s="45">
        <v>8</v>
      </c>
      <c r="BJ112" s="45">
        <v>43</v>
      </c>
      <c r="BK112" s="45">
        <v>28</v>
      </c>
      <c r="BL112" s="45">
        <v>62</v>
      </c>
      <c r="BM112" s="45">
        <v>13</v>
      </c>
      <c r="BN112" s="45">
        <v>34</v>
      </c>
      <c r="BO112" s="46">
        <v>17</v>
      </c>
      <c r="BP112" s="257">
        <f>SUMSQ(BH112:BO112)</f>
        <v>11180</v>
      </c>
      <c r="BQ112" s="42"/>
      <c r="BR112" s="277"/>
    </row>
    <row r="113" spans="2:70" x14ac:dyDescent="0.2">
      <c r="B113" s="278"/>
      <c r="C113" s="34"/>
      <c r="D113" s="44">
        <v>32</v>
      </c>
      <c r="E113" s="45">
        <v>61</v>
      </c>
      <c r="F113" s="45">
        <v>17</v>
      </c>
      <c r="G113" s="45">
        <v>52</v>
      </c>
      <c r="H113" s="45">
        <v>38</v>
      </c>
      <c r="I113" s="45">
        <v>7</v>
      </c>
      <c r="J113" s="45">
        <v>43</v>
      </c>
      <c r="K113" s="46">
        <v>10</v>
      </c>
      <c r="L113" s="257">
        <f>SUMSQ(D113:K113)</f>
        <v>11180</v>
      </c>
      <c r="M113" s="42"/>
      <c r="N113" s="277"/>
      <c r="P113" s="278"/>
      <c r="Q113" s="34"/>
      <c r="R113" s="44">
        <v>32</v>
      </c>
      <c r="S113" s="45">
        <v>61</v>
      </c>
      <c r="T113" s="45">
        <v>17</v>
      </c>
      <c r="U113" s="45">
        <v>52</v>
      </c>
      <c r="V113" s="45">
        <v>38</v>
      </c>
      <c r="W113" s="45">
        <v>7</v>
      </c>
      <c r="X113" s="45">
        <v>43</v>
      </c>
      <c r="Y113" s="46">
        <v>10</v>
      </c>
      <c r="Z113" s="257">
        <f>SUMSQ(R113:Y113)</f>
        <v>11180</v>
      </c>
      <c r="AA113" s="42"/>
      <c r="AB113" s="277"/>
      <c r="AD113" s="278"/>
      <c r="AE113" s="34"/>
      <c r="AF113" s="44">
        <v>32</v>
      </c>
      <c r="AG113" s="45">
        <v>61</v>
      </c>
      <c r="AH113" s="45">
        <v>7</v>
      </c>
      <c r="AI113" s="45">
        <v>52</v>
      </c>
      <c r="AJ113" s="45">
        <v>38</v>
      </c>
      <c r="AK113" s="45">
        <v>17</v>
      </c>
      <c r="AL113" s="45">
        <v>43</v>
      </c>
      <c r="AM113" s="46">
        <v>10</v>
      </c>
      <c r="AN113" s="257">
        <f>SUMSQ(AF113:AM113)</f>
        <v>11180</v>
      </c>
      <c r="AO113" s="42"/>
      <c r="AP113" s="277"/>
      <c r="AR113" s="278"/>
      <c r="AS113" s="34"/>
      <c r="AT113" s="44">
        <v>32</v>
      </c>
      <c r="AU113" s="45">
        <v>61</v>
      </c>
      <c r="AV113" s="45">
        <v>7</v>
      </c>
      <c r="AW113" s="45">
        <v>52</v>
      </c>
      <c r="AX113" s="45">
        <v>38</v>
      </c>
      <c r="AY113" s="45">
        <v>17</v>
      </c>
      <c r="AZ113" s="45">
        <v>43</v>
      </c>
      <c r="BA113" s="46">
        <v>10</v>
      </c>
      <c r="BB113" s="257">
        <f>SUMSQ(AT113:BA113)</f>
        <v>11180</v>
      </c>
      <c r="BC113" s="42"/>
      <c r="BD113" s="277"/>
      <c r="BF113" s="278"/>
      <c r="BG113" s="34"/>
      <c r="BH113" s="44">
        <v>48</v>
      </c>
      <c r="BI113" s="45">
        <v>31</v>
      </c>
      <c r="BJ113" s="45">
        <v>52</v>
      </c>
      <c r="BK113" s="45">
        <v>3</v>
      </c>
      <c r="BL113" s="45">
        <v>37</v>
      </c>
      <c r="BM113" s="45">
        <v>22</v>
      </c>
      <c r="BN113" s="45">
        <v>57</v>
      </c>
      <c r="BO113" s="46">
        <v>10</v>
      </c>
      <c r="BP113" s="257">
        <f>SUMSQ(BH113:BO113)</f>
        <v>11180</v>
      </c>
      <c r="BQ113" s="42"/>
      <c r="BR113" s="277"/>
    </row>
    <row r="114" spans="2:70" x14ac:dyDescent="0.2">
      <c r="B114" s="278"/>
      <c r="C114" s="34"/>
      <c r="D114" s="44">
        <v>37</v>
      </c>
      <c r="E114" s="45">
        <v>19</v>
      </c>
      <c r="F114" s="45">
        <v>62</v>
      </c>
      <c r="G114" s="45">
        <v>30</v>
      </c>
      <c r="H114" s="45">
        <v>12</v>
      </c>
      <c r="I114" s="45">
        <v>44</v>
      </c>
      <c r="J114" s="45">
        <v>5</v>
      </c>
      <c r="K114" s="46">
        <v>51</v>
      </c>
      <c r="L114" s="257">
        <f>SUMSQ(D114:K114)</f>
        <v>11180</v>
      </c>
      <c r="M114" s="42"/>
      <c r="N114" s="277"/>
      <c r="P114" s="278"/>
      <c r="Q114" s="34"/>
      <c r="R114" s="44">
        <v>14</v>
      </c>
      <c r="S114" s="45">
        <v>19</v>
      </c>
      <c r="T114" s="45">
        <v>62</v>
      </c>
      <c r="U114" s="45">
        <v>53</v>
      </c>
      <c r="V114" s="45">
        <v>35</v>
      </c>
      <c r="W114" s="45">
        <v>44</v>
      </c>
      <c r="X114" s="45">
        <v>5</v>
      </c>
      <c r="Y114" s="46">
        <v>28</v>
      </c>
      <c r="Z114" s="257">
        <f>SUMSQ(R114:Y114)</f>
        <v>11180</v>
      </c>
      <c r="AA114" s="42"/>
      <c r="AB114" s="277"/>
      <c r="AD114" s="278"/>
      <c r="AE114" s="34"/>
      <c r="AF114" s="44">
        <v>51</v>
      </c>
      <c r="AG114" s="45">
        <v>19</v>
      </c>
      <c r="AH114" s="45">
        <v>62</v>
      </c>
      <c r="AI114" s="45">
        <v>30</v>
      </c>
      <c r="AJ114" s="45">
        <v>12</v>
      </c>
      <c r="AK114" s="45">
        <v>44</v>
      </c>
      <c r="AL114" s="45">
        <v>5</v>
      </c>
      <c r="AM114" s="46">
        <v>37</v>
      </c>
      <c r="AN114" s="257">
        <f>SUMSQ(AF114:AM114)</f>
        <v>11180</v>
      </c>
      <c r="AO114" s="42"/>
      <c r="AP114" s="277"/>
      <c r="AR114" s="278"/>
      <c r="AS114" s="34"/>
      <c r="AT114" s="44">
        <v>28</v>
      </c>
      <c r="AU114" s="45">
        <v>19</v>
      </c>
      <c r="AV114" s="45">
        <v>62</v>
      </c>
      <c r="AW114" s="45">
        <v>53</v>
      </c>
      <c r="AX114" s="45">
        <v>35</v>
      </c>
      <c r="AY114" s="45">
        <v>44</v>
      </c>
      <c r="AZ114" s="45">
        <v>5</v>
      </c>
      <c r="BA114" s="46">
        <v>14</v>
      </c>
      <c r="BB114" s="257">
        <f>SUMSQ(AT114:BA114)</f>
        <v>11180</v>
      </c>
      <c r="BC114" s="42"/>
      <c r="BD114" s="277"/>
      <c r="BF114" s="278"/>
      <c r="BG114" s="34"/>
      <c r="BH114" s="44">
        <v>20</v>
      </c>
      <c r="BI114" s="45">
        <v>35</v>
      </c>
      <c r="BJ114" s="45">
        <v>16</v>
      </c>
      <c r="BK114" s="45">
        <v>63</v>
      </c>
      <c r="BL114" s="45">
        <v>25</v>
      </c>
      <c r="BM114" s="45">
        <v>42</v>
      </c>
      <c r="BN114" s="45">
        <v>5</v>
      </c>
      <c r="BO114" s="46">
        <v>54</v>
      </c>
      <c r="BP114" s="257">
        <f>SUMSQ(BH114:BO114)</f>
        <v>11180</v>
      </c>
      <c r="BQ114" s="42"/>
      <c r="BR114" s="277"/>
    </row>
    <row r="115" spans="2:70" x14ac:dyDescent="0.2">
      <c r="B115" s="278"/>
      <c r="C115" s="34"/>
      <c r="D115" s="44">
        <v>20</v>
      </c>
      <c r="E115" s="45">
        <v>39</v>
      </c>
      <c r="F115" s="45">
        <v>11</v>
      </c>
      <c r="G115" s="45">
        <v>42</v>
      </c>
      <c r="H115" s="45">
        <v>64</v>
      </c>
      <c r="I115" s="45">
        <v>29</v>
      </c>
      <c r="J115" s="45">
        <v>49</v>
      </c>
      <c r="K115" s="46">
        <v>6</v>
      </c>
      <c r="L115" s="257">
        <f>SUMSQ(D115:K115)</f>
        <v>11180</v>
      </c>
      <c r="M115" s="42"/>
      <c r="N115" s="277"/>
      <c r="P115" s="278"/>
      <c r="Q115" s="34"/>
      <c r="R115" s="44">
        <v>20</v>
      </c>
      <c r="S115" s="45">
        <v>39</v>
      </c>
      <c r="T115" s="45">
        <v>11</v>
      </c>
      <c r="U115" s="45">
        <v>42</v>
      </c>
      <c r="V115" s="45">
        <v>64</v>
      </c>
      <c r="W115" s="45">
        <v>29</v>
      </c>
      <c r="X115" s="45">
        <v>49</v>
      </c>
      <c r="Y115" s="46">
        <v>6</v>
      </c>
      <c r="Z115" s="257">
        <f>SUMSQ(R115:Y115)</f>
        <v>11180</v>
      </c>
      <c r="AA115" s="42"/>
      <c r="AB115" s="277"/>
      <c r="AD115" s="278"/>
      <c r="AE115" s="34"/>
      <c r="AF115" s="44">
        <v>6</v>
      </c>
      <c r="AG115" s="45">
        <v>39</v>
      </c>
      <c r="AH115" s="45">
        <v>11</v>
      </c>
      <c r="AI115" s="45">
        <v>42</v>
      </c>
      <c r="AJ115" s="45">
        <v>64</v>
      </c>
      <c r="AK115" s="45">
        <v>29</v>
      </c>
      <c r="AL115" s="45">
        <v>49</v>
      </c>
      <c r="AM115" s="46">
        <v>20</v>
      </c>
      <c r="AN115" s="257">
        <f>SUMSQ(AF115:AM115)</f>
        <v>11180</v>
      </c>
      <c r="AO115" s="42"/>
      <c r="AP115" s="277"/>
      <c r="AR115" s="278"/>
      <c r="AS115" s="34"/>
      <c r="AT115" s="44">
        <v>6</v>
      </c>
      <c r="AU115" s="45">
        <v>39</v>
      </c>
      <c r="AV115" s="45">
        <v>11</v>
      </c>
      <c r="AW115" s="45">
        <v>42</v>
      </c>
      <c r="AX115" s="45">
        <v>64</v>
      </c>
      <c r="AY115" s="45">
        <v>29</v>
      </c>
      <c r="AZ115" s="45">
        <v>49</v>
      </c>
      <c r="BA115" s="46">
        <v>20</v>
      </c>
      <c r="BB115" s="257">
        <f>SUMSQ(AT115:BA115)</f>
        <v>11180</v>
      </c>
      <c r="BC115" s="42"/>
      <c r="BD115" s="277"/>
      <c r="BF115" s="278"/>
      <c r="BG115" s="34"/>
      <c r="BH115" s="44">
        <v>33</v>
      </c>
      <c r="BI115" s="45">
        <v>18</v>
      </c>
      <c r="BJ115" s="45">
        <v>61</v>
      </c>
      <c r="BK115" s="45">
        <v>14</v>
      </c>
      <c r="BL115" s="45">
        <v>44</v>
      </c>
      <c r="BM115" s="45">
        <v>27</v>
      </c>
      <c r="BN115" s="45">
        <v>56</v>
      </c>
      <c r="BO115" s="46">
        <v>7</v>
      </c>
      <c r="BP115" s="257">
        <f>SUMSQ(BH115:BO115)</f>
        <v>11180</v>
      </c>
      <c r="BQ115" s="42"/>
      <c r="BR115" s="277"/>
    </row>
    <row r="116" spans="2:70" ht="12.75" thickBot="1" x14ac:dyDescent="0.25">
      <c r="B116" s="278"/>
      <c r="C116" s="34"/>
      <c r="D116" s="59">
        <v>41</v>
      </c>
      <c r="E116" s="60">
        <v>9</v>
      </c>
      <c r="F116" s="60">
        <v>40</v>
      </c>
      <c r="G116" s="60">
        <v>8</v>
      </c>
      <c r="H116" s="60">
        <v>18</v>
      </c>
      <c r="I116" s="60">
        <v>50</v>
      </c>
      <c r="J116" s="60">
        <v>31</v>
      </c>
      <c r="K116" s="61">
        <v>63</v>
      </c>
      <c r="L116" s="257">
        <f>SUMSQ(D116:K116)</f>
        <v>11180</v>
      </c>
      <c r="M116" s="42"/>
      <c r="N116" s="277"/>
      <c r="P116" s="278"/>
      <c r="Q116" s="34"/>
      <c r="R116" s="59">
        <v>41</v>
      </c>
      <c r="S116" s="60">
        <v>9</v>
      </c>
      <c r="T116" s="60">
        <v>40</v>
      </c>
      <c r="U116" s="60">
        <v>8</v>
      </c>
      <c r="V116" s="60">
        <v>18</v>
      </c>
      <c r="W116" s="60">
        <v>50</v>
      </c>
      <c r="X116" s="60">
        <v>31</v>
      </c>
      <c r="Y116" s="61">
        <v>63</v>
      </c>
      <c r="Z116" s="257">
        <f>SUMSQ(R116:Y116)</f>
        <v>11180</v>
      </c>
      <c r="AA116" s="42"/>
      <c r="AB116" s="277"/>
      <c r="AD116" s="278"/>
      <c r="AE116" s="34"/>
      <c r="AF116" s="59">
        <v>41</v>
      </c>
      <c r="AG116" s="60">
        <v>9</v>
      </c>
      <c r="AH116" s="60">
        <v>50</v>
      </c>
      <c r="AI116" s="60">
        <v>8</v>
      </c>
      <c r="AJ116" s="60">
        <v>18</v>
      </c>
      <c r="AK116" s="60">
        <v>40</v>
      </c>
      <c r="AL116" s="60">
        <v>31</v>
      </c>
      <c r="AM116" s="61">
        <v>63</v>
      </c>
      <c r="AN116" s="257">
        <f>SUMSQ(AF116:AM116)</f>
        <v>11180</v>
      </c>
      <c r="AO116" s="42"/>
      <c r="AP116" s="277"/>
      <c r="AR116" s="278"/>
      <c r="AS116" s="34"/>
      <c r="AT116" s="59">
        <v>41</v>
      </c>
      <c r="AU116" s="60">
        <v>9</v>
      </c>
      <c r="AV116" s="60">
        <v>50</v>
      </c>
      <c r="AW116" s="60">
        <v>8</v>
      </c>
      <c r="AX116" s="60">
        <v>18</v>
      </c>
      <c r="AY116" s="60">
        <v>40</v>
      </c>
      <c r="AZ116" s="60">
        <v>31</v>
      </c>
      <c r="BA116" s="61">
        <v>63</v>
      </c>
      <c r="BB116" s="257">
        <f>SUMSQ(AT116:BA116)</f>
        <v>11180</v>
      </c>
      <c r="BC116" s="42"/>
      <c r="BD116" s="277"/>
      <c r="BF116" s="278"/>
      <c r="BG116" s="34"/>
      <c r="BH116" s="59">
        <v>29</v>
      </c>
      <c r="BI116" s="60">
        <v>46</v>
      </c>
      <c r="BJ116" s="60">
        <v>1</v>
      </c>
      <c r="BK116" s="60">
        <v>50</v>
      </c>
      <c r="BL116" s="60">
        <v>24</v>
      </c>
      <c r="BM116" s="60">
        <v>39</v>
      </c>
      <c r="BN116" s="60">
        <v>12</v>
      </c>
      <c r="BO116" s="61">
        <v>59</v>
      </c>
      <c r="BP116" s="257">
        <f>SUMSQ(BH116:BO116)</f>
        <v>11180</v>
      </c>
      <c r="BQ116" s="42"/>
      <c r="BR116" s="277"/>
    </row>
    <row r="117" spans="2:70" x14ac:dyDescent="0.2">
      <c r="B117" s="278"/>
      <c r="C117" s="34"/>
      <c r="D117" s="166">
        <f>SUM(D109:D116)</f>
        <v>260</v>
      </c>
      <c r="E117" s="167">
        <f>SUM(E109:E116)</f>
        <v>260</v>
      </c>
      <c r="F117" s="167">
        <f>SUM(F109:F116)</f>
        <v>260</v>
      </c>
      <c r="G117" s="167">
        <f>SUM(G109:G116)</f>
        <v>260</v>
      </c>
      <c r="H117" s="167">
        <f>SUM(H109:H116)</f>
        <v>260</v>
      </c>
      <c r="I117" s="167">
        <f>SUM(I109:I116)</f>
        <v>260</v>
      </c>
      <c r="J117" s="167">
        <f>SUM(J109:J116)</f>
        <v>260</v>
      </c>
      <c r="K117" s="167">
        <f>SUM(K109:K116)</f>
        <v>260</v>
      </c>
      <c r="L117" s="280">
        <f>SUM(D109^3+E110^3+F111^3+G112^3+H113^3+I114^3+J115^3+K116^3)</f>
        <v>540800</v>
      </c>
      <c r="M117" s="42"/>
      <c r="N117" s="277"/>
      <c r="P117" s="278"/>
      <c r="Q117" s="34"/>
      <c r="R117" s="166">
        <f>SUM(R109:R116)</f>
        <v>260</v>
      </c>
      <c r="S117" s="167">
        <f>SUM(S109:S116)</f>
        <v>260</v>
      </c>
      <c r="T117" s="167">
        <f>SUM(T109:T116)</f>
        <v>260</v>
      </c>
      <c r="U117" s="167">
        <f>SUM(U109:U116)</f>
        <v>260</v>
      </c>
      <c r="V117" s="167">
        <f>SUM(V109:V116)</f>
        <v>260</v>
      </c>
      <c r="W117" s="167">
        <f>SUM(W109:W116)</f>
        <v>260</v>
      </c>
      <c r="X117" s="167">
        <f>SUM(X109:X116)</f>
        <v>260</v>
      </c>
      <c r="Y117" s="167">
        <f>SUM(Y109:Y116)</f>
        <v>260</v>
      </c>
      <c r="Z117" s="280">
        <f>SUM(R109^3+S110^3+T111^3+U112^3+V113^3+W114^3+X115^3+Y116^3)</f>
        <v>540800</v>
      </c>
      <c r="AA117" s="42"/>
      <c r="AB117" s="277"/>
      <c r="AD117" s="278"/>
      <c r="AE117" s="34"/>
      <c r="AF117" s="166">
        <f>SUM(AF109:AF116)</f>
        <v>260</v>
      </c>
      <c r="AG117" s="167">
        <f>SUM(AG109:AG116)</f>
        <v>260</v>
      </c>
      <c r="AH117" s="167">
        <f>SUM(AH109:AH116)</f>
        <v>260</v>
      </c>
      <c r="AI117" s="167">
        <f>SUM(AI109:AI116)</f>
        <v>260</v>
      </c>
      <c r="AJ117" s="167">
        <f>SUM(AJ109:AJ116)</f>
        <v>260</v>
      </c>
      <c r="AK117" s="167">
        <f>SUM(AK109:AK116)</f>
        <v>260</v>
      </c>
      <c r="AL117" s="167">
        <f>SUM(AL109:AL116)</f>
        <v>260</v>
      </c>
      <c r="AM117" s="167">
        <f>SUM(AM109:AM116)</f>
        <v>260</v>
      </c>
      <c r="AN117" s="280">
        <f>SUM(AF109^3+AG110^3+AH111^3+AI112^3+AJ113^3+AK114^3+AL115^3+AM116^3)</f>
        <v>540800</v>
      </c>
      <c r="AO117" s="42"/>
      <c r="AP117" s="277"/>
      <c r="AR117" s="278"/>
      <c r="AS117" s="34"/>
      <c r="AT117" s="166">
        <f>SUM(AT109:AT116)</f>
        <v>260</v>
      </c>
      <c r="AU117" s="167">
        <f>SUM(AU109:AU116)</f>
        <v>260</v>
      </c>
      <c r="AV117" s="167">
        <f>SUM(AV109:AV116)</f>
        <v>260</v>
      </c>
      <c r="AW117" s="167">
        <f>SUM(AW109:AW116)</f>
        <v>260</v>
      </c>
      <c r="AX117" s="167">
        <f>SUM(AX109:AX116)</f>
        <v>260</v>
      </c>
      <c r="AY117" s="167">
        <f>SUM(AY109:AY116)</f>
        <v>260</v>
      </c>
      <c r="AZ117" s="167">
        <f>SUM(AZ109:AZ116)</f>
        <v>260</v>
      </c>
      <c r="BA117" s="167">
        <f>SUM(BA109:BA116)</f>
        <v>260</v>
      </c>
      <c r="BB117" s="280">
        <f>SUM(AT109^3+AU110^3+AV111^3+AW112^3+AX113^3+AY114^3+AZ115^3+BA116^3)</f>
        <v>540800</v>
      </c>
      <c r="BC117" s="42"/>
      <c r="BD117" s="277"/>
      <c r="BF117" s="278"/>
      <c r="BG117" s="34"/>
      <c r="BH117" s="166">
        <f>SUM(BH109:BH116)</f>
        <v>260</v>
      </c>
      <c r="BI117" s="167">
        <f>SUM(BI109:BI116)</f>
        <v>260</v>
      </c>
      <c r="BJ117" s="167">
        <f>SUM(BJ109:BJ116)</f>
        <v>260</v>
      </c>
      <c r="BK117" s="167">
        <f>SUM(BK109:BK116)</f>
        <v>260</v>
      </c>
      <c r="BL117" s="167">
        <f>SUM(BL109:BL116)</f>
        <v>260</v>
      </c>
      <c r="BM117" s="167">
        <f>SUM(BM109:BM116)</f>
        <v>260</v>
      </c>
      <c r="BN117" s="167">
        <f>SUM(BN109:BN116)</f>
        <v>260</v>
      </c>
      <c r="BO117" s="167">
        <f>SUM(BO109:BO116)</f>
        <v>260</v>
      </c>
      <c r="BP117" s="280">
        <f>SUM(BH109^3+BI110^3+BJ111^3+BK112^3+BL113^3+BM114^3+BN115^3+BO116^3)</f>
        <v>540800</v>
      </c>
      <c r="BQ117" s="42"/>
      <c r="BR117" s="277"/>
    </row>
    <row r="118" spans="2:70" ht="12.75" thickBot="1" x14ac:dyDescent="0.25">
      <c r="B118" s="278"/>
      <c r="C118" s="34"/>
      <c r="D118" s="89">
        <f>SUMSQ(D109:D116)</f>
        <v>11180</v>
      </c>
      <c r="E118" s="90">
        <f>SUMSQ(E109:E116)</f>
        <v>11180</v>
      </c>
      <c r="F118" s="90">
        <f>SUMSQ(F109:F116)</f>
        <v>11180</v>
      </c>
      <c r="G118" s="90">
        <f>SUMSQ(G109:G116)</f>
        <v>11180</v>
      </c>
      <c r="H118" s="90">
        <f>SUMSQ(H109:H116)</f>
        <v>11180</v>
      </c>
      <c r="I118" s="90">
        <f>SUMSQ(I109:I116)</f>
        <v>11180</v>
      </c>
      <c r="J118" s="90">
        <f>SUMSQ(J109:J116)</f>
        <v>11180</v>
      </c>
      <c r="K118" s="90">
        <f>SUMSQ(K109:K116)</f>
        <v>11180</v>
      </c>
      <c r="L118" s="279">
        <f>SUM(D116^3+E115^3+F114^3+G113^3+H112^3+I111^3+J110^3+K109^3)</f>
        <v>540800</v>
      </c>
      <c r="M118" s="42"/>
      <c r="N118" s="277"/>
      <c r="P118" s="278"/>
      <c r="Q118" s="34"/>
      <c r="R118" s="89">
        <f>SUMSQ(R109:R116)</f>
        <v>11180</v>
      </c>
      <c r="S118" s="90">
        <f>SUMSQ(S109:S116)</f>
        <v>11180</v>
      </c>
      <c r="T118" s="90">
        <f>SUMSQ(T109:T116)</f>
        <v>11180</v>
      </c>
      <c r="U118" s="90">
        <f>SUMSQ(U109:U116)</f>
        <v>11180</v>
      </c>
      <c r="V118" s="90">
        <f>SUMSQ(V109:V116)</f>
        <v>11180</v>
      </c>
      <c r="W118" s="90">
        <f>SUMSQ(W109:W116)</f>
        <v>11180</v>
      </c>
      <c r="X118" s="90">
        <f>SUMSQ(X109:X116)</f>
        <v>11180</v>
      </c>
      <c r="Y118" s="90">
        <f>SUMSQ(Y109:Y116)</f>
        <v>11180</v>
      </c>
      <c r="Z118" s="279">
        <f>SUM(R116^3+S115^3+T114^3+U113^3+V112^3+W111^3+X110^3+Y109^3)</f>
        <v>540800</v>
      </c>
      <c r="AA118" s="42"/>
      <c r="AB118" s="277"/>
      <c r="AD118" s="278"/>
      <c r="AE118" s="34"/>
      <c r="AF118" s="89">
        <f>SUMSQ(AF109:AF116)</f>
        <v>11180</v>
      </c>
      <c r="AG118" s="90">
        <f>SUMSQ(AG109:AG116)</f>
        <v>11180</v>
      </c>
      <c r="AH118" s="90">
        <f>SUMSQ(AH109:AH116)</f>
        <v>11180</v>
      </c>
      <c r="AI118" s="90">
        <f>SUMSQ(AI109:AI116)</f>
        <v>11180</v>
      </c>
      <c r="AJ118" s="90">
        <f>SUMSQ(AJ109:AJ116)</f>
        <v>11180</v>
      </c>
      <c r="AK118" s="90">
        <f>SUMSQ(AK109:AK116)</f>
        <v>11180</v>
      </c>
      <c r="AL118" s="90">
        <f>SUMSQ(AL109:AL116)</f>
        <v>11180</v>
      </c>
      <c r="AM118" s="90">
        <f>SUMSQ(AM109:AM116)</f>
        <v>11180</v>
      </c>
      <c r="AN118" s="279">
        <f>SUM(AF116^3+AG115^3+AH114^3+AI113^3+AJ112^3+AK111^3+AL110^3+AM109^3)</f>
        <v>540800</v>
      </c>
      <c r="AO118" s="42"/>
      <c r="AP118" s="277"/>
      <c r="AR118" s="278"/>
      <c r="AS118" s="34"/>
      <c r="AT118" s="89">
        <f>SUMSQ(AT109:AT116)</f>
        <v>11180</v>
      </c>
      <c r="AU118" s="90">
        <f>SUMSQ(AU109:AU116)</f>
        <v>11180</v>
      </c>
      <c r="AV118" s="90">
        <f>SUMSQ(AV109:AV116)</f>
        <v>11180</v>
      </c>
      <c r="AW118" s="90">
        <f>SUMSQ(AW109:AW116)</f>
        <v>11180</v>
      </c>
      <c r="AX118" s="90">
        <f>SUMSQ(AX109:AX116)</f>
        <v>11180</v>
      </c>
      <c r="AY118" s="90">
        <f>SUMSQ(AY109:AY116)</f>
        <v>11180</v>
      </c>
      <c r="AZ118" s="90">
        <f>SUMSQ(AZ109:AZ116)</f>
        <v>11180</v>
      </c>
      <c r="BA118" s="90">
        <f>SUMSQ(BA109:BA116)</f>
        <v>11180</v>
      </c>
      <c r="BB118" s="279">
        <f>SUM(AT116^3+AU115^3+AV114^3+AW113^3+AX112^3+AY111^3+AZ110^3+BA109^3)</f>
        <v>540800</v>
      </c>
      <c r="BC118" s="42"/>
      <c r="BD118" s="277"/>
      <c r="BF118" s="278"/>
      <c r="BG118" s="34"/>
      <c r="BH118" s="89">
        <f>SUMSQ(BH109:BH116)</f>
        <v>11180</v>
      </c>
      <c r="BI118" s="90">
        <f>SUMSQ(BI109:BI116)</f>
        <v>11180</v>
      </c>
      <c r="BJ118" s="90">
        <f>SUMSQ(BJ109:BJ116)</f>
        <v>11180</v>
      </c>
      <c r="BK118" s="90">
        <f>SUMSQ(BK109:BK116)</f>
        <v>11180</v>
      </c>
      <c r="BL118" s="90">
        <f>SUMSQ(BL109:BL116)</f>
        <v>11180</v>
      </c>
      <c r="BM118" s="90">
        <f>SUMSQ(BM109:BM116)</f>
        <v>11180</v>
      </c>
      <c r="BN118" s="90">
        <f>SUMSQ(BN109:BN116)</f>
        <v>11180</v>
      </c>
      <c r="BO118" s="90">
        <f>SUMSQ(BO109:BO116)</f>
        <v>11180</v>
      </c>
      <c r="BP118" s="279">
        <f>SUM(BH116^3+BI115^3+BJ114^3+BK113^3+BL112^3+BM111^3+BN110^3+BO109^3)</f>
        <v>540800</v>
      </c>
      <c r="BQ118" s="42"/>
      <c r="BR118" s="277"/>
    </row>
    <row r="119" spans="2:70" ht="12.75" thickBot="1" x14ac:dyDescent="0.25">
      <c r="B119" s="278"/>
      <c r="C119" s="104"/>
      <c r="D119" s="106"/>
      <c r="E119" s="106"/>
      <c r="F119" s="106"/>
      <c r="G119" s="106"/>
      <c r="H119" s="106"/>
      <c r="I119" s="106"/>
      <c r="J119" s="106"/>
      <c r="K119" s="106"/>
      <c r="L119" s="106"/>
      <c r="M119" s="109"/>
      <c r="N119" s="277"/>
      <c r="P119" s="278"/>
      <c r="Q119" s="104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9"/>
      <c r="AB119" s="277"/>
      <c r="AD119" s="278"/>
      <c r="AE119" s="104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9"/>
      <c r="AP119" s="277"/>
      <c r="AR119" s="278"/>
      <c r="AS119" s="104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9"/>
      <c r="BD119" s="277"/>
      <c r="BF119" s="278"/>
      <c r="BG119" s="104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9"/>
      <c r="BR119" s="277"/>
    </row>
    <row r="120" spans="2:70" ht="12.75" thickBot="1" x14ac:dyDescent="0.25">
      <c r="B120" s="276"/>
      <c r="C120" s="275"/>
      <c r="D120" s="275"/>
      <c r="E120" s="275"/>
      <c r="F120" s="275"/>
      <c r="G120" s="275"/>
      <c r="H120" s="275"/>
      <c r="I120" s="275"/>
      <c r="J120" s="275"/>
      <c r="K120" s="275"/>
      <c r="L120" s="275"/>
      <c r="M120" s="275"/>
      <c r="N120" s="274"/>
      <c r="P120" s="276"/>
      <c r="Q120" s="275"/>
      <c r="R120" s="275"/>
      <c r="S120" s="275"/>
      <c r="T120" s="275"/>
      <c r="U120" s="275"/>
      <c r="V120" s="275"/>
      <c r="W120" s="275"/>
      <c r="X120" s="275"/>
      <c r="Y120" s="275"/>
      <c r="Z120" s="275"/>
      <c r="AA120" s="275"/>
      <c r="AB120" s="274"/>
      <c r="AD120" s="276"/>
      <c r="AE120" s="275"/>
      <c r="AF120" s="275"/>
      <c r="AG120" s="275"/>
      <c r="AH120" s="275"/>
      <c r="AI120" s="275"/>
      <c r="AJ120" s="275"/>
      <c r="AK120" s="275"/>
      <c r="AL120" s="275"/>
      <c r="AM120" s="275"/>
      <c r="AN120" s="275"/>
      <c r="AO120" s="275"/>
      <c r="AP120" s="274"/>
      <c r="AR120" s="276"/>
      <c r="AS120" s="275"/>
      <c r="AT120" s="275"/>
      <c r="AU120" s="275"/>
      <c r="AV120" s="275"/>
      <c r="AW120" s="275"/>
      <c r="AX120" s="275"/>
      <c r="AY120" s="275"/>
      <c r="AZ120" s="275"/>
      <c r="BA120" s="275"/>
      <c r="BB120" s="275"/>
      <c r="BC120" s="275"/>
      <c r="BD120" s="274"/>
      <c r="BF120" s="276"/>
      <c r="BG120" s="275"/>
      <c r="BH120" s="275"/>
      <c r="BI120" s="275"/>
      <c r="BJ120" s="275"/>
      <c r="BK120" s="275"/>
      <c r="BL120" s="275"/>
      <c r="BM120" s="275"/>
      <c r="BN120" s="275"/>
      <c r="BO120" s="275"/>
      <c r="BP120" s="275"/>
      <c r="BQ120" s="275"/>
      <c r="BR120" s="274"/>
    </row>
    <row r="121" spans="2:70" ht="13.5" thickTop="1" thickBot="1" x14ac:dyDescent="0.25"/>
    <row r="122" spans="2:70" ht="13.5" thickTop="1" thickBot="1" x14ac:dyDescent="0.25">
      <c r="B122" s="284"/>
      <c r="C122" s="283"/>
      <c r="D122" s="283"/>
      <c r="E122" s="283"/>
      <c r="F122" s="283"/>
      <c r="G122" s="283"/>
      <c r="H122" s="283"/>
      <c r="I122" s="283"/>
      <c r="J122" s="283"/>
      <c r="K122" s="283"/>
      <c r="L122" s="283"/>
      <c r="M122" s="283"/>
      <c r="N122" s="282"/>
      <c r="P122" s="284"/>
      <c r="Q122" s="283"/>
      <c r="R122" s="283"/>
      <c r="S122" s="283"/>
      <c r="T122" s="283"/>
      <c r="U122" s="283"/>
      <c r="V122" s="283"/>
      <c r="W122" s="283"/>
      <c r="X122" s="283"/>
      <c r="Y122" s="283"/>
      <c r="Z122" s="283"/>
      <c r="AA122" s="283"/>
      <c r="AB122" s="282"/>
      <c r="AD122" s="284"/>
      <c r="AE122" s="283"/>
      <c r="AF122" s="283"/>
      <c r="AG122" s="283"/>
      <c r="AH122" s="283"/>
      <c r="AI122" s="283"/>
      <c r="AJ122" s="283"/>
      <c r="AK122" s="283"/>
      <c r="AL122" s="283"/>
      <c r="AM122" s="283"/>
      <c r="AN122" s="283"/>
      <c r="AO122" s="283"/>
      <c r="AP122" s="282"/>
      <c r="AR122" s="284"/>
      <c r="AS122" s="283"/>
      <c r="AT122" s="283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2"/>
      <c r="BF122" s="284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2"/>
    </row>
    <row r="123" spans="2:70" ht="12.75" thickBot="1" x14ac:dyDescent="0.25">
      <c r="B123" s="278"/>
      <c r="C123" s="20"/>
      <c r="D123" s="21"/>
      <c r="E123" s="21"/>
      <c r="F123" s="21"/>
      <c r="G123" s="21"/>
      <c r="H123" s="281" t="s">
        <v>1454</v>
      </c>
      <c r="I123" s="21"/>
      <c r="J123" s="21"/>
      <c r="K123" s="21"/>
      <c r="L123" s="21"/>
      <c r="M123" s="23"/>
      <c r="N123" s="277"/>
      <c r="P123" s="278"/>
      <c r="Q123" s="20"/>
      <c r="R123" s="21"/>
      <c r="S123" s="21"/>
      <c r="T123" s="21"/>
      <c r="U123" s="21"/>
      <c r="V123" s="281" t="s">
        <v>1453</v>
      </c>
      <c r="W123" s="21"/>
      <c r="X123" s="21"/>
      <c r="Y123" s="21"/>
      <c r="Z123" s="21"/>
      <c r="AA123" s="23"/>
      <c r="AB123" s="277"/>
      <c r="AD123" s="278"/>
      <c r="AE123" s="20"/>
      <c r="AF123" s="21"/>
      <c r="AG123" s="21"/>
      <c r="AH123" s="21"/>
      <c r="AI123" s="21"/>
      <c r="AJ123" s="281" t="s">
        <v>1452</v>
      </c>
      <c r="AK123" s="21"/>
      <c r="AL123" s="21"/>
      <c r="AM123" s="21"/>
      <c r="AN123" s="21"/>
      <c r="AO123" s="23"/>
      <c r="AP123" s="277"/>
      <c r="AR123" s="278"/>
      <c r="AS123" s="20"/>
      <c r="AT123" s="21"/>
      <c r="AU123" s="21"/>
      <c r="AV123" s="21"/>
      <c r="AW123" s="21"/>
      <c r="AX123" s="281" t="s">
        <v>1451</v>
      </c>
      <c r="AY123" s="21"/>
      <c r="AZ123" s="21"/>
      <c r="BA123" s="21"/>
      <c r="BB123" s="21"/>
      <c r="BC123" s="23"/>
      <c r="BD123" s="277"/>
      <c r="BF123" s="278"/>
      <c r="BG123" s="20"/>
      <c r="BH123" s="21"/>
      <c r="BI123" s="21"/>
      <c r="BJ123" s="21"/>
      <c r="BK123" s="21"/>
      <c r="BL123" s="281" t="s">
        <v>1450</v>
      </c>
      <c r="BM123" s="21"/>
      <c r="BN123" s="21"/>
      <c r="BO123" s="21"/>
      <c r="BP123" s="21"/>
      <c r="BQ123" s="23"/>
      <c r="BR123" s="277"/>
    </row>
    <row r="124" spans="2:70" x14ac:dyDescent="0.2">
      <c r="B124" s="278"/>
      <c r="C124" s="34"/>
      <c r="D124" s="35">
        <v>2</v>
      </c>
      <c r="E124" s="36">
        <v>34</v>
      </c>
      <c r="F124" s="36">
        <v>25</v>
      </c>
      <c r="G124" s="36">
        <v>47</v>
      </c>
      <c r="H124" s="36">
        <v>57</v>
      </c>
      <c r="I124" s="36">
        <v>15</v>
      </c>
      <c r="J124" s="36">
        <v>56</v>
      </c>
      <c r="K124" s="37">
        <v>24</v>
      </c>
      <c r="L124" s="251">
        <f>SUMSQ(D124:K124)</f>
        <v>11180</v>
      </c>
      <c r="M124" s="42"/>
      <c r="N124" s="277"/>
      <c r="P124" s="278"/>
      <c r="Q124" s="34"/>
      <c r="R124" s="35">
        <v>2</v>
      </c>
      <c r="S124" s="36">
        <v>34</v>
      </c>
      <c r="T124" s="36">
        <v>25</v>
      </c>
      <c r="U124" s="36">
        <v>47</v>
      </c>
      <c r="V124" s="36">
        <v>57</v>
      </c>
      <c r="W124" s="36">
        <v>15</v>
      </c>
      <c r="X124" s="36">
        <v>56</v>
      </c>
      <c r="Y124" s="37">
        <v>24</v>
      </c>
      <c r="Z124" s="251">
        <f>SUMSQ(R124:Y124)</f>
        <v>11180</v>
      </c>
      <c r="AA124" s="42"/>
      <c r="AB124" s="277"/>
      <c r="AD124" s="278"/>
      <c r="AE124" s="34"/>
      <c r="AF124" s="35">
        <v>2</v>
      </c>
      <c r="AG124" s="36">
        <v>35</v>
      </c>
      <c r="AH124" s="36">
        <v>57</v>
      </c>
      <c r="AI124" s="36">
        <v>23</v>
      </c>
      <c r="AJ124" s="36">
        <v>28</v>
      </c>
      <c r="AK124" s="36">
        <v>54</v>
      </c>
      <c r="AL124" s="36">
        <v>48</v>
      </c>
      <c r="AM124" s="37">
        <v>13</v>
      </c>
      <c r="AN124" s="251">
        <f>SUMSQ(AF124:AM124)</f>
        <v>11180</v>
      </c>
      <c r="AO124" s="42"/>
      <c r="AP124" s="277"/>
      <c r="AR124" s="278"/>
      <c r="AS124" s="34"/>
      <c r="AT124" s="35">
        <v>2</v>
      </c>
      <c r="AU124" s="36">
        <v>35</v>
      </c>
      <c r="AV124" s="36">
        <v>57</v>
      </c>
      <c r="AW124" s="36">
        <v>23</v>
      </c>
      <c r="AX124" s="36">
        <v>28</v>
      </c>
      <c r="AY124" s="36">
        <v>54</v>
      </c>
      <c r="AZ124" s="36">
        <v>48</v>
      </c>
      <c r="BA124" s="37">
        <v>13</v>
      </c>
      <c r="BB124" s="251">
        <f>SUMSQ(AT124:BA124)</f>
        <v>11180</v>
      </c>
      <c r="BC124" s="42"/>
      <c r="BD124" s="277"/>
      <c r="BF124" s="278"/>
      <c r="BG124" s="34"/>
      <c r="BH124" s="35">
        <v>2</v>
      </c>
      <c r="BI124" s="36">
        <v>37</v>
      </c>
      <c r="BJ124" s="36">
        <v>15</v>
      </c>
      <c r="BK124" s="36">
        <v>44</v>
      </c>
      <c r="BL124" s="36">
        <v>25</v>
      </c>
      <c r="BM124" s="36">
        <v>62</v>
      </c>
      <c r="BN124" s="36">
        <v>24</v>
      </c>
      <c r="BO124" s="37">
        <v>51</v>
      </c>
      <c r="BP124" s="251">
        <f>SUMSQ(BH124:BO124)</f>
        <v>11180</v>
      </c>
      <c r="BQ124" s="42"/>
      <c r="BR124" s="277"/>
    </row>
    <row r="125" spans="2:70" x14ac:dyDescent="0.2">
      <c r="B125" s="278"/>
      <c r="C125" s="34"/>
      <c r="D125" s="44">
        <v>59</v>
      </c>
      <c r="E125" s="45">
        <v>16</v>
      </c>
      <c r="F125" s="45">
        <v>36</v>
      </c>
      <c r="G125" s="45">
        <v>1</v>
      </c>
      <c r="H125" s="45">
        <v>23</v>
      </c>
      <c r="I125" s="45">
        <v>54</v>
      </c>
      <c r="J125" s="45">
        <v>26</v>
      </c>
      <c r="K125" s="46">
        <v>45</v>
      </c>
      <c r="L125" s="257">
        <f>SUMSQ(D125:K125)</f>
        <v>11180</v>
      </c>
      <c r="M125" s="42"/>
      <c r="N125" s="277"/>
      <c r="P125" s="278"/>
      <c r="Q125" s="34"/>
      <c r="R125" s="44">
        <v>59</v>
      </c>
      <c r="S125" s="45">
        <v>16</v>
      </c>
      <c r="T125" s="45">
        <v>36</v>
      </c>
      <c r="U125" s="45">
        <v>1</v>
      </c>
      <c r="V125" s="45">
        <v>23</v>
      </c>
      <c r="W125" s="45">
        <v>54</v>
      </c>
      <c r="X125" s="45">
        <v>26</v>
      </c>
      <c r="Y125" s="46">
        <v>45</v>
      </c>
      <c r="Z125" s="257">
        <f>SUMSQ(R125:Y125)</f>
        <v>11180</v>
      </c>
      <c r="AA125" s="42"/>
      <c r="AB125" s="277"/>
      <c r="AD125" s="278"/>
      <c r="AE125" s="34"/>
      <c r="AF125" s="44">
        <v>25</v>
      </c>
      <c r="AG125" s="45">
        <v>16</v>
      </c>
      <c r="AH125" s="45">
        <v>34</v>
      </c>
      <c r="AI125" s="45">
        <v>60</v>
      </c>
      <c r="AJ125" s="45">
        <v>55</v>
      </c>
      <c r="AK125" s="45">
        <v>45</v>
      </c>
      <c r="AL125" s="45">
        <v>3</v>
      </c>
      <c r="AM125" s="46">
        <v>22</v>
      </c>
      <c r="AN125" s="257">
        <f>SUMSQ(AF125:AM125)</f>
        <v>11180</v>
      </c>
      <c r="AO125" s="42"/>
      <c r="AP125" s="277"/>
      <c r="AR125" s="278"/>
      <c r="AS125" s="34"/>
      <c r="AT125" s="44">
        <v>25</v>
      </c>
      <c r="AU125" s="45">
        <v>16</v>
      </c>
      <c r="AV125" s="45">
        <v>34</v>
      </c>
      <c r="AW125" s="45">
        <v>60</v>
      </c>
      <c r="AX125" s="45">
        <v>55</v>
      </c>
      <c r="AY125" s="45">
        <v>45</v>
      </c>
      <c r="AZ125" s="45">
        <v>3</v>
      </c>
      <c r="BA125" s="46">
        <v>22</v>
      </c>
      <c r="BB125" s="257">
        <f>SUMSQ(AT125:BA125)</f>
        <v>11180</v>
      </c>
      <c r="BC125" s="42"/>
      <c r="BD125" s="277"/>
      <c r="BF125" s="278"/>
      <c r="BG125" s="34"/>
      <c r="BH125" s="44">
        <v>41</v>
      </c>
      <c r="BI125" s="45">
        <v>14</v>
      </c>
      <c r="BJ125" s="45">
        <v>40</v>
      </c>
      <c r="BK125" s="45">
        <v>3</v>
      </c>
      <c r="BL125" s="45">
        <v>50</v>
      </c>
      <c r="BM125" s="45">
        <v>21</v>
      </c>
      <c r="BN125" s="45">
        <v>63</v>
      </c>
      <c r="BO125" s="46">
        <v>28</v>
      </c>
      <c r="BP125" s="257">
        <f>SUMSQ(BH125:BO125)</f>
        <v>11180</v>
      </c>
      <c r="BQ125" s="42"/>
      <c r="BR125" s="277"/>
    </row>
    <row r="126" spans="2:70" x14ac:dyDescent="0.2">
      <c r="B126" s="278"/>
      <c r="C126" s="34"/>
      <c r="D126" s="44">
        <v>14</v>
      </c>
      <c r="E126" s="45">
        <v>60</v>
      </c>
      <c r="F126" s="45">
        <v>21</v>
      </c>
      <c r="G126" s="45">
        <v>53</v>
      </c>
      <c r="H126" s="45">
        <v>35</v>
      </c>
      <c r="I126" s="45">
        <v>3</v>
      </c>
      <c r="J126" s="45">
        <v>46</v>
      </c>
      <c r="K126" s="46">
        <v>28</v>
      </c>
      <c r="L126" s="257">
        <f>SUMSQ(D126:K126)</f>
        <v>11180</v>
      </c>
      <c r="M126" s="42"/>
      <c r="N126" s="277"/>
      <c r="P126" s="278"/>
      <c r="Q126" s="34"/>
      <c r="R126" s="44">
        <v>37</v>
      </c>
      <c r="S126" s="45">
        <v>60</v>
      </c>
      <c r="T126" s="45">
        <v>21</v>
      </c>
      <c r="U126" s="45">
        <v>30</v>
      </c>
      <c r="V126" s="45">
        <v>12</v>
      </c>
      <c r="W126" s="45">
        <v>3</v>
      </c>
      <c r="X126" s="45">
        <v>46</v>
      </c>
      <c r="Y126" s="46">
        <v>51</v>
      </c>
      <c r="Z126" s="257">
        <f>SUMSQ(R126:Y126)</f>
        <v>11180</v>
      </c>
      <c r="AA126" s="42"/>
      <c r="AB126" s="277"/>
      <c r="AD126" s="278"/>
      <c r="AE126" s="34"/>
      <c r="AF126" s="44">
        <v>46</v>
      </c>
      <c r="AG126" s="45">
        <v>4</v>
      </c>
      <c r="AH126" s="45">
        <v>21</v>
      </c>
      <c r="AI126" s="45">
        <v>56</v>
      </c>
      <c r="AJ126" s="45">
        <v>59</v>
      </c>
      <c r="AK126" s="45">
        <v>26</v>
      </c>
      <c r="AL126" s="45">
        <v>15</v>
      </c>
      <c r="AM126" s="46">
        <v>33</v>
      </c>
      <c r="AN126" s="257">
        <f>SUMSQ(AF126:AM126)</f>
        <v>11180</v>
      </c>
      <c r="AO126" s="42"/>
      <c r="AP126" s="277"/>
      <c r="AR126" s="278"/>
      <c r="AS126" s="34"/>
      <c r="AT126" s="44">
        <v>46</v>
      </c>
      <c r="AU126" s="45">
        <v>15</v>
      </c>
      <c r="AV126" s="45">
        <v>21</v>
      </c>
      <c r="AW126" s="45">
        <v>56</v>
      </c>
      <c r="AX126" s="45">
        <v>59</v>
      </c>
      <c r="AY126" s="45">
        <v>26</v>
      </c>
      <c r="AZ126" s="45">
        <v>4</v>
      </c>
      <c r="BA126" s="46">
        <v>33</v>
      </c>
      <c r="BB126" s="257">
        <f>SUMSQ(AT126:BA126)</f>
        <v>11180</v>
      </c>
      <c r="BC126" s="42"/>
      <c r="BD126" s="277"/>
      <c r="BF126" s="278"/>
      <c r="BG126" s="34"/>
      <c r="BH126" s="44">
        <v>29</v>
      </c>
      <c r="BI126" s="45">
        <v>58</v>
      </c>
      <c r="BJ126" s="45">
        <v>20</v>
      </c>
      <c r="BK126" s="45">
        <v>55</v>
      </c>
      <c r="BL126" s="45">
        <v>6</v>
      </c>
      <c r="BM126" s="45">
        <v>33</v>
      </c>
      <c r="BN126" s="45">
        <v>11</v>
      </c>
      <c r="BO126" s="46">
        <v>48</v>
      </c>
      <c r="BP126" s="257">
        <f>SUMSQ(BH126:BO126)</f>
        <v>11180</v>
      </c>
      <c r="BQ126" s="42"/>
      <c r="BR126" s="277"/>
    </row>
    <row r="127" spans="2:70" x14ac:dyDescent="0.2">
      <c r="B127" s="278"/>
      <c r="C127" s="34"/>
      <c r="D127" s="44">
        <v>55</v>
      </c>
      <c r="E127" s="45">
        <v>22</v>
      </c>
      <c r="F127" s="45">
        <v>48</v>
      </c>
      <c r="G127" s="45">
        <v>27</v>
      </c>
      <c r="H127" s="45">
        <v>13</v>
      </c>
      <c r="I127" s="45">
        <v>58</v>
      </c>
      <c r="J127" s="45">
        <v>4</v>
      </c>
      <c r="K127" s="46">
        <v>33</v>
      </c>
      <c r="L127" s="257">
        <f>SUMSQ(D127:K127)</f>
        <v>11180</v>
      </c>
      <c r="M127" s="42"/>
      <c r="N127" s="277"/>
      <c r="P127" s="278"/>
      <c r="Q127" s="34"/>
      <c r="R127" s="44">
        <v>55</v>
      </c>
      <c r="S127" s="45">
        <v>22</v>
      </c>
      <c r="T127" s="45">
        <v>48</v>
      </c>
      <c r="U127" s="45">
        <v>27</v>
      </c>
      <c r="V127" s="45">
        <v>13</v>
      </c>
      <c r="W127" s="45">
        <v>58</v>
      </c>
      <c r="X127" s="45">
        <v>4</v>
      </c>
      <c r="Y127" s="46">
        <v>33</v>
      </c>
      <c r="Z127" s="257">
        <f>SUMSQ(R127:Y127)</f>
        <v>11180</v>
      </c>
      <c r="AA127" s="42"/>
      <c r="AB127" s="277"/>
      <c r="AD127" s="278"/>
      <c r="AE127" s="34"/>
      <c r="AF127" s="44">
        <v>53</v>
      </c>
      <c r="AG127" s="45">
        <v>47</v>
      </c>
      <c r="AH127" s="45">
        <v>14</v>
      </c>
      <c r="AI127" s="45">
        <v>27</v>
      </c>
      <c r="AJ127" s="45">
        <v>24</v>
      </c>
      <c r="AK127" s="45">
        <v>1</v>
      </c>
      <c r="AL127" s="45">
        <v>36</v>
      </c>
      <c r="AM127" s="46">
        <v>58</v>
      </c>
      <c r="AN127" s="257">
        <f>SUMSQ(AF127:AM127)</f>
        <v>11180</v>
      </c>
      <c r="AO127" s="42"/>
      <c r="AP127" s="277"/>
      <c r="AR127" s="278"/>
      <c r="AS127" s="34"/>
      <c r="AT127" s="44">
        <v>53</v>
      </c>
      <c r="AU127" s="45">
        <v>36</v>
      </c>
      <c r="AV127" s="45">
        <v>14</v>
      </c>
      <c r="AW127" s="45">
        <v>27</v>
      </c>
      <c r="AX127" s="45">
        <v>24</v>
      </c>
      <c r="AY127" s="45">
        <v>1</v>
      </c>
      <c r="AZ127" s="45">
        <v>47</v>
      </c>
      <c r="BA127" s="46">
        <v>58</v>
      </c>
      <c r="BB127" s="257">
        <f>SUMSQ(AT127:BA127)</f>
        <v>11180</v>
      </c>
      <c r="BC127" s="42"/>
      <c r="BD127" s="277"/>
      <c r="BF127" s="278"/>
      <c r="BG127" s="34"/>
      <c r="BH127" s="44">
        <v>54</v>
      </c>
      <c r="BI127" s="45">
        <v>17</v>
      </c>
      <c r="BJ127" s="45">
        <v>59</v>
      </c>
      <c r="BK127" s="45">
        <v>32</v>
      </c>
      <c r="BL127" s="45">
        <v>45</v>
      </c>
      <c r="BM127" s="45">
        <v>10</v>
      </c>
      <c r="BN127" s="45">
        <v>36</v>
      </c>
      <c r="BO127" s="46">
        <v>7</v>
      </c>
      <c r="BP127" s="257">
        <f>SUMSQ(BH127:BO127)</f>
        <v>11180</v>
      </c>
      <c r="BQ127" s="42"/>
      <c r="BR127" s="277"/>
    </row>
    <row r="128" spans="2:70" x14ac:dyDescent="0.2">
      <c r="B128" s="278"/>
      <c r="C128" s="34"/>
      <c r="D128" s="44">
        <v>32</v>
      </c>
      <c r="E128" s="45">
        <v>61</v>
      </c>
      <c r="F128" s="45">
        <v>7</v>
      </c>
      <c r="G128" s="45">
        <v>52</v>
      </c>
      <c r="H128" s="45">
        <v>38</v>
      </c>
      <c r="I128" s="45">
        <v>17</v>
      </c>
      <c r="J128" s="45">
        <v>43</v>
      </c>
      <c r="K128" s="46">
        <v>10</v>
      </c>
      <c r="L128" s="257">
        <f>SUMSQ(D128:K128)</f>
        <v>11180</v>
      </c>
      <c r="M128" s="42"/>
      <c r="N128" s="277"/>
      <c r="P128" s="278"/>
      <c r="Q128" s="34"/>
      <c r="R128" s="44">
        <v>32</v>
      </c>
      <c r="S128" s="45">
        <v>61</v>
      </c>
      <c r="T128" s="45">
        <v>7</v>
      </c>
      <c r="U128" s="45">
        <v>52</v>
      </c>
      <c r="V128" s="45">
        <v>38</v>
      </c>
      <c r="W128" s="45">
        <v>17</v>
      </c>
      <c r="X128" s="45">
        <v>43</v>
      </c>
      <c r="Y128" s="46">
        <v>10</v>
      </c>
      <c r="Z128" s="257">
        <f>SUMSQ(R128:Y128)</f>
        <v>11180</v>
      </c>
      <c r="AA128" s="42"/>
      <c r="AB128" s="277"/>
      <c r="AD128" s="278"/>
      <c r="AE128" s="34"/>
      <c r="AF128" s="44">
        <v>7</v>
      </c>
      <c r="AG128" s="45">
        <v>29</v>
      </c>
      <c r="AH128" s="45">
        <v>64</v>
      </c>
      <c r="AI128" s="45">
        <v>41</v>
      </c>
      <c r="AJ128" s="45">
        <v>38</v>
      </c>
      <c r="AK128" s="45">
        <v>51</v>
      </c>
      <c r="AL128" s="45">
        <v>18</v>
      </c>
      <c r="AM128" s="46">
        <v>12</v>
      </c>
      <c r="AN128" s="257">
        <f>SUMSQ(AF128:AM128)</f>
        <v>11180</v>
      </c>
      <c r="AO128" s="42"/>
      <c r="AP128" s="277"/>
      <c r="AR128" s="278"/>
      <c r="AS128" s="34"/>
      <c r="AT128" s="44">
        <v>7</v>
      </c>
      <c r="AU128" s="45">
        <v>18</v>
      </c>
      <c r="AV128" s="45">
        <v>64</v>
      </c>
      <c r="AW128" s="45">
        <v>41</v>
      </c>
      <c r="AX128" s="45">
        <v>38</v>
      </c>
      <c r="AY128" s="45">
        <v>51</v>
      </c>
      <c r="AZ128" s="45">
        <v>29</v>
      </c>
      <c r="BA128" s="46">
        <v>12</v>
      </c>
      <c r="BB128" s="257">
        <f>SUMSQ(AT128:BA128)</f>
        <v>11180</v>
      </c>
      <c r="BC128" s="42"/>
      <c r="BD128" s="277"/>
      <c r="BF128" s="278"/>
      <c r="BG128" s="34"/>
      <c r="BH128" s="44">
        <v>60</v>
      </c>
      <c r="BI128" s="45">
        <v>31</v>
      </c>
      <c r="BJ128" s="45">
        <v>53</v>
      </c>
      <c r="BK128" s="45">
        <v>18</v>
      </c>
      <c r="BL128" s="45">
        <v>35</v>
      </c>
      <c r="BM128" s="45">
        <v>8</v>
      </c>
      <c r="BN128" s="45">
        <v>46</v>
      </c>
      <c r="BO128" s="46">
        <v>9</v>
      </c>
      <c r="BP128" s="257">
        <f>SUMSQ(BH128:BO128)</f>
        <v>11180</v>
      </c>
      <c r="BQ128" s="42"/>
      <c r="BR128" s="277"/>
    </row>
    <row r="129" spans="2:70" x14ac:dyDescent="0.2">
      <c r="B129" s="278"/>
      <c r="C129" s="34"/>
      <c r="D129" s="44">
        <v>37</v>
      </c>
      <c r="E129" s="45">
        <v>19</v>
      </c>
      <c r="F129" s="45">
        <v>62</v>
      </c>
      <c r="G129" s="45">
        <v>30</v>
      </c>
      <c r="H129" s="45">
        <v>12</v>
      </c>
      <c r="I129" s="45">
        <v>44</v>
      </c>
      <c r="J129" s="45">
        <v>5</v>
      </c>
      <c r="K129" s="46">
        <v>51</v>
      </c>
      <c r="L129" s="257">
        <f>SUMSQ(D129:K129)</f>
        <v>11180</v>
      </c>
      <c r="M129" s="42"/>
      <c r="N129" s="277"/>
      <c r="P129" s="278"/>
      <c r="Q129" s="34"/>
      <c r="R129" s="44">
        <v>14</v>
      </c>
      <c r="S129" s="45">
        <v>19</v>
      </c>
      <c r="T129" s="45">
        <v>62</v>
      </c>
      <c r="U129" s="45">
        <v>53</v>
      </c>
      <c r="V129" s="45">
        <v>35</v>
      </c>
      <c r="W129" s="45">
        <v>44</v>
      </c>
      <c r="X129" s="45">
        <v>5</v>
      </c>
      <c r="Y129" s="46">
        <v>28</v>
      </c>
      <c r="Z129" s="257">
        <f>SUMSQ(R129:Y129)</f>
        <v>11180</v>
      </c>
      <c r="AA129" s="42"/>
      <c r="AB129" s="277"/>
      <c r="AD129" s="278"/>
      <c r="AE129" s="34"/>
      <c r="AF129" s="44">
        <v>32</v>
      </c>
      <c r="AG129" s="45">
        <v>50</v>
      </c>
      <c r="AH129" s="45">
        <v>39</v>
      </c>
      <c r="AI129" s="45">
        <v>6</v>
      </c>
      <c r="AJ129" s="45">
        <v>9</v>
      </c>
      <c r="AK129" s="45">
        <v>44</v>
      </c>
      <c r="AL129" s="45">
        <v>61</v>
      </c>
      <c r="AM129" s="46">
        <v>19</v>
      </c>
      <c r="AN129" s="257">
        <f>SUMSQ(AF129:AM129)</f>
        <v>11180</v>
      </c>
      <c r="AO129" s="42"/>
      <c r="AP129" s="277"/>
      <c r="AR129" s="278"/>
      <c r="AS129" s="34"/>
      <c r="AT129" s="44">
        <v>32</v>
      </c>
      <c r="AU129" s="45">
        <v>61</v>
      </c>
      <c r="AV129" s="45">
        <v>39</v>
      </c>
      <c r="AW129" s="45">
        <v>6</v>
      </c>
      <c r="AX129" s="45">
        <v>9</v>
      </c>
      <c r="AY129" s="45">
        <v>44</v>
      </c>
      <c r="AZ129" s="45">
        <v>50</v>
      </c>
      <c r="BA129" s="46">
        <v>19</v>
      </c>
      <c r="BB129" s="257">
        <f>SUMSQ(AT129:BA129)</f>
        <v>11180</v>
      </c>
      <c r="BC129" s="42"/>
      <c r="BD129" s="277"/>
      <c r="BF129" s="278"/>
      <c r="BG129" s="34"/>
      <c r="BH129" s="44">
        <v>19</v>
      </c>
      <c r="BI129" s="45">
        <v>56</v>
      </c>
      <c r="BJ129" s="45">
        <v>30</v>
      </c>
      <c r="BK129" s="45">
        <v>57</v>
      </c>
      <c r="BL129" s="45">
        <v>12</v>
      </c>
      <c r="BM129" s="45">
        <v>47</v>
      </c>
      <c r="BN129" s="45">
        <v>5</v>
      </c>
      <c r="BO129" s="46">
        <v>34</v>
      </c>
      <c r="BP129" s="257">
        <f>SUMSQ(BH129:BO129)</f>
        <v>11180</v>
      </c>
      <c r="BQ129" s="42"/>
      <c r="BR129" s="277"/>
    </row>
    <row r="130" spans="2:70" x14ac:dyDescent="0.2">
      <c r="B130" s="278"/>
      <c r="C130" s="34"/>
      <c r="D130" s="44">
        <v>20</v>
      </c>
      <c r="E130" s="45">
        <v>39</v>
      </c>
      <c r="F130" s="45">
        <v>11</v>
      </c>
      <c r="G130" s="45">
        <v>42</v>
      </c>
      <c r="H130" s="45">
        <v>64</v>
      </c>
      <c r="I130" s="45">
        <v>29</v>
      </c>
      <c r="J130" s="45">
        <v>49</v>
      </c>
      <c r="K130" s="46">
        <v>6</v>
      </c>
      <c r="L130" s="257">
        <f>SUMSQ(D130:K130)</f>
        <v>11180</v>
      </c>
      <c r="M130" s="42"/>
      <c r="N130" s="277"/>
      <c r="P130" s="278"/>
      <c r="Q130" s="34"/>
      <c r="R130" s="44">
        <v>20</v>
      </c>
      <c r="S130" s="45">
        <v>39</v>
      </c>
      <c r="T130" s="45">
        <v>11</v>
      </c>
      <c r="U130" s="45">
        <v>42</v>
      </c>
      <c r="V130" s="45">
        <v>64</v>
      </c>
      <c r="W130" s="45">
        <v>29</v>
      </c>
      <c r="X130" s="45">
        <v>49</v>
      </c>
      <c r="Y130" s="46">
        <v>6</v>
      </c>
      <c r="Z130" s="257">
        <f>SUMSQ(R130:Y130)</f>
        <v>11180</v>
      </c>
      <c r="AA130" s="42"/>
      <c r="AB130" s="277"/>
      <c r="AD130" s="278"/>
      <c r="AE130" s="34"/>
      <c r="AF130" s="44">
        <v>43</v>
      </c>
      <c r="AG130" s="45">
        <v>62</v>
      </c>
      <c r="AH130" s="45">
        <v>20</v>
      </c>
      <c r="AI130" s="45">
        <v>10</v>
      </c>
      <c r="AJ130" s="45">
        <v>5</v>
      </c>
      <c r="AK130" s="45">
        <v>31</v>
      </c>
      <c r="AL130" s="45">
        <v>49</v>
      </c>
      <c r="AM130" s="46">
        <v>40</v>
      </c>
      <c r="AN130" s="257">
        <f>SUMSQ(AF130:AM130)</f>
        <v>11180</v>
      </c>
      <c r="AO130" s="42"/>
      <c r="AP130" s="277"/>
      <c r="AR130" s="278"/>
      <c r="AS130" s="34"/>
      <c r="AT130" s="44">
        <v>43</v>
      </c>
      <c r="AU130" s="45">
        <v>62</v>
      </c>
      <c r="AV130" s="45">
        <v>20</v>
      </c>
      <c r="AW130" s="45">
        <v>10</v>
      </c>
      <c r="AX130" s="45">
        <v>5</v>
      </c>
      <c r="AY130" s="45">
        <v>31</v>
      </c>
      <c r="AZ130" s="45">
        <v>49</v>
      </c>
      <c r="BA130" s="46">
        <v>40</v>
      </c>
      <c r="BB130" s="257">
        <f>SUMSQ(AT130:BA130)</f>
        <v>11180</v>
      </c>
      <c r="BC130" s="42"/>
      <c r="BD130" s="277"/>
      <c r="BF130" s="278"/>
      <c r="BG130" s="34"/>
      <c r="BH130" s="44">
        <v>39</v>
      </c>
      <c r="BI130" s="45">
        <v>4</v>
      </c>
      <c r="BJ130" s="45">
        <v>42</v>
      </c>
      <c r="BK130" s="45">
        <v>13</v>
      </c>
      <c r="BL130" s="45">
        <v>64</v>
      </c>
      <c r="BM130" s="45">
        <v>27</v>
      </c>
      <c r="BN130" s="45">
        <v>49</v>
      </c>
      <c r="BO130" s="46">
        <v>22</v>
      </c>
      <c r="BP130" s="257">
        <f>SUMSQ(BH130:BO130)</f>
        <v>11180</v>
      </c>
      <c r="BQ130" s="42"/>
      <c r="BR130" s="277"/>
    </row>
    <row r="131" spans="2:70" ht="12.75" thickBot="1" x14ac:dyDescent="0.25">
      <c r="B131" s="278"/>
      <c r="C131" s="34"/>
      <c r="D131" s="59">
        <v>41</v>
      </c>
      <c r="E131" s="60">
        <v>9</v>
      </c>
      <c r="F131" s="60">
        <v>50</v>
      </c>
      <c r="G131" s="60">
        <v>8</v>
      </c>
      <c r="H131" s="60">
        <v>18</v>
      </c>
      <c r="I131" s="60">
        <v>40</v>
      </c>
      <c r="J131" s="60">
        <v>31</v>
      </c>
      <c r="K131" s="61">
        <v>63</v>
      </c>
      <c r="L131" s="257">
        <f>SUMSQ(D131:K131)</f>
        <v>11180</v>
      </c>
      <c r="M131" s="42"/>
      <c r="N131" s="277"/>
      <c r="P131" s="278"/>
      <c r="Q131" s="34"/>
      <c r="R131" s="59">
        <v>41</v>
      </c>
      <c r="S131" s="60">
        <v>9</v>
      </c>
      <c r="T131" s="60">
        <v>50</v>
      </c>
      <c r="U131" s="60">
        <v>8</v>
      </c>
      <c r="V131" s="60">
        <v>18</v>
      </c>
      <c r="W131" s="60">
        <v>40</v>
      </c>
      <c r="X131" s="60">
        <v>31</v>
      </c>
      <c r="Y131" s="61">
        <v>63</v>
      </c>
      <c r="Z131" s="257">
        <f>SUMSQ(R131:Y131)</f>
        <v>11180</v>
      </c>
      <c r="AA131" s="42"/>
      <c r="AB131" s="277"/>
      <c r="AD131" s="278"/>
      <c r="AE131" s="34"/>
      <c r="AF131" s="59">
        <v>52</v>
      </c>
      <c r="AG131" s="60">
        <v>17</v>
      </c>
      <c r="AH131" s="60">
        <v>11</v>
      </c>
      <c r="AI131" s="60">
        <v>37</v>
      </c>
      <c r="AJ131" s="60">
        <v>42</v>
      </c>
      <c r="AK131" s="60">
        <v>8</v>
      </c>
      <c r="AL131" s="60">
        <v>30</v>
      </c>
      <c r="AM131" s="61">
        <v>63</v>
      </c>
      <c r="AN131" s="257">
        <f>SUMSQ(AF131:AM131)</f>
        <v>11180</v>
      </c>
      <c r="AO131" s="42"/>
      <c r="AP131" s="277"/>
      <c r="AR131" s="278"/>
      <c r="AS131" s="34"/>
      <c r="AT131" s="59">
        <v>52</v>
      </c>
      <c r="AU131" s="60">
        <v>17</v>
      </c>
      <c r="AV131" s="60">
        <v>11</v>
      </c>
      <c r="AW131" s="60">
        <v>37</v>
      </c>
      <c r="AX131" s="60">
        <v>42</v>
      </c>
      <c r="AY131" s="60">
        <v>8</v>
      </c>
      <c r="AZ131" s="60">
        <v>30</v>
      </c>
      <c r="BA131" s="61">
        <v>63</v>
      </c>
      <c r="BB131" s="257">
        <f>SUMSQ(AT131:BA131)</f>
        <v>11180</v>
      </c>
      <c r="BC131" s="42"/>
      <c r="BD131" s="277"/>
      <c r="BF131" s="278"/>
      <c r="BG131" s="34"/>
      <c r="BH131" s="59">
        <v>16</v>
      </c>
      <c r="BI131" s="60">
        <v>43</v>
      </c>
      <c r="BJ131" s="60">
        <v>1</v>
      </c>
      <c r="BK131" s="60">
        <v>38</v>
      </c>
      <c r="BL131" s="60">
        <v>23</v>
      </c>
      <c r="BM131" s="60">
        <v>52</v>
      </c>
      <c r="BN131" s="60">
        <v>26</v>
      </c>
      <c r="BO131" s="61">
        <v>61</v>
      </c>
      <c r="BP131" s="257">
        <f>SUMSQ(BH131:BO131)</f>
        <v>11180</v>
      </c>
      <c r="BQ131" s="42"/>
      <c r="BR131" s="277"/>
    </row>
    <row r="132" spans="2:70" x14ac:dyDescent="0.2">
      <c r="B132" s="278"/>
      <c r="C132" s="34"/>
      <c r="D132" s="166">
        <f>SUM(D124:D131)</f>
        <v>260</v>
      </c>
      <c r="E132" s="167">
        <f>SUM(E124:E131)</f>
        <v>260</v>
      </c>
      <c r="F132" s="167">
        <f>SUM(F124:F131)</f>
        <v>260</v>
      </c>
      <c r="G132" s="167">
        <f>SUM(G124:G131)</f>
        <v>260</v>
      </c>
      <c r="H132" s="167">
        <f>SUM(H124:H131)</f>
        <v>260</v>
      </c>
      <c r="I132" s="167">
        <f>SUM(I124:I131)</f>
        <v>260</v>
      </c>
      <c r="J132" s="167">
        <f>SUM(J124:J131)</f>
        <v>260</v>
      </c>
      <c r="K132" s="167">
        <f>SUM(K124:K131)</f>
        <v>260</v>
      </c>
      <c r="L132" s="280">
        <f>SUM(D124^3+E125^3+F126^3+G127^3+H128^3+I129^3+J130^3+K131^3)</f>
        <v>540800</v>
      </c>
      <c r="M132" s="42"/>
      <c r="N132" s="277"/>
      <c r="P132" s="278"/>
      <c r="Q132" s="34"/>
      <c r="R132" s="166">
        <f>SUM(R124:R131)</f>
        <v>260</v>
      </c>
      <c r="S132" s="167">
        <f>SUM(S124:S131)</f>
        <v>260</v>
      </c>
      <c r="T132" s="167">
        <f>SUM(T124:T131)</f>
        <v>260</v>
      </c>
      <c r="U132" s="167">
        <f>SUM(U124:U131)</f>
        <v>260</v>
      </c>
      <c r="V132" s="167">
        <f>SUM(V124:V131)</f>
        <v>260</v>
      </c>
      <c r="W132" s="167">
        <f>SUM(W124:W131)</f>
        <v>260</v>
      </c>
      <c r="X132" s="167">
        <f>SUM(X124:X131)</f>
        <v>260</v>
      </c>
      <c r="Y132" s="167">
        <f>SUM(Y124:Y131)</f>
        <v>260</v>
      </c>
      <c r="Z132" s="280">
        <f>SUM(R124^3+S125^3+T126^3+U127^3+V128^3+W129^3+X130^3+Y131^3)</f>
        <v>540800</v>
      </c>
      <c r="AA132" s="42"/>
      <c r="AB132" s="277"/>
      <c r="AD132" s="278"/>
      <c r="AE132" s="34"/>
      <c r="AF132" s="166">
        <f>SUM(AF124:AF131)</f>
        <v>260</v>
      </c>
      <c r="AG132" s="167">
        <f>SUM(AG124:AG131)</f>
        <v>260</v>
      </c>
      <c r="AH132" s="167">
        <f>SUM(AH124:AH131)</f>
        <v>260</v>
      </c>
      <c r="AI132" s="167">
        <f>SUM(AI124:AI131)</f>
        <v>260</v>
      </c>
      <c r="AJ132" s="167">
        <f>SUM(AJ124:AJ131)</f>
        <v>260</v>
      </c>
      <c r="AK132" s="167">
        <f>SUM(AK124:AK131)</f>
        <v>260</v>
      </c>
      <c r="AL132" s="167">
        <f>SUM(AL124:AL131)</f>
        <v>260</v>
      </c>
      <c r="AM132" s="167">
        <f>SUM(AM124:AM131)</f>
        <v>260</v>
      </c>
      <c r="AN132" s="280">
        <f>SUM(AF124^3+AG125^3+AH126^3+AI127^3+AJ128^3+AK129^3+AL130^3+AM131^3)</f>
        <v>540800</v>
      </c>
      <c r="AO132" s="42"/>
      <c r="AP132" s="277"/>
      <c r="AR132" s="278"/>
      <c r="AS132" s="34"/>
      <c r="AT132" s="166">
        <f>SUM(AT124:AT131)</f>
        <v>260</v>
      </c>
      <c r="AU132" s="167">
        <f>SUM(AU124:AU131)</f>
        <v>260</v>
      </c>
      <c r="AV132" s="167">
        <f>SUM(AV124:AV131)</f>
        <v>260</v>
      </c>
      <c r="AW132" s="167">
        <f>SUM(AW124:AW131)</f>
        <v>260</v>
      </c>
      <c r="AX132" s="167">
        <f>SUM(AX124:AX131)</f>
        <v>260</v>
      </c>
      <c r="AY132" s="167">
        <f>SUM(AY124:AY131)</f>
        <v>260</v>
      </c>
      <c r="AZ132" s="167">
        <f>SUM(AZ124:AZ131)</f>
        <v>260</v>
      </c>
      <c r="BA132" s="167">
        <f>SUM(BA124:BA131)</f>
        <v>260</v>
      </c>
      <c r="BB132" s="280">
        <f>SUM(AT124^3+AU125^3+AV126^3+AW127^3+AX128^3+AY129^3+AZ130^3+BA131^3)</f>
        <v>540800</v>
      </c>
      <c r="BC132" s="42"/>
      <c r="BD132" s="277"/>
      <c r="BF132" s="278"/>
      <c r="BG132" s="34"/>
      <c r="BH132" s="166">
        <f>SUM(BH124:BH131)</f>
        <v>260</v>
      </c>
      <c r="BI132" s="167">
        <f>SUM(BI124:BI131)</f>
        <v>260</v>
      </c>
      <c r="BJ132" s="167">
        <f>SUM(BJ124:BJ131)</f>
        <v>260</v>
      </c>
      <c r="BK132" s="167">
        <f>SUM(BK124:BK131)</f>
        <v>260</v>
      </c>
      <c r="BL132" s="167">
        <f>SUM(BL124:BL131)</f>
        <v>260</v>
      </c>
      <c r="BM132" s="167">
        <f>SUM(BM124:BM131)</f>
        <v>260</v>
      </c>
      <c r="BN132" s="167">
        <f>SUM(BN124:BN131)</f>
        <v>260</v>
      </c>
      <c r="BO132" s="167">
        <f>SUM(BO124:BO131)</f>
        <v>260</v>
      </c>
      <c r="BP132" s="280">
        <f>SUMSQ(BH124,BI125,BJ126,BK127,BL128,BM129,BN130,BO131)</f>
        <v>11180</v>
      </c>
      <c r="BQ132" s="42"/>
      <c r="BR132" s="277"/>
    </row>
    <row r="133" spans="2:70" ht="12.75" thickBot="1" x14ac:dyDescent="0.25">
      <c r="B133" s="278"/>
      <c r="C133" s="34"/>
      <c r="D133" s="89">
        <f>SUMSQ(D124:D131)</f>
        <v>11180</v>
      </c>
      <c r="E133" s="90">
        <f>SUMSQ(E124:E131)</f>
        <v>11180</v>
      </c>
      <c r="F133" s="90">
        <f>SUMSQ(F124:F131)</f>
        <v>11180</v>
      </c>
      <c r="G133" s="90">
        <f>SUMSQ(G124:G131)</f>
        <v>11180</v>
      </c>
      <c r="H133" s="90">
        <f>SUMSQ(H124:H131)</f>
        <v>11180</v>
      </c>
      <c r="I133" s="90">
        <f>SUMSQ(I124:I131)</f>
        <v>11180</v>
      </c>
      <c r="J133" s="90">
        <f>SUMSQ(J124:J131)</f>
        <v>11180</v>
      </c>
      <c r="K133" s="90">
        <f>SUMSQ(K124:K131)</f>
        <v>11180</v>
      </c>
      <c r="L133" s="279">
        <f>SUM(D131^3+E130^3+F129^3+G128^3+H127^3+I126^3+J125^3+K124^3)</f>
        <v>540800</v>
      </c>
      <c r="M133" s="42"/>
      <c r="N133" s="277"/>
      <c r="P133" s="278"/>
      <c r="Q133" s="34"/>
      <c r="R133" s="89">
        <f>SUMSQ(R124:R131)</f>
        <v>11180</v>
      </c>
      <c r="S133" s="90">
        <f>SUMSQ(S124:S131)</f>
        <v>11180</v>
      </c>
      <c r="T133" s="90">
        <f>SUMSQ(T124:T131)</f>
        <v>11180</v>
      </c>
      <c r="U133" s="90">
        <f>SUMSQ(U124:U131)</f>
        <v>11180</v>
      </c>
      <c r="V133" s="90">
        <f>SUMSQ(V124:V131)</f>
        <v>11180</v>
      </c>
      <c r="W133" s="90">
        <f>SUMSQ(W124:W131)</f>
        <v>11180</v>
      </c>
      <c r="X133" s="90">
        <f>SUMSQ(X124:X131)</f>
        <v>11180</v>
      </c>
      <c r="Y133" s="90">
        <f>SUMSQ(Y124:Y131)</f>
        <v>11180</v>
      </c>
      <c r="Z133" s="279">
        <f>SUM(R131^3+S130^3+T129^3+U128^3+V127^3+W126^3+X125^3+Y124^3)</f>
        <v>540800</v>
      </c>
      <c r="AA133" s="42"/>
      <c r="AB133" s="277"/>
      <c r="AD133" s="278"/>
      <c r="AE133" s="34"/>
      <c r="AF133" s="89">
        <f>SUMSQ(AF124:AF131)</f>
        <v>11180</v>
      </c>
      <c r="AG133" s="90">
        <f>SUMSQ(AG124:AG131)</f>
        <v>11180</v>
      </c>
      <c r="AH133" s="90">
        <f>SUMSQ(AH124:AH131)</f>
        <v>11180</v>
      </c>
      <c r="AI133" s="90">
        <f>SUMSQ(AI124:AI131)</f>
        <v>11180</v>
      </c>
      <c r="AJ133" s="90">
        <f>SUMSQ(AJ124:AJ131)</f>
        <v>11180</v>
      </c>
      <c r="AK133" s="90">
        <f>SUMSQ(AK124:AK131)</f>
        <v>11180</v>
      </c>
      <c r="AL133" s="90">
        <f>SUMSQ(AL124:AL131)</f>
        <v>11180</v>
      </c>
      <c r="AM133" s="90">
        <f>SUMSQ(AM124:AM131)</f>
        <v>11180</v>
      </c>
      <c r="AN133" s="279">
        <f>SUM(AF131^3+AG130^3+AH129^3+AI128^3+AJ127^3+AK126^3+AL125^3+AM124^3)</f>
        <v>540800</v>
      </c>
      <c r="AO133" s="42"/>
      <c r="AP133" s="277"/>
      <c r="AR133" s="278"/>
      <c r="AS133" s="34"/>
      <c r="AT133" s="89">
        <f>SUMSQ(AT124:AT131)</f>
        <v>11180</v>
      </c>
      <c r="AU133" s="90">
        <f>SUMSQ(AU124:AU131)</f>
        <v>11180</v>
      </c>
      <c r="AV133" s="90">
        <f>SUMSQ(AV124:AV131)</f>
        <v>11180</v>
      </c>
      <c r="AW133" s="90">
        <f>SUMSQ(AW124:AW131)</f>
        <v>11180</v>
      </c>
      <c r="AX133" s="90">
        <f>SUMSQ(AX124:AX131)</f>
        <v>11180</v>
      </c>
      <c r="AY133" s="90">
        <f>SUMSQ(AY124:AY131)</f>
        <v>11180</v>
      </c>
      <c r="AZ133" s="90">
        <f>SUMSQ(AZ124:AZ131)</f>
        <v>11180</v>
      </c>
      <c r="BA133" s="90">
        <f>SUMSQ(BA124:BA131)</f>
        <v>11180</v>
      </c>
      <c r="BB133" s="279">
        <f>SUM(AT131^3+AU130^3+AV129^3+AW128^3+AX127^3+AY126^3+AZ125^3+BA124^3)</f>
        <v>540800</v>
      </c>
      <c r="BC133" s="42"/>
      <c r="BD133" s="277"/>
      <c r="BF133" s="278"/>
      <c r="BG133" s="34"/>
      <c r="BH133" s="89">
        <f>SUMSQ(BH124:BH131)</f>
        <v>11180</v>
      </c>
      <c r="BI133" s="90">
        <f>SUMSQ(BI124:BI131)</f>
        <v>11180</v>
      </c>
      <c r="BJ133" s="90">
        <f>SUMSQ(BJ124:BJ131)</f>
        <v>11180</v>
      </c>
      <c r="BK133" s="90">
        <f>SUMSQ(BK124:BK131)</f>
        <v>11180</v>
      </c>
      <c r="BL133" s="90">
        <f>SUMSQ(BL124:BL131)</f>
        <v>11180</v>
      </c>
      <c r="BM133" s="90">
        <f>SUMSQ(BM124:BM131)</f>
        <v>11180</v>
      </c>
      <c r="BN133" s="90">
        <f>SUMSQ(BN124:BN131)</f>
        <v>11180</v>
      </c>
      <c r="BO133" s="90">
        <f>SUMSQ(BO124:BO131)</f>
        <v>11180</v>
      </c>
      <c r="BP133" s="279">
        <f>SUMSQ(BH131,BI130,BJ129,BK128,BL127,BM126,BN125,BO124)</f>
        <v>11180</v>
      </c>
      <c r="BQ133" s="42"/>
      <c r="BR133" s="277"/>
    </row>
    <row r="134" spans="2:70" ht="12.75" thickBot="1" x14ac:dyDescent="0.25">
      <c r="B134" s="278"/>
      <c r="C134" s="104"/>
      <c r="D134" s="106"/>
      <c r="E134" s="106"/>
      <c r="F134" s="106"/>
      <c r="G134" s="106"/>
      <c r="H134" s="106"/>
      <c r="I134" s="106"/>
      <c r="J134" s="106"/>
      <c r="K134" s="106"/>
      <c r="L134" s="106"/>
      <c r="M134" s="109"/>
      <c r="N134" s="277"/>
      <c r="P134" s="278"/>
      <c r="Q134" s="104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9"/>
      <c r="AB134" s="277"/>
      <c r="AD134" s="278"/>
      <c r="AE134" s="104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9"/>
      <c r="AP134" s="277"/>
      <c r="AR134" s="278"/>
      <c r="AS134" s="104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9"/>
      <c r="BD134" s="277"/>
      <c r="BF134" s="278"/>
      <c r="BG134" s="104"/>
      <c r="BH134" s="106"/>
      <c r="BI134" s="106"/>
      <c r="BJ134" s="106"/>
      <c r="BK134" s="106"/>
      <c r="BL134" s="106"/>
      <c r="BM134" s="106"/>
      <c r="BN134" s="106"/>
      <c r="BO134" s="106"/>
      <c r="BP134" s="106"/>
      <c r="BQ134" s="109"/>
      <c r="BR134" s="277"/>
    </row>
    <row r="135" spans="2:70" ht="12.75" thickBot="1" x14ac:dyDescent="0.25">
      <c r="B135" s="276"/>
      <c r="C135" s="275"/>
      <c r="D135" s="275"/>
      <c r="E135" s="275"/>
      <c r="F135" s="275"/>
      <c r="G135" s="275"/>
      <c r="H135" s="275"/>
      <c r="I135" s="275"/>
      <c r="J135" s="275"/>
      <c r="K135" s="275"/>
      <c r="L135" s="275"/>
      <c r="M135" s="275"/>
      <c r="N135" s="274"/>
      <c r="P135" s="276"/>
      <c r="Q135" s="275"/>
      <c r="R135" s="275"/>
      <c r="S135" s="275"/>
      <c r="T135" s="275"/>
      <c r="U135" s="275"/>
      <c r="V135" s="275"/>
      <c r="W135" s="275"/>
      <c r="X135" s="275"/>
      <c r="Y135" s="275"/>
      <c r="Z135" s="275"/>
      <c r="AA135" s="275"/>
      <c r="AB135" s="274"/>
      <c r="AD135" s="276"/>
      <c r="AE135" s="275"/>
      <c r="AF135" s="275"/>
      <c r="AG135" s="275"/>
      <c r="AH135" s="275"/>
      <c r="AI135" s="275"/>
      <c r="AJ135" s="275"/>
      <c r="AK135" s="275"/>
      <c r="AL135" s="275"/>
      <c r="AM135" s="275"/>
      <c r="AN135" s="275"/>
      <c r="AO135" s="275"/>
      <c r="AP135" s="274"/>
      <c r="AR135" s="276"/>
      <c r="AS135" s="275"/>
      <c r="AT135" s="275"/>
      <c r="AU135" s="275"/>
      <c r="AV135" s="275"/>
      <c r="AW135" s="275"/>
      <c r="AX135" s="275"/>
      <c r="AY135" s="275"/>
      <c r="AZ135" s="275"/>
      <c r="BA135" s="275"/>
      <c r="BB135" s="275"/>
      <c r="BC135" s="275"/>
      <c r="BD135" s="274"/>
      <c r="BF135" s="276"/>
      <c r="BG135" s="275"/>
      <c r="BH135" s="275"/>
      <c r="BI135" s="275"/>
      <c r="BJ135" s="275"/>
      <c r="BK135" s="275"/>
      <c r="BL135" s="275"/>
      <c r="BM135" s="275"/>
      <c r="BN135" s="275"/>
      <c r="BO135" s="275"/>
      <c r="BP135" s="275"/>
      <c r="BQ135" s="275"/>
      <c r="BR135" s="274"/>
    </row>
    <row r="136" spans="2:70" ht="13.5" thickTop="1" thickBot="1" x14ac:dyDescent="0.25"/>
    <row r="137" spans="2:70" ht="13.5" thickTop="1" thickBot="1" x14ac:dyDescent="0.25">
      <c r="B137" s="284"/>
      <c r="C137" s="283"/>
      <c r="D137" s="283"/>
      <c r="E137" s="283"/>
      <c r="F137" s="283"/>
      <c r="G137" s="283"/>
      <c r="H137" s="283"/>
      <c r="I137" s="283"/>
      <c r="J137" s="283"/>
      <c r="K137" s="283"/>
      <c r="L137" s="283"/>
      <c r="M137" s="283"/>
      <c r="N137" s="282"/>
      <c r="P137" s="284"/>
      <c r="Q137" s="283"/>
      <c r="R137" s="283"/>
      <c r="S137" s="283"/>
      <c r="T137" s="283"/>
      <c r="U137" s="283"/>
      <c r="V137" s="283"/>
      <c r="W137" s="283"/>
      <c r="X137" s="283"/>
      <c r="Y137" s="283"/>
      <c r="Z137" s="283"/>
      <c r="AA137" s="283"/>
      <c r="AB137" s="282"/>
      <c r="AD137" s="284"/>
      <c r="AE137" s="283"/>
      <c r="AF137" s="283"/>
      <c r="AG137" s="283"/>
      <c r="AH137" s="283"/>
      <c r="AI137" s="283"/>
      <c r="AJ137" s="283"/>
      <c r="AK137" s="283"/>
      <c r="AL137" s="283"/>
      <c r="AM137" s="283"/>
      <c r="AN137" s="283"/>
      <c r="AO137" s="283"/>
      <c r="AP137" s="282"/>
      <c r="AR137" s="284"/>
      <c r="AS137" s="283"/>
      <c r="AT137" s="283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2"/>
      <c r="BF137" s="284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2"/>
    </row>
    <row r="138" spans="2:70" ht="12.75" thickBot="1" x14ac:dyDescent="0.25">
      <c r="B138" s="278"/>
      <c r="C138" s="20"/>
      <c r="D138" s="21"/>
      <c r="E138" s="21"/>
      <c r="F138" s="21"/>
      <c r="G138" s="21"/>
      <c r="H138" s="281" t="s">
        <v>1449</v>
      </c>
      <c r="I138" s="21"/>
      <c r="J138" s="21"/>
      <c r="K138" s="21"/>
      <c r="L138" s="21"/>
      <c r="M138" s="23"/>
      <c r="N138" s="277"/>
      <c r="P138" s="278"/>
      <c r="Q138" s="20"/>
      <c r="R138" s="21"/>
      <c r="S138" s="21"/>
      <c r="T138" s="21"/>
      <c r="U138" s="21"/>
      <c r="V138" s="281" t="s">
        <v>1448</v>
      </c>
      <c r="W138" s="21"/>
      <c r="X138" s="21"/>
      <c r="Y138" s="21"/>
      <c r="Z138" s="21"/>
      <c r="AA138" s="23"/>
      <c r="AB138" s="277"/>
      <c r="AD138" s="278"/>
      <c r="AE138" s="20"/>
      <c r="AF138" s="21"/>
      <c r="AG138" s="21"/>
      <c r="AH138" s="21"/>
      <c r="AI138" s="21"/>
      <c r="AJ138" s="281" t="s">
        <v>1447</v>
      </c>
      <c r="AK138" s="21"/>
      <c r="AL138" s="21"/>
      <c r="AM138" s="21"/>
      <c r="AN138" s="21"/>
      <c r="AO138" s="23"/>
      <c r="AP138" s="277"/>
      <c r="AR138" s="278"/>
      <c r="AS138" s="20"/>
      <c r="AT138" s="21"/>
      <c r="AU138" s="21"/>
      <c r="AV138" s="21"/>
      <c r="AW138" s="21"/>
      <c r="AX138" s="281" t="s">
        <v>1446</v>
      </c>
      <c r="AY138" s="21"/>
      <c r="AZ138" s="21"/>
      <c r="BA138" s="21"/>
      <c r="BB138" s="21"/>
      <c r="BC138" s="23"/>
      <c r="BD138" s="277"/>
      <c r="BF138" s="278"/>
      <c r="BG138" s="20"/>
      <c r="BH138" s="21"/>
      <c r="BI138" s="21"/>
      <c r="BJ138" s="21"/>
      <c r="BK138" s="21"/>
      <c r="BL138" s="281" t="s">
        <v>1445</v>
      </c>
      <c r="BM138" s="21"/>
      <c r="BN138" s="21"/>
      <c r="BO138" s="21"/>
      <c r="BP138" s="21"/>
      <c r="BQ138" s="23"/>
      <c r="BR138" s="277"/>
    </row>
    <row r="139" spans="2:70" x14ac:dyDescent="0.2">
      <c r="B139" s="278"/>
      <c r="C139" s="34"/>
      <c r="D139" s="35">
        <v>2</v>
      </c>
      <c r="E139" s="36">
        <v>35</v>
      </c>
      <c r="F139" s="36">
        <v>57</v>
      </c>
      <c r="G139" s="36">
        <v>28</v>
      </c>
      <c r="H139" s="36">
        <v>23</v>
      </c>
      <c r="I139" s="36">
        <v>54</v>
      </c>
      <c r="J139" s="36">
        <v>48</v>
      </c>
      <c r="K139" s="37">
        <v>13</v>
      </c>
      <c r="L139" s="251">
        <f>SUMSQ(D139:K139)</f>
        <v>11180</v>
      </c>
      <c r="M139" s="42"/>
      <c r="N139" s="277"/>
      <c r="P139" s="278"/>
      <c r="Q139" s="34"/>
      <c r="R139" s="35">
        <v>2</v>
      </c>
      <c r="S139" s="36">
        <v>37</v>
      </c>
      <c r="T139" s="36">
        <v>11</v>
      </c>
      <c r="U139" s="36">
        <v>48</v>
      </c>
      <c r="V139" s="36">
        <v>52</v>
      </c>
      <c r="W139" s="36">
        <v>57</v>
      </c>
      <c r="X139" s="36">
        <v>23</v>
      </c>
      <c r="Y139" s="37">
        <v>30</v>
      </c>
      <c r="Z139" s="251">
        <f>SUMSQ(R139:Y139)</f>
        <v>11180</v>
      </c>
      <c r="AA139" s="42"/>
      <c r="AB139" s="277"/>
      <c r="AD139" s="278"/>
      <c r="AE139" s="34"/>
      <c r="AF139" s="35">
        <v>2</v>
      </c>
      <c r="AG139" s="36">
        <v>37</v>
      </c>
      <c r="AH139" s="36">
        <v>11</v>
      </c>
      <c r="AI139" s="36">
        <v>48</v>
      </c>
      <c r="AJ139" s="36">
        <v>58</v>
      </c>
      <c r="AK139" s="36">
        <v>51</v>
      </c>
      <c r="AL139" s="36">
        <v>29</v>
      </c>
      <c r="AM139" s="37">
        <v>24</v>
      </c>
      <c r="AN139" s="251">
        <f>SUMSQ(AF139:AM139)</f>
        <v>11180</v>
      </c>
      <c r="AO139" s="42"/>
      <c r="AP139" s="277"/>
      <c r="AR139" s="278"/>
      <c r="AS139" s="34"/>
      <c r="AT139" s="35">
        <v>2</v>
      </c>
      <c r="AU139" s="36">
        <v>37</v>
      </c>
      <c r="AV139" s="36">
        <v>44</v>
      </c>
      <c r="AW139" s="36">
        <v>15</v>
      </c>
      <c r="AX139" s="36">
        <v>24</v>
      </c>
      <c r="AY139" s="36">
        <v>51</v>
      </c>
      <c r="AZ139" s="36">
        <v>62</v>
      </c>
      <c r="BA139" s="37">
        <v>25</v>
      </c>
      <c r="BB139" s="251">
        <f>SUMSQ(AT139:BA139)</f>
        <v>11180</v>
      </c>
      <c r="BC139" s="42"/>
      <c r="BD139" s="277"/>
      <c r="BF139" s="278"/>
      <c r="BG139" s="34"/>
      <c r="BH139" s="35">
        <v>4</v>
      </c>
      <c r="BI139" s="36">
        <v>39</v>
      </c>
      <c r="BJ139" s="36">
        <v>13</v>
      </c>
      <c r="BK139" s="36">
        <v>42</v>
      </c>
      <c r="BL139" s="36">
        <v>27</v>
      </c>
      <c r="BM139" s="36">
        <v>64</v>
      </c>
      <c r="BN139" s="36">
        <v>22</v>
      </c>
      <c r="BO139" s="37">
        <v>49</v>
      </c>
      <c r="BP139" s="251">
        <f>SUMSQ(BH139:BO139)</f>
        <v>11180</v>
      </c>
      <c r="BQ139" s="42"/>
      <c r="BR139" s="277"/>
    </row>
    <row r="140" spans="2:70" x14ac:dyDescent="0.2">
      <c r="B140" s="278"/>
      <c r="C140" s="34"/>
      <c r="D140" s="44">
        <v>25</v>
      </c>
      <c r="E140" s="45">
        <v>16</v>
      </c>
      <c r="F140" s="45">
        <v>34</v>
      </c>
      <c r="G140" s="45">
        <v>55</v>
      </c>
      <c r="H140" s="45">
        <v>60</v>
      </c>
      <c r="I140" s="45">
        <v>45</v>
      </c>
      <c r="J140" s="45">
        <v>3</v>
      </c>
      <c r="K140" s="46">
        <v>22</v>
      </c>
      <c r="L140" s="257">
        <f>SUMSQ(D140:K140)</f>
        <v>11180</v>
      </c>
      <c r="M140" s="42"/>
      <c r="N140" s="277"/>
      <c r="P140" s="278"/>
      <c r="Q140" s="34"/>
      <c r="R140" s="44">
        <v>60</v>
      </c>
      <c r="S140" s="45">
        <v>16</v>
      </c>
      <c r="T140" s="45">
        <v>34</v>
      </c>
      <c r="U140" s="45">
        <v>22</v>
      </c>
      <c r="V140" s="45">
        <v>61</v>
      </c>
      <c r="W140" s="45">
        <v>39</v>
      </c>
      <c r="X140" s="45">
        <v>9</v>
      </c>
      <c r="Y140" s="46">
        <v>19</v>
      </c>
      <c r="Z140" s="257">
        <f>SUMSQ(R140:Y140)</f>
        <v>11180</v>
      </c>
      <c r="AA140" s="42"/>
      <c r="AB140" s="277"/>
      <c r="AD140" s="278"/>
      <c r="AE140" s="34"/>
      <c r="AF140" s="44">
        <v>60</v>
      </c>
      <c r="AG140" s="45">
        <v>16</v>
      </c>
      <c r="AH140" s="45">
        <v>34</v>
      </c>
      <c r="AI140" s="45">
        <v>22</v>
      </c>
      <c r="AJ140" s="45">
        <v>55</v>
      </c>
      <c r="AK140" s="45">
        <v>45</v>
      </c>
      <c r="AL140" s="45">
        <v>3</v>
      </c>
      <c r="AM140" s="46">
        <v>25</v>
      </c>
      <c r="AN140" s="257">
        <f>SUMSQ(AF140:AM140)</f>
        <v>11180</v>
      </c>
      <c r="AO140" s="42"/>
      <c r="AP140" s="277"/>
      <c r="AR140" s="278"/>
      <c r="AS140" s="34"/>
      <c r="AT140" s="44">
        <v>43</v>
      </c>
      <c r="AU140" s="45">
        <v>16</v>
      </c>
      <c r="AV140" s="45">
        <v>1</v>
      </c>
      <c r="AW140" s="45">
        <v>38</v>
      </c>
      <c r="AX140" s="45">
        <v>61</v>
      </c>
      <c r="AY140" s="45">
        <v>26</v>
      </c>
      <c r="AZ140" s="45">
        <v>23</v>
      </c>
      <c r="BA140" s="46">
        <v>52</v>
      </c>
      <c r="BB140" s="257">
        <f>SUMSQ(AT140:BA140)</f>
        <v>11180</v>
      </c>
      <c r="BC140" s="42"/>
      <c r="BD140" s="277"/>
      <c r="BF140" s="278"/>
      <c r="BG140" s="34"/>
      <c r="BH140" s="44">
        <v>43</v>
      </c>
      <c r="BI140" s="45">
        <v>16</v>
      </c>
      <c r="BJ140" s="45">
        <v>38</v>
      </c>
      <c r="BK140" s="45">
        <v>1</v>
      </c>
      <c r="BL140" s="45">
        <v>52</v>
      </c>
      <c r="BM140" s="45">
        <v>23</v>
      </c>
      <c r="BN140" s="45">
        <v>61</v>
      </c>
      <c r="BO140" s="46">
        <v>26</v>
      </c>
      <c r="BP140" s="257">
        <f>SUMSQ(BH140:BO140)</f>
        <v>11180</v>
      </c>
      <c r="BQ140" s="42"/>
      <c r="BR140" s="277"/>
    </row>
    <row r="141" spans="2:70" x14ac:dyDescent="0.2">
      <c r="B141" s="278"/>
      <c r="C141" s="34"/>
      <c r="D141" s="44">
        <v>46</v>
      </c>
      <c r="E141" s="45">
        <v>15</v>
      </c>
      <c r="F141" s="45">
        <v>21</v>
      </c>
      <c r="G141" s="45">
        <v>56</v>
      </c>
      <c r="H141" s="45">
        <v>59</v>
      </c>
      <c r="I141" s="45">
        <v>26</v>
      </c>
      <c r="J141" s="45">
        <v>4</v>
      </c>
      <c r="K141" s="46">
        <v>33</v>
      </c>
      <c r="L141" s="257">
        <f>SUMSQ(D141:K141)</f>
        <v>11180</v>
      </c>
      <c r="M141" s="42"/>
      <c r="N141" s="277"/>
      <c r="P141" s="278"/>
      <c r="Q141" s="34"/>
      <c r="R141" s="44">
        <v>15</v>
      </c>
      <c r="S141" s="45">
        <v>59</v>
      </c>
      <c r="T141" s="45">
        <v>21</v>
      </c>
      <c r="U141" s="45">
        <v>33</v>
      </c>
      <c r="V141" s="45">
        <v>10</v>
      </c>
      <c r="W141" s="45">
        <v>20</v>
      </c>
      <c r="X141" s="45">
        <v>62</v>
      </c>
      <c r="Y141" s="46">
        <v>40</v>
      </c>
      <c r="Z141" s="257">
        <f>SUMSQ(R141:Y141)</f>
        <v>11180</v>
      </c>
      <c r="AA141" s="42"/>
      <c r="AB141" s="277"/>
      <c r="AD141" s="278"/>
      <c r="AE141" s="34"/>
      <c r="AF141" s="44">
        <v>15</v>
      </c>
      <c r="AG141" s="45">
        <v>59</v>
      </c>
      <c r="AH141" s="45">
        <v>21</v>
      </c>
      <c r="AI141" s="45">
        <v>33</v>
      </c>
      <c r="AJ141" s="45">
        <v>4</v>
      </c>
      <c r="AK141" s="45">
        <v>26</v>
      </c>
      <c r="AL141" s="45">
        <v>56</v>
      </c>
      <c r="AM141" s="46">
        <v>46</v>
      </c>
      <c r="AN141" s="257">
        <f>SUMSQ(AF141:AM141)</f>
        <v>11180</v>
      </c>
      <c r="AO141" s="42"/>
      <c r="AP141" s="277"/>
      <c r="AR141" s="278"/>
      <c r="AS141" s="34"/>
      <c r="AT141" s="44">
        <v>53</v>
      </c>
      <c r="AU141" s="45">
        <v>18</v>
      </c>
      <c r="AV141" s="45">
        <v>20</v>
      </c>
      <c r="AW141" s="45">
        <v>55</v>
      </c>
      <c r="AX141" s="45">
        <v>48</v>
      </c>
      <c r="AY141" s="45">
        <v>11</v>
      </c>
      <c r="AZ141" s="45">
        <v>9</v>
      </c>
      <c r="BA141" s="46">
        <v>46</v>
      </c>
      <c r="BB141" s="257">
        <f>SUMSQ(AT141:BA141)</f>
        <v>11180</v>
      </c>
      <c r="BC141" s="42"/>
      <c r="BD141" s="277"/>
      <c r="BF141" s="278"/>
      <c r="BG141" s="34"/>
      <c r="BH141" s="44">
        <v>31</v>
      </c>
      <c r="BI141" s="45">
        <v>60</v>
      </c>
      <c r="BJ141" s="45">
        <v>18</v>
      </c>
      <c r="BK141" s="45">
        <v>53</v>
      </c>
      <c r="BL141" s="45">
        <v>8</v>
      </c>
      <c r="BM141" s="45">
        <v>35</v>
      </c>
      <c r="BN141" s="45">
        <v>9</v>
      </c>
      <c r="BO141" s="46">
        <v>46</v>
      </c>
      <c r="BP141" s="257">
        <f>SUMSQ(BH141:BO141)</f>
        <v>11180</v>
      </c>
      <c r="BQ141" s="42"/>
      <c r="BR141" s="277"/>
    </row>
    <row r="142" spans="2:70" x14ac:dyDescent="0.2">
      <c r="B142" s="278"/>
      <c r="C142" s="34"/>
      <c r="D142" s="44">
        <v>53</v>
      </c>
      <c r="E142" s="45">
        <v>36</v>
      </c>
      <c r="F142" s="45">
        <v>14</v>
      </c>
      <c r="G142" s="45">
        <v>27</v>
      </c>
      <c r="H142" s="45">
        <v>24</v>
      </c>
      <c r="I142" s="45">
        <v>1</v>
      </c>
      <c r="J142" s="45">
        <v>47</v>
      </c>
      <c r="K142" s="46">
        <v>58</v>
      </c>
      <c r="L142" s="257">
        <f>SUMSQ(D142:K142)</f>
        <v>11180</v>
      </c>
      <c r="M142" s="42"/>
      <c r="N142" s="277"/>
      <c r="P142" s="278"/>
      <c r="Q142" s="34"/>
      <c r="R142" s="44">
        <v>53</v>
      </c>
      <c r="S142" s="45">
        <v>18</v>
      </c>
      <c r="T142" s="45">
        <v>64</v>
      </c>
      <c r="U142" s="45">
        <v>27</v>
      </c>
      <c r="V142" s="45">
        <v>7</v>
      </c>
      <c r="W142" s="45">
        <v>14</v>
      </c>
      <c r="X142" s="45">
        <v>36</v>
      </c>
      <c r="Y142" s="46">
        <v>41</v>
      </c>
      <c r="Z142" s="257">
        <f>SUMSQ(R142:Y142)</f>
        <v>11180</v>
      </c>
      <c r="AA142" s="42"/>
      <c r="AB142" s="277"/>
      <c r="AD142" s="278"/>
      <c r="AE142" s="34"/>
      <c r="AF142" s="44">
        <v>53</v>
      </c>
      <c r="AG142" s="45">
        <v>18</v>
      </c>
      <c r="AH142" s="45">
        <v>64</v>
      </c>
      <c r="AI142" s="45">
        <v>27</v>
      </c>
      <c r="AJ142" s="45">
        <v>13</v>
      </c>
      <c r="AK142" s="45">
        <v>8</v>
      </c>
      <c r="AL142" s="45">
        <v>42</v>
      </c>
      <c r="AM142" s="46">
        <v>35</v>
      </c>
      <c r="AN142" s="257">
        <f>SUMSQ(AF142:AM142)</f>
        <v>11180</v>
      </c>
      <c r="AO142" s="42"/>
      <c r="AP142" s="277"/>
      <c r="AR142" s="278"/>
      <c r="AS142" s="34"/>
      <c r="AT142" s="44">
        <v>32</v>
      </c>
      <c r="AU142" s="45">
        <v>59</v>
      </c>
      <c r="AV142" s="45">
        <v>57</v>
      </c>
      <c r="AW142" s="45">
        <v>30</v>
      </c>
      <c r="AX142" s="45">
        <v>5</v>
      </c>
      <c r="AY142" s="45">
        <v>34</v>
      </c>
      <c r="AZ142" s="45">
        <v>36</v>
      </c>
      <c r="BA142" s="46">
        <v>7</v>
      </c>
      <c r="BB142" s="257">
        <f>SUMSQ(AT142:BA142)</f>
        <v>11180</v>
      </c>
      <c r="BC142" s="42"/>
      <c r="BD142" s="277"/>
      <c r="BF142" s="278"/>
      <c r="BG142" s="34"/>
      <c r="BH142" s="44">
        <v>56</v>
      </c>
      <c r="BI142" s="45">
        <v>19</v>
      </c>
      <c r="BJ142" s="45">
        <v>57</v>
      </c>
      <c r="BK142" s="45">
        <v>30</v>
      </c>
      <c r="BL142" s="45">
        <v>47</v>
      </c>
      <c r="BM142" s="45">
        <v>12</v>
      </c>
      <c r="BN142" s="45">
        <v>34</v>
      </c>
      <c r="BO142" s="46">
        <v>5</v>
      </c>
      <c r="BP142" s="257">
        <f>SUMSQ(BH142:BO142)</f>
        <v>11180</v>
      </c>
      <c r="BQ142" s="42"/>
      <c r="BR142" s="277"/>
    </row>
    <row r="143" spans="2:70" x14ac:dyDescent="0.2">
      <c r="B143" s="278"/>
      <c r="C143" s="34"/>
      <c r="D143" s="44">
        <v>7</v>
      </c>
      <c r="E143" s="45">
        <v>18</v>
      </c>
      <c r="F143" s="45">
        <v>64</v>
      </c>
      <c r="G143" s="45">
        <v>41</v>
      </c>
      <c r="H143" s="45">
        <v>38</v>
      </c>
      <c r="I143" s="45">
        <v>51</v>
      </c>
      <c r="J143" s="45">
        <v>29</v>
      </c>
      <c r="K143" s="46">
        <v>12</v>
      </c>
      <c r="L143" s="257">
        <f>SUMSQ(D143:K143)</f>
        <v>11180</v>
      </c>
      <c r="M143" s="42"/>
      <c r="N143" s="277"/>
      <c r="P143" s="278"/>
      <c r="Q143" s="34"/>
      <c r="R143" s="44">
        <v>24</v>
      </c>
      <c r="S143" s="45">
        <v>29</v>
      </c>
      <c r="T143" s="45">
        <v>51</v>
      </c>
      <c r="U143" s="45">
        <v>58</v>
      </c>
      <c r="V143" s="45">
        <v>38</v>
      </c>
      <c r="W143" s="45">
        <v>1</v>
      </c>
      <c r="X143" s="45">
        <v>47</v>
      </c>
      <c r="Y143" s="46">
        <v>12</v>
      </c>
      <c r="Z143" s="257">
        <f>SUMSQ(R143:Y143)</f>
        <v>11180</v>
      </c>
      <c r="AA143" s="42"/>
      <c r="AB143" s="277"/>
      <c r="AD143" s="278"/>
      <c r="AE143" s="34"/>
      <c r="AF143" s="44">
        <v>30</v>
      </c>
      <c r="AG143" s="45">
        <v>23</v>
      </c>
      <c r="AH143" s="45">
        <v>57</v>
      </c>
      <c r="AI143" s="45">
        <v>52</v>
      </c>
      <c r="AJ143" s="45">
        <v>38</v>
      </c>
      <c r="AK143" s="45">
        <v>1</v>
      </c>
      <c r="AL143" s="45">
        <v>47</v>
      </c>
      <c r="AM143" s="46">
        <v>12</v>
      </c>
      <c r="AN143" s="257">
        <f>SUMSQ(AF143:AM143)</f>
        <v>11180</v>
      </c>
      <c r="AO143" s="42"/>
      <c r="AP143" s="277"/>
      <c r="AR143" s="278"/>
      <c r="AS143" s="34"/>
      <c r="AT143" s="44">
        <v>58</v>
      </c>
      <c r="AU143" s="45">
        <v>29</v>
      </c>
      <c r="AV143" s="45">
        <v>31</v>
      </c>
      <c r="AW143" s="45">
        <v>60</v>
      </c>
      <c r="AX143" s="45">
        <v>35</v>
      </c>
      <c r="AY143" s="45">
        <v>8</v>
      </c>
      <c r="AZ143" s="45">
        <v>6</v>
      </c>
      <c r="BA143" s="46">
        <v>33</v>
      </c>
      <c r="BB143" s="257">
        <f>SUMSQ(AT143:BA143)</f>
        <v>11180</v>
      </c>
      <c r="BC143" s="42"/>
      <c r="BD143" s="277"/>
      <c r="BF143" s="278"/>
      <c r="BG143" s="34"/>
      <c r="BH143" s="44">
        <v>58</v>
      </c>
      <c r="BI143" s="45">
        <v>29</v>
      </c>
      <c r="BJ143" s="45">
        <v>55</v>
      </c>
      <c r="BK143" s="45">
        <v>20</v>
      </c>
      <c r="BL143" s="45">
        <v>33</v>
      </c>
      <c r="BM143" s="45">
        <v>6</v>
      </c>
      <c r="BN143" s="45">
        <v>48</v>
      </c>
      <c r="BO143" s="46">
        <v>11</v>
      </c>
      <c r="BP143" s="257">
        <f>SUMSQ(BH143:BO143)</f>
        <v>11180</v>
      </c>
      <c r="BQ143" s="42"/>
      <c r="BR143" s="277"/>
    </row>
    <row r="144" spans="2:70" x14ac:dyDescent="0.2">
      <c r="B144" s="278"/>
      <c r="C144" s="34"/>
      <c r="D144" s="44">
        <v>32</v>
      </c>
      <c r="E144" s="45">
        <v>61</v>
      </c>
      <c r="F144" s="45">
        <v>39</v>
      </c>
      <c r="G144" s="45">
        <v>6</v>
      </c>
      <c r="H144" s="45">
        <v>9</v>
      </c>
      <c r="I144" s="45">
        <v>44</v>
      </c>
      <c r="J144" s="45">
        <v>50</v>
      </c>
      <c r="K144" s="46">
        <v>19</v>
      </c>
      <c r="L144" s="257">
        <f>SUMSQ(D144:K144)</f>
        <v>11180</v>
      </c>
      <c r="M144" s="42"/>
      <c r="N144" s="277"/>
      <c r="P144" s="278"/>
      <c r="Q144" s="34"/>
      <c r="R144" s="44">
        <v>25</v>
      </c>
      <c r="S144" s="45">
        <v>3</v>
      </c>
      <c r="T144" s="45">
        <v>45</v>
      </c>
      <c r="U144" s="45">
        <v>55</v>
      </c>
      <c r="V144" s="45">
        <v>32</v>
      </c>
      <c r="W144" s="45">
        <v>44</v>
      </c>
      <c r="X144" s="45">
        <v>6</v>
      </c>
      <c r="Y144" s="46">
        <v>50</v>
      </c>
      <c r="Z144" s="257">
        <f>SUMSQ(R144:Y144)</f>
        <v>11180</v>
      </c>
      <c r="AA144" s="42"/>
      <c r="AB144" s="277"/>
      <c r="AD144" s="278"/>
      <c r="AE144" s="34"/>
      <c r="AF144" s="44">
        <v>19</v>
      </c>
      <c r="AG144" s="45">
        <v>9</v>
      </c>
      <c r="AH144" s="45">
        <v>39</v>
      </c>
      <c r="AI144" s="45">
        <v>61</v>
      </c>
      <c r="AJ144" s="45">
        <v>32</v>
      </c>
      <c r="AK144" s="45">
        <v>44</v>
      </c>
      <c r="AL144" s="45">
        <v>6</v>
      </c>
      <c r="AM144" s="46">
        <v>50</v>
      </c>
      <c r="AN144" s="257">
        <f>SUMSQ(AF144:AM144)</f>
        <v>11180</v>
      </c>
      <c r="AO144" s="42"/>
      <c r="AP144" s="277"/>
      <c r="AR144" s="278"/>
      <c r="AS144" s="34"/>
      <c r="AT144" s="44">
        <v>19</v>
      </c>
      <c r="AU144" s="45">
        <v>56</v>
      </c>
      <c r="AV144" s="45">
        <v>54</v>
      </c>
      <c r="AW144" s="45">
        <v>17</v>
      </c>
      <c r="AX144" s="45">
        <v>10</v>
      </c>
      <c r="AY144" s="45">
        <v>45</v>
      </c>
      <c r="AZ144" s="45">
        <v>47</v>
      </c>
      <c r="BA144" s="46">
        <v>12</v>
      </c>
      <c r="BB144" s="257">
        <f>SUMSQ(AT144:BA144)</f>
        <v>11180</v>
      </c>
      <c r="BC144" s="42"/>
      <c r="BD144" s="277"/>
      <c r="BF144" s="278"/>
      <c r="BG144" s="34"/>
      <c r="BH144" s="44">
        <v>17</v>
      </c>
      <c r="BI144" s="45">
        <v>54</v>
      </c>
      <c r="BJ144" s="45">
        <v>32</v>
      </c>
      <c r="BK144" s="45">
        <v>59</v>
      </c>
      <c r="BL144" s="45">
        <v>10</v>
      </c>
      <c r="BM144" s="45">
        <v>45</v>
      </c>
      <c r="BN144" s="45">
        <v>7</v>
      </c>
      <c r="BO144" s="46">
        <v>36</v>
      </c>
      <c r="BP144" s="257">
        <f>SUMSQ(BH144:BO144)</f>
        <v>11180</v>
      </c>
      <c r="BQ144" s="42"/>
      <c r="BR144" s="277"/>
    </row>
    <row r="145" spans="2:70" x14ac:dyDescent="0.2">
      <c r="B145" s="278"/>
      <c r="C145" s="34"/>
      <c r="D145" s="44">
        <v>43</v>
      </c>
      <c r="E145" s="45">
        <v>62</v>
      </c>
      <c r="F145" s="45">
        <v>20</v>
      </c>
      <c r="G145" s="45">
        <v>5</v>
      </c>
      <c r="H145" s="45">
        <v>10</v>
      </c>
      <c r="I145" s="45">
        <v>31</v>
      </c>
      <c r="J145" s="45">
        <v>49</v>
      </c>
      <c r="K145" s="46">
        <v>40</v>
      </c>
      <c r="L145" s="257">
        <f>SUMSQ(D145:K145)</f>
        <v>11180</v>
      </c>
      <c r="M145" s="42"/>
      <c r="N145" s="277"/>
      <c r="P145" s="278"/>
      <c r="Q145" s="34"/>
      <c r="R145" s="44">
        <v>46</v>
      </c>
      <c r="S145" s="45">
        <v>56</v>
      </c>
      <c r="T145" s="45">
        <v>26</v>
      </c>
      <c r="U145" s="45">
        <v>4</v>
      </c>
      <c r="V145" s="45">
        <v>43</v>
      </c>
      <c r="W145" s="45">
        <v>31</v>
      </c>
      <c r="X145" s="45">
        <v>49</v>
      </c>
      <c r="Y145" s="46">
        <v>5</v>
      </c>
      <c r="Z145" s="257">
        <f>SUMSQ(R145:Y145)</f>
        <v>11180</v>
      </c>
      <c r="AA145" s="42"/>
      <c r="AB145" s="277"/>
      <c r="AD145" s="278"/>
      <c r="AE145" s="34"/>
      <c r="AF145" s="44">
        <v>40</v>
      </c>
      <c r="AG145" s="45">
        <v>62</v>
      </c>
      <c r="AH145" s="45">
        <v>20</v>
      </c>
      <c r="AI145" s="45">
        <v>10</v>
      </c>
      <c r="AJ145" s="45">
        <v>43</v>
      </c>
      <c r="AK145" s="45">
        <v>31</v>
      </c>
      <c r="AL145" s="45">
        <v>49</v>
      </c>
      <c r="AM145" s="46">
        <v>5</v>
      </c>
      <c r="AN145" s="257">
        <f>SUMSQ(AF145:AM145)</f>
        <v>11180</v>
      </c>
      <c r="AO145" s="42"/>
      <c r="AP145" s="277"/>
      <c r="AR145" s="278"/>
      <c r="AS145" s="34"/>
      <c r="AT145" s="44">
        <v>13</v>
      </c>
      <c r="AU145" s="45">
        <v>42</v>
      </c>
      <c r="AV145" s="45">
        <v>39</v>
      </c>
      <c r="AW145" s="45">
        <v>4</v>
      </c>
      <c r="AX145" s="45">
        <v>27</v>
      </c>
      <c r="AY145" s="45">
        <v>64</v>
      </c>
      <c r="AZ145" s="45">
        <v>49</v>
      </c>
      <c r="BA145" s="46">
        <v>22</v>
      </c>
      <c r="BB145" s="257">
        <f>SUMSQ(AT145:BA145)</f>
        <v>11180</v>
      </c>
      <c r="BC145" s="42"/>
      <c r="BD145" s="277"/>
      <c r="BF145" s="278"/>
      <c r="BG145" s="34"/>
      <c r="BH145" s="44">
        <v>37</v>
      </c>
      <c r="BI145" s="45">
        <v>2</v>
      </c>
      <c r="BJ145" s="45">
        <v>44</v>
      </c>
      <c r="BK145" s="45">
        <v>15</v>
      </c>
      <c r="BL145" s="45">
        <v>62</v>
      </c>
      <c r="BM145" s="45">
        <v>25</v>
      </c>
      <c r="BN145" s="45">
        <v>51</v>
      </c>
      <c r="BO145" s="46">
        <v>24</v>
      </c>
      <c r="BP145" s="257">
        <f>SUMSQ(BH145:BO145)</f>
        <v>11180</v>
      </c>
      <c r="BQ145" s="42"/>
      <c r="BR145" s="277"/>
    </row>
    <row r="146" spans="2:70" ht="12.75" thickBot="1" x14ac:dyDescent="0.25">
      <c r="B146" s="278"/>
      <c r="C146" s="34"/>
      <c r="D146" s="59">
        <v>52</v>
      </c>
      <c r="E146" s="60">
        <v>17</v>
      </c>
      <c r="F146" s="60">
        <v>11</v>
      </c>
      <c r="G146" s="60">
        <v>42</v>
      </c>
      <c r="H146" s="60">
        <v>37</v>
      </c>
      <c r="I146" s="60">
        <v>8</v>
      </c>
      <c r="J146" s="60">
        <v>30</v>
      </c>
      <c r="K146" s="61">
        <v>63</v>
      </c>
      <c r="L146" s="257">
        <f>SUMSQ(D146:K146)</f>
        <v>11180</v>
      </c>
      <c r="M146" s="42"/>
      <c r="N146" s="277"/>
      <c r="P146" s="278"/>
      <c r="Q146" s="34"/>
      <c r="R146" s="59">
        <v>35</v>
      </c>
      <c r="S146" s="60">
        <v>42</v>
      </c>
      <c r="T146" s="60">
        <v>8</v>
      </c>
      <c r="U146" s="60">
        <v>13</v>
      </c>
      <c r="V146" s="60">
        <v>17</v>
      </c>
      <c r="W146" s="60">
        <v>54</v>
      </c>
      <c r="X146" s="60">
        <v>28</v>
      </c>
      <c r="Y146" s="61">
        <v>63</v>
      </c>
      <c r="Z146" s="257">
        <f>SUMSQ(R146:Y146)</f>
        <v>11180</v>
      </c>
      <c r="AA146" s="42"/>
      <c r="AB146" s="277"/>
      <c r="AD146" s="278"/>
      <c r="AE146" s="34"/>
      <c r="AF146" s="59">
        <v>41</v>
      </c>
      <c r="AG146" s="60">
        <v>36</v>
      </c>
      <c r="AH146" s="60">
        <v>14</v>
      </c>
      <c r="AI146" s="60">
        <v>7</v>
      </c>
      <c r="AJ146" s="60">
        <v>17</v>
      </c>
      <c r="AK146" s="60">
        <v>54</v>
      </c>
      <c r="AL146" s="60">
        <v>28</v>
      </c>
      <c r="AM146" s="61">
        <v>63</v>
      </c>
      <c r="AN146" s="257">
        <f>SUMSQ(AF146:AM146)</f>
        <v>11180</v>
      </c>
      <c r="AO146" s="42"/>
      <c r="AP146" s="277"/>
      <c r="AR146" s="278"/>
      <c r="AS146" s="34"/>
      <c r="AT146" s="59">
        <v>40</v>
      </c>
      <c r="AU146" s="60">
        <v>3</v>
      </c>
      <c r="AV146" s="60">
        <v>14</v>
      </c>
      <c r="AW146" s="60">
        <v>41</v>
      </c>
      <c r="AX146" s="60">
        <v>50</v>
      </c>
      <c r="AY146" s="60">
        <v>21</v>
      </c>
      <c r="AZ146" s="60">
        <v>28</v>
      </c>
      <c r="BA146" s="61">
        <v>63</v>
      </c>
      <c r="BB146" s="257">
        <f>SUMSQ(AT146:BA146)</f>
        <v>11180</v>
      </c>
      <c r="BC146" s="42"/>
      <c r="BD146" s="277"/>
      <c r="BF146" s="278"/>
      <c r="BG146" s="34"/>
      <c r="BH146" s="59">
        <v>14</v>
      </c>
      <c r="BI146" s="60">
        <v>41</v>
      </c>
      <c r="BJ146" s="60">
        <v>3</v>
      </c>
      <c r="BK146" s="60">
        <v>40</v>
      </c>
      <c r="BL146" s="60">
        <v>21</v>
      </c>
      <c r="BM146" s="60">
        <v>50</v>
      </c>
      <c r="BN146" s="60">
        <v>28</v>
      </c>
      <c r="BO146" s="61">
        <v>63</v>
      </c>
      <c r="BP146" s="257">
        <f>SUMSQ(BH146:BO146)</f>
        <v>11180</v>
      </c>
      <c r="BQ146" s="42"/>
      <c r="BR146" s="277"/>
    </row>
    <row r="147" spans="2:70" x14ac:dyDescent="0.2">
      <c r="B147" s="278"/>
      <c r="C147" s="34"/>
      <c r="D147" s="166">
        <f>SUM(D139:D146)</f>
        <v>260</v>
      </c>
      <c r="E147" s="167">
        <f>SUM(E139:E146)</f>
        <v>260</v>
      </c>
      <c r="F147" s="167">
        <f>SUM(F139:F146)</f>
        <v>260</v>
      </c>
      <c r="G147" s="167">
        <f>SUM(G139:G146)</f>
        <v>260</v>
      </c>
      <c r="H147" s="167">
        <f>SUM(H139:H146)</f>
        <v>260</v>
      </c>
      <c r="I147" s="167">
        <f>SUM(I139:I146)</f>
        <v>260</v>
      </c>
      <c r="J147" s="167">
        <f>SUM(J139:J146)</f>
        <v>260</v>
      </c>
      <c r="K147" s="167">
        <f>SUM(K139:K146)</f>
        <v>260</v>
      </c>
      <c r="L147" s="280">
        <f>SUM(D139^3+E140^3+F141^3+G142^3+H143^3+I144^3+J145^3+K146^3)</f>
        <v>540800</v>
      </c>
      <c r="M147" s="42"/>
      <c r="N147" s="277"/>
      <c r="P147" s="278"/>
      <c r="Q147" s="34"/>
      <c r="R147" s="166">
        <f>SUM(R139:R146)</f>
        <v>260</v>
      </c>
      <c r="S147" s="167">
        <f>SUM(S139:S146)</f>
        <v>260</v>
      </c>
      <c r="T147" s="167">
        <f>SUM(T139:T146)</f>
        <v>260</v>
      </c>
      <c r="U147" s="167">
        <f>SUM(U139:U146)</f>
        <v>260</v>
      </c>
      <c r="V147" s="167">
        <f>SUM(V139:V146)</f>
        <v>260</v>
      </c>
      <c r="W147" s="167">
        <f>SUM(W139:W146)</f>
        <v>260</v>
      </c>
      <c r="X147" s="167">
        <f>SUM(X139:X146)</f>
        <v>260</v>
      </c>
      <c r="Y147" s="167">
        <f>SUM(Y139:Y146)</f>
        <v>260</v>
      </c>
      <c r="Z147" s="280">
        <f>SUM(R139^3+S140^3+T141^3+U142^3+V143^3+W144^3+X145^3+Y146^3)</f>
        <v>540800</v>
      </c>
      <c r="AA147" s="42"/>
      <c r="AB147" s="277"/>
      <c r="AD147" s="278"/>
      <c r="AE147" s="34"/>
      <c r="AF147" s="166">
        <f>SUM(AF139:AF146)</f>
        <v>260</v>
      </c>
      <c r="AG147" s="167">
        <f>SUM(AG139:AG146)</f>
        <v>260</v>
      </c>
      <c r="AH147" s="167">
        <f>SUM(AH139:AH146)</f>
        <v>260</v>
      </c>
      <c r="AI147" s="167">
        <f>SUM(AI139:AI146)</f>
        <v>260</v>
      </c>
      <c r="AJ147" s="167">
        <f>SUM(AJ139:AJ146)</f>
        <v>260</v>
      </c>
      <c r="AK147" s="167">
        <f>SUM(AK139:AK146)</f>
        <v>260</v>
      </c>
      <c r="AL147" s="167">
        <f>SUM(AL139:AL146)</f>
        <v>260</v>
      </c>
      <c r="AM147" s="167">
        <f>SUM(AM139:AM146)</f>
        <v>260</v>
      </c>
      <c r="AN147" s="280">
        <f>SUM(AF139^3+AG140^3+AH141^3+AI142^3+AJ143^3+AK144^3+AL145^3+AM146^3)</f>
        <v>540800</v>
      </c>
      <c r="AO147" s="42"/>
      <c r="AP147" s="277"/>
      <c r="AR147" s="278"/>
      <c r="AS147" s="34"/>
      <c r="AT147" s="166">
        <f>SUM(AT139:AT146)</f>
        <v>260</v>
      </c>
      <c r="AU147" s="167">
        <f>SUM(AU139:AU146)</f>
        <v>260</v>
      </c>
      <c r="AV147" s="167">
        <f>SUM(AV139:AV146)</f>
        <v>260</v>
      </c>
      <c r="AW147" s="167">
        <f>SUM(AW139:AW146)</f>
        <v>260</v>
      </c>
      <c r="AX147" s="167">
        <f>SUM(AX139:AX146)</f>
        <v>260</v>
      </c>
      <c r="AY147" s="167">
        <f>SUM(AY139:AY146)</f>
        <v>260</v>
      </c>
      <c r="AZ147" s="167">
        <f>SUM(AZ139:AZ146)</f>
        <v>260</v>
      </c>
      <c r="BA147" s="167">
        <f>SUM(BA139:BA146)</f>
        <v>260</v>
      </c>
      <c r="BB147" s="280">
        <f>SUM(AT139^3+AU140^3+AV141^3+AW142^3+AX143^3+AY144^3+AZ145^3+BA146^3)</f>
        <v>540800</v>
      </c>
      <c r="BC147" s="42"/>
      <c r="BD147" s="277"/>
      <c r="BF147" s="278"/>
      <c r="BG147" s="34"/>
      <c r="BH147" s="166">
        <f>SUM(BH139:BH146)</f>
        <v>260</v>
      </c>
      <c r="BI147" s="167">
        <f>SUM(BI139:BI146)</f>
        <v>260</v>
      </c>
      <c r="BJ147" s="167">
        <f>SUM(BJ139:BJ146)</f>
        <v>260</v>
      </c>
      <c r="BK147" s="167">
        <f>SUM(BK139:BK146)</f>
        <v>260</v>
      </c>
      <c r="BL147" s="167">
        <f>SUM(BL139:BL146)</f>
        <v>260</v>
      </c>
      <c r="BM147" s="167">
        <f>SUM(BM139:BM146)</f>
        <v>260</v>
      </c>
      <c r="BN147" s="167">
        <f>SUM(BN139:BN146)</f>
        <v>260</v>
      </c>
      <c r="BO147" s="167">
        <f>SUM(BO139:BO146)</f>
        <v>260</v>
      </c>
      <c r="BP147" s="280">
        <f>SUMSQ(BH139,BI140,BJ141,BK142,BL143,BM144,BN145,BO146)</f>
        <v>11180</v>
      </c>
      <c r="BQ147" s="42"/>
      <c r="BR147" s="277"/>
    </row>
    <row r="148" spans="2:70" ht="12.75" thickBot="1" x14ac:dyDescent="0.25">
      <c r="B148" s="278"/>
      <c r="C148" s="34"/>
      <c r="D148" s="89">
        <f>SUMSQ(D139:D146)</f>
        <v>11180</v>
      </c>
      <c r="E148" s="90">
        <f>SUMSQ(E139:E146)</f>
        <v>11180</v>
      </c>
      <c r="F148" s="90">
        <f>SUMSQ(F139:F146)</f>
        <v>11180</v>
      </c>
      <c r="G148" s="90">
        <f>SUMSQ(G139:G146)</f>
        <v>11180</v>
      </c>
      <c r="H148" s="90">
        <f>SUMSQ(H139:H146)</f>
        <v>11180</v>
      </c>
      <c r="I148" s="90">
        <f>SUMSQ(I139:I146)</f>
        <v>11180</v>
      </c>
      <c r="J148" s="90">
        <f>SUMSQ(J139:J146)</f>
        <v>11180</v>
      </c>
      <c r="K148" s="90">
        <f>SUMSQ(K139:K146)</f>
        <v>11180</v>
      </c>
      <c r="L148" s="279">
        <f>SUM(D146^3+E145^3+F144^3+G143^3+H142^3+I141^3+J140^3+K139^3)</f>
        <v>540800</v>
      </c>
      <c r="M148" s="42"/>
      <c r="N148" s="277"/>
      <c r="P148" s="278"/>
      <c r="Q148" s="34"/>
      <c r="R148" s="89">
        <f>SUMSQ(R139:R146)</f>
        <v>11180</v>
      </c>
      <c r="S148" s="90">
        <f>SUMSQ(S139:S146)</f>
        <v>11180</v>
      </c>
      <c r="T148" s="90">
        <f>SUMSQ(T139:T146)</f>
        <v>11180</v>
      </c>
      <c r="U148" s="90">
        <f>SUMSQ(U139:U146)</f>
        <v>11180</v>
      </c>
      <c r="V148" s="90">
        <f>SUMSQ(V139:V146)</f>
        <v>11180</v>
      </c>
      <c r="W148" s="90">
        <f>SUMSQ(W139:W146)</f>
        <v>11180</v>
      </c>
      <c r="X148" s="90">
        <f>SUMSQ(X139:X146)</f>
        <v>11180</v>
      </c>
      <c r="Y148" s="90">
        <f>SUMSQ(Y139:Y146)</f>
        <v>11180</v>
      </c>
      <c r="Z148" s="279">
        <f>SUM(R146^3+S145^3+T144^3+U143^3+V142^3+W141^3+X140^3+Y139^3)</f>
        <v>540800</v>
      </c>
      <c r="AA148" s="42"/>
      <c r="AB148" s="277"/>
      <c r="AD148" s="278"/>
      <c r="AE148" s="34"/>
      <c r="AF148" s="89">
        <f>SUMSQ(AF139:AF146)</f>
        <v>11180</v>
      </c>
      <c r="AG148" s="90">
        <f>SUMSQ(AG139:AG146)</f>
        <v>11180</v>
      </c>
      <c r="AH148" s="90">
        <f>SUMSQ(AH139:AH146)</f>
        <v>11180</v>
      </c>
      <c r="AI148" s="90">
        <f>SUMSQ(AI139:AI146)</f>
        <v>11180</v>
      </c>
      <c r="AJ148" s="90">
        <f>SUMSQ(AJ139:AJ146)</f>
        <v>11180</v>
      </c>
      <c r="AK148" s="90">
        <f>SUMSQ(AK139:AK146)</f>
        <v>11180</v>
      </c>
      <c r="AL148" s="90">
        <f>SUMSQ(AL139:AL146)</f>
        <v>11180</v>
      </c>
      <c r="AM148" s="90">
        <f>SUMSQ(AM139:AM146)</f>
        <v>11180</v>
      </c>
      <c r="AN148" s="279">
        <f>SUM(AF146^3+AG145^3+AH144^3+AI143^3+AJ142^3+AK141^3+AL140^3+AM139^3)</f>
        <v>540800</v>
      </c>
      <c r="AO148" s="42"/>
      <c r="AP148" s="277"/>
      <c r="AR148" s="278"/>
      <c r="AS148" s="34"/>
      <c r="AT148" s="89">
        <f>SUMSQ(AT139:AT146)</f>
        <v>11180</v>
      </c>
      <c r="AU148" s="90">
        <f>SUMSQ(AU139:AU146)</f>
        <v>11180</v>
      </c>
      <c r="AV148" s="90">
        <f>SUMSQ(AV139:AV146)</f>
        <v>11180</v>
      </c>
      <c r="AW148" s="90">
        <f>SUMSQ(AW139:AW146)</f>
        <v>11180</v>
      </c>
      <c r="AX148" s="90">
        <f>SUMSQ(AX139:AX146)</f>
        <v>11180</v>
      </c>
      <c r="AY148" s="90">
        <f>SUMSQ(AY139:AY146)</f>
        <v>11180</v>
      </c>
      <c r="AZ148" s="90">
        <f>SUMSQ(AZ139:AZ146)</f>
        <v>11180</v>
      </c>
      <c r="BA148" s="90">
        <f>SUMSQ(BA139:BA146)</f>
        <v>11180</v>
      </c>
      <c r="BB148" s="279">
        <f>SUM(AT146^3+AU145^3+AV144^3+AW143^3+AX142^3+AY141^3+AZ140^3+BA139^3)</f>
        <v>540800</v>
      </c>
      <c r="BC148" s="42"/>
      <c r="BD148" s="277"/>
      <c r="BF148" s="278"/>
      <c r="BG148" s="34"/>
      <c r="BH148" s="89">
        <f>SUMSQ(BH139:BH146)</f>
        <v>11180</v>
      </c>
      <c r="BI148" s="90">
        <f>SUMSQ(BI139:BI146)</f>
        <v>11180</v>
      </c>
      <c r="BJ148" s="90">
        <f>SUMSQ(BJ139:BJ146)</f>
        <v>11180</v>
      </c>
      <c r="BK148" s="90">
        <f>SUMSQ(BK139:BK146)</f>
        <v>11180</v>
      </c>
      <c r="BL148" s="90">
        <f>SUMSQ(BL139:BL146)</f>
        <v>11180</v>
      </c>
      <c r="BM148" s="90">
        <f>SUMSQ(BM139:BM146)</f>
        <v>11180</v>
      </c>
      <c r="BN148" s="90">
        <f>SUMSQ(BN139:BN146)</f>
        <v>11180</v>
      </c>
      <c r="BO148" s="90">
        <f>SUMSQ(BO139:BO146)</f>
        <v>11180</v>
      </c>
      <c r="BP148" s="279">
        <f>SUMSQ(BH146,BI145,BJ144,BK143,BL142,BM141,BN140,BO139)</f>
        <v>11180</v>
      </c>
      <c r="BQ148" s="42"/>
      <c r="BR148" s="277"/>
    </row>
    <row r="149" spans="2:70" ht="12.75" thickBot="1" x14ac:dyDescent="0.25">
      <c r="B149" s="278"/>
      <c r="C149" s="104"/>
      <c r="D149" s="106"/>
      <c r="E149" s="106"/>
      <c r="F149" s="106"/>
      <c r="G149" s="106"/>
      <c r="H149" s="106"/>
      <c r="I149" s="106"/>
      <c r="J149" s="106"/>
      <c r="K149" s="106"/>
      <c r="L149" s="106"/>
      <c r="M149" s="109"/>
      <c r="N149" s="277"/>
      <c r="P149" s="278"/>
      <c r="Q149" s="104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9"/>
      <c r="AB149" s="277"/>
      <c r="AD149" s="278"/>
      <c r="AE149" s="104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9"/>
      <c r="AP149" s="277"/>
      <c r="AR149" s="278"/>
      <c r="AS149" s="104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9"/>
      <c r="BD149" s="277"/>
      <c r="BF149" s="278"/>
      <c r="BG149" s="104"/>
      <c r="BH149" s="106"/>
      <c r="BI149" s="106"/>
      <c r="BJ149" s="106"/>
      <c r="BK149" s="106"/>
      <c r="BL149" s="106"/>
      <c r="BM149" s="106"/>
      <c r="BN149" s="106"/>
      <c r="BO149" s="106"/>
      <c r="BP149" s="106"/>
      <c r="BQ149" s="109"/>
      <c r="BR149" s="277"/>
    </row>
    <row r="150" spans="2:70" ht="12.75" thickBot="1" x14ac:dyDescent="0.25">
      <c r="B150" s="276"/>
      <c r="C150" s="275"/>
      <c r="D150" s="275"/>
      <c r="E150" s="275"/>
      <c r="F150" s="275"/>
      <c r="G150" s="275"/>
      <c r="H150" s="275"/>
      <c r="I150" s="275"/>
      <c r="J150" s="275"/>
      <c r="K150" s="275"/>
      <c r="L150" s="275"/>
      <c r="M150" s="275"/>
      <c r="N150" s="274"/>
      <c r="P150" s="276"/>
      <c r="Q150" s="275"/>
      <c r="R150" s="275"/>
      <c r="S150" s="275"/>
      <c r="T150" s="275"/>
      <c r="U150" s="275"/>
      <c r="V150" s="275"/>
      <c r="W150" s="275"/>
      <c r="X150" s="275"/>
      <c r="Y150" s="275"/>
      <c r="Z150" s="275"/>
      <c r="AA150" s="275"/>
      <c r="AB150" s="274"/>
      <c r="AD150" s="276"/>
      <c r="AE150" s="275"/>
      <c r="AF150" s="275"/>
      <c r="AG150" s="275"/>
      <c r="AH150" s="275"/>
      <c r="AI150" s="275"/>
      <c r="AJ150" s="275"/>
      <c r="AK150" s="275"/>
      <c r="AL150" s="275"/>
      <c r="AM150" s="275"/>
      <c r="AN150" s="275"/>
      <c r="AO150" s="275"/>
      <c r="AP150" s="274"/>
      <c r="AR150" s="276"/>
      <c r="AS150" s="275"/>
      <c r="AT150" s="275"/>
      <c r="AU150" s="275"/>
      <c r="AV150" s="275"/>
      <c r="AW150" s="275"/>
      <c r="AX150" s="275"/>
      <c r="AY150" s="275"/>
      <c r="AZ150" s="275"/>
      <c r="BA150" s="275"/>
      <c r="BB150" s="275"/>
      <c r="BC150" s="275"/>
      <c r="BD150" s="274"/>
      <c r="BF150" s="276"/>
      <c r="BG150" s="275"/>
      <c r="BH150" s="275"/>
      <c r="BI150" s="275"/>
      <c r="BJ150" s="275"/>
      <c r="BK150" s="275"/>
      <c r="BL150" s="275"/>
      <c r="BM150" s="275"/>
      <c r="BN150" s="275"/>
      <c r="BO150" s="275"/>
      <c r="BP150" s="275"/>
      <c r="BQ150" s="275"/>
      <c r="BR150" s="274"/>
    </row>
    <row r="151" spans="2:70" ht="13.5" thickTop="1" thickBot="1" x14ac:dyDescent="0.25"/>
    <row r="152" spans="2:70" ht="13.5" thickTop="1" thickBot="1" x14ac:dyDescent="0.25">
      <c r="B152" s="284"/>
      <c r="C152" s="283"/>
      <c r="D152" s="283"/>
      <c r="E152" s="283"/>
      <c r="F152" s="283"/>
      <c r="G152" s="283"/>
      <c r="H152" s="283"/>
      <c r="I152" s="283"/>
      <c r="J152" s="283"/>
      <c r="K152" s="283"/>
      <c r="L152" s="283"/>
      <c r="M152" s="283"/>
      <c r="N152" s="282"/>
      <c r="P152" s="284"/>
      <c r="Q152" s="283"/>
      <c r="R152" s="283"/>
      <c r="S152" s="283"/>
      <c r="T152" s="283"/>
      <c r="U152" s="283"/>
      <c r="V152" s="283"/>
      <c r="W152" s="283"/>
      <c r="X152" s="283"/>
      <c r="Y152" s="283"/>
      <c r="Z152" s="283"/>
      <c r="AA152" s="283"/>
      <c r="AB152" s="282"/>
      <c r="AD152" s="284"/>
      <c r="AE152" s="283"/>
      <c r="AF152" s="283"/>
      <c r="AG152" s="283"/>
      <c r="AH152" s="283"/>
      <c r="AI152" s="283"/>
      <c r="AJ152" s="283"/>
      <c r="AK152" s="283"/>
      <c r="AL152" s="283"/>
      <c r="AM152" s="283"/>
      <c r="AN152" s="283"/>
      <c r="AO152" s="283"/>
      <c r="AP152" s="282"/>
      <c r="AR152" s="284"/>
      <c r="AS152" s="283"/>
      <c r="AT152" s="283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2"/>
      <c r="BF152" s="284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2"/>
    </row>
    <row r="153" spans="2:70" ht="12.75" thickBot="1" x14ac:dyDescent="0.25">
      <c r="B153" s="278"/>
      <c r="C153" s="20"/>
      <c r="D153" s="21"/>
      <c r="E153" s="21"/>
      <c r="F153" s="21"/>
      <c r="G153" s="21"/>
      <c r="H153" s="281" t="s">
        <v>1444</v>
      </c>
      <c r="I153" s="21"/>
      <c r="J153" s="21"/>
      <c r="K153" s="21"/>
      <c r="L153" s="21"/>
      <c r="M153" s="23"/>
      <c r="N153" s="277"/>
      <c r="P153" s="278"/>
      <c r="Q153" s="20"/>
      <c r="R153" s="21"/>
      <c r="S153" s="21"/>
      <c r="T153" s="21"/>
      <c r="U153" s="21"/>
      <c r="V153" s="281" t="s">
        <v>1443</v>
      </c>
      <c r="W153" s="21"/>
      <c r="X153" s="21"/>
      <c r="Y153" s="21"/>
      <c r="Z153" s="21"/>
      <c r="AA153" s="23"/>
      <c r="AB153" s="277"/>
      <c r="AD153" s="278"/>
      <c r="AE153" s="20"/>
      <c r="AF153" s="21"/>
      <c r="AG153" s="21"/>
      <c r="AH153" s="21"/>
      <c r="AI153" s="21"/>
      <c r="AJ153" s="281" t="s">
        <v>1442</v>
      </c>
      <c r="AK153" s="21"/>
      <c r="AL153" s="21"/>
      <c r="AM153" s="21"/>
      <c r="AN153" s="21"/>
      <c r="AO153" s="23"/>
      <c r="AP153" s="277"/>
      <c r="AR153" s="278"/>
      <c r="AS153" s="20"/>
      <c r="AT153" s="21"/>
      <c r="AU153" s="21"/>
      <c r="AV153" s="21"/>
      <c r="AW153" s="21"/>
      <c r="AX153" s="281" t="s">
        <v>1441</v>
      </c>
      <c r="AY153" s="21"/>
      <c r="AZ153" s="21"/>
      <c r="BA153" s="21"/>
      <c r="BB153" s="21"/>
      <c r="BC153" s="23"/>
      <c r="BD153" s="277"/>
      <c r="BF153" s="278"/>
      <c r="BG153" s="20"/>
      <c r="BH153" s="21"/>
      <c r="BI153" s="21"/>
      <c r="BJ153" s="21"/>
      <c r="BK153" s="21"/>
      <c r="BL153" s="281" t="s">
        <v>1440</v>
      </c>
      <c r="BM153" s="21"/>
      <c r="BN153" s="21"/>
      <c r="BO153" s="21"/>
      <c r="BP153" s="21"/>
      <c r="BQ153" s="23"/>
      <c r="BR153" s="277"/>
    </row>
    <row r="154" spans="2:70" x14ac:dyDescent="0.2">
      <c r="B154" s="278"/>
      <c r="C154" s="34"/>
      <c r="D154" s="35">
        <v>2</v>
      </c>
      <c r="E154" s="36">
        <v>37</v>
      </c>
      <c r="F154" s="36">
        <v>44</v>
      </c>
      <c r="G154" s="36">
        <v>15</v>
      </c>
      <c r="H154" s="36">
        <v>24</v>
      </c>
      <c r="I154" s="36">
        <v>51</v>
      </c>
      <c r="J154" s="36">
        <v>62</v>
      </c>
      <c r="K154" s="37">
        <v>25</v>
      </c>
      <c r="L154" s="251">
        <f>SUMSQ(D154:K154)</f>
        <v>11180</v>
      </c>
      <c r="M154" s="42"/>
      <c r="N154" s="277"/>
      <c r="P154" s="278"/>
      <c r="Q154" s="34"/>
      <c r="R154" s="35">
        <v>2</v>
      </c>
      <c r="S154" s="36">
        <v>37</v>
      </c>
      <c r="T154" s="36">
        <v>44</v>
      </c>
      <c r="U154" s="36">
        <v>15</v>
      </c>
      <c r="V154" s="36">
        <v>24</v>
      </c>
      <c r="W154" s="36">
        <v>51</v>
      </c>
      <c r="X154" s="36">
        <v>62</v>
      </c>
      <c r="Y154" s="37">
        <v>25</v>
      </c>
      <c r="Z154" s="251">
        <f>SUMSQ(R154:Y154)</f>
        <v>11180</v>
      </c>
      <c r="AA154" s="42"/>
      <c r="AB154" s="277"/>
      <c r="AD154" s="278"/>
      <c r="AE154" s="34"/>
      <c r="AF154" s="35">
        <v>2</v>
      </c>
      <c r="AG154" s="36">
        <v>37</v>
      </c>
      <c r="AH154" s="36">
        <v>44</v>
      </c>
      <c r="AI154" s="36">
        <v>15</v>
      </c>
      <c r="AJ154" s="36">
        <v>24</v>
      </c>
      <c r="AK154" s="36">
        <v>51</v>
      </c>
      <c r="AL154" s="36">
        <v>62</v>
      </c>
      <c r="AM154" s="37">
        <v>25</v>
      </c>
      <c r="AN154" s="251">
        <f>SUMSQ(AF154:AM154)</f>
        <v>11180</v>
      </c>
      <c r="AO154" s="42"/>
      <c r="AP154" s="277"/>
      <c r="AR154" s="278"/>
      <c r="AS154" s="34"/>
      <c r="AT154" s="35">
        <v>2</v>
      </c>
      <c r="AU154" s="36">
        <v>37</v>
      </c>
      <c r="AV154" s="36">
        <v>44</v>
      </c>
      <c r="AW154" s="36">
        <v>15</v>
      </c>
      <c r="AX154" s="36">
        <v>24</v>
      </c>
      <c r="AY154" s="36">
        <v>51</v>
      </c>
      <c r="AZ154" s="36">
        <v>62</v>
      </c>
      <c r="BA154" s="37">
        <v>25</v>
      </c>
      <c r="BB154" s="251">
        <f>SUMSQ(AT154:BA154)</f>
        <v>11180</v>
      </c>
      <c r="BC154" s="42"/>
      <c r="BD154" s="277"/>
      <c r="BF154" s="278"/>
      <c r="BG154" s="34"/>
      <c r="BH154" s="35">
        <v>5</v>
      </c>
      <c r="BI154" s="36">
        <v>34</v>
      </c>
      <c r="BJ154" s="36">
        <v>12</v>
      </c>
      <c r="BK154" s="36">
        <v>47</v>
      </c>
      <c r="BL154" s="36">
        <v>30</v>
      </c>
      <c r="BM154" s="36">
        <v>57</v>
      </c>
      <c r="BN154" s="36">
        <v>19</v>
      </c>
      <c r="BO154" s="37">
        <v>56</v>
      </c>
      <c r="BP154" s="251">
        <f>SUMSQ(BH154:BO154)</f>
        <v>11180</v>
      </c>
      <c r="BQ154" s="42"/>
      <c r="BR154" s="277"/>
    </row>
    <row r="155" spans="2:70" x14ac:dyDescent="0.2">
      <c r="B155" s="278"/>
      <c r="C155" s="34"/>
      <c r="D155" s="44">
        <v>43</v>
      </c>
      <c r="E155" s="45">
        <v>16</v>
      </c>
      <c r="F155" s="45">
        <v>1</v>
      </c>
      <c r="G155" s="45">
        <v>38</v>
      </c>
      <c r="H155" s="45">
        <v>61</v>
      </c>
      <c r="I155" s="45">
        <v>26</v>
      </c>
      <c r="J155" s="45">
        <v>23</v>
      </c>
      <c r="K155" s="46">
        <v>52</v>
      </c>
      <c r="L155" s="257">
        <f>SUMSQ(D155:K155)</f>
        <v>11180</v>
      </c>
      <c r="M155" s="42"/>
      <c r="N155" s="277"/>
      <c r="P155" s="278"/>
      <c r="Q155" s="34"/>
      <c r="R155" s="44">
        <v>43</v>
      </c>
      <c r="S155" s="45">
        <v>16</v>
      </c>
      <c r="T155" s="45">
        <v>1</v>
      </c>
      <c r="U155" s="45">
        <v>38</v>
      </c>
      <c r="V155" s="45">
        <v>61</v>
      </c>
      <c r="W155" s="45">
        <v>26</v>
      </c>
      <c r="X155" s="45">
        <v>23</v>
      </c>
      <c r="Y155" s="46">
        <v>52</v>
      </c>
      <c r="Z155" s="257">
        <f>SUMSQ(R155:Y155)</f>
        <v>11180</v>
      </c>
      <c r="AA155" s="42"/>
      <c r="AB155" s="277"/>
      <c r="AD155" s="278"/>
      <c r="AE155" s="34"/>
      <c r="AF155" s="44">
        <v>43</v>
      </c>
      <c r="AG155" s="45">
        <v>16</v>
      </c>
      <c r="AH155" s="45">
        <v>1</v>
      </c>
      <c r="AI155" s="45">
        <v>38</v>
      </c>
      <c r="AJ155" s="45">
        <v>61</v>
      </c>
      <c r="AK155" s="45">
        <v>26</v>
      </c>
      <c r="AL155" s="45">
        <v>23</v>
      </c>
      <c r="AM155" s="46">
        <v>52</v>
      </c>
      <c r="AN155" s="257">
        <f>SUMSQ(AF155:AM155)</f>
        <v>11180</v>
      </c>
      <c r="AO155" s="42"/>
      <c r="AP155" s="277"/>
      <c r="AR155" s="278"/>
      <c r="AS155" s="34"/>
      <c r="AT155" s="44">
        <v>43</v>
      </c>
      <c r="AU155" s="45">
        <v>16</v>
      </c>
      <c r="AV155" s="45">
        <v>1</v>
      </c>
      <c r="AW155" s="45">
        <v>38</v>
      </c>
      <c r="AX155" s="45">
        <v>61</v>
      </c>
      <c r="AY155" s="45">
        <v>26</v>
      </c>
      <c r="AZ155" s="45">
        <v>23</v>
      </c>
      <c r="BA155" s="46">
        <v>52</v>
      </c>
      <c r="BB155" s="257">
        <f>SUMSQ(AT155:BA155)</f>
        <v>11180</v>
      </c>
      <c r="BC155" s="42"/>
      <c r="BD155" s="277"/>
      <c r="BF155" s="278"/>
      <c r="BG155" s="34"/>
      <c r="BH155" s="44">
        <v>46</v>
      </c>
      <c r="BI155" s="45">
        <v>9</v>
      </c>
      <c r="BJ155" s="45">
        <v>35</v>
      </c>
      <c r="BK155" s="45">
        <v>8</v>
      </c>
      <c r="BL155" s="45">
        <v>53</v>
      </c>
      <c r="BM155" s="45">
        <v>18</v>
      </c>
      <c r="BN155" s="45">
        <v>60</v>
      </c>
      <c r="BO155" s="46">
        <v>31</v>
      </c>
      <c r="BP155" s="257">
        <f>SUMSQ(BH155:BO155)</f>
        <v>11180</v>
      </c>
      <c r="BQ155" s="42"/>
      <c r="BR155" s="277"/>
    </row>
    <row r="156" spans="2:70" x14ac:dyDescent="0.2">
      <c r="B156" s="278"/>
      <c r="C156" s="34"/>
      <c r="D156" s="44">
        <v>53</v>
      </c>
      <c r="E156" s="45">
        <v>18</v>
      </c>
      <c r="F156" s="45">
        <v>20</v>
      </c>
      <c r="G156" s="45">
        <v>55</v>
      </c>
      <c r="H156" s="45">
        <v>48</v>
      </c>
      <c r="I156" s="45">
        <v>11</v>
      </c>
      <c r="J156" s="45">
        <v>9</v>
      </c>
      <c r="K156" s="46">
        <v>46</v>
      </c>
      <c r="L156" s="257">
        <f>SUMSQ(D156:K156)</f>
        <v>11180</v>
      </c>
      <c r="M156" s="42"/>
      <c r="N156" s="277"/>
      <c r="P156" s="278"/>
      <c r="Q156" s="34"/>
      <c r="R156" s="44">
        <v>53</v>
      </c>
      <c r="S156" s="45">
        <v>56</v>
      </c>
      <c r="T156" s="45">
        <v>20</v>
      </c>
      <c r="U156" s="45">
        <v>17</v>
      </c>
      <c r="V156" s="45">
        <v>10</v>
      </c>
      <c r="W156" s="45">
        <v>11</v>
      </c>
      <c r="X156" s="45">
        <v>47</v>
      </c>
      <c r="Y156" s="46">
        <v>46</v>
      </c>
      <c r="Z156" s="257">
        <f>SUMSQ(R156:Y156)</f>
        <v>11180</v>
      </c>
      <c r="AA156" s="42"/>
      <c r="AB156" s="277"/>
      <c r="AD156" s="278"/>
      <c r="AE156" s="34"/>
      <c r="AF156" s="44">
        <v>53</v>
      </c>
      <c r="AG156" s="45">
        <v>56</v>
      </c>
      <c r="AH156" s="45">
        <v>20</v>
      </c>
      <c r="AI156" s="45">
        <v>17</v>
      </c>
      <c r="AJ156" s="45">
        <v>10</v>
      </c>
      <c r="AK156" s="45">
        <v>11</v>
      </c>
      <c r="AL156" s="45">
        <v>47</v>
      </c>
      <c r="AM156" s="46">
        <v>46</v>
      </c>
      <c r="AN156" s="257">
        <f>SUMSQ(AF156:AM156)</f>
        <v>11180</v>
      </c>
      <c r="AO156" s="42"/>
      <c r="AP156" s="277"/>
      <c r="AR156" s="278"/>
      <c r="AS156" s="34"/>
      <c r="AT156" s="44">
        <v>58</v>
      </c>
      <c r="AU156" s="45">
        <v>29</v>
      </c>
      <c r="AV156" s="45">
        <v>20</v>
      </c>
      <c r="AW156" s="45">
        <v>55</v>
      </c>
      <c r="AX156" s="45">
        <v>48</v>
      </c>
      <c r="AY156" s="45">
        <v>11</v>
      </c>
      <c r="AZ156" s="45">
        <v>6</v>
      </c>
      <c r="BA156" s="46">
        <v>33</v>
      </c>
      <c r="BB156" s="257">
        <f>SUMSQ(AT156:BA156)</f>
        <v>11180</v>
      </c>
      <c r="BC156" s="42"/>
      <c r="BD156" s="277"/>
      <c r="BF156" s="278"/>
      <c r="BG156" s="34"/>
      <c r="BH156" s="44">
        <v>26</v>
      </c>
      <c r="BI156" s="45">
        <v>61</v>
      </c>
      <c r="BJ156" s="45">
        <v>23</v>
      </c>
      <c r="BK156" s="45">
        <v>52</v>
      </c>
      <c r="BL156" s="45">
        <v>1</v>
      </c>
      <c r="BM156" s="45">
        <v>38</v>
      </c>
      <c r="BN156" s="45">
        <v>16</v>
      </c>
      <c r="BO156" s="46">
        <v>43</v>
      </c>
      <c r="BP156" s="257">
        <f>SUMSQ(BH156:BO156)</f>
        <v>11180</v>
      </c>
      <c r="BQ156" s="42"/>
      <c r="BR156" s="277"/>
    </row>
    <row r="157" spans="2:70" x14ac:dyDescent="0.2">
      <c r="B157" s="278"/>
      <c r="C157" s="34"/>
      <c r="D157" s="44">
        <v>58</v>
      </c>
      <c r="E157" s="45">
        <v>59</v>
      </c>
      <c r="F157" s="45">
        <v>31</v>
      </c>
      <c r="G157" s="45">
        <v>30</v>
      </c>
      <c r="H157" s="45">
        <v>5</v>
      </c>
      <c r="I157" s="45">
        <v>8</v>
      </c>
      <c r="J157" s="45">
        <v>36</v>
      </c>
      <c r="K157" s="46">
        <v>33</v>
      </c>
      <c r="L157" s="257">
        <f>SUMSQ(D157:K157)</f>
        <v>11180</v>
      </c>
      <c r="M157" s="42"/>
      <c r="N157" s="277"/>
      <c r="P157" s="278"/>
      <c r="Q157" s="34"/>
      <c r="R157" s="44">
        <v>32</v>
      </c>
      <c r="S157" s="45">
        <v>59</v>
      </c>
      <c r="T157" s="45">
        <v>57</v>
      </c>
      <c r="U157" s="45">
        <v>30</v>
      </c>
      <c r="V157" s="45">
        <v>5</v>
      </c>
      <c r="W157" s="45">
        <v>34</v>
      </c>
      <c r="X157" s="45">
        <v>36</v>
      </c>
      <c r="Y157" s="46">
        <v>7</v>
      </c>
      <c r="Z157" s="257">
        <f>SUMSQ(R157:Y157)</f>
        <v>11180</v>
      </c>
      <c r="AA157" s="42"/>
      <c r="AB157" s="277"/>
      <c r="AD157" s="278"/>
      <c r="AE157" s="34"/>
      <c r="AF157" s="44">
        <v>58</v>
      </c>
      <c r="AG157" s="45">
        <v>59</v>
      </c>
      <c r="AH157" s="45">
        <v>31</v>
      </c>
      <c r="AI157" s="45">
        <v>30</v>
      </c>
      <c r="AJ157" s="45">
        <v>5</v>
      </c>
      <c r="AK157" s="45">
        <v>8</v>
      </c>
      <c r="AL157" s="45">
        <v>36</v>
      </c>
      <c r="AM157" s="46">
        <v>33</v>
      </c>
      <c r="AN157" s="257">
        <f>SUMSQ(AF157:AM157)</f>
        <v>11180</v>
      </c>
      <c r="AO157" s="42"/>
      <c r="AP157" s="277"/>
      <c r="AR157" s="278"/>
      <c r="AS157" s="34"/>
      <c r="AT157" s="44">
        <v>19</v>
      </c>
      <c r="AU157" s="45">
        <v>56</v>
      </c>
      <c r="AV157" s="45">
        <v>57</v>
      </c>
      <c r="AW157" s="45">
        <v>30</v>
      </c>
      <c r="AX157" s="45">
        <v>5</v>
      </c>
      <c r="AY157" s="45">
        <v>34</v>
      </c>
      <c r="AZ157" s="45">
        <v>47</v>
      </c>
      <c r="BA157" s="46">
        <v>12</v>
      </c>
      <c r="BB157" s="257">
        <f>SUMSQ(AT157:BA157)</f>
        <v>11180</v>
      </c>
      <c r="BC157" s="42"/>
      <c r="BD157" s="277"/>
      <c r="BF157" s="278"/>
      <c r="BG157" s="34"/>
      <c r="BH157" s="44">
        <v>49</v>
      </c>
      <c r="BI157" s="45">
        <v>22</v>
      </c>
      <c r="BJ157" s="45">
        <v>64</v>
      </c>
      <c r="BK157" s="45">
        <v>27</v>
      </c>
      <c r="BL157" s="45">
        <v>42</v>
      </c>
      <c r="BM157" s="45">
        <v>13</v>
      </c>
      <c r="BN157" s="45">
        <v>39</v>
      </c>
      <c r="BO157" s="46">
        <v>4</v>
      </c>
      <c r="BP157" s="257">
        <f>SUMSQ(BH157:BO157)</f>
        <v>11180</v>
      </c>
      <c r="BQ157" s="42"/>
      <c r="BR157" s="277"/>
    </row>
    <row r="158" spans="2:70" x14ac:dyDescent="0.2">
      <c r="B158" s="278"/>
      <c r="C158" s="34"/>
      <c r="D158" s="44">
        <v>32</v>
      </c>
      <c r="E158" s="45">
        <v>29</v>
      </c>
      <c r="F158" s="45">
        <v>57</v>
      </c>
      <c r="G158" s="45">
        <v>60</v>
      </c>
      <c r="H158" s="45">
        <v>35</v>
      </c>
      <c r="I158" s="45">
        <v>34</v>
      </c>
      <c r="J158" s="45">
        <v>6</v>
      </c>
      <c r="K158" s="46">
        <v>7</v>
      </c>
      <c r="L158" s="257">
        <f>SUMSQ(D158:K158)</f>
        <v>11180</v>
      </c>
      <c r="M158" s="42"/>
      <c r="N158" s="277"/>
      <c r="P158" s="278"/>
      <c r="Q158" s="34"/>
      <c r="R158" s="44">
        <v>58</v>
      </c>
      <c r="S158" s="45">
        <v>29</v>
      </c>
      <c r="T158" s="45">
        <v>31</v>
      </c>
      <c r="U158" s="45">
        <v>60</v>
      </c>
      <c r="V158" s="45">
        <v>35</v>
      </c>
      <c r="W158" s="45">
        <v>8</v>
      </c>
      <c r="X158" s="45">
        <v>6</v>
      </c>
      <c r="Y158" s="46">
        <v>33</v>
      </c>
      <c r="Z158" s="257">
        <f>SUMSQ(R158:Y158)</f>
        <v>11180</v>
      </c>
      <c r="AA158" s="42"/>
      <c r="AB158" s="277"/>
      <c r="AD158" s="278"/>
      <c r="AE158" s="34"/>
      <c r="AF158" s="44">
        <v>32</v>
      </c>
      <c r="AG158" s="45">
        <v>29</v>
      </c>
      <c r="AH158" s="45">
        <v>57</v>
      </c>
      <c r="AI158" s="45">
        <v>60</v>
      </c>
      <c r="AJ158" s="45">
        <v>35</v>
      </c>
      <c r="AK158" s="45">
        <v>34</v>
      </c>
      <c r="AL158" s="45">
        <v>6</v>
      </c>
      <c r="AM158" s="46">
        <v>7</v>
      </c>
      <c r="AN158" s="257">
        <f>SUMSQ(AF158:AM158)</f>
        <v>11180</v>
      </c>
      <c r="AO158" s="42"/>
      <c r="AP158" s="277"/>
      <c r="AR158" s="278"/>
      <c r="AS158" s="34"/>
      <c r="AT158" s="44">
        <v>53</v>
      </c>
      <c r="AU158" s="45">
        <v>18</v>
      </c>
      <c r="AV158" s="45">
        <v>31</v>
      </c>
      <c r="AW158" s="45">
        <v>60</v>
      </c>
      <c r="AX158" s="45">
        <v>35</v>
      </c>
      <c r="AY158" s="45">
        <v>8</v>
      </c>
      <c r="AZ158" s="45">
        <v>9</v>
      </c>
      <c r="BA158" s="46">
        <v>46</v>
      </c>
      <c r="BB158" s="257">
        <f>SUMSQ(AT158:BA158)</f>
        <v>11180</v>
      </c>
      <c r="BC158" s="42"/>
      <c r="BD158" s="277"/>
      <c r="BF158" s="278"/>
      <c r="BG158" s="34"/>
      <c r="BH158" s="44">
        <v>63</v>
      </c>
      <c r="BI158" s="45">
        <v>28</v>
      </c>
      <c r="BJ158" s="45">
        <v>50</v>
      </c>
      <c r="BK158" s="45">
        <v>21</v>
      </c>
      <c r="BL158" s="45">
        <v>40</v>
      </c>
      <c r="BM158" s="45">
        <v>3</v>
      </c>
      <c r="BN158" s="45">
        <v>41</v>
      </c>
      <c r="BO158" s="46">
        <v>14</v>
      </c>
      <c r="BP158" s="257">
        <f>SUMSQ(BH158:BO158)</f>
        <v>11180</v>
      </c>
      <c r="BQ158" s="42"/>
      <c r="BR158" s="277"/>
    </row>
    <row r="159" spans="2:70" x14ac:dyDescent="0.2">
      <c r="B159" s="278"/>
      <c r="C159" s="34"/>
      <c r="D159" s="44">
        <v>19</v>
      </c>
      <c r="E159" s="45">
        <v>56</v>
      </c>
      <c r="F159" s="45">
        <v>54</v>
      </c>
      <c r="G159" s="45">
        <v>17</v>
      </c>
      <c r="H159" s="45">
        <v>10</v>
      </c>
      <c r="I159" s="45">
        <v>45</v>
      </c>
      <c r="J159" s="45">
        <v>47</v>
      </c>
      <c r="K159" s="46">
        <v>12</v>
      </c>
      <c r="L159" s="257">
        <f>SUMSQ(D159:K159)</f>
        <v>11180</v>
      </c>
      <c r="M159" s="42"/>
      <c r="N159" s="277"/>
      <c r="P159" s="278"/>
      <c r="Q159" s="34"/>
      <c r="R159" s="44">
        <v>19</v>
      </c>
      <c r="S159" s="45">
        <v>18</v>
      </c>
      <c r="T159" s="45">
        <v>54</v>
      </c>
      <c r="U159" s="45">
        <v>55</v>
      </c>
      <c r="V159" s="45">
        <v>48</v>
      </c>
      <c r="W159" s="45">
        <v>45</v>
      </c>
      <c r="X159" s="45">
        <v>9</v>
      </c>
      <c r="Y159" s="46">
        <v>12</v>
      </c>
      <c r="Z159" s="257">
        <f>SUMSQ(R159:Y159)</f>
        <v>11180</v>
      </c>
      <c r="AA159" s="42"/>
      <c r="AB159" s="277"/>
      <c r="AD159" s="278"/>
      <c r="AE159" s="34"/>
      <c r="AF159" s="44">
        <v>19</v>
      </c>
      <c r="AG159" s="45">
        <v>18</v>
      </c>
      <c r="AH159" s="45">
        <v>54</v>
      </c>
      <c r="AI159" s="45">
        <v>55</v>
      </c>
      <c r="AJ159" s="45">
        <v>48</v>
      </c>
      <c r="AK159" s="45">
        <v>45</v>
      </c>
      <c r="AL159" s="45">
        <v>9</v>
      </c>
      <c r="AM159" s="46">
        <v>12</v>
      </c>
      <c r="AN159" s="257">
        <f>SUMSQ(AF159:AM159)</f>
        <v>11180</v>
      </c>
      <c r="AO159" s="42"/>
      <c r="AP159" s="277"/>
      <c r="AR159" s="278"/>
      <c r="AS159" s="34"/>
      <c r="AT159" s="44">
        <v>32</v>
      </c>
      <c r="AU159" s="45">
        <v>59</v>
      </c>
      <c r="AV159" s="45">
        <v>54</v>
      </c>
      <c r="AW159" s="45">
        <v>17</v>
      </c>
      <c r="AX159" s="45">
        <v>10</v>
      </c>
      <c r="AY159" s="45">
        <v>45</v>
      </c>
      <c r="AZ159" s="45">
        <v>36</v>
      </c>
      <c r="BA159" s="46">
        <v>7</v>
      </c>
      <c r="BB159" s="257">
        <f>SUMSQ(AT159:BA159)</f>
        <v>11180</v>
      </c>
      <c r="BC159" s="42"/>
      <c r="BD159" s="277"/>
      <c r="BF159" s="278"/>
      <c r="BG159" s="34"/>
      <c r="BH159" s="44">
        <v>24</v>
      </c>
      <c r="BI159" s="45">
        <v>51</v>
      </c>
      <c r="BJ159" s="45">
        <v>25</v>
      </c>
      <c r="BK159" s="45">
        <v>62</v>
      </c>
      <c r="BL159" s="45">
        <v>15</v>
      </c>
      <c r="BM159" s="45">
        <v>44</v>
      </c>
      <c r="BN159" s="45">
        <v>2</v>
      </c>
      <c r="BO159" s="46">
        <v>37</v>
      </c>
      <c r="BP159" s="257">
        <f>SUMSQ(BH159:BO159)</f>
        <v>11180</v>
      </c>
      <c r="BQ159" s="42"/>
      <c r="BR159" s="277"/>
    </row>
    <row r="160" spans="2:70" x14ac:dyDescent="0.2">
      <c r="B160" s="278"/>
      <c r="C160" s="34"/>
      <c r="D160" s="44">
        <v>13</v>
      </c>
      <c r="E160" s="45">
        <v>42</v>
      </c>
      <c r="F160" s="45">
        <v>39</v>
      </c>
      <c r="G160" s="45">
        <v>4</v>
      </c>
      <c r="H160" s="45">
        <v>27</v>
      </c>
      <c r="I160" s="45">
        <v>64</v>
      </c>
      <c r="J160" s="45">
        <v>49</v>
      </c>
      <c r="K160" s="46">
        <v>22</v>
      </c>
      <c r="L160" s="257">
        <f>SUMSQ(D160:K160)</f>
        <v>11180</v>
      </c>
      <c r="M160" s="42"/>
      <c r="N160" s="277"/>
      <c r="P160" s="278"/>
      <c r="Q160" s="34"/>
      <c r="R160" s="44">
        <v>13</v>
      </c>
      <c r="S160" s="45">
        <v>42</v>
      </c>
      <c r="T160" s="45">
        <v>39</v>
      </c>
      <c r="U160" s="45">
        <v>4</v>
      </c>
      <c r="V160" s="45">
        <v>27</v>
      </c>
      <c r="W160" s="45">
        <v>64</v>
      </c>
      <c r="X160" s="45">
        <v>49</v>
      </c>
      <c r="Y160" s="46">
        <v>22</v>
      </c>
      <c r="Z160" s="257">
        <f>SUMSQ(R160:Y160)</f>
        <v>11180</v>
      </c>
      <c r="AA160" s="42"/>
      <c r="AB160" s="277"/>
      <c r="AD160" s="278"/>
      <c r="AE160" s="34"/>
      <c r="AF160" s="44">
        <v>13</v>
      </c>
      <c r="AG160" s="45">
        <v>42</v>
      </c>
      <c r="AH160" s="45">
        <v>39</v>
      </c>
      <c r="AI160" s="45">
        <v>4</v>
      </c>
      <c r="AJ160" s="45">
        <v>27</v>
      </c>
      <c r="AK160" s="45">
        <v>64</v>
      </c>
      <c r="AL160" s="45">
        <v>49</v>
      </c>
      <c r="AM160" s="46">
        <v>22</v>
      </c>
      <c r="AN160" s="257">
        <f>SUMSQ(AF160:AM160)</f>
        <v>11180</v>
      </c>
      <c r="AO160" s="42"/>
      <c r="AP160" s="277"/>
      <c r="AR160" s="278"/>
      <c r="AS160" s="34"/>
      <c r="AT160" s="44">
        <v>13</v>
      </c>
      <c r="AU160" s="45">
        <v>42</v>
      </c>
      <c r="AV160" s="45">
        <v>39</v>
      </c>
      <c r="AW160" s="45">
        <v>4</v>
      </c>
      <c r="AX160" s="45">
        <v>27</v>
      </c>
      <c r="AY160" s="45">
        <v>64</v>
      </c>
      <c r="AZ160" s="45">
        <v>49</v>
      </c>
      <c r="BA160" s="46">
        <v>22</v>
      </c>
      <c r="BB160" s="257">
        <f>SUMSQ(AT160:BA160)</f>
        <v>11180</v>
      </c>
      <c r="BC160" s="42"/>
      <c r="BD160" s="277"/>
      <c r="BF160" s="278"/>
      <c r="BG160" s="34"/>
      <c r="BH160" s="44">
        <v>36</v>
      </c>
      <c r="BI160" s="45">
        <v>7</v>
      </c>
      <c r="BJ160" s="45">
        <v>45</v>
      </c>
      <c r="BK160" s="45">
        <v>10</v>
      </c>
      <c r="BL160" s="45">
        <v>59</v>
      </c>
      <c r="BM160" s="45">
        <v>32</v>
      </c>
      <c r="BN160" s="45">
        <v>54</v>
      </c>
      <c r="BO160" s="46">
        <v>17</v>
      </c>
      <c r="BP160" s="257">
        <f>SUMSQ(BH160:BO160)</f>
        <v>11180</v>
      </c>
      <c r="BQ160" s="42"/>
      <c r="BR160" s="277"/>
    </row>
    <row r="161" spans="2:70" ht="12.75" thickBot="1" x14ac:dyDescent="0.25">
      <c r="B161" s="278"/>
      <c r="C161" s="34"/>
      <c r="D161" s="59">
        <v>40</v>
      </c>
      <c r="E161" s="60">
        <v>3</v>
      </c>
      <c r="F161" s="60">
        <v>14</v>
      </c>
      <c r="G161" s="60">
        <v>41</v>
      </c>
      <c r="H161" s="60">
        <v>50</v>
      </c>
      <c r="I161" s="60">
        <v>21</v>
      </c>
      <c r="J161" s="60">
        <v>28</v>
      </c>
      <c r="K161" s="61">
        <v>63</v>
      </c>
      <c r="L161" s="257">
        <f>SUMSQ(D161:K161)</f>
        <v>11180</v>
      </c>
      <c r="M161" s="42"/>
      <c r="N161" s="277"/>
      <c r="P161" s="278"/>
      <c r="Q161" s="34"/>
      <c r="R161" s="59">
        <v>40</v>
      </c>
      <c r="S161" s="60">
        <v>3</v>
      </c>
      <c r="T161" s="60">
        <v>14</v>
      </c>
      <c r="U161" s="60">
        <v>41</v>
      </c>
      <c r="V161" s="60">
        <v>50</v>
      </c>
      <c r="W161" s="60">
        <v>21</v>
      </c>
      <c r="X161" s="60">
        <v>28</v>
      </c>
      <c r="Y161" s="61">
        <v>63</v>
      </c>
      <c r="Z161" s="257">
        <f>SUMSQ(R161:Y161)</f>
        <v>11180</v>
      </c>
      <c r="AA161" s="42"/>
      <c r="AB161" s="277"/>
      <c r="AD161" s="278"/>
      <c r="AE161" s="34"/>
      <c r="AF161" s="59">
        <v>40</v>
      </c>
      <c r="AG161" s="60">
        <v>3</v>
      </c>
      <c r="AH161" s="60">
        <v>14</v>
      </c>
      <c r="AI161" s="60">
        <v>41</v>
      </c>
      <c r="AJ161" s="60">
        <v>50</v>
      </c>
      <c r="AK161" s="60">
        <v>21</v>
      </c>
      <c r="AL161" s="60">
        <v>28</v>
      </c>
      <c r="AM161" s="61">
        <v>63</v>
      </c>
      <c r="AN161" s="257">
        <f>SUMSQ(AF161:AM161)</f>
        <v>11180</v>
      </c>
      <c r="AO161" s="42"/>
      <c r="AP161" s="277"/>
      <c r="AR161" s="278"/>
      <c r="AS161" s="34"/>
      <c r="AT161" s="59">
        <v>40</v>
      </c>
      <c r="AU161" s="60">
        <v>3</v>
      </c>
      <c r="AV161" s="60">
        <v>14</v>
      </c>
      <c r="AW161" s="60">
        <v>41</v>
      </c>
      <c r="AX161" s="60">
        <v>50</v>
      </c>
      <c r="AY161" s="60">
        <v>21</v>
      </c>
      <c r="AZ161" s="60">
        <v>28</v>
      </c>
      <c r="BA161" s="61">
        <v>63</v>
      </c>
      <c r="BB161" s="257">
        <f>SUMSQ(AT161:BA161)</f>
        <v>11180</v>
      </c>
      <c r="BC161" s="42"/>
      <c r="BD161" s="277"/>
      <c r="BF161" s="278"/>
      <c r="BG161" s="34"/>
      <c r="BH161" s="59">
        <v>11</v>
      </c>
      <c r="BI161" s="60">
        <v>48</v>
      </c>
      <c r="BJ161" s="60">
        <v>6</v>
      </c>
      <c r="BK161" s="60">
        <v>33</v>
      </c>
      <c r="BL161" s="60">
        <v>20</v>
      </c>
      <c r="BM161" s="60">
        <v>55</v>
      </c>
      <c r="BN161" s="60">
        <v>29</v>
      </c>
      <c r="BO161" s="61">
        <v>58</v>
      </c>
      <c r="BP161" s="257">
        <f>SUMSQ(BH161:BO161)</f>
        <v>11180</v>
      </c>
      <c r="BQ161" s="42"/>
      <c r="BR161" s="277"/>
    </row>
    <row r="162" spans="2:70" x14ac:dyDescent="0.2">
      <c r="B162" s="278"/>
      <c r="C162" s="34"/>
      <c r="D162" s="166">
        <f>SUM(D154:D161)</f>
        <v>260</v>
      </c>
      <c r="E162" s="167">
        <f>SUM(E154:E161)</f>
        <v>260</v>
      </c>
      <c r="F162" s="167">
        <f>SUM(F154:F161)</f>
        <v>260</v>
      </c>
      <c r="G162" s="167">
        <f>SUM(G154:G161)</f>
        <v>260</v>
      </c>
      <c r="H162" s="167">
        <f>SUM(H154:H161)</f>
        <v>260</v>
      </c>
      <c r="I162" s="167">
        <f>SUM(I154:I161)</f>
        <v>260</v>
      </c>
      <c r="J162" s="167">
        <f>SUM(J154:J161)</f>
        <v>260</v>
      </c>
      <c r="K162" s="167">
        <f>SUM(K154:K161)</f>
        <v>260</v>
      </c>
      <c r="L162" s="280">
        <f>SUM(D154^3+E155^3+F156^3+G157^3+H158^3+I159^3+J160^3+K161^3)</f>
        <v>540800</v>
      </c>
      <c r="M162" s="42"/>
      <c r="N162" s="277"/>
      <c r="P162" s="278"/>
      <c r="Q162" s="34"/>
      <c r="R162" s="166">
        <f>SUM(R154:R161)</f>
        <v>260</v>
      </c>
      <c r="S162" s="167">
        <f>SUM(S154:S161)</f>
        <v>260</v>
      </c>
      <c r="T162" s="167">
        <f>SUM(T154:T161)</f>
        <v>260</v>
      </c>
      <c r="U162" s="167">
        <f>SUM(U154:U161)</f>
        <v>260</v>
      </c>
      <c r="V162" s="167">
        <f>SUM(V154:V161)</f>
        <v>260</v>
      </c>
      <c r="W162" s="167">
        <f>SUM(W154:W161)</f>
        <v>260</v>
      </c>
      <c r="X162" s="167">
        <f>SUM(X154:X161)</f>
        <v>260</v>
      </c>
      <c r="Y162" s="167">
        <f>SUM(Y154:Y161)</f>
        <v>260</v>
      </c>
      <c r="Z162" s="280">
        <f>SUM(R154^3+S155^3+T156^3+U157^3+V158^3+W159^3+X160^3+Y161^3)</f>
        <v>540800</v>
      </c>
      <c r="AA162" s="42"/>
      <c r="AB162" s="277"/>
      <c r="AD162" s="278"/>
      <c r="AE162" s="34"/>
      <c r="AF162" s="166">
        <f>SUM(AF154:AF161)</f>
        <v>260</v>
      </c>
      <c r="AG162" s="167">
        <f>SUM(AG154:AG161)</f>
        <v>260</v>
      </c>
      <c r="AH162" s="167">
        <f>SUM(AH154:AH161)</f>
        <v>260</v>
      </c>
      <c r="AI162" s="167">
        <f>SUM(AI154:AI161)</f>
        <v>260</v>
      </c>
      <c r="AJ162" s="167">
        <f>SUM(AJ154:AJ161)</f>
        <v>260</v>
      </c>
      <c r="AK162" s="167">
        <f>SUM(AK154:AK161)</f>
        <v>260</v>
      </c>
      <c r="AL162" s="167">
        <f>SUM(AL154:AL161)</f>
        <v>260</v>
      </c>
      <c r="AM162" s="167">
        <f>SUM(AM154:AM161)</f>
        <v>260</v>
      </c>
      <c r="AN162" s="280">
        <f>SUM(AF154^3+AG155^3+AH156^3+AI157^3+AJ158^3+AK159^3+AL160^3+AM161^3)</f>
        <v>540800</v>
      </c>
      <c r="AO162" s="42"/>
      <c r="AP162" s="277"/>
      <c r="AR162" s="278"/>
      <c r="AS162" s="34"/>
      <c r="AT162" s="166">
        <f>SUM(AT154:AT161)</f>
        <v>260</v>
      </c>
      <c r="AU162" s="167">
        <f>SUM(AU154:AU161)</f>
        <v>260</v>
      </c>
      <c r="AV162" s="167">
        <f>SUM(AV154:AV161)</f>
        <v>260</v>
      </c>
      <c r="AW162" s="167">
        <f>SUM(AW154:AW161)</f>
        <v>260</v>
      </c>
      <c r="AX162" s="167">
        <f>SUM(AX154:AX161)</f>
        <v>260</v>
      </c>
      <c r="AY162" s="167">
        <f>SUM(AY154:AY161)</f>
        <v>260</v>
      </c>
      <c r="AZ162" s="167">
        <f>SUM(AZ154:AZ161)</f>
        <v>260</v>
      </c>
      <c r="BA162" s="167">
        <f>SUM(BA154:BA161)</f>
        <v>260</v>
      </c>
      <c r="BB162" s="280">
        <f>SUM(AT154^3+AU155^3+AV156^3+AW157^3+AX158^3+AY159^3+AZ160^3+BA161^3)</f>
        <v>540800</v>
      </c>
      <c r="BC162" s="42"/>
      <c r="BD162" s="277"/>
      <c r="BF162" s="278"/>
      <c r="BG162" s="34"/>
      <c r="BH162" s="166">
        <f>SUM(BH154:BH161)</f>
        <v>260</v>
      </c>
      <c r="BI162" s="167">
        <f>SUM(BI154:BI161)</f>
        <v>260</v>
      </c>
      <c r="BJ162" s="167">
        <f>SUM(BJ154:BJ161)</f>
        <v>260</v>
      </c>
      <c r="BK162" s="167">
        <f>SUM(BK154:BK161)</f>
        <v>260</v>
      </c>
      <c r="BL162" s="167">
        <f>SUM(BL154:BL161)</f>
        <v>260</v>
      </c>
      <c r="BM162" s="167">
        <f>SUM(BM154:BM161)</f>
        <v>260</v>
      </c>
      <c r="BN162" s="167">
        <f>SUM(BN154:BN161)</f>
        <v>260</v>
      </c>
      <c r="BO162" s="167">
        <f>SUM(BO154:BO161)</f>
        <v>260</v>
      </c>
      <c r="BP162" s="280">
        <f>SUMSQ(BH154,BI155,BJ156,BK157,BL158,BM159,BN160,BO161)</f>
        <v>11180</v>
      </c>
      <c r="BQ162" s="42"/>
      <c r="BR162" s="277"/>
    </row>
    <row r="163" spans="2:70" ht="12.75" thickBot="1" x14ac:dyDescent="0.25">
      <c r="B163" s="278"/>
      <c r="C163" s="34"/>
      <c r="D163" s="89">
        <f>SUMSQ(D154:D161)</f>
        <v>11180</v>
      </c>
      <c r="E163" s="90">
        <f>SUMSQ(E154:E161)</f>
        <v>11180</v>
      </c>
      <c r="F163" s="90">
        <f>SUMSQ(F154:F161)</f>
        <v>11180</v>
      </c>
      <c r="G163" s="90">
        <f>SUMSQ(G154:G161)</f>
        <v>11180</v>
      </c>
      <c r="H163" s="90">
        <f>SUMSQ(H154:H161)</f>
        <v>11180</v>
      </c>
      <c r="I163" s="90">
        <f>SUMSQ(I154:I161)</f>
        <v>11180</v>
      </c>
      <c r="J163" s="90">
        <f>SUMSQ(J154:J161)</f>
        <v>11180</v>
      </c>
      <c r="K163" s="90">
        <f>SUMSQ(K154:K161)</f>
        <v>11180</v>
      </c>
      <c r="L163" s="279">
        <f>SUM(D161^3+E160^3+F159^3+G158^3+H157^3+I156^3+J155^3+K154^3)</f>
        <v>540800</v>
      </c>
      <c r="M163" s="42"/>
      <c r="N163" s="277"/>
      <c r="P163" s="278"/>
      <c r="Q163" s="34"/>
      <c r="R163" s="89">
        <f>SUMSQ(R154:R161)</f>
        <v>11180</v>
      </c>
      <c r="S163" s="90">
        <f>SUMSQ(S154:S161)</f>
        <v>11180</v>
      </c>
      <c r="T163" s="90">
        <f>SUMSQ(T154:T161)</f>
        <v>11180</v>
      </c>
      <c r="U163" s="90">
        <f>SUMSQ(U154:U161)</f>
        <v>11180</v>
      </c>
      <c r="V163" s="90">
        <f>SUMSQ(V154:V161)</f>
        <v>11180</v>
      </c>
      <c r="W163" s="90">
        <f>SUMSQ(W154:W161)</f>
        <v>11180</v>
      </c>
      <c r="X163" s="90">
        <f>SUMSQ(X154:X161)</f>
        <v>11180</v>
      </c>
      <c r="Y163" s="90">
        <f>SUMSQ(Y154:Y161)</f>
        <v>11180</v>
      </c>
      <c r="Z163" s="279">
        <f>SUM(R161^3+S160^3+T159^3+U158^3+V157^3+W156^3+X155^3+Y154^3)</f>
        <v>540800</v>
      </c>
      <c r="AA163" s="42"/>
      <c r="AB163" s="277"/>
      <c r="AD163" s="278"/>
      <c r="AE163" s="34"/>
      <c r="AF163" s="89">
        <f>SUMSQ(AF154:AF161)</f>
        <v>11180</v>
      </c>
      <c r="AG163" s="90">
        <f>SUMSQ(AG154:AG161)</f>
        <v>11180</v>
      </c>
      <c r="AH163" s="90">
        <f>SUMSQ(AH154:AH161)</f>
        <v>11180</v>
      </c>
      <c r="AI163" s="90">
        <f>SUMSQ(AI154:AI161)</f>
        <v>11180</v>
      </c>
      <c r="AJ163" s="90">
        <f>SUMSQ(AJ154:AJ161)</f>
        <v>11180</v>
      </c>
      <c r="AK163" s="90">
        <f>SUMSQ(AK154:AK161)</f>
        <v>11180</v>
      </c>
      <c r="AL163" s="90">
        <f>SUMSQ(AL154:AL161)</f>
        <v>11180</v>
      </c>
      <c r="AM163" s="90">
        <f>SUMSQ(AM154:AM161)</f>
        <v>11180</v>
      </c>
      <c r="AN163" s="279">
        <f>SUM(AF161^3+AG160^3+AH159^3+AI158^3+AJ157^3+AK156^3+AL155^3+AM154^3)</f>
        <v>540800</v>
      </c>
      <c r="AO163" s="42"/>
      <c r="AP163" s="277"/>
      <c r="AR163" s="278"/>
      <c r="AS163" s="34"/>
      <c r="AT163" s="89">
        <f>SUMSQ(AT154:AT161)</f>
        <v>11180</v>
      </c>
      <c r="AU163" s="90">
        <f>SUMSQ(AU154:AU161)</f>
        <v>11180</v>
      </c>
      <c r="AV163" s="90">
        <f>SUMSQ(AV154:AV161)</f>
        <v>11180</v>
      </c>
      <c r="AW163" s="90">
        <f>SUMSQ(AW154:AW161)</f>
        <v>11180</v>
      </c>
      <c r="AX163" s="90">
        <f>SUMSQ(AX154:AX161)</f>
        <v>11180</v>
      </c>
      <c r="AY163" s="90">
        <f>SUMSQ(AY154:AY161)</f>
        <v>11180</v>
      </c>
      <c r="AZ163" s="90">
        <f>SUMSQ(AZ154:AZ161)</f>
        <v>11180</v>
      </c>
      <c r="BA163" s="90">
        <f>SUMSQ(BA154:BA161)</f>
        <v>11180</v>
      </c>
      <c r="BB163" s="279">
        <f>SUM(AT161^3+AU160^3+AV159^3+AW158^3+AX157^3+AY156^3+AZ155^3+BA154^3)</f>
        <v>540800</v>
      </c>
      <c r="BC163" s="42"/>
      <c r="BD163" s="277"/>
      <c r="BF163" s="278"/>
      <c r="BG163" s="34"/>
      <c r="BH163" s="89">
        <f>SUMSQ(BH154:BH161)</f>
        <v>11180</v>
      </c>
      <c r="BI163" s="90">
        <f>SUMSQ(BI154:BI161)</f>
        <v>11180</v>
      </c>
      <c r="BJ163" s="90">
        <f>SUMSQ(BJ154:BJ161)</f>
        <v>11180</v>
      </c>
      <c r="BK163" s="90">
        <f>SUMSQ(BK154:BK161)</f>
        <v>11180</v>
      </c>
      <c r="BL163" s="90">
        <f>SUMSQ(BL154:BL161)</f>
        <v>11180</v>
      </c>
      <c r="BM163" s="90">
        <f>SUMSQ(BM154:BM161)</f>
        <v>11180</v>
      </c>
      <c r="BN163" s="90">
        <f>SUMSQ(BN154:BN161)</f>
        <v>11180</v>
      </c>
      <c r="BO163" s="90">
        <f>SUMSQ(BO154:BO161)</f>
        <v>11180</v>
      </c>
      <c r="BP163" s="279">
        <f>SUMSQ(BH161,BI160,BJ159,BK158,BL157,BM156,BN155,BO154)</f>
        <v>11180</v>
      </c>
      <c r="BQ163" s="42"/>
      <c r="BR163" s="277"/>
    </row>
    <row r="164" spans="2:70" ht="12.75" thickBot="1" x14ac:dyDescent="0.25">
      <c r="B164" s="278"/>
      <c r="C164" s="104"/>
      <c r="D164" s="106"/>
      <c r="E164" s="106"/>
      <c r="F164" s="106"/>
      <c r="G164" s="106"/>
      <c r="H164" s="106"/>
      <c r="I164" s="106"/>
      <c r="J164" s="106"/>
      <c r="K164" s="106"/>
      <c r="L164" s="106"/>
      <c r="M164" s="109"/>
      <c r="N164" s="277"/>
      <c r="P164" s="278"/>
      <c r="Q164" s="104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9"/>
      <c r="AB164" s="277"/>
      <c r="AD164" s="278"/>
      <c r="AE164" s="104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9"/>
      <c r="AP164" s="277"/>
      <c r="AR164" s="278"/>
      <c r="AS164" s="104"/>
      <c r="AT164" s="106"/>
      <c r="AU164" s="106"/>
      <c r="AV164" s="106"/>
      <c r="AW164" s="106"/>
      <c r="AX164" s="106"/>
      <c r="AY164" s="106"/>
      <c r="AZ164" s="106"/>
      <c r="BA164" s="106"/>
      <c r="BB164" s="106"/>
      <c r="BC164" s="109"/>
      <c r="BD164" s="277"/>
      <c r="BF164" s="278"/>
      <c r="BG164" s="104"/>
      <c r="BH164" s="106"/>
      <c r="BI164" s="106"/>
      <c r="BJ164" s="106"/>
      <c r="BK164" s="106"/>
      <c r="BL164" s="106"/>
      <c r="BM164" s="106"/>
      <c r="BN164" s="106"/>
      <c r="BO164" s="106"/>
      <c r="BP164" s="106"/>
      <c r="BQ164" s="109"/>
      <c r="BR164" s="277"/>
    </row>
    <row r="165" spans="2:70" ht="12.75" thickBot="1" x14ac:dyDescent="0.25">
      <c r="B165" s="276"/>
      <c r="C165" s="275"/>
      <c r="D165" s="275"/>
      <c r="E165" s="275"/>
      <c r="F165" s="275"/>
      <c r="G165" s="275"/>
      <c r="H165" s="275"/>
      <c r="I165" s="275"/>
      <c r="J165" s="275"/>
      <c r="K165" s="275"/>
      <c r="L165" s="275"/>
      <c r="M165" s="275"/>
      <c r="N165" s="274"/>
      <c r="P165" s="276"/>
      <c r="Q165" s="275"/>
      <c r="R165" s="275"/>
      <c r="S165" s="275"/>
      <c r="T165" s="275"/>
      <c r="U165" s="275"/>
      <c r="V165" s="275"/>
      <c r="W165" s="275"/>
      <c r="X165" s="275"/>
      <c r="Y165" s="275"/>
      <c r="Z165" s="275"/>
      <c r="AA165" s="275"/>
      <c r="AB165" s="274"/>
      <c r="AD165" s="276"/>
      <c r="AE165" s="275"/>
      <c r="AF165" s="275"/>
      <c r="AG165" s="275"/>
      <c r="AH165" s="275"/>
      <c r="AI165" s="275"/>
      <c r="AJ165" s="275"/>
      <c r="AK165" s="275"/>
      <c r="AL165" s="275"/>
      <c r="AM165" s="275"/>
      <c r="AN165" s="275"/>
      <c r="AO165" s="275"/>
      <c r="AP165" s="274"/>
      <c r="AR165" s="276"/>
      <c r="AS165" s="275"/>
      <c r="AT165" s="275"/>
      <c r="AU165" s="275"/>
      <c r="AV165" s="275"/>
      <c r="AW165" s="275"/>
      <c r="AX165" s="275"/>
      <c r="AY165" s="275"/>
      <c r="AZ165" s="275"/>
      <c r="BA165" s="275"/>
      <c r="BB165" s="275"/>
      <c r="BC165" s="275"/>
      <c r="BD165" s="274"/>
      <c r="BF165" s="276"/>
      <c r="BG165" s="275"/>
      <c r="BH165" s="275"/>
      <c r="BI165" s="275"/>
      <c r="BJ165" s="275"/>
      <c r="BK165" s="275"/>
      <c r="BL165" s="275"/>
      <c r="BM165" s="275"/>
      <c r="BN165" s="275"/>
      <c r="BO165" s="275"/>
      <c r="BP165" s="275"/>
      <c r="BQ165" s="275"/>
      <c r="BR165" s="274"/>
    </row>
    <row r="166" spans="2:70" ht="13.5" thickTop="1" thickBot="1" x14ac:dyDescent="0.25"/>
    <row r="167" spans="2:70" ht="13.5" thickTop="1" thickBot="1" x14ac:dyDescent="0.25">
      <c r="B167" s="284"/>
      <c r="C167" s="283"/>
      <c r="D167" s="283"/>
      <c r="E167" s="283"/>
      <c r="F167" s="283"/>
      <c r="G167" s="283"/>
      <c r="H167" s="283"/>
      <c r="I167" s="283"/>
      <c r="J167" s="283"/>
      <c r="K167" s="283"/>
      <c r="L167" s="283"/>
      <c r="M167" s="283"/>
      <c r="N167" s="282"/>
      <c r="P167" s="284"/>
      <c r="Q167" s="283"/>
      <c r="R167" s="283"/>
      <c r="S167" s="283"/>
      <c r="T167" s="283"/>
      <c r="U167" s="283"/>
      <c r="V167" s="283"/>
      <c r="W167" s="283"/>
      <c r="X167" s="283"/>
      <c r="Y167" s="283"/>
      <c r="Z167" s="283"/>
      <c r="AA167" s="283"/>
      <c r="AB167" s="282"/>
      <c r="AD167" s="284"/>
      <c r="AE167" s="283"/>
      <c r="AF167" s="283"/>
      <c r="AG167" s="283"/>
      <c r="AH167" s="283"/>
      <c r="AI167" s="283"/>
      <c r="AJ167" s="283"/>
      <c r="AK167" s="283"/>
      <c r="AL167" s="283"/>
      <c r="AM167" s="283"/>
      <c r="AN167" s="283"/>
      <c r="AO167" s="283"/>
      <c r="AP167" s="282"/>
      <c r="AR167" s="284"/>
      <c r="AS167" s="283"/>
      <c r="AT167" s="283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2"/>
      <c r="BF167" s="284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2"/>
    </row>
    <row r="168" spans="2:70" ht="12.75" thickBot="1" x14ac:dyDescent="0.25">
      <c r="B168" s="278"/>
      <c r="C168" s="20"/>
      <c r="D168" s="21"/>
      <c r="E168" s="21"/>
      <c r="F168" s="21"/>
      <c r="G168" s="21"/>
      <c r="H168" s="281" t="s">
        <v>1439</v>
      </c>
      <c r="I168" s="21"/>
      <c r="J168" s="21"/>
      <c r="K168" s="21"/>
      <c r="L168" s="21"/>
      <c r="M168" s="23"/>
      <c r="N168" s="277"/>
      <c r="P168" s="278"/>
      <c r="Q168" s="20"/>
      <c r="R168" s="21"/>
      <c r="S168" s="21"/>
      <c r="T168" s="21"/>
      <c r="U168" s="21"/>
      <c r="V168" s="281" t="s">
        <v>1438</v>
      </c>
      <c r="W168" s="21"/>
      <c r="X168" s="21"/>
      <c r="Y168" s="21"/>
      <c r="Z168" s="21"/>
      <c r="AA168" s="23"/>
      <c r="AB168" s="277"/>
      <c r="AD168" s="278"/>
      <c r="AE168" s="20"/>
      <c r="AF168" s="21"/>
      <c r="AG168" s="21"/>
      <c r="AH168" s="21"/>
      <c r="AI168" s="21"/>
      <c r="AJ168" s="281" t="s">
        <v>1437</v>
      </c>
      <c r="AK168" s="21"/>
      <c r="AL168" s="21"/>
      <c r="AM168" s="21"/>
      <c r="AN168" s="21"/>
      <c r="AO168" s="23"/>
      <c r="AP168" s="277"/>
      <c r="AR168" s="278"/>
      <c r="AS168" s="20"/>
      <c r="AT168" s="21"/>
      <c r="AU168" s="21"/>
      <c r="AV168" s="21"/>
      <c r="AW168" s="21"/>
      <c r="AX168" s="281" t="s">
        <v>1436</v>
      </c>
      <c r="AY168" s="21"/>
      <c r="AZ168" s="21"/>
      <c r="BA168" s="21"/>
      <c r="BB168" s="21"/>
      <c r="BC168" s="23"/>
      <c r="BD168" s="277"/>
      <c r="BF168" s="278"/>
      <c r="BG168" s="20"/>
      <c r="BH168" s="21"/>
      <c r="BI168" s="21"/>
      <c r="BJ168" s="21"/>
      <c r="BK168" s="21"/>
      <c r="BL168" s="281" t="s">
        <v>1435</v>
      </c>
      <c r="BM168" s="21"/>
      <c r="BN168" s="21"/>
      <c r="BO168" s="21"/>
      <c r="BP168" s="21"/>
      <c r="BQ168" s="23"/>
      <c r="BR168" s="277"/>
    </row>
    <row r="169" spans="2:70" x14ac:dyDescent="0.2">
      <c r="B169" s="278"/>
      <c r="C169" s="34"/>
      <c r="D169" s="35">
        <v>2</v>
      </c>
      <c r="E169" s="36">
        <v>37</v>
      </c>
      <c r="F169" s="36">
        <v>58</v>
      </c>
      <c r="G169" s="36">
        <v>48</v>
      </c>
      <c r="H169" s="36">
        <v>24</v>
      </c>
      <c r="I169" s="36">
        <v>51</v>
      </c>
      <c r="J169" s="36">
        <v>29</v>
      </c>
      <c r="K169" s="37">
        <v>11</v>
      </c>
      <c r="L169" s="251">
        <f>SUMSQ(D169:K169)</f>
        <v>11180</v>
      </c>
      <c r="M169" s="42"/>
      <c r="N169" s="277"/>
      <c r="P169" s="278"/>
      <c r="Q169" s="34"/>
      <c r="R169" s="35">
        <v>2</v>
      </c>
      <c r="S169" s="36">
        <v>39</v>
      </c>
      <c r="T169" s="36">
        <v>21</v>
      </c>
      <c r="U169" s="36">
        <v>52</v>
      </c>
      <c r="V169" s="36">
        <v>57</v>
      </c>
      <c r="W169" s="36">
        <v>32</v>
      </c>
      <c r="X169" s="36">
        <v>46</v>
      </c>
      <c r="Y169" s="37">
        <v>11</v>
      </c>
      <c r="Z169" s="251">
        <f>SUMSQ(R169:Y169)</f>
        <v>11180</v>
      </c>
      <c r="AA169" s="42"/>
      <c r="AB169" s="277"/>
      <c r="AD169" s="278"/>
      <c r="AE169" s="34"/>
      <c r="AF169" s="35">
        <v>2</v>
      </c>
      <c r="AG169" s="36">
        <v>43</v>
      </c>
      <c r="AH169" s="36">
        <v>32</v>
      </c>
      <c r="AI169" s="36">
        <v>53</v>
      </c>
      <c r="AJ169" s="36">
        <v>58</v>
      </c>
      <c r="AK169" s="36">
        <v>19</v>
      </c>
      <c r="AL169" s="36">
        <v>40</v>
      </c>
      <c r="AM169" s="37">
        <v>13</v>
      </c>
      <c r="AN169" s="251">
        <f>SUMSQ(AF169:AM169)</f>
        <v>11180</v>
      </c>
      <c r="AO169" s="42"/>
      <c r="AP169" s="277"/>
      <c r="AR169" s="278"/>
      <c r="AS169" s="34"/>
      <c r="AT169" s="35">
        <v>2</v>
      </c>
      <c r="AU169" s="36">
        <v>43</v>
      </c>
      <c r="AV169" s="36">
        <v>32</v>
      </c>
      <c r="AW169" s="36">
        <v>53</v>
      </c>
      <c r="AX169" s="36">
        <v>58</v>
      </c>
      <c r="AY169" s="36">
        <v>19</v>
      </c>
      <c r="AZ169" s="36">
        <v>40</v>
      </c>
      <c r="BA169" s="37">
        <v>13</v>
      </c>
      <c r="BB169" s="251">
        <f>SUMSQ(AT169:BA169)</f>
        <v>11180</v>
      </c>
      <c r="BC169" s="42"/>
      <c r="BD169" s="277"/>
      <c r="BF169" s="278"/>
      <c r="BG169" s="34"/>
      <c r="BH169" s="35">
        <v>7</v>
      </c>
      <c r="BI169" s="36">
        <v>36</v>
      </c>
      <c r="BJ169" s="36">
        <v>10</v>
      </c>
      <c r="BK169" s="36">
        <v>45</v>
      </c>
      <c r="BL169" s="36">
        <v>32</v>
      </c>
      <c r="BM169" s="36">
        <v>59</v>
      </c>
      <c r="BN169" s="36">
        <v>17</v>
      </c>
      <c r="BO169" s="37">
        <v>54</v>
      </c>
      <c r="BP169" s="251">
        <f>SUMSQ(BH169:BO169)</f>
        <v>11180</v>
      </c>
      <c r="BQ169" s="42"/>
      <c r="BR169" s="277"/>
    </row>
    <row r="170" spans="2:70" x14ac:dyDescent="0.2">
      <c r="B170" s="278"/>
      <c r="C170" s="34"/>
      <c r="D170" s="44">
        <v>39</v>
      </c>
      <c r="E170" s="45">
        <v>16</v>
      </c>
      <c r="F170" s="45">
        <v>1</v>
      </c>
      <c r="G170" s="45">
        <v>27</v>
      </c>
      <c r="H170" s="45">
        <v>61</v>
      </c>
      <c r="I170" s="45">
        <v>22</v>
      </c>
      <c r="J170" s="45">
        <v>42</v>
      </c>
      <c r="K170" s="46">
        <v>52</v>
      </c>
      <c r="L170" s="257">
        <f>SUMSQ(D170:K170)</f>
        <v>11180</v>
      </c>
      <c r="M170" s="42"/>
      <c r="N170" s="277"/>
      <c r="P170" s="278"/>
      <c r="Q170" s="34"/>
      <c r="R170" s="44">
        <v>41</v>
      </c>
      <c r="S170" s="45">
        <v>16</v>
      </c>
      <c r="T170" s="45">
        <v>62</v>
      </c>
      <c r="U170" s="45">
        <v>27</v>
      </c>
      <c r="V170" s="45">
        <v>18</v>
      </c>
      <c r="W170" s="45">
        <v>55</v>
      </c>
      <c r="X170" s="45">
        <v>5</v>
      </c>
      <c r="Y170" s="46">
        <v>36</v>
      </c>
      <c r="Z170" s="257">
        <f>SUMSQ(R170:Y170)</f>
        <v>11180</v>
      </c>
      <c r="AA170" s="42"/>
      <c r="AB170" s="277"/>
      <c r="AD170" s="278"/>
      <c r="AE170" s="34"/>
      <c r="AF170" s="44">
        <v>30</v>
      </c>
      <c r="AG170" s="45">
        <v>16</v>
      </c>
      <c r="AH170" s="45">
        <v>50</v>
      </c>
      <c r="AI170" s="45">
        <v>36</v>
      </c>
      <c r="AJ170" s="45">
        <v>47</v>
      </c>
      <c r="AK170" s="45">
        <v>61</v>
      </c>
      <c r="AL170" s="45">
        <v>3</v>
      </c>
      <c r="AM170" s="46">
        <v>17</v>
      </c>
      <c r="AN170" s="257">
        <f>SUMSQ(AF170:AM170)</f>
        <v>11180</v>
      </c>
      <c r="AO170" s="42"/>
      <c r="AP170" s="277"/>
      <c r="AR170" s="278"/>
      <c r="AS170" s="34"/>
      <c r="AT170" s="44">
        <v>30</v>
      </c>
      <c r="AU170" s="45">
        <v>16</v>
      </c>
      <c r="AV170" s="45">
        <v>50</v>
      </c>
      <c r="AW170" s="45">
        <v>36</v>
      </c>
      <c r="AX170" s="45">
        <v>47</v>
      </c>
      <c r="AY170" s="45">
        <v>61</v>
      </c>
      <c r="AZ170" s="45">
        <v>3</v>
      </c>
      <c r="BA170" s="46">
        <v>17</v>
      </c>
      <c r="BB170" s="257">
        <f>SUMSQ(AT170:BA170)</f>
        <v>11180</v>
      </c>
      <c r="BC170" s="42"/>
      <c r="BD170" s="277"/>
      <c r="BF170" s="278"/>
      <c r="BG170" s="34"/>
      <c r="BH170" s="44">
        <v>48</v>
      </c>
      <c r="BI170" s="45">
        <v>11</v>
      </c>
      <c r="BJ170" s="45">
        <v>33</v>
      </c>
      <c r="BK170" s="45">
        <v>6</v>
      </c>
      <c r="BL170" s="45">
        <v>55</v>
      </c>
      <c r="BM170" s="45">
        <v>20</v>
      </c>
      <c r="BN170" s="45">
        <v>58</v>
      </c>
      <c r="BO170" s="46">
        <v>29</v>
      </c>
      <c r="BP170" s="257">
        <f>SUMSQ(BH170:BO170)</f>
        <v>11180</v>
      </c>
      <c r="BQ170" s="42"/>
      <c r="BR170" s="277"/>
    </row>
    <row r="171" spans="2:70" x14ac:dyDescent="0.2">
      <c r="B171" s="278"/>
      <c r="C171" s="34"/>
      <c r="D171" s="44">
        <v>44</v>
      </c>
      <c r="E171" s="45">
        <v>62</v>
      </c>
      <c r="F171" s="45">
        <v>20</v>
      </c>
      <c r="G171" s="45">
        <v>55</v>
      </c>
      <c r="H171" s="45">
        <v>15</v>
      </c>
      <c r="I171" s="45">
        <v>25</v>
      </c>
      <c r="J171" s="45">
        <v>6</v>
      </c>
      <c r="K171" s="46">
        <v>33</v>
      </c>
      <c r="L171" s="257">
        <f>SUMSQ(D171:K171)</f>
        <v>11180</v>
      </c>
      <c r="M171" s="42"/>
      <c r="N171" s="277"/>
      <c r="P171" s="278"/>
      <c r="Q171" s="34"/>
      <c r="R171" s="44">
        <v>7</v>
      </c>
      <c r="S171" s="45">
        <v>34</v>
      </c>
      <c r="T171" s="45">
        <v>20</v>
      </c>
      <c r="U171" s="45">
        <v>53</v>
      </c>
      <c r="V171" s="45">
        <v>64</v>
      </c>
      <c r="W171" s="45">
        <v>25</v>
      </c>
      <c r="X171" s="45">
        <v>43</v>
      </c>
      <c r="Y171" s="46">
        <v>14</v>
      </c>
      <c r="Z171" s="257">
        <f>SUMSQ(R171:Y171)</f>
        <v>11180</v>
      </c>
      <c r="AA171" s="42"/>
      <c r="AB171" s="277"/>
      <c r="AD171" s="278"/>
      <c r="AE171" s="34"/>
      <c r="AF171" s="44">
        <v>11</v>
      </c>
      <c r="AG171" s="45">
        <v>34</v>
      </c>
      <c r="AH171" s="45">
        <v>21</v>
      </c>
      <c r="AI171" s="45">
        <v>64</v>
      </c>
      <c r="AJ171" s="45">
        <v>51</v>
      </c>
      <c r="AK171" s="45">
        <v>26</v>
      </c>
      <c r="AL171" s="45">
        <v>45</v>
      </c>
      <c r="AM171" s="46">
        <v>8</v>
      </c>
      <c r="AN171" s="257">
        <f>SUMSQ(AF171:AM171)</f>
        <v>11180</v>
      </c>
      <c r="AO171" s="42"/>
      <c r="AP171" s="277"/>
      <c r="AR171" s="278"/>
      <c r="AS171" s="34"/>
      <c r="AT171" s="44">
        <v>11</v>
      </c>
      <c r="AU171" s="45">
        <v>34</v>
      </c>
      <c r="AV171" s="45">
        <v>21</v>
      </c>
      <c r="AW171" s="45">
        <v>64</v>
      </c>
      <c r="AX171" s="45">
        <v>51</v>
      </c>
      <c r="AY171" s="45">
        <v>26</v>
      </c>
      <c r="AZ171" s="45">
        <v>45</v>
      </c>
      <c r="BA171" s="46">
        <v>8</v>
      </c>
      <c r="BB171" s="257">
        <f>SUMSQ(AT171:BA171)</f>
        <v>11180</v>
      </c>
      <c r="BC171" s="42"/>
      <c r="BD171" s="277"/>
      <c r="BF171" s="278"/>
      <c r="BG171" s="34"/>
      <c r="BH171" s="44">
        <v>28</v>
      </c>
      <c r="BI171" s="45">
        <v>63</v>
      </c>
      <c r="BJ171" s="45">
        <v>21</v>
      </c>
      <c r="BK171" s="45">
        <v>50</v>
      </c>
      <c r="BL171" s="45">
        <v>3</v>
      </c>
      <c r="BM171" s="45">
        <v>40</v>
      </c>
      <c r="BN171" s="45">
        <v>14</v>
      </c>
      <c r="BO171" s="46">
        <v>41</v>
      </c>
      <c r="BP171" s="257">
        <f>SUMSQ(BH171:BO171)</f>
        <v>11180</v>
      </c>
      <c r="BQ171" s="42"/>
      <c r="BR171" s="277"/>
    </row>
    <row r="172" spans="2:70" x14ac:dyDescent="0.2">
      <c r="B172" s="278"/>
      <c r="C172" s="34"/>
      <c r="D172" s="44">
        <v>19</v>
      </c>
      <c r="E172" s="45">
        <v>9</v>
      </c>
      <c r="F172" s="45">
        <v>53</v>
      </c>
      <c r="G172" s="45">
        <v>30</v>
      </c>
      <c r="H172" s="45">
        <v>60</v>
      </c>
      <c r="I172" s="45">
        <v>34</v>
      </c>
      <c r="J172" s="45">
        <v>47</v>
      </c>
      <c r="K172" s="46">
        <v>8</v>
      </c>
      <c r="L172" s="257">
        <f>SUMSQ(D172:K172)</f>
        <v>11180</v>
      </c>
      <c r="M172" s="42"/>
      <c r="N172" s="277"/>
      <c r="P172" s="278"/>
      <c r="Q172" s="34"/>
      <c r="R172" s="44">
        <v>48</v>
      </c>
      <c r="S172" s="45">
        <v>9</v>
      </c>
      <c r="T172" s="45">
        <v>59</v>
      </c>
      <c r="U172" s="45">
        <v>30</v>
      </c>
      <c r="V172" s="45">
        <v>23</v>
      </c>
      <c r="W172" s="45">
        <v>50</v>
      </c>
      <c r="X172" s="45">
        <v>4</v>
      </c>
      <c r="Y172" s="46">
        <v>37</v>
      </c>
      <c r="Z172" s="257">
        <f>SUMSQ(R172:Y172)</f>
        <v>11180</v>
      </c>
      <c r="AA172" s="42"/>
      <c r="AB172" s="277"/>
      <c r="AD172" s="278"/>
      <c r="AE172" s="34"/>
      <c r="AF172" s="44">
        <v>37</v>
      </c>
      <c r="AG172" s="45">
        <v>55</v>
      </c>
      <c r="AH172" s="45">
        <v>9</v>
      </c>
      <c r="AI172" s="45">
        <v>27</v>
      </c>
      <c r="AJ172" s="45">
        <v>24</v>
      </c>
      <c r="AK172" s="45">
        <v>6</v>
      </c>
      <c r="AL172" s="45">
        <v>60</v>
      </c>
      <c r="AM172" s="46">
        <v>42</v>
      </c>
      <c r="AN172" s="257">
        <f>SUMSQ(AF172:AM172)</f>
        <v>11180</v>
      </c>
      <c r="AO172" s="42"/>
      <c r="AP172" s="277"/>
      <c r="AR172" s="278"/>
      <c r="AS172" s="34"/>
      <c r="AT172" s="44">
        <v>37</v>
      </c>
      <c r="AU172" s="45">
        <v>5</v>
      </c>
      <c r="AV172" s="45">
        <v>59</v>
      </c>
      <c r="AW172" s="45">
        <v>27</v>
      </c>
      <c r="AX172" s="45">
        <v>24</v>
      </c>
      <c r="AY172" s="45">
        <v>56</v>
      </c>
      <c r="AZ172" s="45">
        <v>10</v>
      </c>
      <c r="BA172" s="46">
        <v>42</v>
      </c>
      <c r="BB172" s="257">
        <f>SUMSQ(AT172:BA172)</f>
        <v>11180</v>
      </c>
      <c r="BC172" s="42"/>
      <c r="BD172" s="277"/>
      <c r="BF172" s="278"/>
      <c r="BG172" s="34"/>
      <c r="BH172" s="44">
        <v>51</v>
      </c>
      <c r="BI172" s="45">
        <v>24</v>
      </c>
      <c r="BJ172" s="45">
        <v>62</v>
      </c>
      <c r="BK172" s="45">
        <v>25</v>
      </c>
      <c r="BL172" s="45">
        <v>44</v>
      </c>
      <c r="BM172" s="45">
        <v>15</v>
      </c>
      <c r="BN172" s="45">
        <v>37</v>
      </c>
      <c r="BO172" s="46">
        <v>2</v>
      </c>
      <c r="BP172" s="257">
        <f>SUMSQ(BH172:BO172)</f>
        <v>11180</v>
      </c>
      <c r="BQ172" s="42"/>
      <c r="BR172" s="277"/>
    </row>
    <row r="173" spans="2:70" x14ac:dyDescent="0.2">
      <c r="B173" s="278"/>
      <c r="C173" s="34"/>
      <c r="D173" s="44">
        <v>57</v>
      </c>
      <c r="E173" s="45">
        <v>18</v>
      </c>
      <c r="F173" s="45">
        <v>31</v>
      </c>
      <c r="G173" s="45">
        <v>5</v>
      </c>
      <c r="H173" s="45">
        <v>35</v>
      </c>
      <c r="I173" s="45">
        <v>12</v>
      </c>
      <c r="J173" s="45">
        <v>56</v>
      </c>
      <c r="K173" s="46">
        <v>46</v>
      </c>
      <c r="L173" s="257">
        <f>SUMSQ(D173:K173)</f>
        <v>11180</v>
      </c>
      <c r="M173" s="42"/>
      <c r="N173" s="277"/>
      <c r="P173" s="278"/>
      <c r="Q173" s="34"/>
      <c r="R173" s="44">
        <v>28</v>
      </c>
      <c r="S173" s="45">
        <v>61</v>
      </c>
      <c r="T173" s="45">
        <v>15</v>
      </c>
      <c r="U173" s="45">
        <v>42</v>
      </c>
      <c r="V173" s="45">
        <v>35</v>
      </c>
      <c r="W173" s="45">
        <v>6</v>
      </c>
      <c r="X173" s="45">
        <v>56</v>
      </c>
      <c r="Y173" s="46">
        <v>17</v>
      </c>
      <c r="Z173" s="257">
        <f>SUMSQ(R173:Y173)</f>
        <v>11180</v>
      </c>
      <c r="AA173" s="42"/>
      <c r="AB173" s="277"/>
      <c r="AD173" s="278"/>
      <c r="AE173" s="34"/>
      <c r="AF173" s="44">
        <v>23</v>
      </c>
      <c r="AG173" s="45">
        <v>5</v>
      </c>
      <c r="AH173" s="45">
        <v>59</v>
      </c>
      <c r="AI173" s="45">
        <v>41</v>
      </c>
      <c r="AJ173" s="45">
        <v>38</v>
      </c>
      <c r="AK173" s="45">
        <v>56</v>
      </c>
      <c r="AL173" s="45">
        <v>10</v>
      </c>
      <c r="AM173" s="46">
        <v>28</v>
      </c>
      <c r="AN173" s="257">
        <f>SUMSQ(AF173:AM173)</f>
        <v>11180</v>
      </c>
      <c r="AO173" s="42"/>
      <c r="AP173" s="277"/>
      <c r="AR173" s="278"/>
      <c r="AS173" s="34"/>
      <c r="AT173" s="44">
        <v>23</v>
      </c>
      <c r="AU173" s="45">
        <v>55</v>
      </c>
      <c r="AV173" s="45">
        <v>9</v>
      </c>
      <c r="AW173" s="45">
        <v>41</v>
      </c>
      <c r="AX173" s="45">
        <v>38</v>
      </c>
      <c r="AY173" s="45">
        <v>6</v>
      </c>
      <c r="AZ173" s="45">
        <v>60</v>
      </c>
      <c r="BA173" s="46">
        <v>28</v>
      </c>
      <c r="BB173" s="257">
        <f>SUMSQ(AT173:BA173)</f>
        <v>11180</v>
      </c>
      <c r="BC173" s="42"/>
      <c r="BD173" s="277"/>
      <c r="BF173" s="278"/>
      <c r="BG173" s="34"/>
      <c r="BH173" s="44">
        <v>61</v>
      </c>
      <c r="BI173" s="45">
        <v>26</v>
      </c>
      <c r="BJ173" s="45">
        <v>52</v>
      </c>
      <c r="BK173" s="45">
        <v>23</v>
      </c>
      <c r="BL173" s="45">
        <v>38</v>
      </c>
      <c r="BM173" s="45">
        <v>1</v>
      </c>
      <c r="BN173" s="45">
        <v>43</v>
      </c>
      <c r="BO173" s="46">
        <v>16</v>
      </c>
      <c r="BP173" s="257">
        <f>SUMSQ(BH173:BO173)</f>
        <v>11180</v>
      </c>
      <c r="BQ173" s="42"/>
      <c r="BR173" s="277"/>
    </row>
    <row r="174" spans="2:70" x14ac:dyDescent="0.2">
      <c r="B174" s="278"/>
      <c r="C174" s="34"/>
      <c r="D174" s="44">
        <v>32</v>
      </c>
      <c r="E174" s="45">
        <v>59</v>
      </c>
      <c r="F174" s="45">
        <v>40</v>
      </c>
      <c r="G174" s="45">
        <v>50</v>
      </c>
      <c r="H174" s="45">
        <v>10</v>
      </c>
      <c r="I174" s="45">
        <v>45</v>
      </c>
      <c r="J174" s="45">
        <v>3</v>
      </c>
      <c r="K174" s="46">
        <v>21</v>
      </c>
      <c r="L174" s="257">
        <f>SUMSQ(D174:K174)</f>
        <v>11180</v>
      </c>
      <c r="M174" s="42"/>
      <c r="N174" s="277"/>
      <c r="P174" s="278"/>
      <c r="Q174" s="34"/>
      <c r="R174" s="44">
        <v>51</v>
      </c>
      <c r="S174" s="45">
        <v>22</v>
      </c>
      <c r="T174" s="45">
        <v>40</v>
      </c>
      <c r="U174" s="45">
        <v>1</v>
      </c>
      <c r="V174" s="45">
        <v>12</v>
      </c>
      <c r="W174" s="45">
        <v>45</v>
      </c>
      <c r="X174" s="45">
        <v>31</v>
      </c>
      <c r="Y174" s="46">
        <v>58</v>
      </c>
      <c r="Z174" s="257">
        <f>SUMSQ(R174:Y174)</f>
        <v>11180</v>
      </c>
      <c r="AA174" s="42"/>
      <c r="AB174" s="277"/>
      <c r="AD174" s="278"/>
      <c r="AE174" s="34"/>
      <c r="AF174" s="44">
        <v>57</v>
      </c>
      <c r="AG174" s="45">
        <v>20</v>
      </c>
      <c r="AH174" s="45">
        <v>39</v>
      </c>
      <c r="AI174" s="45">
        <v>14</v>
      </c>
      <c r="AJ174" s="45">
        <v>1</v>
      </c>
      <c r="AK174" s="45">
        <v>44</v>
      </c>
      <c r="AL174" s="45">
        <v>31</v>
      </c>
      <c r="AM174" s="46">
        <v>54</v>
      </c>
      <c r="AN174" s="257">
        <f>SUMSQ(AF174:AM174)</f>
        <v>11180</v>
      </c>
      <c r="AO174" s="42"/>
      <c r="AP174" s="277"/>
      <c r="AR174" s="278"/>
      <c r="AS174" s="34"/>
      <c r="AT174" s="44">
        <v>57</v>
      </c>
      <c r="AU174" s="45">
        <v>20</v>
      </c>
      <c r="AV174" s="45">
        <v>39</v>
      </c>
      <c r="AW174" s="45">
        <v>14</v>
      </c>
      <c r="AX174" s="45">
        <v>1</v>
      </c>
      <c r="AY174" s="45">
        <v>44</v>
      </c>
      <c r="AZ174" s="45">
        <v>31</v>
      </c>
      <c r="BA174" s="46">
        <v>54</v>
      </c>
      <c r="BB174" s="257">
        <f>SUMSQ(AT174:BA174)</f>
        <v>11180</v>
      </c>
      <c r="BC174" s="42"/>
      <c r="BD174" s="277"/>
      <c r="BF174" s="278"/>
      <c r="BG174" s="34"/>
      <c r="BH174" s="44">
        <v>22</v>
      </c>
      <c r="BI174" s="45">
        <v>49</v>
      </c>
      <c r="BJ174" s="45">
        <v>27</v>
      </c>
      <c r="BK174" s="45">
        <v>64</v>
      </c>
      <c r="BL174" s="45">
        <v>13</v>
      </c>
      <c r="BM174" s="45">
        <v>42</v>
      </c>
      <c r="BN174" s="45">
        <v>4</v>
      </c>
      <c r="BO174" s="46">
        <v>39</v>
      </c>
      <c r="BP174" s="257">
        <f>SUMSQ(BH174:BO174)</f>
        <v>11180</v>
      </c>
      <c r="BQ174" s="42"/>
      <c r="BR174" s="277"/>
    </row>
    <row r="175" spans="2:70" x14ac:dyDescent="0.2">
      <c r="B175" s="278"/>
      <c r="C175" s="34"/>
      <c r="D175" s="44">
        <v>13</v>
      </c>
      <c r="E175" s="45">
        <v>23</v>
      </c>
      <c r="F175" s="45">
        <v>43</v>
      </c>
      <c r="G175" s="45">
        <v>4</v>
      </c>
      <c r="H175" s="45">
        <v>38</v>
      </c>
      <c r="I175" s="45">
        <v>64</v>
      </c>
      <c r="J175" s="45">
        <v>49</v>
      </c>
      <c r="K175" s="46">
        <v>26</v>
      </c>
      <c r="L175" s="257">
        <f>SUMSQ(D175:K175)</f>
        <v>11180</v>
      </c>
      <c r="M175" s="42"/>
      <c r="N175" s="277"/>
      <c r="P175" s="278"/>
      <c r="Q175" s="34"/>
      <c r="R175" s="44">
        <v>29</v>
      </c>
      <c r="S175" s="45">
        <v>60</v>
      </c>
      <c r="T175" s="45">
        <v>10</v>
      </c>
      <c r="U175" s="45">
        <v>47</v>
      </c>
      <c r="V175" s="45">
        <v>38</v>
      </c>
      <c r="W175" s="45">
        <v>3</v>
      </c>
      <c r="X175" s="45">
        <v>49</v>
      </c>
      <c r="Y175" s="46">
        <v>24</v>
      </c>
      <c r="Z175" s="257">
        <f>SUMSQ(R175:Y175)</f>
        <v>11180</v>
      </c>
      <c r="AA175" s="42"/>
      <c r="AB175" s="277"/>
      <c r="AD175" s="278"/>
      <c r="AE175" s="34"/>
      <c r="AF175" s="44">
        <v>48</v>
      </c>
      <c r="AG175" s="45">
        <v>62</v>
      </c>
      <c r="AH175" s="45">
        <v>4</v>
      </c>
      <c r="AI175" s="45">
        <v>18</v>
      </c>
      <c r="AJ175" s="45">
        <v>29</v>
      </c>
      <c r="AK175" s="45">
        <v>15</v>
      </c>
      <c r="AL175" s="45">
        <v>49</v>
      </c>
      <c r="AM175" s="46">
        <v>35</v>
      </c>
      <c r="AN175" s="257">
        <f>SUMSQ(AF175:AM175)</f>
        <v>11180</v>
      </c>
      <c r="AO175" s="42"/>
      <c r="AP175" s="277"/>
      <c r="AR175" s="278"/>
      <c r="AS175" s="34"/>
      <c r="AT175" s="44">
        <v>48</v>
      </c>
      <c r="AU175" s="45">
        <v>62</v>
      </c>
      <c r="AV175" s="45">
        <v>4</v>
      </c>
      <c r="AW175" s="45">
        <v>18</v>
      </c>
      <c r="AX175" s="45">
        <v>29</v>
      </c>
      <c r="AY175" s="45">
        <v>15</v>
      </c>
      <c r="AZ175" s="45">
        <v>49</v>
      </c>
      <c r="BA175" s="46">
        <v>35</v>
      </c>
      <c r="BB175" s="257">
        <f>SUMSQ(AT175:BA175)</f>
        <v>11180</v>
      </c>
      <c r="BC175" s="42"/>
      <c r="BD175" s="277"/>
      <c r="BF175" s="278"/>
      <c r="BG175" s="34"/>
      <c r="BH175" s="44">
        <v>34</v>
      </c>
      <c r="BI175" s="45">
        <v>5</v>
      </c>
      <c r="BJ175" s="45">
        <v>47</v>
      </c>
      <c r="BK175" s="45">
        <v>12</v>
      </c>
      <c r="BL175" s="45">
        <v>57</v>
      </c>
      <c r="BM175" s="45">
        <v>30</v>
      </c>
      <c r="BN175" s="45">
        <v>56</v>
      </c>
      <c r="BO175" s="46">
        <v>19</v>
      </c>
      <c r="BP175" s="257">
        <f>SUMSQ(BH175:BO175)</f>
        <v>11180</v>
      </c>
      <c r="BQ175" s="42"/>
      <c r="BR175" s="277"/>
    </row>
    <row r="176" spans="2:70" ht="12.75" thickBot="1" x14ac:dyDescent="0.25">
      <c r="B176" s="278"/>
      <c r="C176" s="34"/>
      <c r="D176" s="59">
        <v>54</v>
      </c>
      <c r="E176" s="60">
        <v>36</v>
      </c>
      <c r="F176" s="60">
        <v>14</v>
      </c>
      <c r="G176" s="60">
        <v>41</v>
      </c>
      <c r="H176" s="60">
        <v>17</v>
      </c>
      <c r="I176" s="60">
        <v>7</v>
      </c>
      <c r="J176" s="60">
        <v>28</v>
      </c>
      <c r="K176" s="61">
        <v>63</v>
      </c>
      <c r="L176" s="257">
        <f>SUMSQ(D176:K176)</f>
        <v>11180</v>
      </c>
      <c r="M176" s="42"/>
      <c r="N176" s="277"/>
      <c r="P176" s="278"/>
      <c r="Q176" s="34"/>
      <c r="R176" s="59">
        <v>54</v>
      </c>
      <c r="S176" s="60">
        <v>19</v>
      </c>
      <c r="T176" s="60">
        <v>33</v>
      </c>
      <c r="U176" s="60">
        <v>8</v>
      </c>
      <c r="V176" s="60">
        <v>13</v>
      </c>
      <c r="W176" s="60">
        <v>44</v>
      </c>
      <c r="X176" s="60">
        <v>26</v>
      </c>
      <c r="Y176" s="61">
        <v>63</v>
      </c>
      <c r="Z176" s="257">
        <f>SUMSQ(R176:Y176)</f>
        <v>11180</v>
      </c>
      <c r="AA176" s="42"/>
      <c r="AB176" s="277"/>
      <c r="AD176" s="278"/>
      <c r="AE176" s="34"/>
      <c r="AF176" s="59">
        <v>52</v>
      </c>
      <c r="AG176" s="60">
        <v>25</v>
      </c>
      <c r="AH176" s="60">
        <v>46</v>
      </c>
      <c r="AI176" s="60">
        <v>7</v>
      </c>
      <c r="AJ176" s="60">
        <v>12</v>
      </c>
      <c r="AK176" s="60">
        <v>33</v>
      </c>
      <c r="AL176" s="60">
        <v>22</v>
      </c>
      <c r="AM176" s="61">
        <v>63</v>
      </c>
      <c r="AN176" s="257">
        <f>SUMSQ(AF176:AM176)</f>
        <v>11180</v>
      </c>
      <c r="AO176" s="42"/>
      <c r="AP176" s="277"/>
      <c r="AR176" s="278"/>
      <c r="AS176" s="34"/>
      <c r="AT176" s="59">
        <v>52</v>
      </c>
      <c r="AU176" s="60">
        <v>25</v>
      </c>
      <c r="AV176" s="60">
        <v>46</v>
      </c>
      <c r="AW176" s="60">
        <v>7</v>
      </c>
      <c r="AX176" s="60">
        <v>12</v>
      </c>
      <c r="AY176" s="60">
        <v>33</v>
      </c>
      <c r="AZ176" s="60">
        <v>22</v>
      </c>
      <c r="BA176" s="61">
        <v>63</v>
      </c>
      <c r="BB176" s="257">
        <f>SUMSQ(AT176:BA176)</f>
        <v>11180</v>
      </c>
      <c r="BC176" s="42"/>
      <c r="BD176" s="277"/>
      <c r="BF176" s="278"/>
      <c r="BG176" s="34"/>
      <c r="BH176" s="59">
        <v>9</v>
      </c>
      <c r="BI176" s="60">
        <v>46</v>
      </c>
      <c r="BJ176" s="60">
        <v>8</v>
      </c>
      <c r="BK176" s="60">
        <v>35</v>
      </c>
      <c r="BL176" s="60">
        <v>18</v>
      </c>
      <c r="BM176" s="60">
        <v>53</v>
      </c>
      <c r="BN176" s="60">
        <v>31</v>
      </c>
      <c r="BO176" s="61">
        <v>60</v>
      </c>
      <c r="BP176" s="257">
        <f>SUMSQ(BH176:BO176)</f>
        <v>11180</v>
      </c>
      <c r="BQ176" s="42"/>
      <c r="BR176" s="277"/>
    </row>
    <row r="177" spans="2:70" x14ac:dyDescent="0.2">
      <c r="B177" s="278"/>
      <c r="C177" s="34"/>
      <c r="D177" s="166">
        <f>SUM(D169:D176)</f>
        <v>260</v>
      </c>
      <c r="E177" s="167">
        <f>SUM(E169:E176)</f>
        <v>260</v>
      </c>
      <c r="F177" s="167">
        <f>SUM(F169:F176)</f>
        <v>260</v>
      </c>
      <c r="G177" s="167">
        <f>SUM(G169:G176)</f>
        <v>260</v>
      </c>
      <c r="H177" s="167">
        <f>SUM(H169:H176)</f>
        <v>260</v>
      </c>
      <c r="I177" s="167">
        <f>SUM(I169:I176)</f>
        <v>260</v>
      </c>
      <c r="J177" s="167">
        <f>SUM(J169:J176)</f>
        <v>260</v>
      </c>
      <c r="K177" s="167">
        <f>SUM(K169:K176)</f>
        <v>260</v>
      </c>
      <c r="L177" s="280">
        <f>SUM(D169^3+E170^3+F171^3+G172^3+H173^3+I174^3+J175^3+K176^3)</f>
        <v>540800</v>
      </c>
      <c r="M177" s="42"/>
      <c r="N177" s="277"/>
      <c r="P177" s="278"/>
      <c r="Q177" s="34"/>
      <c r="R177" s="166">
        <f>SUM(R169:R176)</f>
        <v>260</v>
      </c>
      <c r="S177" s="167">
        <f>SUM(S169:S176)</f>
        <v>260</v>
      </c>
      <c r="T177" s="167">
        <f>SUM(T169:T176)</f>
        <v>260</v>
      </c>
      <c r="U177" s="167">
        <f>SUM(U169:U176)</f>
        <v>260</v>
      </c>
      <c r="V177" s="167">
        <f>SUM(V169:V176)</f>
        <v>260</v>
      </c>
      <c r="W177" s="167">
        <f>SUM(W169:W176)</f>
        <v>260</v>
      </c>
      <c r="X177" s="167">
        <f>SUM(X169:X176)</f>
        <v>260</v>
      </c>
      <c r="Y177" s="167">
        <f>SUM(Y169:Y176)</f>
        <v>260</v>
      </c>
      <c r="Z177" s="280">
        <f>SUM(R169^3+S170^3+T171^3+U172^3+V173^3+W174^3+X175^3+Y176^3)</f>
        <v>540800</v>
      </c>
      <c r="AA177" s="42"/>
      <c r="AB177" s="277"/>
      <c r="AD177" s="278"/>
      <c r="AE177" s="34"/>
      <c r="AF177" s="166">
        <f>SUM(AF169:AF176)</f>
        <v>260</v>
      </c>
      <c r="AG177" s="167">
        <f>SUM(AG169:AG176)</f>
        <v>260</v>
      </c>
      <c r="AH177" s="167">
        <f>SUM(AH169:AH176)</f>
        <v>260</v>
      </c>
      <c r="AI177" s="167">
        <f>SUM(AI169:AI176)</f>
        <v>260</v>
      </c>
      <c r="AJ177" s="167">
        <f>SUM(AJ169:AJ176)</f>
        <v>260</v>
      </c>
      <c r="AK177" s="167">
        <f>SUM(AK169:AK176)</f>
        <v>260</v>
      </c>
      <c r="AL177" s="167">
        <f>SUM(AL169:AL176)</f>
        <v>260</v>
      </c>
      <c r="AM177" s="167">
        <f>SUM(AM169:AM176)</f>
        <v>260</v>
      </c>
      <c r="AN177" s="280">
        <f>SUM(AF169^3+AG170^3+AH171^3+AI172^3+AJ173^3+AK174^3+AL175^3+AM176^3)</f>
        <v>540800</v>
      </c>
      <c r="AO177" s="42"/>
      <c r="AP177" s="277"/>
      <c r="AR177" s="278"/>
      <c r="AS177" s="34"/>
      <c r="AT177" s="166">
        <f>SUM(AT169:AT176)</f>
        <v>260</v>
      </c>
      <c r="AU177" s="167">
        <f>SUM(AU169:AU176)</f>
        <v>260</v>
      </c>
      <c r="AV177" s="167">
        <f>SUM(AV169:AV176)</f>
        <v>260</v>
      </c>
      <c r="AW177" s="167">
        <f>SUM(AW169:AW176)</f>
        <v>260</v>
      </c>
      <c r="AX177" s="167">
        <f>SUM(AX169:AX176)</f>
        <v>260</v>
      </c>
      <c r="AY177" s="167">
        <f>SUM(AY169:AY176)</f>
        <v>260</v>
      </c>
      <c r="AZ177" s="167">
        <f>SUM(AZ169:AZ176)</f>
        <v>260</v>
      </c>
      <c r="BA177" s="167">
        <f>SUM(BA169:BA176)</f>
        <v>260</v>
      </c>
      <c r="BB177" s="280">
        <f>SUM(AT169^3+AU170^3+AV171^3+AW172^3+AX173^3+AY174^3+AZ175^3+BA176^3)</f>
        <v>540800</v>
      </c>
      <c r="BC177" s="42"/>
      <c r="BD177" s="277"/>
      <c r="BF177" s="278"/>
      <c r="BG177" s="34"/>
      <c r="BH177" s="166">
        <f>SUM(BH169:BH176)</f>
        <v>260</v>
      </c>
      <c r="BI177" s="167">
        <f>SUM(BI169:BI176)</f>
        <v>260</v>
      </c>
      <c r="BJ177" s="167">
        <f>SUM(BJ169:BJ176)</f>
        <v>260</v>
      </c>
      <c r="BK177" s="167">
        <f>SUM(BK169:BK176)</f>
        <v>260</v>
      </c>
      <c r="BL177" s="167">
        <f>SUM(BL169:BL176)</f>
        <v>260</v>
      </c>
      <c r="BM177" s="167">
        <f>SUM(BM169:BM176)</f>
        <v>260</v>
      </c>
      <c r="BN177" s="167">
        <f>SUM(BN169:BN176)</f>
        <v>260</v>
      </c>
      <c r="BO177" s="167">
        <f>SUM(BO169:BO176)</f>
        <v>260</v>
      </c>
      <c r="BP177" s="280">
        <f>SUMSQ(BH169,BI170,BJ171,BK172,BL173,BM174,BN175,BO176)</f>
        <v>11180</v>
      </c>
      <c r="BQ177" s="42"/>
      <c r="BR177" s="277"/>
    </row>
    <row r="178" spans="2:70" ht="12.75" thickBot="1" x14ac:dyDescent="0.25">
      <c r="B178" s="278"/>
      <c r="C178" s="34"/>
      <c r="D178" s="89">
        <f>SUMSQ(D169:D176)</f>
        <v>11180</v>
      </c>
      <c r="E178" s="90">
        <f>SUMSQ(E169:E176)</f>
        <v>11180</v>
      </c>
      <c r="F178" s="90">
        <f>SUMSQ(F169:F176)</f>
        <v>11180</v>
      </c>
      <c r="G178" s="90">
        <f>SUMSQ(G169:G176)</f>
        <v>11180</v>
      </c>
      <c r="H178" s="90">
        <f>SUMSQ(H169:H176)</f>
        <v>11180</v>
      </c>
      <c r="I178" s="90">
        <f>SUMSQ(I169:I176)</f>
        <v>11180</v>
      </c>
      <c r="J178" s="90">
        <f>SUMSQ(J169:J176)</f>
        <v>11180</v>
      </c>
      <c r="K178" s="90">
        <f>SUMSQ(K169:K176)</f>
        <v>11180</v>
      </c>
      <c r="L178" s="279">
        <f>SUM(D176^3+E175^3+F174^3+G173^3+H172^3+I171^3+J170^3+K169^3)</f>
        <v>540800</v>
      </c>
      <c r="M178" s="42"/>
      <c r="N178" s="277"/>
      <c r="P178" s="278"/>
      <c r="Q178" s="34"/>
      <c r="R178" s="89">
        <f>SUMSQ(R169:R176)</f>
        <v>11180</v>
      </c>
      <c r="S178" s="90">
        <f>SUMSQ(S169:S176)</f>
        <v>11180</v>
      </c>
      <c r="T178" s="90">
        <f>SUMSQ(T169:T176)</f>
        <v>11180</v>
      </c>
      <c r="U178" s="90">
        <f>SUMSQ(U169:U176)</f>
        <v>11180</v>
      </c>
      <c r="V178" s="90">
        <f>SUMSQ(V169:V176)</f>
        <v>11180</v>
      </c>
      <c r="W178" s="90">
        <f>SUMSQ(W169:W176)</f>
        <v>11180</v>
      </c>
      <c r="X178" s="90">
        <f>SUMSQ(X169:X176)</f>
        <v>11180</v>
      </c>
      <c r="Y178" s="90">
        <f>SUMSQ(Y169:Y176)</f>
        <v>11180</v>
      </c>
      <c r="Z178" s="279">
        <f>SUM(R176^3+S175^3+T174^3+U173^3+V172^3+W171^3+X170^3+Y169^3)</f>
        <v>540800</v>
      </c>
      <c r="AA178" s="42"/>
      <c r="AB178" s="277"/>
      <c r="AD178" s="278"/>
      <c r="AE178" s="34"/>
      <c r="AF178" s="89">
        <f>SUMSQ(AF169:AF176)</f>
        <v>11180</v>
      </c>
      <c r="AG178" s="90">
        <f>SUMSQ(AG169:AG176)</f>
        <v>11180</v>
      </c>
      <c r="AH178" s="90">
        <f>SUMSQ(AH169:AH176)</f>
        <v>11180</v>
      </c>
      <c r="AI178" s="90">
        <f>SUMSQ(AI169:AI176)</f>
        <v>11180</v>
      </c>
      <c r="AJ178" s="90">
        <f>SUMSQ(AJ169:AJ176)</f>
        <v>11180</v>
      </c>
      <c r="AK178" s="90">
        <f>SUMSQ(AK169:AK176)</f>
        <v>11180</v>
      </c>
      <c r="AL178" s="90">
        <f>SUMSQ(AL169:AL176)</f>
        <v>11180</v>
      </c>
      <c r="AM178" s="90">
        <f>SUMSQ(AM169:AM176)</f>
        <v>11180</v>
      </c>
      <c r="AN178" s="279">
        <f>SUM(AF176^3+AG175^3+AH174^3+AI173^3+AJ172^3+AK171^3+AL170^3+AM169^3)</f>
        <v>540800</v>
      </c>
      <c r="AO178" s="42"/>
      <c r="AP178" s="277"/>
      <c r="AR178" s="278"/>
      <c r="AS178" s="34"/>
      <c r="AT178" s="89">
        <f>SUMSQ(AT169:AT176)</f>
        <v>11180</v>
      </c>
      <c r="AU178" s="90">
        <f>SUMSQ(AU169:AU176)</f>
        <v>11180</v>
      </c>
      <c r="AV178" s="90">
        <f>SUMSQ(AV169:AV176)</f>
        <v>11180</v>
      </c>
      <c r="AW178" s="90">
        <f>SUMSQ(AW169:AW176)</f>
        <v>11180</v>
      </c>
      <c r="AX178" s="90">
        <f>SUMSQ(AX169:AX176)</f>
        <v>11180</v>
      </c>
      <c r="AY178" s="90">
        <f>SUMSQ(AY169:AY176)</f>
        <v>11180</v>
      </c>
      <c r="AZ178" s="90">
        <f>SUMSQ(AZ169:AZ176)</f>
        <v>11180</v>
      </c>
      <c r="BA178" s="90">
        <f>SUMSQ(BA169:BA176)</f>
        <v>11180</v>
      </c>
      <c r="BB178" s="279">
        <f>SUM(AT176^3+AU175^3+AV174^3+AW173^3+AX172^3+AY171^3+AZ170^3+BA169^3)</f>
        <v>540800</v>
      </c>
      <c r="BC178" s="42"/>
      <c r="BD178" s="277"/>
      <c r="BF178" s="278"/>
      <c r="BG178" s="34"/>
      <c r="BH178" s="89">
        <f>SUMSQ(BH169:BH176)</f>
        <v>11180</v>
      </c>
      <c r="BI178" s="90">
        <f>SUMSQ(BI169:BI176)</f>
        <v>11180</v>
      </c>
      <c r="BJ178" s="90">
        <f>SUMSQ(BJ169:BJ176)</f>
        <v>11180</v>
      </c>
      <c r="BK178" s="90">
        <f>SUMSQ(BK169:BK176)</f>
        <v>11180</v>
      </c>
      <c r="BL178" s="90">
        <f>SUMSQ(BL169:BL176)</f>
        <v>11180</v>
      </c>
      <c r="BM178" s="90">
        <f>SUMSQ(BM169:BM176)</f>
        <v>11180</v>
      </c>
      <c r="BN178" s="90">
        <f>SUMSQ(BN169:BN176)</f>
        <v>11180</v>
      </c>
      <c r="BO178" s="90">
        <f>SUMSQ(BO169:BO176)</f>
        <v>11180</v>
      </c>
      <c r="BP178" s="279">
        <f>SUMSQ(BH176,BI175,BJ174,BK173,BL172,BM171,BN170,BO169)</f>
        <v>11180</v>
      </c>
      <c r="BQ178" s="42"/>
      <c r="BR178" s="277"/>
    </row>
    <row r="179" spans="2:70" ht="12.75" thickBot="1" x14ac:dyDescent="0.25">
      <c r="B179" s="278"/>
      <c r="C179" s="104"/>
      <c r="D179" s="106"/>
      <c r="E179" s="106"/>
      <c r="F179" s="106"/>
      <c r="G179" s="106"/>
      <c r="H179" s="106"/>
      <c r="I179" s="106"/>
      <c r="J179" s="106"/>
      <c r="K179" s="106"/>
      <c r="L179" s="106"/>
      <c r="M179" s="109"/>
      <c r="N179" s="277"/>
      <c r="P179" s="278"/>
      <c r="Q179" s="104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9"/>
      <c r="AB179" s="277"/>
      <c r="AD179" s="278"/>
      <c r="AE179" s="104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9"/>
      <c r="AP179" s="277"/>
      <c r="AR179" s="278"/>
      <c r="AS179" s="104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9"/>
      <c r="BD179" s="277"/>
      <c r="BF179" s="278"/>
      <c r="BG179" s="104"/>
      <c r="BH179" s="106"/>
      <c r="BI179" s="106"/>
      <c r="BJ179" s="106"/>
      <c r="BK179" s="106"/>
      <c r="BL179" s="106"/>
      <c r="BM179" s="106"/>
      <c r="BN179" s="106"/>
      <c r="BO179" s="106"/>
      <c r="BP179" s="106"/>
      <c r="BQ179" s="109"/>
      <c r="BR179" s="277"/>
    </row>
    <row r="180" spans="2:70" ht="12.75" thickBot="1" x14ac:dyDescent="0.25">
      <c r="B180" s="276"/>
      <c r="C180" s="275"/>
      <c r="D180" s="275"/>
      <c r="E180" s="275"/>
      <c r="F180" s="275"/>
      <c r="G180" s="275"/>
      <c r="H180" s="275"/>
      <c r="I180" s="275"/>
      <c r="J180" s="275"/>
      <c r="K180" s="275"/>
      <c r="L180" s="275"/>
      <c r="M180" s="275"/>
      <c r="N180" s="274"/>
      <c r="P180" s="276"/>
      <c r="Q180" s="275"/>
      <c r="R180" s="275"/>
      <c r="S180" s="275"/>
      <c r="T180" s="275"/>
      <c r="U180" s="275"/>
      <c r="V180" s="275"/>
      <c r="W180" s="275"/>
      <c r="X180" s="275"/>
      <c r="Y180" s="275"/>
      <c r="Z180" s="275"/>
      <c r="AA180" s="275"/>
      <c r="AB180" s="274"/>
      <c r="AD180" s="276"/>
      <c r="AE180" s="275"/>
      <c r="AF180" s="275"/>
      <c r="AG180" s="275"/>
      <c r="AH180" s="275"/>
      <c r="AI180" s="275"/>
      <c r="AJ180" s="275"/>
      <c r="AK180" s="275"/>
      <c r="AL180" s="275"/>
      <c r="AM180" s="275"/>
      <c r="AN180" s="275"/>
      <c r="AO180" s="275"/>
      <c r="AP180" s="274"/>
      <c r="AR180" s="276"/>
      <c r="AS180" s="275"/>
      <c r="AT180" s="275"/>
      <c r="AU180" s="275"/>
      <c r="AV180" s="275"/>
      <c r="AW180" s="275"/>
      <c r="AX180" s="275"/>
      <c r="AY180" s="275"/>
      <c r="AZ180" s="275"/>
      <c r="BA180" s="275"/>
      <c r="BB180" s="275"/>
      <c r="BC180" s="275"/>
      <c r="BD180" s="274"/>
      <c r="BF180" s="276"/>
      <c r="BG180" s="275"/>
      <c r="BH180" s="275"/>
      <c r="BI180" s="275"/>
      <c r="BJ180" s="275"/>
      <c r="BK180" s="275"/>
      <c r="BL180" s="275"/>
      <c r="BM180" s="275"/>
      <c r="BN180" s="275"/>
      <c r="BO180" s="275"/>
      <c r="BP180" s="275"/>
      <c r="BQ180" s="275"/>
      <c r="BR180" s="274"/>
    </row>
    <row r="181" spans="2:70" ht="13.5" thickTop="1" thickBot="1" x14ac:dyDescent="0.25"/>
    <row r="182" spans="2:70" ht="13.5" thickTop="1" thickBot="1" x14ac:dyDescent="0.25">
      <c r="B182" s="284"/>
      <c r="C182" s="283"/>
      <c r="D182" s="283"/>
      <c r="E182" s="283"/>
      <c r="F182" s="283"/>
      <c r="G182" s="283"/>
      <c r="H182" s="283"/>
      <c r="I182" s="283"/>
      <c r="J182" s="283"/>
      <c r="K182" s="283"/>
      <c r="L182" s="283"/>
      <c r="M182" s="283"/>
      <c r="N182" s="282"/>
      <c r="P182" s="284"/>
      <c r="Q182" s="283"/>
      <c r="R182" s="283"/>
      <c r="S182" s="283"/>
      <c r="T182" s="283"/>
      <c r="U182" s="283"/>
      <c r="V182" s="283"/>
      <c r="W182" s="283"/>
      <c r="X182" s="283"/>
      <c r="Y182" s="283"/>
      <c r="Z182" s="283"/>
      <c r="AA182" s="283"/>
      <c r="AB182" s="282"/>
      <c r="AD182" s="284"/>
      <c r="AE182" s="283"/>
      <c r="AF182" s="283"/>
      <c r="AG182" s="283"/>
      <c r="AH182" s="283"/>
      <c r="AI182" s="283"/>
      <c r="AJ182" s="283"/>
      <c r="AK182" s="283"/>
      <c r="AL182" s="283"/>
      <c r="AM182" s="283"/>
      <c r="AN182" s="283"/>
      <c r="AO182" s="283"/>
      <c r="AP182" s="282"/>
      <c r="AR182" s="284"/>
      <c r="AS182" s="283"/>
      <c r="AT182" s="283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2"/>
      <c r="BF182" s="284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2"/>
    </row>
    <row r="183" spans="2:70" ht="12.75" thickBot="1" x14ac:dyDescent="0.25">
      <c r="B183" s="278"/>
      <c r="C183" s="20"/>
      <c r="D183" s="21"/>
      <c r="E183" s="21"/>
      <c r="F183" s="21"/>
      <c r="G183" s="21"/>
      <c r="H183" s="281" t="s">
        <v>1434</v>
      </c>
      <c r="I183" s="21"/>
      <c r="J183" s="21"/>
      <c r="K183" s="21"/>
      <c r="L183" s="21"/>
      <c r="M183" s="23"/>
      <c r="N183" s="277"/>
      <c r="P183" s="278"/>
      <c r="Q183" s="20"/>
      <c r="R183" s="21"/>
      <c r="S183" s="21"/>
      <c r="T183" s="21"/>
      <c r="U183" s="21"/>
      <c r="V183" s="281" t="s">
        <v>1433</v>
      </c>
      <c r="W183" s="21"/>
      <c r="X183" s="21"/>
      <c r="Y183" s="21"/>
      <c r="Z183" s="21"/>
      <c r="AA183" s="23"/>
      <c r="AB183" s="277"/>
      <c r="AD183" s="278"/>
      <c r="AE183" s="20"/>
      <c r="AF183" s="21"/>
      <c r="AG183" s="21"/>
      <c r="AH183" s="21"/>
      <c r="AI183" s="21"/>
      <c r="AJ183" s="281" t="s">
        <v>1432</v>
      </c>
      <c r="AK183" s="21"/>
      <c r="AL183" s="21"/>
      <c r="AM183" s="21"/>
      <c r="AN183" s="21"/>
      <c r="AO183" s="23"/>
      <c r="AP183" s="277"/>
      <c r="AR183" s="278"/>
      <c r="AS183" s="20"/>
      <c r="AT183" s="21"/>
      <c r="AU183" s="21"/>
      <c r="AV183" s="21"/>
      <c r="AW183" s="21"/>
      <c r="AX183" s="281" t="s">
        <v>1431</v>
      </c>
      <c r="AY183" s="21"/>
      <c r="AZ183" s="21"/>
      <c r="BA183" s="21"/>
      <c r="BB183" s="21"/>
      <c r="BC183" s="23"/>
      <c r="BD183" s="277"/>
      <c r="BF183" s="278"/>
      <c r="BG183" s="20"/>
      <c r="BH183" s="21"/>
      <c r="BI183" s="21"/>
      <c r="BJ183" s="21"/>
      <c r="BK183" s="21"/>
      <c r="BL183" s="281" t="s">
        <v>1430</v>
      </c>
      <c r="BM183" s="21"/>
      <c r="BN183" s="21"/>
      <c r="BO183" s="21"/>
      <c r="BP183" s="21"/>
      <c r="BQ183" s="23"/>
      <c r="BR183" s="277"/>
    </row>
    <row r="184" spans="2:70" x14ac:dyDescent="0.2">
      <c r="B184" s="278"/>
      <c r="C184" s="34"/>
      <c r="D184" s="35">
        <v>2</v>
      </c>
      <c r="E184" s="36">
        <v>43</v>
      </c>
      <c r="F184" s="36">
        <v>32</v>
      </c>
      <c r="G184" s="36">
        <v>53</v>
      </c>
      <c r="H184" s="36">
        <v>58</v>
      </c>
      <c r="I184" s="36">
        <v>19</v>
      </c>
      <c r="J184" s="36">
        <v>40</v>
      </c>
      <c r="K184" s="37">
        <v>13</v>
      </c>
      <c r="L184" s="251">
        <f>SUMSQ(D184:K184)</f>
        <v>11180</v>
      </c>
      <c r="M184" s="42"/>
      <c r="N184" s="277"/>
      <c r="P184" s="278"/>
      <c r="Q184" s="34"/>
      <c r="R184" s="35">
        <v>2</v>
      </c>
      <c r="S184" s="36">
        <v>43</v>
      </c>
      <c r="T184" s="36">
        <v>32</v>
      </c>
      <c r="U184" s="36">
        <v>53</v>
      </c>
      <c r="V184" s="36">
        <v>58</v>
      </c>
      <c r="W184" s="36">
        <v>19</v>
      </c>
      <c r="X184" s="36">
        <v>40</v>
      </c>
      <c r="Y184" s="37">
        <v>13</v>
      </c>
      <c r="Z184" s="251">
        <f>SUMSQ(R184:Y184)</f>
        <v>11180</v>
      </c>
      <c r="AA184" s="42"/>
      <c r="AB184" s="277"/>
      <c r="AD184" s="278"/>
      <c r="AE184" s="34"/>
      <c r="AF184" s="35">
        <v>2</v>
      </c>
      <c r="AG184" s="36">
        <v>43</v>
      </c>
      <c r="AH184" s="36">
        <v>32</v>
      </c>
      <c r="AI184" s="36">
        <v>53</v>
      </c>
      <c r="AJ184" s="36">
        <v>58</v>
      </c>
      <c r="AK184" s="36">
        <v>19</v>
      </c>
      <c r="AL184" s="36">
        <v>40</v>
      </c>
      <c r="AM184" s="37">
        <v>13</v>
      </c>
      <c r="AN184" s="251">
        <f>SUMSQ(AF184:AM184)</f>
        <v>11180</v>
      </c>
      <c r="AO184" s="42"/>
      <c r="AP184" s="277"/>
      <c r="AR184" s="278"/>
      <c r="AS184" s="34"/>
      <c r="AT184" s="35">
        <v>2</v>
      </c>
      <c r="AU184" s="36">
        <v>52</v>
      </c>
      <c r="AV184" s="36">
        <v>7</v>
      </c>
      <c r="AW184" s="36">
        <v>46</v>
      </c>
      <c r="AX184" s="36">
        <v>53</v>
      </c>
      <c r="AY184" s="36">
        <v>32</v>
      </c>
      <c r="AZ184" s="36">
        <v>43</v>
      </c>
      <c r="BA184" s="37">
        <v>25</v>
      </c>
      <c r="BB184" s="251">
        <f>SUMSQ(AT184:BA184)</f>
        <v>11180</v>
      </c>
      <c r="BC184" s="42"/>
      <c r="BD184" s="277"/>
      <c r="BF184" s="278"/>
      <c r="BG184" s="34"/>
      <c r="BH184" s="35">
        <v>2</v>
      </c>
      <c r="BI184" s="36">
        <v>52</v>
      </c>
      <c r="BJ184" s="36">
        <v>11</v>
      </c>
      <c r="BK184" s="36">
        <v>57</v>
      </c>
      <c r="BL184" s="36">
        <v>23</v>
      </c>
      <c r="BM184" s="36">
        <v>37</v>
      </c>
      <c r="BN184" s="36">
        <v>30</v>
      </c>
      <c r="BO184" s="37">
        <v>48</v>
      </c>
      <c r="BP184" s="251">
        <f>SUMSQ(BH184:BO184)</f>
        <v>11180</v>
      </c>
      <c r="BQ184" s="42"/>
      <c r="BR184" s="277"/>
    </row>
    <row r="185" spans="2:70" x14ac:dyDescent="0.2">
      <c r="B185" s="278"/>
      <c r="C185" s="34"/>
      <c r="D185" s="44">
        <v>37</v>
      </c>
      <c r="E185" s="45">
        <v>16</v>
      </c>
      <c r="F185" s="45">
        <v>59</v>
      </c>
      <c r="G185" s="45">
        <v>18</v>
      </c>
      <c r="H185" s="45">
        <v>29</v>
      </c>
      <c r="I185" s="45">
        <v>56</v>
      </c>
      <c r="J185" s="45">
        <v>3</v>
      </c>
      <c r="K185" s="46">
        <v>42</v>
      </c>
      <c r="L185" s="257">
        <f>SUMSQ(D185:K185)</f>
        <v>11180</v>
      </c>
      <c r="M185" s="42"/>
      <c r="N185" s="277"/>
      <c r="P185" s="278"/>
      <c r="Q185" s="34"/>
      <c r="R185" s="44">
        <v>48</v>
      </c>
      <c r="S185" s="45">
        <v>16</v>
      </c>
      <c r="T185" s="45">
        <v>50</v>
      </c>
      <c r="U185" s="45">
        <v>18</v>
      </c>
      <c r="V185" s="45">
        <v>29</v>
      </c>
      <c r="W185" s="45">
        <v>61</v>
      </c>
      <c r="X185" s="45">
        <v>3</v>
      </c>
      <c r="Y185" s="46">
        <v>35</v>
      </c>
      <c r="Z185" s="257">
        <f>SUMSQ(R185:Y185)</f>
        <v>11180</v>
      </c>
      <c r="AA185" s="42"/>
      <c r="AB185" s="277"/>
      <c r="AD185" s="278"/>
      <c r="AE185" s="34"/>
      <c r="AF185" s="44">
        <v>48</v>
      </c>
      <c r="AG185" s="45">
        <v>16</v>
      </c>
      <c r="AH185" s="45">
        <v>50</v>
      </c>
      <c r="AI185" s="45">
        <v>18</v>
      </c>
      <c r="AJ185" s="45">
        <v>29</v>
      </c>
      <c r="AK185" s="45">
        <v>61</v>
      </c>
      <c r="AL185" s="45">
        <v>3</v>
      </c>
      <c r="AM185" s="46">
        <v>35</v>
      </c>
      <c r="AN185" s="257">
        <f>SUMSQ(AF185:AM185)</f>
        <v>11180</v>
      </c>
      <c r="AO185" s="42"/>
      <c r="AP185" s="277"/>
      <c r="AR185" s="278"/>
      <c r="AS185" s="34"/>
      <c r="AT185" s="44">
        <v>9</v>
      </c>
      <c r="AU185" s="45">
        <v>16</v>
      </c>
      <c r="AV185" s="45">
        <v>59</v>
      </c>
      <c r="AW185" s="45">
        <v>37</v>
      </c>
      <c r="AX185" s="45">
        <v>62</v>
      </c>
      <c r="AY185" s="45">
        <v>36</v>
      </c>
      <c r="AZ185" s="45">
        <v>23</v>
      </c>
      <c r="BA185" s="46">
        <v>18</v>
      </c>
      <c r="BB185" s="257">
        <f>SUMSQ(AT185:BA185)</f>
        <v>11180</v>
      </c>
      <c r="BC185" s="42"/>
      <c r="BD185" s="277"/>
      <c r="BF185" s="278"/>
      <c r="BG185" s="34"/>
      <c r="BH185" s="44">
        <v>62</v>
      </c>
      <c r="BI185" s="45">
        <v>16</v>
      </c>
      <c r="BJ185" s="45">
        <v>55</v>
      </c>
      <c r="BK185" s="45">
        <v>5</v>
      </c>
      <c r="BL185" s="45">
        <v>43</v>
      </c>
      <c r="BM185" s="45">
        <v>25</v>
      </c>
      <c r="BN185" s="45">
        <v>34</v>
      </c>
      <c r="BO185" s="46">
        <v>20</v>
      </c>
      <c r="BP185" s="257">
        <f>SUMSQ(BH185:BO185)</f>
        <v>11180</v>
      </c>
      <c r="BQ185" s="42"/>
      <c r="BR185" s="277"/>
    </row>
    <row r="186" spans="2:70" x14ac:dyDescent="0.2">
      <c r="B186" s="278"/>
      <c r="C186" s="34"/>
      <c r="D186" s="44">
        <v>11</v>
      </c>
      <c r="E186" s="45">
        <v>34</v>
      </c>
      <c r="F186" s="45">
        <v>21</v>
      </c>
      <c r="G186" s="45">
        <v>64</v>
      </c>
      <c r="H186" s="45">
        <v>51</v>
      </c>
      <c r="I186" s="45">
        <v>26</v>
      </c>
      <c r="J186" s="45">
        <v>45</v>
      </c>
      <c r="K186" s="46">
        <v>8</v>
      </c>
      <c r="L186" s="257">
        <f>SUMSQ(D186:K186)</f>
        <v>11180</v>
      </c>
      <c r="M186" s="42"/>
      <c r="N186" s="277"/>
      <c r="P186" s="278"/>
      <c r="Q186" s="34"/>
      <c r="R186" s="44">
        <v>11</v>
      </c>
      <c r="S186" s="45">
        <v>34</v>
      </c>
      <c r="T186" s="45">
        <v>21</v>
      </c>
      <c r="U186" s="45">
        <v>64</v>
      </c>
      <c r="V186" s="45">
        <v>51</v>
      </c>
      <c r="W186" s="45">
        <v>26</v>
      </c>
      <c r="X186" s="45">
        <v>45</v>
      </c>
      <c r="Y186" s="46">
        <v>8</v>
      </c>
      <c r="Z186" s="257">
        <f>SUMSQ(R186:Y186)</f>
        <v>11180</v>
      </c>
      <c r="AA186" s="42"/>
      <c r="AB186" s="277"/>
      <c r="AD186" s="278"/>
      <c r="AE186" s="34"/>
      <c r="AF186" s="44">
        <v>11</v>
      </c>
      <c r="AG186" s="45">
        <v>34</v>
      </c>
      <c r="AH186" s="45">
        <v>21</v>
      </c>
      <c r="AI186" s="45">
        <v>64</v>
      </c>
      <c r="AJ186" s="45">
        <v>51</v>
      </c>
      <c r="AK186" s="45">
        <v>26</v>
      </c>
      <c r="AL186" s="45">
        <v>45</v>
      </c>
      <c r="AM186" s="46">
        <v>8</v>
      </c>
      <c r="AN186" s="257">
        <f>SUMSQ(AF186:AM186)</f>
        <v>11180</v>
      </c>
      <c r="AO186" s="42"/>
      <c r="AP186" s="277"/>
      <c r="AR186" s="278"/>
      <c r="AS186" s="34"/>
      <c r="AT186" s="44">
        <v>57</v>
      </c>
      <c r="AU186" s="45">
        <v>39</v>
      </c>
      <c r="AV186" s="45">
        <v>20</v>
      </c>
      <c r="AW186" s="45">
        <v>21</v>
      </c>
      <c r="AX186" s="45">
        <v>14</v>
      </c>
      <c r="AY186" s="45">
        <v>11</v>
      </c>
      <c r="AZ186" s="45">
        <v>64</v>
      </c>
      <c r="BA186" s="46">
        <v>34</v>
      </c>
      <c r="BB186" s="257">
        <f>SUMSQ(AT186:BA186)</f>
        <v>11180</v>
      </c>
      <c r="BC186" s="42"/>
      <c r="BD186" s="277"/>
      <c r="BF186" s="278"/>
      <c r="BG186" s="34"/>
      <c r="BH186" s="44">
        <v>28</v>
      </c>
      <c r="BI186" s="45">
        <v>42</v>
      </c>
      <c r="BJ186" s="45">
        <v>17</v>
      </c>
      <c r="BK186" s="45">
        <v>35</v>
      </c>
      <c r="BL186" s="45">
        <v>13</v>
      </c>
      <c r="BM186" s="45">
        <v>63</v>
      </c>
      <c r="BN186" s="45">
        <v>8</v>
      </c>
      <c r="BO186" s="46">
        <v>54</v>
      </c>
      <c r="BP186" s="257">
        <f>SUMSQ(BH186:BO186)</f>
        <v>11180</v>
      </c>
      <c r="BQ186" s="42"/>
      <c r="BR186" s="277"/>
    </row>
    <row r="187" spans="2:70" x14ac:dyDescent="0.2">
      <c r="B187" s="278"/>
      <c r="C187" s="34"/>
      <c r="D187" s="44">
        <v>48</v>
      </c>
      <c r="E187" s="45">
        <v>5</v>
      </c>
      <c r="F187" s="45">
        <v>50</v>
      </c>
      <c r="G187" s="45">
        <v>27</v>
      </c>
      <c r="H187" s="45">
        <v>24</v>
      </c>
      <c r="I187" s="45">
        <v>61</v>
      </c>
      <c r="J187" s="45">
        <v>10</v>
      </c>
      <c r="K187" s="46">
        <v>35</v>
      </c>
      <c r="L187" s="257">
        <f>SUMSQ(D187:K187)</f>
        <v>11180</v>
      </c>
      <c r="M187" s="42"/>
      <c r="N187" s="277"/>
      <c r="P187" s="278"/>
      <c r="Q187" s="34"/>
      <c r="R187" s="44">
        <v>37</v>
      </c>
      <c r="S187" s="45">
        <v>5</v>
      </c>
      <c r="T187" s="45">
        <v>59</v>
      </c>
      <c r="U187" s="45">
        <v>27</v>
      </c>
      <c r="V187" s="45">
        <v>24</v>
      </c>
      <c r="W187" s="45">
        <v>56</v>
      </c>
      <c r="X187" s="45">
        <v>10</v>
      </c>
      <c r="Y187" s="46">
        <v>42</v>
      </c>
      <c r="Z187" s="257">
        <f>SUMSQ(R187:Y187)</f>
        <v>11180</v>
      </c>
      <c r="AA187" s="42"/>
      <c r="AB187" s="277"/>
      <c r="AD187" s="278"/>
      <c r="AE187" s="34"/>
      <c r="AF187" s="44">
        <v>37</v>
      </c>
      <c r="AG187" s="45">
        <v>55</v>
      </c>
      <c r="AH187" s="45">
        <v>9</v>
      </c>
      <c r="AI187" s="45">
        <v>27</v>
      </c>
      <c r="AJ187" s="45">
        <v>24</v>
      </c>
      <c r="AK187" s="45">
        <v>6</v>
      </c>
      <c r="AL187" s="45">
        <v>60</v>
      </c>
      <c r="AM187" s="46">
        <v>42</v>
      </c>
      <c r="AN187" s="257">
        <f>SUMSQ(AF187:AM187)</f>
        <v>11180</v>
      </c>
      <c r="AO187" s="42"/>
      <c r="AP187" s="277"/>
      <c r="AR187" s="278"/>
      <c r="AS187" s="34"/>
      <c r="AT187" s="44">
        <v>50</v>
      </c>
      <c r="AU187" s="45">
        <v>27</v>
      </c>
      <c r="AV187" s="45">
        <v>48</v>
      </c>
      <c r="AW187" s="45">
        <v>30</v>
      </c>
      <c r="AX187" s="45">
        <v>5</v>
      </c>
      <c r="AY187" s="45">
        <v>55</v>
      </c>
      <c r="AZ187" s="45">
        <v>4</v>
      </c>
      <c r="BA187" s="46">
        <v>41</v>
      </c>
      <c r="BB187" s="257">
        <f>SUMSQ(AT187:BA187)</f>
        <v>11180</v>
      </c>
      <c r="BC187" s="42"/>
      <c r="BD187" s="277"/>
      <c r="BF187" s="278"/>
      <c r="BG187" s="34"/>
      <c r="BH187" s="44">
        <v>40</v>
      </c>
      <c r="BI187" s="45">
        <v>22</v>
      </c>
      <c r="BJ187" s="45">
        <v>45</v>
      </c>
      <c r="BK187" s="45">
        <v>31</v>
      </c>
      <c r="BL187" s="45">
        <v>49</v>
      </c>
      <c r="BM187" s="45">
        <v>3</v>
      </c>
      <c r="BN187" s="45">
        <v>60</v>
      </c>
      <c r="BO187" s="46">
        <v>10</v>
      </c>
      <c r="BP187" s="257">
        <f>SUMSQ(BH187:BO187)</f>
        <v>11180</v>
      </c>
      <c r="BQ187" s="42"/>
      <c r="BR187" s="277"/>
    </row>
    <row r="188" spans="2:70" x14ac:dyDescent="0.2">
      <c r="B188" s="278"/>
      <c r="C188" s="34"/>
      <c r="D188" s="44">
        <v>30</v>
      </c>
      <c r="E188" s="45">
        <v>55</v>
      </c>
      <c r="F188" s="45">
        <v>4</v>
      </c>
      <c r="G188" s="45">
        <v>41</v>
      </c>
      <c r="H188" s="45">
        <v>38</v>
      </c>
      <c r="I188" s="45">
        <v>15</v>
      </c>
      <c r="J188" s="45">
        <v>60</v>
      </c>
      <c r="K188" s="46">
        <v>17</v>
      </c>
      <c r="L188" s="257">
        <f>SUMSQ(D188:K188)</f>
        <v>11180</v>
      </c>
      <c r="M188" s="42"/>
      <c r="N188" s="277"/>
      <c r="P188" s="278"/>
      <c r="Q188" s="34"/>
      <c r="R188" s="44">
        <v>23</v>
      </c>
      <c r="S188" s="45">
        <v>55</v>
      </c>
      <c r="T188" s="45">
        <v>9</v>
      </c>
      <c r="U188" s="45">
        <v>41</v>
      </c>
      <c r="V188" s="45">
        <v>38</v>
      </c>
      <c r="W188" s="45">
        <v>6</v>
      </c>
      <c r="X188" s="45">
        <v>60</v>
      </c>
      <c r="Y188" s="46">
        <v>28</v>
      </c>
      <c r="Z188" s="257">
        <f>SUMSQ(R188:Y188)</f>
        <v>11180</v>
      </c>
      <c r="AA188" s="42"/>
      <c r="AB188" s="277"/>
      <c r="AD188" s="278"/>
      <c r="AE188" s="34"/>
      <c r="AF188" s="44">
        <v>23</v>
      </c>
      <c r="AG188" s="45">
        <v>5</v>
      </c>
      <c r="AH188" s="45">
        <v>59</v>
      </c>
      <c r="AI188" s="45">
        <v>41</v>
      </c>
      <c r="AJ188" s="45">
        <v>38</v>
      </c>
      <c r="AK188" s="45">
        <v>56</v>
      </c>
      <c r="AL188" s="45">
        <v>10</v>
      </c>
      <c r="AM188" s="46">
        <v>28</v>
      </c>
      <c r="AN188" s="257">
        <f>SUMSQ(AF188:AM188)</f>
        <v>11180</v>
      </c>
      <c r="AO188" s="42"/>
      <c r="AP188" s="277"/>
      <c r="AR188" s="278"/>
      <c r="AS188" s="34"/>
      <c r="AT188" s="44">
        <v>24</v>
      </c>
      <c r="AU188" s="45">
        <v>61</v>
      </c>
      <c r="AV188" s="45">
        <v>10</v>
      </c>
      <c r="AW188" s="45">
        <v>60</v>
      </c>
      <c r="AX188" s="45">
        <v>35</v>
      </c>
      <c r="AY188" s="45">
        <v>17</v>
      </c>
      <c r="AZ188" s="45">
        <v>38</v>
      </c>
      <c r="BA188" s="46">
        <v>15</v>
      </c>
      <c r="BB188" s="257">
        <f>SUMSQ(AT188:BA188)</f>
        <v>11180</v>
      </c>
      <c r="BC188" s="42"/>
      <c r="BD188" s="277"/>
      <c r="BF188" s="278"/>
      <c r="BG188" s="34"/>
      <c r="BH188" s="44">
        <v>51</v>
      </c>
      <c r="BI188" s="45">
        <v>1</v>
      </c>
      <c r="BJ188" s="45">
        <v>58</v>
      </c>
      <c r="BK188" s="45">
        <v>12</v>
      </c>
      <c r="BL188" s="45">
        <v>38</v>
      </c>
      <c r="BM188" s="45">
        <v>24</v>
      </c>
      <c r="BN188" s="45">
        <v>47</v>
      </c>
      <c r="BO188" s="46">
        <v>29</v>
      </c>
      <c r="BP188" s="257">
        <f>SUMSQ(BH188:BO188)</f>
        <v>11180</v>
      </c>
      <c r="BQ188" s="42"/>
      <c r="BR188" s="277"/>
    </row>
    <row r="189" spans="2:70" x14ac:dyDescent="0.2">
      <c r="B189" s="278"/>
      <c r="C189" s="34"/>
      <c r="D189" s="44">
        <v>57</v>
      </c>
      <c r="E189" s="45">
        <v>20</v>
      </c>
      <c r="F189" s="45">
        <v>39</v>
      </c>
      <c r="G189" s="45">
        <v>14</v>
      </c>
      <c r="H189" s="45">
        <v>1</v>
      </c>
      <c r="I189" s="45">
        <v>44</v>
      </c>
      <c r="J189" s="45">
        <v>31</v>
      </c>
      <c r="K189" s="46">
        <v>54</v>
      </c>
      <c r="L189" s="257">
        <f>SUMSQ(D189:K189)</f>
        <v>11180</v>
      </c>
      <c r="M189" s="42"/>
      <c r="N189" s="277"/>
      <c r="P189" s="278"/>
      <c r="Q189" s="34"/>
      <c r="R189" s="44">
        <v>57</v>
      </c>
      <c r="S189" s="45">
        <v>20</v>
      </c>
      <c r="T189" s="45">
        <v>39</v>
      </c>
      <c r="U189" s="45">
        <v>14</v>
      </c>
      <c r="V189" s="45">
        <v>1</v>
      </c>
      <c r="W189" s="45">
        <v>44</v>
      </c>
      <c r="X189" s="45">
        <v>31</v>
      </c>
      <c r="Y189" s="46">
        <v>54</v>
      </c>
      <c r="Z189" s="257">
        <f>SUMSQ(R189:Y189)</f>
        <v>11180</v>
      </c>
      <c r="AA189" s="42"/>
      <c r="AB189" s="277"/>
      <c r="AD189" s="278"/>
      <c r="AE189" s="34"/>
      <c r="AF189" s="44">
        <v>57</v>
      </c>
      <c r="AG189" s="45">
        <v>20</v>
      </c>
      <c r="AH189" s="45">
        <v>39</v>
      </c>
      <c r="AI189" s="45">
        <v>14</v>
      </c>
      <c r="AJ189" s="45">
        <v>1</v>
      </c>
      <c r="AK189" s="45">
        <v>44</v>
      </c>
      <c r="AL189" s="45">
        <v>31</v>
      </c>
      <c r="AM189" s="46">
        <v>54</v>
      </c>
      <c r="AN189" s="257">
        <f>SUMSQ(AF189:AM189)</f>
        <v>11180</v>
      </c>
      <c r="AO189" s="42"/>
      <c r="AP189" s="277"/>
      <c r="AR189" s="278"/>
      <c r="AS189" s="34"/>
      <c r="AT189" s="44">
        <v>31</v>
      </c>
      <c r="AU189" s="45">
        <v>1</v>
      </c>
      <c r="AV189" s="45">
        <v>54</v>
      </c>
      <c r="AW189" s="45">
        <v>51</v>
      </c>
      <c r="AX189" s="45">
        <v>44</v>
      </c>
      <c r="AY189" s="45">
        <v>45</v>
      </c>
      <c r="AZ189" s="45">
        <v>26</v>
      </c>
      <c r="BA189" s="46">
        <v>8</v>
      </c>
      <c r="BB189" s="257">
        <f>SUMSQ(AT189:BA189)</f>
        <v>11180</v>
      </c>
      <c r="BC189" s="42"/>
      <c r="BD189" s="277"/>
      <c r="BF189" s="278"/>
      <c r="BG189" s="34"/>
      <c r="BH189" s="44">
        <v>15</v>
      </c>
      <c r="BI189" s="45">
        <v>61</v>
      </c>
      <c r="BJ189" s="45">
        <v>6</v>
      </c>
      <c r="BK189" s="45">
        <v>56</v>
      </c>
      <c r="BL189" s="45">
        <v>26</v>
      </c>
      <c r="BM189" s="45">
        <v>44</v>
      </c>
      <c r="BN189" s="45">
        <v>19</v>
      </c>
      <c r="BO189" s="46">
        <v>33</v>
      </c>
      <c r="BP189" s="257">
        <f>SUMSQ(BH189:BO189)</f>
        <v>11180</v>
      </c>
      <c r="BQ189" s="42"/>
      <c r="BR189" s="277"/>
    </row>
    <row r="190" spans="2:70" x14ac:dyDescent="0.2">
      <c r="B190" s="278"/>
      <c r="C190" s="34"/>
      <c r="D190" s="44">
        <v>23</v>
      </c>
      <c r="E190" s="45">
        <v>62</v>
      </c>
      <c r="F190" s="45">
        <v>9</v>
      </c>
      <c r="G190" s="45">
        <v>36</v>
      </c>
      <c r="H190" s="45">
        <v>47</v>
      </c>
      <c r="I190" s="45">
        <v>6</v>
      </c>
      <c r="J190" s="45">
        <v>49</v>
      </c>
      <c r="K190" s="46">
        <v>28</v>
      </c>
      <c r="L190" s="257">
        <f>SUMSQ(D190:K190)</f>
        <v>11180</v>
      </c>
      <c r="M190" s="42"/>
      <c r="N190" s="277"/>
      <c r="P190" s="278"/>
      <c r="Q190" s="34"/>
      <c r="R190" s="44">
        <v>30</v>
      </c>
      <c r="S190" s="45">
        <v>62</v>
      </c>
      <c r="T190" s="45">
        <v>4</v>
      </c>
      <c r="U190" s="45">
        <v>36</v>
      </c>
      <c r="V190" s="45">
        <v>47</v>
      </c>
      <c r="W190" s="45">
        <v>15</v>
      </c>
      <c r="X190" s="45">
        <v>49</v>
      </c>
      <c r="Y190" s="46">
        <v>17</v>
      </c>
      <c r="Z190" s="257">
        <f>SUMSQ(R190:Y190)</f>
        <v>11180</v>
      </c>
      <c r="AA190" s="42"/>
      <c r="AB190" s="277"/>
      <c r="AD190" s="278"/>
      <c r="AE190" s="34"/>
      <c r="AF190" s="44">
        <v>30</v>
      </c>
      <c r="AG190" s="45">
        <v>62</v>
      </c>
      <c r="AH190" s="45">
        <v>4</v>
      </c>
      <c r="AI190" s="45">
        <v>36</v>
      </c>
      <c r="AJ190" s="45">
        <v>47</v>
      </c>
      <c r="AK190" s="45">
        <v>15</v>
      </c>
      <c r="AL190" s="45">
        <v>49</v>
      </c>
      <c r="AM190" s="46">
        <v>17</v>
      </c>
      <c r="AN190" s="257">
        <f>SUMSQ(AF190:AM190)</f>
        <v>11180</v>
      </c>
      <c r="AO190" s="42"/>
      <c r="AP190" s="277"/>
      <c r="AR190" s="278"/>
      <c r="AS190" s="34"/>
      <c r="AT190" s="44">
        <v>47</v>
      </c>
      <c r="AU190" s="45">
        <v>42</v>
      </c>
      <c r="AV190" s="45">
        <v>29</v>
      </c>
      <c r="AW190" s="45">
        <v>3</v>
      </c>
      <c r="AX190" s="45">
        <v>28</v>
      </c>
      <c r="AY190" s="45">
        <v>6</v>
      </c>
      <c r="AZ190" s="45">
        <v>49</v>
      </c>
      <c r="BA190" s="46">
        <v>56</v>
      </c>
      <c r="BB190" s="257">
        <f>SUMSQ(AT190:BA190)</f>
        <v>11180</v>
      </c>
      <c r="BC190" s="42"/>
      <c r="BD190" s="277"/>
      <c r="BF190" s="278"/>
      <c r="BG190" s="34"/>
      <c r="BH190" s="44">
        <v>41</v>
      </c>
      <c r="BI190" s="45">
        <v>27</v>
      </c>
      <c r="BJ190" s="45">
        <v>36</v>
      </c>
      <c r="BK190" s="45">
        <v>18</v>
      </c>
      <c r="BL190" s="45">
        <v>64</v>
      </c>
      <c r="BM190" s="45">
        <v>14</v>
      </c>
      <c r="BN190" s="45">
        <v>53</v>
      </c>
      <c r="BO190" s="46">
        <v>7</v>
      </c>
      <c r="BP190" s="257">
        <f>SUMSQ(BH190:BO190)</f>
        <v>11180</v>
      </c>
      <c r="BQ190" s="42"/>
      <c r="BR190" s="277"/>
    </row>
    <row r="191" spans="2:70" ht="12.75" thickBot="1" x14ac:dyDescent="0.25">
      <c r="B191" s="278"/>
      <c r="C191" s="34"/>
      <c r="D191" s="59">
        <v>52</v>
      </c>
      <c r="E191" s="60">
        <v>25</v>
      </c>
      <c r="F191" s="60">
        <v>46</v>
      </c>
      <c r="G191" s="60">
        <v>7</v>
      </c>
      <c r="H191" s="60">
        <v>12</v>
      </c>
      <c r="I191" s="60">
        <v>33</v>
      </c>
      <c r="J191" s="60">
        <v>22</v>
      </c>
      <c r="K191" s="61">
        <v>63</v>
      </c>
      <c r="L191" s="257">
        <f>SUMSQ(D191:K191)</f>
        <v>11180</v>
      </c>
      <c r="M191" s="42"/>
      <c r="N191" s="277"/>
      <c r="P191" s="278"/>
      <c r="Q191" s="34"/>
      <c r="R191" s="59">
        <v>52</v>
      </c>
      <c r="S191" s="60">
        <v>25</v>
      </c>
      <c r="T191" s="60">
        <v>46</v>
      </c>
      <c r="U191" s="60">
        <v>7</v>
      </c>
      <c r="V191" s="60">
        <v>12</v>
      </c>
      <c r="W191" s="60">
        <v>33</v>
      </c>
      <c r="X191" s="60">
        <v>22</v>
      </c>
      <c r="Y191" s="61">
        <v>63</v>
      </c>
      <c r="Z191" s="257">
        <f>SUMSQ(R191:Y191)</f>
        <v>11180</v>
      </c>
      <c r="AA191" s="42"/>
      <c r="AB191" s="277"/>
      <c r="AD191" s="278"/>
      <c r="AE191" s="34"/>
      <c r="AF191" s="59">
        <v>52</v>
      </c>
      <c r="AG191" s="60">
        <v>25</v>
      </c>
      <c r="AH191" s="60">
        <v>46</v>
      </c>
      <c r="AI191" s="60">
        <v>7</v>
      </c>
      <c r="AJ191" s="60">
        <v>12</v>
      </c>
      <c r="AK191" s="60">
        <v>33</v>
      </c>
      <c r="AL191" s="60">
        <v>22</v>
      </c>
      <c r="AM191" s="61">
        <v>63</v>
      </c>
      <c r="AN191" s="257">
        <f>SUMSQ(AF191:AM191)</f>
        <v>11180</v>
      </c>
      <c r="AO191" s="42"/>
      <c r="AP191" s="277"/>
      <c r="AR191" s="278"/>
      <c r="AS191" s="34"/>
      <c r="AT191" s="59">
        <v>40</v>
      </c>
      <c r="AU191" s="60">
        <v>22</v>
      </c>
      <c r="AV191" s="60">
        <v>33</v>
      </c>
      <c r="AW191" s="60">
        <v>12</v>
      </c>
      <c r="AX191" s="60">
        <v>19</v>
      </c>
      <c r="AY191" s="60">
        <v>58</v>
      </c>
      <c r="AZ191" s="60">
        <v>13</v>
      </c>
      <c r="BA191" s="61">
        <v>63</v>
      </c>
      <c r="BB191" s="257">
        <f>SUMSQ(AT191:BA191)</f>
        <v>11180</v>
      </c>
      <c r="BC191" s="42"/>
      <c r="BD191" s="277"/>
      <c r="BF191" s="278"/>
      <c r="BG191" s="34"/>
      <c r="BH191" s="59">
        <v>21</v>
      </c>
      <c r="BI191" s="60">
        <v>39</v>
      </c>
      <c r="BJ191" s="60">
        <v>32</v>
      </c>
      <c r="BK191" s="60">
        <v>46</v>
      </c>
      <c r="BL191" s="60">
        <v>4</v>
      </c>
      <c r="BM191" s="60">
        <v>50</v>
      </c>
      <c r="BN191" s="60">
        <v>9</v>
      </c>
      <c r="BO191" s="61">
        <v>59</v>
      </c>
      <c r="BP191" s="257">
        <f>SUMSQ(BH191:BO191)</f>
        <v>11180</v>
      </c>
      <c r="BQ191" s="42"/>
      <c r="BR191" s="277"/>
    </row>
    <row r="192" spans="2:70" x14ac:dyDescent="0.2">
      <c r="B192" s="278"/>
      <c r="C192" s="34"/>
      <c r="D192" s="166">
        <f>SUM(D184:D191)</f>
        <v>260</v>
      </c>
      <c r="E192" s="167">
        <f>SUM(E184:E191)</f>
        <v>260</v>
      </c>
      <c r="F192" s="167">
        <f>SUM(F184:F191)</f>
        <v>260</v>
      </c>
      <c r="G192" s="167">
        <f>SUM(G184:G191)</f>
        <v>260</v>
      </c>
      <c r="H192" s="167">
        <f>SUM(H184:H191)</f>
        <v>260</v>
      </c>
      <c r="I192" s="167">
        <f>SUM(I184:I191)</f>
        <v>260</v>
      </c>
      <c r="J192" s="167">
        <f>SUM(J184:J191)</f>
        <v>260</v>
      </c>
      <c r="K192" s="167">
        <f>SUM(K184:K191)</f>
        <v>260</v>
      </c>
      <c r="L192" s="280">
        <f>SUM(D184^3+E185^3+F186^3+G187^3+H188^3+I189^3+J190^3+K191^3)</f>
        <v>540800</v>
      </c>
      <c r="M192" s="42"/>
      <c r="N192" s="277"/>
      <c r="P192" s="278"/>
      <c r="Q192" s="34"/>
      <c r="R192" s="166">
        <f>SUM(R184:R191)</f>
        <v>260</v>
      </c>
      <c r="S192" s="167">
        <f>SUM(S184:S191)</f>
        <v>260</v>
      </c>
      <c r="T192" s="167">
        <f>SUM(T184:T191)</f>
        <v>260</v>
      </c>
      <c r="U192" s="167">
        <f>SUM(U184:U191)</f>
        <v>260</v>
      </c>
      <c r="V192" s="167">
        <f>SUM(V184:V191)</f>
        <v>260</v>
      </c>
      <c r="W192" s="167">
        <f>SUM(W184:W191)</f>
        <v>260</v>
      </c>
      <c r="X192" s="167">
        <f>SUM(X184:X191)</f>
        <v>260</v>
      </c>
      <c r="Y192" s="167">
        <f>SUM(Y184:Y191)</f>
        <v>260</v>
      </c>
      <c r="Z192" s="280">
        <f>SUM(R184^3+S185^3+T186^3+U187^3+V188^3+W189^3+X190^3+Y191^3)</f>
        <v>540800</v>
      </c>
      <c r="AA192" s="42"/>
      <c r="AB192" s="277"/>
      <c r="AD192" s="278"/>
      <c r="AE192" s="34"/>
      <c r="AF192" s="166">
        <f>SUM(AF184:AF191)</f>
        <v>260</v>
      </c>
      <c r="AG192" s="167">
        <f>SUM(AG184:AG191)</f>
        <v>260</v>
      </c>
      <c r="AH192" s="167">
        <f>SUM(AH184:AH191)</f>
        <v>260</v>
      </c>
      <c r="AI192" s="167">
        <f>SUM(AI184:AI191)</f>
        <v>260</v>
      </c>
      <c r="AJ192" s="167">
        <f>SUM(AJ184:AJ191)</f>
        <v>260</v>
      </c>
      <c r="AK192" s="167">
        <f>SUM(AK184:AK191)</f>
        <v>260</v>
      </c>
      <c r="AL192" s="167">
        <f>SUM(AL184:AL191)</f>
        <v>260</v>
      </c>
      <c r="AM192" s="167">
        <f>SUM(AM184:AM191)</f>
        <v>260</v>
      </c>
      <c r="AN192" s="280">
        <f>SUM(AF184^3+AG185^3+AH186^3+AI187^3+AJ188^3+AK189^3+AL190^3+AM191^3)</f>
        <v>540800</v>
      </c>
      <c r="AO192" s="42"/>
      <c r="AP192" s="277"/>
      <c r="AR192" s="278"/>
      <c r="AS192" s="34"/>
      <c r="AT192" s="166">
        <f>SUM(AT184:AT191)</f>
        <v>260</v>
      </c>
      <c r="AU192" s="167">
        <f>SUM(AU184:AU191)</f>
        <v>260</v>
      </c>
      <c r="AV192" s="167">
        <f>SUM(AV184:AV191)</f>
        <v>260</v>
      </c>
      <c r="AW192" s="167">
        <f>SUM(AW184:AW191)</f>
        <v>260</v>
      </c>
      <c r="AX192" s="167">
        <f>SUM(AX184:AX191)</f>
        <v>260</v>
      </c>
      <c r="AY192" s="167">
        <f>SUM(AY184:AY191)</f>
        <v>260</v>
      </c>
      <c r="AZ192" s="167">
        <f>SUM(AZ184:AZ191)</f>
        <v>260</v>
      </c>
      <c r="BA192" s="167">
        <f>SUM(BA184:BA191)</f>
        <v>260</v>
      </c>
      <c r="BB192" s="280">
        <f>SUM(AT184^3+AU185^3+AV186^3+AW187^3+AX188^3+AY189^3+AZ190^3+BA191^3)</f>
        <v>540800</v>
      </c>
      <c r="BC192" s="42"/>
      <c r="BD192" s="277"/>
      <c r="BF192" s="278"/>
      <c r="BG192" s="34"/>
      <c r="BH192" s="166">
        <f>SUM(BH184:BH191)</f>
        <v>260</v>
      </c>
      <c r="BI192" s="167">
        <f>SUM(BI184:BI191)</f>
        <v>260</v>
      </c>
      <c r="BJ192" s="167">
        <f>SUM(BJ184:BJ191)</f>
        <v>260</v>
      </c>
      <c r="BK192" s="167">
        <f>SUM(BK184:BK191)</f>
        <v>260</v>
      </c>
      <c r="BL192" s="167">
        <f>SUM(BL184:BL191)</f>
        <v>260</v>
      </c>
      <c r="BM192" s="167">
        <f>SUM(BM184:BM191)</f>
        <v>260</v>
      </c>
      <c r="BN192" s="167">
        <f>SUM(BN184:BN191)</f>
        <v>260</v>
      </c>
      <c r="BO192" s="167">
        <f>SUM(BO184:BO191)</f>
        <v>260</v>
      </c>
      <c r="BP192" s="280">
        <f>SUMSQ(BH184,BI185,BJ186,BK187,BL188,BM189,BN190,BO191)</f>
        <v>11180</v>
      </c>
      <c r="BQ192" s="42"/>
      <c r="BR192" s="277"/>
    </row>
    <row r="193" spans="2:70" ht="12.75" thickBot="1" x14ac:dyDescent="0.25">
      <c r="B193" s="278"/>
      <c r="C193" s="34"/>
      <c r="D193" s="89">
        <f>SUMSQ(D184:D191)</f>
        <v>11180</v>
      </c>
      <c r="E193" s="90">
        <f>SUMSQ(E184:E191)</f>
        <v>11180</v>
      </c>
      <c r="F193" s="90">
        <f>SUMSQ(F184:F191)</f>
        <v>11180</v>
      </c>
      <c r="G193" s="90">
        <f>SUMSQ(G184:G191)</f>
        <v>11180</v>
      </c>
      <c r="H193" s="90">
        <f>SUMSQ(H184:H191)</f>
        <v>11180</v>
      </c>
      <c r="I193" s="90">
        <f>SUMSQ(I184:I191)</f>
        <v>11180</v>
      </c>
      <c r="J193" s="90">
        <f>SUMSQ(J184:J191)</f>
        <v>11180</v>
      </c>
      <c r="K193" s="90">
        <f>SUMSQ(K184:K191)</f>
        <v>11180</v>
      </c>
      <c r="L193" s="279">
        <f>SUM(D191^3+E190^3+F189^3+G188^3+H187^3+I186^3+J185^3+K184^3)</f>
        <v>540800</v>
      </c>
      <c r="M193" s="42"/>
      <c r="N193" s="277"/>
      <c r="P193" s="278"/>
      <c r="Q193" s="34"/>
      <c r="R193" s="89">
        <f>SUMSQ(R184:R191)</f>
        <v>11180</v>
      </c>
      <c r="S193" s="90">
        <f>SUMSQ(S184:S191)</f>
        <v>11180</v>
      </c>
      <c r="T193" s="90">
        <f>SUMSQ(T184:T191)</f>
        <v>11180</v>
      </c>
      <c r="U193" s="90">
        <f>SUMSQ(U184:U191)</f>
        <v>11180</v>
      </c>
      <c r="V193" s="90">
        <f>SUMSQ(V184:V191)</f>
        <v>11180</v>
      </c>
      <c r="W193" s="90">
        <f>SUMSQ(W184:W191)</f>
        <v>11180</v>
      </c>
      <c r="X193" s="90">
        <f>SUMSQ(X184:X191)</f>
        <v>11180</v>
      </c>
      <c r="Y193" s="90">
        <f>SUMSQ(Y184:Y191)</f>
        <v>11180</v>
      </c>
      <c r="Z193" s="279">
        <f>SUM(R191^3+S190^3+T189^3+U188^3+V187^3+W186^3+X185^3+Y184^3)</f>
        <v>540800</v>
      </c>
      <c r="AA193" s="42"/>
      <c r="AB193" s="277"/>
      <c r="AD193" s="278"/>
      <c r="AE193" s="34"/>
      <c r="AF193" s="89">
        <f>SUMSQ(AF184:AF191)</f>
        <v>11180</v>
      </c>
      <c r="AG193" s="90">
        <f>SUMSQ(AG184:AG191)</f>
        <v>11180</v>
      </c>
      <c r="AH193" s="90">
        <f>SUMSQ(AH184:AH191)</f>
        <v>11180</v>
      </c>
      <c r="AI193" s="90">
        <f>SUMSQ(AI184:AI191)</f>
        <v>11180</v>
      </c>
      <c r="AJ193" s="90">
        <f>SUMSQ(AJ184:AJ191)</f>
        <v>11180</v>
      </c>
      <c r="AK193" s="90">
        <f>SUMSQ(AK184:AK191)</f>
        <v>11180</v>
      </c>
      <c r="AL193" s="90">
        <f>SUMSQ(AL184:AL191)</f>
        <v>11180</v>
      </c>
      <c r="AM193" s="90">
        <f>SUMSQ(AM184:AM191)</f>
        <v>11180</v>
      </c>
      <c r="AN193" s="279">
        <f>SUM(AF191^3+AG190^3+AH189^3+AI188^3+AJ187^3+AK186^3+AL185^3+AM184^3)</f>
        <v>540800</v>
      </c>
      <c r="AO193" s="42"/>
      <c r="AP193" s="277"/>
      <c r="AR193" s="278"/>
      <c r="AS193" s="34"/>
      <c r="AT193" s="89">
        <f>SUMSQ(AT184:AT191)</f>
        <v>11180</v>
      </c>
      <c r="AU193" s="90">
        <f>SUMSQ(AU184:AU191)</f>
        <v>11180</v>
      </c>
      <c r="AV193" s="90">
        <f>SUMSQ(AV184:AV191)</f>
        <v>11180</v>
      </c>
      <c r="AW193" s="90">
        <f>SUMSQ(AW184:AW191)</f>
        <v>11180</v>
      </c>
      <c r="AX193" s="90">
        <f>SUMSQ(AX184:AX191)</f>
        <v>11180</v>
      </c>
      <c r="AY193" s="90">
        <f>SUMSQ(AY184:AY191)</f>
        <v>11180</v>
      </c>
      <c r="AZ193" s="90">
        <f>SUMSQ(AZ184:AZ191)</f>
        <v>11180</v>
      </c>
      <c r="BA193" s="90">
        <f>SUMSQ(BA184:BA191)</f>
        <v>11180</v>
      </c>
      <c r="BB193" s="279">
        <f>SUM(AT191^3+AU190^3+AV189^3+AW188^3+AX187^3+AY186^3+AZ185^3+BA184^3)</f>
        <v>540800</v>
      </c>
      <c r="BC193" s="42"/>
      <c r="BD193" s="277"/>
      <c r="BF193" s="278"/>
      <c r="BG193" s="34"/>
      <c r="BH193" s="89">
        <f>SUMSQ(BH184:BH191)</f>
        <v>11180</v>
      </c>
      <c r="BI193" s="90">
        <f>SUMSQ(BI184:BI191)</f>
        <v>11180</v>
      </c>
      <c r="BJ193" s="90">
        <f>SUMSQ(BJ184:BJ191)</f>
        <v>11180</v>
      </c>
      <c r="BK193" s="90">
        <f>SUMSQ(BK184:BK191)</f>
        <v>11180</v>
      </c>
      <c r="BL193" s="90">
        <f>SUMSQ(BL184:BL191)</f>
        <v>11180</v>
      </c>
      <c r="BM193" s="90">
        <f>SUMSQ(BM184:BM191)</f>
        <v>11180</v>
      </c>
      <c r="BN193" s="90">
        <f>SUMSQ(BN184:BN191)</f>
        <v>11180</v>
      </c>
      <c r="BO193" s="90">
        <f>SUMSQ(BO184:BO191)</f>
        <v>11180</v>
      </c>
      <c r="BP193" s="279">
        <f>SUMSQ(BH191,BI190,BJ189,BK188,BL187,BM186,BN185,BO184)</f>
        <v>11180</v>
      </c>
      <c r="BQ193" s="42"/>
      <c r="BR193" s="277"/>
    </row>
    <row r="194" spans="2:70" ht="12.75" thickBot="1" x14ac:dyDescent="0.25">
      <c r="B194" s="278"/>
      <c r="C194" s="104"/>
      <c r="D194" s="106"/>
      <c r="E194" s="106"/>
      <c r="F194" s="106"/>
      <c r="G194" s="106"/>
      <c r="H194" s="106"/>
      <c r="I194" s="106"/>
      <c r="J194" s="106"/>
      <c r="K194" s="106"/>
      <c r="L194" s="106"/>
      <c r="M194" s="109"/>
      <c r="N194" s="277"/>
      <c r="P194" s="278"/>
      <c r="Q194" s="104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9"/>
      <c r="AB194" s="277"/>
      <c r="AD194" s="278"/>
      <c r="AE194" s="104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9"/>
      <c r="AP194" s="277"/>
      <c r="AR194" s="278"/>
      <c r="AS194" s="104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9"/>
      <c r="BD194" s="277"/>
      <c r="BF194" s="278"/>
      <c r="BG194" s="104"/>
      <c r="BH194" s="106"/>
      <c r="BI194" s="106"/>
      <c r="BJ194" s="106"/>
      <c r="BK194" s="106"/>
      <c r="BL194" s="106"/>
      <c r="BM194" s="106"/>
      <c r="BN194" s="106"/>
      <c r="BO194" s="106"/>
      <c r="BP194" s="106"/>
      <c r="BQ194" s="109"/>
      <c r="BR194" s="277"/>
    </row>
    <row r="195" spans="2:70" ht="12.75" thickBot="1" x14ac:dyDescent="0.25">
      <c r="B195" s="276"/>
      <c r="C195" s="275"/>
      <c r="D195" s="275"/>
      <c r="E195" s="275"/>
      <c r="F195" s="275"/>
      <c r="G195" s="275"/>
      <c r="H195" s="275"/>
      <c r="I195" s="275"/>
      <c r="J195" s="275"/>
      <c r="K195" s="275"/>
      <c r="L195" s="275"/>
      <c r="M195" s="275"/>
      <c r="N195" s="274"/>
      <c r="P195" s="276"/>
      <c r="Q195" s="275"/>
      <c r="R195" s="275"/>
      <c r="S195" s="275"/>
      <c r="T195" s="275"/>
      <c r="U195" s="275"/>
      <c r="V195" s="275"/>
      <c r="W195" s="275"/>
      <c r="X195" s="275"/>
      <c r="Y195" s="275"/>
      <c r="Z195" s="275"/>
      <c r="AA195" s="275"/>
      <c r="AB195" s="274"/>
      <c r="AD195" s="276"/>
      <c r="AE195" s="275"/>
      <c r="AF195" s="275"/>
      <c r="AG195" s="275"/>
      <c r="AH195" s="275"/>
      <c r="AI195" s="275"/>
      <c r="AJ195" s="275"/>
      <c r="AK195" s="275"/>
      <c r="AL195" s="275"/>
      <c r="AM195" s="275"/>
      <c r="AN195" s="275"/>
      <c r="AO195" s="275"/>
      <c r="AP195" s="274"/>
      <c r="AR195" s="276"/>
      <c r="AS195" s="275"/>
      <c r="AT195" s="275"/>
      <c r="AU195" s="275"/>
      <c r="AV195" s="275"/>
      <c r="AW195" s="275"/>
      <c r="AX195" s="275"/>
      <c r="AY195" s="275"/>
      <c r="AZ195" s="275"/>
      <c r="BA195" s="275"/>
      <c r="BB195" s="275"/>
      <c r="BC195" s="275"/>
      <c r="BD195" s="274"/>
      <c r="BF195" s="276"/>
      <c r="BG195" s="275"/>
      <c r="BH195" s="275"/>
      <c r="BI195" s="275"/>
      <c r="BJ195" s="275"/>
      <c r="BK195" s="275"/>
      <c r="BL195" s="275"/>
      <c r="BM195" s="275"/>
      <c r="BN195" s="275"/>
      <c r="BO195" s="275"/>
      <c r="BP195" s="275"/>
      <c r="BQ195" s="275"/>
      <c r="BR195" s="274"/>
    </row>
    <row r="196" spans="2:70" ht="13.5" thickTop="1" thickBot="1" x14ac:dyDescent="0.25"/>
    <row r="197" spans="2:70" ht="13.5" thickTop="1" thickBot="1" x14ac:dyDescent="0.25">
      <c r="B197" s="284"/>
      <c r="C197" s="283"/>
      <c r="D197" s="283"/>
      <c r="E197" s="283"/>
      <c r="F197" s="283"/>
      <c r="G197" s="283"/>
      <c r="H197" s="283"/>
      <c r="I197" s="283"/>
      <c r="J197" s="283"/>
      <c r="K197" s="283"/>
      <c r="L197" s="283"/>
      <c r="M197" s="283"/>
      <c r="N197" s="282"/>
      <c r="P197" s="284"/>
      <c r="Q197" s="283"/>
      <c r="R197" s="283"/>
      <c r="S197" s="283"/>
      <c r="T197" s="283"/>
      <c r="U197" s="283"/>
      <c r="V197" s="283"/>
      <c r="W197" s="283"/>
      <c r="X197" s="283"/>
      <c r="Y197" s="283"/>
      <c r="Z197" s="283"/>
      <c r="AA197" s="283"/>
      <c r="AB197" s="282"/>
      <c r="AD197" s="284"/>
      <c r="AE197" s="283"/>
      <c r="AF197" s="283"/>
      <c r="AG197" s="283"/>
      <c r="AH197" s="283"/>
      <c r="AI197" s="283"/>
      <c r="AJ197" s="283"/>
      <c r="AK197" s="283"/>
      <c r="AL197" s="283"/>
      <c r="AM197" s="283"/>
      <c r="AN197" s="283"/>
      <c r="AO197" s="283"/>
      <c r="AP197" s="282"/>
      <c r="AR197" s="284"/>
      <c r="AS197" s="283"/>
      <c r="AT197" s="283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2"/>
      <c r="BF197" s="284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2"/>
    </row>
    <row r="198" spans="2:70" ht="12.75" thickBot="1" x14ac:dyDescent="0.25">
      <c r="B198" s="278"/>
      <c r="C198" s="20"/>
      <c r="D198" s="21"/>
      <c r="E198" s="21"/>
      <c r="F198" s="21"/>
      <c r="G198" s="21"/>
      <c r="H198" s="281" t="s">
        <v>1429</v>
      </c>
      <c r="I198" s="21"/>
      <c r="J198" s="21"/>
      <c r="K198" s="21"/>
      <c r="L198" s="21"/>
      <c r="M198" s="23"/>
      <c r="N198" s="277"/>
      <c r="P198" s="278"/>
      <c r="Q198" s="20"/>
      <c r="R198" s="21"/>
      <c r="S198" s="21"/>
      <c r="T198" s="21"/>
      <c r="U198" s="21"/>
      <c r="V198" s="281" t="s">
        <v>1428</v>
      </c>
      <c r="W198" s="21"/>
      <c r="X198" s="21"/>
      <c r="Y198" s="21"/>
      <c r="Z198" s="21"/>
      <c r="AA198" s="23"/>
      <c r="AB198" s="277"/>
      <c r="AD198" s="278"/>
      <c r="AE198" s="20"/>
      <c r="AF198" s="21"/>
      <c r="AG198" s="21"/>
      <c r="AH198" s="21"/>
      <c r="AI198" s="21"/>
      <c r="AJ198" s="281" t="s">
        <v>1427</v>
      </c>
      <c r="AK198" s="21"/>
      <c r="AL198" s="21"/>
      <c r="AM198" s="21"/>
      <c r="AN198" s="21"/>
      <c r="AO198" s="23"/>
      <c r="AP198" s="277"/>
      <c r="AR198" s="278"/>
      <c r="AS198" s="20"/>
      <c r="AT198" s="21"/>
      <c r="AU198" s="21"/>
      <c r="AV198" s="21"/>
      <c r="AW198" s="21"/>
      <c r="AX198" s="281" t="s">
        <v>1426</v>
      </c>
      <c r="AY198" s="21"/>
      <c r="AZ198" s="21"/>
      <c r="BA198" s="21"/>
      <c r="BB198" s="21"/>
      <c r="BC198" s="23"/>
      <c r="BD198" s="277"/>
      <c r="BF198" s="278"/>
      <c r="BG198" s="20"/>
      <c r="BH198" s="21"/>
      <c r="BI198" s="21"/>
      <c r="BJ198" s="21"/>
      <c r="BK198" s="21"/>
      <c r="BL198" s="281" t="s">
        <v>1425</v>
      </c>
      <c r="BM198" s="21"/>
      <c r="BN198" s="21"/>
      <c r="BO198" s="21"/>
      <c r="BP198" s="21"/>
      <c r="BQ198" s="23"/>
      <c r="BR198" s="277"/>
    </row>
    <row r="199" spans="2:70" x14ac:dyDescent="0.2">
      <c r="B199" s="278"/>
      <c r="C199" s="34"/>
      <c r="D199" s="35">
        <v>2</v>
      </c>
      <c r="E199" s="36">
        <v>52</v>
      </c>
      <c r="F199" s="36">
        <v>7</v>
      </c>
      <c r="G199" s="36">
        <v>46</v>
      </c>
      <c r="H199" s="36">
        <v>53</v>
      </c>
      <c r="I199" s="36">
        <v>32</v>
      </c>
      <c r="J199" s="36">
        <v>43</v>
      </c>
      <c r="K199" s="37">
        <v>25</v>
      </c>
      <c r="L199" s="251">
        <f>SUMSQ(D199:K199)</f>
        <v>11180</v>
      </c>
      <c r="M199" s="42"/>
      <c r="N199" s="277"/>
      <c r="P199" s="278"/>
      <c r="Q199" s="34"/>
      <c r="R199" s="35">
        <v>2</v>
      </c>
      <c r="S199" s="36">
        <v>52</v>
      </c>
      <c r="T199" s="36">
        <v>7</v>
      </c>
      <c r="U199" s="36">
        <v>53</v>
      </c>
      <c r="V199" s="36">
        <v>46</v>
      </c>
      <c r="W199" s="36">
        <v>32</v>
      </c>
      <c r="X199" s="36">
        <v>43</v>
      </c>
      <c r="Y199" s="37">
        <v>25</v>
      </c>
      <c r="Z199" s="251">
        <f>SUMSQ(R199:Y199)</f>
        <v>11180</v>
      </c>
      <c r="AA199" s="42"/>
      <c r="AB199" s="277"/>
      <c r="AD199" s="278"/>
      <c r="AE199" s="34"/>
      <c r="AF199" s="35">
        <v>2</v>
      </c>
      <c r="AG199" s="36">
        <v>52</v>
      </c>
      <c r="AH199" s="36">
        <v>7</v>
      </c>
      <c r="AI199" s="36">
        <v>53</v>
      </c>
      <c r="AJ199" s="36">
        <v>46</v>
      </c>
      <c r="AK199" s="36">
        <v>32</v>
      </c>
      <c r="AL199" s="36">
        <v>43</v>
      </c>
      <c r="AM199" s="37">
        <v>25</v>
      </c>
      <c r="AN199" s="251">
        <f>SUMSQ(AF199:AM199)</f>
        <v>11180</v>
      </c>
      <c r="AO199" s="42"/>
      <c r="AP199" s="277"/>
      <c r="AR199" s="278"/>
      <c r="AS199" s="34"/>
      <c r="AT199" s="35">
        <v>2</v>
      </c>
      <c r="AU199" s="36">
        <v>52</v>
      </c>
      <c r="AV199" s="36">
        <v>7</v>
      </c>
      <c r="AW199" s="36">
        <v>53</v>
      </c>
      <c r="AX199" s="36">
        <v>46</v>
      </c>
      <c r="AY199" s="36">
        <v>32</v>
      </c>
      <c r="AZ199" s="36">
        <v>43</v>
      </c>
      <c r="BA199" s="37">
        <v>25</v>
      </c>
      <c r="BB199" s="251">
        <f>SUMSQ(AT199:BA199)</f>
        <v>11180</v>
      </c>
      <c r="BC199" s="42"/>
      <c r="BD199" s="277"/>
      <c r="BF199" s="278"/>
      <c r="BG199" s="34"/>
      <c r="BH199" s="35">
        <v>3</v>
      </c>
      <c r="BI199" s="36">
        <v>49</v>
      </c>
      <c r="BJ199" s="36">
        <v>10</v>
      </c>
      <c r="BK199" s="36">
        <v>60</v>
      </c>
      <c r="BL199" s="36">
        <v>22</v>
      </c>
      <c r="BM199" s="36">
        <v>40</v>
      </c>
      <c r="BN199" s="36">
        <v>31</v>
      </c>
      <c r="BO199" s="37">
        <v>45</v>
      </c>
      <c r="BP199" s="251">
        <f>SUMSQ(BH199:BO199)</f>
        <v>11180</v>
      </c>
      <c r="BQ199" s="42"/>
      <c r="BR199" s="277"/>
    </row>
    <row r="200" spans="2:70" x14ac:dyDescent="0.2">
      <c r="B200" s="278"/>
      <c r="C200" s="34"/>
      <c r="D200" s="44">
        <v>18</v>
      </c>
      <c r="E200" s="45">
        <v>16</v>
      </c>
      <c r="F200" s="45">
        <v>59</v>
      </c>
      <c r="G200" s="45">
        <v>37</v>
      </c>
      <c r="H200" s="45">
        <v>62</v>
      </c>
      <c r="I200" s="45">
        <v>36</v>
      </c>
      <c r="J200" s="45">
        <v>23</v>
      </c>
      <c r="K200" s="46">
        <v>9</v>
      </c>
      <c r="L200" s="257">
        <f>SUMSQ(D200:K200)</f>
        <v>11180</v>
      </c>
      <c r="M200" s="42"/>
      <c r="N200" s="277"/>
      <c r="P200" s="278"/>
      <c r="Q200" s="34"/>
      <c r="R200" s="44">
        <v>9</v>
      </c>
      <c r="S200" s="45">
        <v>16</v>
      </c>
      <c r="T200" s="45">
        <v>59</v>
      </c>
      <c r="U200" s="45">
        <v>37</v>
      </c>
      <c r="V200" s="45">
        <v>62</v>
      </c>
      <c r="W200" s="45">
        <v>36</v>
      </c>
      <c r="X200" s="45">
        <v>23</v>
      </c>
      <c r="Y200" s="46">
        <v>18</v>
      </c>
      <c r="Z200" s="257">
        <f>SUMSQ(R200:Y200)</f>
        <v>11180</v>
      </c>
      <c r="AA200" s="42"/>
      <c r="AB200" s="277"/>
      <c r="AD200" s="278"/>
      <c r="AE200" s="34"/>
      <c r="AF200" s="44">
        <v>18</v>
      </c>
      <c r="AG200" s="45">
        <v>16</v>
      </c>
      <c r="AH200" s="45">
        <v>59</v>
      </c>
      <c r="AI200" s="45">
        <v>37</v>
      </c>
      <c r="AJ200" s="45">
        <v>62</v>
      </c>
      <c r="AK200" s="45">
        <v>36</v>
      </c>
      <c r="AL200" s="45">
        <v>23</v>
      </c>
      <c r="AM200" s="46">
        <v>9</v>
      </c>
      <c r="AN200" s="257">
        <f>SUMSQ(AF200:AM200)</f>
        <v>11180</v>
      </c>
      <c r="AO200" s="42"/>
      <c r="AP200" s="277"/>
      <c r="AR200" s="278"/>
      <c r="AS200" s="34"/>
      <c r="AT200" s="44">
        <v>62</v>
      </c>
      <c r="AU200" s="45">
        <v>16</v>
      </c>
      <c r="AV200" s="45">
        <v>59</v>
      </c>
      <c r="AW200" s="45">
        <v>9</v>
      </c>
      <c r="AX200" s="45">
        <v>18</v>
      </c>
      <c r="AY200" s="45">
        <v>36</v>
      </c>
      <c r="AZ200" s="45">
        <v>23</v>
      </c>
      <c r="BA200" s="46">
        <v>37</v>
      </c>
      <c r="BB200" s="257">
        <f>SUMSQ(AT200:BA200)</f>
        <v>11180</v>
      </c>
      <c r="BC200" s="42"/>
      <c r="BD200" s="277"/>
      <c r="BF200" s="278"/>
      <c r="BG200" s="34"/>
      <c r="BH200" s="44">
        <v>63</v>
      </c>
      <c r="BI200" s="45">
        <v>13</v>
      </c>
      <c r="BJ200" s="45">
        <v>54</v>
      </c>
      <c r="BK200" s="45">
        <v>8</v>
      </c>
      <c r="BL200" s="45">
        <v>42</v>
      </c>
      <c r="BM200" s="45">
        <v>28</v>
      </c>
      <c r="BN200" s="45">
        <v>35</v>
      </c>
      <c r="BO200" s="46">
        <v>17</v>
      </c>
      <c r="BP200" s="257">
        <f>SUMSQ(BH200:BO200)</f>
        <v>11180</v>
      </c>
      <c r="BQ200" s="42"/>
      <c r="BR200" s="277"/>
    </row>
    <row r="201" spans="2:70" x14ac:dyDescent="0.2">
      <c r="B201" s="278"/>
      <c r="C201" s="34"/>
      <c r="D201" s="44">
        <v>57</v>
      </c>
      <c r="E201" s="45">
        <v>39</v>
      </c>
      <c r="F201" s="45">
        <v>20</v>
      </c>
      <c r="G201" s="45">
        <v>21</v>
      </c>
      <c r="H201" s="45">
        <v>14</v>
      </c>
      <c r="I201" s="45">
        <v>11</v>
      </c>
      <c r="J201" s="45">
        <v>64</v>
      </c>
      <c r="K201" s="46">
        <v>34</v>
      </c>
      <c r="L201" s="257">
        <f>SUMSQ(D201:K201)</f>
        <v>11180</v>
      </c>
      <c r="M201" s="42"/>
      <c r="N201" s="277"/>
      <c r="P201" s="278"/>
      <c r="Q201" s="34"/>
      <c r="R201" s="44">
        <v>57</v>
      </c>
      <c r="S201" s="45">
        <v>39</v>
      </c>
      <c r="T201" s="45">
        <v>20</v>
      </c>
      <c r="U201" s="45">
        <v>14</v>
      </c>
      <c r="V201" s="45">
        <v>21</v>
      </c>
      <c r="W201" s="45">
        <v>11</v>
      </c>
      <c r="X201" s="45">
        <v>64</v>
      </c>
      <c r="Y201" s="46">
        <v>34</v>
      </c>
      <c r="Z201" s="257">
        <f>SUMSQ(R201:Y201)</f>
        <v>11180</v>
      </c>
      <c r="AA201" s="42"/>
      <c r="AB201" s="277"/>
      <c r="AD201" s="278"/>
      <c r="AE201" s="34"/>
      <c r="AF201" s="44">
        <v>57</v>
      </c>
      <c r="AG201" s="45">
        <v>39</v>
      </c>
      <c r="AH201" s="45">
        <v>20</v>
      </c>
      <c r="AI201" s="45">
        <v>14</v>
      </c>
      <c r="AJ201" s="45">
        <v>21</v>
      </c>
      <c r="AK201" s="45">
        <v>11</v>
      </c>
      <c r="AL201" s="45">
        <v>64</v>
      </c>
      <c r="AM201" s="46">
        <v>34</v>
      </c>
      <c r="AN201" s="257">
        <f>SUMSQ(AF201:AM201)</f>
        <v>11180</v>
      </c>
      <c r="AO201" s="42"/>
      <c r="AP201" s="277"/>
      <c r="AR201" s="278"/>
      <c r="AS201" s="34"/>
      <c r="AT201" s="44">
        <v>21</v>
      </c>
      <c r="AU201" s="45">
        <v>39</v>
      </c>
      <c r="AV201" s="45">
        <v>20</v>
      </c>
      <c r="AW201" s="45">
        <v>34</v>
      </c>
      <c r="AX201" s="45">
        <v>57</v>
      </c>
      <c r="AY201" s="45">
        <v>11</v>
      </c>
      <c r="AZ201" s="45">
        <v>64</v>
      </c>
      <c r="BA201" s="46">
        <v>14</v>
      </c>
      <c r="BB201" s="257">
        <f>SUMSQ(AT201:BA201)</f>
        <v>11180</v>
      </c>
      <c r="BC201" s="42"/>
      <c r="BD201" s="277"/>
      <c r="BF201" s="278"/>
      <c r="BG201" s="34"/>
      <c r="BH201" s="44">
        <v>25</v>
      </c>
      <c r="BI201" s="45">
        <v>43</v>
      </c>
      <c r="BJ201" s="45">
        <v>20</v>
      </c>
      <c r="BK201" s="45">
        <v>34</v>
      </c>
      <c r="BL201" s="45">
        <v>16</v>
      </c>
      <c r="BM201" s="45">
        <v>62</v>
      </c>
      <c r="BN201" s="45">
        <v>5</v>
      </c>
      <c r="BO201" s="46">
        <v>55</v>
      </c>
      <c r="BP201" s="257">
        <f>SUMSQ(BH201:BO201)</f>
        <v>11180</v>
      </c>
      <c r="BQ201" s="42"/>
      <c r="BR201" s="277"/>
    </row>
    <row r="202" spans="2:70" x14ac:dyDescent="0.2">
      <c r="B202" s="278"/>
      <c r="C202" s="34"/>
      <c r="D202" s="44">
        <v>41</v>
      </c>
      <c r="E202" s="45">
        <v>27</v>
      </c>
      <c r="F202" s="45">
        <v>48</v>
      </c>
      <c r="G202" s="45">
        <v>30</v>
      </c>
      <c r="H202" s="45">
        <v>5</v>
      </c>
      <c r="I202" s="45">
        <v>55</v>
      </c>
      <c r="J202" s="45">
        <v>4</v>
      </c>
      <c r="K202" s="46">
        <v>50</v>
      </c>
      <c r="L202" s="257">
        <f>SUMSQ(D202:K202)</f>
        <v>11180</v>
      </c>
      <c r="M202" s="42"/>
      <c r="N202" s="277"/>
      <c r="P202" s="278"/>
      <c r="Q202" s="34"/>
      <c r="R202" s="44">
        <v>50</v>
      </c>
      <c r="S202" s="45">
        <v>27</v>
      </c>
      <c r="T202" s="45">
        <v>48</v>
      </c>
      <c r="U202" s="45">
        <v>30</v>
      </c>
      <c r="V202" s="45">
        <v>5</v>
      </c>
      <c r="W202" s="45">
        <v>55</v>
      </c>
      <c r="X202" s="45">
        <v>4</v>
      </c>
      <c r="Y202" s="46">
        <v>41</v>
      </c>
      <c r="Z202" s="257">
        <f>SUMSQ(R202:Y202)</f>
        <v>11180</v>
      </c>
      <c r="AA202" s="42"/>
      <c r="AB202" s="277"/>
      <c r="AD202" s="278"/>
      <c r="AE202" s="34"/>
      <c r="AF202" s="44">
        <v>41</v>
      </c>
      <c r="AG202" s="45">
        <v>27</v>
      </c>
      <c r="AH202" s="45">
        <v>48</v>
      </c>
      <c r="AI202" s="45">
        <v>30</v>
      </c>
      <c r="AJ202" s="45">
        <v>5</v>
      </c>
      <c r="AK202" s="45">
        <v>55</v>
      </c>
      <c r="AL202" s="45">
        <v>4</v>
      </c>
      <c r="AM202" s="46">
        <v>50</v>
      </c>
      <c r="AN202" s="257">
        <f>SUMSQ(AF202:AM202)</f>
        <v>11180</v>
      </c>
      <c r="AO202" s="42"/>
      <c r="AP202" s="277"/>
      <c r="AR202" s="278"/>
      <c r="AS202" s="34"/>
      <c r="AT202" s="44">
        <v>41</v>
      </c>
      <c r="AU202" s="45">
        <v>27</v>
      </c>
      <c r="AV202" s="45">
        <v>48</v>
      </c>
      <c r="AW202" s="45">
        <v>30</v>
      </c>
      <c r="AX202" s="45">
        <v>5</v>
      </c>
      <c r="AY202" s="45">
        <v>55</v>
      </c>
      <c r="AZ202" s="45">
        <v>4</v>
      </c>
      <c r="BA202" s="46">
        <v>50</v>
      </c>
      <c r="BB202" s="257">
        <f>SUMSQ(AT202:BA202)</f>
        <v>11180</v>
      </c>
      <c r="BC202" s="42"/>
      <c r="BD202" s="277"/>
      <c r="BF202" s="278"/>
      <c r="BG202" s="34"/>
      <c r="BH202" s="44">
        <v>37</v>
      </c>
      <c r="BI202" s="45">
        <v>23</v>
      </c>
      <c r="BJ202" s="45">
        <v>48</v>
      </c>
      <c r="BK202" s="45">
        <v>30</v>
      </c>
      <c r="BL202" s="45">
        <v>52</v>
      </c>
      <c r="BM202" s="45">
        <v>2</v>
      </c>
      <c r="BN202" s="45">
        <v>57</v>
      </c>
      <c r="BO202" s="46">
        <v>11</v>
      </c>
      <c r="BP202" s="257">
        <f>SUMSQ(BH202:BO202)</f>
        <v>11180</v>
      </c>
      <c r="BQ202" s="42"/>
      <c r="BR202" s="277"/>
    </row>
    <row r="203" spans="2:70" x14ac:dyDescent="0.2">
      <c r="B203" s="278"/>
      <c r="C203" s="34"/>
      <c r="D203" s="44">
        <v>15</v>
      </c>
      <c r="E203" s="45">
        <v>61</v>
      </c>
      <c r="F203" s="45">
        <v>10</v>
      </c>
      <c r="G203" s="45">
        <v>60</v>
      </c>
      <c r="H203" s="45">
        <v>35</v>
      </c>
      <c r="I203" s="45">
        <v>17</v>
      </c>
      <c r="J203" s="45">
        <v>38</v>
      </c>
      <c r="K203" s="46">
        <v>24</v>
      </c>
      <c r="L203" s="257">
        <f>SUMSQ(D203:K203)</f>
        <v>11180</v>
      </c>
      <c r="M203" s="42"/>
      <c r="N203" s="277"/>
      <c r="P203" s="278"/>
      <c r="Q203" s="34"/>
      <c r="R203" s="44">
        <v>24</v>
      </c>
      <c r="S203" s="45">
        <v>61</v>
      </c>
      <c r="T203" s="45">
        <v>10</v>
      </c>
      <c r="U203" s="45">
        <v>60</v>
      </c>
      <c r="V203" s="45">
        <v>35</v>
      </c>
      <c r="W203" s="45">
        <v>17</v>
      </c>
      <c r="X203" s="45">
        <v>38</v>
      </c>
      <c r="Y203" s="46">
        <v>15</v>
      </c>
      <c r="Z203" s="257">
        <f>SUMSQ(R203:Y203)</f>
        <v>11180</v>
      </c>
      <c r="AA203" s="42"/>
      <c r="AB203" s="277"/>
      <c r="AD203" s="278"/>
      <c r="AE203" s="34"/>
      <c r="AF203" s="44">
        <v>15</v>
      </c>
      <c r="AG203" s="45">
        <v>61</v>
      </c>
      <c r="AH203" s="45">
        <v>10</v>
      </c>
      <c r="AI203" s="45">
        <v>60</v>
      </c>
      <c r="AJ203" s="45">
        <v>35</v>
      </c>
      <c r="AK203" s="45">
        <v>17</v>
      </c>
      <c r="AL203" s="45">
        <v>38</v>
      </c>
      <c r="AM203" s="46">
        <v>24</v>
      </c>
      <c r="AN203" s="257">
        <f>SUMSQ(AF203:AM203)</f>
        <v>11180</v>
      </c>
      <c r="AO203" s="42"/>
      <c r="AP203" s="277"/>
      <c r="AR203" s="278"/>
      <c r="AS203" s="34"/>
      <c r="AT203" s="44">
        <v>15</v>
      </c>
      <c r="AU203" s="45">
        <v>61</v>
      </c>
      <c r="AV203" s="45">
        <v>10</v>
      </c>
      <c r="AW203" s="45">
        <v>60</v>
      </c>
      <c r="AX203" s="45">
        <v>35</v>
      </c>
      <c r="AY203" s="45">
        <v>17</v>
      </c>
      <c r="AZ203" s="45">
        <v>38</v>
      </c>
      <c r="BA203" s="46">
        <v>24</v>
      </c>
      <c r="BB203" s="257">
        <f>SUMSQ(AT203:BA203)</f>
        <v>11180</v>
      </c>
      <c r="BC203" s="42"/>
      <c r="BD203" s="277"/>
      <c r="BF203" s="278"/>
      <c r="BG203" s="34"/>
      <c r="BH203" s="44">
        <v>50</v>
      </c>
      <c r="BI203" s="45">
        <v>4</v>
      </c>
      <c r="BJ203" s="45">
        <v>59</v>
      </c>
      <c r="BK203" s="45">
        <v>9</v>
      </c>
      <c r="BL203" s="45">
        <v>39</v>
      </c>
      <c r="BM203" s="45">
        <v>21</v>
      </c>
      <c r="BN203" s="45">
        <v>46</v>
      </c>
      <c r="BO203" s="46">
        <v>32</v>
      </c>
      <c r="BP203" s="257">
        <f>SUMSQ(BH203:BO203)</f>
        <v>11180</v>
      </c>
      <c r="BQ203" s="42"/>
      <c r="BR203" s="277"/>
    </row>
    <row r="204" spans="2:70" x14ac:dyDescent="0.2">
      <c r="B204" s="278"/>
      <c r="C204" s="34"/>
      <c r="D204" s="44">
        <v>31</v>
      </c>
      <c r="E204" s="45">
        <v>1</v>
      </c>
      <c r="F204" s="45">
        <v>54</v>
      </c>
      <c r="G204" s="45">
        <v>51</v>
      </c>
      <c r="H204" s="45">
        <v>44</v>
      </c>
      <c r="I204" s="45">
        <v>45</v>
      </c>
      <c r="J204" s="45">
        <v>26</v>
      </c>
      <c r="K204" s="46">
        <v>8</v>
      </c>
      <c r="L204" s="257">
        <f>SUMSQ(D204:K204)</f>
        <v>11180</v>
      </c>
      <c r="M204" s="42"/>
      <c r="N204" s="277"/>
      <c r="P204" s="278"/>
      <c r="Q204" s="34"/>
      <c r="R204" s="44">
        <v>31</v>
      </c>
      <c r="S204" s="45">
        <v>1</v>
      </c>
      <c r="T204" s="45">
        <v>54</v>
      </c>
      <c r="U204" s="45">
        <v>44</v>
      </c>
      <c r="V204" s="45">
        <v>51</v>
      </c>
      <c r="W204" s="45">
        <v>45</v>
      </c>
      <c r="X204" s="45">
        <v>26</v>
      </c>
      <c r="Y204" s="46">
        <v>8</v>
      </c>
      <c r="Z204" s="257">
        <f>SUMSQ(R204:Y204)</f>
        <v>11180</v>
      </c>
      <c r="AA204" s="42"/>
      <c r="AB204" s="277"/>
      <c r="AD204" s="278"/>
      <c r="AE204" s="34"/>
      <c r="AF204" s="44">
        <v>31</v>
      </c>
      <c r="AG204" s="45">
        <v>1</v>
      </c>
      <c r="AH204" s="45">
        <v>54</v>
      </c>
      <c r="AI204" s="45">
        <v>44</v>
      </c>
      <c r="AJ204" s="45">
        <v>51</v>
      </c>
      <c r="AK204" s="45">
        <v>45</v>
      </c>
      <c r="AL204" s="45">
        <v>26</v>
      </c>
      <c r="AM204" s="46">
        <v>8</v>
      </c>
      <c r="AN204" s="257">
        <f>SUMSQ(AF204:AM204)</f>
        <v>11180</v>
      </c>
      <c r="AO204" s="42"/>
      <c r="AP204" s="277"/>
      <c r="AR204" s="278"/>
      <c r="AS204" s="34"/>
      <c r="AT204" s="44">
        <v>51</v>
      </c>
      <c r="AU204" s="45">
        <v>1</v>
      </c>
      <c r="AV204" s="45">
        <v>54</v>
      </c>
      <c r="AW204" s="45">
        <v>8</v>
      </c>
      <c r="AX204" s="45">
        <v>31</v>
      </c>
      <c r="AY204" s="45">
        <v>45</v>
      </c>
      <c r="AZ204" s="45">
        <v>26</v>
      </c>
      <c r="BA204" s="46">
        <v>44</v>
      </c>
      <c r="BB204" s="257">
        <f>SUMSQ(AT204:BA204)</f>
        <v>11180</v>
      </c>
      <c r="BC204" s="42"/>
      <c r="BD204" s="277"/>
      <c r="BF204" s="278"/>
      <c r="BG204" s="34"/>
      <c r="BH204" s="44">
        <v>14</v>
      </c>
      <c r="BI204" s="45">
        <v>64</v>
      </c>
      <c r="BJ204" s="45">
        <v>7</v>
      </c>
      <c r="BK204" s="45">
        <v>53</v>
      </c>
      <c r="BL204" s="45">
        <v>27</v>
      </c>
      <c r="BM204" s="45">
        <v>41</v>
      </c>
      <c r="BN204" s="45">
        <v>18</v>
      </c>
      <c r="BO204" s="46">
        <v>36</v>
      </c>
      <c r="BP204" s="257">
        <f>SUMSQ(BH204:BO204)</f>
        <v>11180</v>
      </c>
      <c r="BQ204" s="42"/>
      <c r="BR204" s="277"/>
    </row>
    <row r="205" spans="2:70" x14ac:dyDescent="0.2">
      <c r="B205" s="278"/>
      <c r="C205" s="34"/>
      <c r="D205" s="44">
        <v>56</v>
      </c>
      <c r="E205" s="45">
        <v>42</v>
      </c>
      <c r="F205" s="45">
        <v>29</v>
      </c>
      <c r="G205" s="45">
        <v>3</v>
      </c>
      <c r="H205" s="45">
        <v>28</v>
      </c>
      <c r="I205" s="45">
        <v>6</v>
      </c>
      <c r="J205" s="45">
        <v>49</v>
      </c>
      <c r="K205" s="46">
        <v>47</v>
      </c>
      <c r="L205" s="257">
        <f>SUMSQ(D205:K205)</f>
        <v>11180</v>
      </c>
      <c r="M205" s="42"/>
      <c r="N205" s="277"/>
      <c r="P205" s="278"/>
      <c r="Q205" s="34"/>
      <c r="R205" s="44">
        <v>47</v>
      </c>
      <c r="S205" s="45">
        <v>42</v>
      </c>
      <c r="T205" s="45">
        <v>29</v>
      </c>
      <c r="U205" s="45">
        <v>3</v>
      </c>
      <c r="V205" s="45">
        <v>28</v>
      </c>
      <c r="W205" s="45">
        <v>6</v>
      </c>
      <c r="X205" s="45">
        <v>49</v>
      </c>
      <c r="Y205" s="46">
        <v>56</v>
      </c>
      <c r="Z205" s="257">
        <f>SUMSQ(R205:Y205)</f>
        <v>11180</v>
      </c>
      <c r="AA205" s="42"/>
      <c r="AB205" s="277"/>
      <c r="AD205" s="278"/>
      <c r="AE205" s="34"/>
      <c r="AF205" s="44">
        <v>56</v>
      </c>
      <c r="AG205" s="45">
        <v>42</v>
      </c>
      <c r="AH205" s="45">
        <v>29</v>
      </c>
      <c r="AI205" s="45">
        <v>3</v>
      </c>
      <c r="AJ205" s="45">
        <v>28</v>
      </c>
      <c r="AK205" s="45">
        <v>6</v>
      </c>
      <c r="AL205" s="45">
        <v>49</v>
      </c>
      <c r="AM205" s="46">
        <v>47</v>
      </c>
      <c r="AN205" s="257">
        <f>SUMSQ(AF205:AM205)</f>
        <v>11180</v>
      </c>
      <c r="AO205" s="42"/>
      <c r="AP205" s="277"/>
      <c r="AR205" s="278"/>
      <c r="AS205" s="34"/>
      <c r="AT205" s="44">
        <v>28</v>
      </c>
      <c r="AU205" s="45">
        <v>42</v>
      </c>
      <c r="AV205" s="45">
        <v>29</v>
      </c>
      <c r="AW205" s="45">
        <v>47</v>
      </c>
      <c r="AX205" s="45">
        <v>56</v>
      </c>
      <c r="AY205" s="45">
        <v>6</v>
      </c>
      <c r="AZ205" s="45">
        <v>49</v>
      </c>
      <c r="BA205" s="46">
        <v>3</v>
      </c>
      <c r="BB205" s="257">
        <f>SUMSQ(AT205:BA205)</f>
        <v>11180</v>
      </c>
      <c r="BC205" s="42"/>
      <c r="BD205" s="277"/>
      <c r="BF205" s="278"/>
      <c r="BG205" s="34"/>
      <c r="BH205" s="44">
        <v>44</v>
      </c>
      <c r="BI205" s="45">
        <v>26</v>
      </c>
      <c r="BJ205" s="45">
        <v>33</v>
      </c>
      <c r="BK205" s="45">
        <v>19</v>
      </c>
      <c r="BL205" s="45">
        <v>61</v>
      </c>
      <c r="BM205" s="45">
        <v>15</v>
      </c>
      <c r="BN205" s="45">
        <v>56</v>
      </c>
      <c r="BO205" s="46">
        <v>6</v>
      </c>
      <c r="BP205" s="257">
        <f>SUMSQ(BH205:BO205)</f>
        <v>11180</v>
      </c>
      <c r="BQ205" s="42"/>
      <c r="BR205" s="277"/>
    </row>
    <row r="206" spans="2:70" ht="12.75" thickBot="1" x14ac:dyDescent="0.25">
      <c r="B206" s="278"/>
      <c r="C206" s="34"/>
      <c r="D206" s="59">
        <v>40</v>
      </c>
      <c r="E206" s="60">
        <v>22</v>
      </c>
      <c r="F206" s="60">
        <v>33</v>
      </c>
      <c r="G206" s="60">
        <v>12</v>
      </c>
      <c r="H206" s="60">
        <v>19</v>
      </c>
      <c r="I206" s="60">
        <v>58</v>
      </c>
      <c r="J206" s="60">
        <v>13</v>
      </c>
      <c r="K206" s="61">
        <v>63</v>
      </c>
      <c r="L206" s="257">
        <f>SUMSQ(D206:K206)</f>
        <v>11180</v>
      </c>
      <c r="M206" s="42"/>
      <c r="N206" s="277"/>
      <c r="P206" s="278"/>
      <c r="Q206" s="34"/>
      <c r="R206" s="59">
        <v>40</v>
      </c>
      <c r="S206" s="60">
        <v>22</v>
      </c>
      <c r="T206" s="60">
        <v>33</v>
      </c>
      <c r="U206" s="60">
        <v>19</v>
      </c>
      <c r="V206" s="60">
        <v>12</v>
      </c>
      <c r="W206" s="60">
        <v>58</v>
      </c>
      <c r="X206" s="60">
        <v>13</v>
      </c>
      <c r="Y206" s="61">
        <v>63</v>
      </c>
      <c r="Z206" s="257">
        <f>SUMSQ(R206:Y206)</f>
        <v>11180</v>
      </c>
      <c r="AA206" s="42"/>
      <c r="AB206" s="277"/>
      <c r="AD206" s="278"/>
      <c r="AE206" s="34"/>
      <c r="AF206" s="59">
        <v>40</v>
      </c>
      <c r="AG206" s="60">
        <v>22</v>
      </c>
      <c r="AH206" s="60">
        <v>33</v>
      </c>
      <c r="AI206" s="60">
        <v>19</v>
      </c>
      <c r="AJ206" s="60">
        <v>12</v>
      </c>
      <c r="AK206" s="60">
        <v>58</v>
      </c>
      <c r="AL206" s="60">
        <v>13</v>
      </c>
      <c r="AM206" s="61">
        <v>63</v>
      </c>
      <c r="AN206" s="257">
        <f>SUMSQ(AF206:AM206)</f>
        <v>11180</v>
      </c>
      <c r="AO206" s="42"/>
      <c r="AP206" s="277"/>
      <c r="AR206" s="278"/>
      <c r="AS206" s="34"/>
      <c r="AT206" s="59">
        <v>40</v>
      </c>
      <c r="AU206" s="60">
        <v>22</v>
      </c>
      <c r="AV206" s="60">
        <v>33</v>
      </c>
      <c r="AW206" s="60">
        <v>19</v>
      </c>
      <c r="AX206" s="60">
        <v>12</v>
      </c>
      <c r="AY206" s="60">
        <v>58</v>
      </c>
      <c r="AZ206" s="60">
        <v>13</v>
      </c>
      <c r="BA206" s="61">
        <v>63</v>
      </c>
      <c r="BB206" s="257">
        <f>SUMSQ(AT206:BA206)</f>
        <v>11180</v>
      </c>
      <c r="BC206" s="42"/>
      <c r="BD206" s="277"/>
      <c r="BF206" s="278"/>
      <c r="BG206" s="34"/>
      <c r="BH206" s="59">
        <v>24</v>
      </c>
      <c r="BI206" s="60">
        <v>38</v>
      </c>
      <c r="BJ206" s="60">
        <v>29</v>
      </c>
      <c r="BK206" s="60">
        <v>47</v>
      </c>
      <c r="BL206" s="60">
        <v>1</v>
      </c>
      <c r="BM206" s="60">
        <v>51</v>
      </c>
      <c r="BN206" s="60">
        <v>12</v>
      </c>
      <c r="BO206" s="61">
        <v>58</v>
      </c>
      <c r="BP206" s="257">
        <f>SUMSQ(BH206:BO206)</f>
        <v>11180</v>
      </c>
      <c r="BQ206" s="42"/>
      <c r="BR206" s="277"/>
    </row>
    <row r="207" spans="2:70" x14ac:dyDescent="0.2">
      <c r="B207" s="278"/>
      <c r="C207" s="34"/>
      <c r="D207" s="166">
        <f>SUM(D199:D206)</f>
        <v>260</v>
      </c>
      <c r="E207" s="167">
        <f>SUM(E199:E206)</f>
        <v>260</v>
      </c>
      <c r="F207" s="167">
        <f>SUM(F199:F206)</f>
        <v>260</v>
      </c>
      <c r="G207" s="167">
        <f>SUM(G199:G206)</f>
        <v>260</v>
      </c>
      <c r="H207" s="167">
        <f>SUM(H199:H206)</f>
        <v>260</v>
      </c>
      <c r="I207" s="167">
        <f>SUM(I199:I206)</f>
        <v>260</v>
      </c>
      <c r="J207" s="167">
        <f>SUM(J199:J206)</f>
        <v>260</v>
      </c>
      <c r="K207" s="167">
        <f>SUM(K199:K206)</f>
        <v>260</v>
      </c>
      <c r="L207" s="280">
        <f>SUM(D199^3+E200^3+F201^3+G202^3+H203^3+I204^3+J205^3+K206^3)</f>
        <v>540800</v>
      </c>
      <c r="M207" s="42"/>
      <c r="N207" s="277"/>
      <c r="P207" s="278"/>
      <c r="Q207" s="34"/>
      <c r="R207" s="166">
        <f>SUM(R199:R206)</f>
        <v>260</v>
      </c>
      <c r="S207" s="167">
        <f>SUM(S199:S206)</f>
        <v>260</v>
      </c>
      <c r="T207" s="167">
        <f>SUM(T199:T206)</f>
        <v>260</v>
      </c>
      <c r="U207" s="167">
        <f>SUM(U199:U206)</f>
        <v>260</v>
      </c>
      <c r="V207" s="167">
        <f>SUM(V199:V206)</f>
        <v>260</v>
      </c>
      <c r="W207" s="167">
        <f>SUM(W199:W206)</f>
        <v>260</v>
      </c>
      <c r="X207" s="167">
        <f>SUM(X199:X206)</f>
        <v>260</v>
      </c>
      <c r="Y207" s="167">
        <f>SUM(Y199:Y206)</f>
        <v>260</v>
      </c>
      <c r="Z207" s="280">
        <f>SUM(R199^3+S200^3+T201^3+U202^3+V203^3+W204^3+X205^3+Y206^3)</f>
        <v>540800</v>
      </c>
      <c r="AA207" s="42"/>
      <c r="AB207" s="277"/>
      <c r="AD207" s="278"/>
      <c r="AE207" s="34"/>
      <c r="AF207" s="166">
        <f>SUM(AF199:AF206)</f>
        <v>260</v>
      </c>
      <c r="AG207" s="167">
        <f>SUM(AG199:AG206)</f>
        <v>260</v>
      </c>
      <c r="AH207" s="167">
        <f>SUM(AH199:AH206)</f>
        <v>260</v>
      </c>
      <c r="AI207" s="167">
        <f>SUM(AI199:AI206)</f>
        <v>260</v>
      </c>
      <c r="AJ207" s="167">
        <f>SUM(AJ199:AJ206)</f>
        <v>260</v>
      </c>
      <c r="AK207" s="167">
        <f>SUM(AK199:AK206)</f>
        <v>260</v>
      </c>
      <c r="AL207" s="167">
        <f>SUM(AL199:AL206)</f>
        <v>260</v>
      </c>
      <c r="AM207" s="167">
        <f>SUM(AM199:AM206)</f>
        <v>260</v>
      </c>
      <c r="AN207" s="280">
        <f>SUM(AF199^3+AG200^3+AH201^3+AI202^3+AJ203^3+AK204^3+AL205^3+AM206^3)</f>
        <v>540800</v>
      </c>
      <c r="AO207" s="42"/>
      <c r="AP207" s="277"/>
      <c r="AR207" s="278"/>
      <c r="AS207" s="34"/>
      <c r="AT207" s="166">
        <f>SUM(AT199:AT206)</f>
        <v>260</v>
      </c>
      <c r="AU207" s="167">
        <f>SUM(AU199:AU206)</f>
        <v>260</v>
      </c>
      <c r="AV207" s="167">
        <f>SUM(AV199:AV206)</f>
        <v>260</v>
      </c>
      <c r="AW207" s="167">
        <f>SUM(AW199:AW206)</f>
        <v>260</v>
      </c>
      <c r="AX207" s="167">
        <f>SUM(AX199:AX206)</f>
        <v>260</v>
      </c>
      <c r="AY207" s="167">
        <f>SUM(AY199:AY206)</f>
        <v>260</v>
      </c>
      <c r="AZ207" s="167">
        <f>SUM(AZ199:AZ206)</f>
        <v>260</v>
      </c>
      <c r="BA207" s="167">
        <f>SUM(BA199:BA206)</f>
        <v>260</v>
      </c>
      <c r="BB207" s="280">
        <f>SUM(AT199^3+AU200^3+AV201^3+AW202^3+AX203^3+AY204^3+AZ205^3+BA206^3)</f>
        <v>540800</v>
      </c>
      <c r="BC207" s="42"/>
      <c r="BD207" s="277"/>
      <c r="BF207" s="278"/>
      <c r="BG207" s="34"/>
      <c r="BH207" s="166">
        <f>SUM(BH199:BH206)</f>
        <v>260</v>
      </c>
      <c r="BI207" s="167">
        <f>SUM(BI199:BI206)</f>
        <v>260</v>
      </c>
      <c r="BJ207" s="167">
        <f>SUM(BJ199:BJ206)</f>
        <v>260</v>
      </c>
      <c r="BK207" s="167">
        <f>SUM(BK199:BK206)</f>
        <v>260</v>
      </c>
      <c r="BL207" s="167">
        <f>SUM(BL199:BL206)</f>
        <v>260</v>
      </c>
      <c r="BM207" s="167">
        <f>SUM(BM199:BM206)</f>
        <v>260</v>
      </c>
      <c r="BN207" s="167">
        <f>SUM(BN199:BN206)</f>
        <v>260</v>
      </c>
      <c r="BO207" s="167">
        <f>SUM(BO199:BO206)</f>
        <v>260</v>
      </c>
      <c r="BP207" s="280">
        <f>SUMSQ(BH199,BI200,BJ201,BK202,BL203,BM204,BN205,BO206)</f>
        <v>11180</v>
      </c>
      <c r="BQ207" s="42"/>
      <c r="BR207" s="277"/>
    </row>
    <row r="208" spans="2:70" ht="12.75" thickBot="1" x14ac:dyDescent="0.25">
      <c r="B208" s="278"/>
      <c r="C208" s="34"/>
      <c r="D208" s="89">
        <f>SUMSQ(D199:D206)</f>
        <v>11180</v>
      </c>
      <c r="E208" s="90">
        <f>SUMSQ(E199:E206)</f>
        <v>11180</v>
      </c>
      <c r="F208" s="90">
        <f>SUMSQ(F199:F206)</f>
        <v>11180</v>
      </c>
      <c r="G208" s="90">
        <f>SUMSQ(G199:G206)</f>
        <v>11180</v>
      </c>
      <c r="H208" s="90">
        <f>SUMSQ(H199:H206)</f>
        <v>11180</v>
      </c>
      <c r="I208" s="90">
        <f>SUMSQ(I199:I206)</f>
        <v>11180</v>
      </c>
      <c r="J208" s="90">
        <f>SUMSQ(J199:J206)</f>
        <v>11180</v>
      </c>
      <c r="K208" s="90">
        <f>SUMSQ(K199:K206)</f>
        <v>11180</v>
      </c>
      <c r="L208" s="279">
        <f>SUM(D206^3+E205^3+F204^3+G203^3+H202^3+I201^3+J200^3+K199^3)</f>
        <v>540800</v>
      </c>
      <c r="M208" s="42"/>
      <c r="N208" s="277"/>
      <c r="P208" s="278"/>
      <c r="Q208" s="34"/>
      <c r="R208" s="89">
        <f>SUMSQ(R199:R206)</f>
        <v>11180</v>
      </c>
      <c r="S208" s="90">
        <f>SUMSQ(S199:S206)</f>
        <v>11180</v>
      </c>
      <c r="T208" s="90">
        <f>SUMSQ(T199:T206)</f>
        <v>11180</v>
      </c>
      <c r="U208" s="90">
        <f>SUMSQ(U199:U206)</f>
        <v>11180</v>
      </c>
      <c r="V208" s="90">
        <f>SUMSQ(V199:V206)</f>
        <v>11180</v>
      </c>
      <c r="W208" s="90">
        <f>SUMSQ(W199:W206)</f>
        <v>11180</v>
      </c>
      <c r="X208" s="90">
        <f>SUMSQ(X199:X206)</f>
        <v>11180</v>
      </c>
      <c r="Y208" s="90">
        <f>SUMSQ(Y199:Y206)</f>
        <v>11180</v>
      </c>
      <c r="Z208" s="279">
        <f>SUM(R206^3+S205^3+T204^3+U203^3+V202^3+W201^3+X200^3+Y199^3)</f>
        <v>540800</v>
      </c>
      <c r="AA208" s="42"/>
      <c r="AB208" s="277"/>
      <c r="AD208" s="278"/>
      <c r="AE208" s="34"/>
      <c r="AF208" s="89">
        <f>SUMSQ(AF199:AF206)</f>
        <v>11180</v>
      </c>
      <c r="AG208" s="90">
        <f>SUMSQ(AG199:AG206)</f>
        <v>11180</v>
      </c>
      <c r="AH208" s="90">
        <f>SUMSQ(AH199:AH206)</f>
        <v>11180</v>
      </c>
      <c r="AI208" s="90">
        <f>SUMSQ(AI199:AI206)</f>
        <v>11180</v>
      </c>
      <c r="AJ208" s="90">
        <f>SUMSQ(AJ199:AJ206)</f>
        <v>11180</v>
      </c>
      <c r="AK208" s="90">
        <f>SUMSQ(AK199:AK206)</f>
        <v>11180</v>
      </c>
      <c r="AL208" s="90">
        <f>SUMSQ(AL199:AL206)</f>
        <v>11180</v>
      </c>
      <c r="AM208" s="90">
        <f>SUMSQ(AM199:AM206)</f>
        <v>11180</v>
      </c>
      <c r="AN208" s="279">
        <f>SUM(AF206^3+AG205^3+AH204^3+AI203^3+AJ202^3+AK201^3+AL200^3+AM199^3)</f>
        <v>540800</v>
      </c>
      <c r="AO208" s="42"/>
      <c r="AP208" s="277"/>
      <c r="AR208" s="278"/>
      <c r="AS208" s="34"/>
      <c r="AT208" s="89">
        <f>SUMSQ(AT199:AT206)</f>
        <v>11180</v>
      </c>
      <c r="AU208" s="90">
        <f>SUMSQ(AU199:AU206)</f>
        <v>11180</v>
      </c>
      <c r="AV208" s="90">
        <f>SUMSQ(AV199:AV206)</f>
        <v>11180</v>
      </c>
      <c r="AW208" s="90">
        <f>SUMSQ(AW199:AW206)</f>
        <v>11180</v>
      </c>
      <c r="AX208" s="90">
        <f>SUMSQ(AX199:AX206)</f>
        <v>11180</v>
      </c>
      <c r="AY208" s="90">
        <f>SUMSQ(AY199:AY206)</f>
        <v>11180</v>
      </c>
      <c r="AZ208" s="90">
        <f>SUMSQ(AZ199:AZ206)</f>
        <v>11180</v>
      </c>
      <c r="BA208" s="90">
        <f>SUMSQ(BA199:BA206)</f>
        <v>11180</v>
      </c>
      <c r="BB208" s="279">
        <f>SUM(AT206^3+AU205^3+AV204^3+AW203^3+AX202^3+AY201^3+AZ200^3+BA199^3)</f>
        <v>540800</v>
      </c>
      <c r="BC208" s="42"/>
      <c r="BD208" s="277"/>
      <c r="BF208" s="278"/>
      <c r="BG208" s="34"/>
      <c r="BH208" s="89">
        <f>SUMSQ(BH199:BH206)</f>
        <v>11180</v>
      </c>
      <c r="BI208" s="90">
        <f>SUMSQ(BI199:BI206)</f>
        <v>11180</v>
      </c>
      <c r="BJ208" s="90">
        <f>SUMSQ(BJ199:BJ206)</f>
        <v>11180</v>
      </c>
      <c r="BK208" s="90">
        <f>SUMSQ(BK199:BK206)</f>
        <v>11180</v>
      </c>
      <c r="BL208" s="90">
        <f>SUMSQ(BL199:BL206)</f>
        <v>11180</v>
      </c>
      <c r="BM208" s="90">
        <f>SUMSQ(BM199:BM206)</f>
        <v>11180</v>
      </c>
      <c r="BN208" s="90">
        <f>SUMSQ(BN199:BN206)</f>
        <v>11180</v>
      </c>
      <c r="BO208" s="90">
        <f>SUMSQ(BO199:BO206)</f>
        <v>11180</v>
      </c>
      <c r="BP208" s="279">
        <f>SUMSQ(BH206,BI205,BJ204,BK203,BL202,BM201,BN200,BO199)</f>
        <v>11180</v>
      </c>
      <c r="BQ208" s="42"/>
      <c r="BR208" s="277"/>
    </row>
    <row r="209" spans="2:70" ht="12.75" thickBot="1" x14ac:dyDescent="0.25">
      <c r="B209" s="278"/>
      <c r="C209" s="104"/>
      <c r="D209" s="106"/>
      <c r="E209" s="106"/>
      <c r="F209" s="106"/>
      <c r="G209" s="106"/>
      <c r="H209" s="106"/>
      <c r="I209" s="106"/>
      <c r="J209" s="106"/>
      <c r="K209" s="106"/>
      <c r="L209" s="106"/>
      <c r="M209" s="109"/>
      <c r="N209" s="277"/>
      <c r="P209" s="278"/>
      <c r="Q209" s="104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9"/>
      <c r="AB209" s="277"/>
      <c r="AD209" s="278"/>
      <c r="AE209" s="104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9"/>
      <c r="AP209" s="277"/>
      <c r="AR209" s="278"/>
      <c r="AS209" s="104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9"/>
      <c r="BD209" s="277"/>
      <c r="BF209" s="278"/>
      <c r="BG209" s="104"/>
      <c r="BH209" s="106"/>
      <c r="BI209" s="106"/>
      <c r="BJ209" s="106"/>
      <c r="BK209" s="106"/>
      <c r="BL209" s="106"/>
      <c r="BM209" s="106"/>
      <c r="BN209" s="106"/>
      <c r="BO209" s="106"/>
      <c r="BP209" s="106"/>
      <c r="BQ209" s="109"/>
      <c r="BR209" s="277"/>
    </row>
    <row r="210" spans="2:70" ht="12.75" thickBot="1" x14ac:dyDescent="0.25">
      <c r="B210" s="276"/>
      <c r="C210" s="275"/>
      <c r="D210" s="275"/>
      <c r="E210" s="275"/>
      <c r="F210" s="275"/>
      <c r="G210" s="275"/>
      <c r="H210" s="275"/>
      <c r="I210" s="275"/>
      <c r="J210" s="275"/>
      <c r="K210" s="275"/>
      <c r="L210" s="275"/>
      <c r="M210" s="275"/>
      <c r="N210" s="274"/>
      <c r="P210" s="276"/>
      <c r="Q210" s="275"/>
      <c r="R210" s="275"/>
      <c r="S210" s="275"/>
      <c r="T210" s="275"/>
      <c r="U210" s="275"/>
      <c r="V210" s="275"/>
      <c r="W210" s="275"/>
      <c r="X210" s="275"/>
      <c r="Y210" s="275"/>
      <c r="Z210" s="275"/>
      <c r="AA210" s="275"/>
      <c r="AB210" s="274"/>
      <c r="AD210" s="276"/>
      <c r="AE210" s="275"/>
      <c r="AF210" s="275"/>
      <c r="AG210" s="275"/>
      <c r="AH210" s="275"/>
      <c r="AI210" s="275"/>
      <c r="AJ210" s="275"/>
      <c r="AK210" s="275"/>
      <c r="AL210" s="275"/>
      <c r="AM210" s="275"/>
      <c r="AN210" s="275"/>
      <c r="AO210" s="275"/>
      <c r="AP210" s="274"/>
      <c r="AR210" s="276"/>
      <c r="AS210" s="275"/>
      <c r="AT210" s="275"/>
      <c r="AU210" s="275"/>
      <c r="AV210" s="275"/>
      <c r="AW210" s="275"/>
      <c r="AX210" s="275"/>
      <c r="AY210" s="275"/>
      <c r="AZ210" s="275"/>
      <c r="BA210" s="275"/>
      <c r="BB210" s="275"/>
      <c r="BC210" s="275"/>
      <c r="BD210" s="274"/>
      <c r="BF210" s="276"/>
      <c r="BG210" s="275"/>
      <c r="BH210" s="275"/>
      <c r="BI210" s="275"/>
      <c r="BJ210" s="275"/>
      <c r="BK210" s="275"/>
      <c r="BL210" s="275"/>
      <c r="BM210" s="275"/>
      <c r="BN210" s="275"/>
      <c r="BO210" s="275"/>
      <c r="BP210" s="275"/>
      <c r="BQ210" s="275"/>
      <c r="BR210" s="274"/>
    </row>
    <row r="211" spans="2:70" ht="13.5" thickTop="1" thickBot="1" x14ac:dyDescent="0.25"/>
    <row r="212" spans="2:70" ht="13.5" thickTop="1" thickBot="1" x14ac:dyDescent="0.25">
      <c r="B212" s="284"/>
      <c r="C212" s="283"/>
      <c r="D212" s="283"/>
      <c r="E212" s="283"/>
      <c r="F212" s="283"/>
      <c r="G212" s="283"/>
      <c r="H212" s="283"/>
      <c r="I212" s="283"/>
      <c r="J212" s="283"/>
      <c r="K212" s="283"/>
      <c r="L212" s="283"/>
      <c r="M212" s="283"/>
      <c r="N212" s="282"/>
      <c r="P212" s="284"/>
      <c r="Q212" s="283"/>
      <c r="R212" s="283"/>
      <c r="S212" s="283"/>
      <c r="T212" s="283"/>
      <c r="U212" s="283"/>
      <c r="V212" s="283"/>
      <c r="W212" s="283"/>
      <c r="X212" s="283"/>
      <c r="Y212" s="283"/>
      <c r="Z212" s="283"/>
      <c r="AA212" s="283"/>
      <c r="AB212" s="282"/>
      <c r="AD212" s="284"/>
      <c r="AE212" s="283"/>
      <c r="AF212" s="283"/>
      <c r="AG212" s="283"/>
      <c r="AH212" s="283"/>
      <c r="AI212" s="283"/>
      <c r="AJ212" s="283"/>
      <c r="AK212" s="283"/>
      <c r="AL212" s="283"/>
      <c r="AM212" s="283"/>
      <c r="AN212" s="283"/>
      <c r="AO212" s="283"/>
      <c r="AP212" s="282"/>
      <c r="AR212" s="284"/>
      <c r="AS212" s="283"/>
      <c r="AT212" s="283"/>
      <c r="AU212" s="283"/>
      <c r="AV212" s="283"/>
      <c r="AW212" s="283"/>
      <c r="AX212" s="283"/>
      <c r="AY212" s="283"/>
      <c r="AZ212" s="283"/>
      <c r="BA212" s="283"/>
      <c r="BB212" s="283"/>
      <c r="BC212" s="283"/>
      <c r="BD212" s="282"/>
      <c r="BF212" s="284"/>
      <c r="BG212" s="283"/>
      <c r="BH212" s="283"/>
      <c r="BI212" s="283"/>
      <c r="BJ212" s="283"/>
      <c r="BK212" s="283"/>
      <c r="BL212" s="283"/>
      <c r="BM212" s="283"/>
      <c r="BN212" s="283"/>
      <c r="BO212" s="283"/>
      <c r="BP212" s="283"/>
      <c r="BQ212" s="283"/>
      <c r="BR212" s="282"/>
    </row>
    <row r="213" spans="2:70" ht="12.75" thickBot="1" x14ac:dyDescent="0.25">
      <c r="B213" s="278"/>
      <c r="C213" s="20"/>
      <c r="D213" s="21"/>
      <c r="E213" s="21"/>
      <c r="F213" s="21"/>
      <c r="G213" s="21"/>
      <c r="H213" s="281" t="s">
        <v>1424</v>
      </c>
      <c r="I213" s="21"/>
      <c r="J213" s="21"/>
      <c r="K213" s="21"/>
      <c r="L213" s="21"/>
      <c r="M213" s="23"/>
      <c r="N213" s="277"/>
      <c r="P213" s="278"/>
      <c r="Q213" s="20"/>
      <c r="R213" s="21"/>
      <c r="S213" s="21"/>
      <c r="T213" s="21"/>
      <c r="U213" s="21"/>
      <c r="V213" s="281" t="s">
        <v>1423</v>
      </c>
      <c r="W213" s="21"/>
      <c r="X213" s="21"/>
      <c r="Y213" s="21"/>
      <c r="Z213" s="21"/>
      <c r="AA213" s="23"/>
      <c r="AB213" s="277"/>
      <c r="AD213" s="278"/>
      <c r="AE213" s="20"/>
      <c r="AF213" s="21"/>
      <c r="AG213" s="21"/>
      <c r="AH213" s="21"/>
      <c r="AI213" s="21"/>
      <c r="AJ213" s="281" t="s">
        <v>1422</v>
      </c>
      <c r="AK213" s="21"/>
      <c r="AL213" s="21"/>
      <c r="AM213" s="21"/>
      <c r="AN213" s="21"/>
      <c r="AO213" s="23"/>
      <c r="AP213" s="277"/>
      <c r="AR213" s="278"/>
      <c r="AS213" s="20"/>
      <c r="AT213" s="21"/>
      <c r="AU213" s="21"/>
      <c r="AV213" s="21"/>
      <c r="AW213" s="21"/>
      <c r="AX213" s="281" t="s">
        <v>1421</v>
      </c>
      <c r="AY213" s="21"/>
      <c r="AZ213" s="21"/>
      <c r="BA213" s="21"/>
      <c r="BB213" s="21"/>
      <c r="BC213" s="23"/>
      <c r="BD213" s="277"/>
      <c r="BF213" s="278"/>
      <c r="BG213" s="20"/>
      <c r="BH213" s="21"/>
      <c r="BI213" s="21"/>
      <c r="BJ213" s="21"/>
      <c r="BK213" s="21"/>
      <c r="BL213" s="281" t="s">
        <v>1420</v>
      </c>
      <c r="BM213" s="21"/>
      <c r="BN213" s="21"/>
      <c r="BO213" s="21"/>
      <c r="BP213" s="21"/>
      <c r="BQ213" s="23"/>
      <c r="BR213" s="277"/>
    </row>
    <row r="214" spans="2:70" x14ac:dyDescent="0.2">
      <c r="B214" s="278"/>
      <c r="C214" s="34"/>
      <c r="D214" s="35">
        <v>2</v>
      </c>
      <c r="E214" s="36">
        <v>52</v>
      </c>
      <c r="F214" s="36">
        <v>11</v>
      </c>
      <c r="G214" s="36">
        <v>46</v>
      </c>
      <c r="H214" s="36">
        <v>57</v>
      </c>
      <c r="I214" s="36">
        <v>32</v>
      </c>
      <c r="J214" s="36">
        <v>39</v>
      </c>
      <c r="K214" s="37">
        <v>21</v>
      </c>
      <c r="L214" s="251">
        <f>SUMSQ(D214:K214)</f>
        <v>11180</v>
      </c>
      <c r="M214" s="42"/>
      <c r="N214" s="277"/>
      <c r="P214" s="278"/>
      <c r="Q214" s="34"/>
      <c r="R214" s="35">
        <v>2</v>
      </c>
      <c r="S214" s="36">
        <v>52</v>
      </c>
      <c r="T214" s="36">
        <v>11</v>
      </c>
      <c r="U214" s="36">
        <v>46</v>
      </c>
      <c r="V214" s="36">
        <v>57</v>
      </c>
      <c r="W214" s="36">
        <v>32</v>
      </c>
      <c r="X214" s="36">
        <v>39</v>
      </c>
      <c r="Y214" s="37">
        <v>21</v>
      </c>
      <c r="Z214" s="251">
        <f>SUMSQ(R214:Y214)</f>
        <v>11180</v>
      </c>
      <c r="AA214" s="42"/>
      <c r="AB214" s="277"/>
      <c r="AD214" s="278"/>
      <c r="AE214" s="34"/>
      <c r="AF214" s="35">
        <v>2</v>
      </c>
      <c r="AG214" s="36">
        <v>52</v>
      </c>
      <c r="AH214" s="36">
        <v>11</v>
      </c>
      <c r="AI214" s="36">
        <v>57</v>
      </c>
      <c r="AJ214" s="36">
        <v>46</v>
      </c>
      <c r="AK214" s="36">
        <v>32</v>
      </c>
      <c r="AL214" s="36">
        <v>39</v>
      </c>
      <c r="AM214" s="37">
        <v>21</v>
      </c>
      <c r="AN214" s="251">
        <f>SUMSQ(AF214:AM214)</f>
        <v>11180</v>
      </c>
      <c r="AO214" s="42"/>
      <c r="AP214" s="277"/>
      <c r="AR214" s="278"/>
      <c r="AS214" s="34"/>
      <c r="AT214" s="35">
        <v>2</v>
      </c>
      <c r="AU214" s="36">
        <v>52</v>
      </c>
      <c r="AV214" s="36">
        <v>46</v>
      </c>
      <c r="AW214" s="36">
        <v>7</v>
      </c>
      <c r="AX214" s="36">
        <v>32</v>
      </c>
      <c r="AY214" s="36">
        <v>53</v>
      </c>
      <c r="AZ214" s="36">
        <v>43</v>
      </c>
      <c r="BA214" s="37">
        <v>25</v>
      </c>
      <c r="BB214" s="251">
        <f>SUMSQ(AT214:BA214)</f>
        <v>11180</v>
      </c>
      <c r="BC214" s="42"/>
      <c r="BD214" s="277"/>
      <c r="BF214" s="278"/>
      <c r="BG214" s="34"/>
      <c r="BH214" s="35">
        <v>6</v>
      </c>
      <c r="BI214" s="36">
        <v>56</v>
      </c>
      <c r="BJ214" s="36">
        <v>15</v>
      </c>
      <c r="BK214" s="36">
        <v>61</v>
      </c>
      <c r="BL214" s="36">
        <v>19</v>
      </c>
      <c r="BM214" s="36">
        <v>33</v>
      </c>
      <c r="BN214" s="36">
        <v>26</v>
      </c>
      <c r="BO214" s="37">
        <v>44</v>
      </c>
      <c r="BP214" s="251">
        <f>SUMSQ(BH214:BO214)</f>
        <v>11180</v>
      </c>
      <c r="BQ214" s="42"/>
      <c r="BR214" s="277"/>
    </row>
    <row r="215" spans="2:70" x14ac:dyDescent="0.2">
      <c r="B215" s="278"/>
      <c r="C215" s="34"/>
      <c r="D215" s="44">
        <v>7</v>
      </c>
      <c r="E215" s="45">
        <v>14</v>
      </c>
      <c r="F215" s="45">
        <v>34</v>
      </c>
      <c r="G215" s="45">
        <v>43</v>
      </c>
      <c r="H215" s="45">
        <v>64</v>
      </c>
      <c r="I215" s="45">
        <v>53</v>
      </c>
      <c r="J215" s="45">
        <v>25</v>
      </c>
      <c r="K215" s="46">
        <v>20</v>
      </c>
      <c r="L215" s="257">
        <f>SUMSQ(D215:K215)</f>
        <v>11180</v>
      </c>
      <c r="M215" s="42"/>
      <c r="N215" s="277"/>
      <c r="P215" s="278"/>
      <c r="Q215" s="34"/>
      <c r="R215" s="44">
        <v>7</v>
      </c>
      <c r="S215" s="45">
        <v>14</v>
      </c>
      <c r="T215" s="45">
        <v>53</v>
      </c>
      <c r="U215" s="45">
        <v>43</v>
      </c>
      <c r="V215" s="45">
        <v>64</v>
      </c>
      <c r="W215" s="45">
        <v>34</v>
      </c>
      <c r="X215" s="45">
        <v>25</v>
      </c>
      <c r="Y215" s="46">
        <v>20</v>
      </c>
      <c r="Z215" s="257">
        <f>SUMSQ(R215:Y215)</f>
        <v>11180</v>
      </c>
      <c r="AA215" s="42"/>
      <c r="AB215" s="277"/>
      <c r="AD215" s="278"/>
      <c r="AE215" s="34"/>
      <c r="AF215" s="44">
        <v>62</v>
      </c>
      <c r="AG215" s="45">
        <v>16</v>
      </c>
      <c r="AH215" s="45">
        <v>55</v>
      </c>
      <c r="AI215" s="45">
        <v>5</v>
      </c>
      <c r="AJ215" s="45">
        <v>18</v>
      </c>
      <c r="AK215" s="45">
        <v>36</v>
      </c>
      <c r="AL215" s="45">
        <v>27</v>
      </c>
      <c r="AM215" s="46">
        <v>41</v>
      </c>
      <c r="AN215" s="257">
        <f>SUMSQ(AF215:AM215)</f>
        <v>11180</v>
      </c>
      <c r="AO215" s="42"/>
      <c r="AP215" s="277"/>
      <c r="AR215" s="278"/>
      <c r="AS215" s="34"/>
      <c r="AT215" s="44">
        <v>62</v>
      </c>
      <c r="AU215" s="45">
        <v>16</v>
      </c>
      <c r="AV215" s="45">
        <v>9</v>
      </c>
      <c r="AW215" s="45">
        <v>36</v>
      </c>
      <c r="AX215" s="45">
        <v>59</v>
      </c>
      <c r="AY215" s="45">
        <v>18</v>
      </c>
      <c r="AZ215" s="45">
        <v>23</v>
      </c>
      <c r="BA215" s="46">
        <v>37</v>
      </c>
      <c r="BB215" s="257">
        <f>SUMSQ(AT215:BA215)</f>
        <v>11180</v>
      </c>
      <c r="BC215" s="42"/>
      <c r="BD215" s="277"/>
      <c r="BF215" s="278"/>
      <c r="BG215" s="34"/>
      <c r="BH215" s="44">
        <v>58</v>
      </c>
      <c r="BI215" s="45">
        <v>12</v>
      </c>
      <c r="BJ215" s="45">
        <v>51</v>
      </c>
      <c r="BK215" s="45">
        <v>1</v>
      </c>
      <c r="BL215" s="45">
        <v>47</v>
      </c>
      <c r="BM215" s="45">
        <v>29</v>
      </c>
      <c r="BN215" s="45">
        <v>38</v>
      </c>
      <c r="BO215" s="46">
        <v>24</v>
      </c>
      <c r="BP215" s="257">
        <f>SUMSQ(BH215:BO215)</f>
        <v>11180</v>
      </c>
      <c r="BQ215" s="42"/>
      <c r="BR215" s="277"/>
    </row>
    <row r="216" spans="2:70" x14ac:dyDescent="0.2">
      <c r="B216" s="278"/>
      <c r="C216" s="34"/>
      <c r="D216" s="44">
        <v>49</v>
      </c>
      <c r="E216" s="45">
        <v>47</v>
      </c>
      <c r="F216" s="45">
        <v>24</v>
      </c>
      <c r="G216" s="45">
        <v>29</v>
      </c>
      <c r="H216" s="45">
        <v>10</v>
      </c>
      <c r="I216" s="45">
        <v>3</v>
      </c>
      <c r="J216" s="45">
        <v>60</v>
      </c>
      <c r="K216" s="46">
        <v>38</v>
      </c>
      <c r="L216" s="257">
        <f>SUMSQ(D216:K216)</f>
        <v>11180</v>
      </c>
      <c r="M216" s="42"/>
      <c r="N216" s="277"/>
      <c r="P216" s="278"/>
      <c r="Q216" s="34"/>
      <c r="R216" s="44">
        <v>49</v>
      </c>
      <c r="S216" s="45">
        <v>47</v>
      </c>
      <c r="T216" s="45">
        <v>24</v>
      </c>
      <c r="U216" s="45">
        <v>29</v>
      </c>
      <c r="V216" s="45">
        <v>10</v>
      </c>
      <c r="W216" s="45">
        <v>3</v>
      </c>
      <c r="X216" s="45">
        <v>60</v>
      </c>
      <c r="Y216" s="46">
        <v>38</v>
      </c>
      <c r="Z216" s="257">
        <f>SUMSQ(R216:Y216)</f>
        <v>11180</v>
      </c>
      <c r="AA216" s="42"/>
      <c r="AB216" s="277"/>
      <c r="AD216" s="278"/>
      <c r="AE216" s="34"/>
      <c r="AF216" s="44">
        <v>25</v>
      </c>
      <c r="AG216" s="45">
        <v>43</v>
      </c>
      <c r="AH216" s="45">
        <v>20</v>
      </c>
      <c r="AI216" s="45">
        <v>34</v>
      </c>
      <c r="AJ216" s="45">
        <v>53</v>
      </c>
      <c r="AK216" s="45">
        <v>7</v>
      </c>
      <c r="AL216" s="45">
        <v>64</v>
      </c>
      <c r="AM216" s="46">
        <v>14</v>
      </c>
      <c r="AN216" s="257">
        <f>SUMSQ(AF216:AM216)</f>
        <v>11180</v>
      </c>
      <c r="AO216" s="42"/>
      <c r="AP216" s="277"/>
      <c r="AR216" s="278"/>
      <c r="AS216" s="34"/>
      <c r="AT216" s="44">
        <v>21</v>
      </c>
      <c r="AU216" s="45">
        <v>39</v>
      </c>
      <c r="AV216" s="45">
        <v>20</v>
      </c>
      <c r="AW216" s="45">
        <v>57</v>
      </c>
      <c r="AX216" s="45">
        <v>34</v>
      </c>
      <c r="AY216" s="45">
        <v>11</v>
      </c>
      <c r="AZ216" s="45">
        <v>64</v>
      </c>
      <c r="BA216" s="46">
        <v>14</v>
      </c>
      <c r="BB216" s="257">
        <f>SUMSQ(AT216:BA216)</f>
        <v>11180</v>
      </c>
      <c r="BC216" s="42"/>
      <c r="BD216" s="277"/>
      <c r="BF216" s="278"/>
      <c r="BG216" s="34"/>
      <c r="BH216" s="44">
        <v>32</v>
      </c>
      <c r="BI216" s="45">
        <v>46</v>
      </c>
      <c r="BJ216" s="45">
        <v>21</v>
      </c>
      <c r="BK216" s="45">
        <v>39</v>
      </c>
      <c r="BL216" s="45">
        <v>9</v>
      </c>
      <c r="BM216" s="45">
        <v>59</v>
      </c>
      <c r="BN216" s="45">
        <v>4</v>
      </c>
      <c r="BO216" s="46">
        <v>50</v>
      </c>
      <c r="BP216" s="257">
        <f>SUMSQ(BH216:BO216)</f>
        <v>11180</v>
      </c>
      <c r="BQ216" s="42"/>
      <c r="BR216" s="277"/>
    </row>
    <row r="217" spans="2:70" x14ac:dyDescent="0.2">
      <c r="B217" s="278"/>
      <c r="C217" s="34"/>
      <c r="D217" s="44">
        <v>56</v>
      </c>
      <c r="E217" s="45">
        <v>17</v>
      </c>
      <c r="F217" s="45">
        <v>61</v>
      </c>
      <c r="G217" s="45">
        <v>28</v>
      </c>
      <c r="H217" s="45">
        <v>15</v>
      </c>
      <c r="I217" s="45">
        <v>42</v>
      </c>
      <c r="J217" s="45">
        <v>6</v>
      </c>
      <c r="K217" s="46">
        <v>35</v>
      </c>
      <c r="L217" s="257">
        <f>SUMSQ(D217:K217)</f>
        <v>11180</v>
      </c>
      <c r="M217" s="42"/>
      <c r="N217" s="277"/>
      <c r="P217" s="278"/>
      <c r="Q217" s="34"/>
      <c r="R217" s="44">
        <v>56</v>
      </c>
      <c r="S217" s="45">
        <v>17</v>
      </c>
      <c r="T217" s="45">
        <v>42</v>
      </c>
      <c r="U217" s="45">
        <v>28</v>
      </c>
      <c r="V217" s="45">
        <v>15</v>
      </c>
      <c r="W217" s="45">
        <v>61</v>
      </c>
      <c r="X217" s="45">
        <v>6</v>
      </c>
      <c r="Y217" s="46">
        <v>35</v>
      </c>
      <c r="Z217" s="257">
        <f>SUMSQ(R217:Y217)</f>
        <v>11180</v>
      </c>
      <c r="AA217" s="42"/>
      <c r="AB217" s="277"/>
      <c r="AD217" s="278"/>
      <c r="AE217" s="34"/>
      <c r="AF217" s="44">
        <v>37</v>
      </c>
      <c r="AG217" s="45">
        <v>23</v>
      </c>
      <c r="AH217" s="45">
        <v>48</v>
      </c>
      <c r="AI217" s="45">
        <v>30</v>
      </c>
      <c r="AJ217" s="45">
        <v>9</v>
      </c>
      <c r="AK217" s="45">
        <v>59</v>
      </c>
      <c r="AL217" s="45">
        <v>4</v>
      </c>
      <c r="AM217" s="46">
        <v>50</v>
      </c>
      <c r="AN217" s="257">
        <f>SUMSQ(AF217:AM217)</f>
        <v>11180</v>
      </c>
      <c r="AO217" s="42"/>
      <c r="AP217" s="277"/>
      <c r="AR217" s="278"/>
      <c r="AS217" s="34"/>
      <c r="AT217" s="44">
        <v>41</v>
      </c>
      <c r="AU217" s="45">
        <v>27</v>
      </c>
      <c r="AV217" s="45">
        <v>55</v>
      </c>
      <c r="AW217" s="45">
        <v>30</v>
      </c>
      <c r="AX217" s="45">
        <v>5</v>
      </c>
      <c r="AY217" s="45">
        <v>48</v>
      </c>
      <c r="AZ217" s="45">
        <v>4</v>
      </c>
      <c r="BA217" s="46">
        <v>50</v>
      </c>
      <c r="BB217" s="257">
        <f>SUMSQ(AT217:BA217)</f>
        <v>11180</v>
      </c>
      <c r="BC217" s="42"/>
      <c r="BD217" s="277"/>
      <c r="BF217" s="278"/>
      <c r="BG217" s="34"/>
      <c r="BH217" s="44">
        <v>36</v>
      </c>
      <c r="BI217" s="45">
        <v>18</v>
      </c>
      <c r="BJ217" s="45">
        <v>41</v>
      </c>
      <c r="BK217" s="45">
        <v>27</v>
      </c>
      <c r="BL217" s="45">
        <v>53</v>
      </c>
      <c r="BM217" s="45">
        <v>7</v>
      </c>
      <c r="BN217" s="45">
        <v>64</v>
      </c>
      <c r="BO217" s="46">
        <v>14</v>
      </c>
      <c r="BP217" s="257">
        <f>SUMSQ(BH217:BO217)</f>
        <v>11180</v>
      </c>
      <c r="BQ217" s="42"/>
      <c r="BR217" s="277"/>
    </row>
    <row r="218" spans="2:70" x14ac:dyDescent="0.2">
      <c r="B218" s="278"/>
      <c r="C218" s="34"/>
      <c r="D218" s="44">
        <v>30</v>
      </c>
      <c r="E218" s="45">
        <v>59</v>
      </c>
      <c r="F218" s="45">
        <v>23</v>
      </c>
      <c r="G218" s="45">
        <v>50</v>
      </c>
      <c r="H218" s="45">
        <v>37</v>
      </c>
      <c r="I218" s="45">
        <v>4</v>
      </c>
      <c r="J218" s="45">
        <v>48</v>
      </c>
      <c r="K218" s="46">
        <v>9</v>
      </c>
      <c r="L218" s="257">
        <f>SUMSQ(D218:K218)</f>
        <v>11180</v>
      </c>
      <c r="M218" s="42"/>
      <c r="N218" s="277"/>
      <c r="P218" s="278"/>
      <c r="Q218" s="34"/>
      <c r="R218" s="44">
        <v>30</v>
      </c>
      <c r="S218" s="45">
        <v>59</v>
      </c>
      <c r="T218" s="45">
        <v>4</v>
      </c>
      <c r="U218" s="45">
        <v>50</v>
      </c>
      <c r="V218" s="45">
        <v>37</v>
      </c>
      <c r="W218" s="45">
        <v>23</v>
      </c>
      <c r="X218" s="45">
        <v>48</v>
      </c>
      <c r="Y218" s="46">
        <v>9</v>
      </c>
      <c r="Z218" s="257">
        <f>SUMSQ(R218:Y218)</f>
        <v>11180</v>
      </c>
      <c r="AA218" s="42"/>
      <c r="AB218" s="277"/>
      <c r="AD218" s="278"/>
      <c r="AE218" s="34"/>
      <c r="AF218" s="44">
        <v>15</v>
      </c>
      <c r="AG218" s="45">
        <v>61</v>
      </c>
      <c r="AH218" s="45">
        <v>6</v>
      </c>
      <c r="AI218" s="45">
        <v>56</v>
      </c>
      <c r="AJ218" s="45">
        <v>35</v>
      </c>
      <c r="AK218" s="45">
        <v>17</v>
      </c>
      <c r="AL218" s="45">
        <v>42</v>
      </c>
      <c r="AM218" s="46">
        <v>28</v>
      </c>
      <c r="AN218" s="257">
        <f>SUMSQ(AF218:AM218)</f>
        <v>11180</v>
      </c>
      <c r="AO218" s="42"/>
      <c r="AP218" s="277"/>
      <c r="AR218" s="278"/>
      <c r="AS218" s="34"/>
      <c r="AT218" s="44">
        <v>15</v>
      </c>
      <c r="AU218" s="45">
        <v>61</v>
      </c>
      <c r="AV218" s="45">
        <v>17</v>
      </c>
      <c r="AW218" s="45">
        <v>60</v>
      </c>
      <c r="AX218" s="45">
        <v>35</v>
      </c>
      <c r="AY218" s="45">
        <v>10</v>
      </c>
      <c r="AZ218" s="45">
        <v>38</v>
      </c>
      <c r="BA218" s="46">
        <v>24</v>
      </c>
      <c r="BB218" s="257">
        <f>SUMSQ(AT218:BA218)</f>
        <v>11180</v>
      </c>
      <c r="BC218" s="42"/>
      <c r="BD218" s="277"/>
      <c r="BF218" s="278"/>
      <c r="BG218" s="34"/>
      <c r="BH218" s="44">
        <v>55</v>
      </c>
      <c r="BI218" s="45">
        <v>5</v>
      </c>
      <c r="BJ218" s="45">
        <v>62</v>
      </c>
      <c r="BK218" s="45">
        <v>16</v>
      </c>
      <c r="BL218" s="45">
        <v>34</v>
      </c>
      <c r="BM218" s="45">
        <v>20</v>
      </c>
      <c r="BN218" s="45">
        <v>43</v>
      </c>
      <c r="BO218" s="46">
        <v>25</v>
      </c>
      <c r="BP218" s="257">
        <f>SUMSQ(BH218:BO218)</f>
        <v>11180</v>
      </c>
      <c r="BQ218" s="42"/>
      <c r="BR218" s="277"/>
    </row>
    <row r="219" spans="2:70" x14ac:dyDescent="0.2">
      <c r="B219" s="278"/>
      <c r="C219" s="34"/>
      <c r="D219" s="44">
        <v>27</v>
      </c>
      <c r="E219" s="45">
        <v>5</v>
      </c>
      <c r="F219" s="45">
        <v>62</v>
      </c>
      <c r="G219" s="45">
        <v>55</v>
      </c>
      <c r="H219" s="45">
        <v>36</v>
      </c>
      <c r="I219" s="45">
        <v>41</v>
      </c>
      <c r="J219" s="45">
        <v>18</v>
      </c>
      <c r="K219" s="46">
        <v>16</v>
      </c>
      <c r="L219" s="257">
        <f>SUMSQ(D219:K219)</f>
        <v>11180</v>
      </c>
      <c r="M219" s="42"/>
      <c r="N219" s="277"/>
      <c r="P219" s="278"/>
      <c r="Q219" s="34"/>
      <c r="R219" s="44">
        <v>27</v>
      </c>
      <c r="S219" s="45">
        <v>5</v>
      </c>
      <c r="T219" s="45">
        <v>62</v>
      </c>
      <c r="U219" s="45">
        <v>55</v>
      </c>
      <c r="V219" s="45">
        <v>36</v>
      </c>
      <c r="W219" s="45">
        <v>41</v>
      </c>
      <c r="X219" s="45">
        <v>18</v>
      </c>
      <c r="Y219" s="46">
        <v>16</v>
      </c>
      <c r="Z219" s="257">
        <f>SUMSQ(R219:Y219)</f>
        <v>11180</v>
      </c>
      <c r="AA219" s="42"/>
      <c r="AB219" s="277"/>
      <c r="AD219" s="278"/>
      <c r="AE219" s="34"/>
      <c r="AF219" s="44">
        <v>51</v>
      </c>
      <c r="AG219" s="45">
        <v>1</v>
      </c>
      <c r="AH219" s="45">
        <v>58</v>
      </c>
      <c r="AI219" s="45">
        <v>12</v>
      </c>
      <c r="AJ219" s="45">
        <v>31</v>
      </c>
      <c r="AK219" s="45">
        <v>45</v>
      </c>
      <c r="AL219" s="45">
        <v>22</v>
      </c>
      <c r="AM219" s="46">
        <v>40</v>
      </c>
      <c r="AN219" s="257">
        <f>SUMSQ(AF219:AM219)</f>
        <v>11180</v>
      </c>
      <c r="AO219" s="42"/>
      <c r="AP219" s="277"/>
      <c r="AR219" s="278"/>
      <c r="AS219" s="34"/>
      <c r="AT219" s="44">
        <v>51</v>
      </c>
      <c r="AU219" s="45">
        <v>1</v>
      </c>
      <c r="AV219" s="45">
        <v>54</v>
      </c>
      <c r="AW219" s="45">
        <v>31</v>
      </c>
      <c r="AX219" s="45">
        <v>8</v>
      </c>
      <c r="AY219" s="45">
        <v>45</v>
      </c>
      <c r="AZ219" s="45">
        <v>26</v>
      </c>
      <c r="BA219" s="46">
        <v>44</v>
      </c>
      <c r="BB219" s="257">
        <f>SUMSQ(AT219:BA219)</f>
        <v>11180</v>
      </c>
      <c r="BC219" s="42"/>
      <c r="BD219" s="277"/>
      <c r="BF219" s="278"/>
      <c r="BG219" s="34"/>
      <c r="BH219" s="44">
        <v>11</v>
      </c>
      <c r="BI219" s="45">
        <v>57</v>
      </c>
      <c r="BJ219" s="45">
        <v>2</v>
      </c>
      <c r="BK219" s="45">
        <v>52</v>
      </c>
      <c r="BL219" s="45">
        <v>30</v>
      </c>
      <c r="BM219" s="45">
        <v>48</v>
      </c>
      <c r="BN219" s="45">
        <v>23</v>
      </c>
      <c r="BO219" s="46">
        <v>37</v>
      </c>
      <c r="BP219" s="257">
        <f>SUMSQ(BH219:BO219)</f>
        <v>11180</v>
      </c>
      <c r="BQ219" s="42"/>
      <c r="BR219" s="277"/>
    </row>
    <row r="220" spans="2:70" x14ac:dyDescent="0.2">
      <c r="B220" s="278"/>
      <c r="C220" s="34"/>
      <c r="D220" s="44">
        <v>45</v>
      </c>
      <c r="E220" s="45">
        <v>40</v>
      </c>
      <c r="F220" s="45">
        <v>12</v>
      </c>
      <c r="G220" s="45">
        <v>1</v>
      </c>
      <c r="H220" s="45">
        <v>22</v>
      </c>
      <c r="I220" s="45">
        <v>31</v>
      </c>
      <c r="J220" s="45">
        <v>51</v>
      </c>
      <c r="K220" s="46">
        <v>58</v>
      </c>
      <c r="L220" s="257">
        <f>SUMSQ(D220:K220)</f>
        <v>11180</v>
      </c>
      <c r="M220" s="42"/>
      <c r="N220" s="277"/>
      <c r="P220" s="278"/>
      <c r="Q220" s="34"/>
      <c r="R220" s="44">
        <v>45</v>
      </c>
      <c r="S220" s="45">
        <v>40</v>
      </c>
      <c r="T220" s="45">
        <v>31</v>
      </c>
      <c r="U220" s="45">
        <v>1</v>
      </c>
      <c r="V220" s="45">
        <v>22</v>
      </c>
      <c r="W220" s="45">
        <v>12</v>
      </c>
      <c r="X220" s="45">
        <v>51</v>
      </c>
      <c r="Y220" s="46">
        <v>58</v>
      </c>
      <c r="Z220" s="257">
        <f>SUMSQ(R220:Y220)</f>
        <v>11180</v>
      </c>
      <c r="AA220" s="42"/>
      <c r="AB220" s="277"/>
      <c r="AD220" s="278"/>
      <c r="AE220" s="34"/>
      <c r="AF220" s="44">
        <v>24</v>
      </c>
      <c r="AG220" s="45">
        <v>38</v>
      </c>
      <c r="AH220" s="45">
        <v>29</v>
      </c>
      <c r="AI220" s="45">
        <v>47</v>
      </c>
      <c r="AJ220" s="45">
        <v>60</v>
      </c>
      <c r="AK220" s="45">
        <v>10</v>
      </c>
      <c r="AL220" s="45">
        <v>49</v>
      </c>
      <c r="AM220" s="46">
        <v>3</v>
      </c>
      <c r="AN220" s="257">
        <f>SUMSQ(AF220:AM220)</f>
        <v>11180</v>
      </c>
      <c r="AO220" s="42"/>
      <c r="AP220" s="277"/>
      <c r="AR220" s="278"/>
      <c r="AS220" s="34"/>
      <c r="AT220" s="44">
        <v>28</v>
      </c>
      <c r="AU220" s="45">
        <v>42</v>
      </c>
      <c r="AV220" s="45">
        <v>47</v>
      </c>
      <c r="AW220" s="45">
        <v>6</v>
      </c>
      <c r="AX220" s="45">
        <v>29</v>
      </c>
      <c r="AY220" s="45">
        <v>56</v>
      </c>
      <c r="AZ220" s="45">
        <v>49</v>
      </c>
      <c r="BA220" s="46">
        <v>3</v>
      </c>
      <c r="BB220" s="257">
        <f>SUMSQ(AT220:BA220)</f>
        <v>11180</v>
      </c>
      <c r="BC220" s="42"/>
      <c r="BD220" s="277"/>
      <c r="BF220" s="278"/>
      <c r="BG220" s="34"/>
      <c r="BH220" s="44">
        <v>45</v>
      </c>
      <c r="BI220" s="45">
        <v>31</v>
      </c>
      <c r="BJ220" s="45">
        <v>40</v>
      </c>
      <c r="BK220" s="45">
        <v>22</v>
      </c>
      <c r="BL220" s="45">
        <v>60</v>
      </c>
      <c r="BM220" s="45">
        <v>10</v>
      </c>
      <c r="BN220" s="45">
        <v>49</v>
      </c>
      <c r="BO220" s="46">
        <v>3</v>
      </c>
      <c r="BP220" s="257">
        <f>SUMSQ(BH220:BO220)</f>
        <v>11180</v>
      </c>
      <c r="BQ220" s="42"/>
      <c r="BR220" s="277"/>
    </row>
    <row r="221" spans="2:70" ht="12.75" thickBot="1" x14ac:dyDescent="0.25">
      <c r="B221" s="278"/>
      <c r="C221" s="34"/>
      <c r="D221" s="59">
        <v>44</v>
      </c>
      <c r="E221" s="60">
        <v>26</v>
      </c>
      <c r="F221" s="60">
        <v>33</v>
      </c>
      <c r="G221" s="60">
        <v>8</v>
      </c>
      <c r="H221" s="60">
        <v>19</v>
      </c>
      <c r="I221" s="60">
        <v>54</v>
      </c>
      <c r="J221" s="60">
        <v>13</v>
      </c>
      <c r="K221" s="61">
        <v>63</v>
      </c>
      <c r="L221" s="257">
        <f>SUMSQ(D221:K221)</f>
        <v>11180</v>
      </c>
      <c r="M221" s="42"/>
      <c r="N221" s="277"/>
      <c r="P221" s="278"/>
      <c r="Q221" s="34"/>
      <c r="R221" s="59">
        <v>44</v>
      </c>
      <c r="S221" s="60">
        <v>26</v>
      </c>
      <c r="T221" s="60">
        <v>33</v>
      </c>
      <c r="U221" s="60">
        <v>8</v>
      </c>
      <c r="V221" s="60">
        <v>19</v>
      </c>
      <c r="W221" s="60">
        <v>54</v>
      </c>
      <c r="X221" s="60">
        <v>13</v>
      </c>
      <c r="Y221" s="61">
        <v>63</v>
      </c>
      <c r="Z221" s="257">
        <f>SUMSQ(R221:Y221)</f>
        <v>11180</v>
      </c>
      <c r="AA221" s="42"/>
      <c r="AB221" s="277"/>
      <c r="AD221" s="278"/>
      <c r="AE221" s="34"/>
      <c r="AF221" s="59">
        <v>44</v>
      </c>
      <c r="AG221" s="60">
        <v>26</v>
      </c>
      <c r="AH221" s="60">
        <v>33</v>
      </c>
      <c r="AI221" s="60">
        <v>19</v>
      </c>
      <c r="AJ221" s="60">
        <v>8</v>
      </c>
      <c r="AK221" s="60">
        <v>54</v>
      </c>
      <c r="AL221" s="60">
        <v>13</v>
      </c>
      <c r="AM221" s="61">
        <v>63</v>
      </c>
      <c r="AN221" s="257">
        <f>SUMSQ(AF221:AM221)</f>
        <v>11180</v>
      </c>
      <c r="AO221" s="42"/>
      <c r="AP221" s="277"/>
      <c r="AR221" s="278"/>
      <c r="AS221" s="34"/>
      <c r="AT221" s="59">
        <v>40</v>
      </c>
      <c r="AU221" s="60">
        <v>22</v>
      </c>
      <c r="AV221" s="60">
        <v>12</v>
      </c>
      <c r="AW221" s="60">
        <v>33</v>
      </c>
      <c r="AX221" s="60">
        <v>58</v>
      </c>
      <c r="AY221" s="60">
        <v>19</v>
      </c>
      <c r="AZ221" s="60">
        <v>13</v>
      </c>
      <c r="BA221" s="61">
        <v>63</v>
      </c>
      <c r="BB221" s="257">
        <f>SUMSQ(AT221:BA221)</f>
        <v>11180</v>
      </c>
      <c r="BC221" s="42"/>
      <c r="BD221" s="277"/>
      <c r="BF221" s="278"/>
      <c r="BG221" s="34"/>
      <c r="BH221" s="59">
        <v>17</v>
      </c>
      <c r="BI221" s="60">
        <v>35</v>
      </c>
      <c r="BJ221" s="60">
        <v>28</v>
      </c>
      <c r="BK221" s="60">
        <v>42</v>
      </c>
      <c r="BL221" s="60">
        <v>8</v>
      </c>
      <c r="BM221" s="60">
        <v>54</v>
      </c>
      <c r="BN221" s="60">
        <v>13</v>
      </c>
      <c r="BO221" s="61">
        <v>63</v>
      </c>
      <c r="BP221" s="257">
        <f>SUMSQ(BH221:BO221)</f>
        <v>11180</v>
      </c>
      <c r="BQ221" s="42"/>
      <c r="BR221" s="277"/>
    </row>
    <row r="222" spans="2:70" x14ac:dyDescent="0.2">
      <c r="B222" s="278"/>
      <c r="C222" s="34"/>
      <c r="D222" s="166">
        <f>SUM(D214:D221)</f>
        <v>260</v>
      </c>
      <c r="E222" s="167">
        <f>SUM(E214:E221)</f>
        <v>260</v>
      </c>
      <c r="F222" s="167">
        <f>SUM(F214:F221)</f>
        <v>260</v>
      </c>
      <c r="G222" s="167">
        <f>SUM(G214:G221)</f>
        <v>260</v>
      </c>
      <c r="H222" s="167">
        <f>SUM(H214:H221)</f>
        <v>260</v>
      </c>
      <c r="I222" s="167">
        <f>SUM(I214:I221)</f>
        <v>260</v>
      </c>
      <c r="J222" s="167">
        <f>SUM(J214:J221)</f>
        <v>260</v>
      </c>
      <c r="K222" s="167">
        <f>SUM(K214:K221)</f>
        <v>260</v>
      </c>
      <c r="L222" s="280">
        <f>SUM(D214^3+E215^3+F216^3+G217^3+H218^3+I219^3+J220^3+K221^3)</f>
        <v>540800</v>
      </c>
      <c r="M222" s="42"/>
      <c r="N222" s="277"/>
      <c r="P222" s="278"/>
      <c r="Q222" s="34"/>
      <c r="R222" s="166">
        <f>SUM(R214:R221)</f>
        <v>260</v>
      </c>
      <c r="S222" s="167">
        <f>SUM(S214:S221)</f>
        <v>260</v>
      </c>
      <c r="T222" s="167">
        <f>SUM(T214:T221)</f>
        <v>260</v>
      </c>
      <c r="U222" s="167">
        <f>SUM(U214:U221)</f>
        <v>260</v>
      </c>
      <c r="V222" s="167">
        <f>SUM(V214:V221)</f>
        <v>260</v>
      </c>
      <c r="W222" s="167">
        <f>SUM(W214:W221)</f>
        <v>260</v>
      </c>
      <c r="X222" s="167">
        <f>SUM(X214:X221)</f>
        <v>260</v>
      </c>
      <c r="Y222" s="167">
        <f>SUM(Y214:Y221)</f>
        <v>260</v>
      </c>
      <c r="Z222" s="280">
        <f>SUM(R214^3+S215^3+T216^3+U217^3+V218^3+W219^3+X220^3+Y221^3)</f>
        <v>540800</v>
      </c>
      <c r="AA222" s="42"/>
      <c r="AB222" s="277"/>
      <c r="AD222" s="278"/>
      <c r="AE222" s="34"/>
      <c r="AF222" s="166">
        <f>SUM(AF214:AF221)</f>
        <v>260</v>
      </c>
      <c r="AG222" s="167">
        <f>SUM(AG214:AG221)</f>
        <v>260</v>
      </c>
      <c r="AH222" s="167">
        <f>SUM(AH214:AH221)</f>
        <v>260</v>
      </c>
      <c r="AI222" s="167">
        <f>SUM(AI214:AI221)</f>
        <v>260</v>
      </c>
      <c r="AJ222" s="167">
        <f>SUM(AJ214:AJ221)</f>
        <v>260</v>
      </c>
      <c r="AK222" s="167">
        <f>SUM(AK214:AK221)</f>
        <v>260</v>
      </c>
      <c r="AL222" s="167">
        <f>SUM(AL214:AL221)</f>
        <v>260</v>
      </c>
      <c r="AM222" s="167">
        <f>SUM(AM214:AM221)</f>
        <v>260</v>
      </c>
      <c r="AN222" s="280">
        <f>SUM(AF214^3+AG215^3+AH216^3+AI217^3+AJ218^3+AK219^3+AL220^3+AM221^3)</f>
        <v>540800</v>
      </c>
      <c r="AO222" s="42"/>
      <c r="AP222" s="277"/>
      <c r="AR222" s="278"/>
      <c r="AS222" s="34"/>
      <c r="AT222" s="166">
        <f>SUM(AT214:AT221)</f>
        <v>260</v>
      </c>
      <c r="AU222" s="167">
        <f>SUM(AU214:AU221)</f>
        <v>260</v>
      </c>
      <c r="AV222" s="167">
        <f>SUM(AV214:AV221)</f>
        <v>260</v>
      </c>
      <c r="AW222" s="167">
        <f>SUM(AW214:AW221)</f>
        <v>260</v>
      </c>
      <c r="AX222" s="167">
        <f>SUM(AX214:AX221)</f>
        <v>260</v>
      </c>
      <c r="AY222" s="167">
        <f>SUM(AY214:AY221)</f>
        <v>260</v>
      </c>
      <c r="AZ222" s="167">
        <f>SUM(AZ214:AZ221)</f>
        <v>260</v>
      </c>
      <c r="BA222" s="167">
        <f>SUM(BA214:BA221)</f>
        <v>260</v>
      </c>
      <c r="BB222" s="280">
        <f>SUM(AT214^3+AU215^3+AV216^3+AW217^3+AX218^3+AY219^3+AZ220^3+BA221^3)</f>
        <v>540800</v>
      </c>
      <c r="BC222" s="42"/>
      <c r="BD222" s="277"/>
      <c r="BF222" s="278"/>
      <c r="BG222" s="34"/>
      <c r="BH222" s="166">
        <f>SUM(BH214:BH221)</f>
        <v>260</v>
      </c>
      <c r="BI222" s="167">
        <f>SUM(BI214:BI221)</f>
        <v>260</v>
      </c>
      <c r="BJ222" s="167">
        <f>SUM(BJ214:BJ221)</f>
        <v>260</v>
      </c>
      <c r="BK222" s="167">
        <f>SUM(BK214:BK221)</f>
        <v>260</v>
      </c>
      <c r="BL222" s="167">
        <f>SUM(BL214:BL221)</f>
        <v>260</v>
      </c>
      <c r="BM222" s="167">
        <f>SUM(BM214:BM221)</f>
        <v>260</v>
      </c>
      <c r="BN222" s="167">
        <f>SUM(BN214:BN221)</f>
        <v>260</v>
      </c>
      <c r="BO222" s="167">
        <f>SUM(BO214:BO221)</f>
        <v>260</v>
      </c>
      <c r="BP222" s="280">
        <f>SUMSQ(BH214,BI215,BJ216,BK217,BL218,BM219,BN220,BO221)</f>
        <v>11180</v>
      </c>
      <c r="BQ222" s="42"/>
      <c r="BR222" s="277"/>
    </row>
    <row r="223" spans="2:70" ht="12.75" thickBot="1" x14ac:dyDescent="0.25">
      <c r="B223" s="278"/>
      <c r="C223" s="34"/>
      <c r="D223" s="89">
        <f>SUMSQ(D214:D221)</f>
        <v>11180</v>
      </c>
      <c r="E223" s="90">
        <f>SUMSQ(E214:E221)</f>
        <v>11180</v>
      </c>
      <c r="F223" s="90">
        <f>SUMSQ(F214:F221)</f>
        <v>11180</v>
      </c>
      <c r="G223" s="90">
        <f>SUMSQ(G214:G221)</f>
        <v>11180</v>
      </c>
      <c r="H223" s="90">
        <f>SUMSQ(H214:H221)</f>
        <v>11180</v>
      </c>
      <c r="I223" s="90">
        <f>SUMSQ(I214:I221)</f>
        <v>11180</v>
      </c>
      <c r="J223" s="90">
        <f>SUMSQ(J214:J221)</f>
        <v>11180</v>
      </c>
      <c r="K223" s="90">
        <f>SUMSQ(K214:K221)</f>
        <v>11180</v>
      </c>
      <c r="L223" s="279">
        <f>SUM(D221^3+E220^3+F219^3+G218^3+H217^3+I216^3+J215^3+K214^3)</f>
        <v>540800</v>
      </c>
      <c r="M223" s="42"/>
      <c r="N223" s="277"/>
      <c r="P223" s="278"/>
      <c r="Q223" s="34"/>
      <c r="R223" s="89">
        <f>SUMSQ(R214:R221)</f>
        <v>11180</v>
      </c>
      <c r="S223" s="90">
        <f>SUMSQ(S214:S221)</f>
        <v>11180</v>
      </c>
      <c r="T223" s="90">
        <f>SUMSQ(T214:T221)</f>
        <v>11180</v>
      </c>
      <c r="U223" s="90">
        <f>SUMSQ(U214:U221)</f>
        <v>11180</v>
      </c>
      <c r="V223" s="90">
        <f>SUMSQ(V214:V221)</f>
        <v>11180</v>
      </c>
      <c r="W223" s="90">
        <f>SUMSQ(W214:W221)</f>
        <v>11180</v>
      </c>
      <c r="X223" s="90">
        <f>SUMSQ(X214:X221)</f>
        <v>11180</v>
      </c>
      <c r="Y223" s="90">
        <f>SUMSQ(Y214:Y221)</f>
        <v>11180</v>
      </c>
      <c r="Z223" s="279">
        <f>SUM(R221^3+S220^3+T219^3+U218^3+V217^3+W216^3+X215^3+Y214^3)</f>
        <v>540800</v>
      </c>
      <c r="AA223" s="42"/>
      <c r="AB223" s="277"/>
      <c r="AD223" s="278"/>
      <c r="AE223" s="34"/>
      <c r="AF223" s="89">
        <f>SUMSQ(AF214:AF221)</f>
        <v>11180</v>
      </c>
      <c r="AG223" s="90">
        <f>SUMSQ(AG214:AG221)</f>
        <v>11180</v>
      </c>
      <c r="AH223" s="90">
        <f>SUMSQ(AH214:AH221)</f>
        <v>11180</v>
      </c>
      <c r="AI223" s="90">
        <f>SUMSQ(AI214:AI221)</f>
        <v>11180</v>
      </c>
      <c r="AJ223" s="90">
        <f>SUMSQ(AJ214:AJ221)</f>
        <v>11180</v>
      </c>
      <c r="AK223" s="90">
        <f>SUMSQ(AK214:AK221)</f>
        <v>11180</v>
      </c>
      <c r="AL223" s="90">
        <f>SUMSQ(AL214:AL221)</f>
        <v>11180</v>
      </c>
      <c r="AM223" s="90">
        <f>SUMSQ(AM214:AM221)</f>
        <v>11180</v>
      </c>
      <c r="AN223" s="279">
        <f>SUM(AF221^3+AG220^3+AH219^3+AI218^3+AJ217^3+AK216^3+AL215^3+AM214^3)</f>
        <v>540800</v>
      </c>
      <c r="AO223" s="42"/>
      <c r="AP223" s="277"/>
      <c r="AR223" s="278"/>
      <c r="AS223" s="34"/>
      <c r="AT223" s="89">
        <f>SUMSQ(AT214:AT221)</f>
        <v>11180</v>
      </c>
      <c r="AU223" s="90">
        <f>SUMSQ(AU214:AU221)</f>
        <v>11180</v>
      </c>
      <c r="AV223" s="90">
        <f>SUMSQ(AV214:AV221)</f>
        <v>11180</v>
      </c>
      <c r="AW223" s="90">
        <f>SUMSQ(AW214:AW221)</f>
        <v>11180</v>
      </c>
      <c r="AX223" s="90">
        <f>SUMSQ(AX214:AX221)</f>
        <v>11180</v>
      </c>
      <c r="AY223" s="90">
        <f>SUMSQ(AY214:AY221)</f>
        <v>11180</v>
      </c>
      <c r="AZ223" s="90">
        <f>SUMSQ(AZ214:AZ221)</f>
        <v>11180</v>
      </c>
      <c r="BA223" s="90">
        <f>SUMSQ(BA214:BA221)</f>
        <v>11180</v>
      </c>
      <c r="BB223" s="279">
        <f>SUM(AT221^3+AU220^3+AV219^3+AW218^3+AX217^3+AY216^3+AZ215^3+BA214^3)</f>
        <v>540800</v>
      </c>
      <c r="BC223" s="42"/>
      <c r="BD223" s="277"/>
      <c r="BF223" s="278"/>
      <c r="BG223" s="34"/>
      <c r="BH223" s="89">
        <f>SUMSQ(BH214:BH221)</f>
        <v>11180</v>
      </c>
      <c r="BI223" s="90">
        <f>SUMSQ(BI214:BI221)</f>
        <v>11180</v>
      </c>
      <c r="BJ223" s="90">
        <f>SUMSQ(BJ214:BJ221)</f>
        <v>11180</v>
      </c>
      <c r="BK223" s="90">
        <f>SUMSQ(BK214:BK221)</f>
        <v>11180</v>
      </c>
      <c r="BL223" s="90">
        <f>SUMSQ(BL214:BL221)</f>
        <v>11180</v>
      </c>
      <c r="BM223" s="90">
        <f>SUMSQ(BM214:BM221)</f>
        <v>11180</v>
      </c>
      <c r="BN223" s="90">
        <f>SUMSQ(BN214:BN221)</f>
        <v>11180</v>
      </c>
      <c r="BO223" s="90">
        <f>SUMSQ(BO214:BO221)</f>
        <v>11180</v>
      </c>
      <c r="BP223" s="279">
        <f>SUMSQ(BH221,BI220,BJ219,BK218,BL217,BM216,BN215,BO214)</f>
        <v>11180</v>
      </c>
      <c r="BQ223" s="42"/>
      <c r="BR223" s="277"/>
    </row>
    <row r="224" spans="2:70" ht="12.75" thickBot="1" x14ac:dyDescent="0.25">
      <c r="B224" s="278"/>
      <c r="C224" s="104"/>
      <c r="D224" s="106"/>
      <c r="E224" s="106"/>
      <c r="F224" s="106"/>
      <c r="G224" s="106"/>
      <c r="H224" s="106"/>
      <c r="I224" s="106"/>
      <c r="J224" s="106"/>
      <c r="K224" s="106"/>
      <c r="L224" s="106"/>
      <c r="M224" s="109"/>
      <c r="N224" s="277"/>
      <c r="P224" s="278"/>
      <c r="Q224" s="104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9"/>
      <c r="AB224" s="277"/>
      <c r="AD224" s="278"/>
      <c r="AE224" s="104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9"/>
      <c r="AP224" s="277"/>
      <c r="AR224" s="278"/>
      <c r="AS224" s="104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9"/>
      <c r="BD224" s="277"/>
      <c r="BF224" s="278"/>
      <c r="BG224" s="104"/>
      <c r="BH224" s="106"/>
      <c r="BI224" s="106"/>
      <c r="BJ224" s="106"/>
      <c r="BK224" s="106"/>
      <c r="BL224" s="106"/>
      <c r="BM224" s="106"/>
      <c r="BN224" s="106"/>
      <c r="BO224" s="106"/>
      <c r="BP224" s="106"/>
      <c r="BQ224" s="109"/>
      <c r="BR224" s="277"/>
    </row>
    <row r="225" spans="2:70" ht="12.75" thickBot="1" x14ac:dyDescent="0.25">
      <c r="B225" s="276"/>
      <c r="C225" s="275"/>
      <c r="D225" s="275"/>
      <c r="E225" s="275"/>
      <c r="F225" s="275"/>
      <c r="G225" s="275"/>
      <c r="H225" s="275"/>
      <c r="I225" s="275"/>
      <c r="J225" s="275"/>
      <c r="K225" s="275"/>
      <c r="L225" s="275"/>
      <c r="M225" s="275"/>
      <c r="N225" s="274"/>
      <c r="P225" s="276"/>
      <c r="Q225" s="275"/>
      <c r="R225" s="275"/>
      <c r="S225" s="275"/>
      <c r="T225" s="275"/>
      <c r="U225" s="275"/>
      <c r="V225" s="275"/>
      <c r="W225" s="275"/>
      <c r="X225" s="275"/>
      <c r="Y225" s="275"/>
      <c r="Z225" s="275"/>
      <c r="AA225" s="275"/>
      <c r="AB225" s="274"/>
      <c r="AD225" s="276"/>
      <c r="AE225" s="275"/>
      <c r="AF225" s="275"/>
      <c r="AG225" s="275"/>
      <c r="AH225" s="275"/>
      <c r="AI225" s="275"/>
      <c r="AJ225" s="275"/>
      <c r="AK225" s="275"/>
      <c r="AL225" s="275"/>
      <c r="AM225" s="275"/>
      <c r="AN225" s="275"/>
      <c r="AO225" s="275"/>
      <c r="AP225" s="274"/>
      <c r="AR225" s="276"/>
      <c r="AS225" s="275"/>
      <c r="AT225" s="275"/>
      <c r="AU225" s="275"/>
      <c r="AV225" s="275"/>
      <c r="AW225" s="275"/>
      <c r="AX225" s="275"/>
      <c r="AY225" s="275"/>
      <c r="AZ225" s="275"/>
      <c r="BA225" s="275"/>
      <c r="BB225" s="275"/>
      <c r="BC225" s="275"/>
      <c r="BD225" s="274"/>
      <c r="BF225" s="276"/>
      <c r="BG225" s="275"/>
      <c r="BH225" s="275"/>
      <c r="BI225" s="275"/>
      <c r="BJ225" s="275"/>
      <c r="BK225" s="275"/>
      <c r="BL225" s="275"/>
      <c r="BM225" s="275"/>
      <c r="BN225" s="275"/>
      <c r="BO225" s="275"/>
      <c r="BP225" s="275"/>
      <c r="BQ225" s="275"/>
      <c r="BR225" s="274"/>
    </row>
    <row r="226" spans="2:70" ht="13.5" thickTop="1" thickBot="1" x14ac:dyDescent="0.25"/>
    <row r="227" spans="2:70" ht="13.5" thickTop="1" thickBot="1" x14ac:dyDescent="0.25">
      <c r="B227" s="284"/>
      <c r="C227" s="283"/>
      <c r="D227" s="283"/>
      <c r="E227" s="283"/>
      <c r="F227" s="283"/>
      <c r="G227" s="283"/>
      <c r="H227" s="283"/>
      <c r="I227" s="283"/>
      <c r="J227" s="283"/>
      <c r="K227" s="283"/>
      <c r="L227" s="283"/>
      <c r="M227" s="283"/>
      <c r="N227" s="282"/>
      <c r="P227" s="284"/>
      <c r="Q227" s="283"/>
      <c r="R227" s="283"/>
      <c r="S227" s="283"/>
      <c r="T227" s="283"/>
      <c r="U227" s="283"/>
      <c r="V227" s="283"/>
      <c r="W227" s="283"/>
      <c r="X227" s="283"/>
      <c r="Y227" s="283"/>
      <c r="Z227" s="283"/>
      <c r="AA227" s="283"/>
      <c r="AB227" s="282"/>
      <c r="AD227" s="284"/>
      <c r="AE227" s="283"/>
      <c r="AF227" s="283"/>
      <c r="AG227" s="283"/>
      <c r="AH227" s="283"/>
      <c r="AI227" s="283"/>
      <c r="AJ227" s="283"/>
      <c r="AK227" s="283"/>
      <c r="AL227" s="283"/>
      <c r="AM227" s="283"/>
      <c r="AN227" s="283"/>
      <c r="AO227" s="283"/>
      <c r="AP227" s="282"/>
      <c r="AR227" s="284"/>
      <c r="AS227" s="283"/>
      <c r="AT227" s="283"/>
      <c r="AU227" s="283"/>
      <c r="AV227" s="283"/>
      <c r="AW227" s="283"/>
      <c r="AX227" s="283"/>
      <c r="AY227" s="283"/>
      <c r="AZ227" s="283"/>
      <c r="BA227" s="283"/>
      <c r="BB227" s="283"/>
      <c r="BC227" s="283"/>
      <c r="BD227" s="282"/>
      <c r="BF227" s="284"/>
      <c r="BG227" s="283"/>
      <c r="BH227" s="283"/>
      <c r="BI227" s="283"/>
      <c r="BJ227" s="283"/>
      <c r="BK227" s="283"/>
      <c r="BL227" s="283"/>
      <c r="BM227" s="283"/>
      <c r="BN227" s="283"/>
      <c r="BO227" s="283"/>
      <c r="BP227" s="283"/>
      <c r="BQ227" s="283"/>
      <c r="BR227" s="282"/>
    </row>
    <row r="228" spans="2:70" ht="12.75" thickBot="1" x14ac:dyDescent="0.25">
      <c r="B228" s="278"/>
      <c r="C228" s="20"/>
      <c r="D228" s="21"/>
      <c r="E228" s="21"/>
      <c r="F228" s="21"/>
      <c r="G228" s="21"/>
      <c r="H228" s="281" t="s">
        <v>1419</v>
      </c>
      <c r="I228" s="21"/>
      <c r="J228" s="21"/>
      <c r="K228" s="21"/>
      <c r="L228" s="21"/>
      <c r="M228" s="23"/>
      <c r="N228" s="277"/>
      <c r="P228" s="278"/>
      <c r="Q228" s="20"/>
      <c r="R228" s="21"/>
      <c r="S228" s="21"/>
      <c r="T228" s="21"/>
      <c r="U228" s="21"/>
      <c r="V228" s="281" t="s">
        <v>1418</v>
      </c>
      <c r="W228" s="21"/>
      <c r="X228" s="21"/>
      <c r="Y228" s="21"/>
      <c r="Z228" s="21"/>
      <c r="AA228" s="23"/>
      <c r="AB228" s="277"/>
      <c r="AD228" s="278"/>
      <c r="AE228" s="20"/>
      <c r="AF228" s="21"/>
      <c r="AG228" s="21"/>
      <c r="AH228" s="21"/>
      <c r="AI228" s="21"/>
      <c r="AJ228" s="281" t="s">
        <v>1417</v>
      </c>
      <c r="AK228" s="21"/>
      <c r="AL228" s="21"/>
      <c r="AM228" s="21"/>
      <c r="AN228" s="21"/>
      <c r="AO228" s="23"/>
      <c r="AP228" s="277"/>
      <c r="AR228" s="278"/>
      <c r="AS228" s="20"/>
      <c r="AT228" s="21"/>
      <c r="AU228" s="21"/>
      <c r="AV228" s="21"/>
      <c r="AW228" s="21"/>
      <c r="AX228" s="281" t="s">
        <v>1416</v>
      </c>
      <c r="AY228" s="21"/>
      <c r="AZ228" s="21"/>
      <c r="BA228" s="21"/>
      <c r="BB228" s="21"/>
      <c r="BC228" s="23"/>
      <c r="BD228" s="277"/>
      <c r="BF228" s="278"/>
      <c r="BG228" s="20"/>
      <c r="BH228" s="21"/>
      <c r="BI228" s="21"/>
      <c r="BJ228" s="21"/>
      <c r="BK228" s="21"/>
      <c r="BL228" s="281" t="s">
        <v>1415</v>
      </c>
      <c r="BM228" s="21"/>
      <c r="BN228" s="21"/>
      <c r="BO228" s="21"/>
      <c r="BP228" s="21"/>
      <c r="BQ228" s="23"/>
      <c r="BR228" s="277"/>
    </row>
    <row r="229" spans="2:70" x14ac:dyDescent="0.2">
      <c r="B229" s="278"/>
      <c r="C229" s="34"/>
      <c r="D229" s="35">
        <v>2</v>
      </c>
      <c r="E229" s="36">
        <v>52</v>
      </c>
      <c r="F229" s="36">
        <v>46</v>
      </c>
      <c r="G229" s="36">
        <v>7</v>
      </c>
      <c r="H229" s="36">
        <v>32</v>
      </c>
      <c r="I229" s="36">
        <v>53</v>
      </c>
      <c r="J229" s="36">
        <v>43</v>
      </c>
      <c r="K229" s="37">
        <v>25</v>
      </c>
      <c r="L229" s="251">
        <f>SUMSQ(D229:K229)</f>
        <v>11180</v>
      </c>
      <c r="M229" s="42"/>
      <c r="N229" s="277"/>
      <c r="P229" s="278"/>
      <c r="Q229" s="34"/>
      <c r="R229" s="35">
        <v>2</v>
      </c>
      <c r="S229" s="36">
        <v>52</v>
      </c>
      <c r="T229" s="36">
        <v>53</v>
      </c>
      <c r="U229" s="36">
        <v>7</v>
      </c>
      <c r="V229" s="36">
        <v>32</v>
      </c>
      <c r="W229" s="36">
        <v>46</v>
      </c>
      <c r="X229" s="36">
        <v>43</v>
      </c>
      <c r="Y229" s="37">
        <v>25</v>
      </c>
      <c r="Z229" s="251">
        <f>SUMSQ(R229:Y229)</f>
        <v>11180</v>
      </c>
      <c r="AA229" s="42"/>
      <c r="AB229" s="277"/>
      <c r="AD229" s="278"/>
      <c r="AE229" s="34"/>
      <c r="AF229" s="35">
        <v>2</v>
      </c>
      <c r="AG229" s="36">
        <v>52</v>
      </c>
      <c r="AH229" s="36">
        <v>53</v>
      </c>
      <c r="AI229" s="36">
        <v>7</v>
      </c>
      <c r="AJ229" s="36">
        <v>32</v>
      </c>
      <c r="AK229" s="36">
        <v>46</v>
      </c>
      <c r="AL229" s="36">
        <v>43</v>
      </c>
      <c r="AM229" s="37">
        <v>25</v>
      </c>
      <c r="AN229" s="251">
        <f>SUMSQ(AF229:AM229)</f>
        <v>11180</v>
      </c>
      <c r="AO229" s="42"/>
      <c r="AP229" s="277"/>
      <c r="AR229" s="278"/>
      <c r="AS229" s="34"/>
      <c r="AT229" s="35">
        <v>2</v>
      </c>
      <c r="AU229" s="36">
        <v>53</v>
      </c>
      <c r="AV229" s="36">
        <v>27</v>
      </c>
      <c r="AW229" s="36">
        <v>48</v>
      </c>
      <c r="AX229" s="36">
        <v>59</v>
      </c>
      <c r="AY229" s="36">
        <v>16</v>
      </c>
      <c r="AZ229" s="36">
        <v>34</v>
      </c>
      <c r="BA229" s="37">
        <v>21</v>
      </c>
      <c r="BB229" s="251">
        <f>SUMSQ(AT229:BA229)</f>
        <v>11180</v>
      </c>
      <c r="BC229" s="42"/>
      <c r="BD229" s="277"/>
      <c r="BF229" s="278"/>
      <c r="BG229" s="34"/>
      <c r="BH229" s="35">
        <v>7</v>
      </c>
      <c r="BI229" s="36">
        <v>53</v>
      </c>
      <c r="BJ229" s="36">
        <v>14</v>
      </c>
      <c r="BK229" s="36">
        <v>64</v>
      </c>
      <c r="BL229" s="36">
        <v>18</v>
      </c>
      <c r="BM229" s="36">
        <v>36</v>
      </c>
      <c r="BN229" s="36">
        <v>27</v>
      </c>
      <c r="BO229" s="37">
        <v>41</v>
      </c>
      <c r="BP229" s="251">
        <f>SUMSQ(BH229:BO229)</f>
        <v>11180</v>
      </c>
      <c r="BQ229" s="42"/>
      <c r="BR229" s="277"/>
    </row>
    <row r="230" spans="2:70" x14ac:dyDescent="0.2">
      <c r="B230" s="278"/>
      <c r="C230" s="34"/>
      <c r="D230" s="44">
        <v>62</v>
      </c>
      <c r="E230" s="45">
        <v>16</v>
      </c>
      <c r="F230" s="45">
        <v>9</v>
      </c>
      <c r="G230" s="45">
        <v>59</v>
      </c>
      <c r="H230" s="45">
        <v>36</v>
      </c>
      <c r="I230" s="45">
        <v>18</v>
      </c>
      <c r="J230" s="45">
        <v>23</v>
      </c>
      <c r="K230" s="46">
        <v>37</v>
      </c>
      <c r="L230" s="257">
        <f>SUMSQ(D230:K230)</f>
        <v>11180</v>
      </c>
      <c r="M230" s="42"/>
      <c r="N230" s="277"/>
      <c r="P230" s="278"/>
      <c r="Q230" s="34"/>
      <c r="R230" s="44">
        <v>62</v>
      </c>
      <c r="S230" s="45">
        <v>16</v>
      </c>
      <c r="T230" s="45">
        <v>9</v>
      </c>
      <c r="U230" s="45">
        <v>36</v>
      </c>
      <c r="V230" s="45">
        <v>59</v>
      </c>
      <c r="W230" s="45">
        <v>18</v>
      </c>
      <c r="X230" s="45">
        <v>23</v>
      </c>
      <c r="Y230" s="46">
        <v>37</v>
      </c>
      <c r="Z230" s="257">
        <f>SUMSQ(R230:Y230)</f>
        <v>11180</v>
      </c>
      <c r="AA230" s="42"/>
      <c r="AB230" s="277"/>
      <c r="AD230" s="278"/>
      <c r="AE230" s="34"/>
      <c r="AF230" s="44">
        <v>62</v>
      </c>
      <c r="AG230" s="45">
        <v>16</v>
      </c>
      <c r="AH230" s="45">
        <v>9</v>
      </c>
      <c r="AI230" s="45">
        <v>59</v>
      </c>
      <c r="AJ230" s="45">
        <v>36</v>
      </c>
      <c r="AK230" s="45">
        <v>18</v>
      </c>
      <c r="AL230" s="45">
        <v>23</v>
      </c>
      <c r="AM230" s="46">
        <v>37</v>
      </c>
      <c r="AN230" s="257">
        <f>SUMSQ(AF230:AM230)</f>
        <v>11180</v>
      </c>
      <c r="AO230" s="42"/>
      <c r="AP230" s="277"/>
      <c r="AR230" s="278"/>
      <c r="AS230" s="34"/>
      <c r="AT230" s="44">
        <v>54</v>
      </c>
      <c r="AU230" s="45">
        <v>14</v>
      </c>
      <c r="AV230" s="45">
        <v>47</v>
      </c>
      <c r="AW230" s="45">
        <v>23</v>
      </c>
      <c r="AX230" s="45">
        <v>4</v>
      </c>
      <c r="AY230" s="45">
        <v>60</v>
      </c>
      <c r="AZ230" s="45">
        <v>25</v>
      </c>
      <c r="BA230" s="46">
        <v>33</v>
      </c>
      <c r="BB230" s="257">
        <f>SUMSQ(AT230:BA230)</f>
        <v>11180</v>
      </c>
      <c r="BC230" s="42"/>
      <c r="BD230" s="277"/>
      <c r="BF230" s="278"/>
      <c r="BG230" s="34"/>
      <c r="BH230" s="44">
        <v>59</v>
      </c>
      <c r="BI230" s="45">
        <v>9</v>
      </c>
      <c r="BJ230" s="45">
        <v>50</v>
      </c>
      <c r="BK230" s="45">
        <v>4</v>
      </c>
      <c r="BL230" s="45">
        <v>46</v>
      </c>
      <c r="BM230" s="45">
        <v>32</v>
      </c>
      <c r="BN230" s="45">
        <v>39</v>
      </c>
      <c r="BO230" s="46">
        <v>21</v>
      </c>
      <c r="BP230" s="257">
        <f>SUMSQ(BH230:BO230)</f>
        <v>11180</v>
      </c>
      <c r="BQ230" s="42"/>
      <c r="BR230" s="277"/>
    </row>
    <row r="231" spans="2:70" x14ac:dyDescent="0.2">
      <c r="B231" s="278"/>
      <c r="C231" s="34"/>
      <c r="D231" s="44">
        <v>21</v>
      </c>
      <c r="E231" s="45">
        <v>39</v>
      </c>
      <c r="F231" s="45">
        <v>20</v>
      </c>
      <c r="G231" s="45">
        <v>34</v>
      </c>
      <c r="H231" s="45">
        <v>57</v>
      </c>
      <c r="I231" s="45">
        <v>11</v>
      </c>
      <c r="J231" s="45">
        <v>64</v>
      </c>
      <c r="K231" s="46">
        <v>14</v>
      </c>
      <c r="L231" s="257">
        <f>SUMSQ(D231:K231)</f>
        <v>11180</v>
      </c>
      <c r="M231" s="42"/>
      <c r="N231" s="277"/>
      <c r="P231" s="278"/>
      <c r="Q231" s="34"/>
      <c r="R231" s="44">
        <v>21</v>
      </c>
      <c r="S231" s="45">
        <v>39</v>
      </c>
      <c r="T231" s="45">
        <v>20</v>
      </c>
      <c r="U231" s="45">
        <v>57</v>
      </c>
      <c r="V231" s="45">
        <v>34</v>
      </c>
      <c r="W231" s="45">
        <v>11</v>
      </c>
      <c r="X231" s="45">
        <v>64</v>
      </c>
      <c r="Y231" s="46">
        <v>14</v>
      </c>
      <c r="Z231" s="257">
        <f>SUMSQ(R231:Y231)</f>
        <v>11180</v>
      </c>
      <c r="AA231" s="42"/>
      <c r="AB231" s="277"/>
      <c r="AD231" s="278"/>
      <c r="AE231" s="34"/>
      <c r="AF231" s="44">
        <v>21</v>
      </c>
      <c r="AG231" s="45">
        <v>39</v>
      </c>
      <c r="AH231" s="45">
        <v>20</v>
      </c>
      <c r="AI231" s="45">
        <v>34</v>
      </c>
      <c r="AJ231" s="45">
        <v>57</v>
      </c>
      <c r="AK231" s="45">
        <v>11</v>
      </c>
      <c r="AL231" s="45">
        <v>64</v>
      </c>
      <c r="AM231" s="46">
        <v>14</v>
      </c>
      <c r="AN231" s="257">
        <f>SUMSQ(AF231:AM231)</f>
        <v>11180</v>
      </c>
      <c r="AO231" s="42"/>
      <c r="AP231" s="277"/>
      <c r="AR231" s="278"/>
      <c r="AS231" s="34"/>
      <c r="AT231" s="44">
        <v>39</v>
      </c>
      <c r="AU231" s="45">
        <v>58</v>
      </c>
      <c r="AV231" s="45">
        <v>24</v>
      </c>
      <c r="AW231" s="45">
        <v>9</v>
      </c>
      <c r="AX231" s="45">
        <v>30</v>
      </c>
      <c r="AY231" s="45">
        <v>3</v>
      </c>
      <c r="AZ231" s="45">
        <v>45</v>
      </c>
      <c r="BA231" s="46">
        <v>52</v>
      </c>
      <c r="BB231" s="257">
        <f>SUMSQ(AT231:BA231)</f>
        <v>11180</v>
      </c>
      <c r="BC231" s="42"/>
      <c r="BD231" s="277"/>
      <c r="BF231" s="278"/>
      <c r="BG231" s="34"/>
      <c r="BH231" s="44">
        <v>29</v>
      </c>
      <c r="BI231" s="45">
        <v>47</v>
      </c>
      <c r="BJ231" s="45">
        <v>24</v>
      </c>
      <c r="BK231" s="45">
        <v>38</v>
      </c>
      <c r="BL231" s="45">
        <v>12</v>
      </c>
      <c r="BM231" s="45">
        <v>58</v>
      </c>
      <c r="BN231" s="45">
        <v>1</v>
      </c>
      <c r="BO231" s="46">
        <v>51</v>
      </c>
      <c r="BP231" s="257">
        <f>SUMSQ(BH231:BO231)</f>
        <v>11180</v>
      </c>
      <c r="BQ231" s="42"/>
      <c r="BR231" s="277"/>
    </row>
    <row r="232" spans="2:70" x14ac:dyDescent="0.2">
      <c r="B232" s="278"/>
      <c r="C232" s="34"/>
      <c r="D232" s="44">
        <v>41</v>
      </c>
      <c r="E232" s="45">
        <v>27</v>
      </c>
      <c r="F232" s="45">
        <v>55</v>
      </c>
      <c r="G232" s="45">
        <v>30</v>
      </c>
      <c r="H232" s="45">
        <v>5</v>
      </c>
      <c r="I232" s="45">
        <v>48</v>
      </c>
      <c r="J232" s="45">
        <v>4</v>
      </c>
      <c r="K232" s="46">
        <v>50</v>
      </c>
      <c r="L232" s="257">
        <f>SUMSQ(D232:K232)</f>
        <v>11180</v>
      </c>
      <c r="M232" s="42"/>
      <c r="N232" s="277"/>
      <c r="P232" s="278"/>
      <c r="Q232" s="34"/>
      <c r="R232" s="44">
        <v>41</v>
      </c>
      <c r="S232" s="45">
        <v>27</v>
      </c>
      <c r="T232" s="45">
        <v>48</v>
      </c>
      <c r="U232" s="45">
        <v>30</v>
      </c>
      <c r="V232" s="45">
        <v>5</v>
      </c>
      <c r="W232" s="45">
        <v>55</v>
      </c>
      <c r="X232" s="45">
        <v>4</v>
      </c>
      <c r="Y232" s="46">
        <v>50</v>
      </c>
      <c r="Z232" s="257">
        <f>SUMSQ(R232:Y232)</f>
        <v>11180</v>
      </c>
      <c r="AA232" s="42"/>
      <c r="AB232" s="277"/>
      <c r="AD232" s="278"/>
      <c r="AE232" s="34"/>
      <c r="AF232" s="44">
        <v>41</v>
      </c>
      <c r="AG232" s="45">
        <v>27</v>
      </c>
      <c r="AH232" s="45">
        <v>48</v>
      </c>
      <c r="AI232" s="45">
        <v>30</v>
      </c>
      <c r="AJ232" s="45">
        <v>5</v>
      </c>
      <c r="AK232" s="45">
        <v>55</v>
      </c>
      <c r="AL232" s="45">
        <v>4</v>
      </c>
      <c r="AM232" s="46">
        <v>50</v>
      </c>
      <c r="AN232" s="257">
        <f>SUMSQ(AF232:AM232)</f>
        <v>11180</v>
      </c>
      <c r="AO232" s="42"/>
      <c r="AP232" s="277"/>
      <c r="AR232" s="278"/>
      <c r="AS232" s="34"/>
      <c r="AT232" s="44">
        <v>57</v>
      </c>
      <c r="AU232" s="45">
        <v>1</v>
      </c>
      <c r="AV232" s="45">
        <v>36</v>
      </c>
      <c r="AW232" s="45">
        <v>28</v>
      </c>
      <c r="AX232" s="45">
        <v>15</v>
      </c>
      <c r="AY232" s="45">
        <v>55</v>
      </c>
      <c r="AZ232" s="45">
        <v>22</v>
      </c>
      <c r="BA232" s="46">
        <v>46</v>
      </c>
      <c r="BB232" s="257">
        <f>SUMSQ(AT232:BA232)</f>
        <v>11180</v>
      </c>
      <c r="BC232" s="42"/>
      <c r="BD232" s="277"/>
      <c r="BF232" s="278"/>
      <c r="BG232" s="34"/>
      <c r="BH232" s="44">
        <v>33</v>
      </c>
      <c r="BI232" s="45">
        <v>19</v>
      </c>
      <c r="BJ232" s="45">
        <v>44</v>
      </c>
      <c r="BK232" s="45">
        <v>26</v>
      </c>
      <c r="BL232" s="45">
        <v>56</v>
      </c>
      <c r="BM232" s="45">
        <v>6</v>
      </c>
      <c r="BN232" s="45">
        <v>61</v>
      </c>
      <c r="BO232" s="46">
        <v>15</v>
      </c>
      <c r="BP232" s="257">
        <f>SUMSQ(BH232:BO232)</f>
        <v>11180</v>
      </c>
      <c r="BQ232" s="42"/>
      <c r="BR232" s="277"/>
    </row>
    <row r="233" spans="2:70" x14ac:dyDescent="0.2">
      <c r="B233" s="278"/>
      <c r="C233" s="34"/>
      <c r="D233" s="44">
        <v>15</v>
      </c>
      <c r="E233" s="45">
        <v>61</v>
      </c>
      <c r="F233" s="45">
        <v>17</v>
      </c>
      <c r="G233" s="45">
        <v>60</v>
      </c>
      <c r="H233" s="45">
        <v>35</v>
      </c>
      <c r="I233" s="45">
        <v>10</v>
      </c>
      <c r="J233" s="45">
        <v>38</v>
      </c>
      <c r="K233" s="46">
        <v>24</v>
      </c>
      <c r="L233" s="257">
        <f>SUMSQ(D233:K233)</f>
        <v>11180</v>
      </c>
      <c r="M233" s="42"/>
      <c r="N233" s="277"/>
      <c r="P233" s="278"/>
      <c r="Q233" s="34"/>
      <c r="R233" s="44">
        <v>15</v>
      </c>
      <c r="S233" s="45">
        <v>61</v>
      </c>
      <c r="T233" s="45">
        <v>10</v>
      </c>
      <c r="U233" s="45">
        <v>60</v>
      </c>
      <c r="V233" s="45">
        <v>35</v>
      </c>
      <c r="W233" s="45">
        <v>17</v>
      </c>
      <c r="X233" s="45">
        <v>38</v>
      </c>
      <c r="Y233" s="46">
        <v>24</v>
      </c>
      <c r="Z233" s="257">
        <f>SUMSQ(R233:Y233)</f>
        <v>11180</v>
      </c>
      <c r="AA233" s="42"/>
      <c r="AB233" s="277"/>
      <c r="AD233" s="278"/>
      <c r="AE233" s="34"/>
      <c r="AF233" s="44">
        <v>15</v>
      </c>
      <c r="AG233" s="45">
        <v>61</v>
      </c>
      <c r="AH233" s="45">
        <v>10</v>
      </c>
      <c r="AI233" s="45">
        <v>60</v>
      </c>
      <c r="AJ233" s="45">
        <v>35</v>
      </c>
      <c r="AK233" s="45">
        <v>17</v>
      </c>
      <c r="AL233" s="45">
        <v>38</v>
      </c>
      <c r="AM233" s="46">
        <v>24</v>
      </c>
      <c r="AN233" s="257">
        <f>SUMSQ(AF233:AM233)</f>
        <v>11180</v>
      </c>
      <c r="AO233" s="42"/>
      <c r="AP233" s="277"/>
      <c r="AR233" s="278"/>
      <c r="AS233" s="34"/>
      <c r="AT233" s="44">
        <v>19</v>
      </c>
      <c r="AU233" s="45">
        <v>43</v>
      </c>
      <c r="AV233" s="45">
        <v>10</v>
      </c>
      <c r="AW233" s="45">
        <v>50</v>
      </c>
      <c r="AX233" s="45">
        <v>37</v>
      </c>
      <c r="AY233" s="45">
        <v>29</v>
      </c>
      <c r="AZ233" s="45">
        <v>64</v>
      </c>
      <c r="BA233" s="46">
        <v>8</v>
      </c>
      <c r="BB233" s="257">
        <f>SUMSQ(AT233:BA233)</f>
        <v>11180</v>
      </c>
      <c r="BC233" s="42"/>
      <c r="BD233" s="277"/>
      <c r="BF233" s="278"/>
      <c r="BG233" s="34"/>
      <c r="BH233" s="44">
        <v>54</v>
      </c>
      <c r="BI233" s="45">
        <v>8</v>
      </c>
      <c r="BJ233" s="45">
        <v>63</v>
      </c>
      <c r="BK233" s="45">
        <v>13</v>
      </c>
      <c r="BL233" s="45">
        <v>35</v>
      </c>
      <c r="BM233" s="45">
        <v>17</v>
      </c>
      <c r="BN233" s="45">
        <v>42</v>
      </c>
      <c r="BO233" s="46">
        <v>28</v>
      </c>
      <c r="BP233" s="257">
        <f>SUMSQ(BH233:BO233)</f>
        <v>11180</v>
      </c>
      <c r="BQ233" s="42"/>
      <c r="BR233" s="277"/>
    </row>
    <row r="234" spans="2:70" x14ac:dyDescent="0.2">
      <c r="B234" s="278"/>
      <c r="C234" s="34"/>
      <c r="D234" s="44">
        <v>51</v>
      </c>
      <c r="E234" s="45">
        <v>1</v>
      </c>
      <c r="F234" s="45">
        <v>54</v>
      </c>
      <c r="G234" s="45">
        <v>8</v>
      </c>
      <c r="H234" s="45">
        <v>31</v>
      </c>
      <c r="I234" s="45">
        <v>45</v>
      </c>
      <c r="J234" s="45">
        <v>26</v>
      </c>
      <c r="K234" s="46">
        <v>44</v>
      </c>
      <c r="L234" s="257">
        <f>SUMSQ(D234:K234)</f>
        <v>11180</v>
      </c>
      <c r="M234" s="42"/>
      <c r="N234" s="277"/>
      <c r="P234" s="278"/>
      <c r="Q234" s="34"/>
      <c r="R234" s="44">
        <v>51</v>
      </c>
      <c r="S234" s="45">
        <v>1</v>
      </c>
      <c r="T234" s="45">
        <v>54</v>
      </c>
      <c r="U234" s="45">
        <v>31</v>
      </c>
      <c r="V234" s="45">
        <v>8</v>
      </c>
      <c r="W234" s="45">
        <v>45</v>
      </c>
      <c r="X234" s="45">
        <v>26</v>
      </c>
      <c r="Y234" s="46">
        <v>44</v>
      </c>
      <c r="Z234" s="257">
        <f>SUMSQ(R234:Y234)</f>
        <v>11180</v>
      </c>
      <c r="AA234" s="42"/>
      <c r="AB234" s="277"/>
      <c r="AD234" s="278"/>
      <c r="AE234" s="34"/>
      <c r="AF234" s="44">
        <v>51</v>
      </c>
      <c r="AG234" s="45">
        <v>1</v>
      </c>
      <c r="AH234" s="45">
        <v>54</v>
      </c>
      <c r="AI234" s="45">
        <v>8</v>
      </c>
      <c r="AJ234" s="45">
        <v>31</v>
      </c>
      <c r="AK234" s="45">
        <v>45</v>
      </c>
      <c r="AL234" s="45">
        <v>26</v>
      </c>
      <c r="AM234" s="46">
        <v>44</v>
      </c>
      <c r="AN234" s="257">
        <f>SUMSQ(AF234:AM234)</f>
        <v>11180</v>
      </c>
      <c r="AO234" s="42"/>
      <c r="AP234" s="277"/>
      <c r="AR234" s="278"/>
      <c r="AS234" s="34"/>
      <c r="AT234" s="44">
        <v>13</v>
      </c>
      <c r="AU234" s="45">
        <v>20</v>
      </c>
      <c r="AV234" s="45">
        <v>62</v>
      </c>
      <c r="AW234" s="45">
        <v>35</v>
      </c>
      <c r="AX234" s="45">
        <v>56</v>
      </c>
      <c r="AY234" s="45">
        <v>41</v>
      </c>
      <c r="AZ234" s="45">
        <v>7</v>
      </c>
      <c r="BA234" s="46">
        <v>26</v>
      </c>
      <c r="BB234" s="257">
        <f>SUMSQ(AT234:BA234)</f>
        <v>11180</v>
      </c>
      <c r="BC234" s="42"/>
      <c r="BD234" s="277"/>
      <c r="BF234" s="278"/>
      <c r="BG234" s="34"/>
      <c r="BH234" s="44">
        <v>10</v>
      </c>
      <c r="BI234" s="45">
        <v>60</v>
      </c>
      <c r="BJ234" s="45">
        <v>3</v>
      </c>
      <c r="BK234" s="45">
        <v>49</v>
      </c>
      <c r="BL234" s="45">
        <v>31</v>
      </c>
      <c r="BM234" s="45">
        <v>45</v>
      </c>
      <c r="BN234" s="45">
        <v>22</v>
      </c>
      <c r="BO234" s="46">
        <v>40</v>
      </c>
      <c r="BP234" s="257">
        <f>SUMSQ(BH234:BO234)</f>
        <v>11180</v>
      </c>
      <c r="BQ234" s="42"/>
      <c r="BR234" s="277"/>
    </row>
    <row r="235" spans="2:70" x14ac:dyDescent="0.2">
      <c r="B235" s="278"/>
      <c r="C235" s="34"/>
      <c r="D235" s="44">
        <v>28</v>
      </c>
      <c r="E235" s="45">
        <v>42</v>
      </c>
      <c r="F235" s="45">
        <v>47</v>
      </c>
      <c r="G235" s="45">
        <v>29</v>
      </c>
      <c r="H235" s="45">
        <v>6</v>
      </c>
      <c r="I235" s="45">
        <v>56</v>
      </c>
      <c r="J235" s="45">
        <v>49</v>
      </c>
      <c r="K235" s="46">
        <v>3</v>
      </c>
      <c r="L235" s="257">
        <f>SUMSQ(D235:K235)</f>
        <v>11180</v>
      </c>
      <c r="M235" s="42"/>
      <c r="N235" s="277"/>
      <c r="P235" s="278"/>
      <c r="Q235" s="34"/>
      <c r="R235" s="44">
        <v>28</v>
      </c>
      <c r="S235" s="45">
        <v>42</v>
      </c>
      <c r="T235" s="45">
        <v>47</v>
      </c>
      <c r="U235" s="45">
        <v>6</v>
      </c>
      <c r="V235" s="45">
        <v>29</v>
      </c>
      <c r="W235" s="45">
        <v>56</v>
      </c>
      <c r="X235" s="45">
        <v>49</v>
      </c>
      <c r="Y235" s="46">
        <v>3</v>
      </c>
      <c r="Z235" s="257">
        <f>SUMSQ(R235:Y235)</f>
        <v>11180</v>
      </c>
      <c r="AA235" s="42"/>
      <c r="AB235" s="277"/>
      <c r="AD235" s="278"/>
      <c r="AE235" s="34"/>
      <c r="AF235" s="44">
        <v>28</v>
      </c>
      <c r="AG235" s="45">
        <v>42</v>
      </c>
      <c r="AH235" s="45">
        <v>47</v>
      </c>
      <c r="AI235" s="45">
        <v>29</v>
      </c>
      <c r="AJ235" s="45">
        <v>6</v>
      </c>
      <c r="AK235" s="45">
        <v>56</v>
      </c>
      <c r="AL235" s="45">
        <v>49</v>
      </c>
      <c r="AM235" s="46">
        <v>3</v>
      </c>
      <c r="AN235" s="257">
        <f>SUMSQ(AF235:AM235)</f>
        <v>11180</v>
      </c>
      <c r="AO235" s="42"/>
      <c r="AP235" s="277"/>
      <c r="AR235" s="278"/>
      <c r="AS235" s="34"/>
      <c r="AT235" s="44">
        <v>32</v>
      </c>
      <c r="AU235" s="45">
        <v>40</v>
      </c>
      <c r="AV235" s="45">
        <v>5</v>
      </c>
      <c r="AW235" s="45">
        <v>61</v>
      </c>
      <c r="AX235" s="45">
        <v>42</v>
      </c>
      <c r="AY235" s="45">
        <v>18</v>
      </c>
      <c r="AZ235" s="45">
        <v>51</v>
      </c>
      <c r="BA235" s="46">
        <v>11</v>
      </c>
      <c r="BB235" s="257">
        <f>SUMSQ(AT235:BA235)</f>
        <v>11180</v>
      </c>
      <c r="BC235" s="42"/>
      <c r="BD235" s="277"/>
      <c r="BF235" s="278"/>
      <c r="BG235" s="34"/>
      <c r="BH235" s="44">
        <v>48</v>
      </c>
      <c r="BI235" s="45">
        <v>30</v>
      </c>
      <c r="BJ235" s="45">
        <v>37</v>
      </c>
      <c r="BK235" s="45">
        <v>23</v>
      </c>
      <c r="BL235" s="45">
        <v>57</v>
      </c>
      <c r="BM235" s="45">
        <v>11</v>
      </c>
      <c r="BN235" s="45">
        <v>52</v>
      </c>
      <c r="BO235" s="46">
        <v>2</v>
      </c>
      <c r="BP235" s="257">
        <f>SUMSQ(BH235:BO235)</f>
        <v>11180</v>
      </c>
      <c r="BQ235" s="42"/>
      <c r="BR235" s="277"/>
    </row>
    <row r="236" spans="2:70" ht="12.75" thickBot="1" x14ac:dyDescent="0.25">
      <c r="B236" s="278"/>
      <c r="C236" s="34"/>
      <c r="D236" s="59">
        <v>40</v>
      </c>
      <c r="E236" s="60">
        <v>22</v>
      </c>
      <c r="F236" s="60">
        <v>12</v>
      </c>
      <c r="G236" s="60">
        <v>33</v>
      </c>
      <c r="H236" s="60">
        <v>58</v>
      </c>
      <c r="I236" s="60">
        <v>19</v>
      </c>
      <c r="J236" s="60">
        <v>13</v>
      </c>
      <c r="K236" s="61">
        <v>63</v>
      </c>
      <c r="L236" s="257">
        <f>SUMSQ(D236:K236)</f>
        <v>11180</v>
      </c>
      <c r="M236" s="42"/>
      <c r="N236" s="277"/>
      <c r="P236" s="278"/>
      <c r="Q236" s="34"/>
      <c r="R236" s="59">
        <v>40</v>
      </c>
      <c r="S236" s="60">
        <v>22</v>
      </c>
      <c r="T236" s="60">
        <v>19</v>
      </c>
      <c r="U236" s="60">
        <v>33</v>
      </c>
      <c r="V236" s="60">
        <v>58</v>
      </c>
      <c r="W236" s="60">
        <v>12</v>
      </c>
      <c r="X236" s="60">
        <v>13</v>
      </c>
      <c r="Y236" s="61">
        <v>63</v>
      </c>
      <c r="Z236" s="257">
        <f>SUMSQ(R236:Y236)</f>
        <v>11180</v>
      </c>
      <c r="AA236" s="42"/>
      <c r="AB236" s="277"/>
      <c r="AD236" s="278"/>
      <c r="AE236" s="34"/>
      <c r="AF236" s="59">
        <v>40</v>
      </c>
      <c r="AG236" s="60">
        <v>22</v>
      </c>
      <c r="AH236" s="60">
        <v>19</v>
      </c>
      <c r="AI236" s="60">
        <v>33</v>
      </c>
      <c r="AJ236" s="60">
        <v>58</v>
      </c>
      <c r="AK236" s="60">
        <v>12</v>
      </c>
      <c r="AL236" s="60">
        <v>13</v>
      </c>
      <c r="AM236" s="61">
        <v>63</v>
      </c>
      <c r="AN236" s="257">
        <f>SUMSQ(AF236:AM236)</f>
        <v>11180</v>
      </c>
      <c r="AO236" s="42"/>
      <c r="AP236" s="277"/>
      <c r="AR236" s="278"/>
      <c r="AS236" s="34"/>
      <c r="AT236" s="59">
        <v>44</v>
      </c>
      <c r="AU236" s="60">
        <v>31</v>
      </c>
      <c r="AV236" s="60">
        <v>49</v>
      </c>
      <c r="AW236" s="60">
        <v>6</v>
      </c>
      <c r="AX236" s="60">
        <v>17</v>
      </c>
      <c r="AY236" s="60">
        <v>38</v>
      </c>
      <c r="AZ236" s="60">
        <v>12</v>
      </c>
      <c r="BA236" s="61">
        <v>63</v>
      </c>
      <c r="BB236" s="257">
        <f>SUMSQ(AT236:BA236)</f>
        <v>11180</v>
      </c>
      <c r="BC236" s="42"/>
      <c r="BD236" s="277"/>
      <c r="BF236" s="278"/>
      <c r="BG236" s="34"/>
      <c r="BH236" s="59">
        <v>20</v>
      </c>
      <c r="BI236" s="60">
        <v>34</v>
      </c>
      <c r="BJ236" s="60">
        <v>25</v>
      </c>
      <c r="BK236" s="60">
        <v>43</v>
      </c>
      <c r="BL236" s="60">
        <v>5</v>
      </c>
      <c r="BM236" s="60">
        <v>55</v>
      </c>
      <c r="BN236" s="60">
        <v>16</v>
      </c>
      <c r="BO236" s="61">
        <v>62</v>
      </c>
      <c r="BP236" s="257">
        <f>SUMSQ(BH236:BO236)</f>
        <v>11180</v>
      </c>
      <c r="BQ236" s="42"/>
      <c r="BR236" s="277"/>
    </row>
    <row r="237" spans="2:70" x14ac:dyDescent="0.2">
      <c r="B237" s="278"/>
      <c r="C237" s="34"/>
      <c r="D237" s="166">
        <f>SUM(D229:D236)</f>
        <v>260</v>
      </c>
      <c r="E237" s="167">
        <f>SUM(E229:E236)</f>
        <v>260</v>
      </c>
      <c r="F237" s="167">
        <f>SUM(F229:F236)</f>
        <v>260</v>
      </c>
      <c r="G237" s="167">
        <f>SUM(G229:G236)</f>
        <v>260</v>
      </c>
      <c r="H237" s="167">
        <f>SUM(H229:H236)</f>
        <v>260</v>
      </c>
      <c r="I237" s="167">
        <f>SUM(I229:I236)</f>
        <v>260</v>
      </c>
      <c r="J237" s="167">
        <f>SUM(J229:J236)</f>
        <v>260</v>
      </c>
      <c r="K237" s="167">
        <f>SUM(K229:K236)</f>
        <v>260</v>
      </c>
      <c r="L237" s="280">
        <f>SUM(D229^3+E230^3+F231^3+G232^3+H233^3+I234^3+J235^3+K236^3)</f>
        <v>540800</v>
      </c>
      <c r="M237" s="42"/>
      <c r="N237" s="277"/>
      <c r="P237" s="278"/>
      <c r="Q237" s="34"/>
      <c r="R237" s="166">
        <f>SUM(R229:R236)</f>
        <v>260</v>
      </c>
      <c r="S237" s="167">
        <f>SUM(S229:S236)</f>
        <v>260</v>
      </c>
      <c r="T237" s="167">
        <f>SUM(T229:T236)</f>
        <v>260</v>
      </c>
      <c r="U237" s="167">
        <f>SUM(U229:U236)</f>
        <v>260</v>
      </c>
      <c r="V237" s="167">
        <f>SUM(V229:V236)</f>
        <v>260</v>
      </c>
      <c r="W237" s="167">
        <f>SUM(W229:W236)</f>
        <v>260</v>
      </c>
      <c r="X237" s="167">
        <f>SUM(X229:X236)</f>
        <v>260</v>
      </c>
      <c r="Y237" s="167">
        <f>SUM(Y229:Y236)</f>
        <v>260</v>
      </c>
      <c r="Z237" s="280">
        <f>SUM(R229^3+S230^3+T231^3+U232^3+V233^3+W234^3+X235^3+Y236^3)</f>
        <v>540800</v>
      </c>
      <c r="AA237" s="42"/>
      <c r="AB237" s="277"/>
      <c r="AD237" s="278"/>
      <c r="AE237" s="34"/>
      <c r="AF237" s="166">
        <f>SUM(AF229:AF236)</f>
        <v>260</v>
      </c>
      <c r="AG237" s="167">
        <f>SUM(AG229:AG236)</f>
        <v>260</v>
      </c>
      <c r="AH237" s="167">
        <f>SUM(AH229:AH236)</f>
        <v>260</v>
      </c>
      <c r="AI237" s="167">
        <f>SUM(AI229:AI236)</f>
        <v>260</v>
      </c>
      <c r="AJ237" s="167">
        <f>SUM(AJ229:AJ236)</f>
        <v>260</v>
      </c>
      <c r="AK237" s="167">
        <f>SUM(AK229:AK236)</f>
        <v>260</v>
      </c>
      <c r="AL237" s="167">
        <f>SUM(AL229:AL236)</f>
        <v>260</v>
      </c>
      <c r="AM237" s="167">
        <f>SUM(AM229:AM236)</f>
        <v>260</v>
      </c>
      <c r="AN237" s="280">
        <f>SUM(AF229^3+AG230^3+AH231^3+AI232^3+AJ233^3+AK234^3+AL235^3+AM236^3)</f>
        <v>540800</v>
      </c>
      <c r="AO237" s="42"/>
      <c r="AP237" s="277"/>
      <c r="AR237" s="278"/>
      <c r="AS237" s="34"/>
      <c r="AT237" s="166">
        <f>SUM(AT229:AT236)</f>
        <v>260</v>
      </c>
      <c r="AU237" s="167">
        <f>SUM(AU229:AU236)</f>
        <v>260</v>
      </c>
      <c r="AV237" s="167">
        <f>SUM(AV229:AV236)</f>
        <v>260</v>
      </c>
      <c r="AW237" s="167">
        <f>SUM(AW229:AW236)</f>
        <v>260</v>
      </c>
      <c r="AX237" s="167">
        <f>SUM(AX229:AX236)</f>
        <v>260</v>
      </c>
      <c r="AY237" s="167">
        <f>SUM(AY229:AY236)</f>
        <v>260</v>
      </c>
      <c r="AZ237" s="167">
        <f>SUM(AZ229:AZ236)</f>
        <v>260</v>
      </c>
      <c r="BA237" s="167">
        <f>SUM(BA229:BA236)</f>
        <v>260</v>
      </c>
      <c r="BB237" s="280">
        <f>SUM(AT229^3+AU230^3+AV231^3+AW232^3+AX233^3+AY234^3+AZ235^3+BA236^3)</f>
        <v>540800</v>
      </c>
      <c r="BC237" s="42"/>
      <c r="BD237" s="277"/>
      <c r="BF237" s="278"/>
      <c r="BG237" s="34"/>
      <c r="BH237" s="166">
        <f>SUM(BH229:BH236)</f>
        <v>260</v>
      </c>
      <c r="BI237" s="167">
        <f>SUM(BI229:BI236)</f>
        <v>260</v>
      </c>
      <c r="BJ237" s="167">
        <f>SUM(BJ229:BJ236)</f>
        <v>260</v>
      </c>
      <c r="BK237" s="167">
        <f>SUM(BK229:BK236)</f>
        <v>260</v>
      </c>
      <c r="BL237" s="167">
        <f>SUM(BL229:BL236)</f>
        <v>260</v>
      </c>
      <c r="BM237" s="167">
        <f>SUM(BM229:BM236)</f>
        <v>260</v>
      </c>
      <c r="BN237" s="167">
        <f>SUM(BN229:BN236)</f>
        <v>260</v>
      </c>
      <c r="BO237" s="167">
        <f>SUM(BO229:BO236)</f>
        <v>260</v>
      </c>
      <c r="BP237" s="280">
        <f>SUMSQ(BH229,BI230,BJ231,BK232,BL233,BM234,BN235,BO236)</f>
        <v>11180</v>
      </c>
      <c r="BQ237" s="42"/>
      <c r="BR237" s="277"/>
    </row>
    <row r="238" spans="2:70" ht="12.75" thickBot="1" x14ac:dyDescent="0.25">
      <c r="B238" s="278"/>
      <c r="C238" s="34"/>
      <c r="D238" s="89">
        <f>SUMSQ(D229:D236)</f>
        <v>11180</v>
      </c>
      <c r="E238" s="90">
        <f>SUMSQ(E229:E236)</f>
        <v>11180</v>
      </c>
      <c r="F238" s="90">
        <f>SUMSQ(F229:F236)</f>
        <v>11180</v>
      </c>
      <c r="G238" s="90">
        <f>SUMSQ(G229:G236)</f>
        <v>11180</v>
      </c>
      <c r="H238" s="90">
        <f>SUMSQ(H229:H236)</f>
        <v>11180</v>
      </c>
      <c r="I238" s="90">
        <f>SUMSQ(I229:I236)</f>
        <v>11180</v>
      </c>
      <c r="J238" s="90">
        <f>SUMSQ(J229:J236)</f>
        <v>11180</v>
      </c>
      <c r="K238" s="90">
        <f>SUMSQ(K229:K236)</f>
        <v>11180</v>
      </c>
      <c r="L238" s="279">
        <f>SUM(D236^3+E235^3+F234^3+G233^3+H232^3+I231^3+J230^3+K229^3)</f>
        <v>540800</v>
      </c>
      <c r="M238" s="42"/>
      <c r="N238" s="277"/>
      <c r="P238" s="278"/>
      <c r="Q238" s="34"/>
      <c r="R238" s="89">
        <f>SUMSQ(R229:R236)</f>
        <v>11180</v>
      </c>
      <c r="S238" s="90">
        <f>SUMSQ(S229:S236)</f>
        <v>11180</v>
      </c>
      <c r="T238" s="90">
        <f>SUMSQ(T229:T236)</f>
        <v>11180</v>
      </c>
      <c r="U238" s="90">
        <f>SUMSQ(U229:U236)</f>
        <v>11180</v>
      </c>
      <c r="V238" s="90">
        <f>SUMSQ(V229:V236)</f>
        <v>11180</v>
      </c>
      <c r="W238" s="90">
        <f>SUMSQ(W229:W236)</f>
        <v>11180</v>
      </c>
      <c r="X238" s="90">
        <f>SUMSQ(X229:X236)</f>
        <v>11180</v>
      </c>
      <c r="Y238" s="90">
        <f>SUMSQ(Y229:Y236)</f>
        <v>11180</v>
      </c>
      <c r="Z238" s="279">
        <f>SUM(R236^3+S235^3+T234^3+U233^3+V232^3+W231^3+X230^3+Y229^3)</f>
        <v>540800</v>
      </c>
      <c r="AA238" s="42"/>
      <c r="AB238" s="277"/>
      <c r="AD238" s="278"/>
      <c r="AE238" s="34"/>
      <c r="AF238" s="89">
        <f>SUMSQ(AF229:AF236)</f>
        <v>11180</v>
      </c>
      <c r="AG238" s="90">
        <f>SUMSQ(AG229:AG236)</f>
        <v>11180</v>
      </c>
      <c r="AH238" s="90">
        <f>SUMSQ(AH229:AH236)</f>
        <v>11180</v>
      </c>
      <c r="AI238" s="90">
        <f>SUMSQ(AI229:AI236)</f>
        <v>11180</v>
      </c>
      <c r="AJ238" s="90">
        <f>SUMSQ(AJ229:AJ236)</f>
        <v>11180</v>
      </c>
      <c r="AK238" s="90">
        <f>SUMSQ(AK229:AK236)</f>
        <v>11180</v>
      </c>
      <c r="AL238" s="90">
        <f>SUMSQ(AL229:AL236)</f>
        <v>11180</v>
      </c>
      <c r="AM238" s="90">
        <f>SUMSQ(AM229:AM236)</f>
        <v>11180</v>
      </c>
      <c r="AN238" s="279">
        <f>SUM(AF236^3+AG235^3+AH234^3+AI233^3+AJ232^3+AK231^3+AL230^3+AM229^3)</f>
        <v>540800</v>
      </c>
      <c r="AO238" s="42"/>
      <c r="AP238" s="277"/>
      <c r="AR238" s="278"/>
      <c r="AS238" s="34"/>
      <c r="AT238" s="89">
        <f>SUMSQ(AT229:AT236)</f>
        <v>11180</v>
      </c>
      <c r="AU238" s="90">
        <f>SUMSQ(AU229:AU236)</f>
        <v>11180</v>
      </c>
      <c r="AV238" s="90">
        <f>SUMSQ(AV229:AV236)</f>
        <v>11180</v>
      </c>
      <c r="AW238" s="90">
        <f>SUMSQ(AW229:AW236)</f>
        <v>11180</v>
      </c>
      <c r="AX238" s="90">
        <f>SUMSQ(AX229:AX236)</f>
        <v>11180</v>
      </c>
      <c r="AY238" s="90">
        <f>SUMSQ(AY229:AY236)</f>
        <v>11180</v>
      </c>
      <c r="AZ238" s="90">
        <f>SUMSQ(AZ229:AZ236)</f>
        <v>11180</v>
      </c>
      <c r="BA238" s="90">
        <f>SUMSQ(BA229:BA236)</f>
        <v>11180</v>
      </c>
      <c r="BB238" s="279">
        <f>SUM(AT236^3+AU235^3+AV234^3+AW233^3+AX232^3+AY231^3+AZ230^3+BA229^3)</f>
        <v>540800</v>
      </c>
      <c r="BC238" s="42"/>
      <c r="BD238" s="277"/>
      <c r="BF238" s="278"/>
      <c r="BG238" s="34"/>
      <c r="BH238" s="89">
        <f>SUMSQ(BH229:BH236)</f>
        <v>11180</v>
      </c>
      <c r="BI238" s="90">
        <f>SUMSQ(BI229:BI236)</f>
        <v>11180</v>
      </c>
      <c r="BJ238" s="90">
        <f>SUMSQ(BJ229:BJ236)</f>
        <v>11180</v>
      </c>
      <c r="BK238" s="90">
        <f>SUMSQ(BK229:BK236)</f>
        <v>11180</v>
      </c>
      <c r="BL238" s="90">
        <f>SUMSQ(BL229:BL236)</f>
        <v>11180</v>
      </c>
      <c r="BM238" s="90">
        <f>SUMSQ(BM229:BM236)</f>
        <v>11180</v>
      </c>
      <c r="BN238" s="90">
        <f>SUMSQ(BN229:BN236)</f>
        <v>11180</v>
      </c>
      <c r="BO238" s="90">
        <f>SUMSQ(BO229:BO236)</f>
        <v>11180</v>
      </c>
      <c r="BP238" s="279">
        <f>SUMSQ(BH236,BI235,BJ234,BK233,BL232,BM231,BN230,BO229)</f>
        <v>11180</v>
      </c>
      <c r="BQ238" s="42"/>
      <c r="BR238" s="277"/>
    </row>
    <row r="239" spans="2:70" ht="12.75" thickBot="1" x14ac:dyDescent="0.25">
      <c r="B239" s="278"/>
      <c r="C239" s="104"/>
      <c r="D239" s="106"/>
      <c r="E239" s="106"/>
      <c r="F239" s="106"/>
      <c r="G239" s="106"/>
      <c r="H239" s="106"/>
      <c r="I239" s="106"/>
      <c r="J239" s="106"/>
      <c r="K239" s="106"/>
      <c r="L239" s="106"/>
      <c r="M239" s="109"/>
      <c r="N239" s="277"/>
      <c r="P239" s="278"/>
      <c r="Q239" s="104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9"/>
      <c r="AB239" s="277"/>
      <c r="AD239" s="278"/>
      <c r="AE239" s="104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9"/>
      <c r="AP239" s="277"/>
      <c r="AR239" s="278"/>
      <c r="AS239" s="104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9"/>
      <c r="BD239" s="277"/>
      <c r="BF239" s="278"/>
      <c r="BG239" s="104"/>
      <c r="BH239" s="106"/>
      <c r="BI239" s="106"/>
      <c r="BJ239" s="106"/>
      <c r="BK239" s="106"/>
      <c r="BL239" s="106"/>
      <c r="BM239" s="106"/>
      <c r="BN239" s="106"/>
      <c r="BO239" s="106"/>
      <c r="BP239" s="106"/>
      <c r="BQ239" s="109"/>
      <c r="BR239" s="277"/>
    </row>
    <row r="240" spans="2:70" ht="12.75" thickBot="1" x14ac:dyDescent="0.25">
      <c r="B240" s="276"/>
      <c r="C240" s="275"/>
      <c r="D240" s="275"/>
      <c r="E240" s="275"/>
      <c r="F240" s="275"/>
      <c r="G240" s="275"/>
      <c r="H240" s="275"/>
      <c r="I240" s="275"/>
      <c r="J240" s="275"/>
      <c r="K240" s="275"/>
      <c r="L240" s="275"/>
      <c r="M240" s="275"/>
      <c r="N240" s="274"/>
      <c r="P240" s="276"/>
      <c r="Q240" s="275"/>
      <c r="R240" s="275"/>
      <c r="S240" s="275"/>
      <c r="T240" s="275"/>
      <c r="U240" s="275"/>
      <c r="V240" s="275"/>
      <c r="W240" s="275"/>
      <c r="X240" s="275"/>
      <c r="Y240" s="275"/>
      <c r="Z240" s="275"/>
      <c r="AA240" s="275"/>
      <c r="AB240" s="274"/>
      <c r="AD240" s="276"/>
      <c r="AE240" s="275"/>
      <c r="AF240" s="275"/>
      <c r="AG240" s="275"/>
      <c r="AH240" s="275"/>
      <c r="AI240" s="275"/>
      <c r="AJ240" s="275"/>
      <c r="AK240" s="275"/>
      <c r="AL240" s="275"/>
      <c r="AM240" s="275"/>
      <c r="AN240" s="275"/>
      <c r="AO240" s="275"/>
      <c r="AP240" s="274"/>
      <c r="AR240" s="276"/>
      <c r="AS240" s="275"/>
      <c r="AT240" s="275"/>
      <c r="AU240" s="275"/>
      <c r="AV240" s="275"/>
      <c r="AW240" s="275"/>
      <c r="AX240" s="275"/>
      <c r="AY240" s="275"/>
      <c r="AZ240" s="275"/>
      <c r="BA240" s="275"/>
      <c r="BB240" s="275"/>
      <c r="BC240" s="275"/>
      <c r="BD240" s="274"/>
      <c r="BF240" s="276"/>
      <c r="BG240" s="275"/>
      <c r="BH240" s="275"/>
      <c r="BI240" s="275"/>
      <c r="BJ240" s="275"/>
      <c r="BK240" s="275"/>
      <c r="BL240" s="275"/>
      <c r="BM240" s="275"/>
      <c r="BN240" s="275"/>
      <c r="BO240" s="275"/>
      <c r="BP240" s="275"/>
      <c r="BQ240" s="275"/>
      <c r="BR240" s="274"/>
    </row>
    <row r="241" spans="2:70" ht="13.5" thickTop="1" thickBot="1" x14ac:dyDescent="0.25"/>
    <row r="242" spans="2:70" ht="13.5" thickTop="1" thickBot="1" x14ac:dyDescent="0.25">
      <c r="B242" s="284"/>
      <c r="C242" s="283"/>
      <c r="D242" s="283"/>
      <c r="E242" s="283"/>
      <c r="F242" s="283"/>
      <c r="G242" s="283"/>
      <c r="H242" s="283"/>
      <c r="I242" s="283"/>
      <c r="J242" s="283"/>
      <c r="K242" s="283"/>
      <c r="L242" s="283"/>
      <c r="M242" s="283"/>
      <c r="N242" s="282"/>
      <c r="P242" s="284"/>
      <c r="Q242" s="283"/>
      <c r="R242" s="283"/>
      <c r="S242" s="283"/>
      <c r="T242" s="283"/>
      <c r="U242" s="283"/>
      <c r="V242" s="283"/>
      <c r="W242" s="283"/>
      <c r="X242" s="283"/>
      <c r="Y242" s="283"/>
      <c r="Z242" s="283"/>
      <c r="AA242" s="283"/>
      <c r="AB242" s="282"/>
      <c r="AD242" s="284"/>
      <c r="AE242" s="283"/>
      <c r="AF242" s="283"/>
      <c r="AG242" s="283"/>
      <c r="AH242" s="283"/>
      <c r="AI242" s="283"/>
      <c r="AJ242" s="283"/>
      <c r="AK242" s="283"/>
      <c r="AL242" s="283"/>
      <c r="AM242" s="283"/>
      <c r="AN242" s="283"/>
      <c r="AO242" s="283"/>
      <c r="AP242" s="282"/>
      <c r="AR242" s="284"/>
      <c r="AS242" s="283"/>
      <c r="AT242" s="283"/>
      <c r="AU242" s="283"/>
      <c r="AV242" s="283"/>
      <c r="AW242" s="283"/>
      <c r="AX242" s="283"/>
      <c r="AY242" s="283"/>
      <c r="AZ242" s="283"/>
      <c r="BA242" s="283"/>
      <c r="BB242" s="283"/>
      <c r="BC242" s="283"/>
      <c r="BD242" s="282"/>
      <c r="BF242" s="284"/>
      <c r="BG242" s="283"/>
      <c r="BH242" s="283"/>
      <c r="BI242" s="283"/>
      <c r="BJ242" s="283"/>
      <c r="BK242" s="283"/>
      <c r="BL242" s="283"/>
      <c r="BM242" s="283"/>
      <c r="BN242" s="283"/>
      <c r="BO242" s="283"/>
      <c r="BP242" s="283"/>
      <c r="BQ242" s="283"/>
      <c r="BR242" s="282"/>
    </row>
    <row r="243" spans="2:70" ht="12.75" thickBot="1" x14ac:dyDescent="0.25">
      <c r="B243" s="278"/>
      <c r="C243" s="20"/>
      <c r="D243" s="21"/>
      <c r="E243" s="21"/>
      <c r="F243" s="21"/>
      <c r="G243" s="21"/>
      <c r="H243" s="281" t="s">
        <v>1414</v>
      </c>
      <c r="I243" s="21"/>
      <c r="J243" s="21"/>
      <c r="K243" s="21"/>
      <c r="L243" s="21"/>
      <c r="M243" s="23"/>
      <c r="N243" s="277"/>
      <c r="P243" s="278"/>
      <c r="Q243" s="20"/>
      <c r="R243" s="21"/>
      <c r="S243" s="21"/>
      <c r="T243" s="21"/>
      <c r="U243" s="21"/>
      <c r="V243" s="281" t="s">
        <v>1413</v>
      </c>
      <c r="W243" s="21"/>
      <c r="X243" s="21"/>
      <c r="Y243" s="21"/>
      <c r="Z243" s="21"/>
      <c r="AA243" s="23"/>
      <c r="AB243" s="277"/>
      <c r="AD243" s="278"/>
      <c r="AE243" s="20"/>
      <c r="AF243" s="21"/>
      <c r="AG243" s="21"/>
      <c r="AH243" s="21"/>
      <c r="AI243" s="21"/>
      <c r="AJ243" s="281" t="s">
        <v>1412</v>
      </c>
      <c r="AK243" s="21"/>
      <c r="AL243" s="21"/>
      <c r="AM243" s="21"/>
      <c r="AN243" s="21"/>
      <c r="AO243" s="23"/>
      <c r="AP243" s="277"/>
      <c r="AR243" s="278"/>
      <c r="AS243" s="20"/>
      <c r="AT243" s="21"/>
      <c r="AU243" s="21"/>
      <c r="AV243" s="21"/>
      <c r="AW243" s="21"/>
      <c r="AX243" s="281" t="s">
        <v>1411</v>
      </c>
      <c r="AY243" s="21"/>
      <c r="AZ243" s="21"/>
      <c r="BA243" s="21"/>
      <c r="BB243" s="21"/>
      <c r="BC243" s="23"/>
      <c r="BD243" s="277"/>
      <c r="BF243" s="278"/>
      <c r="BG243" s="20"/>
      <c r="BH243" s="21"/>
      <c r="BI243" s="21"/>
      <c r="BJ243" s="21"/>
      <c r="BK243" s="21"/>
      <c r="BL243" s="281" t="s">
        <v>1410</v>
      </c>
      <c r="BM243" s="21"/>
      <c r="BN243" s="21"/>
      <c r="BO243" s="21"/>
      <c r="BP243" s="21"/>
      <c r="BQ243" s="23"/>
      <c r="BR243" s="277"/>
    </row>
    <row r="244" spans="2:70" x14ac:dyDescent="0.2">
      <c r="B244" s="278"/>
      <c r="C244" s="34"/>
      <c r="D244" s="35">
        <v>2</v>
      </c>
      <c r="E244" s="36">
        <v>54</v>
      </c>
      <c r="F244" s="36">
        <v>28</v>
      </c>
      <c r="G244" s="36">
        <v>48</v>
      </c>
      <c r="H244" s="36">
        <v>35</v>
      </c>
      <c r="I244" s="36">
        <v>57</v>
      </c>
      <c r="J244" s="36">
        <v>23</v>
      </c>
      <c r="K244" s="37">
        <v>13</v>
      </c>
      <c r="L244" s="251">
        <f>SUMSQ(D244:K244)</f>
        <v>11180</v>
      </c>
      <c r="M244" s="42"/>
      <c r="N244" s="277"/>
      <c r="P244" s="278"/>
      <c r="Q244" s="34"/>
      <c r="R244" s="35">
        <v>2</v>
      </c>
      <c r="S244" s="36">
        <v>54</v>
      </c>
      <c r="T244" s="36">
        <v>28</v>
      </c>
      <c r="U244" s="36">
        <v>48</v>
      </c>
      <c r="V244" s="36">
        <v>41</v>
      </c>
      <c r="W244" s="36">
        <v>51</v>
      </c>
      <c r="X244" s="36">
        <v>29</v>
      </c>
      <c r="Y244" s="37">
        <v>7</v>
      </c>
      <c r="Z244" s="251">
        <f>SUMSQ(R244:Y244)</f>
        <v>11180</v>
      </c>
      <c r="AA244" s="42"/>
      <c r="AB244" s="277"/>
      <c r="AD244" s="278"/>
      <c r="AE244" s="34"/>
      <c r="AF244" s="35">
        <v>2</v>
      </c>
      <c r="AG244" s="36">
        <v>54</v>
      </c>
      <c r="AH244" s="36">
        <v>60</v>
      </c>
      <c r="AI244" s="36">
        <v>35</v>
      </c>
      <c r="AJ244" s="36">
        <v>23</v>
      </c>
      <c r="AK244" s="36">
        <v>16</v>
      </c>
      <c r="AL244" s="36">
        <v>45</v>
      </c>
      <c r="AM244" s="37">
        <v>25</v>
      </c>
      <c r="AN244" s="251">
        <f>SUMSQ(AF244:AM244)</f>
        <v>11180</v>
      </c>
      <c r="AO244" s="42"/>
      <c r="AP244" s="277"/>
      <c r="AR244" s="278"/>
      <c r="AS244" s="34"/>
      <c r="AT244" s="35">
        <v>2</v>
      </c>
      <c r="AU244" s="36">
        <v>56</v>
      </c>
      <c r="AV244" s="36">
        <v>27</v>
      </c>
      <c r="AW244" s="36">
        <v>45</v>
      </c>
      <c r="AX244" s="36">
        <v>49</v>
      </c>
      <c r="AY244" s="36">
        <v>7</v>
      </c>
      <c r="AZ244" s="36">
        <v>44</v>
      </c>
      <c r="BA244" s="37">
        <v>30</v>
      </c>
      <c r="BB244" s="251">
        <f>SUMSQ(AT244:BA244)</f>
        <v>11180</v>
      </c>
      <c r="BC244" s="42"/>
      <c r="BD244" s="277"/>
      <c r="BF244" s="278"/>
      <c r="BG244" s="34"/>
      <c r="BH244" s="35">
        <v>3</v>
      </c>
      <c r="BI244" s="36">
        <v>55</v>
      </c>
      <c r="BJ244" s="36">
        <v>13</v>
      </c>
      <c r="BK244" s="36">
        <v>57</v>
      </c>
      <c r="BL244" s="36">
        <v>22</v>
      </c>
      <c r="BM244" s="36">
        <v>34</v>
      </c>
      <c r="BN244" s="36">
        <v>28</v>
      </c>
      <c r="BO244" s="37">
        <v>48</v>
      </c>
      <c r="BP244" s="251">
        <f>SUMSQ(BH244:BO244)</f>
        <v>11180</v>
      </c>
      <c r="BQ244" s="42"/>
      <c r="BR244" s="277"/>
    </row>
    <row r="245" spans="2:70" x14ac:dyDescent="0.2">
      <c r="B245" s="278"/>
      <c r="C245" s="34"/>
      <c r="D245" s="44">
        <v>43</v>
      </c>
      <c r="E245" s="45">
        <v>16</v>
      </c>
      <c r="F245" s="45">
        <v>34</v>
      </c>
      <c r="G245" s="45">
        <v>5</v>
      </c>
      <c r="H245" s="45">
        <v>61</v>
      </c>
      <c r="I245" s="45">
        <v>56</v>
      </c>
      <c r="J245" s="45">
        <v>26</v>
      </c>
      <c r="K245" s="46">
        <v>19</v>
      </c>
      <c r="L245" s="257">
        <f>SUMSQ(D245:K245)</f>
        <v>11180</v>
      </c>
      <c r="M245" s="42"/>
      <c r="N245" s="277"/>
      <c r="P245" s="278"/>
      <c r="Q245" s="34"/>
      <c r="R245" s="44">
        <v>43</v>
      </c>
      <c r="S245" s="45">
        <v>16</v>
      </c>
      <c r="T245" s="45">
        <v>34</v>
      </c>
      <c r="U245" s="45">
        <v>5</v>
      </c>
      <c r="V245" s="45">
        <v>55</v>
      </c>
      <c r="W245" s="45">
        <v>62</v>
      </c>
      <c r="X245" s="45">
        <v>20</v>
      </c>
      <c r="Y245" s="46">
        <v>25</v>
      </c>
      <c r="Z245" s="257">
        <f>SUMSQ(R245:Y245)</f>
        <v>11180</v>
      </c>
      <c r="AA245" s="42"/>
      <c r="AB245" s="277"/>
      <c r="AD245" s="278"/>
      <c r="AE245" s="34"/>
      <c r="AF245" s="44">
        <v>58</v>
      </c>
      <c r="AG245" s="45">
        <v>14</v>
      </c>
      <c r="AH245" s="45">
        <v>47</v>
      </c>
      <c r="AI245" s="45">
        <v>56</v>
      </c>
      <c r="AJ245" s="45">
        <v>4</v>
      </c>
      <c r="AK245" s="45">
        <v>27</v>
      </c>
      <c r="AL245" s="45">
        <v>21</v>
      </c>
      <c r="AM245" s="46">
        <v>33</v>
      </c>
      <c r="AN245" s="257">
        <f>SUMSQ(AF245:AM245)</f>
        <v>11180</v>
      </c>
      <c r="AO245" s="42"/>
      <c r="AP245" s="277"/>
      <c r="AR245" s="278"/>
      <c r="AS245" s="34"/>
      <c r="AT245" s="44">
        <v>57</v>
      </c>
      <c r="AU245" s="45">
        <v>15</v>
      </c>
      <c r="AV245" s="45">
        <v>36</v>
      </c>
      <c r="AW245" s="45">
        <v>22</v>
      </c>
      <c r="AX245" s="45">
        <v>10</v>
      </c>
      <c r="AY245" s="45">
        <v>64</v>
      </c>
      <c r="AZ245" s="45">
        <v>19</v>
      </c>
      <c r="BA245" s="46">
        <v>37</v>
      </c>
      <c r="BB245" s="257">
        <f>SUMSQ(AT245:BA245)</f>
        <v>11180</v>
      </c>
      <c r="BC245" s="42"/>
      <c r="BD245" s="277"/>
      <c r="BF245" s="278"/>
      <c r="BG245" s="34"/>
      <c r="BH245" s="44">
        <v>60</v>
      </c>
      <c r="BI245" s="45">
        <v>16</v>
      </c>
      <c r="BJ245" s="45">
        <v>54</v>
      </c>
      <c r="BK245" s="45">
        <v>2</v>
      </c>
      <c r="BL245" s="45">
        <v>45</v>
      </c>
      <c r="BM245" s="45">
        <v>25</v>
      </c>
      <c r="BN245" s="45">
        <v>35</v>
      </c>
      <c r="BO245" s="46">
        <v>23</v>
      </c>
      <c r="BP245" s="257">
        <f>SUMSQ(BH245:BO245)</f>
        <v>11180</v>
      </c>
      <c r="BQ245" s="42"/>
      <c r="BR245" s="277"/>
    </row>
    <row r="246" spans="2:70" x14ac:dyDescent="0.2">
      <c r="B246" s="278"/>
      <c r="C246" s="34"/>
      <c r="D246" s="44">
        <v>32</v>
      </c>
      <c r="E246" s="45">
        <v>59</v>
      </c>
      <c r="F246" s="45">
        <v>21</v>
      </c>
      <c r="G246" s="45">
        <v>50</v>
      </c>
      <c r="H246" s="45">
        <v>10</v>
      </c>
      <c r="I246" s="45">
        <v>3</v>
      </c>
      <c r="J246" s="45">
        <v>45</v>
      </c>
      <c r="K246" s="46">
        <v>40</v>
      </c>
      <c r="L246" s="257">
        <f>SUMSQ(D246:K246)</f>
        <v>11180</v>
      </c>
      <c r="M246" s="42"/>
      <c r="N246" s="277"/>
      <c r="P246" s="278"/>
      <c r="Q246" s="34"/>
      <c r="R246" s="44">
        <v>32</v>
      </c>
      <c r="S246" s="45">
        <v>59</v>
      </c>
      <c r="T246" s="45">
        <v>21</v>
      </c>
      <c r="U246" s="45">
        <v>50</v>
      </c>
      <c r="V246" s="45">
        <v>4</v>
      </c>
      <c r="W246" s="45">
        <v>9</v>
      </c>
      <c r="X246" s="45">
        <v>39</v>
      </c>
      <c r="Y246" s="46">
        <v>46</v>
      </c>
      <c r="Z246" s="257">
        <f>SUMSQ(R246:Y246)</f>
        <v>11180</v>
      </c>
      <c r="AA246" s="42"/>
      <c r="AB246" s="277"/>
      <c r="AD246" s="278"/>
      <c r="AE246" s="34"/>
      <c r="AF246" s="44">
        <v>13</v>
      </c>
      <c r="AG246" s="45">
        <v>39</v>
      </c>
      <c r="AH246" s="45">
        <v>24</v>
      </c>
      <c r="AI246" s="45">
        <v>17</v>
      </c>
      <c r="AJ246" s="45">
        <v>59</v>
      </c>
      <c r="AK246" s="45">
        <v>62</v>
      </c>
      <c r="AL246" s="45">
        <v>34</v>
      </c>
      <c r="AM246" s="46">
        <v>12</v>
      </c>
      <c r="AN246" s="257">
        <f>SUMSQ(AF246:AM246)</f>
        <v>11180</v>
      </c>
      <c r="AO246" s="42"/>
      <c r="AP246" s="277"/>
      <c r="AR246" s="278"/>
      <c r="AS246" s="34"/>
      <c r="AT246" s="44">
        <v>13</v>
      </c>
      <c r="AU246" s="45">
        <v>59</v>
      </c>
      <c r="AV246" s="45">
        <v>24</v>
      </c>
      <c r="AW246" s="45">
        <v>34</v>
      </c>
      <c r="AX246" s="45">
        <v>62</v>
      </c>
      <c r="AY246" s="45">
        <v>12</v>
      </c>
      <c r="AZ246" s="45">
        <v>39</v>
      </c>
      <c r="BA246" s="46">
        <v>17</v>
      </c>
      <c r="BB246" s="257">
        <f>SUMSQ(AT246:BA246)</f>
        <v>11180</v>
      </c>
      <c r="BC246" s="42"/>
      <c r="BD246" s="277"/>
      <c r="BF246" s="278"/>
      <c r="BG246" s="34"/>
      <c r="BH246" s="44">
        <v>31</v>
      </c>
      <c r="BI246" s="45">
        <v>43</v>
      </c>
      <c r="BJ246" s="45">
        <v>17</v>
      </c>
      <c r="BK246" s="45">
        <v>37</v>
      </c>
      <c r="BL246" s="45">
        <v>10</v>
      </c>
      <c r="BM246" s="45">
        <v>62</v>
      </c>
      <c r="BN246" s="45">
        <v>8</v>
      </c>
      <c r="BO246" s="46">
        <v>52</v>
      </c>
      <c r="BP246" s="257">
        <f>SUMSQ(BH246:BO246)</f>
        <v>11180</v>
      </c>
      <c r="BQ246" s="42"/>
      <c r="BR246" s="277"/>
    </row>
    <row r="247" spans="2:70" x14ac:dyDescent="0.2">
      <c r="B247" s="278"/>
      <c r="C247" s="34"/>
      <c r="D247" s="44">
        <v>53</v>
      </c>
      <c r="E247" s="45">
        <v>1</v>
      </c>
      <c r="F247" s="45">
        <v>47</v>
      </c>
      <c r="G247" s="45">
        <v>27</v>
      </c>
      <c r="H247" s="45">
        <v>24</v>
      </c>
      <c r="I247" s="45">
        <v>14</v>
      </c>
      <c r="J247" s="45">
        <v>36</v>
      </c>
      <c r="K247" s="46">
        <v>58</v>
      </c>
      <c r="L247" s="257">
        <f>SUMSQ(D247:K247)</f>
        <v>11180</v>
      </c>
      <c r="M247" s="42"/>
      <c r="N247" s="277"/>
      <c r="P247" s="278"/>
      <c r="Q247" s="34"/>
      <c r="R247" s="44">
        <v>53</v>
      </c>
      <c r="S247" s="45">
        <v>1</v>
      </c>
      <c r="T247" s="45">
        <v>47</v>
      </c>
      <c r="U247" s="45">
        <v>27</v>
      </c>
      <c r="V247" s="45">
        <v>30</v>
      </c>
      <c r="W247" s="45">
        <v>8</v>
      </c>
      <c r="X247" s="45">
        <v>42</v>
      </c>
      <c r="Y247" s="46">
        <v>52</v>
      </c>
      <c r="Z247" s="257">
        <f>SUMSQ(R247:Y247)</f>
        <v>11180</v>
      </c>
      <c r="AA247" s="42"/>
      <c r="AB247" s="277"/>
      <c r="AD247" s="278"/>
      <c r="AE247" s="34"/>
      <c r="AF247" s="44">
        <v>43</v>
      </c>
      <c r="AG247" s="45">
        <v>1</v>
      </c>
      <c r="AH247" s="45">
        <v>29</v>
      </c>
      <c r="AI247" s="45">
        <v>28</v>
      </c>
      <c r="AJ247" s="45">
        <v>50</v>
      </c>
      <c r="AK247" s="45">
        <v>55</v>
      </c>
      <c r="AL247" s="45">
        <v>8</v>
      </c>
      <c r="AM247" s="46">
        <v>46</v>
      </c>
      <c r="AN247" s="257">
        <f>SUMSQ(AF247:AM247)</f>
        <v>11180</v>
      </c>
      <c r="AO247" s="42"/>
      <c r="AP247" s="277"/>
      <c r="AR247" s="278"/>
      <c r="AS247" s="34"/>
      <c r="AT247" s="44">
        <v>54</v>
      </c>
      <c r="AU247" s="45">
        <v>4</v>
      </c>
      <c r="AV247" s="45">
        <v>47</v>
      </c>
      <c r="AW247" s="45">
        <v>25</v>
      </c>
      <c r="AX247" s="45">
        <v>5</v>
      </c>
      <c r="AY247" s="45">
        <v>51</v>
      </c>
      <c r="AZ247" s="45">
        <v>32</v>
      </c>
      <c r="BA247" s="46">
        <v>42</v>
      </c>
      <c r="BB247" s="257">
        <f>SUMSQ(AT247:BA247)</f>
        <v>11180</v>
      </c>
      <c r="BC247" s="42"/>
      <c r="BD247" s="277"/>
      <c r="BF247" s="278"/>
      <c r="BG247" s="34"/>
      <c r="BH247" s="44">
        <v>40</v>
      </c>
      <c r="BI247" s="45">
        <v>20</v>
      </c>
      <c r="BJ247" s="45">
        <v>42</v>
      </c>
      <c r="BK247" s="45">
        <v>30</v>
      </c>
      <c r="BL247" s="45">
        <v>49</v>
      </c>
      <c r="BM247" s="45">
        <v>5</v>
      </c>
      <c r="BN247" s="45">
        <v>63</v>
      </c>
      <c r="BO247" s="46">
        <v>11</v>
      </c>
      <c r="BP247" s="257">
        <f>SUMSQ(BH247:BO247)</f>
        <v>11180</v>
      </c>
      <c r="BQ247" s="42"/>
      <c r="BR247" s="277"/>
    </row>
    <row r="248" spans="2:70" x14ac:dyDescent="0.2">
      <c r="B248" s="278"/>
      <c r="C248" s="34"/>
      <c r="D248" s="44">
        <v>7</v>
      </c>
      <c r="E248" s="45">
        <v>29</v>
      </c>
      <c r="F248" s="45">
        <v>51</v>
      </c>
      <c r="G248" s="45">
        <v>41</v>
      </c>
      <c r="H248" s="45">
        <v>38</v>
      </c>
      <c r="I248" s="45">
        <v>18</v>
      </c>
      <c r="J248" s="45">
        <v>64</v>
      </c>
      <c r="K248" s="46">
        <v>12</v>
      </c>
      <c r="L248" s="257">
        <f>SUMSQ(D248:K248)</f>
        <v>11180</v>
      </c>
      <c r="M248" s="42"/>
      <c r="N248" s="277"/>
      <c r="P248" s="278"/>
      <c r="Q248" s="34"/>
      <c r="R248" s="44">
        <v>13</v>
      </c>
      <c r="S248" s="45">
        <v>23</v>
      </c>
      <c r="T248" s="45">
        <v>57</v>
      </c>
      <c r="U248" s="45">
        <v>35</v>
      </c>
      <c r="V248" s="45">
        <v>38</v>
      </c>
      <c r="W248" s="45">
        <v>18</v>
      </c>
      <c r="X248" s="45">
        <v>64</v>
      </c>
      <c r="Y248" s="46">
        <v>12</v>
      </c>
      <c r="Z248" s="257">
        <f>SUMSQ(R248:Y248)</f>
        <v>11180</v>
      </c>
      <c r="AA248" s="42"/>
      <c r="AB248" s="277"/>
      <c r="AD248" s="278"/>
      <c r="AE248" s="34"/>
      <c r="AF248" s="44">
        <v>19</v>
      </c>
      <c r="AG248" s="45">
        <v>57</v>
      </c>
      <c r="AH248" s="45">
        <v>10</v>
      </c>
      <c r="AI248" s="45">
        <v>15</v>
      </c>
      <c r="AJ248" s="45">
        <v>37</v>
      </c>
      <c r="AK248" s="45">
        <v>36</v>
      </c>
      <c r="AL248" s="45">
        <v>64</v>
      </c>
      <c r="AM248" s="46">
        <v>22</v>
      </c>
      <c r="AN248" s="257">
        <f>SUMSQ(AF248:AM248)</f>
        <v>11180</v>
      </c>
      <c r="AO248" s="42"/>
      <c r="AP248" s="277"/>
      <c r="AR248" s="278"/>
      <c r="AS248" s="34"/>
      <c r="AT248" s="44">
        <v>23</v>
      </c>
      <c r="AU248" s="45">
        <v>21</v>
      </c>
      <c r="AV248" s="45">
        <v>58</v>
      </c>
      <c r="AW248" s="45">
        <v>60</v>
      </c>
      <c r="AX248" s="45">
        <v>40</v>
      </c>
      <c r="AY248" s="45">
        <v>38</v>
      </c>
      <c r="AZ248" s="45">
        <v>9</v>
      </c>
      <c r="BA248" s="46">
        <v>11</v>
      </c>
      <c r="BB248" s="257">
        <f>SUMSQ(AT248:BA248)</f>
        <v>11180</v>
      </c>
      <c r="BC248" s="42"/>
      <c r="BD248" s="277"/>
      <c r="BF248" s="278"/>
      <c r="BG248" s="34"/>
      <c r="BH248" s="44">
        <v>53</v>
      </c>
      <c r="BI248" s="45">
        <v>1</v>
      </c>
      <c r="BJ248" s="45">
        <v>59</v>
      </c>
      <c r="BK248" s="45">
        <v>15</v>
      </c>
      <c r="BL248" s="45">
        <v>36</v>
      </c>
      <c r="BM248" s="45">
        <v>24</v>
      </c>
      <c r="BN248" s="45">
        <v>46</v>
      </c>
      <c r="BO248" s="46">
        <v>26</v>
      </c>
      <c r="BP248" s="257">
        <f>SUMSQ(BH248:BO248)</f>
        <v>11180</v>
      </c>
      <c r="BQ248" s="42"/>
      <c r="BR248" s="277"/>
    </row>
    <row r="249" spans="2:70" x14ac:dyDescent="0.2">
      <c r="B249" s="278"/>
      <c r="C249" s="34"/>
      <c r="D249" s="44">
        <v>25</v>
      </c>
      <c r="E249" s="45">
        <v>20</v>
      </c>
      <c r="F249" s="45">
        <v>62</v>
      </c>
      <c r="G249" s="45">
        <v>55</v>
      </c>
      <c r="H249" s="45">
        <v>15</v>
      </c>
      <c r="I249" s="45">
        <v>44</v>
      </c>
      <c r="J249" s="45">
        <v>6</v>
      </c>
      <c r="K249" s="46">
        <v>33</v>
      </c>
      <c r="L249" s="257">
        <f>SUMSQ(D249:K249)</f>
        <v>11180</v>
      </c>
      <c r="M249" s="42"/>
      <c r="N249" s="277"/>
      <c r="P249" s="278"/>
      <c r="Q249" s="34"/>
      <c r="R249" s="44">
        <v>19</v>
      </c>
      <c r="S249" s="45">
        <v>26</v>
      </c>
      <c r="T249" s="45">
        <v>56</v>
      </c>
      <c r="U249" s="45">
        <v>61</v>
      </c>
      <c r="V249" s="45">
        <v>15</v>
      </c>
      <c r="W249" s="45">
        <v>44</v>
      </c>
      <c r="X249" s="45">
        <v>6</v>
      </c>
      <c r="Y249" s="46">
        <v>33</v>
      </c>
      <c r="Z249" s="257">
        <f>SUMSQ(R249:Y249)</f>
        <v>11180</v>
      </c>
      <c r="AA249" s="42"/>
      <c r="AB249" s="277"/>
      <c r="AD249" s="278"/>
      <c r="AE249" s="34"/>
      <c r="AF249" s="44">
        <v>53</v>
      </c>
      <c r="AG249" s="45">
        <v>31</v>
      </c>
      <c r="AH249" s="45">
        <v>3</v>
      </c>
      <c r="AI249" s="45">
        <v>6</v>
      </c>
      <c r="AJ249" s="45">
        <v>48</v>
      </c>
      <c r="AK249" s="45">
        <v>41</v>
      </c>
      <c r="AL249" s="45">
        <v>26</v>
      </c>
      <c r="AM249" s="46">
        <v>52</v>
      </c>
      <c r="AN249" s="257">
        <f>SUMSQ(AF249:AM249)</f>
        <v>11180</v>
      </c>
      <c r="AO249" s="42"/>
      <c r="AP249" s="277"/>
      <c r="AR249" s="278"/>
      <c r="AS249" s="34"/>
      <c r="AT249" s="44">
        <v>48</v>
      </c>
      <c r="AU249" s="45">
        <v>26</v>
      </c>
      <c r="AV249" s="45">
        <v>53</v>
      </c>
      <c r="AW249" s="45">
        <v>3</v>
      </c>
      <c r="AX249" s="45">
        <v>31</v>
      </c>
      <c r="AY249" s="45">
        <v>41</v>
      </c>
      <c r="AZ249" s="45">
        <v>6</v>
      </c>
      <c r="BA249" s="46">
        <v>52</v>
      </c>
      <c r="BB249" s="257">
        <f>SUMSQ(AT249:BA249)</f>
        <v>11180</v>
      </c>
      <c r="BC249" s="42"/>
      <c r="BD249" s="277"/>
      <c r="BF249" s="278"/>
      <c r="BG249" s="34"/>
      <c r="BH249" s="44">
        <v>14</v>
      </c>
      <c r="BI249" s="45">
        <v>58</v>
      </c>
      <c r="BJ249" s="45">
        <v>4</v>
      </c>
      <c r="BK249" s="45">
        <v>56</v>
      </c>
      <c r="BL249" s="45">
        <v>27</v>
      </c>
      <c r="BM249" s="45">
        <v>47</v>
      </c>
      <c r="BN249" s="45">
        <v>21</v>
      </c>
      <c r="BO249" s="46">
        <v>33</v>
      </c>
      <c r="BP249" s="257">
        <f>SUMSQ(BH249:BO249)</f>
        <v>11180</v>
      </c>
      <c r="BQ249" s="42"/>
      <c r="BR249" s="277"/>
    </row>
    <row r="250" spans="2:70" x14ac:dyDescent="0.2">
      <c r="B250" s="278"/>
      <c r="C250" s="34"/>
      <c r="D250" s="44">
        <v>46</v>
      </c>
      <c r="E250" s="45">
        <v>39</v>
      </c>
      <c r="F250" s="45">
        <v>9</v>
      </c>
      <c r="G250" s="45">
        <v>4</v>
      </c>
      <c r="H250" s="45">
        <v>60</v>
      </c>
      <c r="I250" s="45">
        <v>31</v>
      </c>
      <c r="J250" s="45">
        <v>49</v>
      </c>
      <c r="K250" s="46">
        <v>22</v>
      </c>
      <c r="L250" s="257">
        <f>SUMSQ(D250:K250)</f>
        <v>11180</v>
      </c>
      <c r="M250" s="42"/>
      <c r="N250" s="277"/>
      <c r="P250" s="278"/>
      <c r="Q250" s="34"/>
      <c r="R250" s="44">
        <v>40</v>
      </c>
      <c r="S250" s="45">
        <v>45</v>
      </c>
      <c r="T250" s="45">
        <v>3</v>
      </c>
      <c r="U250" s="45">
        <v>10</v>
      </c>
      <c r="V250" s="45">
        <v>60</v>
      </c>
      <c r="W250" s="45">
        <v>31</v>
      </c>
      <c r="X250" s="45">
        <v>49</v>
      </c>
      <c r="Y250" s="46">
        <v>22</v>
      </c>
      <c r="Z250" s="257">
        <f>SUMSQ(R250:Y250)</f>
        <v>11180</v>
      </c>
      <c r="AA250" s="42"/>
      <c r="AB250" s="277"/>
      <c r="AD250" s="278"/>
      <c r="AE250" s="34"/>
      <c r="AF250" s="44">
        <v>32</v>
      </c>
      <c r="AG250" s="45">
        <v>44</v>
      </c>
      <c r="AH250" s="45">
        <v>38</v>
      </c>
      <c r="AI250" s="45">
        <v>61</v>
      </c>
      <c r="AJ250" s="45">
        <v>9</v>
      </c>
      <c r="AK250" s="45">
        <v>18</v>
      </c>
      <c r="AL250" s="45">
        <v>51</v>
      </c>
      <c r="AM250" s="46">
        <v>7</v>
      </c>
      <c r="AN250" s="257">
        <f>SUMSQ(AF250:AM250)</f>
        <v>11180</v>
      </c>
      <c r="AO250" s="42"/>
      <c r="AP250" s="277"/>
      <c r="AR250" s="278"/>
      <c r="AS250" s="34"/>
      <c r="AT250" s="44">
        <v>28</v>
      </c>
      <c r="AU250" s="45">
        <v>46</v>
      </c>
      <c r="AV250" s="45">
        <v>1</v>
      </c>
      <c r="AW250" s="45">
        <v>55</v>
      </c>
      <c r="AX250" s="45">
        <v>43</v>
      </c>
      <c r="AY250" s="45">
        <v>29</v>
      </c>
      <c r="AZ250" s="45">
        <v>50</v>
      </c>
      <c r="BA250" s="46">
        <v>8</v>
      </c>
      <c r="BB250" s="257">
        <f>SUMSQ(AT250:BA250)</f>
        <v>11180</v>
      </c>
      <c r="BC250" s="42"/>
      <c r="BD250" s="277"/>
      <c r="BF250" s="278"/>
      <c r="BG250" s="34"/>
      <c r="BH250" s="44">
        <v>41</v>
      </c>
      <c r="BI250" s="45">
        <v>29</v>
      </c>
      <c r="BJ250" s="45">
        <v>39</v>
      </c>
      <c r="BK250" s="45">
        <v>19</v>
      </c>
      <c r="BL250" s="45">
        <v>64</v>
      </c>
      <c r="BM250" s="45">
        <v>12</v>
      </c>
      <c r="BN250" s="45">
        <v>50</v>
      </c>
      <c r="BO250" s="46">
        <v>6</v>
      </c>
      <c r="BP250" s="257">
        <f>SUMSQ(BH250:BO250)</f>
        <v>11180</v>
      </c>
      <c r="BQ250" s="42"/>
      <c r="BR250" s="277"/>
    </row>
    <row r="251" spans="2:70" ht="12.75" thickBot="1" x14ac:dyDescent="0.25">
      <c r="B251" s="278"/>
      <c r="C251" s="34"/>
      <c r="D251" s="59">
        <v>52</v>
      </c>
      <c r="E251" s="60">
        <v>42</v>
      </c>
      <c r="F251" s="60">
        <v>8</v>
      </c>
      <c r="G251" s="60">
        <v>30</v>
      </c>
      <c r="H251" s="60">
        <v>17</v>
      </c>
      <c r="I251" s="60">
        <v>37</v>
      </c>
      <c r="J251" s="60">
        <v>11</v>
      </c>
      <c r="K251" s="61">
        <v>63</v>
      </c>
      <c r="L251" s="257">
        <f>SUMSQ(D251:K251)</f>
        <v>11180</v>
      </c>
      <c r="M251" s="42"/>
      <c r="N251" s="277"/>
      <c r="P251" s="278"/>
      <c r="Q251" s="34"/>
      <c r="R251" s="59">
        <v>58</v>
      </c>
      <c r="S251" s="60">
        <v>36</v>
      </c>
      <c r="T251" s="60">
        <v>14</v>
      </c>
      <c r="U251" s="60">
        <v>24</v>
      </c>
      <c r="V251" s="60">
        <v>17</v>
      </c>
      <c r="W251" s="60">
        <v>37</v>
      </c>
      <c r="X251" s="60">
        <v>11</v>
      </c>
      <c r="Y251" s="61">
        <v>63</v>
      </c>
      <c r="Z251" s="257">
        <f>SUMSQ(R251:Y251)</f>
        <v>11180</v>
      </c>
      <c r="AA251" s="42"/>
      <c r="AB251" s="277"/>
      <c r="AD251" s="278"/>
      <c r="AE251" s="34"/>
      <c r="AF251" s="59">
        <v>40</v>
      </c>
      <c r="AG251" s="60">
        <v>20</v>
      </c>
      <c r="AH251" s="60">
        <v>49</v>
      </c>
      <c r="AI251" s="60">
        <v>42</v>
      </c>
      <c r="AJ251" s="60">
        <v>30</v>
      </c>
      <c r="AK251" s="60">
        <v>5</v>
      </c>
      <c r="AL251" s="60">
        <v>11</v>
      </c>
      <c r="AM251" s="61">
        <v>63</v>
      </c>
      <c r="AN251" s="257">
        <f>SUMSQ(AF251:AM251)</f>
        <v>11180</v>
      </c>
      <c r="AO251" s="42"/>
      <c r="AP251" s="277"/>
      <c r="AR251" s="278"/>
      <c r="AS251" s="34"/>
      <c r="AT251" s="59">
        <v>35</v>
      </c>
      <c r="AU251" s="60">
        <v>33</v>
      </c>
      <c r="AV251" s="60">
        <v>14</v>
      </c>
      <c r="AW251" s="60">
        <v>16</v>
      </c>
      <c r="AX251" s="60">
        <v>20</v>
      </c>
      <c r="AY251" s="60">
        <v>18</v>
      </c>
      <c r="AZ251" s="60">
        <v>61</v>
      </c>
      <c r="BA251" s="61">
        <v>63</v>
      </c>
      <c r="BB251" s="257">
        <f>SUMSQ(AT251:BA251)</f>
        <v>11180</v>
      </c>
      <c r="BC251" s="42"/>
      <c r="BD251" s="277"/>
      <c r="BF251" s="278"/>
      <c r="BG251" s="34"/>
      <c r="BH251" s="59">
        <v>18</v>
      </c>
      <c r="BI251" s="60">
        <v>38</v>
      </c>
      <c r="BJ251" s="60">
        <v>32</v>
      </c>
      <c r="BK251" s="60">
        <v>44</v>
      </c>
      <c r="BL251" s="60">
        <v>7</v>
      </c>
      <c r="BM251" s="60">
        <v>51</v>
      </c>
      <c r="BN251" s="60">
        <v>9</v>
      </c>
      <c r="BO251" s="61">
        <v>61</v>
      </c>
      <c r="BP251" s="257">
        <f>SUMSQ(BH251:BO251)</f>
        <v>11180</v>
      </c>
      <c r="BQ251" s="42"/>
      <c r="BR251" s="277"/>
    </row>
    <row r="252" spans="2:70" x14ac:dyDescent="0.2">
      <c r="B252" s="278"/>
      <c r="C252" s="34"/>
      <c r="D252" s="166">
        <f>SUM(D244:D251)</f>
        <v>260</v>
      </c>
      <c r="E252" s="167">
        <f>SUM(E244:E251)</f>
        <v>260</v>
      </c>
      <c r="F252" s="167">
        <f>SUM(F244:F251)</f>
        <v>260</v>
      </c>
      <c r="G252" s="167">
        <f>SUM(G244:G251)</f>
        <v>260</v>
      </c>
      <c r="H252" s="167">
        <f>SUM(H244:H251)</f>
        <v>260</v>
      </c>
      <c r="I252" s="167">
        <f>SUM(I244:I251)</f>
        <v>260</v>
      </c>
      <c r="J252" s="167">
        <f>SUM(J244:J251)</f>
        <v>260</v>
      </c>
      <c r="K252" s="167">
        <f>SUM(K244:K251)</f>
        <v>260</v>
      </c>
      <c r="L252" s="280">
        <f>SUM(D244^3+E245^3+F246^3+G247^3+H248^3+I249^3+J250^3+K251^3)</f>
        <v>540800</v>
      </c>
      <c r="M252" s="42"/>
      <c r="N252" s="277"/>
      <c r="P252" s="278"/>
      <c r="Q252" s="34"/>
      <c r="R252" s="166">
        <f>SUM(R244:R251)</f>
        <v>260</v>
      </c>
      <c r="S252" s="167">
        <f>SUM(S244:S251)</f>
        <v>260</v>
      </c>
      <c r="T252" s="167">
        <f>SUM(T244:T251)</f>
        <v>260</v>
      </c>
      <c r="U252" s="167">
        <f>SUM(U244:U251)</f>
        <v>260</v>
      </c>
      <c r="V252" s="167">
        <f>SUM(V244:V251)</f>
        <v>260</v>
      </c>
      <c r="W252" s="167">
        <f>SUM(W244:W251)</f>
        <v>260</v>
      </c>
      <c r="X252" s="167">
        <f>SUM(X244:X251)</f>
        <v>260</v>
      </c>
      <c r="Y252" s="167">
        <f>SUM(Y244:Y251)</f>
        <v>260</v>
      </c>
      <c r="Z252" s="280">
        <f>SUM(R244^3+S245^3+T246^3+U247^3+V248^3+W249^3+X250^3+Y251^3)</f>
        <v>540800</v>
      </c>
      <c r="AA252" s="42"/>
      <c r="AB252" s="277"/>
      <c r="AD252" s="278"/>
      <c r="AE252" s="34"/>
      <c r="AF252" s="166">
        <f>SUM(AF244:AF251)</f>
        <v>260</v>
      </c>
      <c r="AG252" s="167">
        <f>SUM(AG244:AG251)</f>
        <v>260</v>
      </c>
      <c r="AH252" s="167">
        <f>SUM(AH244:AH251)</f>
        <v>260</v>
      </c>
      <c r="AI252" s="167">
        <f>SUM(AI244:AI251)</f>
        <v>260</v>
      </c>
      <c r="AJ252" s="167">
        <f>SUM(AJ244:AJ251)</f>
        <v>260</v>
      </c>
      <c r="AK252" s="167">
        <f>SUM(AK244:AK251)</f>
        <v>260</v>
      </c>
      <c r="AL252" s="167">
        <f>SUM(AL244:AL251)</f>
        <v>260</v>
      </c>
      <c r="AM252" s="167">
        <f>SUM(AM244:AM251)</f>
        <v>260</v>
      </c>
      <c r="AN252" s="280">
        <f>SUM(AF244^3+AG245^3+AH246^3+AI247^3+AJ248^3+AK249^3+AL250^3+AM251^3)</f>
        <v>540800</v>
      </c>
      <c r="AO252" s="42"/>
      <c r="AP252" s="277"/>
      <c r="AR252" s="278"/>
      <c r="AS252" s="34"/>
      <c r="AT252" s="166">
        <f>SUM(AT244:AT251)</f>
        <v>260</v>
      </c>
      <c r="AU252" s="167">
        <f>SUM(AU244:AU251)</f>
        <v>260</v>
      </c>
      <c r="AV252" s="167">
        <f>SUM(AV244:AV251)</f>
        <v>260</v>
      </c>
      <c r="AW252" s="167">
        <f>SUM(AW244:AW251)</f>
        <v>260</v>
      </c>
      <c r="AX252" s="167">
        <f>SUM(AX244:AX251)</f>
        <v>260</v>
      </c>
      <c r="AY252" s="167">
        <f>SUM(AY244:AY251)</f>
        <v>260</v>
      </c>
      <c r="AZ252" s="167">
        <f>SUM(AZ244:AZ251)</f>
        <v>260</v>
      </c>
      <c r="BA252" s="167">
        <f>SUM(BA244:BA251)</f>
        <v>260</v>
      </c>
      <c r="BB252" s="280">
        <f>SUM(AT244^3+AU245^3+AV246^3+AW247^3+AX248^3+AY249^3+AZ250^3+BA251^3)</f>
        <v>540800</v>
      </c>
      <c r="BC252" s="42"/>
      <c r="BD252" s="277"/>
      <c r="BF252" s="278"/>
      <c r="BG252" s="34"/>
      <c r="BH252" s="166">
        <f>SUM(BH244:BH251)</f>
        <v>260</v>
      </c>
      <c r="BI252" s="167">
        <f>SUM(BI244:BI251)</f>
        <v>260</v>
      </c>
      <c r="BJ252" s="167">
        <f>SUM(BJ244:BJ251)</f>
        <v>260</v>
      </c>
      <c r="BK252" s="167">
        <f>SUM(BK244:BK251)</f>
        <v>260</v>
      </c>
      <c r="BL252" s="167">
        <f>SUM(BL244:BL251)</f>
        <v>260</v>
      </c>
      <c r="BM252" s="167">
        <f>SUM(BM244:BM251)</f>
        <v>260</v>
      </c>
      <c r="BN252" s="167">
        <f>SUM(BN244:BN251)</f>
        <v>260</v>
      </c>
      <c r="BO252" s="167">
        <f>SUM(BO244:BO251)</f>
        <v>260</v>
      </c>
      <c r="BP252" s="280">
        <f>SUMSQ(BH244,BI245,BJ246,BK247,BL248,BM249,BN250,BO251)</f>
        <v>11180</v>
      </c>
      <c r="BQ252" s="42"/>
      <c r="BR252" s="277"/>
    </row>
    <row r="253" spans="2:70" ht="12.75" thickBot="1" x14ac:dyDescent="0.25">
      <c r="B253" s="278"/>
      <c r="C253" s="34"/>
      <c r="D253" s="89">
        <f>SUMSQ(D244:D251)</f>
        <v>11180</v>
      </c>
      <c r="E253" s="90">
        <f>SUMSQ(E244:E251)</f>
        <v>11180</v>
      </c>
      <c r="F253" s="90">
        <f>SUMSQ(F244:F251)</f>
        <v>11180</v>
      </c>
      <c r="G253" s="90">
        <f>SUMSQ(G244:G251)</f>
        <v>11180</v>
      </c>
      <c r="H253" s="90">
        <f>SUMSQ(H244:H251)</f>
        <v>11180</v>
      </c>
      <c r="I253" s="90">
        <f>SUMSQ(I244:I251)</f>
        <v>11180</v>
      </c>
      <c r="J253" s="90">
        <f>SUMSQ(J244:J251)</f>
        <v>11180</v>
      </c>
      <c r="K253" s="90">
        <f>SUMSQ(K244:K251)</f>
        <v>11180</v>
      </c>
      <c r="L253" s="279">
        <f>SUM(D251^3+E250^3+F249^3+G248^3+H247^3+I246^3+J245^3+K244^3)</f>
        <v>540800</v>
      </c>
      <c r="M253" s="42"/>
      <c r="N253" s="277"/>
      <c r="P253" s="278"/>
      <c r="Q253" s="34"/>
      <c r="R253" s="89">
        <f>SUMSQ(R244:R251)</f>
        <v>11180</v>
      </c>
      <c r="S253" s="90">
        <f>SUMSQ(S244:S251)</f>
        <v>11180</v>
      </c>
      <c r="T253" s="90">
        <f>SUMSQ(T244:T251)</f>
        <v>11180</v>
      </c>
      <c r="U253" s="90">
        <f>SUMSQ(U244:U251)</f>
        <v>11180</v>
      </c>
      <c r="V253" s="90">
        <f>SUMSQ(V244:V251)</f>
        <v>11180</v>
      </c>
      <c r="W253" s="90">
        <f>SUMSQ(W244:W251)</f>
        <v>11180</v>
      </c>
      <c r="X253" s="90">
        <f>SUMSQ(X244:X251)</f>
        <v>11180</v>
      </c>
      <c r="Y253" s="90">
        <f>SUMSQ(Y244:Y251)</f>
        <v>11180</v>
      </c>
      <c r="Z253" s="279">
        <f>SUM(R251^3+S250^3+T249^3+U248^3+V247^3+W246^3+X245^3+Y244^3)</f>
        <v>540800</v>
      </c>
      <c r="AA253" s="42"/>
      <c r="AB253" s="277"/>
      <c r="AD253" s="278"/>
      <c r="AE253" s="34"/>
      <c r="AF253" s="89">
        <f>SUMSQ(AF244:AF251)</f>
        <v>11180</v>
      </c>
      <c r="AG253" s="90">
        <f>SUMSQ(AG244:AG251)</f>
        <v>11180</v>
      </c>
      <c r="AH253" s="90">
        <f>SUMSQ(AH244:AH251)</f>
        <v>11180</v>
      </c>
      <c r="AI253" s="90">
        <f>SUMSQ(AI244:AI251)</f>
        <v>11180</v>
      </c>
      <c r="AJ253" s="90">
        <f>SUMSQ(AJ244:AJ251)</f>
        <v>11180</v>
      </c>
      <c r="AK253" s="90">
        <f>SUMSQ(AK244:AK251)</f>
        <v>11180</v>
      </c>
      <c r="AL253" s="90">
        <f>SUMSQ(AL244:AL251)</f>
        <v>11180</v>
      </c>
      <c r="AM253" s="90">
        <f>SUMSQ(AM244:AM251)</f>
        <v>11180</v>
      </c>
      <c r="AN253" s="279">
        <f>SUM(AF251^3+AG250^3+AH249^3+AI248^3+AJ247^3+AK246^3+AL245^3+AM244^3)</f>
        <v>540800</v>
      </c>
      <c r="AO253" s="42"/>
      <c r="AP253" s="277"/>
      <c r="AR253" s="278"/>
      <c r="AS253" s="34"/>
      <c r="AT253" s="89">
        <f>SUMSQ(AT244:AT251)</f>
        <v>11180</v>
      </c>
      <c r="AU253" s="90">
        <f>SUMSQ(AU244:AU251)</f>
        <v>11180</v>
      </c>
      <c r="AV253" s="90">
        <f>SUMSQ(AV244:AV251)</f>
        <v>11180</v>
      </c>
      <c r="AW253" s="90">
        <f>SUMSQ(AW244:AW251)</f>
        <v>11180</v>
      </c>
      <c r="AX253" s="90">
        <f>SUMSQ(AX244:AX251)</f>
        <v>11180</v>
      </c>
      <c r="AY253" s="90">
        <f>SUMSQ(AY244:AY251)</f>
        <v>11180</v>
      </c>
      <c r="AZ253" s="90">
        <f>SUMSQ(AZ244:AZ251)</f>
        <v>11180</v>
      </c>
      <c r="BA253" s="90">
        <f>SUMSQ(BA244:BA251)</f>
        <v>11180</v>
      </c>
      <c r="BB253" s="279">
        <f>SUM(AT251^3+AU250^3+AV249^3+AW248^3+AX247^3+AY246^3+AZ245^3+BA244^3)</f>
        <v>540800</v>
      </c>
      <c r="BC253" s="42"/>
      <c r="BD253" s="277"/>
      <c r="BF253" s="278"/>
      <c r="BG253" s="34"/>
      <c r="BH253" s="89">
        <f>SUMSQ(BH244:BH251)</f>
        <v>11180</v>
      </c>
      <c r="BI253" s="90">
        <f>SUMSQ(BI244:BI251)</f>
        <v>11180</v>
      </c>
      <c r="BJ253" s="90">
        <f>SUMSQ(BJ244:BJ251)</f>
        <v>11180</v>
      </c>
      <c r="BK253" s="90">
        <f>SUMSQ(BK244:BK251)</f>
        <v>11180</v>
      </c>
      <c r="BL253" s="90">
        <f>SUMSQ(BL244:BL251)</f>
        <v>11180</v>
      </c>
      <c r="BM253" s="90">
        <f>SUMSQ(BM244:BM251)</f>
        <v>11180</v>
      </c>
      <c r="BN253" s="90">
        <f>SUMSQ(BN244:BN251)</f>
        <v>11180</v>
      </c>
      <c r="BO253" s="90">
        <f>SUMSQ(BO244:BO251)</f>
        <v>11180</v>
      </c>
      <c r="BP253" s="279">
        <f>SUMSQ(BH251,BI250,BJ249,BK248,BL247,BM246,BN245,BO244)</f>
        <v>11180</v>
      </c>
      <c r="BQ253" s="42"/>
      <c r="BR253" s="277"/>
    </row>
    <row r="254" spans="2:70" ht="12.75" thickBot="1" x14ac:dyDescent="0.25">
      <c r="B254" s="278"/>
      <c r="C254" s="104"/>
      <c r="D254" s="106"/>
      <c r="E254" s="106"/>
      <c r="F254" s="106"/>
      <c r="G254" s="106"/>
      <c r="H254" s="106"/>
      <c r="I254" s="106"/>
      <c r="J254" s="106"/>
      <c r="K254" s="106"/>
      <c r="L254" s="106"/>
      <c r="M254" s="109"/>
      <c r="N254" s="277"/>
      <c r="P254" s="278"/>
      <c r="Q254" s="104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9"/>
      <c r="AB254" s="277"/>
      <c r="AD254" s="278"/>
      <c r="AE254" s="104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9"/>
      <c r="AP254" s="277"/>
      <c r="AR254" s="278"/>
      <c r="AS254" s="104"/>
      <c r="AT254" s="106"/>
      <c r="AU254" s="106"/>
      <c r="AV254" s="106"/>
      <c r="AW254" s="106"/>
      <c r="AX254" s="106"/>
      <c r="AY254" s="106"/>
      <c r="AZ254" s="106"/>
      <c r="BA254" s="106"/>
      <c r="BB254" s="106"/>
      <c r="BC254" s="109"/>
      <c r="BD254" s="277"/>
      <c r="BF254" s="278"/>
      <c r="BG254" s="104"/>
      <c r="BH254" s="106"/>
      <c r="BI254" s="106"/>
      <c r="BJ254" s="106"/>
      <c r="BK254" s="106"/>
      <c r="BL254" s="106"/>
      <c r="BM254" s="106"/>
      <c r="BN254" s="106"/>
      <c r="BO254" s="106"/>
      <c r="BP254" s="106"/>
      <c r="BQ254" s="109"/>
      <c r="BR254" s="277"/>
    </row>
    <row r="255" spans="2:70" ht="12.75" thickBot="1" x14ac:dyDescent="0.25">
      <c r="B255" s="276"/>
      <c r="C255" s="275"/>
      <c r="D255" s="275"/>
      <c r="E255" s="275"/>
      <c r="F255" s="275"/>
      <c r="G255" s="275"/>
      <c r="H255" s="275"/>
      <c r="I255" s="275"/>
      <c r="J255" s="275"/>
      <c r="K255" s="275"/>
      <c r="L255" s="275"/>
      <c r="M255" s="275"/>
      <c r="N255" s="274"/>
      <c r="P255" s="276"/>
      <c r="Q255" s="275"/>
      <c r="R255" s="275"/>
      <c r="S255" s="275"/>
      <c r="T255" s="275"/>
      <c r="U255" s="275"/>
      <c r="V255" s="275"/>
      <c r="W255" s="275"/>
      <c r="X255" s="275"/>
      <c r="Y255" s="275"/>
      <c r="Z255" s="275"/>
      <c r="AA255" s="275"/>
      <c r="AB255" s="274"/>
      <c r="AD255" s="276"/>
      <c r="AE255" s="275"/>
      <c r="AF255" s="275"/>
      <c r="AG255" s="275"/>
      <c r="AH255" s="275"/>
      <c r="AI255" s="275"/>
      <c r="AJ255" s="275"/>
      <c r="AK255" s="275"/>
      <c r="AL255" s="275"/>
      <c r="AM255" s="275"/>
      <c r="AN255" s="275"/>
      <c r="AO255" s="275"/>
      <c r="AP255" s="274"/>
      <c r="AR255" s="276"/>
      <c r="AS255" s="275"/>
      <c r="AT255" s="275"/>
      <c r="AU255" s="275"/>
      <c r="AV255" s="275"/>
      <c r="AW255" s="275"/>
      <c r="AX255" s="275"/>
      <c r="AY255" s="275"/>
      <c r="AZ255" s="275"/>
      <c r="BA255" s="275"/>
      <c r="BB255" s="275"/>
      <c r="BC255" s="275"/>
      <c r="BD255" s="274"/>
      <c r="BF255" s="276"/>
      <c r="BG255" s="275"/>
      <c r="BH255" s="275"/>
      <c r="BI255" s="275"/>
      <c r="BJ255" s="275"/>
      <c r="BK255" s="275"/>
      <c r="BL255" s="275"/>
      <c r="BM255" s="275"/>
      <c r="BN255" s="275"/>
      <c r="BO255" s="275"/>
      <c r="BP255" s="275"/>
      <c r="BQ255" s="275"/>
      <c r="BR255" s="274"/>
    </row>
    <row r="256" spans="2:70" ht="13.5" thickTop="1" thickBot="1" x14ac:dyDescent="0.25"/>
    <row r="257" spans="2:70" ht="13.5" thickTop="1" thickBot="1" x14ac:dyDescent="0.25">
      <c r="B257" s="284"/>
      <c r="C257" s="283"/>
      <c r="D257" s="283"/>
      <c r="E257" s="283"/>
      <c r="F257" s="283"/>
      <c r="G257" s="283"/>
      <c r="H257" s="283"/>
      <c r="I257" s="283"/>
      <c r="J257" s="283"/>
      <c r="K257" s="283"/>
      <c r="L257" s="283"/>
      <c r="M257" s="283"/>
      <c r="N257" s="282"/>
      <c r="P257" s="284"/>
      <c r="Q257" s="283"/>
      <c r="R257" s="283"/>
      <c r="S257" s="283"/>
      <c r="T257" s="283"/>
      <c r="U257" s="283"/>
      <c r="V257" s="283"/>
      <c r="W257" s="283"/>
      <c r="X257" s="283"/>
      <c r="Y257" s="283"/>
      <c r="Z257" s="283"/>
      <c r="AA257" s="283"/>
      <c r="AB257" s="282"/>
      <c r="AD257" s="284"/>
      <c r="AE257" s="283"/>
      <c r="AF257" s="283"/>
      <c r="AG257" s="283"/>
      <c r="AH257" s="283"/>
      <c r="AI257" s="283"/>
      <c r="AJ257" s="283"/>
      <c r="AK257" s="283"/>
      <c r="AL257" s="283"/>
      <c r="AM257" s="283"/>
      <c r="AN257" s="283"/>
      <c r="AO257" s="283"/>
      <c r="AP257" s="282"/>
      <c r="AR257" s="284"/>
      <c r="AS257" s="283"/>
      <c r="AT257" s="283"/>
      <c r="AU257" s="283"/>
      <c r="AV257" s="283"/>
      <c r="AW257" s="283"/>
      <c r="AX257" s="283"/>
      <c r="AY257" s="283"/>
      <c r="AZ257" s="283"/>
      <c r="BA257" s="283"/>
      <c r="BB257" s="283"/>
      <c r="BC257" s="283"/>
      <c r="BD257" s="282"/>
      <c r="BF257" s="284"/>
      <c r="BG257" s="283"/>
      <c r="BH257" s="283"/>
      <c r="BI257" s="283"/>
      <c r="BJ257" s="283"/>
      <c r="BK257" s="283"/>
      <c r="BL257" s="283"/>
      <c r="BM257" s="283"/>
      <c r="BN257" s="283"/>
      <c r="BO257" s="283"/>
      <c r="BP257" s="283"/>
      <c r="BQ257" s="283"/>
      <c r="BR257" s="282"/>
    </row>
    <row r="258" spans="2:70" ht="12.75" thickBot="1" x14ac:dyDescent="0.25">
      <c r="B258" s="278"/>
      <c r="C258" s="20"/>
      <c r="D258" s="21"/>
      <c r="E258" s="21"/>
      <c r="F258" s="21"/>
      <c r="G258" s="21"/>
      <c r="H258" s="281" t="s">
        <v>1409</v>
      </c>
      <c r="I258" s="21"/>
      <c r="J258" s="21"/>
      <c r="K258" s="21"/>
      <c r="L258" s="21"/>
      <c r="M258" s="23"/>
      <c r="N258" s="277"/>
      <c r="P258" s="278"/>
      <c r="Q258" s="20"/>
      <c r="R258" s="21"/>
      <c r="S258" s="21"/>
      <c r="T258" s="21"/>
      <c r="U258" s="21"/>
      <c r="V258" s="281" t="s">
        <v>1408</v>
      </c>
      <c r="W258" s="21"/>
      <c r="X258" s="21"/>
      <c r="Y258" s="21"/>
      <c r="Z258" s="21"/>
      <c r="AA258" s="23"/>
      <c r="AB258" s="277"/>
      <c r="AD258" s="278"/>
      <c r="AE258" s="20"/>
      <c r="AF258" s="21"/>
      <c r="AG258" s="21"/>
      <c r="AH258" s="21"/>
      <c r="AI258" s="21"/>
      <c r="AJ258" s="281" t="s">
        <v>1407</v>
      </c>
      <c r="AK258" s="21"/>
      <c r="AL258" s="21"/>
      <c r="AM258" s="21"/>
      <c r="AN258" s="21"/>
      <c r="AO258" s="23"/>
      <c r="AP258" s="277"/>
      <c r="AR258" s="278"/>
      <c r="AS258" s="20"/>
      <c r="AT258" s="21"/>
      <c r="AU258" s="21"/>
      <c r="AV258" s="21"/>
      <c r="AW258" s="21"/>
      <c r="AX258" s="281" t="s">
        <v>1406</v>
      </c>
      <c r="AY258" s="21"/>
      <c r="AZ258" s="21"/>
      <c r="BA258" s="21"/>
      <c r="BB258" s="21"/>
      <c r="BC258" s="23"/>
      <c r="BD258" s="277"/>
      <c r="BF258" s="278"/>
      <c r="BG258" s="20"/>
      <c r="BH258" s="21"/>
      <c r="BI258" s="21"/>
      <c r="BJ258" s="21"/>
      <c r="BK258" s="21"/>
      <c r="BL258" s="281" t="s">
        <v>1405</v>
      </c>
      <c r="BM258" s="21"/>
      <c r="BN258" s="21"/>
      <c r="BO258" s="21"/>
      <c r="BP258" s="21"/>
      <c r="BQ258" s="23"/>
      <c r="BR258" s="277"/>
    </row>
    <row r="259" spans="2:70" x14ac:dyDescent="0.2">
      <c r="B259" s="278"/>
      <c r="C259" s="34"/>
      <c r="D259" s="35">
        <v>2</v>
      </c>
      <c r="E259" s="36">
        <v>56</v>
      </c>
      <c r="F259" s="36">
        <v>27</v>
      </c>
      <c r="G259" s="36">
        <v>45</v>
      </c>
      <c r="H259" s="36">
        <v>49</v>
      </c>
      <c r="I259" s="36">
        <v>7</v>
      </c>
      <c r="J259" s="36">
        <v>44</v>
      </c>
      <c r="K259" s="37">
        <v>30</v>
      </c>
      <c r="L259" s="251">
        <f>SUMSQ(D259:K259)</f>
        <v>11180</v>
      </c>
      <c r="M259" s="42"/>
      <c r="N259" s="277"/>
      <c r="P259" s="278"/>
      <c r="Q259" s="34"/>
      <c r="R259" s="35">
        <v>2</v>
      </c>
      <c r="S259" s="36">
        <v>56</v>
      </c>
      <c r="T259" s="36">
        <v>27</v>
      </c>
      <c r="U259" s="36">
        <v>45</v>
      </c>
      <c r="V259" s="36">
        <v>49</v>
      </c>
      <c r="W259" s="36">
        <v>7</v>
      </c>
      <c r="X259" s="36">
        <v>44</v>
      </c>
      <c r="Y259" s="37">
        <v>30</v>
      </c>
      <c r="Z259" s="251">
        <f>SUMSQ(R259:Y259)</f>
        <v>11180</v>
      </c>
      <c r="AA259" s="42"/>
      <c r="AB259" s="277"/>
      <c r="AD259" s="278"/>
      <c r="AE259" s="34"/>
      <c r="AF259" s="35">
        <v>2</v>
      </c>
      <c r="AG259" s="36">
        <v>56</v>
      </c>
      <c r="AH259" s="36">
        <v>27</v>
      </c>
      <c r="AI259" s="36">
        <v>45</v>
      </c>
      <c r="AJ259" s="36">
        <v>49</v>
      </c>
      <c r="AK259" s="36">
        <v>7</v>
      </c>
      <c r="AL259" s="36">
        <v>44</v>
      </c>
      <c r="AM259" s="37">
        <v>30</v>
      </c>
      <c r="AN259" s="251">
        <f>SUMSQ(AF259:AM259)</f>
        <v>11180</v>
      </c>
      <c r="AO259" s="42"/>
      <c r="AP259" s="277"/>
      <c r="AR259" s="278"/>
      <c r="AS259" s="34"/>
      <c r="AT259" s="35">
        <v>2</v>
      </c>
      <c r="AU259" s="36">
        <v>56</v>
      </c>
      <c r="AV259" s="36">
        <v>27</v>
      </c>
      <c r="AW259" s="36">
        <v>45</v>
      </c>
      <c r="AX259" s="36">
        <v>49</v>
      </c>
      <c r="AY259" s="36">
        <v>7</v>
      </c>
      <c r="AZ259" s="36">
        <v>44</v>
      </c>
      <c r="BA259" s="37">
        <v>30</v>
      </c>
      <c r="BB259" s="251">
        <f>SUMSQ(AT259:BA259)</f>
        <v>11180</v>
      </c>
      <c r="BC259" s="42"/>
      <c r="BD259" s="277"/>
      <c r="BF259" s="278"/>
      <c r="BG259" s="34"/>
      <c r="BH259" s="35">
        <v>4</v>
      </c>
      <c r="BI259" s="36">
        <v>56</v>
      </c>
      <c r="BJ259" s="36">
        <v>14</v>
      </c>
      <c r="BK259" s="36">
        <v>58</v>
      </c>
      <c r="BL259" s="36">
        <v>21</v>
      </c>
      <c r="BM259" s="36">
        <v>33</v>
      </c>
      <c r="BN259" s="36">
        <v>27</v>
      </c>
      <c r="BO259" s="37">
        <v>47</v>
      </c>
      <c r="BP259" s="251">
        <f>SUMSQ(BH259:BO259)</f>
        <v>11180</v>
      </c>
      <c r="BQ259" s="42"/>
      <c r="BR259" s="277"/>
    </row>
    <row r="260" spans="2:70" x14ac:dyDescent="0.2">
      <c r="B260" s="278"/>
      <c r="C260" s="34"/>
      <c r="D260" s="44">
        <v>57</v>
      </c>
      <c r="E260" s="45">
        <v>15</v>
      </c>
      <c r="F260" s="45">
        <v>36</v>
      </c>
      <c r="G260" s="45">
        <v>22</v>
      </c>
      <c r="H260" s="45">
        <v>10</v>
      </c>
      <c r="I260" s="45">
        <v>64</v>
      </c>
      <c r="J260" s="45">
        <v>19</v>
      </c>
      <c r="K260" s="46">
        <v>37</v>
      </c>
      <c r="L260" s="257">
        <f>SUMSQ(D260:K260)</f>
        <v>11180</v>
      </c>
      <c r="M260" s="42"/>
      <c r="N260" s="277"/>
      <c r="P260" s="278"/>
      <c r="Q260" s="34"/>
      <c r="R260" s="44">
        <v>57</v>
      </c>
      <c r="S260" s="45">
        <v>15</v>
      </c>
      <c r="T260" s="45">
        <v>36</v>
      </c>
      <c r="U260" s="45">
        <v>22</v>
      </c>
      <c r="V260" s="45">
        <v>10</v>
      </c>
      <c r="W260" s="45">
        <v>64</v>
      </c>
      <c r="X260" s="45">
        <v>19</v>
      </c>
      <c r="Y260" s="46">
        <v>37</v>
      </c>
      <c r="Z260" s="257">
        <f>SUMSQ(R260:Y260)</f>
        <v>11180</v>
      </c>
      <c r="AA260" s="42"/>
      <c r="AB260" s="277"/>
      <c r="AD260" s="278"/>
      <c r="AE260" s="34"/>
      <c r="AF260" s="44">
        <v>57</v>
      </c>
      <c r="AG260" s="45">
        <v>15</v>
      </c>
      <c r="AH260" s="45">
        <v>36</v>
      </c>
      <c r="AI260" s="45">
        <v>22</v>
      </c>
      <c r="AJ260" s="45">
        <v>10</v>
      </c>
      <c r="AK260" s="45">
        <v>64</v>
      </c>
      <c r="AL260" s="45">
        <v>19</v>
      </c>
      <c r="AM260" s="46">
        <v>37</v>
      </c>
      <c r="AN260" s="257">
        <f>SUMSQ(AF260:AM260)</f>
        <v>11180</v>
      </c>
      <c r="AO260" s="42"/>
      <c r="AP260" s="277"/>
      <c r="AR260" s="278"/>
      <c r="AS260" s="34"/>
      <c r="AT260" s="44">
        <v>57</v>
      </c>
      <c r="AU260" s="45">
        <v>15</v>
      </c>
      <c r="AV260" s="45">
        <v>36</v>
      </c>
      <c r="AW260" s="45">
        <v>22</v>
      </c>
      <c r="AX260" s="45">
        <v>10</v>
      </c>
      <c r="AY260" s="45">
        <v>64</v>
      </c>
      <c r="AZ260" s="45">
        <v>19</v>
      </c>
      <c r="BA260" s="46">
        <v>37</v>
      </c>
      <c r="BB260" s="257">
        <f>SUMSQ(AT260:BA260)</f>
        <v>11180</v>
      </c>
      <c r="BC260" s="42"/>
      <c r="BD260" s="277"/>
      <c r="BF260" s="278"/>
      <c r="BG260" s="34"/>
      <c r="BH260" s="44">
        <v>59</v>
      </c>
      <c r="BI260" s="45">
        <v>15</v>
      </c>
      <c r="BJ260" s="45">
        <v>53</v>
      </c>
      <c r="BK260" s="45">
        <v>1</v>
      </c>
      <c r="BL260" s="45">
        <v>46</v>
      </c>
      <c r="BM260" s="45">
        <v>26</v>
      </c>
      <c r="BN260" s="45">
        <v>36</v>
      </c>
      <c r="BO260" s="46">
        <v>24</v>
      </c>
      <c r="BP260" s="257">
        <f>SUMSQ(BH260:BO260)</f>
        <v>11180</v>
      </c>
      <c r="BQ260" s="42"/>
      <c r="BR260" s="277"/>
    </row>
    <row r="261" spans="2:70" x14ac:dyDescent="0.2">
      <c r="B261" s="278"/>
      <c r="C261" s="34"/>
      <c r="D261" s="44">
        <v>13</v>
      </c>
      <c r="E261" s="45">
        <v>59</v>
      </c>
      <c r="F261" s="45">
        <v>24</v>
      </c>
      <c r="G261" s="45">
        <v>34</v>
      </c>
      <c r="H261" s="45">
        <v>62</v>
      </c>
      <c r="I261" s="45">
        <v>12</v>
      </c>
      <c r="J261" s="45">
        <v>39</v>
      </c>
      <c r="K261" s="46">
        <v>17</v>
      </c>
      <c r="L261" s="257">
        <f>SUMSQ(D261:K261)</f>
        <v>11180</v>
      </c>
      <c r="M261" s="42"/>
      <c r="N261" s="277"/>
      <c r="P261" s="278"/>
      <c r="Q261" s="34"/>
      <c r="R261" s="44">
        <v>23</v>
      </c>
      <c r="S261" s="45">
        <v>33</v>
      </c>
      <c r="T261" s="45">
        <v>24</v>
      </c>
      <c r="U261" s="45">
        <v>34</v>
      </c>
      <c r="V261" s="45">
        <v>62</v>
      </c>
      <c r="W261" s="45">
        <v>12</v>
      </c>
      <c r="X261" s="45">
        <v>61</v>
      </c>
      <c r="Y261" s="46">
        <v>11</v>
      </c>
      <c r="Z261" s="257">
        <f>SUMSQ(R261:Y261)</f>
        <v>11180</v>
      </c>
      <c r="AA261" s="42"/>
      <c r="AB261" s="277"/>
      <c r="AD261" s="278"/>
      <c r="AE261" s="34"/>
      <c r="AF261" s="44">
        <v>23</v>
      </c>
      <c r="AG261" s="45">
        <v>33</v>
      </c>
      <c r="AH261" s="45">
        <v>24</v>
      </c>
      <c r="AI261" s="45">
        <v>34</v>
      </c>
      <c r="AJ261" s="45">
        <v>62</v>
      </c>
      <c r="AK261" s="45">
        <v>12</v>
      </c>
      <c r="AL261" s="45">
        <v>61</v>
      </c>
      <c r="AM261" s="46">
        <v>11</v>
      </c>
      <c r="AN261" s="257">
        <f>SUMSQ(AF261:AM261)</f>
        <v>11180</v>
      </c>
      <c r="AO261" s="42"/>
      <c r="AP261" s="277"/>
      <c r="AR261" s="278"/>
      <c r="AS261" s="34"/>
      <c r="AT261" s="44">
        <v>23</v>
      </c>
      <c r="AU261" s="45">
        <v>33</v>
      </c>
      <c r="AV261" s="45">
        <v>24</v>
      </c>
      <c r="AW261" s="45">
        <v>34</v>
      </c>
      <c r="AX261" s="45">
        <v>62</v>
      </c>
      <c r="AY261" s="45">
        <v>12</v>
      </c>
      <c r="AZ261" s="45">
        <v>61</v>
      </c>
      <c r="BA261" s="46">
        <v>11</v>
      </c>
      <c r="BB261" s="257">
        <f>SUMSQ(AT261:BA261)</f>
        <v>11180</v>
      </c>
      <c r="BC261" s="42"/>
      <c r="BD261" s="277"/>
      <c r="BF261" s="278"/>
      <c r="BG261" s="34"/>
      <c r="BH261" s="44">
        <v>32</v>
      </c>
      <c r="BI261" s="45">
        <v>44</v>
      </c>
      <c r="BJ261" s="45">
        <v>18</v>
      </c>
      <c r="BK261" s="45">
        <v>38</v>
      </c>
      <c r="BL261" s="45">
        <v>9</v>
      </c>
      <c r="BM261" s="45">
        <v>61</v>
      </c>
      <c r="BN261" s="45">
        <v>7</v>
      </c>
      <c r="BO261" s="46">
        <v>51</v>
      </c>
      <c r="BP261" s="257">
        <f>SUMSQ(BH261:BO261)</f>
        <v>11180</v>
      </c>
      <c r="BQ261" s="42"/>
      <c r="BR261" s="277"/>
    </row>
    <row r="262" spans="2:70" x14ac:dyDescent="0.2">
      <c r="B262" s="278"/>
      <c r="C262" s="34"/>
      <c r="D262" s="44">
        <v>54</v>
      </c>
      <c r="E262" s="45">
        <v>4</v>
      </c>
      <c r="F262" s="45">
        <v>47</v>
      </c>
      <c r="G262" s="45">
        <v>25</v>
      </c>
      <c r="H262" s="45">
        <v>5</v>
      </c>
      <c r="I262" s="45">
        <v>51</v>
      </c>
      <c r="J262" s="45">
        <v>32</v>
      </c>
      <c r="K262" s="46">
        <v>42</v>
      </c>
      <c r="L262" s="257">
        <f>SUMSQ(D262:K262)</f>
        <v>11180</v>
      </c>
      <c r="M262" s="42"/>
      <c r="N262" s="277"/>
      <c r="P262" s="278"/>
      <c r="Q262" s="34"/>
      <c r="R262" s="44">
        <v>48</v>
      </c>
      <c r="S262" s="45">
        <v>26</v>
      </c>
      <c r="T262" s="45">
        <v>47</v>
      </c>
      <c r="U262" s="45">
        <v>25</v>
      </c>
      <c r="V262" s="45">
        <v>5</v>
      </c>
      <c r="W262" s="45">
        <v>51</v>
      </c>
      <c r="X262" s="45">
        <v>6</v>
      </c>
      <c r="Y262" s="46">
        <v>52</v>
      </c>
      <c r="Z262" s="257">
        <f>SUMSQ(R262:Y262)</f>
        <v>11180</v>
      </c>
      <c r="AA262" s="42"/>
      <c r="AB262" s="277"/>
      <c r="AD262" s="278"/>
      <c r="AE262" s="34"/>
      <c r="AF262" s="44">
        <v>48</v>
      </c>
      <c r="AG262" s="45">
        <v>59</v>
      </c>
      <c r="AH262" s="45">
        <v>14</v>
      </c>
      <c r="AI262" s="45">
        <v>25</v>
      </c>
      <c r="AJ262" s="45">
        <v>5</v>
      </c>
      <c r="AK262" s="45">
        <v>18</v>
      </c>
      <c r="AL262" s="45">
        <v>39</v>
      </c>
      <c r="AM262" s="46">
        <v>52</v>
      </c>
      <c r="AN262" s="257">
        <f>SUMSQ(AF262:AM262)</f>
        <v>11180</v>
      </c>
      <c r="AO262" s="42"/>
      <c r="AP262" s="277"/>
      <c r="AR262" s="278"/>
      <c r="AS262" s="34"/>
      <c r="AT262" s="44">
        <v>54</v>
      </c>
      <c r="AU262" s="45">
        <v>4</v>
      </c>
      <c r="AV262" s="45">
        <v>47</v>
      </c>
      <c r="AW262" s="45">
        <v>25</v>
      </c>
      <c r="AX262" s="45">
        <v>5</v>
      </c>
      <c r="AY262" s="45">
        <v>51</v>
      </c>
      <c r="AZ262" s="45">
        <v>32</v>
      </c>
      <c r="BA262" s="46">
        <v>42</v>
      </c>
      <c r="BB262" s="257">
        <f>SUMSQ(AT262:BA262)</f>
        <v>11180</v>
      </c>
      <c r="BC262" s="42"/>
      <c r="BD262" s="277"/>
      <c r="BF262" s="278"/>
      <c r="BG262" s="34"/>
      <c r="BH262" s="44">
        <v>39</v>
      </c>
      <c r="BI262" s="45">
        <v>19</v>
      </c>
      <c r="BJ262" s="45">
        <v>41</v>
      </c>
      <c r="BK262" s="45">
        <v>29</v>
      </c>
      <c r="BL262" s="45">
        <v>50</v>
      </c>
      <c r="BM262" s="45">
        <v>6</v>
      </c>
      <c r="BN262" s="45">
        <v>64</v>
      </c>
      <c r="BO262" s="46">
        <v>12</v>
      </c>
      <c r="BP262" s="257">
        <f>SUMSQ(BH262:BO262)</f>
        <v>11180</v>
      </c>
      <c r="BQ262" s="42"/>
      <c r="BR262" s="277"/>
    </row>
    <row r="263" spans="2:70" x14ac:dyDescent="0.2">
      <c r="B263" s="278"/>
      <c r="C263" s="34"/>
      <c r="D263" s="44">
        <v>23</v>
      </c>
      <c r="E263" s="45">
        <v>33</v>
      </c>
      <c r="F263" s="45">
        <v>14</v>
      </c>
      <c r="G263" s="45">
        <v>60</v>
      </c>
      <c r="H263" s="45">
        <v>40</v>
      </c>
      <c r="I263" s="45">
        <v>18</v>
      </c>
      <c r="J263" s="45">
        <v>61</v>
      </c>
      <c r="K263" s="46">
        <v>11</v>
      </c>
      <c r="L263" s="257">
        <f>SUMSQ(D263:K263)</f>
        <v>11180</v>
      </c>
      <c r="M263" s="42"/>
      <c r="N263" s="277"/>
      <c r="P263" s="278"/>
      <c r="Q263" s="34"/>
      <c r="R263" s="44">
        <v>13</v>
      </c>
      <c r="S263" s="45">
        <v>59</v>
      </c>
      <c r="T263" s="45">
        <v>14</v>
      </c>
      <c r="U263" s="45">
        <v>60</v>
      </c>
      <c r="V263" s="45">
        <v>40</v>
      </c>
      <c r="W263" s="45">
        <v>18</v>
      </c>
      <c r="X263" s="45">
        <v>39</v>
      </c>
      <c r="Y263" s="46">
        <v>17</v>
      </c>
      <c r="Z263" s="257">
        <f>SUMSQ(R263:Y263)</f>
        <v>11180</v>
      </c>
      <c r="AA263" s="42"/>
      <c r="AB263" s="277"/>
      <c r="AD263" s="278"/>
      <c r="AE263" s="34"/>
      <c r="AF263" s="44">
        <v>13</v>
      </c>
      <c r="AG263" s="45">
        <v>26</v>
      </c>
      <c r="AH263" s="45">
        <v>47</v>
      </c>
      <c r="AI263" s="45">
        <v>60</v>
      </c>
      <c r="AJ263" s="45">
        <v>40</v>
      </c>
      <c r="AK263" s="45">
        <v>51</v>
      </c>
      <c r="AL263" s="45">
        <v>6</v>
      </c>
      <c r="AM263" s="46">
        <v>17</v>
      </c>
      <c r="AN263" s="257">
        <f>SUMSQ(AF263:AM263)</f>
        <v>11180</v>
      </c>
      <c r="AO263" s="42"/>
      <c r="AP263" s="277"/>
      <c r="AR263" s="278"/>
      <c r="AS263" s="34"/>
      <c r="AT263" s="44">
        <v>13</v>
      </c>
      <c r="AU263" s="45">
        <v>59</v>
      </c>
      <c r="AV263" s="45">
        <v>14</v>
      </c>
      <c r="AW263" s="45">
        <v>60</v>
      </c>
      <c r="AX263" s="45">
        <v>40</v>
      </c>
      <c r="AY263" s="45">
        <v>18</v>
      </c>
      <c r="AZ263" s="45">
        <v>39</v>
      </c>
      <c r="BA263" s="46">
        <v>17</v>
      </c>
      <c r="BB263" s="257">
        <f>SUMSQ(AT263:BA263)</f>
        <v>11180</v>
      </c>
      <c r="BC263" s="42"/>
      <c r="BD263" s="277"/>
      <c r="BF263" s="278"/>
      <c r="BG263" s="34"/>
      <c r="BH263" s="44">
        <v>54</v>
      </c>
      <c r="BI263" s="45">
        <v>2</v>
      </c>
      <c r="BJ263" s="45">
        <v>60</v>
      </c>
      <c r="BK263" s="45">
        <v>16</v>
      </c>
      <c r="BL263" s="45">
        <v>35</v>
      </c>
      <c r="BM263" s="45">
        <v>23</v>
      </c>
      <c r="BN263" s="45">
        <v>45</v>
      </c>
      <c r="BO263" s="46">
        <v>25</v>
      </c>
      <c r="BP263" s="257">
        <f>SUMSQ(BH263:BO263)</f>
        <v>11180</v>
      </c>
      <c r="BQ263" s="42"/>
      <c r="BR263" s="277"/>
    </row>
    <row r="264" spans="2:70" x14ac:dyDescent="0.2">
      <c r="B264" s="278"/>
      <c r="C264" s="34"/>
      <c r="D264" s="44">
        <v>48</v>
      </c>
      <c r="E264" s="45">
        <v>26</v>
      </c>
      <c r="F264" s="45">
        <v>53</v>
      </c>
      <c r="G264" s="45">
        <v>3</v>
      </c>
      <c r="H264" s="45">
        <v>31</v>
      </c>
      <c r="I264" s="45">
        <v>41</v>
      </c>
      <c r="J264" s="45">
        <v>6</v>
      </c>
      <c r="K264" s="46">
        <v>52</v>
      </c>
      <c r="L264" s="257">
        <f>SUMSQ(D264:K264)</f>
        <v>11180</v>
      </c>
      <c r="M264" s="42"/>
      <c r="N264" s="277"/>
      <c r="P264" s="278"/>
      <c r="Q264" s="34"/>
      <c r="R264" s="44">
        <v>54</v>
      </c>
      <c r="S264" s="45">
        <v>4</v>
      </c>
      <c r="T264" s="45">
        <v>53</v>
      </c>
      <c r="U264" s="45">
        <v>3</v>
      </c>
      <c r="V264" s="45">
        <v>31</v>
      </c>
      <c r="W264" s="45">
        <v>41</v>
      </c>
      <c r="X264" s="45">
        <v>32</v>
      </c>
      <c r="Y264" s="46">
        <v>42</v>
      </c>
      <c r="Z264" s="257">
        <f>SUMSQ(R264:Y264)</f>
        <v>11180</v>
      </c>
      <c r="AA264" s="42"/>
      <c r="AB264" s="277"/>
      <c r="AD264" s="278"/>
      <c r="AE264" s="34"/>
      <c r="AF264" s="44">
        <v>54</v>
      </c>
      <c r="AG264" s="45">
        <v>4</v>
      </c>
      <c r="AH264" s="45">
        <v>53</v>
      </c>
      <c r="AI264" s="45">
        <v>3</v>
      </c>
      <c r="AJ264" s="45">
        <v>31</v>
      </c>
      <c r="AK264" s="45">
        <v>41</v>
      </c>
      <c r="AL264" s="45">
        <v>32</v>
      </c>
      <c r="AM264" s="46">
        <v>42</v>
      </c>
      <c r="AN264" s="257">
        <f>SUMSQ(AF264:AM264)</f>
        <v>11180</v>
      </c>
      <c r="AO264" s="42"/>
      <c r="AP264" s="277"/>
      <c r="AR264" s="278"/>
      <c r="AS264" s="34"/>
      <c r="AT264" s="44">
        <v>48</v>
      </c>
      <c r="AU264" s="45">
        <v>26</v>
      </c>
      <c r="AV264" s="45">
        <v>53</v>
      </c>
      <c r="AW264" s="45">
        <v>3</v>
      </c>
      <c r="AX264" s="45">
        <v>31</v>
      </c>
      <c r="AY264" s="45">
        <v>41</v>
      </c>
      <c r="AZ264" s="45">
        <v>6</v>
      </c>
      <c r="BA264" s="46">
        <v>52</v>
      </c>
      <c r="BB264" s="257">
        <f>SUMSQ(AT264:BA264)</f>
        <v>11180</v>
      </c>
      <c r="BC264" s="42"/>
      <c r="BD264" s="277"/>
      <c r="BF264" s="278"/>
      <c r="BG264" s="34"/>
      <c r="BH264" s="44">
        <v>13</v>
      </c>
      <c r="BI264" s="45">
        <v>57</v>
      </c>
      <c r="BJ264" s="45">
        <v>3</v>
      </c>
      <c r="BK264" s="45">
        <v>55</v>
      </c>
      <c r="BL264" s="45">
        <v>28</v>
      </c>
      <c r="BM264" s="45">
        <v>48</v>
      </c>
      <c r="BN264" s="45">
        <v>22</v>
      </c>
      <c r="BO264" s="46">
        <v>34</v>
      </c>
      <c r="BP264" s="257">
        <f>SUMSQ(BH264:BO264)</f>
        <v>11180</v>
      </c>
      <c r="BQ264" s="42"/>
      <c r="BR264" s="277"/>
    </row>
    <row r="265" spans="2:70" x14ac:dyDescent="0.2">
      <c r="B265" s="278"/>
      <c r="C265" s="34"/>
      <c r="D265" s="44">
        <v>28</v>
      </c>
      <c r="E265" s="45">
        <v>46</v>
      </c>
      <c r="F265" s="45">
        <v>1</v>
      </c>
      <c r="G265" s="45">
        <v>55</v>
      </c>
      <c r="H265" s="45">
        <v>43</v>
      </c>
      <c r="I265" s="45">
        <v>29</v>
      </c>
      <c r="J265" s="45">
        <v>50</v>
      </c>
      <c r="K265" s="46">
        <v>8</v>
      </c>
      <c r="L265" s="257">
        <f>SUMSQ(D265:K265)</f>
        <v>11180</v>
      </c>
      <c r="M265" s="42"/>
      <c r="N265" s="277"/>
      <c r="P265" s="278"/>
      <c r="Q265" s="34"/>
      <c r="R265" s="44">
        <v>28</v>
      </c>
      <c r="S265" s="45">
        <v>46</v>
      </c>
      <c r="T265" s="45">
        <v>1</v>
      </c>
      <c r="U265" s="45">
        <v>55</v>
      </c>
      <c r="V265" s="45">
        <v>43</v>
      </c>
      <c r="W265" s="45">
        <v>29</v>
      </c>
      <c r="X265" s="45">
        <v>50</v>
      </c>
      <c r="Y265" s="46">
        <v>8</v>
      </c>
      <c r="Z265" s="257">
        <f>SUMSQ(R265:Y265)</f>
        <v>11180</v>
      </c>
      <c r="AA265" s="42"/>
      <c r="AB265" s="277"/>
      <c r="AD265" s="278"/>
      <c r="AE265" s="34"/>
      <c r="AF265" s="44">
        <v>28</v>
      </c>
      <c r="AG265" s="45">
        <v>46</v>
      </c>
      <c r="AH265" s="45">
        <v>1</v>
      </c>
      <c r="AI265" s="45">
        <v>55</v>
      </c>
      <c r="AJ265" s="45">
        <v>43</v>
      </c>
      <c r="AK265" s="45">
        <v>29</v>
      </c>
      <c r="AL265" s="45">
        <v>50</v>
      </c>
      <c r="AM265" s="46">
        <v>8</v>
      </c>
      <c r="AN265" s="257">
        <f>SUMSQ(AF265:AM265)</f>
        <v>11180</v>
      </c>
      <c r="AO265" s="42"/>
      <c r="AP265" s="277"/>
      <c r="AR265" s="278"/>
      <c r="AS265" s="34"/>
      <c r="AT265" s="44">
        <v>28</v>
      </c>
      <c r="AU265" s="45">
        <v>46</v>
      </c>
      <c r="AV265" s="45">
        <v>1</v>
      </c>
      <c r="AW265" s="45">
        <v>55</v>
      </c>
      <c r="AX265" s="45">
        <v>43</v>
      </c>
      <c r="AY265" s="45">
        <v>29</v>
      </c>
      <c r="AZ265" s="45">
        <v>50</v>
      </c>
      <c r="BA265" s="46">
        <v>8</v>
      </c>
      <c r="BB265" s="257">
        <f>SUMSQ(AT265:BA265)</f>
        <v>11180</v>
      </c>
      <c r="BC265" s="42"/>
      <c r="BD265" s="277"/>
      <c r="BF265" s="278"/>
      <c r="BG265" s="34"/>
      <c r="BH265" s="44">
        <v>42</v>
      </c>
      <c r="BI265" s="45">
        <v>30</v>
      </c>
      <c r="BJ265" s="45">
        <v>40</v>
      </c>
      <c r="BK265" s="45">
        <v>20</v>
      </c>
      <c r="BL265" s="45">
        <v>63</v>
      </c>
      <c r="BM265" s="45">
        <v>11</v>
      </c>
      <c r="BN265" s="45">
        <v>49</v>
      </c>
      <c r="BO265" s="46">
        <v>5</v>
      </c>
      <c r="BP265" s="257">
        <f>SUMSQ(BH265:BO265)</f>
        <v>11180</v>
      </c>
      <c r="BQ265" s="42"/>
      <c r="BR265" s="277"/>
    </row>
    <row r="266" spans="2:70" ht="12.75" thickBot="1" x14ac:dyDescent="0.25">
      <c r="B266" s="278"/>
      <c r="C266" s="34"/>
      <c r="D266" s="59">
        <v>35</v>
      </c>
      <c r="E266" s="60">
        <v>21</v>
      </c>
      <c r="F266" s="60">
        <v>58</v>
      </c>
      <c r="G266" s="60">
        <v>16</v>
      </c>
      <c r="H266" s="60">
        <v>20</v>
      </c>
      <c r="I266" s="60">
        <v>38</v>
      </c>
      <c r="J266" s="60">
        <v>9</v>
      </c>
      <c r="K266" s="61">
        <v>63</v>
      </c>
      <c r="L266" s="257">
        <f>SUMSQ(D266:K266)</f>
        <v>11180</v>
      </c>
      <c r="M266" s="42"/>
      <c r="N266" s="277"/>
      <c r="P266" s="278"/>
      <c r="Q266" s="34"/>
      <c r="R266" s="59">
        <v>35</v>
      </c>
      <c r="S266" s="60">
        <v>21</v>
      </c>
      <c r="T266" s="60">
        <v>58</v>
      </c>
      <c r="U266" s="60">
        <v>16</v>
      </c>
      <c r="V266" s="60">
        <v>20</v>
      </c>
      <c r="W266" s="60">
        <v>38</v>
      </c>
      <c r="X266" s="60">
        <v>9</v>
      </c>
      <c r="Y266" s="61">
        <v>63</v>
      </c>
      <c r="Z266" s="257">
        <f>SUMSQ(R266:Y266)</f>
        <v>11180</v>
      </c>
      <c r="AA266" s="42"/>
      <c r="AB266" s="277"/>
      <c r="AD266" s="278"/>
      <c r="AE266" s="34"/>
      <c r="AF266" s="59">
        <v>35</v>
      </c>
      <c r="AG266" s="60">
        <v>21</v>
      </c>
      <c r="AH266" s="60">
        <v>58</v>
      </c>
      <c r="AI266" s="60">
        <v>16</v>
      </c>
      <c r="AJ266" s="60">
        <v>20</v>
      </c>
      <c r="AK266" s="60">
        <v>38</v>
      </c>
      <c r="AL266" s="60">
        <v>9</v>
      </c>
      <c r="AM266" s="61">
        <v>63</v>
      </c>
      <c r="AN266" s="257">
        <f>SUMSQ(AF266:AM266)</f>
        <v>11180</v>
      </c>
      <c r="AO266" s="42"/>
      <c r="AP266" s="277"/>
      <c r="AR266" s="278"/>
      <c r="AS266" s="34"/>
      <c r="AT266" s="59">
        <v>35</v>
      </c>
      <c r="AU266" s="60">
        <v>21</v>
      </c>
      <c r="AV266" s="60">
        <v>58</v>
      </c>
      <c r="AW266" s="60">
        <v>16</v>
      </c>
      <c r="AX266" s="60">
        <v>20</v>
      </c>
      <c r="AY266" s="60">
        <v>38</v>
      </c>
      <c r="AZ266" s="60">
        <v>9</v>
      </c>
      <c r="BA266" s="61">
        <v>63</v>
      </c>
      <c r="BB266" s="257">
        <f>SUMSQ(AT266:BA266)</f>
        <v>11180</v>
      </c>
      <c r="BC266" s="42"/>
      <c r="BD266" s="277"/>
      <c r="BF266" s="278"/>
      <c r="BG266" s="34"/>
      <c r="BH266" s="59">
        <v>17</v>
      </c>
      <c r="BI266" s="60">
        <v>37</v>
      </c>
      <c r="BJ266" s="60">
        <v>31</v>
      </c>
      <c r="BK266" s="60">
        <v>43</v>
      </c>
      <c r="BL266" s="60">
        <v>8</v>
      </c>
      <c r="BM266" s="60">
        <v>52</v>
      </c>
      <c r="BN266" s="60">
        <v>10</v>
      </c>
      <c r="BO266" s="61">
        <v>62</v>
      </c>
      <c r="BP266" s="257">
        <f>SUMSQ(BH266:BO266)</f>
        <v>11180</v>
      </c>
      <c r="BQ266" s="42"/>
      <c r="BR266" s="277"/>
    </row>
    <row r="267" spans="2:70" x14ac:dyDescent="0.2">
      <c r="B267" s="278"/>
      <c r="C267" s="34"/>
      <c r="D267" s="166">
        <f>SUM(D259:D266)</f>
        <v>260</v>
      </c>
      <c r="E267" s="167">
        <f>SUM(E259:E266)</f>
        <v>260</v>
      </c>
      <c r="F267" s="167">
        <f>SUM(F259:F266)</f>
        <v>260</v>
      </c>
      <c r="G267" s="167">
        <f>SUM(G259:G266)</f>
        <v>260</v>
      </c>
      <c r="H267" s="167">
        <f>SUM(H259:H266)</f>
        <v>260</v>
      </c>
      <c r="I267" s="167">
        <f>SUM(I259:I266)</f>
        <v>260</v>
      </c>
      <c r="J267" s="167">
        <f>SUM(J259:J266)</f>
        <v>260</v>
      </c>
      <c r="K267" s="167">
        <f>SUM(K259:K266)</f>
        <v>260</v>
      </c>
      <c r="L267" s="280">
        <f>SUM(D259^3+E260^3+F261^3+G262^3+H263^3+I264^3+J265^3+K266^3)</f>
        <v>540800</v>
      </c>
      <c r="M267" s="42"/>
      <c r="N267" s="277"/>
      <c r="P267" s="278"/>
      <c r="Q267" s="34"/>
      <c r="R267" s="166">
        <f>SUM(R259:R266)</f>
        <v>260</v>
      </c>
      <c r="S267" s="167">
        <f>SUM(S259:S266)</f>
        <v>260</v>
      </c>
      <c r="T267" s="167">
        <f>SUM(T259:T266)</f>
        <v>260</v>
      </c>
      <c r="U267" s="167">
        <f>SUM(U259:U266)</f>
        <v>260</v>
      </c>
      <c r="V267" s="167">
        <f>SUM(V259:V266)</f>
        <v>260</v>
      </c>
      <c r="W267" s="167">
        <f>SUM(W259:W266)</f>
        <v>260</v>
      </c>
      <c r="X267" s="167">
        <f>SUM(X259:X266)</f>
        <v>260</v>
      </c>
      <c r="Y267" s="167">
        <f>SUM(Y259:Y266)</f>
        <v>260</v>
      </c>
      <c r="Z267" s="280">
        <f>SUM(R259^3+S260^3+T261^3+U262^3+V263^3+W264^3+X265^3+Y266^3)</f>
        <v>540800</v>
      </c>
      <c r="AA267" s="42"/>
      <c r="AB267" s="277"/>
      <c r="AD267" s="278"/>
      <c r="AE267" s="34"/>
      <c r="AF267" s="166">
        <f>SUM(AF259:AF266)</f>
        <v>260</v>
      </c>
      <c r="AG267" s="167">
        <f>SUM(AG259:AG266)</f>
        <v>260</v>
      </c>
      <c r="AH267" s="167">
        <f>SUM(AH259:AH266)</f>
        <v>260</v>
      </c>
      <c r="AI267" s="167">
        <f>SUM(AI259:AI266)</f>
        <v>260</v>
      </c>
      <c r="AJ267" s="167">
        <f>SUM(AJ259:AJ266)</f>
        <v>260</v>
      </c>
      <c r="AK267" s="167">
        <f>SUM(AK259:AK266)</f>
        <v>260</v>
      </c>
      <c r="AL267" s="167">
        <f>SUM(AL259:AL266)</f>
        <v>260</v>
      </c>
      <c r="AM267" s="167">
        <f>SUM(AM259:AM266)</f>
        <v>260</v>
      </c>
      <c r="AN267" s="280">
        <f>SUM(AF259^3+AG260^3+AH261^3+AI262^3+AJ263^3+AK264^3+AL265^3+AM266^3)</f>
        <v>540800</v>
      </c>
      <c r="AO267" s="42"/>
      <c r="AP267" s="277"/>
      <c r="AR267" s="278"/>
      <c r="AS267" s="34"/>
      <c r="AT267" s="166">
        <f>SUM(AT259:AT266)</f>
        <v>260</v>
      </c>
      <c r="AU267" s="167">
        <f>SUM(AU259:AU266)</f>
        <v>260</v>
      </c>
      <c r="AV267" s="167">
        <f>SUM(AV259:AV266)</f>
        <v>260</v>
      </c>
      <c r="AW267" s="167">
        <f>SUM(AW259:AW266)</f>
        <v>260</v>
      </c>
      <c r="AX267" s="167">
        <f>SUM(AX259:AX266)</f>
        <v>260</v>
      </c>
      <c r="AY267" s="167">
        <f>SUM(AY259:AY266)</f>
        <v>260</v>
      </c>
      <c r="AZ267" s="167">
        <f>SUM(AZ259:AZ266)</f>
        <v>260</v>
      </c>
      <c r="BA267" s="167">
        <f>SUM(BA259:BA266)</f>
        <v>260</v>
      </c>
      <c r="BB267" s="280">
        <f>SUM(AT259^3+AU260^3+AV261^3+AW262^3+AX263^3+AY264^3+AZ265^3+BA266^3)</f>
        <v>540800</v>
      </c>
      <c r="BC267" s="42"/>
      <c r="BD267" s="277"/>
      <c r="BF267" s="278"/>
      <c r="BG267" s="34"/>
      <c r="BH267" s="166">
        <f>SUM(BH259:BH266)</f>
        <v>260</v>
      </c>
      <c r="BI267" s="167">
        <f>SUM(BI259:BI266)</f>
        <v>260</v>
      </c>
      <c r="BJ267" s="167">
        <f>SUM(BJ259:BJ266)</f>
        <v>260</v>
      </c>
      <c r="BK267" s="167">
        <f>SUM(BK259:BK266)</f>
        <v>260</v>
      </c>
      <c r="BL267" s="167">
        <f>SUM(BL259:BL266)</f>
        <v>260</v>
      </c>
      <c r="BM267" s="167">
        <f>SUM(BM259:BM266)</f>
        <v>260</v>
      </c>
      <c r="BN267" s="167">
        <f>SUM(BN259:BN266)</f>
        <v>260</v>
      </c>
      <c r="BO267" s="167">
        <f>SUM(BO259:BO266)</f>
        <v>260</v>
      </c>
      <c r="BP267" s="280">
        <f>SUMSQ(BH259,BI260,BJ261,BK262,BL263,BM264,BN265,BO266)</f>
        <v>11180</v>
      </c>
      <c r="BQ267" s="42"/>
      <c r="BR267" s="277"/>
    </row>
    <row r="268" spans="2:70" ht="12.75" thickBot="1" x14ac:dyDescent="0.25">
      <c r="B268" s="278"/>
      <c r="C268" s="34"/>
      <c r="D268" s="89">
        <f>SUMSQ(D259:D266)</f>
        <v>11180</v>
      </c>
      <c r="E268" s="90">
        <f>SUMSQ(E259:E266)</f>
        <v>11180</v>
      </c>
      <c r="F268" s="90">
        <f>SUMSQ(F259:F266)</f>
        <v>11180</v>
      </c>
      <c r="G268" s="90">
        <f>SUMSQ(G259:G266)</f>
        <v>11180</v>
      </c>
      <c r="H268" s="90">
        <f>SUMSQ(H259:H266)</f>
        <v>11180</v>
      </c>
      <c r="I268" s="90">
        <f>SUMSQ(I259:I266)</f>
        <v>11180</v>
      </c>
      <c r="J268" s="90">
        <f>SUMSQ(J259:J266)</f>
        <v>11180</v>
      </c>
      <c r="K268" s="90">
        <f>SUMSQ(K259:K266)</f>
        <v>11180</v>
      </c>
      <c r="L268" s="279">
        <f>SUM(D266^3+E265^3+F264^3+G263^3+H262^3+I261^3+J260^3+K259^3)</f>
        <v>540800</v>
      </c>
      <c r="M268" s="42"/>
      <c r="N268" s="277"/>
      <c r="P268" s="278"/>
      <c r="Q268" s="34"/>
      <c r="R268" s="89">
        <f>SUMSQ(R259:R266)</f>
        <v>11180</v>
      </c>
      <c r="S268" s="90">
        <f>SUMSQ(S259:S266)</f>
        <v>11180</v>
      </c>
      <c r="T268" s="90">
        <f>SUMSQ(T259:T266)</f>
        <v>11180</v>
      </c>
      <c r="U268" s="90">
        <f>SUMSQ(U259:U266)</f>
        <v>11180</v>
      </c>
      <c r="V268" s="90">
        <f>SUMSQ(V259:V266)</f>
        <v>11180</v>
      </c>
      <c r="W268" s="90">
        <f>SUMSQ(W259:W266)</f>
        <v>11180</v>
      </c>
      <c r="X268" s="90">
        <f>SUMSQ(X259:X266)</f>
        <v>11180</v>
      </c>
      <c r="Y268" s="90">
        <f>SUMSQ(Y259:Y266)</f>
        <v>11180</v>
      </c>
      <c r="Z268" s="279">
        <f>SUM(R266^3+S265^3+T264^3+U263^3+V262^3+W261^3+X260^3+Y259^3)</f>
        <v>540800</v>
      </c>
      <c r="AA268" s="42"/>
      <c r="AB268" s="277"/>
      <c r="AD268" s="278"/>
      <c r="AE268" s="34"/>
      <c r="AF268" s="89">
        <f>SUMSQ(AF259:AF266)</f>
        <v>11180</v>
      </c>
      <c r="AG268" s="90">
        <f>SUMSQ(AG259:AG266)</f>
        <v>11180</v>
      </c>
      <c r="AH268" s="90">
        <f>SUMSQ(AH259:AH266)</f>
        <v>11180</v>
      </c>
      <c r="AI268" s="90">
        <f>SUMSQ(AI259:AI266)</f>
        <v>11180</v>
      </c>
      <c r="AJ268" s="90">
        <f>SUMSQ(AJ259:AJ266)</f>
        <v>11180</v>
      </c>
      <c r="AK268" s="90">
        <f>SUMSQ(AK259:AK266)</f>
        <v>11180</v>
      </c>
      <c r="AL268" s="90">
        <f>SUMSQ(AL259:AL266)</f>
        <v>11180</v>
      </c>
      <c r="AM268" s="90">
        <f>SUMSQ(AM259:AM266)</f>
        <v>11180</v>
      </c>
      <c r="AN268" s="279">
        <f>SUM(AF266^3+AG265^3+AH264^3+AI263^3+AJ262^3+AK261^3+AL260^3+AM259^3)</f>
        <v>540800</v>
      </c>
      <c r="AO268" s="42"/>
      <c r="AP268" s="277"/>
      <c r="AR268" s="278"/>
      <c r="AS268" s="34"/>
      <c r="AT268" s="89">
        <f>SUMSQ(AT259:AT266)</f>
        <v>11180</v>
      </c>
      <c r="AU268" s="90">
        <f>SUMSQ(AU259:AU266)</f>
        <v>11180</v>
      </c>
      <c r="AV268" s="90">
        <f>SUMSQ(AV259:AV266)</f>
        <v>11180</v>
      </c>
      <c r="AW268" s="90">
        <f>SUMSQ(AW259:AW266)</f>
        <v>11180</v>
      </c>
      <c r="AX268" s="90">
        <f>SUMSQ(AX259:AX266)</f>
        <v>11180</v>
      </c>
      <c r="AY268" s="90">
        <f>SUMSQ(AY259:AY266)</f>
        <v>11180</v>
      </c>
      <c r="AZ268" s="90">
        <f>SUMSQ(AZ259:AZ266)</f>
        <v>11180</v>
      </c>
      <c r="BA268" s="90">
        <f>SUMSQ(BA259:BA266)</f>
        <v>11180</v>
      </c>
      <c r="BB268" s="279">
        <f>SUM(AT266^3+AU265^3+AV264^3+AW263^3+AX262^3+AY261^3+AZ260^3+BA259^3)</f>
        <v>540800</v>
      </c>
      <c r="BC268" s="42"/>
      <c r="BD268" s="277"/>
      <c r="BF268" s="278"/>
      <c r="BG268" s="34"/>
      <c r="BH268" s="89">
        <f>SUMSQ(BH259:BH266)</f>
        <v>11180</v>
      </c>
      <c r="BI268" s="90">
        <f>SUMSQ(BI259:BI266)</f>
        <v>11180</v>
      </c>
      <c r="BJ268" s="90">
        <f>SUMSQ(BJ259:BJ266)</f>
        <v>11180</v>
      </c>
      <c r="BK268" s="90">
        <f>SUMSQ(BK259:BK266)</f>
        <v>11180</v>
      </c>
      <c r="BL268" s="90">
        <f>SUMSQ(BL259:BL266)</f>
        <v>11180</v>
      </c>
      <c r="BM268" s="90">
        <f>SUMSQ(BM259:BM266)</f>
        <v>11180</v>
      </c>
      <c r="BN268" s="90">
        <f>SUMSQ(BN259:BN266)</f>
        <v>11180</v>
      </c>
      <c r="BO268" s="90">
        <f>SUMSQ(BO259:BO266)</f>
        <v>11180</v>
      </c>
      <c r="BP268" s="279">
        <f>SUMSQ(BH266,BI265,BJ264,BK263,BL262,BM261,BN260,BO259)</f>
        <v>11180</v>
      </c>
      <c r="BQ268" s="42"/>
      <c r="BR268" s="277"/>
    </row>
    <row r="269" spans="2:70" ht="12.75" thickBot="1" x14ac:dyDescent="0.25">
      <c r="B269" s="278"/>
      <c r="C269" s="104"/>
      <c r="D269" s="106"/>
      <c r="E269" s="106"/>
      <c r="F269" s="106"/>
      <c r="G269" s="106"/>
      <c r="H269" s="106"/>
      <c r="I269" s="106"/>
      <c r="J269" s="106"/>
      <c r="K269" s="106"/>
      <c r="L269" s="106"/>
      <c r="M269" s="109"/>
      <c r="N269" s="277"/>
      <c r="P269" s="278"/>
      <c r="Q269" s="104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9"/>
      <c r="AB269" s="277"/>
      <c r="AD269" s="278"/>
      <c r="AE269" s="104"/>
      <c r="AF269" s="106"/>
      <c r="AG269" s="106"/>
      <c r="AH269" s="106"/>
      <c r="AI269" s="106"/>
      <c r="AJ269" s="106"/>
      <c r="AK269" s="106"/>
      <c r="AL269" s="106"/>
      <c r="AM269" s="106"/>
      <c r="AN269" s="106"/>
      <c r="AO269" s="109"/>
      <c r="AP269" s="277"/>
      <c r="AR269" s="278"/>
      <c r="AS269" s="104"/>
      <c r="AT269" s="106"/>
      <c r="AU269" s="106"/>
      <c r="AV269" s="106"/>
      <c r="AW269" s="106"/>
      <c r="AX269" s="106"/>
      <c r="AY269" s="106"/>
      <c r="AZ269" s="106"/>
      <c r="BA269" s="106"/>
      <c r="BB269" s="106"/>
      <c r="BC269" s="109"/>
      <c r="BD269" s="277"/>
      <c r="BF269" s="278"/>
      <c r="BG269" s="104"/>
      <c r="BH269" s="106"/>
      <c r="BI269" s="106"/>
      <c r="BJ269" s="106"/>
      <c r="BK269" s="106"/>
      <c r="BL269" s="106"/>
      <c r="BM269" s="106"/>
      <c r="BN269" s="106"/>
      <c r="BO269" s="106"/>
      <c r="BP269" s="106"/>
      <c r="BQ269" s="109"/>
      <c r="BR269" s="277"/>
    </row>
    <row r="270" spans="2:70" ht="12.75" thickBot="1" x14ac:dyDescent="0.25">
      <c r="B270" s="276"/>
      <c r="C270" s="275"/>
      <c r="D270" s="275"/>
      <c r="E270" s="275"/>
      <c r="F270" s="275"/>
      <c r="G270" s="275"/>
      <c r="H270" s="275"/>
      <c r="I270" s="275"/>
      <c r="J270" s="275"/>
      <c r="K270" s="275"/>
      <c r="L270" s="275"/>
      <c r="M270" s="275"/>
      <c r="N270" s="274"/>
      <c r="P270" s="276"/>
      <c r="Q270" s="275"/>
      <c r="R270" s="275"/>
      <c r="S270" s="275"/>
      <c r="T270" s="275"/>
      <c r="U270" s="275"/>
      <c r="V270" s="275"/>
      <c r="W270" s="275"/>
      <c r="X270" s="275"/>
      <c r="Y270" s="275"/>
      <c r="Z270" s="275"/>
      <c r="AA270" s="275"/>
      <c r="AB270" s="274"/>
      <c r="AD270" s="276"/>
      <c r="AE270" s="275"/>
      <c r="AF270" s="275"/>
      <c r="AG270" s="275"/>
      <c r="AH270" s="275"/>
      <c r="AI270" s="275"/>
      <c r="AJ270" s="275"/>
      <c r="AK270" s="275"/>
      <c r="AL270" s="275"/>
      <c r="AM270" s="275"/>
      <c r="AN270" s="275"/>
      <c r="AO270" s="275"/>
      <c r="AP270" s="274"/>
      <c r="AR270" s="276"/>
      <c r="AS270" s="275"/>
      <c r="AT270" s="275"/>
      <c r="AU270" s="275"/>
      <c r="AV270" s="275"/>
      <c r="AW270" s="275"/>
      <c r="AX270" s="275"/>
      <c r="AY270" s="275"/>
      <c r="AZ270" s="275"/>
      <c r="BA270" s="275"/>
      <c r="BB270" s="275"/>
      <c r="BC270" s="275"/>
      <c r="BD270" s="274"/>
      <c r="BF270" s="276"/>
      <c r="BG270" s="275"/>
      <c r="BH270" s="275"/>
      <c r="BI270" s="275"/>
      <c r="BJ270" s="275"/>
      <c r="BK270" s="275"/>
      <c r="BL270" s="275"/>
      <c r="BM270" s="275"/>
      <c r="BN270" s="275"/>
      <c r="BO270" s="275"/>
      <c r="BP270" s="275"/>
      <c r="BQ270" s="275"/>
      <c r="BR270" s="274"/>
    </row>
    <row r="271" spans="2:70" ht="13.5" thickTop="1" thickBot="1" x14ac:dyDescent="0.25"/>
    <row r="272" spans="2:70" ht="13.5" thickTop="1" thickBot="1" x14ac:dyDescent="0.25">
      <c r="B272" s="284"/>
      <c r="C272" s="283"/>
      <c r="D272" s="283"/>
      <c r="E272" s="283"/>
      <c r="F272" s="283"/>
      <c r="G272" s="283"/>
      <c r="H272" s="283"/>
      <c r="I272" s="283"/>
      <c r="J272" s="283"/>
      <c r="K272" s="283"/>
      <c r="L272" s="283"/>
      <c r="M272" s="283"/>
      <c r="N272" s="282"/>
      <c r="P272" s="284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  <c r="AA272" s="283"/>
      <c r="AB272" s="282"/>
      <c r="AD272" s="284"/>
      <c r="AE272" s="283"/>
      <c r="AF272" s="283"/>
      <c r="AG272" s="283"/>
      <c r="AH272" s="283"/>
      <c r="AI272" s="283"/>
      <c r="AJ272" s="283"/>
      <c r="AK272" s="283"/>
      <c r="AL272" s="283"/>
      <c r="AM272" s="283"/>
      <c r="AN272" s="283"/>
      <c r="AO272" s="283"/>
      <c r="AP272" s="282"/>
      <c r="AR272" s="284"/>
      <c r="AS272" s="283"/>
      <c r="AT272" s="283"/>
      <c r="AU272" s="283"/>
      <c r="AV272" s="283"/>
      <c r="AW272" s="283"/>
      <c r="AX272" s="283"/>
      <c r="AY272" s="283"/>
      <c r="AZ272" s="283"/>
      <c r="BA272" s="283"/>
      <c r="BB272" s="283"/>
      <c r="BC272" s="283"/>
      <c r="BD272" s="282"/>
      <c r="BF272" s="284"/>
      <c r="BG272" s="283"/>
      <c r="BH272" s="283"/>
      <c r="BI272" s="283"/>
      <c r="BJ272" s="283"/>
      <c r="BK272" s="283"/>
      <c r="BL272" s="283"/>
      <c r="BM272" s="283"/>
      <c r="BN272" s="283"/>
      <c r="BO272" s="283"/>
      <c r="BP272" s="283"/>
      <c r="BQ272" s="283"/>
      <c r="BR272" s="282"/>
    </row>
    <row r="273" spans="2:70" ht="12.75" thickBot="1" x14ac:dyDescent="0.25">
      <c r="B273" s="278"/>
      <c r="C273" s="20"/>
      <c r="D273" s="21"/>
      <c r="E273" s="21"/>
      <c r="F273" s="21"/>
      <c r="G273" s="21"/>
      <c r="H273" s="281" t="s">
        <v>1404</v>
      </c>
      <c r="I273" s="21"/>
      <c r="J273" s="21"/>
      <c r="K273" s="21"/>
      <c r="L273" s="21"/>
      <c r="M273" s="23"/>
      <c r="N273" s="277"/>
      <c r="P273" s="278"/>
      <c r="Q273" s="20"/>
      <c r="R273" s="21"/>
      <c r="S273" s="21"/>
      <c r="T273" s="21"/>
      <c r="U273" s="21"/>
      <c r="V273" s="281" t="s">
        <v>1403</v>
      </c>
      <c r="W273" s="21"/>
      <c r="X273" s="21"/>
      <c r="Y273" s="21"/>
      <c r="Z273" s="21"/>
      <c r="AA273" s="23"/>
      <c r="AB273" s="277"/>
      <c r="AD273" s="278"/>
      <c r="AE273" s="20"/>
      <c r="AF273" s="21"/>
      <c r="AG273" s="21"/>
      <c r="AH273" s="21"/>
      <c r="AI273" s="21"/>
      <c r="AJ273" s="281" t="s">
        <v>1402</v>
      </c>
      <c r="AK273" s="21"/>
      <c r="AL273" s="21"/>
      <c r="AM273" s="21"/>
      <c r="AN273" s="21"/>
      <c r="AO273" s="23"/>
      <c r="AP273" s="277"/>
      <c r="AR273" s="278"/>
      <c r="AS273" s="20"/>
      <c r="AT273" s="21"/>
      <c r="AU273" s="21"/>
      <c r="AV273" s="21"/>
      <c r="AW273" s="21"/>
      <c r="AX273" s="281" t="s">
        <v>1401</v>
      </c>
      <c r="AY273" s="21"/>
      <c r="AZ273" s="21"/>
      <c r="BA273" s="21"/>
      <c r="BB273" s="21"/>
      <c r="BC273" s="23"/>
      <c r="BD273" s="277"/>
      <c r="BF273" s="278"/>
      <c r="BG273" s="20"/>
      <c r="BH273" s="21"/>
      <c r="BI273" s="21"/>
      <c r="BJ273" s="21"/>
      <c r="BK273" s="21"/>
      <c r="BL273" s="281" t="s">
        <v>1400</v>
      </c>
      <c r="BM273" s="21"/>
      <c r="BN273" s="21"/>
      <c r="BO273" s="21"/>
      <c r="BP273" s="21"/>
      <c r="BQ273" s="23"/>
      <c r="BR273" s="277"/>
    </row>
    <row r="274" spans="2:70" x14ac:dyDescent="0.2">
      <c r="B274" s="278"/>
      <c r="C274" s="34"/>
      <c r="D274" s="35">
        <v>2</v>
      </c>
      <c r="E274" s="36">
        <v>56</v>
      </c>
      <c r="F274" s="36">
        <v>27</v>
      </c>
      <c r="G274" s="36">
        <v>45</v>
      </c>
      <c r="H274" s="36">
        <v>49</v>
      </c>
      <c r="I274" s="36">
        <v>7</v>
      </c>
      <c r="J274" s="36">
        <v>44</v>
      </c>
      <c r="K274" s="37">
        <v>30</v>
      </c>
      <c r="L274" s="251">
        <f>SUMSQ(D274:K274)</f>
        <v>11180</v>
      </c>
      <c r="M274" s="42"/>
      <c r="N274" s="277"/>
      <c r="P274" s="278"/>
      <c r="Q274" s="34"/>
      <c r="R274" s="35">
        <v>2</v>
      </c>
      <c r="S274" s="36">
        <v>56</v>
      </c>
      <c r="T274" s="36">
        <v>27</v>
      </c>
      <c r="U274" s="36">
        <v>45</v>
      </c>
      <c r="V274" s="36">
        <v>49</v>
      </c>
      <c r="W274" s="36">
        <v>7</v>
      </c>
      <c r="X274" s="36">
        <v>44</v>
      </c>
      <c r="Y274" s="37">
        <v>30</v>
      </c>
      <c r="Z274" s="251">
        <f>SUMSQ(R274:Y274)</f>
        <v>11180</v>
      </c>
      <c r="AA274" s="42"/>
      <c r="AB274" s="277"/>
      <c r="AD274" s="278"/>
      <c r="AE274" s="34"/>
      <c r="AF274" s="35">
        <v>2</v>
      </c>
      <c r="AG274" s="36">
        <v>56</v>
      </c>
      <c r="AH274" s="36">
        <v>27</v>
      </c>
      <c r="AI274" s="36">
        <v>45</v>
      </c>
      <c r="AJ274" s="36">
        <v>58</v>
      </c>
      <c r="AK274" s="36">
        <v>16</v>
      </c>
      <c r="AL274" s="36">
        <v>35</v>
      </c>
      <c r="AM274" s="37">
        <v>21</v>
      </c>
      <c r="AN274" s="251">
        <f>SUMSQ(AF274:AM274)</f>
        <v>11180</v>
      </c>
      <c r="AO274" s="42"/>
      <c r="AP274" s="277"/>
      <c r="AR274" s="278"/>
      <c r="AS274" s="34"/>
      <c r="AT274" s="35">
        <v>2</v>
      </c>
      <c r="AU274" s="36">
        <v>56</v>
      </c>
      <c r="AV274" s="36">
        <v>27</v>
      </c>
      <c r="AW274" s="36">
        <v>45</v>
      </c>
      <c r="AX274" s="36">
        <v>58</v>
      </c>
      <c r="AY274" s="36">
        <v>16</v>
      </c>
      <c r="AZ274" s="36">
        <v>35</v>
      </c>
      <c r="BA274" s="37">
        <v>21</v>
      </c>
      <c r="BB274" s="251">
        <f>SUMSQ(AT274:BA274)</f>
        <v>11180</v>
      </c>
      <c r="BC274" s="42"/>
      <c r="BD274" s="277"/>
      <c r="BF274" s="278"/>
      <c r="BG274" s="34"/>
      <c r="BH274" s="35">
        <v>5</v>
      </c>
      <c r="BI274" s="36">
        <v>49</v>
      </c>
      <c r="BJ274" s="36">
        <v>11</v>
      </c>
      <c r="BK274" s="36">
        <v>63</v>
      </c>
      <c r="BL274" s="36">
        <v>20</v>
      </c>
      <c r="BM274" s="36">
        <v>40</v>
      </c>
      <c r="BN274" s="36">
        <v>30</v>
      </c>
      <c r="BO274" s="37">
        <v>42</v>
      </c>
      <c r="BP274" s="251">
        <f>SUMSQ(BH274:BO274)</f>
        <v>11180</v>
      </c>
      <c r="BQ274" s="42"/>
      <c r="BR274" s="277"/>
    </row>
    <row r="275" spans="2:70" x14ac:dyDescent="0.2">
      <c r="B275" s="278"/>
      <c r="C275" s="34"/>
      <c r="D275" s="44">
        <v>57</v>
      </c>
      <c r="E275" s="45">
        <v>15</v>
      </c>
      <c r="F275" s="45">
        <v>36</v>
      </c>
      <c r="G275" s="45">
        <v>22</v>
      </c>
      <c r="H275" s="45">
        <v>10</v>
      </c>
      <c r="I275" s="45">
        <v>64</v>
      </c>
      <c r="J275" s="45">
        <v>19</v>
      </c>
      <c r="K275" s="46">
        <v>37</v>
      </c>
      <c r="L275" s="257">
        <f>SUMSQ(D275:K275)</f>
        <v>11180</v>
      </c>
      <c r="M275" s="42"/>
      <c r="N275" s="277"/>
      <c r="P275" s="278"/>
      <c r="Q275" s="34"/>
      <c r="R275" s="44">
        <v>57</v>
      </c>
      <c r="S275" s="45">
        <v>15</v>
      </c>
      <c r="T275" s="45">
        <v>36</v>
      </c>
      <c r="U275" s="45">
        <v>22</v>
      </c>
      <c r="V275" s="45">
        <v>10</v>
      </c>
      <c r="W275" s="45">
        <v>64</v>
      </c>
      <c r="X275" s="45">
        <v>19</v>
      </c>
      <c r="Y275" s="46">
        <v>37</v>
      </c>
      <c r="Z275" s="257">
        <f>SUMSQ(R275:Y275)</f>
        <v>11180</v>
      </c>
      <c r="AA275" s="42"/>
      <c r="AB275" s="277"/>
      <c r="AD275" s="278"/>
      <c r="AE275" s="34"/>
      <c r="AF275" s="44">
        <v>57</v>
      </c>
      <c r="AG275" s="45">
        <v>15</v>
      </c>
      <c r="AH275" s="45">
        <v>36</v>
      </c>
      <c r="AI275" s="45">
        <v>22</v>
      </c>
      <c r="AJ275" s="45">
        <v>1</v>
      </c>
      <c r="AK275" s="45">
        <v>55</v>
      </c>
      <c r="AL275" s="45">
        <v>28</v>
      </c>
      <c r="AM275" s="46">
        <v>46</v>
      </c>
      <c r="AN275" s="257">
        <f>SUMSQ(AF275:AM275)</f>
        <v>11180</v>
      </c>
      <c r="AO275" s="42"/>
      <c r="AP275" s="277"/>
      <c r="AR275" s="278"/>
      <c r="AS275" s="34"/>
      <c r="AT275" s="44">
        <v>57</v>
      </c>
      <c r="AU275" s="45">
        <v>15</v>
      </c>
      <c r="AV275" s="45">
        <v>36</v>
      </c>
      <c r="AW275" s="45">
        <v>22</v>
      </c>
      <c r="AX275" s="45">
        <v>1</v>
      </c>
      <c r="AY275" s="45">
        <v>55</v>
      </c>
      <c r="AZ275" s="45">
        <v>28</v>
      </c>
      <c r="BA275" s="46">
        <v>46</v>
      </c>
      <c r="BB275" s="257">
        <f>SUMSQ(AT275:BA275)</f>
        <v>11180</v>
      </c>
      <c r="BC275" s="42"/>
      <c r="BD275" s="277"/>
      <c r="BF275" s="278"/>
      <c r="BG275" s="34"/>
      <c r="BH275" s="44">
        <v>62</v>
      </c>
      <c r="BI275" s="45">
        <v>10</v>
      </c>
      <c r="BJ275" s="45">
        <v>52</v>
      </c>
      <c r="BK275" s="45">
        <v>8</v>
      </c>
      <c r="BL275" s="45">
        <v>43</v>
      </c>
      <c r="BM275" s="45">
        <v>31</v>
      </c>
      <c r="BN275" s="45">
        <v>37</v>
      </c>
      <c r="BO275" s="46">
        <v>17</v>
      </c>
      <c r="BP275" s="257">
        <f>SUMSQ(BH275:BO275)</f>
        <v>11180</v>
      </c>
      <c r="BQ275" s="42"/>
      <c r="BR275" s="277"/>
    </row>
    <row r="276" spans="2:70" x14ac:dyDescent="0.2">
      <c r="B276" s="278"/>
      <c r="C276" s="34"/>
      <c r="D276" s="44">
        <v>54</v>
      </c>
      <c r="E276" s="45">
        <v>33</v>
      </c>
      <c r="F276" s="45">
        <v>24</v>
      </c>
      <c r="G276" s="45">
        <v>3</v>
      </c>
      <c r="H276" s="45">
        <v>31</v>
      </c>
      <c r="I276" s="45">
        <v>12</v>
      </c>
      <c r="J276" s="45">
        <v>61</v>
      </c>
      <c r="K276" s="46">
        <v>42</v>
      </c>
      <c r="L276" s="257">
        <f>SUMSQ(D276:K276)</f>
        <v>11180</v>
      </c>
      <c r="M276" s="42"/>
      <c r="N276" s="277"/>
      <c r="P276" s="278"/>
      <c r="Q276" s="34"/>
      <c r="R276" s="44">
        <v>54</v>
      </c>
      <c r="S276" s="45">
        <v>33</v>
      </c>
      <c r="T276" s="45">
        <v>24</v>
      </c>
      <c r="U276" s="45">
        <v>3</v>
      </c>
      <c r="V276" s="45">
        <v>31</v>
      </c>
      <c r="W276" s="45">
        <v>12</v>
      </c>
      <c r="X276" s="45">
        <v>61</v>
      </c>
      <c r="Y276" s="46">
        <v>42</v>
      </c>
      <c r="Z276" s="257">
        <f>SUMSQ(R276:Y276)</f>
        <v>11180</v>
      </c>
      <c r="AA276" s="42"/>
      <c r="AB276" s="277"/>
      <c r="AD276" s="278"/>
      <c r="AE276" s="34"/>
      <c r="AF276" s="44">
        <v>13</v>
      </c>
      <c r="AG276" s="45">
        <v>59</v>
      </c>
      <c r="AH276" s="45">
        <v>24</v>
      </c>
      <c r="AI276" s="45">
        <v>34</v>
      </c>
      <c r="AJ276" s="45">
        <v>53</v>
      </c>
      <c r="AK276" s="45">
        <v>3</v>
      </c>
      <c r="AL276" s="45">
        <v>48</v>
      </c>
      <c r="AM276" s="46">
        <v>26</v>
      </c>
      <c r="AN276" s="257">
        <f>SUMSQ(AF276:AM276)</f>
        <v>11180</v>
      </c>
      <c r="AO276" s="42"/>
      <c r="AP276" s="277"/>
      <c r="AR276" s="278"/>
      <c r="AS276" s="34"/>
      <c r="AT276" s="44">
        <v>32</v>
      </c>
      <c r="AU276" s="45">
        <v>42</v>
      </c>
      <c r="AV276" s="45">
        <v>24</v>
      </c>
      <c r="AW276" s="45">
        <v>34</v>
      </c>
      <c r="AX276" s="45">
        <v>53</v>
      </c>
      <c r="AY276" s="45">
        <v>3</v>
      </c>
      <c r="AZ276" s="45">
        <v>61</v>
      </c>
      <c r="BA276" s="46">
        <v>11</v>
      </c>
      <c r="BB276" s="257">
        <f>SUMSQ(AT276:BA276)</f>
        <v>11180</v>
      </c>
      <c r="BC276" s="42"/>
      <c r="BD276" s="277"/>
      <c r="BF276" s="278"/>
      <c r="BG276" s="34"/>
      <c r="BH276" s="44">
        <v>25</v>
      </c>
      <c r="BI276" s="45">
        <v>45</v>
      </c>
      <c r="BJ276" s="45">
        <v>23</v>
      </c>
      <c r="BK276" s="45">
        <v>35</v>
      </c>
      <c r="BL276" s="45">
        <v>16</v>
      </c>
      <c r="BM276" s="45">
        <v>60</v>
      </c>
      <c r="BN276" s="45">
        <v>2</v>
      </c>
      <c r="BO276" s="46">
        <v>54</v>
      </c>
      <c r="BP276" s="257">
        <f>SUMSQ(BH276:BO276)</f>
        <v>11180</v>
      </c>
      <c r="BQ276" s="42"/>
      <c r="BR276" s="277"/>
    </row>
    <row r="277" spans="2:70" x14ac:dyDescent="0.2">
      <c r="B277" s="278"/>
      <c r="C277" s="34"/>
      <c r="D277" s="44">
        <v>48</v>
      </c>
      <c r="E277" s="45">
        <v>26</v>
      </c>
      <c r="F277" s="45">
        <v>47</v>
      </c>
      <c r="G277" s="45">
        <v>25</v>
      </c>
      <c r="H277" s="45">
        <v>5</v>
      </c>
      <c r="I277" s="45">
        <v>51</v>
      </c>
      <c r="J277" s="45">
        <v>6</v>
      </c>
      <c r="K277" s="46">
        <v>52</v>
      </c>
      <c r="L277" s="257">
        <f>SUMSQ(D277:K277)</f>
        <v>11180</v>
      </c>
      <c r="M277" s="42"/>
      <c r="N277" s="277"/>
      <c r="P277" s="278"/>
      <c r="Q277" s="34"/>
      <c r="R277" s="44">
        <v>48</v>
      </c>
      <c r="S277" s="45">
        <v>59</v>
      </c>
      <c r="T277" s="45">
        <v>14</v>
      </c>
      <c r="U277" s="45">
        <v>25</v>
      </c>
      <c r="V277" s="45">
        <v>5</v>
      </c>
      <c r="W277" s="45">
        <v>18</v>
      </c>
      <c r="X277" s="45">
        <v>39</v>
      </c>
      <c r="Y277" s="46">
        <v>52</v>
      </c>
      <c r="Z277" s="257">
        <f>SUMSQ(R277:Y277)</f>
        <v>11180</v>
      </c>
      <c r="AA277" s="42"/>
      <c r="AB277" s="277"/>
      <c r="AD277" s="278"/>
      <c r="AE277" s="34"/>
      <c r="AF277" s="44">
        <v>54</v>
      </c>
      <c r="AG277" s="45">
        <v>4</v>
      </c>
      <c r="AH277" s="45">
        <v>47</v>
      </c>
      <c r="AI277" s="45">
        <v>25</v>
      </c>
      <c r="AJ277" s="45">
        <v>14</v>
      </c>
      <c r="AK277" s="45">
        <v>60</v>
      </c>
      <c r="AL277" s="45">
        <v>23</v>
      </c>
      <c r="AM277" s="46">
        <v>33</v>
      </c>
      <c r="AN277" s="257">
        <f>SUMSQ(AF277:AM277)</f>
        <v>11180</v>
      </c>
      <c r="AO277" s="42"/>
      <c r="AP277" s="277"/>
      <c r="AR277" s="278"/>
      <c r="AS277" s="34"/>
      <c r="AT277" s="44">
        <v>39</v>
      </c>
      <c r="AU277" s="45">
        <v>17</v>
      </c>
      <c r="AV277" s="45">
        <v>47</v>
      </c>
      <c r="AW277" s="45">
        <v>25</v>
      </c>
      <c r="AX277" s="45">
        <v>14</v>
      </c>
      <c r="AY277" s="45">
        <v>60</v>
      </c>
      <c r="AZ277" s="45">
        <v>6</v>
      </c>
      <c r="BA277" s="46">
        <v>52</v>
      </c>
      <c r="BB277" s="257">
        <f>SUMSQ(AT277:BA277)</f>
        <v>11180</v>
      </c>
      <c r="BC277" s="42"/>
      <c r="BD277" s="277"/>
      <c r="BF277" s="278"/>
      <c r="BG277" s="34"/>
      <c r="BH277" s="44">
        <v>34</v>
      </c>
      <c r="BI277" s="45">
        <v>22</v>
      </c>
      <c r="BJ277" s="45">
        <v>48</v>
      </c>
      <c r="BK277" s="45">
        <v>28</v>
      </c>
      <c r="BL277" s="45">
        <v>55</v>
      </c>
      <c r="BM277" s="45">
        <v>3</v>
      </c>
      <c r="BN277" s="45">
        <v>57</v>
      </c>
      <c r="BO277" s="46">
        <v>13</v>
      </c>
      <c r="BP277" s="257">
        <f>SUMSQ(BH277:BO277)</f>
        <v>11180</v>
      </c>
      <c r="BQ277" s="42"/>
      <c r="BR277" s="277"/>
    </row>
    <row r="278" spans="2:70" x14ac:dyDescent="0.2">
      <c r="B278" s="278"/>
      <c r="C278" s="34"/>
      <c r="D278" s="44">
        <v>13</v>
      </c>
      <c r="E278" s="45">
        <v>59</v>
      </c>
      <c r="F278" s="45">
        <v>14</v>
      </c>
      <c r="G278" s="45">
        <v>60</v>
      </c>
      <c r="H278" s="45">
        <v>40</v>
      </c>
      <c r="I278" s="45">
        <v>18</v>
      </c>
      <c r="J278" s="45">
        <v>39</v>
      </c>
      <c r="K278" s="46">
        <v>17</v>
      </c>
      <c r="L278" s="257">
        <f>SUMSQ(D278:K278)</f>
        <v>11180</v>
      </c>
      <c r="M278" s="42"/>
      <c r="N278" s="277"/>
      <c r="P278" s="278"/>
      <c r="Q278" s="34"/>
      <c r="R278" s="44">
        <v>13</v>
      </c>
      <c r="S278" s="45">
        <v>26</v>
      </c>
      <c r="T278" s="45">
        <v>47</v>
      </c>
      <c r="U278" s="45">
        <v>60</v>
      </c>
      <c r="V278" s="45">
        <v>40</v>
      </c>
      <c r="W278" s="45">
        <v>51</v>
      </c>
      <c r="X278" s="45">
        <v>6</v>
      </c>
      <c r="Y278" s="46">
        <v>17</v>
      </c>
      <c r="Z278" s="257">
        <f>SUMSQ(R278:Y278)</f>
        <v>11180</v>
      </c>
      <c r="AA278" s="42"/>
      <c r="AB278" s="277"/>
      <c r="AD278" s="278"/>
      <c r="AE278" s="34"/>
      <c r="AF278" s="44">
        <v>32</v>
      </c>
      <c r="AG278" s="45">
        <v>42</v>
      </c>
      <c r="AH278" s="45">
        <v>5</v>
      </c>
      <c r="AI278" s="45">
        <v>51</v>
      </c>
      <c r="AJ278" s="45">
        <v>40</v>
      </c>
      <c r="AK278" s="45">
        <v>18</v>
      </c>
      <c r="AL278" s="45">
        <v>61</v>
      </c>
      <c r="AM278" s="46">
        <v>11</v>
      </c>
      <c r="AN278" s="257">
        <f>SUMSQ(AF278:AM278)</f>
        <v>11180</v>
      </c>
      <c r="AO278" s="42"/>
      <c r="AP278" s="277"/>
      <c r="AR278" s="278"/>
      <c r="AS278" s="34"/>
      <c r="AT278" s="44">
        <v>13</v>
      </c>
      <c r="AU278" s="45">
        <v>59</v>
      </c>
      <c r="AV278" s="45">
        <v>5</v>
      </c>
      <c r="AW278" s="45">
        <v>51</v>
      </c>
      <c r="AX278" s="45">
        <v>40</v>
      </c>
      <c r="AY278" s="45">
        <v>18</v>
      </c>
      <c r="AZ278" s="45">
        <v>48</v>
      </c>
      <c r="BA278" s="46">
        <v>26</v>
      </c>
      <c r="BB278" s="257">
        <f>SUMSQ(AT278:BA278)</f>
        <v>11180</v>
      </c>
      <c r="BC278" s="42"/>
      <c r="BD278" s="277"/>
      <c r="BF278" s="278"/>
      <c r="BG278" s="34"/>
      <c r="BH278" s="44">
        <v>51</v>
      </c>
      <c r="BI278" s="45">
        <v>7</v>
      </c>
      <c r="BJ278" s="45">
        <v>61</v>
      </c>
      <c r="BK278" s="45">
        <v>9</v>
      </c>
      <c r="BL278" s="45">
        <v>38</v>
      </c>
      <c r="BM278" s="45">
        <v>18</v>
      </c>
      <c r="BN278" s="45">
        <v>44</v>
      </c>
      <c r="BO278" s="46">
        <v>32</v>
      </c>
      <c r="BP278" s="257">
        <f>SUMSQ(BH278:BO278)</f>
        <v>11180</v>
      </c>
      <c r="BQ278" s="42"/>
      <c r="BR278" s="277"/>
    </row>
    <row r="279" spans="2:70" x14ac:dyDescent="0.2">
      <c r="B279" s="278"/>
      <c r="C279" s="34"/>
      <c r="D279" s="44">
        <v>23</v>
      </c>
      <c r="E279" s="45">
        <v>4</v>
      </c>
      <c r="F279" s="45">
        <v>53</v>
      </c>
      <c r="G279" s="45">
        <v>34</v>
      </c>
      <c r="H279" s="45">
        <v>62</v>
      </c>
      <c r="I279" s="45">
        <v>41</v>
      </c>
      <c r="J279" s="45">
        <v>32</v>
      </c>
      <c r="K279" s="46">
        <v>11</v>
      </c>
      <c r="L279" s="257">
        <f>SUMSQ(D279:K279)</f>
        <v>11180</v>
      </c>
      <c r="M279" s="42"/>
      <c r="N279" s="277"/>
      <c r="P279" s="278"/>
      <c r="Q279" s="34"/>
      <c r="R279" s="44">
        <v>23</v>
      </c>
      <c r="S279" s="45">
        <v>4</v>
      </c>
      <c r="T279" s="45">
        <v>53</v>
      </c>
      <c r="U279" s="45">
        <v>34</v>
      </c>
      <c r="V279" s="45">
        <v>62</v>
      </c>
      <c r="W279" s="45">
        <v>41</v>
      </c>
      <c r="X279" s="45">
        <v>32</v>
      </c>
      <c r="Y279" s="46">
        <v>11</v>
      </c>
      <c r="Z279" s="257">
        <f>SUMSQ(R279:Y279)</f>
        <v>11180</v>
      </c>
      <c r="AA279" s="42"/>
      <c r="AB279" s="277"/>
      <c r="AD279" s="278"/>
      <c r="AE279" s="34"/>
      <c r="AF279" s="44">
        <v>39</v>
      </c>
      <c r="AG279" s="45">
        <v>17</v>
      </c>
      <c r="AH279" s="45">
        <v>62</v>
      </c>
      <c r="AI279" s="45">
        <v>12</v>
      </c>
      <c r="AJ279" s="45">
        <v>31</v>
      </c>
      <c r="AK279" s="45">
        <v>41</v>
      </c>
      <c r="AL279" s="45">
        <v>6</v>
      </c>
      <c r="AM279" s="46">
        <v>52</v>
      </c>
      <c r="AN279" s="257">
        <f>SUMSQ(AF279:AM279)</f>
        <v>11180</v>
      </c>
      <c r="AO279" s="42"/>
      <c r="AP279" s="277"/>
      <c r="AR279" s="278"/>
      <c r="AS279" s="34"/>
      <c r="AT279" s="44">
        <v>54</v>
      </c>
      <c r="AU279" s="45">
        <v>4</v>
      </c>
      <c r="AV279" s="45">
        <v>62</v>
      </c>
      <c r="AW279" s="45">
        <v>12</v>
      </c>
      <c r="AX279" s="45">
        <v>31</v>
      </c>
      <c r="AY279" s="45">
        <v>41</v>
      </c>
      <c r="AZ279" s="45">
        <v>23</v>
      </c>
      <c r="BA279" s="46">
        <v>33</v>
      </c>
      <c r="BB279" s="257">
        <f>SUMSQ(AT279:BA279)</f>
        <v>11180</v>
      </c>
      <c r="BC279" s="42"/>
      <c r="BD279" s="277"/>
      <c r="BF279" s="278"/>
      <c r="BG279" s="34"/>
      <c r="BH279" s="44">
        <v>12</v>
      </c>
      <c r="BI279" s="45">
        <v>64</v>
      </c>
      <c r="BJ279" s="45">
        <v>6</v>
      </c>
      <c r="BK279" s="45">
        <v>50</v>
      </c>
      <c r="BL279" s="45">
        <v>29</v>
      </c>
      <c r="BM279" s="45">
        <v>41</v>
      </c>
      <c r="BN279" s="45">
        <v>19</v>
      </c>
      <c r="BO279" s="46">
        <v>39</v>
      </c>
      <c r="BP279" s="257">
        <f>SUMSQ(BH279:BO279)</f>
        <v>11180</v>
      </c>
      <c r="BQ279" s="42"/>
      <c r="BR279" s="277"/>
    </row>
    <row r="280" spans="2:70" x14ac:dyDescent="0.2">
      <c r="B280" s="278"/>
      <c r="C280" s="34"/>
      <c r="D280" s="44">
        <v>28</v>
      </c>
      <c r="E280" s="45">
        <v>46</v>
      </c>
      <c r="F280" s="45">
        <v>1</v>
      </c>
      <c r="G280" s="45">
        <v>55</v>
      </c>
      <c r="H280" s="45">
        <v>43</v>
      </c>
      <c r="I280" s="45">
        <v>29</v>
      </c>
      <c r="J280" s="45">
        <v>50</v>
      </c>
      <c r="K280" s="46">
        <v>8</v>
      </c>
      <c r="L280" s="257">
        <f>SUMSQ(D280:K280)</f>
        <v>11180</v>
      </c>
      <c r="M280" s="42"/>
      <c r="N280" s="277"/>
      <c r="P280" s="278"/>
      <c r="Q280" s="34"/>
      <c r="R280" s="44">
        <v>28</v>
      </c>
      <c r="S280" s="45">
        <v>46</v>
      </c>
      <c r="T280" s="45">
        <v>1</v>
      </c>
      <c r="U280" s="45">
        <v>55</v>
      </c>
      <c r="V280" s="45">
        <v>43</v>
      </c>
      <c r="W280" s="45">
        <v>29</v>
      </c>
      <c r="X280" s="45">
        <v>50</v>
      </c>
      <c r="Y280" s="46">
        <v>8</v>
      </c>
      <c r="Z280" s="257">
        <f>SUMSQ(R280:Y280)</f>
        <v>11180</v>
      </c>
      <c r="AA280" s="42"/>
      <c r="AB280" s="277"/>
      <c r="AD280" s="278"/>
      <c r="AE280" s="34"/>
      <c r="AF280" s="44">
        <v>19</v>
      </c>
      <c r="AG280" s="45">
        <v>37</v>
      </c>
      <c r="AH280" s="45">
        <v>10</v>
      </c>
      <c r="AI280" s="45">
        <v>64</v>
      </c>
      <c r="AJ280" s="45">
        <v>43</v>
      </c>
      <c r="AK280" s="45">
        <v>29</v>
      </c>
      <c r="AL280" s="45">
        <v>50</v>
      </c>
      <c r="AM280" s="46">
        <v>8</v>
      </c>
      <c r="AN280" s="257">
        <f>SUMSQ(AF280:AM280)</f>
        <v>11180</v>
      </c>
      <c r="AO280" s="42"/>
      <c r="AP280" s="277"/>
      <c r="AR280" s="278"/>
      <c r="AS280" s="34"/>
      <c r="AT280" s="44">
        <v>19</v>
      </c>
      <c r="AU280" s="45">
        <v>37</v>
      </c>
      <c r="AV280" s="45">
        <v>10</v>
      </c>
      <c r="AW280" s="45">
        <v>64</v>
      </c>
      <c r="AX280" s="45">
        <v>43</v>
      </c>
      <c r="AY280" s="45">
        <v>29</v>
      </c>
      <c r="AZ280" s="45">
        <v>50</v>
      </c>
      <c r="BA280" s="46">
        <v>8</v>
      </c>
      <c r="BB280" s="257">
        <f>SUMSQ(AT280:BA280)</f>
        <v>11180</v>
      </c>
      <c r="BC280" s="42"/>
      <c r="BD280" s="277"/>
      <c r="BF280" s="278"/>
      <c r="BG280" s="34"/>
      <c r="BH280" s="44">
        <v>47</v>
      </c>
      <c r="BI280" s="45">
        <v>27</v>
      </c>
      <c r="BJ280" s="45">
        <v>33</v>
      </c>
      <c r="BK280" s="45">
        <v>21</v>
      </c>
      <c r="BL280" s="45">
        <v>58</v>
      </c>
      <c r="BM280" s="45">
        <v>14</v>
      </c>
      <c r="BN280" s="45">
        <v>56</v>
      </c>
      <c r="BO280" s="46">
        <v>4</v>
      </c>
      <c r="BP280" s="257">
        <f>SUMSQ(BH280:BO280)</f>
        <v>11180</v>
      </c>
      <c r="BQ280" s="42"/>
      <c r="BR280" s="277"/>
    </row>
    <row r="281" spans="2:70" ht="12.75" thickBot="1" x14ac:dyDescent="0.25">
      <c r="B281" s="278"/>
      <c r="C281" s="34"/>
      <c r="D281" s="59">
        <v>35</v>
      </c>
      <c r="E281" s="60">
        <v>21</v>
      </c>
      <c r="F281" s="60">
        <v>58</v>
      </c>
      <c r="G281" s="60">
        <v>16</v>
      </c>
      <c r="H281" s="60">
        <v>20</v>
      </c>
      <c r="I281" s="60">
        <v>38</v>
      </c>
      <c r="J281" s="60">
        <v>9</v>
      </c>
      <c r="K281" s="61">
        <v>63</v>
      </c>
      <c r="L281" s="257">
        <f>SUMSQ(D281:K281)</f>
        <v>11180</v>
      </c>
      <c r="M281" s="42"/>
      <c r="N281" s="277"/>
      <c r="P281" s="278"/>
      <c r="Q281" s="34"/>
      <c r="R281" s="59">
        <v>35</v>
      </c>
      <c r="S281" s="60">
        <v>21</v>
      </c>
      <c r="T281" s="60">
        <v>58</v>
      </c>
      <c r="U281" s="60">
        <v>16</v>
      </c>
      <c r="V281" s="60">
        <v>20</v>
      </c>
      <c r="W281" s="60">
        <v>38</v>
      </c>
      <c r="X281" s="60">
        <v>9</v>
      </c>
      <c r="Y281" s="61">
        <v>63</v>
      </c>
      <c r="Z281" s="257">
        <f>SUMSQ(R281:Y281)</f>
        <v>11180</v>
      </c>
      <c r="AA281" s="42"/>
      <c r="AB281" s="277"/>
      <c r="AD281" s="278"/>
      <c r="AE281" s="34"/>
      <c r="AF281" s="59">
        <v>44</v>
      </c>
      <c r="AG281" s="60">
        <v>30</v>
      </c>
      <c r="AH281" s="60">
        <v>49</v>
      </c>
      <c r="AI281" s="60">
        <v>7</v>
      </c>
      <c r="AJ281" s="60">
        <v>20</v>
      </c>
      <c r="AK281" s="60">
        <v>38</v>
      </c>
      <c r="AL281" s="60">
        <v>9</v>
      </c>
      <c r="AM281" s="61">
        <v>63</v>
      </c>
      <c r="AN281" s="257">
        <f>SUMSQ(AF281:AM281)</f>
        <v>11180</v>
      </c>
      <c r="AO281" s="42"/>
      <c r="AP281" s="277"/>
      <c r="AR281" s="278"/>
      <c r="AS281" s="34"/>
      <c r="AT281" s="59">
        <v>44</v>
      </c>
      <c r="AU281" s="60">
        <v>30</v>
      </c>
      <c r="AV281" s="60">
        <v>49</v>
      </c>
      <c r="AW281" s="60">
        <v>7</v>
      </c>
      <c r="AX281" s="60">
        <v>20</v>
      </c>
      <c r="AY281" s="60">
        <v>38</v>
      </c>
      <c r="AZ281" s="60">
        <v>9</v>
      </c>
      <c r="BA281" s="61">
        <v>63</v>
      </c>
      <c r="BB281" s="257">
        <f>SUMSQ(AT281:BA281)</f>
        <v>11180</v>
      </c>
      <c r="BC281" s="42"/>
      <c r="BD281" s="277"/>
      <c r="BF281" s="278"/>
      <c r="BG281" s="34"/>
      <c r="BH281" s="59">
        <v>24</v>
      </c>
      <c r="BI281" s="60">
        <v>36</v>
      </c>
      <c r="BJ281" s="60">
        <v>26</v>
      </c>
      <c r="BK281" s="60">
        <v>46</v>
      </c>
      <c r="BL281" s="60">
        <v>1</v>
      </c>
      <c r="BM281" s="60">
        <v>53</v>
      </c>
      <c r="BN281" s="60">
        <v>15</v>
      </c>
      <c r="BO281" s="61">
        <v>59</v>
      </c>
      <c r="BP281" s="257">
        <f>SUMSQ(BH281:BO281)</f>
        <v>11180</v>
      </c>
      <c r="BQ281" s="42"/>
      <c r="BR281" s="277"/>
    </row>
    <row r="282" spans="2:70" x14ac:dyDescent="0.2">
      <c r="B282" s="278"/>
      <c r="C282" s="34"/>
      <c r="D282" s="166">
        <f>SUM(D274:D281)</f>
        <v>260</v>
      </c>
      <c r="E282" s="167">
        <f>SUM(E274:E281)</f>
        <v>260</v>
      </c>
      <c r="F282" s="167">
        <f>SUM(F274:F281)</f>
        <v>260</v>
      </c>
      <c r="G282" s="167">
        <f>SUM(G274:G281)</f>
        <v>260</v>
      </c>
      <c r="H282" s="167">
        <f>SUM(H274:H281)</f>
        <v>260</v>
      </c>
      <c r="I282" s="167">
        <f>SUM(I274:I281)</f>
        <v>260</v>
      </c>
      <c r="J282" s="167">
        <f>SUM(J274:J281)</f>
        <v>260</v>
      </c>
      <c r="K282" s="167">
        <f>SUM(K274:K281)</f>
        <v>260</v>
      </c>
      <c r="L282" s="280">
        <f>SUM(D274^3+E275^3+F276^3+G277^3+H278^3+I279^3+J280^3+K281^3)</f>
        <v>540800</v>
      </c>
      <c r="M282" s="42"/>
      <c r="N282" s="277"/>
      <c r="P282" s="278"/>
      <c r="Q282" s="34"/>
      <c r="R282" s="166">
        <f>SUM(R274:R281)</f>
        <v>260</v>
      </c>
      <c r="S282" s="167">
        <f>SUM(S274:S281)</f>
        <v>260</v>
      </c>
      <c r="T282" s="167">
        <f>SUM(T274:T281)</f>
        <v>260</v>
      </c>
      <c r="U282" s="167">
        <f>SUM(U274:U281)</f>
        <v>260</v>
      </c>
      <c r="V282" s="167">
        <f>SUM(V274:V281)</f>
        <v>260</v>
      </c>
      <c r="W282" s="167">
        <v>38</v>
      </c>
      <c r="X282" s="167">
        <f>SUM(X274:X281)</f>
        <v>260</v>
      </c>
      <c r="Y282" s="167">
        <f>SUM(Y274:Y281)</f>
        <v>260</v>
      </c>
      <c r="Z282" s="280">
        <f>SUM(R274^3+S275^3+T276^3+U277^3+V278^3+W279^3+X280^3+Y281^3)</f>
        <v>540800</v>
      </c>
      <c r="AA282" s="42"/>
      <c r="AB282" s="277"/>
      <c r="AD282" s="278"/>
      <c r="AE282" s="34"/>
      <c r="AF282" s="166">
        <f>SUM(AF274:AF281)</f>
        <v>260</v>
      </c>
      <c r="AG282" s="167">
        <f>SUM(AG274:AG281)</f>
        <v>260</v>
      </c>
      <c r="AH282" s="167">
        <f>SUM(AH274:AH281)</f>
        <v>260</v>
      </c>
      <c r="AI282" s="167">
        <f>SUM(AI274:AI281)</f>
        <v>260</v>
      </c>
      <c r="AJ282" s="167">
        <f>SUM(AJ274:AJ281)</f>
        <v>260</v>
      </c>
      <c r="AK282" s="167">
        <f>SUM(AK274:AK281)</f>
        <v>260</v>
      </c>
      <c r="AL282" s="167">
        <f>SUM(AL274:AL281)</f>
        <v>260</v>
      </c>
      <c r="AM282" s="167">
        <f>SUM(AM274:AM281)</f>
        <v>260</v>
      </c>
      <c r="AN282" s="280">
        <f>SUM(AF274^3+AG275^3+AH276^3+AI277^3+AJ278^3+AK279^3+AL280^3+AM281^3)</f>
        <v>540800</v>
      </c>
      <c r="AO282" s="42"/>
      <c r="AP282" s="277"/>
      <c r="AR282" s="278"/>
      <c r="AS282" s="34"/>
      <c r="AT282" s="166">
        <f>SUM(AT274:AT281)</f>
        <v>260</v>
      </c>
      <c r="AU282" s="167">
        <f>SUM(AU274:AU281)</f>
        <v>260</v>
      </c>
      <c r="AV282" s="167">
        <f>SUM(AV274:AV281)</f>
        <v>260</v>
      </c>
      <c r="AW282" s="167">
        <f>SUM(AW274:AW281)</f>
        <v>260</v>
      </c>
      <c r="AX282" s="167">
        <f>SUM(AX274:AX281)</f>
        <v>260</v>
      </c>
      <c r="AY282" s="167">
        <f>SUM(AY274:AY281)</f>
        <v>260</v>
      </c>
      <c r="AZ282" s="167">
        <f>SUM(AZ274:AZ281)</f>
        <v>260</v>
      </c>
      <c r="BA282" s="167">
        <f>SUM(BA274:BA281)</f>
        <v>260</v>
      </c>
      <c r="BB282" s="280">
        <f>SUM(AT274^3+AU275^3+AV276^3+AW277^3+AX278^3+AY279^3+AZ280^3+BA281^3)</f>
        <v>540800</v>
      </c>
      <c r="BC282" s="42"/>
      <c r="BD282" s="277"/>
      <c r="BF282" s="278"/>
      <c r="BG282" s="34"/>
      <c r="BH282" s="166">
        <f>SUM(BH274:BH281)</f>
        <v>260</v>
      </c>
      <c r="BI282" s="167">
        <f>SUM(BI274:BI281)</f>
        <v>260</v>
      </c>
      <c r="BJ282" s="167">
        <f>SUM(BJ274:BJ281)</f>
        <v>260</v>
      </c>
      <c r="BK282" s="167">
        <f>SUM(BK274:BK281)</f>
        <v>260</v>
      </c>
      <c r="BL282" s="167">
        <f>SUM(BL274:BL281)</f>
        <v>260</v>
      </c>
      <c r="BM282" s="167">
        <f>SUM(BM274:BM281)</f>
        <v>260</v>
      </c>
      <c r="BN282" s="167">
        <f>SUM(BN274:BN281)</f>
        <v>260</v>
      </c>
      <c r="BO282" s="167">
        <f>SUM(BO274:BO281)</f>
        <v>260</v>
      </c>
      <c r="BP282" s="280">
        <f>SUMSQ(BH274,BI275,BJ276,BK277,BL278,BM279,BN280,BO281)</f>
        <v>11180</v>
      </c>
      <c r="BQ282" s="42"/>
      <c r="BR282" s="277"/>
    </row>
    <row r="283" spans="2:70" ht="12.75" thickBot="1" x14ac:dyDescent="0.25">
      <c r="B283" s="278"/>
      <c r="C283" s="34"/>
      <c r="D283" s="89">
        <f>SUMSQ(D274:D281)</f>
        <v>11180</v>
      </c>
      <c r="E283" s="90">
        <f>SUMSQ(E274:E281)</f>
        <v>11180</v>
      </c>
      <c r="F283" s="90">
        <f>SUMSQ(F274:F281)</f>
        <v>11180</v>
      </c>
      <c r="G283" s="90">
        <f>SUMSQ(G274:G281)</f>
        <v>11180</v>
      </c>
      <c r="H283" s="90">
        <f>SUMSQ(H274:H281)</f>
        <v>11180</v>
      </c>
      <c r="I283" s="90">
        <f>SUMSQ(I274:I281)</f>
        <v>11180</v>
      </c>
      <c r="J283" s="90">
        <f>SUMSQ(J274:J281)</f>
        <v>11180</v>
      </c>
      <c r="K283" s="90">
        <f>SUMSQ(K274:K281)</f>
        <v>11180</v>
      </c>
      <c r="L283" s="279">
        <f>SUM(D281^3+E280^3+F279^3+G278^3+H277^3+I276^3+J275^3+K274^3)</f>
        <v>540800</v>
      </c>
      <c r="M283" s="42"/>
      <c r="N283" s="277"/>
      <c r="P283" s="278"/>
      <c r="Q283" s="34"/>
      <c r="R283" s="89">
        <f>SUMSQ(R274:R281)</f>
        <v>11180</v>
      </c>
      <c r="S283" s="90">
        <f>SUMSQ(S274:S281)</f>
        <v>11180</v>
      </c>
      <c r="T283" s="90">
        <f>SUMSQ(T274:T281)</f>
        <v>11180</v>
      </c>
      <c r="U283" s="90">
        <f>SUMSQ(U274:U281)</f>
        <v>11180</v>
      </c>
      <c r="V283" s="90">
        <f>SUMSQ(V274:V281)</f>
        <v>11180</v>
      </c>
      <c r="W283" s="90">
        <f>SUMSQ(W274:W281)</f>
        <v>11180</v>
      </c>
      <c r="X283" s="90">
        <f>SUMSQ(X274:X281)</f>
        <v>11180</v>
      </c>
      <c r="Y283" s="90">
        <f>SUMSQ(Y274:Y281)</f>
        <v>11180</v>
      </c>
      <c r="Z283" s="279">
        <f>SUM(R281^3+S280^3+T279^3+U278^3+V277^3+W276^3+X275^3+Y274^3)</f>
        <v>540800</v>
      </c>
      <c r="AA283" s="42"/>
      <c r="AB283" s="277"/>
      <c r="AD283" s="278"/>
      <c r="AE283" s="34"/>
      <c r="AF283" s="89">
        <f>SUMSQ(AF274:AF281)</f>
        <v>11180</v>
      </c>
      <c r="AG283" s="90">
        <f>SUMSQ(AG274:AG281)</f>
        <v>11180</v>
      </c>
      <c r="AH283" s="90">
        <f>SUMSQ(AH274:AH281)</f>
        <v>11180</v>
      </c>
      <c r="AI283" s="90">
        <f>SUMSQ(AI274:AI281)</f>
        <v>11180</v>
      </c>
      <c r="AJ283" s="90">
        <f>SUMSQ(AJ274:AJ281)</f>
        <v>11180</v>
      </c>
      <c r="AK283" s="90">
        <f>SUMSQ(AK274:AK281)</f>
        <v>11180</v>
      </c>
      <c r="AL283" s="90">
        <f>SUMSQ(AL274:AL281)</f>
        <v>11180</v>
      </c>
      <c r="AM283" s="90">
        <f>SUMSQ(AM274:AM281)</f>
        <v>11180</v>
      </c>
      <c r="AN283" s="279">
        <f>SUM(AF281^3+AG280^3+AH279^3+AI278^3+AJ277^3+AK276^3+AL275^3+AM274^3)</f>
        <v>540800</v>
      </c>
      <c r="AO283" s="42"/>
      <c r="AP283" s="277"/>
      <c r="AR283" s="278"/>
      <c r="AS283" s="34"/>
      <c r="AT283" s="89">
        <f>SUMSQ(AT274:AT281)</f>
        <v>11180</v>
      </c>
      <c r="AU283" s="90">
        <f>SUMSQ(AU274:AU281)</f>
        <v>11180</v>
      </c>
      <c r="AV283" s="90">
        <f>SUMSQ(AV274:AV281)</f>
        <v>11180</v>
      </c>
      <c r="AW283" s="90">
        <f>SUMSQ(AW274:AW281)</f>
        <v>11180</v>
      </c>
      <c r="AX283" s="90">
        <f>SUMSQ(AX274:AX281)</f>
        <v>11180</v>
      </c>
      <c r="AY283" s="90">
        <f>SUMSQ(AY274:AY281)</f>
        <v>11180</v>
      </c>
      <c r="AZ283" s="90">
        <f>SUMSQ(AZ274:AZ281)</f>
        <v>11180</v>
      </c>
      <c r="BA283" s="90">
        <f>SUMSQ(BA274:BA281)</f>
        <v>11180</v>
      </c>
      <c r="BB283" s="279">
        <f>SUM(AT281^3+AU280^3+AV279^3+AW278^3+AX277^3+AY276^3+AZ275^3+BA274^3)</f>
        <v>540800</v>
      </c>
      <c r="BC283" s="42"/>
      <c r="BD283" s="277"/>
      <c r="BF283" s="278"/>
      <c r="BG283" s="34"/>
      <c r="BH283" s="89">
        <f>SUMSQ(BH274:BH281)</f>
        <v>11180</v>
      </c>
      <c r="BI283" s="90">
        <f>SUMSQ(BI274:BI281)</f>
        <v>11180</v>
      </c>
      <c r="BJ283" s="90">
        <f>SUMSQ(BJ274:BJ281)</f>
        <v>11180</v>
      </c>
      <c r="BK283" s="90">
        <f>SUMSQ(BK274:BK281)</f>
        <v>11180</v>
      </c>
      <c r="BL283" s="90">
        <f>SUMSQ(BL274:BL281)</f>
        <v>11180</v>
      </c>
      <c r="BM283" s="90">
        <f>SUMSQ(BM274:BM281)</f>
        <v>11180</v>
      </c>
      <c r="BN283" s="90">
        <f>SUMSQ(BN274:BN281)</f>
        <v>11180</v>
      </c>
      <c r="BO283" s="90">
        <f>SUMSQ(BO274:BO281)</f>
        <v>11180</v>
      </c>
      <c r="BP283" s="279">
        <f>SUMSQ(BH281,BI280,BJ279,BK278,BL277,BM276,BN275,BO274)</f>
        <v>11180</v>
      </c>
      <c r="BQ283" s="42"/>
      <c r="BR283" s="277"/>
    </row>
    <row r="284" spans="2:70" ht="12.75" thickBot="1" x14ac:dyDescent="0.25">
      <c r="B284" s="278"/>
      <c r="C284" s="104"/>
      <c r="D284" s="106"/>
      <c r="E284" s="106"/>
      <c r="F284" s="106"/>
      <c r="G284" s="106"/>
      <c r="H284" s="106"/>
      <c r="I284" s="106"/>
      <c r="J284" s="106"/>
      <c r="K284" s="106"/>
      <c r="L284" s="106"/>
      <c r="M284" s="109"/>
      <c r="N284" s="277"/>
      <c r="P284" s="278"/>
      <c r="Q284" s="104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9"/>
      <c r="AB284" s="277"/>
      <c r="AD284" s="278"/>
      <c r="AE284" s="104"/>
      <c r="AF284" s="106"/>
      <c r="AG284" s="106"/>
      <c r="AH284" s="106"/>
      <c r="AI284" s="106"/>
      <c r="AJ284" s="106"/>
      <c r="AK284" s="106"/>
      <c r="AL284" s="106"/>
      <c r="AM284" s="106"/>
      <c r="AN284" s="106"/>
      <c r="AO284" s="109"/>
      <c r="AP284" s="277"/>
      <c r="AR284" s="278"/>
      <c r="AS284" s="104"/>
      <c r="AT284" s="106"/>
      <c r="AU284" s="106"/>
      <c r="AV284" s="106"/>
      <c r="AW284" s="106"/>
      <c r="AX284" s="106"/>
      <c r="AY284" s="106"/>
      <c r="AZ284" s="106"/>
      <c r="BA284" s="106"/>
      <c r="BB284" s="106"/>
      <c r="BC284" s="109"/>
      <c r="BD284" s="277"/>
      <c r="BF284" s="278"/>
      <c r="BG284" s="104"/>
      <c r="BH284" s="106"/>
      <c r="BI284" s="106"/>
      <c r="BJ284" s="106"/>
      <c r="BK284" s="106"/>
      <c r="BL284" s="106"/>
      <c r="BM284" s="106"/>
      <c r="BN284" s="106"/>
      <c r="BO284" s="106"/>
      <c r="BP284" s="106"/>
      <c r="BQ284" s="109"/>
      <c r="BR284" s="277"/>
    </row>
    <row r="285" spans="2:70" ht="12.75" thickBot="1" x14ac:dyDescent="0.25">
      <c r="B285" s="276"/>
      <c r="C285" s="275"/>
      <c r="D285" s="275"/>
      <c r="E285" s="275"/>
      <c r="F285" s="275"/>
      <c r="G285" s="275"/>
      <c r="H285" s="275"/>
      <c r="I285" s="275"/>
      <c r="J285" s="275"/>
      <c r="K285" s="275"/>
      <c r="L285" s="275"/>
      <c r="M285" s="275"/>
      <c r="N285" s="274"/>
      <c r="P285" s="276"/>
      <c r="Q285" s="275"/>
      <c r="R285" s="275"/>
      <c r="S285" s="275"/>
      <c r="T285" s="275"/>
      <c r="U285" s="275"/>
      <c r="V285" s="275"/>
      <c r="W285" s="275"/>
      <c r="X285" s="275"/>
      <c r="Y285" s="275"/>
      <c r="Z285" s="275"/>
      <c r="AA285" s="275"/>
      <c r="AB285" s="274"/>
      <c r="AD285" s="276"/>
      <c r="AE285" s="275"/>
      <c r="AF285" s="275"/>
      <c r="AG285" s="275"/>
      <c r="AH285" s="275"/>
      <c r="AI285" s="275"/>
      <c r="AJ285" s="275"/>
      <c r="AK285" s="275"/>
      <c r="AL285" s="275"/>
      <c r="AM285" s="275"/>
      <c r="AN285" s="275"/>
      <c r="AO285" s="275"/>
      <c r="AP285" s="274"/>
      <c r="AR285" s="276"/>
      <c r="AS285" s="275"/>
      <c r="AT285" s="275"/>
      <c r="AU285" s="275"/>
      <c r="AV285" s="275"/>
      <c r="AW285" s="275"/>
      <c r="AX285" s="275"/>
      <c r="AY285" s="275"/>
      <c r="AZ285" s="275"/>
      <c r="BA285" s="275"/>
      <c r="BB285" s="275"/>
      <c r="BC285" s="275"/>
      <c r="BD285" s="274"/>
      <c r="BF285" s="276"/>
      <c r="BG285" s="275"/>
      <c r="BH285" s="275"/>
      <c r="BI285" s="275"/>
      <c r="BJ285" s="275"/>
      <c r="BK285" s="275"/>
      <c r="BL285" s="275"/>
      <c r="BM285" s="275"/>
      <c r="BN285" s="275"/>
      <c r="BO285" s="275"/>
      <c r="BP285" s="275"/>
      <c r="BQ285" s="275"/>
      <c r="BR285" s="274"/>
    </row>
    <row r="286" spans="2:70" ht="13.5" thickTop="1" thickBot="1" x14ac:dyDescent="0.25"/>
    <row r="287" spans="2:70" ht="13.5" thickTop="1" thickBot="1" x14ac:dyDescent="0.25">
      <c r="B287" s="284"/>
      <c r="C287" s="283"/>
      <c r="D287" s="283"/>
      <c r="E287" s="283"/>
      <c r="F287" s="283"/>
      <c r="G287" s="283"/>
      <c r="H287" s="283"/>
      <c r="I287" s="283"/>
      <c r="J287" s="283"/>
      <c r="K287" s="283"/>
      <c r="L287" s="283"/>
      <c r="M287" s="283"/>
      <c r="N287" s="282"/>
      <c r="P287" s="284"/>
      <c r="Q287" s="283"/>
      <c r="R287" s="283"/>
      <c r="S287" s="283"/>
      <c r="T287" s="283"/>
      <c r="U287" s="283"/>
      <c r="V287" s="283"/>
      <c r="W287" s="283"/>
      <c r="X287" s="283"/>
      <c r="Y287" s="283"/>
      <c r="Z287" s="283"/>
      <c r="AA287" s="283"/>
      <c r="AB287" s="282"/>
      <c r="AD287" s="284"/>
      <c r="AE287" s="283"/>
      <c r="AF287" s="283"/>
      <c r="AG287" s="283"/>
      <c r="AH287" s="283"/>
      <c r="AI287" s="283"/>
      <c r="AJ287" s="283"/>
      <c r="AK287" s="283"/>
      <c r="AL287" s="283"/>
      <c r="AM287" s="283"/>
      <c r="AN287" s="283"/>
      <c r="AO287" s="283"/>
      <c r="AP287" s="282"/>
      <c r="AR287" s="284"/>
      <c r="AS287" s="283"/>
      <c r="AT287" s="283"/>
      <c r="AU287" s="283"/>
      <c r="AV287" s="283"/>
      <c r="AW287" s="283"/>
      <c r="AX287" s="283"/>
      <c r="AY287" s="283"/>
      <c r="AZ287" s="283"/>
      <c r="BA287" s="283"/>
      <c r="BB287" s="283"/>
      <c r="BC287" s="283"/>
      <c r="BD287" s="282"/>
      <c r="BF287" s="284"/>
      <c r="BG287" s="283"/>
      <c r="BH287" s="283"/>
      <c r="BI287" s="283"/>
      <c r="BJ287" s="283"/>
      <c r="BK287" s="283"/>
      <c r="BL287" s="283"/>
      <c r="BM287" s="283"/>
      <c r="BN287" s="283"/>
      <c r="BO287" s="283"/>
      <c r="BP287" s="283"/>
      <c r="BQ287" s="283"/>
      <c r="BR287" s="282"/>
    </row>
    <row r="288" spans="2:70" ht="12.75" thickBot="1" x14ac:dyDescent="0.25">
      <c r="B288" s="278"/>
      <c r="C288" s="20"/>
      <c r="D288" s="21"/>
      <c r="E288" s="21"/>
      <c r="F288" s="21"/>
      <c r="G288" s="21"/>
      <c r="H288" s="281" t="s">
        <v>1399</v>
      </c>
      <c r="I288" s="21"/>
      <c r="J288" s="21"/>
      <c r="K288" s="21"/>
      <c r="L288" s="21"/>
      <c r="M288" s="23"/>
      <c r="N288" s="277"/>
      <c r="P288" s="278"/>
      <c r="Q288" s="20"/>
      <c r="R288" s="21"/>
      <c r="S288" s="21"/>
      <c r="T288" s="21"/>
      <c r="U288" s="21"/>
      <c r="V288" s="281" t="s">
        <v>1398</v>
      </c>
      <c r="W288" s="21"/>
      <c r="X288" s="21"/>
      <c r="Y288" s="21"/>
      <c r="Z288" s="21"/>
      <c r="AA288" s="23"/>
      <c r="AB288" s="277"/>
      <c r="AD288" s="278"/>
      <c r="AE288" s="20"/>
      <c r="AF288" s="21"/>
      <c r="AG288" s="21"/>
      <c r="AH288" s="21"/>
      <c r="AI288" s="21"/>
      <c r="AJ288" s="281" t="s">
        <v>1397</v>
      </c>
      <c r="AK288" s="21"/>
      <c r="AL288" s="21"/>
      <c r="AM288" s="21"/>
      <c r="AN288" s="21"/>
      <c r="AO288" s="23"/>
      <c r="AP288" s="277"/>
      <c r="AR288" s="278"/>
      <c r="AS288" s="20"/>
      <c r="AT288" s="21"/>
      <c r="AU288" s="21"/>
      <c r="AV288" s="21"/>
      <c r="AW288" s="21"/>
      <c r="AX288" s="281" t="s">
        <v>1396</v>
      </c>
      <c r="AY288" s="21"/>
      <c r="AZ288" s="21"/>
      <c r="BA288" s="21"/>
      <c r="BB288" s="21"/>
      <c r="BC288" s="23"/>
      <c r="BD288" s="277"/>
      <c r="BF288" s="278"/>
      <c r="BG288" s="20"/>
      <c r="BH288" s="21"/>
      <c r="BI288" s="21"/>
      <c r="BJ288" s="21"/>
      <c r="BK288" s="21"/>
      <c r="BL288" s="281" t="s">
        <v>1395</v>
      </c>
      <c r="BM288" s="21"/>
      <c r="BN288" s="21"/>
      <c r="BO288" s="21"/>
      <c r="BP288" s="21"/>
      <c r="BQ288" s="23"/>
      <c r="BR288" s="277"/>
    </row>
    <row r="289" spans="2:70" x14ac:dyDescent="0.2">
      <c r="B289" s="278"/>
      <c r="C289" s="34"/>
      <c r="D289" s="35">
        <v>2</v>
      </c>
      <c r="E289" s="36">
        <v>56</v>
      </c>
      <c r="F289" s="36">
        <v>27</v>
      </c>
      <c r="G289" s="36">
        <v>45</v>
      </c>
      <c r="H289" s="36">
        <v>58</v>
      </c>
      <c r="I289" s="36">
        <v>16</v>
      </c>
      <c r="J289" s="36">
        <v>35</v>
      </c>
      <c r="K289" s="37">
        <v>21</v>
      </c>
      <c r="L289" s="251">
        <f>SUMSQ(D289:K289)</f>
        <v>11180</v>
      </c>
      <c r="M289" s="42"/>
      <c r="N289" s="277"/>
      <c r="P289" s="278"/>
      <c r="Q289" s="34"/>
      <c r="R289" s="35">
        <v>2</v>
      </c>
      <c r="S289" s="36">
        <v>56</v>
      </c>
      <c r="T289" s="36">
        <v>27</v>
      </c>
      <c r="U289" s="36">
        <v>45</v>
      </c>
      <c r="V289" s="36">
        <v>58</v>
      </c>
      <c r="W289" s="36">
        <v>16</v>
      </c>
      <c r="X289" s="36">
        <v>35</v>
      </c>
      <c r="Y289" s="37">
        <v>21</v>
      </c>
      <c r="Z289" s="251">
        <f>SUMSQ(R289:Y289)</f>
        <v>11180</v>
      </c>
      <c r="AA289" s="42"/>
      <c r="AB289" s="277"/>
      <c r="AD289" s="278"/>
      <c r="AE289" s="34"/>
      <c r="AF289" s="35">
        <v>2</v>
      </c>
      <c r="AG289" s="36">
        <v>56</v>
      </c>
      <c r="AH289" s="36">
        <v>27</v>
      </c>
      <c r="AI289" s="36">
        <v>45</v>
      </c>
      <c r="AJ289" s="36">
        <v>58</v>
      </c>
      <c r="AK289" s="36">
        <v>16</v>
      </c>
      <c r="AL289" s="36">
        <v>35</v>
      </c>
      <c r="AM289" s="37">
        <v>21</v>
      </c>
      <c r="AN289" s="251">
        <f>SUMSQ(AF289:AM289)</f>
        <v>11180</v>
      </c>
      <c r="AO289" s="42"/>
      <c r="AP289" s="277"/>
      <c r="AR289" s="278"/>
      <c r="AS289" s="34"/>
      <c r="AT289" s="35">
        <v>2</v>
      </c>
      <c r="AU289" s="36">
        <v>56</v>
      </c>
      <c r="AV289" s="36">
        <v>27</v>
      </c>
      <c r="AW289" s="36">
        <v>45</v>
      </c>
      <c r="AX289" s="36">
        <v>58</v>
      </c>
      <c r="AY289" s="36">
        <v>16</v>
      </c>
      <c r="AZ289" s="36">
        <v>35</v>
      </c>
      <c r="BA289" s="37">
        <v>21</v>
      </c>
      <c r="BB289" s="251">
        <f>SUMSQ(AT289:BA289)</f>
        <v>11180</v>
      </c>
      <c r="BC289" s="42"/>
      <c r="BD289" s="277"/>
      <c r="BF289" s="278"/>
      <c r="BG289" s="34"/>
      <c r="BH289" s="35">
        <v>6</v>
      </c>
      <c r="BI289" s="36">
        <v>50</v>
      </c>
      <c r="BJ289" s="36">
        <v>12</v>
      </c>
      <c r="BK289" s="36">
        <v>64</v>
      </c>
      <c r="BL289" s="36">
        <v>19</v>
      </c>
      <c r="BM289" s="36">
        <v>39</v>
      </c>
      <c r="BN289" s="36">
        <v>29</v>
      </c>
      <c r="BO289" s="37">
        <v>41</v>
      </c>
      <c r="BP289" s="251">
        <f>SUMSQ(BH289:BO289)</f>
        <v>11180</v>
      </c>
      <c r="BQ289" s="42"/>
      <c r="BR289" s="277"/>
    </row>
    <row r="290" spans="2:70" x14ac:dyDescent="0.2">
      <c r="B290" s="278"/>
      <c r="C290" s="34"/>
      <c r="D290" s="44">
        <v>57</v>
      </c>
      <c r="E290" s="45">
        <v>15</v>
      </c>
      <c r="F290" s="45">
        <v>36</v>
      </c>
      <c r="G290" s="45">
        <v>22</v>
      </c>
      <c r="H290" s="45">
        <v>1</v>
      </c>
      <c r="I290" s="45">
        <v>55</v>
      </c>
      <c r="J290" s="45">
        <v>28</v>
      </c>
      <c r="K290" s="46">
        <v>46</v>
      </c>
      <c r="L290" s="257">
        <f>SUMSQ(D290:K290)</f>
        <v>11180</v>
      </c>
      <c r="M290" s="42"/>
      <c r="N290" s="277"/>
      <c r="P290" s="278"/>
      <c r="Q290" s="34"/>
      <c r="R290" s="44">
        <v>57</v>
      </c>
      <c r="S290" s="45">
        <v>15</v>
      </c>
      <c r="T290" s="45">
        <v>36</v>
      </c>
      <c r="U290" s="45">
        <v>22</v>
      </c>
      <c r="V290" s="45">
        <v>1</v>
      </c>
      <c r="W290" s="45">
        <v>55</v>
      </c>
      <c r="X290" s="45">
        <v>28</v>
      </c>
      <c r="Y290" s="46">
        <v>46</v>
      </c>
      <c r="Z290" s="257">
        <f>SUMSQ(R290:Y290)</f>
        <v>11180</v>
      </c>
      <c r="AA290" s="42"/>
      <c r="AB290" s="277"/>
      <c r="AD290" s="278"/>
      <c r="AE290" s="34"/>
      <c r="AF290" s="44">
        <v>57</v>
      </c>
      <c r="AG290" s="45">
        <v>15</v>
      </c>
      <c r="AH290" s="45">
        <v>36</v>
      </c>
      <c r="AI290" s="45">
        <v>22</v>
      </c>
      <c r="AJ290" s="45">
        <v>1</v>
      </c>
      <c r="AK290" s="45">
        <v>55</v>
      </c>
      <c r="AL290" s="45">
        <v>28</v>
      </c>
      <c r="AM290" s="46">
        <v>46</v>
      </c>
      <c r="AN290" s="257">
        <f>SUMSQ(AF290:AM290)</f>
        <v>11180</v>
      </c>
      <c r="AO290" s="42"/>
      <c r="AP290" s="277"/>
      <c r="AR290" s="278"/>
      <c r="AS290" s="34"/>
      <c r="AT290" s="44">
        <v>57</v>
      </c>
      <c r="AU290" s="45">
        <v>15</v>
      </c>
      <c r="AV290" s="45">
        <v>36</v>
      </c>
      <c r="AW290" s="45">
        <v>22</v>
      </c>
      <c r="AX290" s="45">
        <v>1</v>
      </c>
      <c r="AY290" s="45">
        <v>55</v>
      </c>
      <c r="AZ290" s="45">
        <v>28</v>
      </c>
      <c r="BA290" s="46">
        <v>46</v>
      </c>
      <c r="BB290" s="257">
        <f>SUMSQ(AT290:BA290)</f>
        <v>11180</v>
      </c>
      <c r="BC290" s="42"/>
      <c r="BD290" s="277"/>
      <c r="BF290" s="278"/>
      <c r="BG290" s="34"/>
      <c r="BH290" s="44">
        <v>61</v>
      </c>
      <c r="BI290" s="45">
        <v>9</v>
      </c>
      <c r="BJ290" s="45">
        <v>51</v>
      </c>
      <c r="BK290" s="45">
        <v>7</v>
      </c>
      <c r="BL290" s="45">
        <v>44</v>
      </c>
      <c r="BM290" s="45">
        <v>32</v>
      </c>
      <c r="BN290" s="45">
        <v>38</v>
      </c>
      <c r="BO290" s="46">
        <v>18</v>
      </c>
      <c r="BP290" s="257">
        <f>SUMSQ(BH290:BO290)</f>
        <v>11180</v>
      </c>
      <c r="BQ290" s="42"/>
      <c r="BR290" s="277"/>
    </row>
    <row r="291" spans="2:70" x14ac:dyDescent="0.2">
      <c r="B291" s="278"/>
      <c r="C291" s="34"/>
      <c r="D291" s="44">
        <v>32</v>
      </c>
      <c r="E291" s="45">
        <v>42</v>
      </c>
      <c r="F291" s="45">
        <v>24</v>
      </c>
      <c r="G291" s="45">
        <v>34</v>
      </c>
      <c r="H291" s="45">
        <v>53</v>
      </c>
      <c r="I291" s="45">
        <v>3</v>
      </c>
      <c r="J291" s="45">
        <v>61</v>
      </c>
      <c r="K291" s="46">
        <v>11</v>
      </c>
      <c r="L291" s="257">
        <f>SUMSQ(D291:K291)</f>
        <v>11180</v>
      </c>
      <c r="M291" s="42"/>
      <c r="N291" s="277"/>
      <c r="P291" s="278"/>
      <c r="Q291" s="34"/>
      <c r="R291" s="44">
        <v>32</v>
      </c>
      <c r="S291" s="45">
        <v>42</v>
      </c>
      <c r="T291" s="45">
        <v>24</v>
      </c>
      <c r="U291" s="45">
        <v>34</v>
      </c>
      <c r="V291" s="45">
        <v>53</v>
      </c>
      <c r="W291" s="45">
        <v>3</v>
      </c>
      <c r="X291" s="45">
        <v>61</v>
      </c>
      <c r="Y291" s="46">
        <v>11</v>
      </c>
      <c r="Z291" s="257">
        <f>SUMSQ(R291:Y291)</f>
        <v>11180</v>
      </c>
      <c r="AA291" s="42"/>
      <c r="AB291" s="277"/>
      <c r="AD291" s="278"/>
      <c r="AE291" s="34"/>
      <c r="AF291" s="44">
        <v>54</v>
      </c>
      <c r="AG291" s="45">
        <v>42</v>
      </c>
      <c r="AH291" s="45">
        <v>24</v>
      </c>
      <c r="AI291" s="45">
        <v>12</v>
      </c>
      <c r="AJ291" s="45">
        <v>31</v>
      </c>
      <c r="AK291" s="45">
        <v>3</v>
      </c>
      <c r="AL291" s="45">
        <v>61</v>
      </c>
      <c r="AM291" s="46">
        <v>33</v>
      </c>
      <c r="AN291" s="257">
        <f>SUMSQ(AF291:AM291)</f>
        <v>11180</v>
      </c>
      <c r="AO291" s="42"/>
      <c r="AP291" s="277"/>
      <c r="AR291" s="278"/>
      <c r="AS291" s="34"/>
      <c r="AT291" s="44">
        <v>54</v>
      </c>
      <c r="AU291" s="45">
        <v>42</v>
      </c>
      <c r="AV291" s="45">
        <v>24</v>
      </c>
      <c r="AW291" s="45">
        <v>12</v>
      </c>
      <c r="AX291" s="45">
        <v>31</v>
      </c>
      <c r="AY291" s="45">
        <v>3</v>
      </c>
      <c r="AZ291" s="45">
        <v>61</v>
      </c>
      <c r="BA291" s="46">
        <v>33</v>
      </c>
      <c r="BB291" s="257">
        <f>SUMSQ(AT291:BA291)</f>
        <v>11180</v>
      </c>
      <c r="BC291" s="42"/>
      <c r="BD291" s="277"/>
      <c r="BF291" s="278"/>
      <c r="BG291" s="34"/>
      <c r="BH291" s="44">
        <v>26</v>
      </c>
      <c r="BI291" s="45">
        <v>46</v>
      </c>
      <c r="BJ291" s="45">
        <v>24</v>
      </c>
      <c r="BK291" s="45">
        <v>36</v>
      </c>
      <c r="BL291" s="45">
        <v>15</v>
      </c>
      <c r="BM291" s="45">
        <v>59</v>
      </c>
      <c r="BN291" s="45">
        <v>1</v>
      </c>
      <c r="BO291" s="46">
        <v>53</v>
      </c>
      <c r="BP291" s="257">
        <f>SUMSQ(BH291:BO291)</f>
        <v>11180</v>
      </c>
      <c r="BQ291" s="42"/>
      <c r="BR291" s="277"/>
    </row>
    <row r="292" spans="2:70" x14ac:dyDescent="0.2">
      <c r="B292" s="278"/>
      <c r="C292" s="34"/>
      <c r="D292" s="44">
        <v>39</v>
      </c>
      <c r="E292" s="45">
        <v>59</v>
      </c>
      <c r="F292" s="45">
        <v>5</v>
      </c>
      <c r="G292" s="45">
        <v>25</v>
      </c>
      <c r="H292" s="45">
        <v>14</v>
      </c>
      <c r="I292" s="45">
        <v>18</v>
      </c>
      <c r="J292" s="45">
        <v>48</v>
      </c>
      <c r="K292" s="46">
        <v>52</v>
      </c>
      <c r="L292" s="257">
        <f>SUMSQ(D292:K292)</f>
        <v>11180</v>
      </c>
      <c r="M292" s="42"/>
      <c r="N292" s="277"/>
      <c r="P292" s="278"/>
      <c r="Q292" s="34"/>
      <c r="R292" s="44">
        <v>54</v>
      </c>
      <c r="S292" s="45">
        <v>4</v>
      </c>
      <c r="T292" s="45">
        <v>47</v>
      </c>
      <c r="U292" s="45">
        <v>25</v>
      </c>
      <c r="V292" s="45">
        <v>14</v>
      </c>
      <c r="W292" s="45">
        <v>60</v>
      </c>
      <c r="X292" s="45">
        <v>23</v>
      </c>
      <c r="Y292" s="46">
        <v>33</v>
      </c>
      <c r="Z292" s="257">
        <f>SUMSQ(R292:Y292)</f>
        <v>11180</v>
      </c>
      <c r="AA292" s="42"/>
      <c r="AB292" s="277"/>
      <c r="AD292" s="278"/>
      <c r="AE292" s="34"/>
      <c r="AF292" s="44">
        <v>39</v>
      </c>
      <c r="AG292" s="45">
        <v>17</v>
      </c>
      <c r="AH292" s="45">
        <v>47</v>
      </c>
      <c r="AI292" s="45">
        <v>25</v>
      </c>
      <c r="AJ292" s="45">
        <v>14</v>
      </c>
      <c r="AK292" s="45">
        <v>60</v>
      </c>
      <c r="AL292" s="45">
        <v>6</v>
      </c>
      <c r="AM292" s="46">
        <v>52</v>
      </c>
      <c r="AN292" s="257">
        <f>SUMSQ(AF292:AM292)</f>
        <v>11180</v>
      </c>
      <c r="AO292" s="42"/>
      <c r="AP292" s="277"/>
      <c r="AR292" s="278"/>
      <c r="AS292" s="34"/>
      <c r="AT292" s="44">
        <v>39</v>
      </c>
      <c r="AU292" s="45">
        <v>59</v>
      </c>
      <c r="AV292" s="45">
        <v>5</v>
      </c>
      <c r="AW292" s="45">
        <v>25</v>
      </c>
      <c r="AX292" s="45">
        <v>14</v>
      </c>
      <c r="AY292" s="45">
        <v>18</v>
      </c>
      <c r="AZ292" s="45">
        <v>48</v>
      </c>
      <c r="BA292" s="46">
        <v>52</v>
      </c>
      <c r="BB292" s="257">
        <f>SUMSQ(AT292:BA292)</f>
        <v>11180</v>
      </c>
      <c r="BC292" s="42"/>
      <c r="BD292" s="277"/>
      <c r="BF292" s="278"/>
      <c r="BG292" s="34"/>
      <c r="BH292" s="44">
        <v>33</v>
      </c>
      <c r="BI292" s="45">
        <v>21</v>
      </c>
      <c r="BJ292" s="45">
        <v>47</v>
      </c>
      <c r="BK292" s="45">
        <v>27</v>
      </c>
      <c r="BL292" s="45">
        <v>56</v>
      </c>
      <c r="BM292" s="45">
        <v>4</v>
      </c>
      <c r="BN292" s="45">
        <v>58</v>
      </c>
      <c r="BO292" s="46">
        <v>14</v>
      </c>
      <c r="BP292" s="257">
        <f>SUMSQ(BH292:BO292)</f>
        <v>11180</v>
      </c>
      <c r="BQ292" s="42"/>
      <c r="BR292" s="277"/>
    </row>
    <row r="293" spans="2:70" x14ac:dyDescent="0.2">
      <c r="B293" s="278"/>
      <c r="C293" s="34"/>
      <c r="D293" s="44">
        <v>13</v>
      </c>
      <c r="E293" s="45">
        <v>17</v>
      </c>
      <c r="F293" s="45">
        <v>47</v>
      </c>
      <c r="G293" s="45">
        <v>51</v>
      </c>
      <c r="H293" s="45">
        <v>40</v>
      </c>
      <c r="I293" s="45">
        <v>60</v>
      </c>
      <c r="J293" s="45">
        <v>6</v>
      </c>
      <c r="K293" s="46">
        <v>26</v>
      </c>
      <c r="L293" s="257">
        <f>SUMSQ(D293:K293)</f>
        <v>11180</v>
      </c>
      <c r="M293" s="42"/>
      <c r="N293" s="277"/>
      <c r="P293" s="278"/>
      <c r="Q293" s="34"/>
      <c r="R293" s="44">
        <v>13</v>
      </c>
      <c r="S293" s="45">
        <v>59</v>
      </c>
      <c r="T293" s="45">
        <v>5</v>
      </c>
      <c r="U293" s="45">
        <v>51</v>
      </c>
      <c r="V293" s="45">
        <v>40</v>
      </c>
      <c r="W293" s="45">
        <v>18</v>
      </c>
      <c r="X293" s="45">
        <v>48</v>
      </c>
      <c r="Y293" s="46">
        <v>26</v>
      </c>
      <c r="Z293" s="257">
        <f>SUMSQ(R293:Y293)</f>
        <v>11180</v>
      </c>
      <c r="AA293" s="42"/>
      <c r="AB293" s="277"/>
      <c r="AD293" s="278"/>
      <c r="AE293" s="34"/>
      <c r="AF293" s="44">
        <v>13</v>
      </c>
      <c r="AG293" s="45">
        <v>59</v>
      </c>
      <c r="AH293" s="45">
        <v>5</v>
      </c>
      <c r="AI293" s="45">
        <v>51</v>
      </c>
      <c r="AJ293" s="45">
        <v>40</v>
      </c>
      <c r="AK293" s="45">
        <v>18</v>
      </c>
      <c r="AL293" s="45">
        <v>48</v>
      </c>
      <c r="AM293" s="46">
        <v>26</v>
      </c>
      <c r="AN293" s="257">
        <f>SUMSQ(AF293:AM293)</f>
        <v>11180</v>
      </c>
      <c r="AO293" s="42"/>
      <c r="AP293" s="277"/>
      <c r="AR293" s="278"/>
      <c r="AS293" s="34"/>
      <c r="AT293" s="44">
        <v>13</v>
      </c>
      <c r="AU293" s="45">
        <v>17</v>
      </c>
      <c r="AV293" s="45">
        <v>47</v>
      </c>
      <c r="AW293" s="45">
        <v>51</v>
      </c>
      <c r="AX293" s="45">
        <v>40</v>
      </c>
      <c r="AY293" s="45">
        <v>60</v>
      </c>
      <c r="AZ293" s="45">
        <v>6</v>
      </c>
      <c r="BA293" s="46">
        <v>26</v>
      </c>
      <c r="BB293" s="257">
        <f>SUMSQ(AT293:BA293)</f>
        <v>11180</v>
      </c>
      <c r="BC293" s="42"/>
      <c r="BD293" s="277"/>
      <c r="BF293" s="278"/>
      <c r="BG293" s="34"/>
      <c r="BH293" s="44">
        <v>52</v>
      </c>
      <c r="BI293" s="45">
        <v>8</v>
      </c>
      <c r="BJ293" s="45">
        <v>62</v>
      </c>
      <c r="BK293" s="45">
        <v>10</v>
      </c>
      <c r="BL293" s="45">
        <v>37</v>
      </c>
      <c r="BM293" s="45">
        <v>17</v>
      </c>
      <c r="BN293" s="45">
        <v>43</v>
      </c>
      <c r="BO293" s="46">
        <v>31</v>
      </c>
      <c r="BP293" s="257">
        <f>SUMSQ(BH293:BO293)</f>
        <v>11180</v>
      </c>
      <c r="BQ293" s="42"/>
      <c r="BR293" s="277"/>
    </row>
    <row r="294" spans="2:70" x14ac:dyDescent="0.2">
      <c r="B294" s="278"/>
      <c r="C294" s="34"/>
      <c r="D294" s="44">
        <v>54</v>
      </c>
      <c r="E294" s="45">
        <v>4</v>
      </c>
      <c r="F294" s="45">
        <v>62</v>
      </c>
      <c r="G294" s="45">
        <v>12</v>
      </c>
      <c r="H294" s="45">
        <v>31</v>
      </c>
      <c r="I294" s="45">
        <v>41</v>
      </c>
      <c r="J294" s="45">
        <v>23</v>
      </c>
      <c r="K294" s="46">
        <v>33</v>
      </c>
      <c r="L294" s="257">
        <f>SUMSQ(D294:K294)</f>
        <v>11180</v>
      </c>
      <c r="M294" s="42"/>
      <c r="N294" s="277"/>
      <c r="P294" s="278"/>
      <c r="Q294" s="34"/>
      <c r="R294" s="44">
        <v>39</v>
      </c>
      <c r="S294" s="45">
        <v>17</v>
      </c>
      <c r="T294" s="45">
        <v>62</v>
      </c>
      <c r="U294" s="45">
        <v>12</v>
      </c>
      <c r="V294" s="45">
        <v>31</v>
      </c>
      <c r="W294" s="45">
        <v>41</v>
      </c>
      <c r="X294" s="45">
        <v>6</v>
      </c>
      <c r="Y294" s="46">
        <v>52</v>
      </c>
      <c r="Z294" s="257">
        <f>SUMSQ(R294:Y294)</f>
        <v>11180</v>
      </c>
      <c r="AA294" s="42"/>
      <c r="AB294" s="277"/>
      <c r="AD294" s="278"/>
      <c r="AE294" s="34"/>
      <c r="AF294" s="44">
        <v>32</v>
      </c>
      <c r="AG294" s="45">
        <v>4</v>
      </c>
      <c r="AH294" s="45">
        <v>62</v>
      </c>
      <c r="AI294" s="45">
        <v>34</v>
      </c>
      <c r="AJ294" s="45">
        <v>53</v>
      </c>
      <c r="AK294" s="45">
        <v>41</v>
      </c>
      <c r="AL294" s="45">
        <v>23</v>
      </c>
      <c r="AM294" s="46">
        <v>11</v>
      </c>
      <c r="AN294" s="257">
        <f>SUMSQ(AF294:AM294)</f>
        <v>11180</v>
      </c>
      <c r="AO294" s="42"/>
      <c r="AP294" s="277"/>
      <c r="AR294" s="278"/>
      <c r="AS294" s="34"/>
      <c r="AT294" s="44">
        <v>32</v>
      </c>
      <c r="AU294" s="45">
        <v>4</v>
      </c>
      <c r="AV294" s="45">
        <v>62</v>
      </c>
      <c r="AW294" s="45">
        <v>34</v>
      </c>
      <c r="AX294" s="45">
        <v>53</v>
      </c>
      <c r="AY294" s="45">
        <v>41</v>
      </c>
      <c r="AZ294" s="45">
        <v>23</v>
      </c>
      <c r="BA294" s="46">
        <v>11</v>
      </c>
      <c r="BB294" s="257">
        <f>SUMSQ(AT294:BA294)</f>
        <v>11180</v>
      </c>
      <c r="BC294" s="42"/>
      <c r="BD294" s="277"/>
      <c r="BF294" s="278"/>
      <c r="BG294" s="34"/>
      <c r="BH294" s="44">
        <v>11</v>
      </c>
      <c r="BI294" s="45">
        <v>63</v>
      </c>
      <c r="BJ294" s="45">
        <v>5</v>
      </c>
      <c r="BK294" s="45">
        <v>49</v>
      </c>
      <c r="BL294" s="45">
        <v>30</v>
      </c>
      <c r="BM294" s="45">
        <v>42</v>
      </c>
      <c r="BN294" s="45">
        <v>20</v>
      </c>
      <c r="BO294" s="46">
        <v>40</v>
      </c>
      <c r="BP294" s="257">
        <f>SUMSQ(BH294:BO294)</f>
        <v>11180</v>
      </c>
      <c r="BQ294" s="42"/>
      <c r="BR294" s="277"/>
    </row>
    <row r="295" spans="2:70" x14ac:dyDescent="0.2">
      <c r="B295" s="278"/>
      <c r="C295" s="34"/>
      <c r="D295" s="44">
        <v>19</v>
      </c>
      <c r="E295" s="45">
        <v>37</v>
      </c>
      <c r="F295" s="45">
        <v>10</v>
      </c>
      <c r="G295" s="45">
        <v>64</v>
      </c>
      <c r="H295" s="45">
        <v>43</v>
      </c>
      <c r="I295" s="45">
        <v>29</v>
      </c>
      <c r="J295" s="45">
        <v>50</v>
      </c>
      <c r="K295" s="46">
        <v>8</v>
      </c>
      <c r="L295" s="257">
        <f>SUMSQ(D295:K295)</f>
        <v>11180</v>
      </c>
      <c r="M295" s="42"/>
      <c r="N295" s="277"/>
      <c r="P295" s="278"/>
      <c r="Q295" s="34"/>
      <c r="R295" s="44">
        <v>19</v>
      </c>
      <c r="S295" s="45">
        <v>37</v>
      </c>
      <c r="T295" s="45">
        <v>10</v>
      </c>
      <c r="U295" s="45">
        <v>64</v>
      </c>
      <c r="V295" s="45">
        <v>43</v>
      </c>
      <c r="W295" s="45">
        <v>29</v>
      </c>
      <c r="X295" s="45">
        <v>50</v>
      </c>
      <c r="Y295" s="46">
        <v>8</v>
      </c>
      <c r="Z295" s="257">
        <f>SUMSQ(R295:Y295)</f>
        <v>11180</v>
      </c>
      <c r="AA295" s="42"/>
      <c r="AB295" s="277"/>
      <c r="AD295" s="278"/>
      <c r="AE295" s="34"/>
      <c r="AF295" s="44">
        <v>19</v>
      </c>
      <c r="AG295" s="45">
        <v>37</v>
      </c>
      <c r="AH295" s="45">
        <v>10</v>
      </c>
      <c r="AI295" s="45">
        <v>64</v>
      </c>
      <c r="AJ295" s="45">
        <v>43</v>
      </c>
      <c r="AK295" s="45">
        <v>29</v>
      </c>
      <c r="AL295" s="45">
        <v>50</v>
      </c>
      <c r="AM295" s="46">
        <v>8</v>
      </c>
      <c r="AN295" s="257">
        <f>SUMSQ(AF295:AM295)</f>
        <v>11180</v>
      </c>
      <c r="AO295" s="42"/>
      <c r="AP295" s="277"/>
      <c r="AR295" s="278"/>
      <c r="AS295" s="34"/>
      <c r="AT295" s="44">
        <v>19</v>
      </c>
      <c r="AU295" s="45">
        <v>37</v>
      </c>
      <c r="AV295" s="45">
        <v>10</v>
      </c>
      <c r="AW295" s="45">
        <v>64</v>
      </c>
      <c r="AX295" s="45">
        <v>43</v>
      </c>
      <c r="AY295" s="45">
        <v>29</v>
      </c>
      <c r="AZ295" s="45">
        <v>50</v>
      </c>
      <c r="BA295" s="46">
        <v>8</v>
      </c>
      <c r="BB295" s="257">
        <f>SUMSQ(AT295:BA295)</f>
        <v>11180</v>
      </c>
      <c r="BC295" s="42"/>
      <c r="BD295" s="277"/>
      <c r="BF295" s="278"/>
      <c r="BG295" s="34"/>
      <c r="BH295" s="44">
        <v>48</v>
      </c>
      <c r="BI295" s="45">
        <v>28</v>
      </c>
      <c r="BJ295" s="45">
        <v>34</v>
      </c>
      <c r="BK295" s="45">
        <v>22</v>
      </c>
      <c r="BL295" s="45">
        <v>57</v>
      </c>
      <c r="BM295" s="45">
        <v>13</v>
      </c>
      <c r="BN295" s="45">
        <v>55</v>
      </c>
      <c r="BO295" s="46">
        <v>3</v>
      </c>
      <c r="BP295" s="257">
        <f>SUMSQ(BH295:BO295)</f>
        <v>11180</v>
      </c>
      <c r="BQ295" s="42"/>
      <c r="BR295" s="277"/>
    </row>
    <row r="296" spans="2:70" ht="12.75" thickBot="1" x14ac:dyDescent="0.25">
      <c r="B296" s="278"/>
      <c r="C296" s="34"/>
      <c r="D296" s="59">
        <v>44</v>
      </c>
      <c r="E296" s="60">
        <v>30</v>
      </c>
      <c r="F296" s="60">
        <v>49</v>
      </c>
      <c r="G296" s="60">
        <v>7</v>
      </c>
      <c r="H296" s="60">
        <v>20</v>
      </c>
      <c r="I296" s="60">
        <v>38</v>
      </c>
      <c r="J296" s="60">
        <v>9</v>
      </c>
      <c r="K296" s="61">
        <v>63</v>
      </c>
      <c r="L296" s="257">
        <f>SUMSQ(D296:K296)</f>
        <v>11180</v>
      </c>
      <c r="M296" s="42"/>
      <c r="N296" s="277"/>
      <c r="P296" s="278"/>
      <c r="Q296" s="34"/>
      <c r="R296" s="59">
        <v>44</v>
      </c>
      <c r="S296" s="60">
        <v>30</v>
      </c>
      <c r="T296" s="60">
        <v>49</v>
      </c>
      <c r="U296" s="60">
        <v>7</v>
      </c>
      <c r="V296" s="60">
        <v>20</v>
      </c>
      <c r="W296" s="60">
        <v>38</v>
      </c>
      <c r="X296" s="60">
        <v>9</v>
      </c>
      <c r="Y296" s="61">
        <v>63</v>
      </c>
      <c r="Z296" s="257">
        <f>SUMSQ(R296:Y296)</f>
        <v>11180</v>
      </c>
      <c r="AA296" s="42"/>
      <c r="AB296" s="277"/>
      <c r="AD296" s="278"/>
      <c r="AE296" s="34"/>
      <c r="AF296" s="59">
        <v>44</v>
      </c>
      <c r="AG296" s="60">
        <v>30</v>
      </c>
      <c r="AH296" s="60">
        <v>49</v>
      </c>
      <c r="AI296" s="60">
        <v>7</v>
      </c>
      <c r="AJ296" s="60">
        <v>20</v>
      </c>
      <c r="AK296" s="60">
        <v>38</v>
      </c>
      <c r="AL296" s="60">
        <v>9</v>
      </c>
      <c r="AM296" s="61">
        <v>63</v>
      </c>
      <c r="AN296" s="257">
        <f>SUMSQ(AF296:AM296)</f>
        <v>11180</v>
      </c>
      <c r="AO296" s="42"/>
      <c r="AP296" s="277"/>
      <c r="AR296" s="278"/>
      <c r="AS296" s="34"/>
      <c r="AT296" s="59">
        <v>44</v>
      </c>
      <c r="AU296" s="60">
        <v>30</v>
      </c>
      <c r="AV296" s="60">
        <v>49</v>
      </c>
      <c r="AW296" s="60">
        <v>7</v>
      </c>
      <c r="AX296" s="60">
        <v>20</v>
      </c>
      <c r="AY296" s="60">
        <v>38</v>
      </c>
      <c r="AZ296" s="60">
        <v>9</v>
      </c>
      <c r="BA296" s="61">
        <v>63</v>
      </c>
      <c r="BB296" s="257">
        <f>SUMSQ(AT296:BA296)</f>
        <v>11180</v>
      </c>
      <c r="BC296" s="42"/>
      <c r="BD296" s="277"/>
      <c r="BF296" s="278"/>
      <c r="BG296" s="34"/>
      <c r="BH296" s="59">
        <v>23</v>
      </c>
      <c r="BI296" s="60">
        <v>35</v>
      </c>
      <c r="BJ296" s="60">
        <v>25</v>
      </c>
      <c r="BK296" s="60">
        <v>45</v>
      </c>
      <c r="BL296" s="60">
        <v>2</v>
      </c>
      <c r="BM296" s="60">
        <v>54</v>
      </c>
      <c r="BN296" s="60">
        <v>16</v>
      </c>
      <c r="BO296" s="61">
        <v>60</v>
      </c>
      <c r="BP296" s="257">
        <f>SUMSQ(BH296:BO296)</f>
        <v>11180</v>
      </c>
      <c r="BQ296" s="42"/>
      <c r="BR296" s="277"/>
    </row>
    <row r="297" spans="2:70" x14ac:dyDescent="0.2">
      <c r="B297" s="278"/>
      <c r="C297" s="34"/>
      <c r="D297" s="166">
        <f>SUM(D289:D296)</f>
        <v>260</v>
      </c>
      <c r="E297" s="167">
        <f>SUM(E289:E296)</f>
        <v>260</v>
      </c>
      <c r="F297" s="167">
        <f>SUM(F289:F296)</f>
        <v>260</v>
      </c>
      <c r="G297" s="167">
        <f>SUM(G289:G296)</f>
        <v>260</v>
      </c>
      <c r="H297" s="167">
        <f>SUM(H289:H296)</f>
        <v>260</v>
      </c>
      <c r="I297" s="167">
        <f>SUM(I289:I296)</f>
        <v>260</v>
      </c>
      <c r="J297" s="167">
        <f>SUM(J289:J296)</f>
        <v>260</v>
      </c>
      <c r="K297" s="167">
        <f>SUM(K289:K296)</f>
        <v>260</v>
      </c>
      <c r="L297" s="280">
        <f>SUM(D289^3+E290^3+F291^3+G292^3+H293^3+I294^3+J295^3+K296^3)</f>
        <v>540800</v>
      </c>
      <c r="M297" s="42"/>
      <c r="N297" s="277"/>
      <c r="P297" s="278"/>
      <c r="Q297" s="34"/>
      <c r="R297" s="166">
        <f>SUM(R289:R296)</f>
        <v>260</v>
      </c>
      <c r="S297" s="167">
        <f>SUM(S289:S296)</f>
        <v>260</v>
      </c>
      <c r="T297" s="167">
        <f>SUM(T289:T296)</f>
        <v>260</v>
      </c>
      <c r="U297" s="167">
        <f>SUM(U289:U296)</f>
        <v>260</v>
      </c>
      <c r="V297" s="167">
        <f>SUM(V289:V296)</f>
        <v>260</v>
      </c>
      <c r="W297" s="167">
        <f>SUM(W289:W296)</f>
        <v>260</v>
      </c>
      <c r="X297" s="167">
        <f>SUM(X289:X296)</f>
        <v>260</v>
      </c>
      <c r="Y297" s="167">
        <f>SUM(Y289:Y296)</f>
        <v>260</v>
      </c>
      <c r="Z297" s="280">
        <f>SUM(R289^3+S290^3+T291^3+U292^3+V293^3+W294^3+X295^3+Y296^3)</f>
        <v>540800</v>
      </c>
      <c r="AA297" s="42"/>
      <c r="AB297" s="277"/>
      <c r="AD297" s="278"/>
      <c r="AE297" s="34"/>
      <c r="AF297" s="166">
        <f>SUM(AF289:AF296)</f>
        <v>260</v>
      </c>
      <c r="AG297" s="167">
        <f>SUM(AG289:AG296)</f>
        <v>260</v>
      </c>
      <c r="AH297" s="167">
        <f>SUM(AH289:AH296)</f>
        <v>260</v>
      </c>
      <c r="AI297" s="167">
        <f>SUM(AI289:AI296)</f>
        <v>260</v>
      </c>
      <c r="AJ297" s="167">
        <f>SUM(AJ289:AJ296)</f>
        <v>260</v>
      </c>
      <c r="AK297" s="167">
        <f>SUM(AK289:AK296)</f>
        <v>260</v>
      </c>
      <c r="AL297" s="167">
        <f>SUM(AL289:AL296)</f>
        <v>260</v>
      </c>
      <c r="AM297" s="167">
        <f>SUM(AM289:AM296)</f>
        <v>260</v>
      </c>
      <c r="AN297" s="280">
        <f>SUM(AF289^3+AG290^3+AH291^3+AI292^3+AJ293^3+AK294^3+AL295^3+AM296^3)</f>
        <v>540800</v>
      </c>
      <c r="AO297" s="42"/>
      <c r="AP297" s="277"/>
      <c r="AR297" s="278"/>
      <c r="AS297" s="34"/>
      <c r="AT297" s="166">
        <f>SUM(AT289:AT296)</f>
        <v>260</v>
      </c>
      <c r="AU297" s="167">
        <f>SUM(AU289:AU296)</f>
        <v>260</v>
      </c>
      <c r="AV297" s="167">
        <f>SUM(AV289:AV296)</f>
        <v>260</v>
      </c>
      <c r="AW297" s="167">
        <f>SUM(AW289:AW296)</f>
        <v>260</v>
      </c>
      <c r="AX297" s="167">
        <f>SUM(AX289:AX296)</f>
        <v>260</v>
      </c>
      <c r="AY297" s="167">
        <f>SUM(AY289:AY296)</f>
        <v>260</v>
      </c>
      <c r="AZ297" s="167">
        <f>SUM(AZ289:AZ296)</f>
        <v>260</v>
      </c>
      <c r="BA297" s="167">
        <f>SUM(BA289:BA296)</f>
        <v>260</v>
      </c>
      <c r="BB297" s="280">
        <f>SUM(AT289^3+AU290^3+AV291^3+AW292^3+AX293^3+AY294^3+AZ295^3+BA296^3)</f>
        <v>540800</v>
      </c>
      <c r="BC297" s="42"/>
      <c r="BD297" s="277"/>
      <c r="BF297" s="278"/>
      <c r="BG297" s="34"/>
      <c r="BH297" s="166">
        <f>SUM(BH289:BH296)</f>
        <v>260</v>
      </c>
      <c r="BI297" s="167">
        <f>SUM(BI289:BI296)</f>
        <v>260</v>
      </c>
      <c r="BJ297" s="167">
        <f>SUM(BJ289:BJ296)</f>
        <v>260</v>
      </c>
      <c r="BK297" s="167">
        <f>SUM(BK289:BK296)</f>
        <v>260</v>
      </c>
      <c r="BL297" s="167">
        <f>SUM(BL289:BL296)</f>
        <v>260</v>
      </c>
      <c r="BM297" s="167">
        <f>SUM(BM289:BM296)</f>
        <v>260</v>
      </c>
      <c r="BN297" s="167">
        <f>SUM(BN289:BN296)</f>
        <v>260</v>
      </c>
      <c r="BO297" s="167">
        <f>SUM(BO289:BO296)</f>
        <v>260</v>
      </c>
      <c r="BP297" s="280">
        <f>SUMSQ(BH289,BI290,BJ291,BK292,BL293,BM294,BN295,BO296)</f>
        <v>11180</v>
      </c>
      <c r="BQ297" s="42"/>
      <c r="BR297" s="277"/>
    </row>
    <row r="298" spans="2:70" ht="12.75" thickBot="1" x14ac:dyDescent="0.25">
      <c r="B298" s="278"/>
      <c r="C298" s="34"/>
      <c r="D298" s="89">
        <f>SUMSQ(D289:D296)</f>
        <v>11180</v>
      </c>
      <c r="E298" s="90">
        <f>SUMSQ(E289:E296)</f>
        <v>11180</v>
      </c>
      <c r="F298" s="90">
        <f>SUMSQ(F289:F296)</f>
        <v>11180</v>
      </c>
      <c r="G298" s="90">
        <f>SUMSQ(G289:G296)</f>
        <v>11180</v>
      </c>
      <c r="H298" s="90">
        <f>SUMSQ(H289:H296)</f>
        <v>11180</v>
      </c>
      <c r="I298" s="90">
        <f>SUMSQ(I289:I296)</f>
        <v>11180</v>
      </c>
      <c r="J298" s="90">
        <f>SUMSQ(J289:J296)</f>
        <v>11180</v>
      </c>
      <c r="K298" s="90">
        <f>SUMSQ(K289:K296)</f>
        <v>11180</v>
      </c>
      <c r="L298" s="279">
        <f>SUM(D296^3+E295^3+F294^3+G293^3+H292^3+I291^3+J290^3+K289^3)</f>
        <v>540800</v>
      </c>
      <c r="M298" s="42"/>
      <c r="N298" s="277"/>
      <c r="P298" s="278"/>
      <c r="Q298" s="34"/>
      <c r="R298" s="89">
        <f>SUMSQ(R289:R296)</f>
        <v>11180</v>
      </c>
      <c r="S298" s="90">
        <f>SUMSQ(S289:S296)</f>
        <v>11180</v>
      </c>
      <c r="T298" s="90">
        <f>SUMSQ(T289:T296)</f>
        <v>11180</v>
      </c>
      <c r="U298" s="90">
        <f>SUMSQ(U289:U296)</f>
        <v>11180</v>
      </c>
      <c r="V298" s="90">
        <f>SUMSQ(V289:V296)</f>
        <v>11180</v>
      </c>
      <c r="W298" s="90">
        <f>SUMSQ(W289:W296)</f>
        <v>11180</v>
      </c>
      <c r="X298" s="90">
        <f>SUMSQ(X289:X296)</f>
        <v>11180</v>
      </c>
      <c r="Y298" s="90">
        <f>SUMSQ(Y289:Y296)</f>
        <v>11180</v>
      </c>
      <c r="Z298" s="279">
        <f>SUM(R296^3+S295^3+T294^3+U293^3+V292^3+W291^3+X290^3+Y289^3)</f>
        <v>540800</v>
      </c>
      <c r="AA298" s="42"/>
      <c r="AB298" s="277"/>
      <c r="AD298" s="278"/>
      <c r="AE298" s="34"/>
      <c r="AF298" s="89">
        <f>SUMSQ(AF289:AF296)</f>
        <v>11180</v>
      </c>
      <c r="AG298" s="90">
        <f>SUMSQ(AG289:AG296)</f>
        <v>11180</v>
      </c>
      <c r="AH298" s="90">
        <f>SUMSQ(AH289:AH296)</f>
        <v>11180</v>
      </c>
      <c r="AI298" s="90">
        <f>SUMSQ(AI289:AI296)</f>
        <v>11180</v>
      </c>
      <c r="AJ298" s="90">
        <f>SUMSQ(AJ289:AJ296)</f>
        <v>11180</v>
      </c>
      <c r="AK298" s="90">
        <f>SUMSQ(AK289:AK296)</f>
        <v>11180</v>
      </c>
      <c r="AL298" s="90">
        <f>SUMSQ(AL289:AL296)</f>
        <v>11180</v>
      </c>
      <c r="AM298" s="90">
        <f>SUMSQ(AM289:AM296)</f>
        <v>11180</v>
      </c>
      <c r="AN298" s="279">
        <f>SUM(AF296^3+AG295^3+AH294^3+AI293^3+AJ292^3+AK291^3+AL290^3+AM289^3)</f>
        <v>540800</v>
      </c>
      <c r="AO298" s="42"/>
      <c r="AP298" s="277"/>
      <c r="AR298" s="278"/>
      <c r="AS298" s="34"/>
      <c r="AT298" s="89">
        <f>SUMSQ(AT289:AT296)</f>
        <v>11180</v>
      </c>
      <c r="AU298" s="90">
        <f>SUMSQ(AU289:AU296)</f>
        <v>11180</v>
      </c>
      <c r="AV298" s="90">
        <f>SUMSQ(AV289:AV296)</f>
        <v>11180</v>
      </c>
      <c r="AW298" s="90">
        <f>SUMSQ(AW289:AW296)</f>
        <v>11180</v>
      </c>
      <c r="AX298" s="90">
        <f>SUMSQ(AX289:AX296)</f>
        <v>11180</v>
      </c>
      <c r="AY298" s="90">
        <f>SUMSQ(AY289:AY296)</f>
        <v>11180</v>
      </c>
      <c r="AZ298" s="90">
        <f>SUMSQ(AZ289:AZ296)</f>
        <v>11180</v>
      </c>
      <c r="BA298" s="90">
        <f>SUMSQ(BA289:BA296)</f>
        <v>11180</v>
      </c>
      <c r="BB298" s="279">
        <f>SUM(AT296^3+AU295^3+AV294^3+AW293^3+AX292^3+AY291^3+AZ290^3+BA289^3)</f>
        <v>540800</v>
      </c>
      <c r="BC298" s="42"/>
      <c r="BD298" s="277"/>
      <c r="BF298" s="278"/>
      <c r="BG298" s="34"/>
      <c r="BH298" s="89">
        <f>SUMSQ(BH289:BH296)</f>
        <v>11180</v>
      </c>
      <c r="BI298" s="90">
        <f>SUMSQ(BI289:BI296)</f>
        <v>11180</v>
      </c>
      <c r="BJ298" s="90">
        <f>SUMSQ(BJ289:BJ296)</f>
        <v>11180</v>
      </c>
      <c r="BK298" s="90">
        <f>SUMSQ(BK289:BK296)</f>
        <v>11180</v>
      </c>
      <c r="BL298" s="90">
        <f>SUMSQ(BL289:BL296)</f>
        <v>11180</v>
      </c>
      <c r="BM298" s="90">
        <f>SUMSQ(BM289:BM296)</f>
        <v>11180</v>
      </c>
      <c r="BN298" s="90">
        <f>SUMSQ(BN289:BN296)</f>
        <v>11180</v>
      </c>
      <c r="BO298" s="90">
        <f>SUMSQ(BO289:BO296)</f>
        <v>11180</v>
      </c>
      <c r="BP298" s="279">
        <f>SUMSQ(BH296,BI295,BJ294,BK293,BL292,BM291,BN290,BO289)</f>
        <v>11180</v>
      </c>
      <c r="BQ298" s="42"/>
      <c r="BR298" s="277"/>
    </row>
    <row r="299" spans="2:70" ht="12.75" thickBot="1" x14ac:dyDescent="0.25">
      <c r="B299" s="278"/>
      <c r="C299" s="104"/>
      <c r="D299" s="106"/>
      <c r="E299" s="106"/>
      <c r="F299" s="106"/>
      <c r="G299" s="106"/>
      <c r="H299" s="106"/>
      <c r="I299" s="106"/>
      <c r="J299" s="106"/>
      <c r="K299" s="106"/>
      <c r="L299" s="106"/>
      <c r="M299" s="109"/>
      <c r="N299" s="277"/>
      <c r="P299" s="278"/>
      <c r="Q299" s="104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9"/>
      <c r="AB299" s="277"/>
      <c r="AD299" s="278"/>
      <c r="AE299" s="104"/>
      <c r="AF299" s="106"/>
      <c r="AG299" s="106"/>
      <c r="AH299" s="106"/>
      <c r="AI299" s="106"/>
      <c r="AJ299" s="106"/>
      <c r="AK299" s="106"/>
      <c r="AL299" s="106"/>
      <c r="AM299" s="106"/>
      <c r="AN299" s="106"/>
      <c r="AO299" s="109"/>
      <c r="AP299" s="277"/>
      <c r="AR299" s="278"/>
      <c r="AS299" s="104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9"/>
      <c r="BD299" s="277"/>
      <c r="BF299" s="278"/>
      <c r="BG299" s="104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9"/>
      <c r="BR299" s="277"/>
    </row>
    <row r="300" spans="2:70" ht="12.75" thickBot="1" x14ac:dyDescent="0.25">
      <c r="B300" s="276"/>
      <c r="C300" s="275"/>
      <c r="D300" s="275"/>
      <c r="E300" s="275"/>
      <c r="F300" s="275"/>
      <c r="G300" s="275"/>
      <c r="H300" s="275"/>
      <c r="I300" s="275"/>
      <c r="J300" s="275"/>
      <c r="K300" s="275"/>
      <c r="L300" s="275"/>
      <c r="M300" s="275"/>
      <c r="N300" s="274"/>
      <c r="P300" s="276"/>
      <c r="Q300" s="275"/>
      <c r="R300" s="275"/>
      <c r="S300" s="275"/>
      <c r="T300" s="275"/>
      <c r="U300" s="275"/>
      <c r="V300" s="275"/>
      <c r="W300" s="275"/>
      <c r="X300" s="275"/>
      <c r="Y300" s="275"/>
      <c r="Z300" s="275"/>
      <c r="AA300" s="275"/>
      <c r="AB300" s="274"/>
      <c r="AD300" s="276"/>
      <c r="AE300" s="275"/>
      <c r="AF300" s="275"/>
      <c r="AG300" s="275"/>
      <c r="AH300" s="275"/>
      <c r="AI300" s="275"/>
      <c r="AJ300" s="275"/>
      <c r="AK300" s="275"/>
      <c r="AL300" s="275"/>
      <c r="AM300" s="275"/>
      <c r="AN300" s="275"/>
      <c r="AO300" s="275"/>
      <c r="AP300" s="274"/>
      <c r="AR300" s="276"/>
      <c r="AS300" s="275"/>
      <c r="AT300" s="275"/>
      <c r="AU300" s="275"/>
      <c r="AV300" s="275"/>
      <c r="AW300" s="275"/>
      <c r="AX300" s="275"/>
      <c r="AY300" s="275"/>
      <c r="AZ300" s="275"/>
      <c r="BA300" s="275"/>
      <c r="BB300" s="275"/>
      <c r="BC300" s="275"/>
      <c r="BD300" s="274"/>
      <c r="BF300" s="276"/>
      <c r="BG300" s="275"/>
      <c r="BH300" s="275"/>
      <c r="BI300" s="275"/>
      <c r="BJ300" s="275"/>
      <c r="BK300" s="275"/>
      <c r="BL300" s="275"/>
      <c r="BM300" s="275"/>
      <c r="BN300" s="275"/>
      <c r="BO300" s="275"/>
      <c r="BP300" s="275"/>
      <c r="BQ300" s="275"/>
      <c r="BR300" s="274"/>
    </row>
    <row r="301" spans="2:70" ht="13.5" thickTop="1" thickBot="1" x14ac:dyDescent="0.25"/>
    <row r="302" spans="2:70" ht="13.5" thickTop="1" thickBot="1" x14ac:dyDescent="0.25">
      <c r="B302" s="284"/>
      <c r="C302" s="283"/>
      <c r="D302" s="283"/>
      <c r="E302" s="283"/>
      <c r="F302" s="283"/>
      <c r="G302" s="283"/>
      <c r="H302" s="283"/>
      <c r="I302" s="283"/>
      <c r="J302" s="283"/>
      <c r="K302" s="283"/>
      <c r="L302" s="283"/>
      <c r="M302" s="283"/>
      <c r="N302" s="282"/>
      <c r="P302" s="284"/>
      <c r="Q302" s="283"/>
      <c r="R302" s="283"/>
      <c r="S302" s="283"/>
      <c r="T302" s="283"/>
      <c r="U302" s="283"/>
      <c r="V302" s="283"/>
      <c r="W302" s="283"/>
      <c r="X302" s="283"/>
      <c r="Y302" s="283"/>
      <c r="Z302" s="283"/>
      <c r="AA302" s="283"/>
      <c r="AB302" s="282"/>
      <c r="AD302" s="284"/>
      <c r="AE302" s="283"/>
      <c r="AF302" s="283"/>
      <c r="AG302" s="283"/>
      <c r="AH302" s="283"/>
      <c r="AI302" s="283"/>
      <c r="AJ302" s="283"/>
      <c r="AK302" s="283"/>
      <c r="AL302" s="283"/>
      <c r="AM302" s="283"/>
      <c r="AN302" s="283"/>
      <c r="AO302" s="283"/>
      <c r="AP302" s="282"/>
      <c r="AR302" s="284"/>
      <c r="AS302" s="283"/>
      <c r="AT302" s="283"/>
      <c r="AU302" s="283"/>
      <c r="AV302" s="283"/>
      <c r="AW302" s="283"/>
      <c r="AX302" s="283"/>
      <c r="AY302" s="283"/>
      <c r="AZ302" s="283"/>
      <c r="BA302" s="283"/>
      <c r="BB302" s="283"/>
      <c r="BC302" s="283"/>
      <c r="BD302" s="282"/>
      <c r="BF302" s="284"/>
      <c r="BG302" s="283"/>
      <c r="BH302" s="283"/>
      <c r="BI302" s="283"/>
      <c r="BJ302" s="283"/>
      <c r="BK302" s="283"/>
      <c r="BL302" s="283"/>
      <c r="BM302" s="283"/>
      <c r="BN302" s="283"/>
      <c r="BO302" s="283"/>
      <c r="BP302" s="283"/>
      <c r="BQ302" s="283"/>
      <c r="BR302" s="282"/>
    </row>
    <row r="303" spans="2:70" ht="12.75" thickBot="1" x14ac:dyDescent="0.25">
      <c r="B303" s="278"/>
      <c r="C303" s="20"/>
      <c r="D303" s="21"/>
      <c r="E303" s="21"/>
      <c r="F303" s="21"/>
      <c r="G303" s="21"/>
      <c r="H303" s="281" t="s">
        <v>1394</v>
      </c>
      <c r="I303" s="21"/>
      <c r="J303" s="21"/>
      <c r="K303" s="21"/>
      <c r="L303" s="21"/>
      <c r="M303" s="23"/>
      <c r="N303" s="277"/>
      <c r="P303" s="278"/>
      <c r="Q303" s="20"/>
      <c r="R303" s="21"/>
      <c r="S303" s="21"/>
      <c r="T303" s="21"/>
      <c r="U303" s="21"/>
      <c r="V303" s="281" t="s">
        <v>1393</v>
      </c>
      <c r="W303" s="21"/>
      <c r="X303" s="21"/>
      <c r="Y303" s="21"/>
      <c r="Z303" s="21"/>
      <c r="AA303" s="23"/>
      <c r="AB303" s="277"/>
      <c r="AD303" s="278"/>
      <c r="AE303" s="20"/>
      <c r="AF303" s="21"/>
      <c r="AG303" s="21"/>
      <c r="AH303" s="21"/>
      <c r="AI303" s="21"/>
      <c r="AJ303" s="281" t="s">
        <v>1392</v>
      </c>
      <c r="AK303" s="21"/>
      <c r="AL303" s="21"/>
      <c r="AM303" s="21"/>
      <c r="AN303" s="21"/>
      <c r="AO303" s="23"/>
      <c r="AP303" s="277"/>
      <c r="AR303" s="278"/>
      <c r="AS303" s="20"/>
      <c r="AT303" s="21"/>
      <c r="AU303" s="21"/>
      <c r="AV303" s="21"/>
      <c r="AW303" s="21"/>
      <c r="AX303" s="281" t="s">
        <v>1391</v>
      </c>
      <c r="AY303" s="21"/>
      <c r="AZ303" s="21"/>
      <c r="BA303" s="21"/>
      <c r="BB303" s="21"/>
      <c r="BC303" s="23"/>
      <c r="BD303" s="277"/>
      <c r="BF303" s="278"/>
      <c r="BG303" s="20"/>
      <c r="BH303" s="21"/>
      <c r="BI303" s="21"/>
      <c r="BJ303" s="21"/>
      <c r="BK303" s="21"/>
      <c r="BL303" s="281" t="s">
        <v>1390</v>
      </c>
      <c r="BM303" s="21"/>
      <c r="BN303" s="21"/>
      <c r="BO303" s="21"/>
      <c r="BP303" s="21"/>
      <c r="BQ303" s="23"/>
      <c r="BR303" s="277"/>
    </row>
    <row r="304" spans="2:70" x14ac:dyDescent="0.2">
      <c r="B304" s="278"/>
      <c r="C304" s="34"/>
      <c r="D304" s="35">
        <v>2</v>
      </c>
      <c r="E304" s="36">
        <v>56</v>
      </c>
      <c r="F304" s="36">
        <v>29</v>
      </c>
      <c r="G304" s="36">
        <v>43</v>
      </c>
      <c r="H304" s="36">
        <v>49</v>
      </c>
      <c r="I304" s="36">
        <v>7</v>
      </c>
      <c r="J304" s="36">
        <v>46</v>
      </c>
      <c r="K304" s="37">
        <v>28</v>
      </c>
      <c r="L304" s="251">
        <f>SUMSQ(D304:K304)</f>
        <v>11180</v>
      </c>
      <c r="M304" s="42"/>
      <c r="N304" s="277"/>
      <c r="P304" s="278"/>
      <c r="Q304" s="34"/>
      <c r="R304" s="35">
        <v>2</v>
      </c>
      <c r="S304" s="36">
        <v>56</v>
      </c>
      <c r="T304" s="36">
        <v>29</v>
      </c>
      <c r="U304" s="36">
        <v>43</v>
      </c>
      <c r="V304" s="36">
        <v>58</v>
      </c>
      <c r="W304" s="36">
        <v>16</v>
      </c>
      <c r="X304" s="36">
        <v>37</v>
      </c>
      <c r="Y304" s="37">
        <v>19</v>
      </c>
      <c r="Z304" s="251">
        <f>SUMSQ(R304:Y304)</f>
        <v>11180</v>
      </c>
      <c r="AA304" s="42"/>
      <c r="AB304" s="277"/>
      <c r="AD304" s="278"/>
      <c r="AE304" s="34"/>
      <c r="AF304" s="35">
        <v>2</v>
      </c>
      <c r="AG304" s="36">
        <v>56</v>
      </c>
      <c r="AH304" s="36">
        <v>31</v>
      </c>
      <c r="AI304" s="36">
        <v>41</v>
      </c>
      <c r="AJ304" s="36">
        <v>50</v>
      </c>
      <c r="AK304" s="36">
        <v>8</v>
      </c>
      <c r="AL304" s="36">
        <v>47</v>
      </c>
      <c r="AM304" s="37">
        <v>25</v>
      </c>
      <c r="AN304" s="251">
        <f>SUMSQ(AF304:AM304)</f>
        <v>11180</v>
      </c>
      <c r="AO304" s="42"/>
      <c r="AP304" s="277"/>
      <c r="AR304" s="278"/>
      <c r="AS304" s="34"/>
      <c r="AT304" s="35">
        <v>2</v>
      </c>
      <c r="AU304" s="36">
        <v>56</v>
      </c>
      <c r="AV304" s="36">
        <v>31</v>
      </c>
      <c r="AW304" s="36">
        <v>41</v>
      </c>
      <c r="AX304" s="36">
        <v>50</v>
      </c>
      <c r="AY304" s="36">
        <v>8</v>
      </c>
      <c r="AZ304" s="36">
        <v>47</v>
      </c>
      <c r="BA304" s="37">
        <v>25</v>
      </c>
      <c r="BB304" s="251">
        <f>SUMSQ(AT304:BA304)</f>
        <v>11180</v>
      </c>
      <c r="BC304" s="42"/>
      <c r="BD304" s="277"/>
      <c r="BF304" s="278"/>
      <c r="BG304" s="34"/>
      <c r="BH304" s="35">
        <v>3</v>
      </c>
      <c r="BI304" s="36">
        <v>21</v>
      </c>
      <c r="BJ304" s="36">
        <v>41</v>
      </c>
      <c r="BK304" s="36">
        <v>63</v>
      </c>
      <c r="BL304" s="36">
        <v>14</v>
      </c>
      <c r="BM304" s="36">
        <v>28</v>
      </c>
      <c r="BN304" s="36">
        <v>40</v>
      </c>
      <c r="BO304" s="37">
        <v>50</v>
      </c>
      <c r="BP304" s="251">
        <f>SUMSQ(BH304:BO304)</f>
        <v>11180</v>
      </c>
      <c r="BQ304" s="42"/>
      <c r="BR304" s="277"/>
    </row>
    <row r="305" spans="2:70" x14ac:dyDescent="0.2">
      <c r="B305" s="278"/>
      <c r="C305" s="34"/>
      <c r="D305" s="44">
        <v>57</v>
      </c>
      <c r="E305" s="45">
        <v>15</v>
      </c>
      <c r="F305" s="45">
        <v>38</v>
      </c>
      <c r="G305" s="45">
        <v>20</v>
      </c>
      <c r="H305" s="45">
        <v>10</v>
      </c>
      <c r="I305" s="45">
        <v>64</v>
      </c>
      <c r="J305" s="45">
        <v>21</v>
      </c>
      <c r="K305" s="46">
        <v>35</v>
      </c>
      <c r="L305" s="257">
        <f>SUMSQ(D305:K305)</f>
        <v>11180</v>
      </c>
      <c r="M305" s="42"/>
      <c r="N305" s="277"/>
      <c r="P305" s="278"/>
      <c r="Q305" s="34"/>
      <c r="R305" s="44">
        <v>57</v>
      </c>
      <c r="S305" s="45">
        <v>15</v>
      </c>
      <c r="T305" s="45">
        <v>38</v>
      </c>
      <c r="U305" s="45">
        <v>20</v>
      </c>
      <c r="V305" s="45">
        <v>1</v>
      </c>
      <c r="W305" s="45">
        <v>55</v>
      </c>
      <c r="X305" s="45">
        <v>30</v>
      </c>
      <c r="Y305" s="46">
        <v>44</v>
      </c>
      <c r="Z305" s="257">
        <f>SUMSQ(R305:Y305)</f>
        <v>11180</v>
      </c>
      <c r="AA305" s="42"/>
      <c r="AB305" s="277"/>
      <c r="AD305" s="278"/>
      <c r="AE305" s="34"/>
      <c r="AF305" s="44">
        <v>43</v>
      </c>
      <c r="AG305" s="45">
        <v>16</v>
      </c>
      <c r="AH305" s="45">
        <v>1</v>
      </c>
      <c r="AI305" s="45">
        <v>38</v>
      </c>
      <c r="AJ305" s="45">
        <v>61</v>
      </c>
      <c r="AK305" s="45">
        <v>26</v>
      </c>
      <c r="AL305" s="45">
        <v>23</v>
      </c>
      <c r="AM305" s="46">
        <v>52</v>
      </c>
      <c r="AN305" s="257">
        <f>SUMSQ(AF305:AM305)</f>
        <v>11180</v>
      </c>
      <c r="AO305" s="42"/>
      <c r="AP305" s="277"/>
      <c r="AR305" s="278"/>
      <c r="AS305" s="34"/>
      <c r="AT305" s="44">
        <v>43</v>
      </c>
      <c r="AU305" s="45">
        <v>16</v>
      </c>
      <c r="AV305" s="45">
        <v>1</v>
      </c>
      <c r="AW305" s="45">
        <v>38</v>
      </c>
      <c r="AX305" s="45">
        <v>61</v>
      </c>
      <c r="AY305" s="45">
        <v>26</v>
      </c>
      <c r="AZ305" s="45">
        <v>23</v>
      </c>
      <c r="BA305" s="46">
        <v>52</v>
      </c>
      <c r="BB305" s="257">
        <f>SUMSQ(AT305:BA305)</f>
        <v>11180</v>
      </c>
      <c r="BC305" s="42"/>
      <c r="BD305" s="277"/>
      <c r="BF305" s="278"/>
      <c r="BG305" s="34"/>
      <c r="BH305" s="44">
        <v>25</v>
      </c>
      <c r="BI305" s="45">
        <v>15</v>
      </c>
      <c r="BJ305" s="45">
        <v>51</v>
      </c>
      <c r="BK305" s="45">
        <v>37</v>
      </c>
      <c r="BL305" s="45">
        <v>24</v>
      </c>
      <c r="BM305" s="45">
        <v>2</v>
      </c>
      <c r="BN305" s="45">
        <v>62</v>
      </c>
      <c r="BO305" s="46">
        <v>44</v>
      </c>
      <c r="BP305" s="257">
        <f>SUMSQ(BH305:BO305)</f>
        <v>11180</v>
      </c>
      <c r="BQ305" s="42"/>
      <c r="BR305" s="277"/>
    </row>
    <row r="306" spans="2:70" x14ac:dyDescent="0.2">
      <c r="B306" s="278"/>
      <c r="C306" s="34"/>
      <c r="D306" s="44">
        <v>11</v>
      </c>
      <c r="E306" s="45">
        <v>61</v>
      </c>
      <c r="F306" s="45">
        <v>24</v>
      </c>
      <c r="G306" s="45">
        <v>34</v>
      </c>
      <c r="H306" s="45">
        <v>60</v>
      </c>
      <c r="I306" s="45">
        <v>14</v>
      </c>
      <c r="J306" s="45">
        <v>39</v>
      </c>
      <c r="K306" s="46">
        <v>17</v>
      </c>
      <c r="L306" s="257">
        <f>SUMSQ(D306:K306)</f>
        <v>11180</v>
      </c>
      <c r="M306" s="42"/>
      <c r="N306" s="277"/>
      <c r="P306" s="278"/>
      <c r="Q306" s="34"/>
      <c r="R306" s="44">
        <v>11</v>
      </c>
      <c r="S306" s="45">
        <v>61</v>
      </c>
      <c r="T306" s="45">
        <v>24</v>
      </c>
      <c r="U306" s="45">
        <v>34</v>
      </c>
      <c r="V306" s="45">
        <v>51</v>
      </c>
      <c r="W306" s="45">
        <v>5</v>
      </c>
      <c r="X306" s="45">
        <v>48</v>
      </c>
      <c r="Y306" s="46">
        <v>26</v>
      </c>
      <c r="Z306" s="257">
        <f>SUMSQ(R306:Y306)</f>
        <v>11180</v>
      </c>
      <c r="AA306" s="42"/>
      <c r="AB306" s="277"/>
      <c r="AD306" s="278"/>
      <c r="AE306" s="34"/>
      <c r="AF306" s="44">
        <v>58</v>
      </c>
      <c r="AG306" s="45">
        <v>29</v>
      </c>
      <c r="AH306" s="45">
        <v>20</v>
      </c>
      <c r="AI306" s="45">
        <v>55</v>
      </c>
      <c r="AJ306" s="45">
        <v>48</v>
      </c>
      <c r="AK306" s="45">
        <v>11</v>
      </c>
      <c r="AL306" s="45">
        <v>6</v>
      </c>
      <c r="AM306" s="46">
        <v>33</v>
      </c>
      <c r="AN306" s="257">
        <f>SUMSQ(AF306:AM306)</f>
        <v>11180</v>
      </c>
      <c r="AO306" s="42"/>
      <c r="AP306" s="277"/>
      <c r="AR306" s="278"/>
      <c r="AS306" s="34"/>
      <c r="AT306" s="44">
        <v>58</v>
      </c>
      <c r="AU306" s="45">
        <v>29</v>
      </c>
      <c r="AV306" s="45">
        <v>20</v>
      </c>
      <c r="AW306" s="45">
        <v>55</v>
      </c>
      <c r="AX306" s="45">
        <v>48</v>
      </c>
      <c r="AY306" s="45">
        <v>11</v>
      </c>
      <c r="AZ306" s="45">
        <v>6</v>
      </c>
      <c r="BA306" s="46">
        <v>33</v>
      </c>
      <c r="BB306" s="257">
        <f>SUMSQ(AT306:BA306)</f>
        <v>11180</v>
      </c>
      <c r="BC306" s="42"/>
      <c r="BD306" s="277"/>
      <c r="BF306" s="278"/>
      <c r="BG306" s="34"/>
      <c r="BH306" s="44">
        <v>60</v>
      </c>
      <c r="BI306" s="45">
        <v>46</v>
      </c>
      <c r="BJ306" s="45">
        <v>18</v>
      </c>
      <c r="BK306" s="45">
        <v>8</v>
      </c>
      <c r="BL306" s="45">
        <v>53</v>
      </c>
      <c r="BM306" s="45">
        <v>35</v>
      </c>
      <c r="BN306" s="45">
        <v>31</v>
      </c>
      <c r="BO306" s="46">
        <v>9</v>
      </c>
      <c r="BP306" s="257">
        <f>SUMSQ(BH306:BO306)</f>
        <v>11180</v>
      </c>
      <c r="BQ306" s="42"/>
      <c r="BR306" s="277"/>
    </row>
    <row r="307" spans="2:70" x14ac:dyDescent="0.2">
      <c r="B307" s="278"/>
      <c r="C307" s="34"/>
      <c r="D307" s="44">
        <v>52</v>
      </c>
      <c r="E307" s="45">
        <v>6</v>
      </c>
      <c r="F307" s="45">
        <v>47</v>
      </c>
      <c r="G307" s="45">
        <v>25</v>
      </c>
      <c r="H307" s="45">
        <v>3</v>
      </c>
      <c r="I307" s="45">
        <v>53</v>
      </c>
      <c r="J307" s="45">
        <v>32</v>
      </c>
      <c r="K307" s="46">
        <v>42</v>
      </c>
      <c r="L307" s="257">
        <f>SUMSQ(D307:K307)</f>
        <v>11180</v>
      </c>
      <c r="M307" s="42"/>
      <c r="N307" s="277"/>
      <c r="P307" s="278"/>
      <c r="Q307" s="34"/>
      <c r="R307" s="44">
        <v>52</v>
      </c>
      <c r="S307" s="45">
        <v>6</v>
      </c>
      <c r="T307" s="45">
        <v>47</v>
      </c>
      <c r="U307" s="45">
        <v>25</v>
      </c>
      <c r="V307" s="45">
        <v>12</v>
      </c>
      <c r="W307" s="45">
        <v>62</v>
      </c>
      <c r="X307" s="45">
        <v>23</v>
      </c>
      <c r="Y307" s="46">
        <v>33</v>
      </c>
      <c r="Z307" s="257">
        <f>SUMSQ(R307:Y307)</f>
        <v>11180</v>
      </c>
      <c r="AA307" s="42"/>
      <c r="AB307" s="277"/>
      <c r="AD307" s="278"/>
      <c r="AE307" s="34"/>
      <c r="AF307" s="44">
        <v>19</v>
      </c>
      <c r="AG307" s="45">
        <v>37</v>
      </c>
      <c r="AH307" s="45">
        <v>44</v>
      </c>
      <c r="AI307" s="45">
        <v>30</v>
      </c>
      <c r="AJ307" s="45">
        <v>5</v>
      </c>
      <c r="AK307" s="45">
        <v>51</v>
      </c>
      <c r="AL307" s="45">
        <v>62</v>
      </c>
      <c r="AM307" s="46">
        <v>12</v>
      </c>
      <c r="AN307" s="257">
        <f>SUMSQ(AF307:AM307)</f>
        <v>11180</v>
      </c>
      <c r="AO307" s="42"/>
      <c r="AP307" s="277"/>
      <c r="AR307" s="278"/>
      <c r="AS307" s="34"/>
      <c r="AT307" s="44">
        <v>53</v>
      </c>
      <c r="AU307" s="45">
        <v>3</v>
      </c>
      <c r="AV307" s="45">
        <v>44</v>
      </c>
      <c r="AW307" s="45">
        <v>30</v>
      </c>
      <c r="AX307" s="45">
        <v>5</v>
      </c>
      <c r="AY307" s="45">
        <v>51</v>
      </c>
      <c r="AZ307" s="45">
        <v>28</v>
      </c>
      <c r="BA307" s="46">
        <v>46</v>
      </c>
      <c r="BB307" s="257">
        <f>SUMSQ(AT307:BA307)</f>
        <v>11180</v>
      </c>
      <c r="BC307" s="42"/>
      <c r="BD307" s="277"/>
      <c r="BF307" s="278"/>
      <c r="BG307" s="34"/>
      <c r="BH307" s="44">
        <v>34</v>
      </c>
      <c r="BI307" s="45">
        <v>56</v>
      </c>
      <c r="BJ307" s="45">
        <v>12</v>
      </c>
      <c r="BK307" s="45">
        <v>30</v>
      </c>
      <c r="BL307" s="45">
        <v>47</v>
      </c>
      <c r="BM307" s="45">
        <v>57</v>
      </c>
      <c r="BN307" s="45">
        <v>5</v>
      </c>
      <c r="BO307" s="46">
        <v>19</v>
      </c>
      <c r="BP307" s="257">
        <f>SUMSQ(BH307:BO307)</f>
        <v>11180</v>
      </c>
      <c r="BQ307" s="42"/>
      <c r="BR307" s="277"/>
    </row>
    <row r="308" spans="2:70" x14ac:dyDescent="0.2">
      <c r="B308" s="278"/>
      <c r="C308" s="34"/>
      <c r="D308" s="44">
        <v>23</v>
      </c>
      <c r="E308" s="45">
        <v>33</v>
      </c>
      <c r="F308" s="45">
        <v>12</v>
      </c>
      <c r="G308" s="45">
        <v>62</v>
      </c>
      <c r="H308" s="45">
        <v>40</v>
      </c>
      <c r="I308" s="45">
        <v>18</v>
      </c>
      <c r="J308" s="45">
        <v>59</v>
      </c>
      <c r="K308" s="46">
        <v>13</v>
      </c>
      <c r="L308" s="257">
        <f>SUMSQ(D308:K308)</f>
        <v>11180</v>
      </c>
      <c r="M308" s="42"/>
      <c r="N308" s="277"/>
      <c r="P308" s="278"/>
      <c r="Q308" s="34"/>
      <c r="R308" s="44">
        <v>32</v>
      </c>
      <c r="S308" s="45">
        <v>42</v>
      </c>
      <c r="T308" s="45">
        <v>3</v>
      </c>
      <c r="U308" s="45">
        <v>53</v>
      </c>
      <c r="V308" s="45">
        <v>40</v>
      </c>
      <c r="W308" s="45">
        <v>18</v>
      </c>
      <c r="X308" s="45">
        <v>59</v>
      </c>
      <c r="Y308" s="46">
        <v>13</v>
      </c>
      <c r="Z308" s="257">
        <f>SUMSQ(R308:Y308)</f>
        <v>11180</v>
      </c>
      <c r="AA308" s="42"/>
      <c r="AB308" s="277"/>
      <c r="AD308" s="278"/>
      <c r="AE308" s="34"/>
      <c r="AF308" s="44">
        <v>53</v>
      </c>
      <c r="AG308" s="45">
        <v>3</v>
      </c>
      <c r="AH308" s="45">
        <v>14</v>
      </c>
      <c r="AI308" s="45">
        <v>60</v>
      </c>
      <c r="AJ308" s="45">
        <v>35</v>
      </c>
      <c r="AK308" s="45">
        <v>21</v>
      </c>
      <c r="AL308" s="45">
        <v>28</v>
      </c>
      <c r="AM308" s="46">
        <v>46</v>
      </c>
      <c r="AN308" s="257">
        <f>SUMSQ(AF308:AM308)</f>
        <v>11180</v>
      </c>
      <c r="AO308" s="42"/>
      <c r="AP308" s="277"/>
      <c r="AR308" s="278"/>
      <c r="AS308" s="34"/>
      <c r="AT308" s="44">
        <v>19</v>
      </c>
      <c r="AU308" s="45">
        <v>37</v>
      </c>
      <c r="AV308" s="45">
        <v>14</v>
      </c>
      <c r="AW308" s="45">
        <v>60</v>
      </c>
      <c r="AX308" s="45">
        <v>35</v>
      </c>
      <c r="AY308" s="45">
        <v>21</v>
      </c>
      <c r="AZ308" s="45">
        <v>62</v>
      </c>
      <c r="BA308" s="46">
        <v>12</v>
      </c>
      <c r="BB308" s="257">
        <f>SUMSQ(AT308:BA308)</f>
        <v>11180</v>
      </c>
      <c r="BC308" s="42"/>
      <c r="BD308" s="277"/>
      <c r="BF308" s="278"/>
      <c r="BG308" s="34"/>
      <c r="BH308" s="44">
        <v>45</v>
      </c>
      <c r="BI308" s="45">
        <v>59</v>
      </c>
      <c r="BJ308" s="45">
        <v>7</v>
      </c>
      <c r="BK308" s="45">
        <v>17</v>
      </c>
      <c r="BL308" s="45">
        <v>36</v>
      </c>
      <c r="BM308" s="45">
        <v>54</v>
      </c>
      <c r="BN308" s="45">
        <v>10</v>
      </c>
      <c r="BO308" s="46">
        <v>32</v>
      </c>
      <c r="BP308" s="257">
        <f>SUMSQ(BH308:BO308)</f>
        <v>11180</v>
      </c>
      <c r="BQ308" s="42"/>
      <c r="BR308" s="277"/>
    </row>
    <row r="309" spans="2:70" x14ac:dyDescent="0.2">
      <c r="B309" s="278"/>
      <c r="C309" s="34"/>
      <c r="D309" s="44">
        <v>48</v>
      </c>
      <c r="E309" s="45">
        <v>26</v>
      </c>
      <c r="F309" s="45">
        <v>51</v>
      </c>
      <c r="G309" s="45">
        <v>5</v>
      </c>
      <c r="H309" s="45">
        <v>31</v>
      </c>
      <c r="I309" s="45">
        <v>41</v>
      </c>
      <c r="J309" s="45">
        <v>4</v>
      </c>
      <c r="K309" s="46">
        <v>54</v>
      </c>
      <c r="L309" s="257">
        <f>SUMSQ(D309:K309)</f>
        <v>11180</v>
      </c>
      <c r="M309" s="42"/>
      <c r="N309" s="277"/>
      <c r="P309" s="278"/>
      <c r="Q309" s="34"/>
      <c r="R309" s="44">
        <v>39</v>
      </c>
      <c r="S309" s="45">
        <v>17</v>
      </c>
      <c r="T309" s="45">
        <v>60</v>
      </c>
      <c r="U309" s="45">
        <v>14</v>
      </c>
      <c r="V309" s="45">
        <v>31</v>
      </c>
      <c r="W309" s="45">
        <v>41</v>
      </c>
      <c r="X309" s="45">
        <v>4</v>
      </c>
      <c r="Y309" s="46">
        <v>54</v>
      </c>
      <c r="Z309" s="257">
        <f>SUMSQ(R309:Y309)</f>
        <v>11180</v>
      </c>
      <c r="AA309" s="42"/>
      <c r="AB309" s="277"/>
      <c r="AD309" s="278"/>
      <c r="AE309" s="34"/>
      <c r="AF309" s="44">
        <v>32</v>
      </c>
      <c r="AG309" s="45">
        <v>59</v>
      </c>
      <c r="AH309" s="45">
        <v>54</v>
      </c>
      <c r="AI309" s="45">
        <v>17</v>
      </c>
      <c r="AJ309" s="45">
        <v>10</v>
      </c>
      <c r="AK309" s="45">
        <v>45</v>
      </c>
      <c r="AL309" s="45">
        <v>36</v>
      </c>
      <c r="AM309" s="46">
        <v>7</v>
      </c>
      <c r="AN309" s="257">
        <f>SUMSQ(AF309:AM309)</f>
        <v>11180</v>
      </c>
      <c r="AO309" s="42"/>
      <c r="AP309" s="277"/>
      <c r="AR309" s="278"/>
      <c r="AS309" s="34"/>
      <c r="AT309" s="44">
        <v>32</v>
      </c>
      <c r="AU309" s="45">
        <v>59</v>
      </c>
      <c r="AV309" s="45">
        <v>54</v>
      </c>
      <c r="AW309" s="45">
        <v>17</v>
      </c>
      <c r="AX309" s="45">
        <v>10</v>
      </c>
      <c r="AY309" s="45">
        <v>45</v>
      </c>
      <c r="AZ309" s="45">
        <v>36</v>
      </c>
      <c r="BA309" s="46">
        <v>7</v>
      </c>
      <c r="BB309" s="257">
        <f>SUMSQ(AT309:BA309)</f>
        <v>11180</v>
      </c>
      <c r="BC309" s="42"/>
      <c r="BD309" s="277"/>
      <c r="BF309" s="278"/>
      <c r="BG309" s="34"/>
      <c r="BH309" s="44">
        <v>55</v>
      </c>
      <c r="BI309" s="45">
        <v>33</v>
      </c>
      <c r="BJ309" s="45">
        <v>29</v>
      </c>
      <c r="BK309" s="45">
        <v>11</v>
      </c>
      <c r="BL309" s="45">
        <v>58</v>
      </c>
      <c r="BM309" s="45">
        <v>48</v>
      </c>
      <c r="BN309" s="45">
        <v>20</v>
      </c>
      <c r="BO309" s="46">
        <v>6</v>
      </c>
      <c r="BP309" s="257">
        <f>SUMSQ(BH309:BO309)</f>
        <v>11180</v>
      </c>
      <c r="BQ309" s="42"/>
      <c r="BR309" s="277"/>
    </row>
    <row r="310" spans="2:70" x14ac:dyDescent="0.2">
      <c r="B310" s="278"/>
      <c r="C310" s="34"/>
      <c r="D310" s="44">
        <v>30</v>
      </c>
      <c r="E310" s="45">
        <v>44</v>
      </c>
      <c r="F310" s="45">
        <v>1</v>
      </c>
      <c r="G310" s="45">
        <v>55</v>
      </c>
      <c r="H310" s="45">
        <v>45</v>
      </c>
      <c r="I310" s="45">
        <v>27</v>
      </c>
      <c r="J310" s="45">
        <v>50</v>
      </c>
      <c r="K310" s="46">
        <v>8</v>
      </c>
      <c r="L310" s="257">
        <f>SUMSQ(D310:K310)</f>
        <v>11180</v>
      </c>
      <c r="M310" s="42"/>
      <c r="N310" s="277"/>
      <c r="P310" s="278"/>
      <c r="Q310" s="34"/>
      <c r="R310" s="44">
        <v>21</v>
      </c>
      <c r="S310" s="45">
        <v>35</v>
      </c>
      <c r="T310" s="45">
        <v>10</v>
      </c>
      <c r="U310" s="45">
        <v>64</v>
      </c>
      <c r="V310" s="45">
        <v>45</v>
      </c>
      <c r="W310" s="45">
        <v>27</v>
      </c>
      <c r="X310" s="45">
        <v>50</v>
      </c>
      <c r="Y310" s="46">
        <v>8</v>
      </c>
      <c r="Z310" s="257">
        <f>SUMSQ(R310:Y310)</f>
        <v>11180</v>
      </c>
      <c r="AA310" s="42"/>
      <c r="AB310" s="277"/>
      <c r="AD310" s="278"/>
      <c r="AE310" s="34"/>
      <c r="AF310" s="44">
        <v>13</v>
      </c>
      <c r="AG310" s="45">
        <v>42</v>
      </c>
      <c r="AH310" s="45">
        <v>39</v>
      </c>
      <c r="AI310" s="45">
        <v>4</v>
      </c>
      <c r="AJ310" s="45">
        <v>27</v>
      </c>
      <c r="AK310" s="45">
        <v>64</v>
      </c>
      <c r="AL310" s="45">
        <v>49</v>
      </c>
      <c r="AM310" s="46">
        <v>22</v>
      </c>
      <c r="AN310" s="257">
        <f>SUMSQ(AF310:AM310)</f>
        <v>11180</v>
      </c>
      <c r="AO310" s="42"/>
      <c r="AP310" s="277"/>
      <c r="AR310" s="278"/>
      <c r="AS310" s="34"/>
      <c r="AT310" s="44">
        <v>13</v>
      </c>
      <c r="AU310" s="45">
        <v>42</v>
      </c>
      <c r="AV310" s="45">
        <v>39</v>
      </c>
      <c r="AW310" s="45">
        <v>4</v>
      </c>
      <c r="AX310" s="45">
        <v>27</v>
      </c>
      <c r="AY310" s="45">
        <v>64</v>
      </c>
      <c r="AZ310" s="45">
        <v>49</v>
      </c>
      <c r="BA310" s="46">
        <v>22</v>
      </c>
      <c r="BB310" s="257">
        <f>SUMSQ(AT310:BA310)</f>
        <v>11180</v>
      </c>
      <c r="BC310" s="42"/>
      <c r="BD310" s="277"/>
      <c r="BF310" s="278"/>
      <c r="BG310" s="34"/>
      <c r="BH310" s="44">
        <v>22</v>
      </c>
      <c r="BI310" s="45">
        <v>4</v>
      </c>
      <c r="BJ310" s="45">
        <v>64</v>
      </c>
      <c r="BK310" s="45">
        <v>42</v>
      </c>
      <c r="BL310" s="45">
        <v>27</v>
      </c>
      <c r="BM310" s="45">
        <v>13</v>
      </c>
      <c r="BN310" s="45">
        <v>49</v>
      </c>
      <c r="BO310" s="46">
        <v>39</v>
      </c>
      <c r="BP310" s="257">
        <f>SUMSQ(BH310:BO310)</f>
        <v>11180</v>
      </c>
      <c r="BQ310" s="42"/>
      <c r="BR310" s="277"/>
    </row>
    <row r="311" spans="2:70" ht="12.75" thickBot="1" x14ac:dyDescent="0.25">
      <c r="B311" s="278"/>
      <c r="C311" s="34"/>
      <c r="D311" s="59">
        <v>37</v>
      </c>
      <c r="E311" s="60">
        <v>19</v>
      </c>
      <c r="F311" s="60">
        <v>58</v>
      </c>
      <c r="G311" s="60">
        <v>16</v>
      </c>
      <c r="H311" s="60">
        <v>22</v>
      </c>
      <c r="I311" s="60">
        <v>36</v>
      </c>
      <c r="J311" s="60">
        <v>9</v>
      </c>
      <c r="K311" s="61">
        <v>63</v>
      </c>
      <c r="L311" s="257">
        <f>SUMSQ(D311:K311)</f>
        <v>11180</v>
      </c>
      <c r="M311" s="42"/>
      <c r="N311" s="277"/>
      <c r="P311" s="278"/>
      <c r="Q311" s="34"/>
      <c r="R311" s="59">
        <v>46</v>
      </c>
      <c r="S311" s="60">
        <v>28</v>
      </c>
      <c r="T311" s="60">
        <v>49</v>
      </c>
      <c r="U311" s="60">
        <v>7</v>
      </c>
      <c r="V311" s="60">
        <v>22</v>
      </c>
      <c r="W311" s="60">
        <v>36</v>
      </c>
      <c r="X311" s="60">
        <v>9</v>
      </c>
      <c r="Y311" s="61">
        <v>63</v>
      </c>
      <c r="Z311" s="257">
        <f>SUMSQ(R311:Y311)</f>
        <v>11180</v>
      </c>
      <c r="AA311" s="42"/>
      <c r="AB311" s="277"/>
      <c r="AD311" s="278"/>
      <c r="AE311" s="34"/>
      <c r="AF311" s="59">
        <v>40</v>
      </c>
      <c r="AG311" s="60">
        <v>18</v>
      </c>
      <c r="AH311" s="60">
        <v>57</v>
      </c>
      <c r="AI311" s="60">
        <v>15</v>
      </c>
      <c r="AJ311" s="60">
        <v>24</v>
      </c>
      <c r="AK311" s="60">
        <v>34</v>
      </c>
      <c r="AL311" s="60">
        <v>9</v>
      </c>
      <c r="AM311" s="61">
        <v>63</v>
      </c>
      <c r="AN311" s="257">
        <f>SUMSQ(AF311:AM311)</f>
        <v>11180</v>
      </c>
      <c r="AO311" s="42"/>
      <c r="AP311" s="277"/>
      <c r="AR311" s="278"/>
      <c r="AS311" s="34"/>
      <c r="AT311" s="59">
        <v>40</v>
      </c>
      <c r="AU311" s="60">
        <v>18</v>
      </c>
      <c r="AV311" s="60">
        <v>57</v>
      </c>
      <c r="AW311" s="60">
        <v>15</v>
      </c>
      <c r="AX311" s="60">
        <v>24</v>
      </c>
      <c r="AY311" s="60">
        <v>34</v>
      </c>
      <c r="AZ311" s="60">
        <v>9</v>
      </c>
      <c r="BA311" s="61">
        <v>63</v>
      </c>
      <c r="BB311" s="257">
        <f>SUMSQ(AT311:BA311)</f>
        <v>11180</v>
      </c>
      <c r="BC311" s="42"/>
      <c r="BD311" s="277"/>
      <c r="BF311" s="278"/>
      <c r="BG311" s="34"/>
      <c r="BH311" s="59">
        <v>16</v>
      </c>
      <c r="BI311" s="60">
        <v>26</v>
      </c>
      <c r="BJ311" s="60">
        <v>38</v>
      </c>
      <c r="BK311" s="60">
        <v>52</v>
      </c>
      <c r="BL311" s="60">
        <v>1</v>
      </c>
      <c r="BM311" s="60">
        <v>23</v>
      </c>
      <c r="BN311" s="60">
        <v>43</v>
      </c>
      <c r="BO311" s="61">
        <v>61</v>
      </c>
      <c r="BP311" s="257">
        <f>SUMSQ(BH311:BO311)</f>
        <v>11180</v>
      </c>
      <c r="BQ311" s="42"/>
      <c r="BR311" s="277"/>
    </row>
    <row r="312" spans="2:70" x14ac:dyDescent="0.2">
      <c r="B312" s="278"/>
      <c r="C312" s="34"/>
      <c r="D312" s="166">
        <f>SUM(D304:D311)</f>
        <v>260</v>
      </c>
      <c r="E312" s="167">
        <f>SUM(E304:E311)</f>
        <v>260</v>
      </c>
      <c r="F312" s="167">
        <f>SUM(F304:F311)</f>
        <v>260</v>
      </c>
      <c r="G312" s="167">
        <f>SUM(G304:G311)</f>
        <v>260</v>
      </c>
      <c r="H312" s="167">
        <f>SUM(H304:H311)</f>
        <v>260</v>
      </c>
      <c r="I312" s="167">
        <f>SUM(I304:I311)</f>
        <v>260</v>
      </c>
      <c r="J312" s="167">
        <f>SUM(J304:J311)</f>
        <v>260</v>
      </c>
      <c r="K312" s="167">
        <f>SUM(K304:K311)</f>
        <v>260</v>
      </c>
      <c r="L312" s="280">
        <f>SUM(D304^3+E305^3+F306^3+G307^3+H308^3+I309^3+J310^3+K311^3)</f>
        <v>540800</v>
      </c>
      <c r="M312" s="42"/>
      <c r="N312" s="277"/>
      <c r="P312" s="278"/>
      <c r="Q312" s="34"/>
      <c r="R312" s="166">
        <f>SUM(R304:R311)</f>
        <v>260</v>
      </c>
      <c r="S312" s="167">
        <f>SUM(S304:S311)</f>
        <v>260</v>
      </c>
      <c r="T312" s="167">
        <f>SUM(T304:T311)</f>
        <v>260</v>
      </c>
      <c r="U312" s="167">
        <f>SUM(U304:U311)</f>
        <v>260</v>
      </c>
      <c r="V312" s="167">
        <f>SUM(V304:V311)</f>
        <v>260</v>
      </c>
      <c r="W312" s="167">
        <f>SUM(W304:W311)</f>
        <v>260</v>
      </c>
      <c r="X312" s="167">
        <f>SUM(X304:X311)</f>
        <v>260</v>
      </c>
      <c r="Y312" s="167">
        <f>SUM(Y304:Y311)</f>
        <v>260</v>
      </c>
      <c r="Z312" s="280">
        <f>SUM(R304^3+S305^3+T306^3+U307^3+V308^3+W309^3+X310^3+Y311^3)</f>
        <v>540800</v>
      </c>
      <c r="AA312" s="42"/>
      <c r="AB312" s="277"/>
      <c r="AD312" s="278"/>
      <c r="AE312" s="34"/>
      <c r="AF312" s="166">
        <f>SUM(AF304:AF311)</f>
        <v>260</v>
      </c>
      <c r="AG312" s="167">
        <f>SUM(AG304:AG311)</f>
        <v>260</v>
      </c>
      <c r="AH312" s="167">
        <f>SUM(AH304:AH311)</f>
        <v>260</v>
      </c>
      <c r="AI312" s="167">
        <f>SUM(AI304:AI311)</f>
        <v>260</v>
      </c>
      <c r="AJ312" s="167">
        <f>SUM(AJ304:AJ311)</f>
        <v>260</v>
      </c>
      <c r="AK312" s="167">
        <f>SUM(AK304:AK311)</f>
        <v>260</v>
      </c>
      <c r="AL312" s="167">
        <f>SUM(AL304:AL311)</f>
        <v>260</v>
      </c>
      <c r="AM312" s="167">
        <f>SUM(AM304:AM311)</f>
        <v>260</v>
      </c>
      <c r="AN312" s="280">
        <f>SUM(AF304^3+AG305^3+AH306^3+AI307^3+AJ308^3+AK309^3+AL310^3+AM311^3)</f>
        <v>540800</v>
      </c>
      <c r="AO312" s="42"/>
      <c r="AP312" s="277"/>
      <c r="AR312" s="278"/>
      <c r="AS312" s="34"/>
      <c r="AT312" s="166">
        <f>SUM(AT304:AT311)</f>
        <v>260</v>
      </c>
      <c r="AU312" s="167">
        <f>SUM(AU304:AU311)</f>
        <v>260</v>
      </c>
      <c r="AV312" s="167">
        <f>SUM(AV304:AV311)</f>
        <v>260</v>
      </c>
      <c r="AW312" s="167">
        <f>SUM(AW304:AW311)</f>
        <v>260</v>
      </c>
      <c r="AX312" s="167">
        <f>SUM(AX304:AX311)</f>
        <v>260</v>
      </c>
      <c r="AY312" s="167">
        <f>SUM(AY304:AY311)</f>
        <v>260</v>
      </c>
      <c r="AZ312" s="167">
        <f>SUM(AZ304:AZ311)</f>
        <v>260</v>
      </c>
      <c r="BA312" s="167">
        <f>SUM(BA304:BA311)</f>
        <v>260</v>
      </c>
      <c r="BB312" s="280">
        <f>SUM(AT304^3+AU305^3+AV306^3+AW307^3+AX308^3+AY309^3+AZ310^3+BA311^3)</f>
        <v>540800</v>
      </c>
      <c r="BC312" s="42"/>
      <c r="BD312" s="277"/>
      <c r="BF312" s="278"/>
      <c r="BG312" s="34"/>
      <c r="BH312" s="166">
        <f>SUM(BH304:BH311)</f>
        <v>260</v>
      </c>
      <c r="BI312" s="167">
        <f>SUM(BI304:BI311)</f>
        <v>260</v>
      </c>
      <c r="BJ312" s="167">
        <f>SUM(BJ304:BJ311)</f>
        <v>260</v>
      </c>
      <c r="BK312" s="167">
        <f>SUM(BK304:BK311)</f>
        <v>260</v>
      </c>
      <c r="BL312" s="167">
        <f>SUM(BL304:BL311)</f>
        <v>260</v>
      </c>
      <c r="BM312" s="167">
        <f>SUM(BM304:BM311)</f>
        <v>260</v>
      </c>
      <c r="BN312" s="167">
        <f>SUM(BN304:BN311)</f>
        <v>260</v>
      </c>
      <c r="BO312" s="167">
        <f>SUM(BO304:BO311)</f>
        <v>260</v>
      </c>
      <c r="BP312" s="280">
        <f>SUMSQ(BH304,BI305,BJ306,BK307,BL308,BM309,BN310,BO311)</f>
        <v>11180</v>
      </c>
      <c r="BQ312" s="42"/>
      <c r="BR312" s="277"/>
    </row>
    <row r="313" spans="2:70" ht="12.75" thickBot="1" x14ac:dyDescent="0.25">
      <c r="B313" s="278"/>
      <c r="C313" s="34"/>
      <c r="D313" s="89">
        <f>SUMSQ(D304:D311)</f>
        <v>11180</v>
      </c>
      <c r="E313" s="90">
        <f>SUMSQ(E304:E311)</f>
        <v>11180</v>
      </c>
      <c r="F313" s="90">
        <f>SUMSQ(F304:F311)</f>
        <v>11180</v>
      </c>
      <c r="G313" s="90">
        <f>SUMSQ(G304:G311)</f>
        <v>11180</v>
      </c>
      <c r="H313" s="90">
        <f>SUMSQ(H304:H311)</f>
        <v>11180</v>
      </c>
      <c r="I313" s="90">
        <f>SUMSQ(I304:I311)</f>
        <v>11180</v>
      </c>
      <c r="J313" s="90">
        <f>SUMSQ(J304:J311)</f>
        <v>11180</v>
      </c>
      <c r="K313" s="90">
        <f>SUMSQ(K304:K311)</f>
        <v>11180</v>
      </c>
      <c r="L313" s="279">
        <f>SUM(D311^3+E310^3+F309^3+G308^3+H307^3+I306^3+J305^3+K304^3)</f>
        <v>540800</v>
      </c>
      <c r="M313" s="42"/>
      <c r="N313" s="277"/>
      <c r="P313" s="278"/>
      <c r="Q313" s="34"/>
      <c r="R313" s="89">
        <f>SUMSQ(R304:R311)</f>
        <v>11180</v>
      </c>
      <c r="S313" s="90">
        <f>SUMSQ(S304:S311)</f>
        <v>11180</v>
      </c>
      <c r="T313" s="90">
        <f>SUMSQ(T304:T311)</f>
        <v>11180</v>
      </c>
      <c r="U313" s="90">
        <f>SUMSQ(U304:U311)</f>
        <v>11180</v>
      </c>
      <c r="V313" s="90">
        <f>SUMSQ(V304:V311)</f>
        <v>11180</v>
      </c>
      <c r="W313" s="90">
        <f>SUMSQ(W304:W311)</f>
        <v>11180</v>
      </c>
      <c r="X313" s="90">
        <f>SUMSQ(X304:X311)</f>
        <v>11180</v>
      </c>
      <c r="Y313" s="90">
        <f>SUMSQ(Y304:Y311)</f>
        <v>11180</v>
      </c>
      <c r="Z313" s="279">
        <f>SUM(R311^3+S310^3+T309^3+U308^3+V307^3+W306^3+X305^3+Y304^3)</f>
        <v>540800</v>
      </c>
      <c r="AA313" s="42"/>
      <c r="AB313" s="277"/>
      <c r="AD313" s="278"/>
      <c r="AE313" s="34"/>
      <c r="AF313" s="89">
        <f>SUMSQ(AF304:AF311)</f>
        <v>11180</v>
      </c>
      <c r="AG313" s="90">
        <f>SUMSQ(AG304:AG311)</f>
        <v>11180</v>
      </c>
      <c r="AH313" s="90">
        <f>SUMSQ(AH304:AH311)</f>
        <v>11180</v>
      </c>
      <c r="AI313" s="90">
        <f>SUMSQ(AI304:AI311)</f>
        <v>11180</v>
      </c>
      <c r="AJ313" s="90">
        <f>SUMSQ(AJ304:AJ311)</f>
        <v>11180</v>
      </c>
      <c r="AK313" s="90">
        <f>SUMSQ(AK304:AK311)</f>
        <v>11180</v>
      </c>
      <c r="AL313" s="90">
        <f>SUMSQ(AL304:AL311)</f>
        <v>11180</v>
      </c>
      <c r="AM313" s="90">
        <f>SUMSQ(AM304:AM311)</f>
        <v>11180</v>
      </c>
      <c r="AN313" s="279">
        <f>SUM(AF311^3+AG310^3+AH309^3+AI308^3+AJ307^3+AK306^3+AL305^3+AM304^3)</f>
        <v>540800</v>
      </c>
      <c r="AO313" s="42"/>
      <c r="AP313" s="277"/>
      <c r="AR313" s="278"/>
      <c r="AS313" s="34"/>
      <c r="AT313" s="89">
        <f>SUMSQ(AT304:AT311)</f>
        <v>11180</v>
      </c>
      <c r="AU313" s="90">
        <f>SUMSQ(AU304:AU311)</f>
        <v>11180</v>
      </c>
      <c r="AV313" s="90">
        <f>SUMSQ(AV304:AV311)</f>
        <v>11180</v>
      </c>
      <c r="AW313" s="90">
        <f>SUMSQ(AW304:AW311)</f>
        <v>11180</v>
      </c>
      <c r="AX313" s="90">
        <f>SUMSQ(AX304:AX311)</f>
        <v>11180</v>
      </c>
      <c r="AY313" s="90">
        <f>SUMSQ(AY304:AY311)</f>
        <v>11180</v>
      </c>
      <c r="AZ313" s="90">
        <f>SUMSQ(AZ304:AZ311)</f>
        <v>11180</v>
      </c>
      <c r="BA313" s="90">
        <f>SUMSQ(BA304:BA311)</f>
        <v>11180</v>
      </c>
      <c r="BB313" s="279">
        <f>SUM(AT311^3+AU310^3+AV309^3+AW308^3+AX307^3+AY306^3+AZ305^3+BA304^3)</f>
        <v>540800</v>
      </c>
      <c r="BC313" s="42"/>
      <c r="BD313" s="277"/>
      <c r="BF313" s="278"/>
      <c r="BG313" s="34"/>
      <c r="BH313" s="89">
        <f>SUMSQ(BH304:BH311)</f>
        <v>11180</v>
      </c>
      <c r="BI313" s="90">
        <f>SUMSQ(BI304:BI311)</f>
        <v>11180</v>
      </c>
      <c r="BJ313" s="90">
        <f>SUMSQ(BJ304:BJ311)</f>
        <v>11180</v>
      </c>
      <c r="BK313" s="90">
        <f>SUMSQ(BK304:BK311)</f>
        <v>11180</v>
      </c>
      <c r="BL313" s="90">
        <f>SUMSQ(BL304:BL311)</f>
        <v>11180</v>
      </c>
      <c r="BM313" s="90">
        <f>SUMSQ(BM304:BM311)</f>
        <v>11180</v>
      </c>
      <c r="BN313" s="90">
        <f>SUMSQ(BN304:BN311)</f>
        <v>11180</v>
      </c>
      <c r="BO313" s="90">
        <f>SUMSQ(BO304:BO311)</f>
        <v>11180</v>
      </c>
      <c r="BP313" s="279">
        <f>SUMSQ(BH311,BI310,BJ309,BK308,BL307,BM306,BN305,BO304)</f>
        <v>11180</v>
      </c>
      <c r="BQ313" s="42"/>
      <c r="BR313" s="277"/>
    </row>
    <row r="314" spans="2:70" ht="12.75" thickBot="1" x14ac:dyDescent="0.25">
      <c r="B314" s="278"/>
      <c r="C314" s="104"/>
      <c r="D314" s="106"/>
      <c r="E314" s="106"/>
      <c r="F314" s="106"/>
      <c r="G314" s="106"/>
      <c r="H314" s="106"/>
      <c r="I314" s="106"/>
      <c r="J314" s="106"/>
      <c r="K314" s="106"/>
      <c r="L314" s="106"/>
      <c r="M314" s="109"/>
      <c r="N314" s="277"/>
      <c r="P314" s="278"/>
      <c r="Q314" s="104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9"/>
      <c r="AB314" s="277"/>
      <c r="AD314" s="278"/>
      <c r="AE314" s="104"/>
      <c r="AF314" s="106"/>
      <c r="AG314" s="106"/>
      <c r="AH314" s="106"/>
      <c r="AI314" s="106"/>
      <c r="AJ314" s="106"/>
      <c r="AK314" s="106"/>
      <c r="AL314" s="106"/>
      <c r="AM314" s="106"/>
      <c r="AN314" s="106"/>
      <c r="AO314" s="109"/>
      <c r="AP314" s="277"/>
      <c r="AR314" s="278"/>
      <c r="AS314" s="104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9"/>
      <c r="BD314" s="277"/>
      <c r="BF314" s="278"/>
      <c r="BG314" s="104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9"/>
      <c r="BR314" s="277"/>
    </row>
    <row r="315" spans="2:70" ht="12.75" thickBot="1" x14ac:dyDescent="0.25">
      <c r="B315" s="276"/>
      <c r="C315" s="275"/>
      <c r="D315" s="275"/>
      <c r="E315" s="275"/>
      <c r="F315" s="275"/>
      <c r="G315" s="275"/>
      <c r="H315" s="275"/>
      <c r="I315" s="275"/>
      <c r="J315" s="275"/>
      <c r="K315" s="275"/>
      <c r="L315" s="275"/>
      <c r="M315" s="275"/>
      <c r="N315" s="274"/>
      <c r="P315" s="276"/>
      <c r="Q315" s="275"/>
      <c r="R315" s="275"/>
      <c r="S315" s="275"/>
      <c r="T315" s="275"/>
      <c r="U315" s="275"/>
      <c r="V315" s="275"/>
      <c r="W315" s="275"/>
      <c r="X315" s="275"/>
      <c r="Y315" s="275"/>
      <c r="Z315" s="275"/>
      <c r="AA315" s="275"/>
      <c r="AB315" s="274"/>
      <c r="AD315" s="276"/>
      <c r="AE315" s="275"/>
      <c r="AF315" s="275"/>
      <c r="AG315" s="275"/>
      <c r="AH315" s="275"/>
      <c r="AI315" s="275"/>
      <c r="AJ315" s="275"/>
      <c r="AK315" s="275"/>
      <c r="AL315" s="275"/>
      <c r="AM315" s="275"/>
      <c r="AN315" s="275"/>
      <c r="AO315" s="275"/>
      <c r="AP315" s="274"/>
      <c r="AR315" s="276"/>
      <c r="AS315" s="275"/>
      <c r="AT315" s="275"/>
      <c r="AU315" s="275"/>
      <c r="AV315" s="275"/>
      <c r="AW315" s="275"/>
      <c r="AX315" s="275"/>
      <c r="AY315" s="275"/>
      <c r="AZ315" s="275"/>
      <c r="BA315" s="275"/>
      <c r="BB315" s="275"/>
      <c r="BC315" s="275"/>
      <c r="BD315" s="274"/>
      <c r="BF315" s="276"/>
      <c r="BG315" s="275"/>
      <c r="BH315" s="275"/>
      <c r="BI315" s="275"/>
      <c r="BJ315" s="275"/>
      <c r="BK315" s="275"/>
      <c r="BL315" s="275"/>
      <c r="BM315" s="275"/>
      <c r="BN315" s="275"/>
      <c r="BO315" s="275"/>
      <c r="BP315" s="275"/>
      <c r="BQ315" s="275"/>
      <c r="BR315" s="274"/>
    </row>
    <row r="316" spans="2:70" ht="13.5" thickTop="1" thickBot="1" x14ac:dyDescent="0.25"/>
    <row r="317" spans="2:70" ht="13.5" thickTop="1" thickBot="1" x14ac:dyDescent="0.25">
      <c r="B317" s="284"/>
      <c r="C317" s="283"/>
      <c r="D317" s="283"/>
      <c r="E317" s="283"/>
      <c r="F317" s="283"/>
      <c r="G317" s="283"/>
      <c r="H317" s="283"/>
      <c r="I317" s="283"/>
      <c r="J317" s="283"/>
      <c r="K317" s="283"/>
      <c r="L317" s="283"/>
      <c r="M317" s="283"/>
      <c r="N317" s="282"/>
      <c r="P317" s="284"/>
      <c r="Q317" s="283"/>
      <c r="R317" s="283"/>
      <c r="S317" s="283"/>
      <c r="T317" s="283"/>
      <c r="U317" s="283"/>
      <c r="V317" s="283"/>
      <c r="W317" s="283"/>
      <c r="X317" s="283"/>
      <c r="Y317" s="283"/>
      <c r="Z317" s="283"/>
      <c r="AA317" s="283"/>
      <c r="AB317" s="282"/>
      <c r="AD317" s="284"/>
      <c r="AE317" s="283"/>
      <c r="AF317" s="283"/>
      <c r="AG317" s="283"/>
      <c r="AH317" s="283"/>
      <c r="AI317" s="283"/>
      <c r="AJ317" s="283"/>
      <c r="AK317" s="283"/>
      <c r="AL317" s="283"/>
      <c r="AM317" s="283"/>
      <c r="AN317" s="283"/>
      <c r="AO317" s="283"/>
      <c r="AP317" s="282"/>
      <c r="AR317" s="284"/>
      <c r="AS317" s="283"/>
      <c r="AT317" s="283"/>
      <c r="AU317" s="283"/>
      <c r="AV317" s="283"/>
      <c r="AW317" s="283"/>
      <c r="AX317" s="283"/>
      <c r="AY317" s="283"/>
      <c r="AZ317" s="283"/>
      <c r="BA317" s="283"/>
      <c r="BB317" s="283"/>
      <c r="BC317" s="283"/>
      <c r="BD317" s="282"/>
      <c r="BF317" s="284"/>
      <c r="BG317" s="283"/>
      <c r="BH317" s="283"/>
      <c r="BI317" s="283"/>
      <c r="BJ317" s="283"/>
      <c r="BK317" s="283"/>
      <c r="BL317" s="283"/>
      <c r="BM317" s="283"/>
      <c r="BN317" s="283"/>
      <c r="BO317" s="283"/>
      <c r="BP317" s="283"/>
      <c r="BQ317" s="283"/>
      <c r="BR317" s="282"/>
    </row>
    <row r="318" spans="2:70" ht="12.75" thickBot="1" x14ac:dyDescent="0.25">
      <c r="B318" s="278"/>
      <c r="C318" s="20"/>
      <c r="D318" s="21"/>
      <c r="E318" s="21"/>
      <c r="F318" s="21"/>
      <c r="G318" s="21"/>
      <c r="H318" s="281" t="s">
        <v>1389</v>
      </c>
      <c r="I318" s="21"/>
      <c r="J318" s="21"/>
      <c r="K318" s="21"/>
      <c r="L318" s="21"/>
      <c r="M318" s="23"/>
      <c r="N318" s="277"/>
      <c r="P318" s="278"/>
      <c r="Q318" s="20"/>
      <c r="R318" s="21"/>
      <c r="S318" s="21"/>
      <c r="T318" s="21"/>
      <c r="U318" s="21"/>
      <c r="V318" s="281" t="s">
        <v>1388</v>
      </c>
      <c r="W318" s="21"/>
      <c r="X318" s="21"/>
      <c r="Y318" s="21"/>
      <c r="Z318" s="21"/>
      <c r="AA318" s="23"/>
      <c r="AB318" s="277"/>
      <c r="AD318" s="278"/>
      <c r="AE318" s="20"/>
      <c r="AF318" s="21"/>
      <c r="AG318" s="21"/>
      <c r="AH318" s="21"/>
      <c r="AI318" s="21"/>
      <c r="AJ318" s="281" t="s">
        <v>1387</v>
      </c>
      <c r="AK318" s="21"/>
      <c r="AL318" s="21"/>
      <c r="AM318" s="21"/>
      <c r="AN318" s="21"/>
      <c r="AO318" s="23"/>
      <c r="AP318" s="277"/>
      <c r="AR318" s="278"/>
      <c r="AS318" s="20"/>
      <c r="AT318" s="21"/>
      <c r="AU318" s="21"/>
      <c r="AV318" s="21"/>
      <c r="AW318" s="21"/>
      <c r="AX318" s="281" t="s">
        <v>1386</v>
      </c>
      <c r="AY318" s="21"/>
      <c r="AZ318" s="21"/>
      <c r="BA318" s="21"/>
      <c r="BB318" s="21"/>
      <c r="BC318" s="23"/>
      <c r="BD318" s="277"/>
      <c r="BF318" s="278"/>
      <c r="BG318" s="20"/>
      <c r="BH318" s="21"/>
      <c r="BI318" s="21"/>
      <c r="BJ318" s="21"/>
      <c r="BK318" s="21"/>
      <c r="BL318" s="281" t="s">
        <v>1385</v>
      </c>
      <c r="BM318" s="21"/>
      <c r="BN318" s="21"/>
      <c r="BO318" s="21"/>
      <c r="BP318" s="21"/>
      <c r="BQ318" s="23"/>
      <c r="BR318" s="277"/>
    </row>
    <row r="319" spans="2:70" x14ac:dyDescent="0.2">
      <c r="B319" s="278"/>
      <c r="C319" s="34"/>
      <c r="D319" s="35">
        <v>2</v>
      </c>
      <c r="E319" s="36">
        <v>56</v>
      </c>
      <c r="F319" s="36">
        <v>49</v>
      </c>
      <c r="G319" s="36">
        <v>7</v>
      </c>
      <c r="H319" s="36">
        <v>43</v>
      </c>
      <c r="I319" s="36">
        <v>29</v>
      </c>
      <c r="J319" s="36">
        <v>46</v>
      </c>
      <c r="K319" s="37">
        <v>28</v>
      </c>
      <c r="L319" s="251">
        <f>SUMSQ(D319:K319)</f>
        <v>11180</v>
      </c>
      <c r="M319" s="42"/>
      <c r="N319" s="277"/>
      <c r="P319" s="278"/>
      <c r="Q319" s="34"/>
      <c r="R319" s="35">
        <v>2</v>
      </c>
      <c r="S319" s="36">
        <v>56</v>
      </c>
      <c r="T319" s="36">
        <v>49</v>
      </c>
      <c r="U319" s="36">
        <v>7</v>
      </c>
      <c r="V319" s="36">
        <v>43</v>
      </c>
      <c r="W319" s="36">
        <v>29</v>
      </c>
      <c r="X319" s="36">
        <v>46</v>
      </c>
      <c r="Y319" s="37">
        <v>28</v>
      </c>
      <c r="Z319" s="251">
        <f>SUMSQ(R319:Y319)</f>
        <v>11180</v>
      </c>
      <c r="AA319" s="42"/>
      <c r="AB319" s="277"/>
      <c r="AD319" s="278"/>
      <c r="AE319" s="34"/>
      <c r="AF319" s="35">
        <v>2</v>
      </c>
      <c r="AG319" s="36">
        <v>56</v>
      </c>
      <c r="AH319" s="36">
        <v>57</v>
      </c>
      <c r="AI319" s="36">
        <v>15</v>
      </c>
      <c r="AJ319" s="36">
        <v>24</v>
      </c>
      <c r="AK319" s="36">
        <v>34</v>
      </c>
      <c r="AL319" s="36">
        <v>47</v>
      </c>
      <c r="AM319" s="37">
        <v>25</v>
      </c>
      <c r="AN319" s="251">
        <f>SUMSQ(AF319:AM319)</f>
        <v>11180</v>
      </c>
      <c r="AO319" s="42"/>
      <c r="AP319" s="277"/>
      <c r="AR319" s="278"/>
      <c r="AS319" s="34"/>
      <c r="AT319" s="35">
        <v>2</v>
      </c>
      <c r="AU319" s="36">
        <v>56</v>
      </c>
      <c r="AV319" s="36">
        <v>57</v>
      </c>
      <c r="AW319" s="36">
        <v>15</v>
      </c>
      <c r="AX319" s="36">
        <v>24</v>
      </c>
      <c r="AY319" s="36">
        <v>34</v>
      </c>
      <c r="AZ319" s="36">
        <v>47</v>
      </c>
      <c r="BA319" s="37">
        <v>25</v>
      </c>
      <c r="BB319" s="251">
        <f>SUMSQ(AT319:BA319)</f>
        <v>11180</v>
      </c>
      <c r="BC319" s="42"/>
      <c r="BD319" s="277"/>
      <c r="BF319" s="278"/>
      <c r="BG319" s="34"/>
      <c r="BH319" s="35">
        <v>4</v>
      </c>
      <c r="BI319" s="36">
        <v>22</v>
      </c>
      <c r="BJ319" s="36">
        <v>42</v>
      </c>
      <c r="BK319" s="36">
        <v>64</v>
      </c>
      <c r="BL319" s="36">
        <v>13</v>
      </c>
      <c r="BM319" s="36">
        <v>27</v>
      </c>
      <c r="BN319" s="36">
        <v>39</v>
      </c>
      <c r="BO319" s="37">
        <v>49</v>
      </c>
      <c r="BP319" s="251">
        <f>SUMSQ(BH319:BO319)</f>
        <v>11180</v>
      </c>
      <c r="BQ319" s="42"/>
      <c r="BR319" s="277"/>
    </row>
    <row r="320" spans="2:70" x14ac:dyDescent="0.2">
      <c r="B320" s="278"/>
      <c r="C320" s="34"/>
      <c r="D320" s="44">
        <v>57</v>
      </c>
      <c r="E320" s="45">
        <v>15</v>
      </c>
      <c r="F320" s="45">
        <v>10</v>
      </c>
      <c r="G320" s="45">
        <v>64</v>
      </c>
      <c r="H320" s="45">
        <v>20</v>
      </c>
      <c r="I320" s="45">
        <v>38</v>
      </c>
      <c r="J320" s="45">
        <v>21</v>
      </c>
      <c r="K320" s="46">
        <v>35</v>
      </c>
      <c r="L320" s="257">
        <f>SUMSQ(D320:K320)</f>
        <v>11180</v>
      </c>
      <c r="M320" s="42"/>
      <c r="N320" s="277"/>
      <c r="P320" s="278"/>
      <c r="Q320" s="34"/>
      <c r="R320" s="44">
        <v>57</v>
      </c>
      <c r="S320" s="45">
        <v>15</v>
      </c>
      <c r="T320" s="45">
        <v>10</v>
      </c>
      <c r="U320" s="45">
        <v>64</v>
      </c>
      <c r="V320" s="45">
        <v>20</v>
      </c>
      <c r="W320" s="45">
        <v>38</v>
      </c>
      <c r="X320" s="45">
        <v>21</v>
      </c>
      <c r="Y320" s="46">
        <v>35</v>
      </c>
      <c r="Z320" s="257">
        <f>SUMSQ(R320:Y320)</f>
        <v>11180</v>
      </c>
      <c r="AA320" s="42"/>
      <c r="AB320" s="277"/>
      <c r="AD320" s="278"/>
      <c r="AE320" s="34"/>
      <c r="AF320" s="44">
        <v>43</v>
      </c>
      <c r="AG320" s="45">
        <v>16</v>
      </c>
      <c r="AH320" s="45">
        <v>1</v>
      </c>
      <c r="AI320" s="45">
        <v>38</v>
      </c>
      <c r="AJ320" s="45">
        <v>61</v>
      </c>
      <c r="AK320" s="45">
        <v>26</v>
      </c>
      <c r="AL320" s="45">
        <v>23</v>
      </c>
      <c r="AM320" s="46">
        <v>52</v>
      </c>
      <c r="AN320" s="257">
        <f>SUMSQ(AF320:AM320)</f>
        <v>11180</v>
      </c>
      <c r="AO320" s="42"/>
      <c r="AP320" s="277"/>
      <c r="AR320" s="278"/>
      <c r="AS320" s="34"/>
      <c r="AT320" s="44">
        <v>43</v>
      </c>
      <c r="AU320" s="45">
        <v>16</v>
      </c>
      <c r="AV320" s="45">
        <v>1</v>
      </c>
      <c r="AW320" s="45">
        <v>38</v>
      </c>
      <c r="AX320" s="45">
        <v>61</v>
      </c>
      <c r="AY320" s="45">
        <v>26</v>
      </c>
      <c r="AZ320" s="45">
        <v>23</v>
      </c>
      <c r="BA320" s="46">
        <v>52</v>
      </c>
      <c r="BB320" s="257">
        <f>SUMSQ(AT320:BA320)</f>
        <v>11180</v>
      </c>
      <c r="BC320" s="42"/>
      <c r="BD320" s="277"/>
      <c r="BF320" s="278"/>
      <c r="BG320" s="34"/>
      <c r="BH320" s="44">
        <v>26</v>
      </c>
      <c r="BI320" s="45">
        <v>16</v>
      </c>
      <c r="BJ320" s="45">
        <v>52</v>
      </c>
      <c r="BK320" s="45">
        <v>38</v>
      </c>
      <c r="BL320" s="45">
        <v>23</v>
      </c>
      <c r="BM320" s="45">
        <v>1</v>
      </c>
      <c r="BN320" s="45">
        <v>61</v>
      </c>
      <c r="BO320" s="46">
        <v>43</v>
      </c>
      <c r="BP320" s="257">
        <f>SUMSQ(BH320:BO320)</f>
        <v>11180</v>
      </c>
      <c r="BQ320" s="42"/>
      <c r="BR320" s="277"/>
    </row>
    <row r="321" spans="2:70" x14ac:dyDescent="0.2">
      <c r="B321" s="278"/>
      <c r="C321" s="34"/>
      <c r="D321" s="44">
        <v>11</v>
      </c>
      <c r="E321" s="45">
        <v>61</v>
      </c>
      <c r="F321" s="45">
        <v>24</v>
      </c>
      <c r="G321" s="45">
        <v>34</v>
      </c>
      <c r="H321" s="45">
        <v>53</v>
      </c>
      <c r="I321" s="45">
        <v>3</v>
      </c>
      <c r="J321" s="45">
        <v>32</v>
      </c>
      <c r="K321" s="46">
        <v>42</v>
      </c>
      <c r="L321" s="257">
        <f>SUMSQ(D321:K321)</f>
        <v>11180</v>
      </c>
      <c r="M321" s="42"/>
      <c r="N321" s="277"/>
      <c r="P321" s="278"/>
      <c r="Q321" s="34"/>
      <c r="R321" s="44">
        <v>48</v>
      </c>
      <c r="S321" s="45">
        <v>26</v>
      </c>
      <c r="T321" s="45">
        <v>24</v>
      </c>
      <c r="U321" s="45">
        <v>34</v>
      </c>
      <c r="V321" s="45">
        <v>53</v>
      </c>
      <c r="W321" s="45">
        <v>3</v>
      </c>
      <c r="X321" s="45">
        <v>59</v>
      </c>
      <c r="Y321" s="46">
        <v>13</v>
      </c>
      <c r="Z321" s="257">
        <f>SUMSQ(R321:Y321)</f>
        <v>11180</v>
      </c>
      <c r="AA321" s="42"/>
      <c r="AB321" s="277"/>
      <c r="AD321" s="278"/>
      <c r="AE321" s="34"/>
      <c r="AF321" s="44">
        <v>58</v>
      </c>
      <c r="AG321" s="45">
        <v>29</v>
      </c>
      <c r="AH321" s="45">
        <v>20</v>
      </c>
      <c r="AI321" s="45">
        <v>55</v>
      </c>
      <c r="AJ321" s="45">
        <v>48</v>
      </c>
      <c r="AK321" s="45">
        <v>11</v>
      </c>
      <c r="AL321" s="45">
        <v>6</v>
      </c>
      <c r="AM321" s="46">
        <v>33</v>
      </c>
      <c r="AN321" s="257">
        <f>SUMSQ(AF321:AM321)</f>
        <v>11180</v>
      </c>
      <c r="AO321" s="42"/>
      <c r="AP321" s="277"/>
      <c r="AR321" s="278"/>
      <c r="AS321" s="34"/>
      <c r="AT321" s="44">
        <v>58</v>
      </c>
      <c r="AU321" s="45">
        <v>29</v>
      </c>
      <c r="AV321" s="45">
        <v>20</v>
      </c>
      <c r="AW321" s="45">
        <v>55</v>
      </c>
      <c r="AX321" s="45">
        <v>48</v>
      </c>
      <c r="AY321" s="45">
        <v>11</v>
      </c>
      <c r="AZ321" s="45">
        <v>6</v>
      </c>
      <c r="BA321" s="46">
        <v>33</v>
      </c>
      <c r="BB321" s="257">
        <f>SUMSQ(AT321:BA321)</f>
        <v>11180</v>
      </c>
      <c r="BC321" s="42"/>
      <c r="BD321" s="277"/>
      <c r="BF321" s="278"/>
      <c r="BG321" s="34"/>
      <c r="BH321" s="44">
        <v>59</v>
      </c>
      <c r="BI321" s="45">
        <v>45</v>
      </c>
      <c r="BJ321" s="45">
        <v>17</v>
      </c>
      <c r="BK321" s="45">
        <v>7</v>
      </c>
      <c r="BL321" s="45">
        <v>54</v>
      </c>
      <c r="BM321" s="45">
        <v>36</v>
      </c>
      <c r="BN321" s="45">
        <v>32</v>
      </c>
      <c r="BO321" s="46">
        <v>10</v>
      </c>
      <c r="BP321" s="257">
        <f>SUMSQ(BH321:BO321)</f>
        <v>11180</v>
      </c>
      <c r="BQ321" s="42"/>
      <c r="BR321" s="277"/>
    </row>
    <row r="322" spans="2:70" x14ac:dyDescent="0.2">
      <c r="B322" s="278"/>
      <c r="C322" s="34"/>
      <c r="D322" s="44">
        <v>52</v>
      </c>
      <c r="E322" s="45">
        <v>6</v>
      </c>
      <c r="F322" s="45">
        <v>47</v>
      </c>
      <c r="G322" s="45">
        <v>25</v>
      </c>
      <c r="H322" s="45">
        <v>14</v>
      </c>
      <c r="I322" s="45">
        <v>60</v>
      </c>
      <c r="J322" s="45">
        <v>39</v>
      </c>
      <c r="K322" s="46">
        <v>17</v>
      </c>
      <c r="L322" s="257">
        <f>SUMSQ(D322:K322)</f>
        <v>11180</v>
      </c>
      <c r="M322" s="42"/>
      <c r="N322" s="277"/>
      <c r="P322" s="278"/>
      <c r="Q322" s="34"/>
      <c r="R322" s="44">
        <v>23</v>
      </c>
      <c r="S322" s="45">
        <v>33</v>
      </c>
      <c r="T322" s="45">
        <v>47</v>
      </c>
      <c r="U322" s="45">
        <v>25</v>
      </c>
      <c r="V322" s="45">
        <v>14</v>
      </c>
      <c r="W322" s="45">
        <v>60</v>
      </c>
      <c r="X322" s="45">
        <v>4</v>
      </c>
      <c r="Y322" s="46">
        <v>54</v>
      </c>
      <c r="Z322" s="257">
        <f>SUMSQ(R322:Y322)</f>
        <v>11180</v>
      </c>
      <c r="AA322" s="42"/>
      <c r="AB322" s="277"/>
      <c r="AD322" s="278"/>
      <c r="AE322" s="34"/>
      <c r="AF322" s="44">
        <v>19</v>
      </c>
      <c r="AG322" s="45">
        <v>37</v>
      </c>
      <c r="AH322" s="45">
        <v>44</v>
      </c>
      <c r="AI322" s="45">
        <v>30</v>
      </c>
      <c r="AJ322" s="45">
        <v>5</v>
      </c>
      <c r="AK322" s="45">
        <v>51</v>
      </c>
      <c r="AL322" s="45">
        <v>62</v>
      </c>
      <c r="AM322" s="46">
        <v>12</v>
      </c>
      <c r="AN322" s="257">
        <f>SUMSQ(AF322:AM322)</f>
        <v>11180</v>
      </c>
      <c r="AO322" s="42"/>
      <c r="AP322" s="277"/>
      <c r="AR322" s="278"/>
      <c r="AS322" s="34"/>
      <c r="AT322" s="44">
        <v>53</v>
      </c>
      <c r="AU322" s="45">
        <v>3</v>
      </c>
      <c r="AV322" s="45">
        <v>44</v>
      </c>
      <c r="AW322" s="45">
        <v>30</v>
      </c>
      <c r="AX322" s="45">
        <v>5</v>
      </c>
      <c r="AY322" s="45">
        <v>51</v>
      </c>
      <c r="AZ322" s="45">
        <v>28</v>
      </c>
      <c r="BA322" s="46">
        <v>46</v>
      </c>
      <c r="BB322" s="257">
        <f>SUMSQ(AT322:BA322)</f>
        <v>11180</v>
      </c>
      <c r="BC322" s="42"/>
      <c r="BD322" s="277"/>
      <c r="BF322" s="278"/>
      <c r="BG322" s="34"/>
      <c r="BH322" s="44">
        <v>33</v>
      </c>
      <c r="BI322" s="45">
        <v>55</v>
      </c>
      <c r="BJ322" s="45">
        <v>11</v>
      </c>
      <c r="BK322" s="45">
        <v>29</v>
      </c>
      <c r="BL322" s="45">
        <v>48</v>
      </c>
      <c r="BM322" s="45">
        <v>58</v>
      </c>
      <c r="BN322" s="45">
        <v>6</v>
      </c>
      <c r="BO322" s="46">
        <v>20</v>
      </c>
      <c r="BP322" s="257">
        <f>SUMSQ(BH322:BO322)</f>
        <v>11180</v>
      </c>
      <c r="BQ322" s="42"/>
      <c r="BR322" s="277"/>
    </row>
    <row r="323" spans="2:70" x14ac:dyDescent="0.2">
      <c r="B323" s="278"/>
      <c r="C323" s="34"/>
      <c r="D323" s="44">
        <v>48</v>
      </c>
      <c r="E323" s="45">
        <v>26</v>
      </c>
      <c r="F323" s="45">
        <v>5</v>
      </c>
      <c r="G323" s="45">
        <v>51</v>
      </c>
      <c r="H323" s="45">
        <v>40</v>
      </c>
      <c r="I323" s="45">
        <v>18</v>
      </c>
      <c r="J323" s="45">
        <v>59</v>
      </c>
      <c r="K323" s="46">
        <v>13</v>
      </c>
      <c r="L323" s="257">
        <f>SUMSQ(D323:K323)</f>
        <v>11180</v>
      </c>
      <c r="M323" s="42"/>
      <c r="N323" s="277"/>
      <c r="P323" s="278"/>
      <c r="Q323" s="34"/>
      <c r="R323" s="44">
        <v>11</v>
      </c>
      <c r="S323" s="45">
        <v>61</v>
      </c>
      <c r="T323" s="45">
        <v>5</v>
      </c>
      <c r="U323" s="45">
        <v>51</v>
      </c>
      <c r="V323" s="45">
        <v>40</v>
      </c>
      <c r="W323" s="45">
        <v>18</v>
      </c>
      <c r="X323" s="45">
        <v>32</v>
      </c>
      <c r="Y323" s="46">
        <v>42</v>
      </c>
      <c r="Z323" s="257">
        <f>SUMSQ(R323:Y323)</f>
        <v>11180</v>
      </c>
      <c r="AA323" s="42"/>
      <c r="AB323" s="277"/>
      <c r="AD323" s="278"/>
      <c r="AE323" s="34"/>
      <c r="AF323" s="44">
        <v>53</v>
      </c>
      <c r="AG323" s="45">
        <v>3</v>
      </c>
      <c r="AH323" s="45">
        <v>14</v>
      </c>
      <c r="AI323" s="45">
        <v>60</v>
      </c>
      <c r="AJ323" s="45">
        <v>35</v>
      </c>
      <c r="AK323" s="45">
        <v>21</v>
      </c>
      <c r="AL323" s="45">
        <v>28</v>
      </c>
      <c r="AM323" s="46">
        <v>46</v>
      </c>
      <c r="AN323" s="257">
        <f>SUMSQ(AF323:AM323)</f>
        <v>11180</v>
      </c>
      <c r="AO323" s="42"/>
      <c r="AP323" s="277"/>
      <c r="AR323" s="278"/>
      <c r="AS323" s="34"/>
      <c r="AT323" s="44">
        <v>19</v>
      </c>
      <c r="AU323" s="45">
        <v>37</v>
      </c>
      <c r="AV323" s="45">
        <v>14</v>
      </c>
      <c r="AW323" s="45">
        <v>60</v>
      </c>
      <c r="AX323" s="45">
        <v>35</v>
      </c>
      <c r="AY323" s="45">
        <v>21</v>
      </c>
      <c r="AZ323" s="45">
        <v>62</v>
      </c>
      <c r="BA323" s="46">
        <v>12</v>
      </c>
      <c r="BB323" s="257">
        <f>SUMSQ(AT323:BA323)</f>
        <v>11180</v>
      </c>
      <c r="BC323" s="42"/>
      <c r="BD323" s="277"/>
      <c r="BF323" s="278"/>
      <c r="BG323" s="34"/>
      <c r="BH323" s="44">
        <v>46</v>
      </c>
      <c r="BI323" s="45">
        <v>60</v>
      </c>
      <c r="BJ323" s="45">
        <v>8</v>
      </c>
      <c r="BK323" s="45">
        <v>18</v>
      </c>
      <c r="BL323" s="45">
        <v>35</v>
      </c>
      <c r="BM323" s="45">
        <v>53</v>
      </c>
      <c r="BN323" s="45">
        <v>9</v>
      </c>
      <c r="BO323" s="46">
        <v>31</v>
      </c>
      <c r="BP323" s="257">
        <f>SUMSQ(BH323:BO323)</f>
        <v>11180</v>
      </c>
      <c r="BQ323" s="42"/>
      <c r="BR323" s="277"/>
    </row>
    <row r="324" spans="2:70" x14ac:dyDescent="0.2">
      <c r="B324" s="278"/>
      <c r="C324" s="34"/>
      <c r="D324" s="44">
        <v>23</v>
      </c>
      <c r="E324" s="45">
        <v>33</v>
      </c>
      <c r="F324" s="45">
        <v>62</v>
      </c>
      <c r="G324" s="45">
        <v>12</v>
      </c>
      <c r="H324" s="45">
        <v>31</v>
      </c>
      <c r="I324" s="45">
        <v>41</v>
      </c>
      <c r="J324" s="45">
        <v>4</v>
      </c>
      <c r="K324" s="46">
        <v>54</v>
      </c>
      <c r="L324" s="257">
        <f>SUMSQ(D324:K324)</f>
        <v>11180</v>
      </c>
      <c r="M324" s="42"/>
      <c r="N324" s="277"/>
      <c r="P324" s="278"/>
      <c r="Q324" s="34"/>
      <c r="R324" s="44">
        <v>52</v>
      </c>
      <c r="S324" s="45">
        <v>6</v>
      </c>
      <c r="T324" s="45">
        <v>62</v>
      </c>
      <c r="U324" s="45">
        <v>12</v>
      </c>
      <c r="V324" s="45">
        <v>31</v>
      </c>
      <c r="W324" s="45">
        <v>41</v>
      </c>
      <c r="X324" s="45">
        <v>39</v>
      </c>
      <c r="Y324" s="46">
        <v>17</v>
      </c>
      <c r="Z324" s="257">
        <f>SUMSQ(R324:Y324)</f>
        <v>11180</v>
      </c>
      <c r="AA324" s="42"/>
      <c r="AB324" s="277"/>
      <c r="AD324" s="278"/>
      <c r="AE324" s="34"/>
      <c r="AF324" s="44">
        <v>32</v>
      </c>
      <c r="AG324" s="45">
        <v>59</v>
      </c>
      <c r="AH324" s="45">
        <v>54</v>
      </c>
      <c r="AI324" s="45">
        <v>17</v>
      </c>
      <c r="AJ324" s="45">
        <v>10</v>
      </c>
      <c r="AK324" s="45">
        <v>45</v>
      </c>
      <c r="AL324" s="45">
        <v>36</v>
      </c>
      <c r="AM324" s="46">
        <v>7</v>
      </c>
      <c r="AN324" s="257">
        <f>SUMSQ(AF324:AM324)</f>
        <v>11180</v>
      </c>
      <c r="AO324" s="42"/>
      <c r="AP324" s="277"/>
      <c r="AR324" s="278"/>
      <c r="AS324" s="34"/>
      <c r="AT324" s="44">
        <v>32</v>
      </c>
      <c r="AU324" s="45">
        <v>59</v>
      </c>
      <c r="AV324" s="45">
        <v>54</v>
      </c>
      <c r="AW324" s="45">
        <v>17</v>
      </c>
      <c r="AX324" s="45">
        <v>10</v>
      </c>
      <c r="AY324" s="45">
        <v>45</v>
      </c>
      <c r="AZ324" s="45">
        <v>36</v>
      </c>
      <c r="BA324" s="46">
        <v>7</v>
      </c>
      <c r="BB324" s="257">
        <f>SUMSQ(AT324:BA324)</f>
        <v>11180</v>
      </c>
      <c r="BC324" s="42"/>
      <c r="BD324" s="277"/>
      <c r="BF324" s="278"/>
      <c r="BG324" s="34"/>
      <c r="BH324" s="44">
        <v>56</v>
      </c>
      <c r="BI324" s="45">
        <v>34</v>
      </c>
      <c r="BJ324" s="45">
        <v>30</v>
      </c>
      <c r="BK324" s="45">
        <v>12</v>
      </c>
      <c r="BL324" s="45">
        <v>57</v>
      </c>
      <c r="BM324" s="45">
        <v>47</v>
      </c>
      <c r="BN324" s="45">
        <v>19</v>
      </c>
      <c r="BO324" s="46">
        <v>5</v>
      </c>
      <c r="BP324" s="257">
        <f>SUMSQ(BH324:BO324)</f>
        <v>11180</v>
      </c>
      <c r="BQ324" s="42"/>
      <c r="BR324" s="277"/>
    </row>
    <row r="325" spans="2:70" x14ac:dyDescent="0.2">
      <c r="B325" s="278"/>
      <c r="C325" s="34"/>
      <c r="D325" s="44">
        <v>30</v>
      </c>
      <c r="E325" s="45">
        <v>44</v>
      </c>
      <c r="F325" s="45">
        <v>27</v>
      </c>
      <c r="G325" s="45">
        <v>45</v>
      </c>
      <c r="H325" s="45">
        <v>1</v>
      </c>
      <c r="I325" s="45">
        <v>55</v>
      </c>
      <c r="J325" s="45">
        <v>50</v>
      </c>
      <c r="K325" s="46">
        <v>8</v>
      </c>
      <c r="L325" s="257">
        <f>SUMSQ(D325:K325)</f>
        <v>11180</v>
      </c>
      <c r="M325" s="42"/>
      <c r="N325" s="277"/>
      <c r="P325" s="278"/>
      <c r="Q325" s="34"/>
      <c r="R325" s="44">
        <v>30</v>
      </c>
      <c r="S325" s="45">
        <v>44</v>
      </c>
      <c r="T325" s="45">
        <v>27</v>
      </c>
      <c r="U325" s="45">
        <v>45</v>
      </c>
      <c r="V325" s="45">
        <v>1</v>
      </c>
      <c r="W325" s="45">
        <v>55</v>
      </c>
      <c r="X325" s="45">
        <v>50</v>
      </c>
      <c r="Y325" s="46">
        <v>8</v>
      </c>
      <c r="Z325" s="257">
        <f>SUMSQ(R325:Y325)</f>
        <v>11180</v>
      </c>
      <c r="AA325" s="42"/>
      <c r="AB325" s="277"/>
      <c r="AD325" s="278"/>
      <c r="AE325" s="34"/>
      <c r="AF325" s="44">
        <v>13</v>
      </c>
      <c r="AG325" s="45">
        <v>42</v>
      </c>
      <c r="AH325" s="45">
        <v>39</v>
      </c>
      <c r="AI325" s="45">
        <v>4</v>
      </c>
      <c r="AJ325" s="45">
        <v>27</v>
      </c>
      <c r="AK325" s="45">
        <v>64</v>
      </c>
      <c r="AL325" s="45">
        <v>49</v>
      </c>
      <c r="AM325" s="46">
        <v>22</v>
      </c>
      <c r="AN325" s="257">
        <f>SUMSQ(AF325:AM325)</f>
        <v>11180</v>
      </c>
      <c r="AO325" s="42"/>
      <c r="AP325" s="277"/>
      <c r="AR325" s="278"/>
      <c r="AS325" s="34"/>
      <c r="AT325" s="44">
        <v>13</v>
      </c>
      <c r="AU325" s="45">
        <v>42</v>
      </c>
      <c r="AV325" s="45">
        <v>39</v>
      </c>
      <c r="AW325" s="45">
        <v>4</v>
      </c>
      <c r="AX325" s="45">
        <v>27</v>
      </c>
      <c r="AY325" s="45">
        <v>64</v>
      </c>
      <c r="AZ325" s="45">
        <v>49</v>
      </c>
      <c r="BA325" s="46">
        <v>22</v>
      </c>
      <c r="BB325" s="257">
        <f>SUMSQ(AT325:BA325)</f>
        <v>11180</v>
      </c>
      <c r="BC325" s="42"/>
      <c r="BD325" s="277"/>
      <c r="BF325" s="278"/>
      <c r="BG325" s="34"/>
      <c r="BH325" s="44">
        <v>21</v>
      </c>
      <c r="BI325" s="45">
        <v>3</v>
      </c>
      <c r="BJ325" s="45">
        <v>63</v>
      </c>
      <c r="BK325" s="45">
        <v>41</v>
      </c>
      <c r="BL325" s="45">
        <v>28</v>
      </c>
      <c r="BM325" s="45">
        <v>14</v>
      </c>
      <c r="BN325" s="45">
        <v>50</v>
      </c>
      <c r="BO325" s="46">
        <v>40</v>
      </c>
      <c r="BP325" s="257">
        <f>SUMSQ(BH325:BO325)</f>
        <v>11180</v>
      </c>
      <c r="BQ325" s="42"/>
      <c r="BR325" s="277"/>
    </row>
    <row r="326" spans="2:70" ht="12.75" thickBot="1" x14ac:dyDescent="0.25">
      <c r="B326" s="278"/>
      <c r="C326" s="34"/>
      <c r="D326" s="59">
        <v>37</v>
      </c>
      <c r="E326" s="60">
        <v>19</v>
      </c>
      <c r="F326" s="60">
        <v>36</v>
      </c>
      <c r="G326" s="60">
        <v>22</v>
      </c>
      <c r="H326" s="60">
        <v>58</v>
      </c>
      <c r="I326" s="60">
        <v>16</v>
      </c>
      <c r="J326" s="60">
        <v>9</v>
      </c>
      <c r="K326" s="61">
        <v>63</v>
      </c>
      <c r="L326" s="257">
        <f>SUMSQ(D326:K326)</f>
        <v>11180</v>
      </c>
      <c r="M326" s="42"/>
      <c r="N326" s="277"/>
      <c r="P326" s="278"/>
      <c r="Q326" s="34"/>
      <c r="R326" s="59">
        <v>37</v>
      </c>
      <c r="S326" s="60">
        <v>19</v>
      </c>
      <c r="T326" s="60">
        <v>36</v>
      </c>
      <c r="U326" s="60">
        <v>22</v>
      </c>
      <c r="V326" s="60">
        <v>58</v>
      </c>
      <c r="W326" s="60">
        <v>16</v>
      </c>
      <c r="X326" s="60">
        <v>9</v>
      </c>
      <c r="Y326" s="61">
        <v>63</v>
      </c>
      <c r="Z326" s="257">
        <f>SUMSQ(R326:Y326)</f>
        <v>11180</v>
      </c>
      <c r="AA326" s="42"/>
      <c r="AB326" s="277"/>
      <c r="AD326" s="278"/>
      <c r="AE326" s="34"/>
      <c r="AF326" s="59">
        <v>40</v>
      </c>
      <c r="AG326" s="60">
        <v>18</v>
      </c>
      <c r="AH326" s="60">
        <v>31</v>
      </c>
      <c r="AI326" s="60">
        <v>41</v>
      </c>
      <c r="AJ326" s="60">
        <v>50</v>
      </c>
      <c r="AK326" s="60">
        <v>8</v>
      </c>
      <c r="AL326" s="60">
        <v>9</v>
      </c>
      <c r="AM326" s="61">
        <v>63</v>
      </c>
      <c r="AN326" s="257">
        <f>SUMSQ(AF326:AM326)</f>
        <v>11180</v>
      </c>
      <c r="AO326" s="42"/>
      <c r="AP326" s="277"/>
      <c r="AR326" s="278"/>
      <c r="AS326" s="34"/>
      <c r="AT326" s="59">
        <v>40</v>
      </c>
      <c r="AU326" s="60">
        <v>18</v>
      </c>
      <c r="AV326" s="60">
        <v>31</v>
      </c>
      <c r="AW326" s="60">
        <v>41</v>
      </c>
      <c r="AX326" s="60">
        <v>50</v>
      </c>
      <c r="AY326" s="60">
        <v>8</v>
      </c>
      <c r="AZ326" s="60">
        <v>9</v>
      </c>
      <c r="BA326" s="61">
        <v>63</v>
      </c>
      <c r="BB326" s="257">
        <f>SUMSQ(AT326:BA326)</f>
        <v>11180</v>
      </c>
      <c r="BC326" s="42"/>
      <c r="BD326" s="277"/>
      <c r="BF326" s="278"/>
      <c r="BG326" s="34"/>
      <c r="BH326" s="59">
        <v>15</v>
      </c>
      <c r="BI326" s="60">
        <v>25</v>
      </c>
      <c r="BJ326" s="60">
        <v>37</v>
      </c>
      <c r="BK326" s="60">
        <v>51</v>
      </c>
      <c r="BL326" s="60">
        <v>2</v>
      </c>
      <c r="BM326" s="60">
        <v>24</v>
      </c>
      <c r="BN326" s="60">
        <v>44</v>
      </c>
      <c r="BO326" s="61">
        <v>62</v>
      </c>
      <c r="BP326" s="257">
        <f>SUMSQ(BH326:BO326)</f>
        <v>11180</v>
      </c>
      <c r="BQ326" s="42"/>
      <c r="BR326" s="277"/>
    </row>
    <row r="327" spans="2:70" x14ac:dyDescent="0.2">
      <c r="B327" s="278"/>
      <c r="C327" s="34"/>
      <c r="D327" s="166">
        <f>SUM(D319:D326)</f>
        <v>260</v>
      </c>
      <c r="E327" s="167">
        <f>SUM(E319:E326)</f>
        <v>260</v>
      </c>
      <c r="F327" s="167">
        <f>SUM(F319:F326)</f>
        <v>260</v>
      </c>
      <c r="G327" s="167">
        <f>SUM(G319:G326)</f>
        <v>260</v>
      </c>
      <c r="H327" s="167">
        <f>SUM(H319:H326)</f>
        <v>260</v>
      </c>
      <c r="I327" s="167">
        <f>SUM(I319:I326)</f>
        <v>260</v>
      </c>
      <c r="J327" s="167">
        <f>SUM(J319:J326)</f>
        <v>260</v>
      </c>
      <c r="K327" s="167">
        <f>SUM(K319:K326)</f>
        <v>260</v>
      </c>
      <c r="L327" s="280">
        <f>SUM(D319^3+E320^3+F321^3+G322^3+H323^3+I324^3+J325^3+K326^3)</f>
        <v>540800</v>
      </c>
      <c r="M327" s="42"/>
      <c r="N327" s="277"/>
      <c r="P327" s="278"/>
      <c r="Q327" s="34"/>
      <c r="R327" s="166">
        <f>SUM(R319:R326)</f>
        <v>260</v>
      </c>
      <c r="S327" s="167">
        <f>SUM(S319:S326)</f>
        <v>260</v>
      </c>
      <c r="T327" s="167">
        <f>SUM(T319:T326)</f>
        <v>260</v>
      </c>
      <c r="U327" s="167">
        <f>SUM(U319:U326)</f>
        <v>260</v>
      </c>
      <c r="V327" s="167">
        <f>SUM(V319:V326)</f>
        <v>260</v>
      </c>
      <c r="W327" s="167">
        <f>SUM(W319:W326)</f>
        <v>260</v>
      </c>
      <c r="X327" s="167">
        <f>SUM(X319:X326)</f>
        <v>260</v>
      </c>
      <c r="Y327" s="167">
        <f>SUM(Y319:Y326)</f>
        <v>260</v>
      </c>
      <c r="Z327" s="280">
        <f>SUM(R319^3+S320^3+T321^3+U322^3+V323^3+W324^3+X325^3+Y326^3)</f>
        <v>540800</v>
      </c>
      <c r="AA327" s="42"/>
      <c r="AB327" s="277"/>
      <c r="AD327" s="278"/>
      <c r="AE327" s="34"/>
      <c r="AF327" s="166">
        <f>SUM(AF319:AF326)</f>
        <v>260</v>
      </c>
      <c r="AG327" s="167">
        <f>SUM(AG319:AG326)</f>
        <v>260</v>
      </c>
      <c r="AH327" s="167">
        <f>SUM(AH319:AH326)</f>
        <v>260</v>
      </c>
      <c r="AI327" s="167">
        <f>SUM(AI319:AI326)</f>
        <v>260</v>
      </c>
      <c r="AJ327" s="167">
        <f>SUM(AJ319:AJ326)</f>
        <v>260</v>
      </c>
      <c r="AK327" s="167">
        <f>SUM(AK319:AK326)</f>
        <v>260</v>
      </c>
      <c r="AL327" s="167">
        <f>SUM(AL319:AL326)</f>
        <v>260</v>
      </c>
      <c r="AM327" s="167">
        <f>SUM(AM319:AM326)</f>
        <v>260</v>
      </c>
      <c r="AN327" s="280">
        <f>SUM(AF319^3+AG320^3+AH321^3+AI322^3+AJ323^3+AK324^3+AL325^3+AM326^3)</f>
        <v>540800</v>
      </c>
      <c r="AO327" s="42"/>
      <c r="AP327" s="277"/>
      <c r="AR327" s="278"/>
      <c r="AS327" s="34"/>
      <c r="AT327" s="166">
        <f>SUM(AT319:AT326)</f>
        <v>260</v>
      </c>
      <c r="AU327" s="167">
        <f>SUM(AU319:AU326)</f>
        <v>260</v>
      </c>
      <c r="AV327" s="167">
        <f>SUM(AV319:AV326)</f>
        <v>260</v>
      </c>
      <c r="AW327" s="167">
        <f>SUM(AW319:AW326)</f>
        <v>260</v>
      </c>
      <c r="AX327" s="167">
        <f>SUM(AX319:AX326)</f>
        <v>260</v>
      </c>
      <c r="AY327" s="167">
        <f>SUM(AY319:AY326)</f>
        <v>260</v>
      </c>
      <c r="AZ327" s="167">
        <f>SUM(AZ319:AZ326)</f>
        <v>260</v>
      </c>
      <c r="BA327" s="167">
        <f>SUM(BA319:BA326)</f>
        <v>260</v>
      </c>
      <c r="BB327" s="280">
        <f>SUM(AT319^3+AU320^3+AV321^3+AW322^3+AX323^3+AY324^3+AZ325^3+BA326^3)</f>
        <v>540800</v>
      </c>
      <c r="BC327" s="42"/>
      <c r="BD327" s="277"/>
      <c r="BF327" s="278"/>
      <c r="BG327" s="34"/>
      <c r="BH327" s="166">
        <f>SUM(BH319:BH326)</f>
        <v>260</v>
      </c>
      <c r="BI327" s="167">
        <f>SUM(BI319:BI326)</f>
        <v>260</v>
      </c>
      <c r="BJ327" s="167">
        <f>SUM(BJ319:BJ326)</f>
        <v>260</v>
      </c>
      <c r="BK327" s="167">
        <f>SUM(BK319:BK326)</f>
        <v>260</v>
      </c>
      <c r="BL327" s="167">
        <f>SUM(BL319:BL326)</f>
        <v>260</v>
      </c>
      <c r="BM327" s="167">
        <f>SUM(BM319:BM326)</f>
        <v>260</v>
      </c>
      <c r="BN327" s="167">
        <f>SUM(BN319:BN326)</f>
        <v>260</v>
      </c>
      <c r="BO327" s="167">
        <f>SUM(BO319:BO326)</f>
        <v>260</v>
      </c>
      <c r="BP327" s="280">
        <f>SUMSQ(BH319,BI320,BJ321,BK322,BL323,BM324,BN325,BO326)</f>
        <v>11180</v>
      </c>
      <c r="BQ327" s="42"/>
      <c r="BR327" s="277"/>
    </row>
    <row r="328" spans="2:70" ht="12.75" thickBot="1" x14ac:dyDescent="0.25">
      <c r="B328" s="278"/>
      <c r="C328" s="34"/>
      <c r="D328" s="89">
        <f>SUMSQ(D319:D326)</f>
        <v>11180</v>
      </c>
      <c r="E328" s="90">
        <f>SUMSQ(E319:E326)</f>
        <v>11180</v>
      </c>
      <c r="F328" s="90">
        <f>SUMSQ(F319:F326)</f>
        <v>11180</v>
      </c>
      <c r="G328" s="90">
        <f>SUMSQ(G319:G326)</f>
        <v>11180</v>
      </c>
      <c r="H328" s="90">
        <f>SUMSQ(H319:H326)</f>
        <v>11180</v>
      </c>
      <c r="I328" s="90">
        <f>SUMSQ(I319:I326)</f>
        <v>11180</v>
      </c>
      <c r="J328" s="90">
        <f>SUMSQ(J319:J326)</f>
        <v>11180</v>
      </c>
      <c r="K328" s="90">
        <f>SUMSQ(K319:K326)</f>
        <v>11180</v>
      </c>
      <c r="L328" s="279">
        <f>SUM(D326^3+E325^3+F324^3+G323^3+H322^3+I321^3+J320^3+K319^3)</f>
        <v>540800</v>
      </c>
      <c r="M328" s="42"/>
      <c r="N328" s="277"/>
      <c r="P328" s="278"/>
      <c r="Q328" s="34"/>
      <c r="R328" s="89">
        <f>SUMSQ(R319:R326)</f>
        <v>11180</v>
      </c>
      <c r="S328" s="90">
        <f>SUMSQ(S319:S326)</f>
        <v>11180</v>
      </c>
      <c r="T328" s="90">
        <f>SUMSQ(T319:T326)</f>
        <v>11180</v>
      </c>
      <c r="U328" s="90">
        <f>SUMSQ(U319:U326)</f>
        <v>11180</v>
      </c>
      <c r="V328" s="90">
        <f>SUMSQ(V319:V326)</f>
        <v>11180</v>
      </c>
      <c r="W328" s="90">
        <f>SUMSQ(W319:W326)</f>
        <v>11180</v>
      </c>
      <c r="X328" s="90">
        <f>SUMSQ(X319:X326)</f>
        <v>11180</v>
      </c>
      <c r="Y328" s="90">
        <f>SUMSQ(Y319:Y326)</f>
        <v>11180</v>
      </c>
      <c r="Z328" s="279">
        <f>SUM(R326^3+S325^3+T324^3+U323^3+V322^3+W321^3+X320^3+Y319^3)</f>
        <v>540800</v>
      </c>
      <c r="AA328" s="42"/>
      <c r="AB328" s="277"/>
      <c r="AD328" s="278"/>
      <c r="AE328" s="34"/>
      <c r="AF328" s="89">
        <f>SUMSQ(AF319:AF326)</f>
        <v>11180</v>
      </c>
      <c r="AG328" s="90">
        <f>SUMSQ(AG319:AG326)</f>
        <v>11180</v>
      </c>
      <c r="AH328" s="90">
        <f>SUMSQ(AH319:AH326)</f>
        <v>11180</v>
      </c>
      <c r="AI328" s="90">
        <f>SUMSQ(AI319:AI326)</f>
        <v>11180</v>
      </c>
      <c r="AJ328" s="90">
        <f>SUMSQ(AJ319:AJ326)</f>
        <v>11180</v>
      </c>
      <c r="AK328" s="90">
        <f>SUMSQ(AK319:AK326)</f>
        <v>11180</v>
      </c>
      <c r="AL328" s="90">
        <f>SUMSQ(AL319:AL326)</f>
        <v>11180</v>
      </c>
      <c r="AM328" s="90">
        <f>SUMSQ(AM319:AM326)</f>
        <v>11180</v>
      </c>
      <c r="AN328" s="279">
        <f>SUM(AF326^3+AG325^3+AH324^3+AI323^3+AJ322^3+AK321^3+AL320^3+AM319^3)</f>
        <v>540800</v>
      </c>
      <c r="AO328" s="42"/>
      <c r="AP328" s="277"/>
      <c r="AR328" s="278"/>
      <c r="AS328" s="34"/>
      <c r="AT328" s="89">
        <f>SUMSQ(AT319:AT326)</f>
        <v>11180</v>
      </c>
      <c r="AU328" s="90">
        <f>SUMSQ(AU319:AU326)</f>
        <v>11180</v>
      </c>
      <c r="AV328" s="90">
        <f>SUMSQ(AV319:AV326)</f>
        <v>11180</v>
      </c>
      <c r="AW328" s="90">
        <f>SUMSQ(AW319:AW326)</f>
        <v>11180</v>
      </c>
      <c r="AX328" s="90">
        <f>SUMSQ(AX319:AX326)</f>
        <v>11180</v>
      </c>
      <c r="AY328" s="90">
        <f>SUMSQ(AY319:AY326)</f>
        <v>11180</v>
      </c>
      <c r="AZ328" s="90">
        <f>SUMSQ(AZ319:AZ326)</f>
        <v>11180</v>
      </c>
      <c r="BA328" s="90">
        <f>SUMSQ(BA319:BA326)</f>
        <v>11180</v>
      </c>
      <c r="BB328" s="279">
        <f>SUM(AT326^3+AU325^3+AV324^3+AW323^3+AX322^3+AY321^3+AZ320^3+BA319^3)</f>
        <v>540800</v>
      </c>
      <c r="BC328" s="42"/>
      <c r="BD328" s="277"/>
      <c r="BF328" s="278"/>
      <c r="BG328" s="34"/>
      <c r="BH328" s="89">
        <f>SUMSQ(BH319:BH326)</f>
        <v>11180</v>
      </c>
      <c r="BI328" s="90">
        <f>SUMSQ(BI319:BI326)</f>
        <v>11180</v>
      </c>
      <c r="BJ328" s="90">
        <f>SUMSQ(BJ319:BJ326)</f>
        <v>11180</v>
      </c>
      <c r="BK328" s="90">
        <f>SUMSQ(BK319:BK326)</f>
        <v>11180</v>
      </c>
      <c r="BL328" s="90">
        <f>SUMSQ(BL319:BL326)</f>
        <v>11180</v>
      </c>
      <c r="BM328" s="90">
        <f>SUMSQ(BM319:BM326)</f>
        <v>11180</v>
      </c>
      <c r="BN328" s="90">
        <f>SUMSQ(BN319:BN326)</f>
        <v>11180</v>
      </c>
      <c r="BO328" s="90">
        <f>SUMSQ(BO319:BO326)</f>
        <v>11180</v>
      </c>
      <c r="BP328" s="279">
        <f>SUMSQ(BH326,BI325,BJ324,BK323,BL322,BM321,BN320,BO319)</f>
        <v>11180</v>
      </c>
      <c r="BQ328" s="42"/>
      <c r="BR328" s="277"/>
    </row>
    <row r="329" spans="2:70" ht="12.75" thickBot="1" x14ac:dyDescent="0.25">
      <c r="B329" s="278"/>
      <c r="C329" s="104"/>
      <c r="D329" s="106"/>
      <c r="E329" s="106"/>
      <c r="F329" s="106"/>
      <c r="G329" s="106"/>
      <c r="H329" s="106"/>
      <c r="I329" s="106"/>
      <c r="J329" s="106"/>
      <c r="K329" s="106"/>
      <c r="L329" s="106"/>
      <c r="M329" s="109"/>
      <c r="N329" s="277"/>
      <c r="P329" s="278"/>
      <c r="Q329" s="104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9"/>
      <c r="AB329" s="277"/>
      <c r="AD329" s="278"/>
      <c r="AE329" s="104"/>
      <c r="AF329" s="106"/>
      <c r="AG329" s="106"/>
      <c r="AH329" s="106"/>
      <c r="AI329" s="106"/>
      <c r="AJ329" s="106"/>
      <c r="AK329" s="106"/>
      <c r="AL329" s="106"/>
      <c r="AM329" s="106"/>
      <c r="AN329" s="106"/>
      <c r="AO329" s="109"/>
      <c r="AP329" s="277"/>
      <c r="AR329" s="278"/>
      <c r="AS329" s="104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9"/>
      <c r="BD329" s="277"/>
      <c r="BF329" s="278"/>
      <c r="BG329" s="104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9"/>
      <c r="BR329" s="277"/>
    </row>
    <row r="330" spans="2:70" ht="12.75" thickBot="1" x14ac:dyDescent="0.25">
      <c r="B330" s="276"/>
      <c r="C330" s="275"/>
      <c r="D330" s="275"/>
      <c r="E330" s="275"/>
      <c r="F330" s="275"/>
      <c r="G330" s="275"/>
      <c r="H330" s="275"/>
      <c r="I330" s="275"/>
      <c r="J330" s="275"/>
      <c r="K330" s="275"/>
      <c r="L330" s="275"/>
      <c r="M330" s="275"/>
      <c r="N330" s="274"/>
      <c r="P330" s="276"/>
      <c r="Q330" s="275"/>
      <c r="R330" s="275"/>
      <c r="S330" s="275"/>
      <c r="T330" s="275"/>
      <c r="U330" s="275"/>
      <c r="V330" s="275"/>
      <c r="W330" s="275"/>
      <c r="X330" s="275"/>
      <c r="Y330" s="275"/>
      <c r="Z330" s="275"/>
      <c r="AA330" s="275"/>
      <c r="AB330" s="274"/>
      <c r="AD330" s="276"/>
      <c r="AE330" s="275"/>
      <c r="AF330" s="275"/>
      <c r="AG330" s="275"/>
      <c r="AH330" s="275"/>
      <c r="AI330" s="275"/>
      <c r="AJ330" s="275"/>
      <c r="AK330" s="275"/>
      <c r="AL330" s="275"/>
      <c r="AM330" s="275"/>
      <c r="AN330" s="275"/>
      <c r="AO330" s="275"/>
      <c r="AP330" s="274"/>
      <c r="AR330" s="276"/>
      <c r="AS330" s="275"/>
      <c r="AT330" s="275"/>
      <c r="AU330" s="275"/>
      <c r="AV330" s="275"/>
      <c r="AW330" s="275"/>
      <c r="AX330" s="275"/>
      <c r="AY330" s="275"/>
      <c r="AZ330" s="275"/>
      <c r="BA330" s="275"/>
      <c r="BB330" s="275"/>
      <c r="BC330" s="275"/>
      <c r="BD330" s="274"/>
      <c r="BF330" s="276"/>
      <c r="BG330" s="275"/>
      <c r="BH330" s="275"/>
      <c r="BI330" s="275"/>
      <c r="BJ330" s="275"/>
      <c r="BK330" s="275"/>
      <c r="BL330" s="275"/>
      <c r="BM330" s="275"/>
      <c r="BN330" s="275"/>
      <c r="BO330" s="275"/>
      <c r="BP330" s="275"/>
      <c r="BQ330" s="275"/>
      <c r="BR330" s="274"/>
    </row>
    <row r="331" spans="2:70" ht="13.5" thickTop="1" thickBot="1" x14ac:dyDescent="0.25"/>
    <row r="332" spans="2:70" ht="13.5" thickTop="1" thickBot="1" x14ac:dyDescent="0.25">
      <c r="B332" s="284"/>
      <c r="C332" s="283"/>
      <c r="D332" s="283"/>
      <c r="E332" s="283"/>
      <c r="F332" s="283"/>
      <c r="G332" s="283"/>
      <c r="H332" s="283"/>
      <c r="I332" s="283"/>
      <c r="J332" s="283"/>
      <c r="K332" s="283"/>
      <c r="L332" s="283"/>
      <c r="M332" s="283"/>
      <c r="N332" s="282"/>
      <c r="P332" s="284"/>
      <c r="Q332" s="283"/>
      <c r="R332" s="283"/>
      <c r="S332" s="283"/>
      <c r="T332" s="283"/>
      <c r="U332" s="283"/>
      <c r="V332" s="283"/>
      <c r="W332" s="283"/>
      <c r="X332" s="283"/>
      <c r="Y332" s="283"/>
      <c r="Z332" s="283"/>
      <c r="AA332" s="283"/>
      <c r="AB332" s="282"/>
      <c r="AD332" s="284"/>
      <c r="AE332" s="283"/>
      <c r="AF332" s="283"/>
      <c r="AG332" s="283"/>
      <c r="AH332" s="283"/>
      <c r="AI332" s="283"/>
      <c r="AJ332" s="283"/>
      <c r="AK332" s="283"/>
      <c r="AL332" s="283"/>
      <c r="AM332" s="283"/>
      <c r="AN332" s="283"/>
      <c r="AO332" s="283"/>
      <c r="AP332" s="282"/>
      <c r="AR332" s="284"/>
      <c r="AS332" s="283"/>
      <c r="AT332" s="283"/>
      <c r="AU332" s="283"/>
      <c r="AV332" s="283"/>
      <c r="AW332" s="283"/>
      <c r="AX332" s="283"/>
      <c r="AY332" s="283"/>
      <c r="AZ332" s="283"/>
      <c r="BA332" s="283"/>
      <c r="BB332" s="283"/>
      <c r="BC332" s="283"/>
      <c r="BD332" s="282"/>
      <c r="BF332" s="284"/>
      <c r="BG332" s="283"/>
      <c r="BH332" s="283"/>
      <c r="BI332" s="283"/>
      <c r="BJ332" s="283"/>
      <c r="BK332" s="283"/>
      <c r="BL332" s="283"/>
      <c r="BM332" s="283"/>
      <c r="BN332" s="283"/>
      <c r="BO332" s="283"/>
      <c r="BP332" s="283"/>
      <c r="BQ332" s="283"/>
      <c r="BR332" s="282"/>
    </row>
    <row r="333" spans="2:70" ht="12.75" thickBot="1" x14ac:dyDescent="0.25">
      <c r="B333" s="278"/>
      <c r="C333" s="20"/>
      <c r="D333" s="21"/>
      <c r="E333" s="21"/>
      <c r="F333" s="21"/>
      <c r="G333" s="21"/>
      <c r="H333" s="281" t="s">
        <v>1384</v>
      </c>
      <c r="I333" s="21"/>
      <c r="J333" s="21"/>
      <c r="K333" s="21"/>
      <c r="L333" s="21"/>
      <c r="M333" s="23"/>
      <c r="N333" s="277"/>
      <c r="P333" s="278"/>
      <c r="Q333" s="20"/>
      <c r="R333" s="21"/>
      <c r="S333" s="21"/>
      <c r="T333" s="21"/>
      <c r="U333" s="21"/>
      <c r="V333" s="281" t="s">
        <v>1383</v>
      </c>
      <c r="W333" s="21"/>
      <c r="X333" s="21"/>
      <c r="Y333" s="21"/>
      <c r="Z333" s="21"/>
      <c r="AA333" s="23"/>
      <c r="AB333" s="277"/>
      <c r="AD333" s="278"/>
      <c r="AE333" s="20"/>
      <c r="AF333" s="21"/>
      <c r="AG333" s="21"/>
      <c r="AH333" s="21"/>
      <c r="AI333" s="21"/>
      <c r="AJ333" s="281" t="s">
        <v>1382</v>
      </c>
      <c r="AK333" s="21"/>
      <c r="AL333" s="21"/>
      <c r="AM333" s="21"/>
      <c r="AN333" s="21"/>
      <c r="AO333" s="23"/>
      <c r="AP333" s="277"/>
      <c r="AR333" s="278"/>
      <c r="AS333" s="20"/>
      <c r="AT333" s="21"/>
      <c r="AU333" s="21"/>
      <c r="AV333" s="21"/>
      <c r="AW333" s="21"/>
      <c r="AX333" s="281" t="s">
        <v>1381</v>
      </c>
      <c r="AY333" s="21"/>
      <c r="AZ333" s="21"/>
      <c r="BA333" s="21"/>
      <c r="BB333" s="21"/>
      <c r="BC333" s="23"/>
      <c r="BD333" s="277"/>
      <c r="BF333" s="278"/>
      <c r="BG333" s="20"/>
      <c r="BH333" s="21"/>
      <c r="BI333" s="21"/>
      <c r="BJ333" s="21"/>
      <c r="BK333" s="21"/>
      <c r="BL333" s="281" t="s">
        <v>1380</v>
      </c>
      <c r="BM333" s="21"/>
      <c r="BN333" s="21"/>
      <c r="BO333" s="21"/>
      <c r="BP333" s="21"/>
      <c r="BQ333" s="23"/>
      <c r="BR333" s="277"/>
    </row>
    <row r="334" spans="2:70" x14ac:dyDescent="0.2">
      <c r="B334" s="278"/>
      <c r="C334" s="34"/>
      <c r="D334" s="35">
        <v>2</v>
      </c>
      <c r="E334" s="36">
        <v>56</v>
      </c>
      <c r="F334" s="36">
        <v>58</v>
      </c>
      <c r="G334" s="36">
        <v>16</v>
      </c>
      <c r="H334" s="36">
        <v>43</v>
      </c>
      <c r="I334" s="36">
        <v>29</v>
      </c>
      <c r="J334" s="36">
        <v>37</v>
      </c>
      <c r="K334" s="37">
        <v>19</v>
      </c>
      <c r="L334" s="251">
        <f>SUMSQ(D334:K334)</f>
        <v>11180</v>
      </c>
      <c r="M334" s="42"/>
      <c r="N334" s="277"/>
      <c r="P334" s="278"/>
      <c r="Q334" s="34"/>
      <c r="R334" s="35">
        <v>2</v>
      </c>
      <c r="S334" s="36">
        <v>56</v>
      </c>
      <c r="T334" s="36">
        <v>58</v>
      </c>
      <c r="U334" s="36">
        <v>16</v>
      </c>
      <c r="V334" s="36">
        <v>43</v>
      </c>
      <c r="W334" s="36">
        <v>29</v>
      </c>
      <c r="X334" s="36">
        <v>37</v>
      </c>
      <c r="Y334" s="37">
        <v>19</v>
      </c>
      <c r="Z334" s="251">
        <f>SUMSQ(R334:Y334)</f>
        <v>11180</v>
      </c>
      <c r="AA334" s="42"/>
      <c r="AB334" s="277"/>
      <c r="AD334" s="278"/>
      <c r="AE334" s="34"/>
      <c r="AF334" s="35">
        <v>2</v>
      </c>
      <c r="AG334" s="36">
        <v>57</v>
      </c>
      <c r="AH334" s="36">
        <v>11</v>
      </c>
      <c r="AI334" s="36">
        <v>39</v>
      </c>
      <c r="AJ334" s="36">
        <v>52</v>
      </c>
      <c r="AK334" s="36">
        <v>32</v>
      </c>
      <c r="AL334" s="36">
        <v>46</v>
      </c>
      <c r="AM334" s="37">
        <v>21</v>
      </c>
      <c r="AN334" s="251">
        <f>SUMSQ(AF334:AM334)</f>
        <v>11180</v>
      </c>
      <c r="AO334" s="42"/>
      <c r="AP334" s="277"/>
      <c r="AR334" s="278"/>
      <c r="AS334" s="34"/>
      <c r="AT334" s="35">
        <v>2</v>
      </c>
      <c r="AU334" s="36">
        <v>57</v>
      </c>
      <c r="AV334" s="36">
        <v>11</v>
      </c>
      <c r="AW334" s="36">
        <v>39</v>
      </c>
      <c r="AX334" s="36">
        <v>52</v>
      </c>
      <c r="AY334" s="36">
        <v>32</v>
      </c>
      <c r="AZ334" s="36">
        <v>46</v>
      </c>
      <c r="BA334" s="37">
        <v>21</v>
      </c>
      <c r="BB334" s="251">
        <f>SUMSQ(AT334:BA334)</f>
        <v>11180</v>
      </c>
      <c r="BC334" s="42"/>
      <c r="BD334" s="277"/>
      <c r="BF334" s="278"/>
      <c r="BG334" s="34"/>
      <c r="BH334" s="35">
        <v>5</v>
      </c>
      <c r="BI334" s="36">
        <v>19</v>
      </c>
      <c r="BJ334" s="36">
        <v>47</v>
      </c>
      <c r="BK334" s="36">
        <v>57</v>
      </c>
      <c r="BL334" s="36">
        <v>12</v>
      </c>
      <c r="BM334" s="36">
        <v>30</v>
      </c>
      <c r="BN334" s="36">
        <v>34</v>
      </c>
      <c r="BO334" s="37">
        <v>56</v>
      </c>
      <c r="BP334" s="251">
        <f>SUMSQ(BH334:BO334)</f>
        <v>11180</v>
      </c>
      <c r="BQ334" s="42"/>
      <c r="BR334" s="277"/>
    </row>
    <row r="335" spans="2:70" x14ac:dyDescent="0.2">
      <c r="B335" s="278"/>
      <c r="C335" s="34"/>
      <c r="D335" s="44">
        <v>57</v>
      </c>
      <c r="E335" s="45">
        <v>15</v>
      </c>
      <c r="F335" s="45">
        <v>1</v>
      </c>
      <c r="G335" s="45">
        <v>55</v>
      </c>
      <c r="H335" s="45">
        <v>20</v>
      </c>
      <c r="I335" s="45">
        <v>38</v>
      </c>
      <c r="J335" s="45">
        <v>30</v>
      </c>
      <c r="K335" s="46">
        <v>44</v>
      </c>
      <c r="L335" s="257">
        <f>SUMSQ(D335:K335)</f>
        <v>11180</v>
      </c>
      <c r="M335" s="42"/>
      <c r="N335" s="277"/>
      <c r="P335" s="278"/>
      <c r="Q335" s="34"/>
      <c r="R335" s="44">
        <v>57</v>
      </c>
      <c r="S335" s="45">
        <v>15</v>
      </c>
      <c r="T335" s="45">
        <v>1</v>
      </c>
      <c r="U335" s="45">
        <v>55</v>
      </c>
      <c r="V335" s="45">
        <v>20</v>
      </c>
      <c r="W335" s="45">
        <v>38</v>
      </c>
      <c r="X335" s="45">
        <v>30</v>
      </c>
      <c r="Y335" s="46">
        <v>44</v>
      </c>
      <c r="Z335" s="257">
        <f>SUMSQ(R335:Y335)</f>
        <v>11180</v>
      </c>
      <c r="AA335" s="42"/>
      <c r="AB335" s="277"/>
      <c r="AD335" s="278"/>
      <c r="AE335" s="34"/>
      <c r="AF335" s="44">
        <v>56</v>
      </c>
      <c r="AG335" s="45">
        <v>15</v>
      </c>
      <c r="AH335" s="45">
        <v>42</v>
      </c>
      <c r="AI335" s="45">
        <v>6</v>
      </c>
      <c r="AJ335" s="45">
        <v>17</v>
      </c>
      <c r="AK335" s="45">
        <v>61</v>
      </c>
      <c r="AL335" s="45">
        <v>28</v>
      </c>
      <c r="AM335" s="46">
        <v>35</v>
      </c>
      <c r="AN335" s="257">
        <f>SUMSQ(AF335:AM335)</f>
        <v>11180</v>
      </c>
      <c r="AO335" s="42"/>
      <c r="AP335" s="277"/>
      <c r="AR335" s="278"/>
      <c r="AS335" s="34"/>
      <c r="AT335" s="44">
        <v>56</v>
      </c>
      <c r="AU335" s="45">
        <v>15</v>
      </c>
      <c r="AV335" s="45">
        <v>61</v>
      </c>
      <c r="AW335" s="45">
        <v>6</v>
      </c>
      <c r="AX335" s="45">
        <v>17</v>
      </c>
      <c r="AY335" s="45">
        <v>42</v>
      </c>
      <c r="AZ335" s="45">
        <v>28</v>
      </c>
      <c r="BA335" s="46">
        <v>35</v>
      </c>
      <c r="BB335" s="257">
        <f>SUMSQ(AT335:BA335)</f>
        <v>11180</v>
      </c>
      <c r="BC335" s="42"/>
      <c r="BD335" s="277"/>
      <c r="BF335" s="278"/>
      <c r="BG335" s="34"/>
      <c r="BH335" s="44">
        <v>31</v>
      </c>
      <c r="BI335" s="45">
        <v>9</v>
      </c>
      <c r="BJ335" s="45">
        <v>53</v>
      </c>
      <c r="BK335" s="45">
        <v>35</v>
      </c>
      <c r="BL335" s="45">
        <v>18</v>
      </c>
      <c r="BM335" s="45">
        <v>8</v>
      </c>
      <c r="BN335" s="45">
        <v>60</v>
      </c>
      <c r="BO335" s="46">
        <v>46</v>
      </c>
      <c r="BP335" s="257">
        <f>SUMSQ(BH335:BO335)</f>
        <v>11180</v>
      </c>
      <c r="BQ335" s="42"/>
      <c r="BR335" s="277"/>
    </row>
    <row r="336" spans="2:70" x14ac:dyDescent="0.2">
      <c r="B336" s="278"/>
      <c r="C336" s="34"/>
      <c r="D336" s="44">
        <v>11</v>
      </c>
      <c r="E336" s="45">
        <v>61</v>
      </c>
      <c r="F336" s="45">
        <v>24</v>
      </c>
      <c r="G336" s="45">
        <v>34</v>
      </c>
      <c r="H336" s="45">
        <v>62</v>
      </c>
      <c r="I336" s="45">
        <v>12</v>
      </c>
      <c r="J336" s="45">
        <v>23</v>
      </c>
      <c r="K336" s="46">
        <v>33</v>
      </c>
      <c r="L336" s="257">
        <f>SUMSQ(D336:K336)</f>
        <v>11180</v>
      </c>
      <c r="M336" s="42"/>
      <c r="N336" s="277"/>
      <c r="P336" s="278"/>
      <c r="Q336" s="34"/>
      <c r="R336" s="44">
        <v>39</v>
      </c>
      <c r="S336" s="45">
        <v>17</v>
      </c>
      <c r="T336" s="45">
        <v>24</v>
      </c>
      <c r="U336" s="45">
        <v>34</v>
      </c>
      <c r="V336" s="45">
        <v>62</v>
      </c>
      <c r="W336" s="45">
        <v>12</v>
      </c>
      <c r="X336" s="45">
        <v>59</v>
      </c>
      <c r="Y336" s="46">
        <v>13</v>
      </c>
      <c r="Z336" s="257">
        <f>SUMSQ(R336:Y336)</f>
        <v>11180</v>
      </c>
      <c r="AA336" s="42"/>
      <c r="AB336" s="277"/>
      <c r="AD336" s="278"/>
      <c r="AE336" s="34"/>
      <c r="AF336" s="44">
        <v>49</v>
      </c>
      <c r="AG336" s="45">
        <v>10</v>
      </c>
      <c r="AH336" s="45">
        <v>24</v>
      </c>
      <c r="AI336" s="45">
        <v>60</v>
      </c>
      <c r="AJ336" s="45">
        <v>47</v>
      </c>
      <c r="AK336" s="45">
        <v>3</v>
      </c>
      <c r="AL336" s="45">
        <v>29</v>
      </c>
      <c r="AM336" s="46">
        <v>38</v>
      </c>
      <c r="AN336" s="257">
        <f>SUMSQ(AF336:AM336)</f>
        <v>11180</v>
      </c>
      <c r="AO336" s="42"/>
      <c r="AP336" s="277"/>
      <c r="AR336" s="278"/>
      <c r="AS336" s="34"/>
      <c r="AT336" s="44">
        <v>49</v>
      </c>
      <c r="AU336" s="45">
        <v>10</v>
      </c>
      <c r="AV336" s="45">
        <v>24</v>
      </c>
      <c r="AW336" s="45">
        <v>60</v>
      </c>
      <c r="AX336" s="45">
        <v>47</v>
      </c>
      <c r="AY336" s="45">
        <v>3</v>
      </c>
      <c r="AZ336" s="45">
        <v>29</v>
      </c>
      <c r="BA336" s="46">
        <v>38</v>
      </c>
      <c r="BB336" s="257">
        <f>SUMSQ(AT336:BA336)</f>
        <v>11180</v>
      </c>
      <c r="BC336" s="42"/>
      <c r="BD336" s="277"/>
      <c r="BF336" s="278"/>
      <c r="BG336" s="34"/>
      <c r="BH336" s="44">
        <v>62</v>
      </c>
      <c r="BI336" s="45">
        <v>44</v>
      </c>
      <c r="BJ336" s="45">
        <v>24</v>
      </c>
      <c r="BK336" s="45">
        <v>2</v>
      </c>
      <c r="BL336" s="45">
        <v>51</v>
      </c>
      <c r="BM336" s="45">
        <v>37</v>
      </c>
      <c r="BN336" s="45">
        <v>25</v>
      </c>
      <c r="BO336" s="46">
        <v>15</v>
      </c>
      <c r="BP336" s="257">
        <f>SUMSQ(BH336:BO336)</f>
        <v>11180</v>
      </c>
      <c r="BQ336" s="42"/>
      <c r="BR336" s="277"/>
    </row>
    <row r="337" spans="2:70" x14ac:dyDescent="0.2">
      <c r="B337" s="278"/>
      <c r="C337" s="34"/>
      <c r="D337" s="44">
        <v>52</v>
      </c>
      <c r="E337" s="45">
        <v>6</v>
      </c>
      <c r="F337" s="45">
        <v>47</v>
      </c>
      <c r="G337" s="45">
        <v>25</v>
      </c>
      <c r="H337" s="45">
        <v>5</v>
      </c>
      <c r="I337" s="45">
        <v>51</v>
      </c>
      <c r="J337" s="45">
        <v>48</v>
      </c>
      <c r="K337" s="46">
        <v>26</v>
      </c>
      <c r="L337" s="257">
        <f>SUMSQ(D337:K337)</f>
        <v>11180</v>
      </c>
      <c r="M337" s="42"/>
      <c r="N337" s="277"/>
      <c r="P337" s="278"/>
      <c r="Q337" s="34"/>
      <c r="R337" s="44">
        <v>32</v>
      </c>
      <c r="S337" s="45">
        <v>42</v>
      </c>
      <c r="T337" s="45">
        <v>47</v>
      </c>
      <c r="U337" s="45">
        <v>25</v>
      </c>
      <c r="V337" s="45">
        <v>5</v>
      </c>
      <c r="W337" s="45">
        <v>51</v>
      </c>
      <c r="X337" s="45">
        <v>4</v>
      </c>
      <c r="Y337" s="46">
        <v>54</v>
      </c>
      <c r="Z337" s="257">
        <f>SUMSQ(R337:Y337)</f>
        <v>11180</v>
      </c>
      <c r="AA337" s="42"/>
      <c r="AB337" s="277"/>
      <c r="AD337" s="278"/>
      <c r="AE337" s="34"/>
      <c r="AF337" s="44">
        <v>7</v>
      </c>
      <c r="AG337" s="45">
        <v>64</v>
      </c>
      <c r="AH337" s="45">
        <v>53</v>
      </c>
      <c r="AI337" s="45">
        <v>25</v>
      </c>
      <c r="AJ337" s="45">
        <v>14</v>
      </c>
      <c r="AK337" s="45">
        <v>34</v>
      </c>
      <c r="AL337" s="45">
        <v>43</v>
      </c>
      <c r="AM337" s="46">
        <v>20</v>
      </c>
      <c r="AN337" s="257">
        <f>SUMSQ(AF337:AM337)</f>
        <v>11180</v>
      </c>
      <c r="AO337" s="42"/>
      <c r="AP337" s="277"/>
      <c r="AR337" s="278"/>
      <c r="AS337" s="34"/>
      <c r="AT337" s="44">
        <v>7</v>
      </c>
      <c r="AU337" s="45">
        <v>64</v>
      </c>
      <c r="AV337" s="45">
        <v>34</v>
      </c>
      <c r="AW337" s="45">
        <v>25</v>
      </c>
      <c r="AX337" s="45">
        <v>14</v>
      </c>
      <c r="AY337" s="45">
        <v>53</v>
      </c>
      <c r="AZ337" s="45">
        <v>43</v>
      </c>
      <c r="BA337" s="46">
        <v>20</v>
      </c>
      <c r="BB337" s="257">
        <f>SUMSQ(AT337:BA337)</f>
        <v>11180</v>
      </c>
      <c r="BC337" s="42"/>
      <c r="BD337" s="277"/>
      <c r="BF337" s="278"/>
      <c r="BG337" s="34"/>
      <c r="BH337" s="44">
        <v>40</v>
      </c>
      <c r="BI337" s="45">
        <v>50</v>
      </c>
      <c r="BJ337" s="45">
        <v>14</v>
      </c>
      <c r="BK337" s="45">
        <v>28</v>
      </c>
      <c r="BL337" s="45">
        <v>41</v>
      </c>
      <c r="BM337" s="45">
        <v>63</v>
      </c>
      <c r="BN337" s="45">
        <v>3</v>
      </c>
      <c r="BO337" s="46">
        <v>21</v>
      </c>
      <c r="BP337" s="257">
        <f>SUMSQ(BH337:BO337)</f>
        <v>11180</v>
      </c>
      <c r="BQ337" s="42"/>
      <c r="BR337" s="277"/>
    </row>
    <row r="338" spans="2:70" x14ac:dyDescent="0.2">
      <c r="B338" s="278"/>
      <c r="C338" s="34"/>
      <c r="D338" s="44">
        <v>39</v>
      </c>
      <c r="E338" s="45">
        <v>17</v>
      </c>
      <c r="F338" s="45">
        <v>14</v>
      </c>
      <c r="G338" s="45">
        <v>60</v>
      </c>
      <c r="H338" s="45">
        <v>40</v>
      </c>
      <c r="I338" s="45">
        <v>18</v>
      </c>
      <c r="J338" s="45">
        <v>59</v>
      </c>
      <c r="K338" s="46">
        <v>13</v>
      </c>
      <c r="L338" s="257">
        <f>SUMSQ(D338:K338)</f>
        <v>11180</v>
      </c>
      <c r="M338" s="42"/>
      <c r="N338" s="277"/>
      <c r="P338" s="278"/>
      <c r="Q338" s="34"/>
      <c r="R338" s="44">
        <v>11</v>
      </c>
      <c r="S338" s="45">
        <v>61</v>
      </c>
      <c r="T338" s="45">
        <v>14</v>
      </c>
      <c r="U338" s="45">
        <v>60</v>
      </c>
      <c r="V338" s="45">
        <v>40</v>
      </c>
      <c r="W338" s="45">
        <v>18</v>
      </c>
      <c r="X338" s="45">
        <v>23</v>
      </c>
      <c r="Y338" s="46">
        <v>33</v>
      </c>
      <c r="Z338" s="257">
        <f>SUMSQ(R338:Y338)</f>
        <v>11180</v>
      </c>
      <c r="AA338" s="42"/>
      <c r="AB338" s="277"/>
      <c r="AD338" s="278"/>
      <c r="AE338" s="34"/>
      <c r="AF338" s="44">
        <v>45</v>
      </c>
      <c r="AG338" s="45">
        <v>22</v>
      </c>
      <c r="AH338" s="45">
        <v>31</v>
      </c>
      <c r="AI338" s="45">
        <v>51</v>
      </c>
      <c r="AJ338" s="45">
        <v>40</v>
      </c>
      <c r="AK338" s="45">
        <v>12</v>
      </c>
      <c r="AL338" s="45">
        <v>1</v>
      </c>
      <c r="AM338" s="46">
        <v>58</v>
      </c>
      <c r="AN338" s="257">
        <f>SUMSQ(AF338:AM338)</f>
        <v>11180</v>
      </c>
      <c r="AO338" s="42"/>
      <c r="AP338" s="277"/>
      <c r="AR338" s="278"/>
      <c r="AS338" s="34"/>
      <c r="AT338" s="44">
        <v>45</v>
      </c>
      <c r="AU338" s="45">
        <v>22</v>
      </c>
      <c r="AV338" s="45">
        <v>12</v>
      </c>
      <c r="AW338" s="45">
        <v>51</v>
      </c>
      <c r="AX338" s="45">
        <v>40</v>
      </c>
      <c r="AY338" s="45">
        <v>31</v>
      </c>
      <c r="AZ338" s="45">
        <v>1</v>
      </c>
      <c r="BA338" s="46">
        <v>58</v>
      </c>
      <c r="BB338" s="257">
        <f>SUMSQ(AT338:BA338)</f>
        <v>11180</v>
      </c>
      <c r="BC338" s="42"/>
      <c r="BD338" s="277"/>
      <c r="BF338" s="278"/>
      <c r="BG338" s="34"/>
      <c r="BH338" s="44">
        <v>43</v>
      </c>
      <c r="BI338" s="45">
        <v>61</v>
      </c>
      <c r="BJ338" s="45">
        <v>1</v>
      </c>
      <c r="BK338" s="45">
        <v>23</v>
      </c>
      <c r="BL338" s="45">
        <v>38</v>
      </c>
      <c r="BM338" s="45">
        <v>52</v>
      </c>
      <c r="BN338" s="45">
        <v>16</v>
      </c>
      <c r="BO338" s="46">
        <v>26</v>
      </c>
      <c r="BP338" s="257">
        <f>SUMSQ(BH338:BO338)</f>
        <v>11180</v>
      </c>
      <c r="BQ338" s="42"/>
      <c r="BR338" s="277"/>
    </row>
    <row r="339" spans="2:70" x14ac:dyDescent="0.2">
      <c r="B339" s="278"/>
      <c r="C339" s="34"/>
      <c r="D339" s="44">
        <v>32</v>
      </c>
      <c r="E339" s="45">
        <v>42</v>
      </c>
      <c r="F339" s="45">
        <v>53</v>
      </c>
      <c r="G339" s="45">
        <v>3</v>
      </c>
      <c r="H339" s="45">
        <v>31</v>
      </c>
      <c r="I339" s="45">
        <v>41</v>
      </c>
      <c r="J339" s="45">
        <v>4</v>
      </c>
      <c r="K339" s="46">
        <v>54</v>
      </c>
      <c r="L339" s="257">
        <f>SUMSQ(D339:K339)</f>
        <v>11180</v>
      </c>
      <c r="M339" s="42"/>
      <c r="N339" s="277"/>
      <c r="P339" s="278"/>
      <c r="Q339" s="34"/>
      <c r="R339" s="44">
        <v>52</v>
      </c>
      <c r="S339" s="45">
        <v>6</v>
      </c>
      <c r="T339" s="45">
        <v>53</v>
      </c>
      <c r="U339" s="45">
        <v>3</v>
      </c>
      <c r="V339" s="45">
        <v>31</v>
      </c>
      <c r="W339" s="45">
        <v>41</v>
      </c>
      <c r="X339" s="45">
        <v>48</v>
      </c>
      <c r="Y339" s="46">
        <v>26</v>
      </c>
      <c r="Z339" s="257">
        <f>SUMSQ(R339:Y339)</f>
        <v>11180</v>
      </c>
      <c r="AA339" s="42"/>
      <c r="AB339" s="277"/>
      <c r="AD339" s="278"/>
      <c r="AE339" s="34"/>
      <c r="AF339" s="44">
        <v>27</v>
      </c>
      <c r="AG339" s="45">
        <v>36</v>
      </c>
      <c r="AH339" s="45">
        <v>62</v>
      </c>
      <c r="AI339" s="45">
        <v>18</v>
      </c>
      <c r="AJ339" s="45">
        <v>5</v>
      </c>
      <c r="AK339" s="45">
        <v>41</v>
      </c>
      <c r="AL339" s="45">
        <v>55</v>
      </c>
      <c r="AM339" s="46">
        <v>16</v>
      </c>
      <c r="AN339" s="257">
        <f>SUMSQ(AF339:AM339)</f>
        <v>11180</v>
      </c>
      <c r="AO339" s="42"/>
      <c r="AP339" s="277"/>
      <c r="AR339" s="278"/>
      <c r="AS339" s="34"/>
      <c r="AT339" s="44">
        <v>27</v>
      </c>
      <c r="AU339" s="45">
        <v>36</v>
      </c>
      <c r="AV339" s="45">
        <v>62</v>
      </c>
      <c r="AW339" s="45">
        <v>18</v>
      </c>
      <c r="AX339" s="45">
        <v>5</v>
      </c>
      <c r="AY339" s="45">
        <v>41</v>
      </c>
      <c r="AZ339" s="45">
        <v>55</v>
      </c>
      <c r="BA339" s="46">
        <v>16</v>
      </c>
      <c r="BB339" s="257">
        <f>SUMSQ(AT339:BA339)</f>
        <v>11180</v>
      </c>
      <c r="BC339" s="42"/>
      <c r="BD339" s="277"/>
      <c r="BF339" s="278"/>
      <c r="BG339" s="34"/>
      <c r="BH339" s="44">
        <v>49</v>
      </c>
      <c r="BI339" s="45">
        <v>39</v>
      </c>
      <c r="BJ339" s="45">
        <v>27</v>
      </c>
      <c r="BK339" s="45">
        <v>13</v>
      </c>
      <c r="BL339" s="45">
        <v>64</v>
      </c>
      <c r="BM339" s="45">
        <v>42</v>
      </c>
      <c r="BN339" s="45">
        <v>22</v>
      </c>
      <c r="BO339" s="46">
        <v>4</v>
      </c>
      <c r="BP339" s="257">
        <f>SUMSQ(BH339:BO339)</f>
        <v>11180</v>
      </c>
      <c r="BQ339" s="42"/>
      <c r="BR339" s="277"/>
    </row>
    <row r="340" spans="2:70" x14ac:dyDescent="0.2">
      <c r="B340" s="278"/>
      <c r="C340" s="34"/>
      <c r="D340" s="44">
        <v>21</v>
      </c>
      <c r="E340" s="45">
        <v>35</v>
      </c>
      <c r="F340" s="45">
        <v>27</v>
      </c>
      <c r="G340" s="45">
        <v>45</v>
      </c>
      <c r="H340" s="45">
        <v>10</v>
      </c>
      <c r="I340" s="45">
        <v>64</v>
      </c>
      <c r="J340" s="45">
        <v>50</v>
      </c>
      <c r="K340" s="46">
        <v>8</v>
      </c>
      <c r="L340" s="257">
        <f>SUMSQ(D340:K340)</f>
        <v>11180</v>
      </c>
      <c r="M340" s="42"/>
      <c r="N340" s="277"/>
      <c r="P340" s="278"/>
      <c r="Q340" s="34"/>
      <c r="R340" s="44">
        <v>21</v>
      </c>
      <c r="S340" s="45">
        <v>35</v>
      </c>
      <c r="T340" s="45">
        <v>27</v>
      </c>
      <c r="U340" s="45">
        <v>45</v>
      </c>
      <c r="V340" s="45">
        <v>10</v>
      </c>
      <c r="W340" s="45">
        <v>64</v>
      </c>
      <c r="X340" s="45">
        <v>50</v>
      </c>
      <c r="Y340" s="46">
        <v>8</v>
      </c>
      <c r="Z340" s="257">
        <f>SUMSQ(R340:Y340)</f>
        <v>11180</v>
      </c>
      <c r="AA340" s="42"/>
      <c r="AB340" s="277"/>
      <c r="AD340" s="278"/>
      <c r="AE340" s="34"/>
      <c r="AF340" s="44">
        <v>30</v>
      </c>
      <c r="AG340" s="45">
        <v>37</v>
      </c>
      <c r="AH340" s="45">
        <v>4</v>
      </c>
      <c r="AI340" s="45">
        <v>48</v>
      </c>
      <c r="AJ340" s="45">
        <v>59</v>
      </c>
      <c r="AK340" s="45">
        <v>23</v>
      </c>
      <c r="AL340" s="45">
        <v>50</v>
      </c>
      <c r="AM340" s="46">
        <v>9</v>
      </c>
      <c r="AN340" s="257">
        <f>SUMSQ(AF340:AM340)</f>
        <v>11180</v>
      </c>
      <c r="AO340" s="42"/>
      <c r="AP340" s="277"/>
      <c r="AR340" s="278"/>
      <c r="AS340" s="34"/>
      <c r="AT340" s="44">
        <v>30</v>
      </c>
      <c r="AU340" s="45">
        <v>37</v>
      </c>
      <c r="AV340" s="45">
        <v>23</v>
      </c>
      <c r="AW340" s="45">
        <v>48</v>
      </c>
      <c r="AX340" s="45">
        <v>59</v>
      </c>
      <c r="AY340" s="45">
        <v>4</v>
      </c>
      <c r="AZ340" s="45">
        <v>50</v>
      </c>
      <c r="BA340" s="46">
        <v>9</v>
      </c>
      <c r="BB340" s="257">
        <f>SUMSQ(AT340:BA340)</f>
        <v>11180</v>
      </c>
      <c r="BC340" s="42"/>
      <c r="BD340" s="277"/>
      <c r="BF340" s="278"/>
      <c r="BG340" s="34"/>
      <c r="BH340" s="44">
        <v>20</v>
      </c>
      <c r="BI340" s="45">
        <v>6</v>
      </c>
      <c r="BJ340" s="45">
        <v>58</v>
      </c>
      <c r="BK340" s="45">
        <v>48</v>
      </c>
      <c r="BL340" s="45">
        <v>29</v>
      </c>
      <c r="BM340" s="45">
        <v>11</v>
      </c>
      <c r="BN340" s="45">
        <v>55</v>
      </c>
      <c r="BO340" s="46">
        <v>33</v>
      </c>
      <c r="BP340" s="257">
        <f>SUMSQ(BH340:BO340)</f>
        <v>11180</v>
      </c>
      <c r="BQ340" s="42"/>
      <c r="BR340" s="277"/>
    </row>
    <row r="341" spans="2:70" ht="12.75" thickBot="1" x14ac:dyDescent="0.25">
      <c r="B341" s="278"/>
      <c r="C341" s="34"/>
      <c r="D341" s="59">
        <v>46</v>
      </c>
      <c r="E341" s="60">
        <v>28</v>
      </c>
      <c r="F341" s="60">
        <v>36</v>
      </c>
      <c r="G341" s="60">
        <v>22</v>
      </c>
      <c r="H341" s="60">
        <v>49</v>
      </c>
      <c r="I341" s="60">
        <v>7</v>
      </c>
      <c r="J341" s="60">
        <v>9</v>
      </c>
      <c r="K341" s="61">
        <v>63</v>
      </c>
      <c r="L341" s="257">
        <f>SUMSQ(D341:K341)</f>
        <v>11180</v>
      </c>
      <c r="M341" s="42"/>
      <c r="N341" s="277"/>
      <c r="P341" s="278"/>
      <c r="Q341" s="34"/>
      <c r="R341" s="59">
        <v>46</v>
      </c>
      <c r="S341" s="60">
        <v>28</v>
      </c>
      <c r="T341" s="60">
        <v>36</v>
      </c>
      <c r="U341" s="60">
        <v>22</v>
      </c>
      <c r="V341" s="60">
        <v>49</v>
      </c>
      <c r="W341" s="60">
        <v>7</v>
      </c>
      <c r="X341" s="60">
        <v>9</v>
      </c>
      <c r="Y341" s="61">
        <v>63</v>
      </c>
      <c r="Z341" s="257">
        <f>SUMSQ(R341:Y341)</f>
        <v>11180</v>
      </c>
      <c r="AA341" s="42"/>
      <c r="AB341" s="277"/>
      <c r="AD341" s="278"/>
      <c r="AE341" s="34"/>
      <c r="AF341" s="59">
        <v>44</v>
      </c>
      <c r="AG341" s="60">
        <v>19</v>
      </c>
      <c r="AH341" s="60">
        <v>33</v>
      </c>
      <c r="AI341" s="60">
        <v>13</v>
      </c>
      <c r="AJ341" s="60">
        <v>26</v>
      </c>
      <c r="AK341" s="60">
        <v>54</v>
      </c>
      <c r="AL341" s="60">
        <v>8</v>
      </c>
      <c r="AM341" s="61">
        <v>63</v>
      </c>
      <c r="AN341" s="257">
        <f>SUMSQ(AF341:AM341)</f>
        <v>11180</v>
      </c>
      <c r="AO341" s="42"/>
      <c r="AP341" s="277"/>
      <c r="AR341" s="278"/>
      <c r="AS341" s="34"/>
      <c r="AT341" s="59">
        <v>44</v>
      </c>
      <c r="AU341" s="60">
        <v>19</v>
      </c>
      <c r="AV341" s="60">
        <v>33</v>
      </c>
      <c r="AW341" s="60">
        <v>13</v>
      </c>
      <c r="AX341" s="60">
        <v>26</v>
      </c>
      <c r="AY341" s="60">
        <v>54</v>
      </c>
      <c r="AZ341" s="60">
        <v>8</v>
      </c>
      <c r="BA341" s="61">
        <v>63</v>
      </c>
      <c r="BB341" s="257">
        <f>SUMSQ(AT341:BA341)</f>
        <v>11180</v>
      </c>
      <c r="BC341" s="42"/>
      <c r="BD341" s="277"/>
      <c r="BF341" s="278"/>
      <c r="BG341" s="34"/>
      <c r="BH341" s="59">
        <v>10</v>
      </c>
      <c r="BI341" s="60">
        <v>32</v>
      </c>
      <c r="BJ341" s="60">
        <v>36</v>
      </c>
      <c r="BK341" s="60">
        <v>54</v>
      </c>
      <c r="BL341" s="60">
        <v>7</v>
      </c>
      <c r="BM341" s="60">
        <v>17</v>
      </c>
      <c r="BN341" s="60">
        <v>45</v>
      </c>
      <c r="BO341" s="61">
        <v>59</v>
      </c>
      <c r="BP341" s="257">
        <f>SUMSQ(BH341:BO341)</f>
        <v>11180</v>
      </c>
      <c r="BQ341" s="42"/>
      <c r="BR341" s="277"/>
    </row>
    <row r="342" spans="2:70" x14ac:dyDescent="0.2">
      <c r="B342" s="278"/>
      <c r="C342" s="34"/>
      <c r="D342" s="166">
        <f>SUM(D334:D341)</f>
        <v>260</v>
      </c>
      <c r="E342" s="167">
        <f>SUM(E334:E341)</f>
        <v>260</v>
      </c>
      <c r="F342" s="167">
        <f>SUM(F334:F341)</f>
        <v>260</v>
      </c>
      <c r="G342" s="167">
        <f>SUM(G334:G341)</f>
        <v>260</v>
      </c>
      <c r="H342" s="167">
        <f>SUM(H334:H341)</f>
        <v>260</v>
      </c>
      <c r="I342" s="167">
        <f>SUM(I334:I341)</f>
        <v>260</v>
      </c>
      <c r="J342" s="167">
        <f>SUM(J334:J341)</f>
        <v>260</v>
      </c>
      <c r="K342" s="167">
        <f>SUM(K334:K341)</f>
        <v>260</v>
      </c>
      <c r="L342" s="280">
        <f>SUM(D334^3+E335^3+F336^3+G337^3+H338^3+I339^3+J340^3+K341^3)</f>
        <v>540800</v>
      </c>
      <c r="M342" s="42"/>
      <c r="N342" s="277"/>
      <c r="P342" s="278"/>
      <c r="Q342" s="34"/>
      <c r="R342" s="166">
        <f>SUM(R334:R341)</f>
        <v>260</v>
      </c>
      <c r="S342" s="167">
        <f>SUM(S334:S341)</f>
        <v>260</v>
      </c>
      <c r="T342" s="167">
        <f>SUM(T334:T341)</f>
        <v>260</v>
      </c>
      <c r="U342" s="167">
        <f>SUM(U334:U341)</f>
        <v>260</v>
      </c>
      <c r="V342" s="167">
        <f>SUM(V334:V341)</f>
        <v>260</v>
      </c>
      <c r="W342" s="167">
        <f>SUM(W334:W341)</f>
        <v>260</v>
      </c>
      <c r="X342" s="167">
        <f>SUM(X334:X341)</f>
        <v>260</v>
      </c>
      <c r="Y342" s="167">
        <f>SUM(Y334:Y341)</f>
        <v>260</v>
      </c>
      <c r="Z342" s="280">
        <f>SUM(R334^3+S335^3+T336^3+U337^3+V338^3+W339^3+X340^3+Y341^3)</f>
        <v>540800</v>
      </c>
      <c r="AA342" s="42"/>
      <c r="AB342" s="277"/>
      <c r="AD342" s="278"/>
      <c r="AE342" s="34"/>
      <c r="AF342" s="166">
        <f>SUM(AF334:AF341)</f>
        <v>260</v>
      </c>
      <c r="AG342" s="167">
        <f>SUM(AG334:AG341)</f>
        <v>260</v>
      </c>
      <c r="AH342" s="167">
        <f>SUM(AH334:AH341)</f>
        <v>260</v>
      </c>
      <c r="AI342" s="167">
        <f>SUM(AI334:AI341)</f>
        <v>260</v>
      </c>
      <c r="AJ342" s="167">
        <f>SUM(AJ334:AJ341)</f>
        <v>260</v>
      </c>
      <c r="AK342" s="167">
        <f>SUM(AK334:AK341)</f>
        <v>260</v>
      </c>
      <c r="AL342" s="167">
        <f>SUM(AL334:AL341)</f>
        <v>260</v>
      </c>
      <c r="AM342" s="167">
        <f>SUM(AM334:AM341)</f>
        <v>260</v>
      </c>
      <c r="AN342" s="280">
        <f>SUM(AF334^3+AG335^3+AH336^3+AI337^3+AJ338^3+AK339^3+AL340^3+AM341^3)</f>
        <v>540800</v>
      </c>
      <c r="AO342" s="42"/>
      <c r="AP342" s="277"/>
      <c r="AR342" s="278"/>
      <c r="AS342" s="34"/>
      <c r="AT342" s="166">
        <f>SUM(AT334:AT341)</f>
        <v>260</v>
      </c>
      <c r="AU342" s="167">
        <f>SUM(AU334:AU341)</f>
        <v>260</v>
      </c>
      <c r="AV342" s="167">
        <f>SUM(AV334:AV341)</f>
        <v>260</v>
      </c>
      <c r="AW342" s="167">
        <f>SUM(AW334:AW341)</f>
        <v>260</v>
      </c>
      <c r="AX342" s="167">
        <f>SUM(AX334:AX341)</f>
        <v>260</v>
      </c>
      <c r="AY342" s="167">
        <f>SUM(AY334:AY341)</f>
        <v>260</v>
      </c>
      <c r="AZ342" s="167">
        <f>SUM(AZ334:AZ341)</f>
        <v>260</v>
      </c>
      <c r="BA342" s="167">
        <f>SUM(BA334:BA341)</f>
        <v>260</v>
      </c>
      <c r="BB342" s="280">
        <f>SUM(AT334^3+AU335^3+AV336^3+AW337^3+AX338^3+AY339^3+AZ340^3+BA341^3)</f>
        <v>540800</v>
      </c>
      <c r="BC342" s="42"/>
      <c r="BD342" s="277"/>
      <c r="BF342" s="278"/>
      <c r="BG342" s="34"/>
      <c r="BH342" s="166">
        <f>SUM(BH334:BH341)</f>
        <v>260</v>
      </c>
      <c r="BI342" s="167">
        <f>SUM(BI334:BI341)</f>
        <v>260</v>
      </c>
      <c r="BJ342" s="167">
        <f>SUM(BJ334:BJ341)</f>
        <v>260</v>
      </c>
      <c r="BK342" s="167">
        <f>SUM(BK334:BK341)</f>
        <v>260</v>
      </c>
      <c r="BL342" s="167">
        <f>SUM(BL334:BL341)</f>
        <v>260</v>
      </c>
      <c r="BM342" s="167">
        <f>SUM(BM334:BM341)</f>
        <v>260</v>
      </c>
      <c r="BN342" s="167">
        <f>SUM(BN334:BN341)</f>
        <v>260</v>
      </c>
      <c r="BO342" s="167">
        <f>SUM(BO334:BO341)</f>
        <v>260</v>
      </c>
      <c r="BP342" s="280">
        <f>SUMSQ(BH334,BI335,BJ336,BK337,BL338,BM339,BN340,BO341)</f>
        <v>11180</v>
      </c>
      <c r="BQ342" s="42"/>
      <c r="BR342" s="277"/>
    </row>
    <row r="343" spans="2:70" ht="12.75" thickBot="1" x14ac:dyDescent="0.25">
      <c r="B343" s="278"/>
      <c r="C343" s="34"/>
      <c r="D343" s="89">
        <f>SUMSQ(D334:D341)</f>
        <v>11180</v>
      </c>
      <c r="E343" s="90">
        <f>SUMSQ(E334:E341)</f>
        <v>11180</v>
      </c>
      <c r="F343" s="90">
        <f>SUMSQ(F334:F341)</f>
        <v>11180</v>
      </c>
      <c r="G343" s="90">
        <f>SUMSQ(G334:G341)</f>
        <v>11180</v>
      </c>
      <c r="H343" s="90">
        <f>SUMSQ(H334:H341)</f>
        <v>11180</v>
      </c>
      <c r="I343" s="90">
        <f>SUMSQ(I334:I341)</f>
        <v>11180</v>
      </c>
      <c r="J343" s="90">
        <f>SUMSQ(J334:J341)</f>
        <v>11180</v>
      </c>
      <c r="K343" s="90">
        <f>SUMSQ(K334:K341)</f>
        <v>11180</v>
      </c>
      <c r="L343" s="279">
        <f>SUM(D341^3+E340^3+F339^3+G338^3+H337^3+I336^3+J335^3+K334^3)</f>
        <v>540800</v>
      </c>
      <c r="M343" s="42"/>
      <c r="N343" s="277"/>
      <c r="P343" s="278"/>
      <c r="Q343" s="34"/>
      <c r="R343" s="89">
        <f>SUMSQ(R334:R341)</f>
        <v>11180</v>
      </c>
      <c r="S343" s="90">
        <f>SUMSQ(S334:S341)</f>
        <v>11180</v>
      </c>
      <c r="T343" s="90">
        <f>SUMSQ(T334:T341)</f>
        <v>11180</v>
      </c>
      <c r="U343" s="90">
        <f>SUMSQ(U334:U341)</f>
        <v>11180</v>
      </c>
      <c r="V343" s="90">
        <f>SUMSQ(V334:V341)</f>
        <v>11180</v>
      </c>
      <c r="W343" s="90">
        <f>SUMSQ(W334:W341)</f>
        <v>11180</v>
      </c>
      <c r="X343" s="90">
        <f>SUMSQ(X334:X341)</f>
        <v>11180</v>
      </c>
      <c r="Y343" s="90">
        <f>SUMSQ(Y334:Y341)</f>
        <v>11180</v>
      </c>
      <c r="Z343" s="279">
        <f>SUM(R341^3+S340^3+T339^3+U338^3+V337^3+W336^3+X335^3+Y334^3)</f>
        <v>540800</v>
      </c>
      <c r="AA343" s="42"/>
      <c r="AB343" s="277"/>
      <c r="AD343" s="278"/>
      <c r="AE343" s="34"/>
      <c r="AF343" s="89">
        <f>SUMSQ(AF334:AF341)</f>
        <v>11180</v>
      </c>
      <c r="AG343" s="90">
        <f>SUMSQ(AG334:AG341)</f>
        <v>11180</v>
      </c>
      <c r="AH343" s="90">
        <f>SUMSQ(AH334:AH341)</f>
        <v>11180</v>
      </c>
      <c r="AI343" s="90">
        <f>SUMSQ(AI334:AI341)</f>
        <v>11180</v>
      </c>
      <c r="AJ343" s="90">
        <f>SUMSQ(AJ334:AJ341)</f>
        <v>11180</v>
      </c>
      <c r="AK343" s="90">
        <f>SUMSQ(AK334:AK341)</f>
        <v>11180</v>
      </c>
      <c r="AL343" s="90">
        <f>SUMSQ(AL334:AL341)</f>
        <v>11180</v>
      </c>
      <c r="AM343" s="90">
        <f>SUMSQ(AM334:AM341)</f>
        <v>11180</v>
      </c>
      <c r="AN343" s="279">
        <f>SUM(AF341^3+AG340^3+AH339^3+AI338^3+AJ337^3+AK336^3+AL335^3+AM334^3)</f>
        <v>540800</v>
      </c>
      <c r="AO343" s="42"/>
      <c r="AP343" s="277"/>
      <c r="AR343" s="278"/>
      <c r="AS343" s="34"/>
      <c r="AT343" s="89">
        <f>SUMSQ(AT334:AT341)</f>
        <v>11180</v>
      </c>
      <c r="AU343" s="90">
        <f>SUMSQ(AU334:AU341)</f>
        <v>11180</v>
      </c>
      <c r="AV343" s="90">
        <f>SUMSQ(AV334:AV341)</f>
        <v>11180</v>
      </c>
      <c r="AW343" s="90">
        <f>SUMSQ(AW334:AW341)</f>
        <v>11180</v>
      </c>
      <c r="AX343" s="90">
        <f>SUMSQ(AX334:AX341)</f>
        <v>11180</v>
      </c>
      <c r="AY343" s="90">
        <f>SUMSQ(AY334:AY341)</f>
        <v>11180</v>
      </c>
      <c r="AZ343" s="90">
        <f>SUMSQ(AZ334:AZ341)</f>
        <v>11180</v>
      </c>
      <c r="BA343" s="90">
        <f>SUMSQ(BA334:BA341)</f>
        <v>11180</v>
      </c>
      <c r="BB343" s="279">
        <f>SUM(AT341^3+AU340^3+AV339^3+AW338^3+AX337^3+AY336^3+AZ335^3+BA334^3)</f>
        <v>540800</v>
      </c>
      <c r="BC343" s="42"/>
      <c r="BD343" s="277"/>
      <c r="BF343" s="278"/>
      <c r="BG343" s="34"/>
      <c r="BH343" s="89">
        <f>SUMSQ(BH334:BH341)</f>
        <v>11180</v>
      </c>
      <c r="BI343" s="90">
        <f>SUMSQ(BI334:BI341)</f>
        <v>11180</v>
      </c>
      <c r="BJ343" s="90">
        <f>SUMSQ(BJ334:BJ341)</f>
        <v>11180</v>
      </c>
      <c r="BK343" s="90">
        <f>SUMSQ(BK334:BK341)</f>
        <v>11180</v>
      </c>
      <c r="BL343" s="90">
        <f>SUMSQ(BL334:BL341)</f>
        <v>11180</v>
      </c>
      <c r="BM343" s="90">
        <f>SUMSQ(BM334:BM341)</f>
        <v>11180</v>
      </c>
      <c r="BN343" s="90">
        <f>SUMSQ(BN334:BN341)</f>
        <v>11180</v>
      </c>
      <c r="BO343" s="90">
        <f>SUMSQ(BO334:BO341)</f>
        <v>11180</v>
      </c>
      <c r="BP343" s="279">
        <f>SUMSQ(BH341,BI340,BJ339,BK338,BL337,BM336,BN335,BO334)</f>
        <v>11180</v>
      </c>
      <c r="BQ343" s="42"/>
      <c r="BR343" s="277"/>
    </row>
    <row r="344" spans="2:70" ht="12.75" thickBot="1" x14ac:dyDescent="0.25">
      <c r="B344" s="278"/>
      <c r="C344" s="104"/>
      <c r="D344" s="106"/>
      <c r="E344" s="106"/>
      <c r="F344" s="106"/>
      <c r="G344" s="106"/>
      <c r="H344" s="106"/>
      <c r="I344" s="106"/>
      <c r="J344" s="106"/>
      <c r="K344" s="106"/>
      <c r="L344" s="106"/>
      <c r="M344" s="109"/>
      <c r="N344" s="277"/>
      <c r="P344" s="278"/>
      <c r="Q344" s="104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9"/>
      <c r="AB344" s="277"/>
      <c r="AD344" s="278"/>
      <c r="AE344" s="104"/>
      <c r="AF344" s="106"/>
      <c r="AG344" s="106"/>
      <c r="AH344" s="106"/>
      <c r="AI344" s="106"/>
      <c r="AJ344" s="106"/>
      <c r="AK344" s="106"/>
      <c r="AL344" s="106"/>
      <c r="AM344" s="106"/>
      <c r="AN344" s="106"/>
      <c r="AO344" s="109"/>
      <c r="AP344" s="277"/>
      <c r="AR344" s="278"/>
      <c r="AS344" s="104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9"/>
      <c r="BD344" s="277"/>
      <c r="BF344" s="278"/>
      <c r="BG344" s="104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9"/>
      <c r="BR344" s="277"/>
    </row>
    <row r="345" spans="2:70" ht="12.75" thickBot="1" x14ac:dyDescent="0.25">
      <c r="B345" s="276"/>
      <c r="C345" s="275"/>
      <c r="D345" s="275"/>
      <c r="E345" s="275"/>
      <c r="F345" s="275"/>
      <c r="G345" s="275"/>
      <c r="H345" s="275"/>
      <c r="I345" s="275"/>
      <c r="J345" s="275"/>
      <c r="K345" s="275"/>
      <c r="L345" s="275"/>
      <c r="M345" s="275"/>
      <c r="N345" s="274"/>
      <c r="P345" s="276"/>
      <c r="Q345" s="275"/>
      <c r="R345" s="275"/>
      <c r="S345" s="275"/>
      <c r="T345" s="275"/>
      <c r="U345" s="275"/>
      <c r="V345" s="275"/>
      <c r="W345" s="275"/>
      <c r="X345" s="275"/>
      <c r="Y345" s="275"/>
      <c r="Z345" s="275"/>
      <c r="AA345" s="275"/>
      <c r="AB345" s="274"/>
      <c r="AD345" s="276"/>
      <c r="AE345" s="275"/>
      <c r="AF345" s="275"/>
      <c r="AG345" s="275"/>
      <c r="AH345" s="275"/>
      <c r="AI345" s="275"/>
      <c r="AJ345" s="275"/>
      <c r="AK345" s="275"/>
      <c r="AL345" s="275"/>
      <c r="AM345" s="275"/>
      <c r="AN345" s="275"/>
      <c r="AO345" s="275"/>
      <c r="AP345" s="274"/>
      <c r="AR345" s="276"/>
      <c r="AS345" s="275"/>
      <c r="AT345" s="275"/>
      <c r="AU345" s="275"/>
      <c r="AV345" s="275"/>
      <c r="AW345" s="275"/>
      <c r="AX345" s="275"/>
      <c r="AY345" s="275"/>
      <c r="AZ345" s="275"/>
      <c r="BA345" s="275"/>
      <c r="BB345" s="275"/>
      <c r="BC345" s="275"/>
      <c r="BD345" s="274"/>
      <c r="BF345" s="276"/>
      <c r="BG345" s="275"/>
      <c r="BH345" s="275"/>
      <c r="BI345" s="275"/>
      <c r="BJ345" s="275"/>
      <c r="BK345" s="275"/>
      <c r="BL345" s="275"/>
      <c r="BM345" s="275"/>
      <c r="BN345" s="275"/>
      <c r="BO345" s="275"/>
      <c r="BP345" s="275"/>
      <c r="BQ345" s="275"/>
      <c r="BR345" s="274"/>
    </row>
    <row r="346" spans="2:70" ht="13.5" thickTop="1" thickBot="1" x14ac:dyDescent="0.25"/>
    <row r="347" spans="2:70" ht="13.5" thickTop="1" thickBot="1" x14ac:dyDescent="0.25">
      <c r="B347" s="284"/>
      <c r="C347" s="283"/>
      <c r="D347" s="283"/>
      <c r="E347" s="283"/>
      <c r="F347" s="283"/>
      <c r="G347" s="283"/>
      <c r="H347" s="283"/>
      <c r="I347" s="283"/>
      <c r="J347" s="283"/>
      <c r="K347" s="283"/>
      <c r="L347" s="283"/>
      <c r="M347" s="283"/>
      <c r="N347" s="282"/>
      <c r="P347" s="284"/>
      <c r="Q347" s="283"/>
      <c r="R347" s="283"/>
      <c r="S347" s="283"/>
      <c r="T347" s="283"/>
      <c r="U347" s="283"/>
      <c r="V347" s="283"/>
      <c r="W347" s="283"/>
      <c r="X347" s="283"/>
      <c r="Y347" s="283"/>
      <c r="Z347" s="283"/>
      <c r="AA347" s="283"/>
      <c r="AB347" s="282"/>
      <c r="AD347" s="284"/>
      <c r="AE347" s="283"/>
      <c r="AF347" s="283"/>
      <c r="AG347" s="283"/>
      <c r="AH347" s="283"/>
      <c r="AI347" s="283"/>
      <c r="AJ347" s="283"/>
      <c r="AK347" s="283"/>
      <c r="AL347" s="283"/>
      <c r="AM347" s="283"/>
      <c r="AN347" s="283"/>
      <c r="AO347" s="283"/>
      <c r="AP347" s="282"/>
      <c r="AR347" s="284"/>
      <c r="AS347" s="283"/>
      <c r="AT347" s="283"/>
      <c r="AU347" s="283"/>
      <c r="AV347" s="283"/>
      <c r="AW347" s="283"/>
      <c r="AX347" s="283"/>
      <c r="AY347" s="283"/>
      <c r="AZ347" s="283"/>
      <c r="BA347" s="283"/>
      <c r="BB347" s="283"/>
      <c r="BC347" s="283"/>
      <c r="BD347" s="282"/>
      <c r="BF347" s="284"/>
      <c r="BG347" s="283"/>
      <c r="BH347" s="283"/>
      <c r="BI347" s="283"/>
      <c r="BJ347" s="283"/>
      <c r="BK347" s="283"/>
      <c r="BL347" s="283"/>
      <c r="BM347" s="283"/>
      <c r="BN347" s="283"/>
      <c r="BO347" s="283"/>
      <c r="BP347" s="283"/>
      <c r="BQ347" s="283"/>
      <c r="BR347" s="282"/>
    </row>
    <row r="348" spans="2:70" ht="12.75" thickBot="1" x14ac:dyDescent="0.25">
      <c r="B348" s="278"/>
      <c r="C348" s="20"/>
      <c r="D348" s="21"/>
      <c r="E348" s="21"/>
      <c r="F348" s="21"/>
      <c r="G348" s="21"/>
      <c r="H348" s="281" t="s">
        <v>1379</v>
      </c>
      <c r="I348" s="21"/>
      <c r="J348" s="21"/>
      <c r="K348" s="21"/>
      <c r="L348" s="21"/>
      <c r="M348" s="23"/>
      <c r="N348" s="277"/>
      <c r="P348" s="278"/>
      <c r="Q348" s="20"/>
      <c r="R348" s="21"/>
      <c r="S348" s="21"/>
      <c r="T348" s="21"/>
      <c r="U348" s="21"/>
      <c r="V348" s="281" t="s">
        <v>1378</v>
      </c>
      <c r="W348" s="21"/>
      <c r="X348" s="21"/>
      <c r="Y348" s="21"/>
      <c r="Z348" s="21"/>
      <c r="AA348" s="23"/>
      <c r="AB348" s="277"/>
      <c r="AD348" s="278"/>
      <c r="AE348" s="20"/>
      <c r="AF348" s="21"/>
      <c r="AG348" s="21"/>
      <c r="AH348" s="21"/>
      <c r="AI348" s="21"/>
      <c r="AJ348" s="281" t="s">
        <v>1377</v>
      </c>
      <c r="AK348" s="21"/>
      <c r="AL348" s="21"/>
      <c r="AM348" s="21"/>
      <c r="AN348" s="21"/>
      <c r="AO348" s="23"/>
      <c r="AP348" s="277"/>
      <c r="AR348" s="278"/>
      <c r="AS348" s="20"/>
      <c r="AT348" s="21"/>
      <c r="AU348" s="21"/>
      <c r="AV348" s="21"/>
      <c r="AW348" s="21"/>
      <c r="AX348" s="281" t="s">
        <v>1376</v>
      </c>
      <c r="AY348" s="21"/>
      <c r="AZ348" s="21"/>
      <c r="BA348" s="21"/>
      <c r="BB348" s="21"/>
      <c r="BC348" s="23"/>
      <c r="BD348" s="277"/>
      <c r="BF348" s="278"/>
      <c r="BG348" s="20"/>
      <c r="BH348" s="21"/>
      <c r="BI348" s="21"/>
      <c r="BJ348" s="21"/>
      <c r="BK348" s="21"/>
      <c r="BL348" s="281" t="s">
        <v>1375</v>
      </c>
      <c r="BM348" s="21"/>
      <c r="BN348" s="21"/>
      <c r="BO348" s="21"/>
      <c r="BP348" s="21"/>
      <c r="BQ348" s="23"/>
      <c r="BR348" s="277"/>
    </row>
    <row r="349" spans="2:70" x14ac:dyDescent="0.2">
      <c r="B349" s="278"/>
      <c r="C349" s="34"/>
      <c r="D349" s="35">
        <v>2</v>
      </c>
      <c r="E349" s="36">
        <v>57</v>
      </c>
      <c r="F349" s="36">
        <v>11</v>
      </c>
      <c r="G349" s="36">
        <v>48</v>
      </c>
      <c r="H349" s="36">
        <v>52</v>
      </c>
      <c r="I349" s="36">
        <v>23</v>
      </c>
      <c r="J349" s="36">
        <v>37</v>
      </c>
      <c r="K349" s="37">
        <v>30</v>
      </c>
      <c r="L349" s="251">
        <f>SUMSQ(D349:K349)</f>
        <v>11180</v>
      </c>
      <c r="M349" s="42"/>
      <c r="N349" s="277"/>
      <c r="P349" s="278"/>
      <c r="Q349" s="34"/>
      <c r="R349" s="35">
        <v>2</v>
      </c>
      <c r="S349" s="36">
        <v>57</v>
      </c>
      <c r="T349" s="36">
        <v>11</v>
      </c>
      <c r="U349" s="36">
        <v>48</v>
      </c>
      <c r="V349" s="36">
        <v>52</v>
      </c>
      <c r="W349" s="36">
        <v>23</v>
      </c>
      <c r="X349" s="36">
        <v>37</v>
      </c>
      <c r="Y349" s="37">
        <v>30</v>
      </c>
      <c r="Z349" s="251">
        <f>SUMSQ(R349:Y349)</f>
        <v>11180</v>
      </c>
      <c r="AA349" s="42"/>
      <c r="AB349" s="277"/>
      <c r="AD349" s="278"/>
      <c r="AE349" s="34"/>
      <c r="AF349" s="35">
        <v>2</v>
      </c>
      <c r="AG349" s="36">
        <v>57</v>
      </c>
      <c r="AH349" s="36">
        <v>11</v>
      </c>
      <c r="AI349" s="36">
        <v>52</v>
      </c>
      <c r="AJ349" s="36">
        <v>23</v>
      </c>
      <c r="AK349" s="36">
        <v>48</v>
      </c>
      <c r="AL349" s="36">
        <v>37</v>
      </c>
      <c r="AM349" s="37">
        <v>30</v>
      </c>
      <c r="AN349" s="251">
        <f>SUMSQ(AF349:AM349)</f>
        <v>11180</v>
      </c>
      <c r="AO349" s="42"/>
      <c r="AP349" s="277"/>
      <c r="AR349" s="278"/>
      <c r="AS349" s="34"/>
      <c r="AT349" s="35">
        <v>2</v>
      </c>
      <c r="AU349" s="36">
        <v>57</v>
      </c>
      <c r="AV349" s="36">
        <v>11</v>
      </c>
      <c r="AW349" s="36">
        <v>52</v>
      </c>
      <c r="AX349" s="36">
        <v>32</v>
      </c>
      <c r="AY349" s="36">
        <v>39</v>
      </c>
      <c r="AZ349" s="36">
        <v>46</v>
      </c>
      <c r="BA349" s="37">
        <v>21</v>
      </c>
      <c r="BB349" s="251">
        <f>SUMSQ(AT349:BA349)</f>
        <v>11180</v>
      </c>
      <c r="BC349" s="42"/>
      <c r="BD349" s="277"/>
      <c r="BF349" s="278"/>
      <c r="BG349" s="34"/>
      <c r="BH349" s="35">
        <v>6</v>
      </c>
      <c r="BI349" s="36">
        <v>20</v>
      </c>
      <c r="BJ349" s="36">
        <v>48</v>
      </c>
      <c r="BK349" s="36">
        <v>58</v>
      </c>
      <c r="BL349" s="36">
        <v>11</v>
      </c>
      <c r="BM349" s="36">
        <v>29</v>
      </c>
      <c r="BN349" s="36">
        <v>33</v>
      </c>
      <c r="BO349" s="37">
        <v>55</v>
      </c>
      <c r="BP349" s="251">
        <f>SUMSQ(BH349:BO349)</f>
        <v>11180</v>
      </c>
      <c r="BQ349" s="42"/>
      <c r="BR349" s="277"/>
    </row>
    <row r="350" spans="2:70" x14ac:dyDescent="0.2">
      <c r="B350" s="278"/>
      <c r="C350" s="34"/>
      <c r="D350" s="44">
        <v>56</v>
      </c>
      <c r="E350" s="45">
        <v>15</v>
      </c>
      <c r="F350" s="45">
        <v>33</v>
      </c>
      <c r="G350" s="45">
        <v>6</v>
      </c>
      <c r="H350" s="45">
        <v>26</v>
      </c>
      <c r="I350" s="45">
        <v>61</v>
      </c>
      <c r="J350" s="45">
        <v>19</v>
      </c>
      <c r="K350" s="46">
        <v>44</v>
      </c>
      <c r="L350" s="257">
        <f>SUMSQ(D350:K350)</f>
        <v>11180</v>
      </c>
      <c r="M350" s="42"/>
      <c r="N350" s="277"/>
      <c r="P350" s="278"/>
      <c r="Q350" s="34"/>
      <c r="R350" s="44">
        <v>56</v>
      </c>
      <c r="S350" s="45">
        <v>15</v>
      </c>
      <c r="T350" s="45">
        <v>61</v>
      </c>
      <c r="U350" s="45">
        <v>6</v>
      </c>
      <c r="V350" s="45">
        <v>26</v>
      </c>
      <c r="W350" s="45">
        <v>33</v>
      </c>
      <c r="X350" s="45">
        <v>19</v>
      </c>
      <c r="Y350" s="46">
        <v>44</v>
      </c>
      <c r="Z350" s="257">
        <f>SUMSQ(R350:Y350)</f>
        <v>11180</v>
      </c>
      <c r="AA350" s="42"/>
      <c r="AB350" s="277"/>
      <c r="AD350" s="278"/>
      <c r="AE350" s="34"/>
      <c r="AF350" s="44">
        <v>56</v>
      </c>
      <c r="AG350" s="45">
        <v>15</v>
      </c>
      <c r="AH350" s="45">
        <v>61</v>
      </c>
      <c r="AI350" s="45">
        <v>6</v>
      </c>
      <c r="AJ350" s="45">
        <v>33</v>
      </c>
      <c r="AK350" s="45">
        <v>26</v>
      </c>
      <c r="AL350" s="45">
        <v>19</v>
      </c>
      <c r="AM350" s="46">
        <v>44</v>
      </c>
      <c r="AN350" s="257">
        <f>SUMSQ(AF350:AM350)</f>
        <v>11180</v>
      </c>
      <c r="AO350" s="42"/>
      <c r="AP350" s="277"/>
      <c r="AR350" s="278"/>
      <c r="AS350" s="34"/>
      <c r="AT350" s="44">
        <v>56</v>
      </c>
      <c r="AU350" s="45">
        <v>15</v>
      </c>
      <c r="AV350" s="45">
        <v>61</v>
      </c>
      <c r="AW350" s="45">
        <v>6</v>
      </c>
      <c r="AX350" s="45">
        <v>42</v>
      </c>
      <c r="AY350" s="45">
        <v>17</v>
      </c>
      <c r="AZ350" s="45">
        <v>28</v>
      </c>
      <c r="BA350" s="46">
        <v>35</v>
      </c>
      <c r="BB350" s="257">
        <f>SUMSQ(AT350:BA350)</f>
        <v>11180</v>
      </c>
      <c r="BC350" s="42"/>
      <c r="BD350" s="277"/>
      <c r="BF350" s="278"/>
      <c r="BG350" s="34"/>
      <c r="BH350" s="44">
        <v>32</v>
      </c>
      <c r="BI350" s="45">
        <v>10</v>
      </c>
      <c r="BJ350" s="45">
        <v>54</v>
      </c>
      <c r="BK350" s="45">
        <v>36</v>
      </c>
      <c r="BL350" s="45">
        <v>17</v>
      </c>
      <c r="BM350" s="45">
        <v>7</v>
      </c>
      <c r="BN350" s="45">
        <v>59</v>
      </c>
      <c r="BO350" s="46">
        <v>45</v>
      </c>
      <c r="BP350" s="257">
        <f>SUMSQ(BH350:BO350)</f>
        <v>11180</v>
      </c>
      <c r="BQ350" s="42"/>
      <c r="BR350" s="277"/>
    </row>
    <row r="351" spans="2:70" x14ac:dyDescent="0.2">
      <c r="B351" s="278"/>
      <c r="C351" s="34"/>
      <c r="D351" s="44">
        <v>58</v>
      </c>
      <c r="E351" s="45">
        <v>1</v>
      </c>
      <c r="F351" s="45">
        <v>24</v>
      </c>
      <c r="G351" s="45">
        <v>51</v>
      </c>
      <c r="H351" s="45">
        <v>47</v>
      </c>
      <c r="I351" s="45">
        <v>12</v>
      </c>
      <c r="J351" s="45">
        <v>29</v>
      </c>
      <c r="K351" s="46">
        <v>38</v>
      </c>
      <c r="L351" s="257">
        <f>SUMSQ(D351:K351)</f>
        <v>11180</v>
      </c>
      <c r="M351" s="42"/>
      <c r="N351" s="277"/>
      <c r="P351" s="278"/>
      <c r="Q351" s="34"/>
      <c r="R351" s="44">
        <v>58</v>
      </c>
      <c r="S351" s="45">
        <v>1</v>
      </c>
      <c r="T351" s="45">
        <v>24</v>
      </c>
      <c r="U351" s="45">
        <v>51</v>
      </c>
      <c r="V351" s="45">
        <v>47</v>
      </c>
      <c r="W351" s="45">
        <v>12</v>
      </c>
      <c r="X351" s="45">
        <v>29</v>
      </c>
      <c r="Y351" s="46">
        <v>38</v>
      </c>
      <c r="Z351" s="257">
        <f>SUMSQ(R351:Y351)</f>
        <v>11180</v>
      </c>
      <c r="AA351" s="42"/>
      <c r="AB351" s="277"/>
      <c r="AD351" s="278"/>
      <c r="AE351" s="34"/>
      <c r="AF351" s="44">
        <v>27</v>
      </c>
      <c r="AG351" s="45">
        <v>36</v>
      </c>
      <c r="AH351" s="45">
        <v>24</v>
      </c>
      <c r="AI351" s="45">
        <v>47</v>
      </c>
      <c r="AJ351" s="45">
        <v>62</v>
      </c>
      <c r="AK351" s="45">
        <v>5</v>
      </c>
      <c r="AL351" s="45">
        <v>10</v>
      </c>
      <c r="AM351" s="46">
        <v>49</v>
      </c>
      <c r="AN351" s="257">
        <f>SUMSQ(AF351:AM351)</f>
        <v>11180</v>
      </c>
      <c r="AO351" s="42"/>
      <c r="AP351" s="277"/>
      <c r="AR351" s="278"/>
      <c r="AS351" s="34"/>
      <c r="AT351" s="44">
        <v>27</v>
      </c>
      <c r="AU351" s="45">
        <v>36</v>
      </c>
      <c r="AV351" s="45">
        <v>24</v>
      </c>
      <c r="AW351" s="45">
        <v>47</v>
      </c>
      <c r="AX351" s="45">
        <v>53</v>
      </c>
      <c r="AY351" s="45">
        <v>14</v>
      </c>
      <c r="AZ351" s="45">
        <v>1</v>
      </c>
      <c r="BA351" s="46">
        <v>58</v>
      </c>
      <c r="BB351" s="257">
        <f>SUMSQ(AT351:BA351)</f>
        <v>11180</v>
      </c>
      <c r="BC351" s="42"/>
      <c r="BD351" s="277"/>
      <c r="BF351" s="278"/>
      <c r="BG351" s="34"/>
      <c r="BH351" s="44">
        <v>61</v>
      </c>
      <c r="BI351" s="45">
        <v>43</v>
      </c>
      <c r="BJ351" s="45">
        <v>23</v>
      </c>
      <c r="BK351" s="45">
        <v>1</v>
      </c>
      <c r="BL351" s="45">
        <v>52</v>
      </c>
      <c r="BM351" s="45">
        <v>38</v>
      </c>
      <c r="BN351" s="45">
        <v>26</v>
      </c>
      <c r="BO351" s="46">
        <v>16</v>
      </c>
      <c r="BP351" s="257">
        <f>SUMSQ(BH351:BO351)</f>
        <v>11180</v>
      </c>
      <c r="BQ351" s="42"/>
      <c r="BR351" s="277"/>
    </row>
    <row r="352" spans="2:70" x14ac:dyDescent="0.2">
      <c r="B352" s="278"/>
      <c r="C352" s="34"/>
      <c r="D352" s="44">
        <v>16</v>
      </c>
      <c r="E352" s="45">
        <v>55</v>
      </c>
      <c r="F352" s="45">
        <v>62</v>
      </c>
      <c r="G352" s="45">
        <v>25</v>
      </c>
      <c r="H352" s="45">
        <v>5</v>
      </c>
      <c r="I352" s="45">
        <v>34</v>
      </c>
      <c r="J352" s="45">
        <v>43</v>
      </c>
      <c r="K352" s="46">
        <v>20</v>
      </c>
      <c r="L352" s="257">
        <f>SUMSQ(D352:K352)</f>
        <v>11180</v>
      </c>
      <c r="M352" s="42"/>
      <c r="N352" s="277"/>
      <c r="P352" s="278"/>
      <c r="Q352" s="34"/>
      <c r="R352" s="44">
        <v>16</v>
      </c>
      <c r="S352" s="45">
        <v>55</v>
      </c>
      <c r="T352" s="45">
        <v>34</v>
      </c>
      <c r="U352" s="45">
        <v>25</v>
      </c>
      <c r="V352" s="45">
        <v>5</v>
      </c>
      <c r="W352" s="45">
        <v>62</v>
      </c>
      <c r="X352" s="45">
        <v>43</v>
      </c>
      <c r="Y352" s="46">
        <v>20</v>
      </c>
      <c r="Z352" s="257">
        <f>SUMSQ(R352:Y352)</f>
        <v>11180</v>
      </c>
      <c r="AA352" s="42"/>
      <c r="AB352" s="277"/>
      <c r="AD352" s="278"/>
      <c r="AE352" s="34"/>
      <c r="AF352" s="44">
        <v>45</v>
      </c>
      <c r="AG352" s="45">
        <v>22</v>
      </c>
      <c r="AH352" s="45">
        <v>34</v>
      </c>
      <c r="AI352" s="45">
        <v>25</v>
      </c>
      <c r="AJ352" s="45">
        <v>12</v>
      </c>
      <c r="AK352" s="45">
        <v>51</v>
      </c>
      <c r="AL352" s="45">
        <v>64</v>
      </c>
      <c r="AM352" s="46">
        <v>7</v>
      </c>
      <c r="AN352" s="257">
        <f>SUMSQ(AF352:AM352)</f>
        <v>11180</v>
      </c>
      <c r="AO352" s="42"/>
      <c r="AP352" s="277"/>
      <c r="AR352" s="278"/>
      <c r="AS352" s="34"/>
      <c r="AT352" s="44">
        <v>45</v>
      </c>
      <c r="AU352" s="45">
        <v>22</v>
      </c>
      <c r="AV352" s="45">
        <v>34</v>
      </c>
      <c r="AW352" s="45">
        <v>25</v>
      </c>
      <c r="AX352" s="45">
        <v>3</v>
      </c>
      <c r="AY352" s="45">
        <v>60</v>
      </c>
      <c r="AZ352" s="45">
        <v>55</v>
      </c>
      <c r="BA352" s="46">
        <v>16</v>
      </c>
      <c r="BB352" s="257">
        <f>SUMSQ(AT352:BA352)</f>
        <v>11180</v>
      </c>
      <c r="BC352" s="42"/>
      <c r="BD352" s="277"/>
      <c r="BF352" s="278"/>
      <c r="BG352" s="34"/>
      <c r="BH352" s="44">
        <v>39</v>
      </c>
      <c r="BI352" s="45">
        <v>49</v>
      </c>
      <c r="BJ352" s="45">
        <v>13</v>
      </c>
      <c r="BK352" s="45">
        <v>27</v>
      </c>
      <c r="BL352" s="45">
        <v>42</v>
      </c>
      <c r="BM352" s="45">
        <v>64</v>
      </c>
      <c r="BN352" s="45">
        <v>4</v>
      </c>
      <c r="BO352" s="46">
        <v>22</v>
      </c>
      <c r="BP352" s="257">
        <f>SUMSQ(BH352:BO352)</f>
        <v>11180</v>
      </c>
      <c r="BQ352" s="42"/>
      <c r="BR352" s="277"/>
    </row>
    <row r="353" spans="2:70" x14ac:dyDescent="0.2">
      <c r="B353" s="278"/>
      <c r="C353" s="34"/>
      <c r="D353" s="44">
        <v>45</v>
      </c>
      <c r="E353" s="45">
        <v>22</v>
      </c>
      <c r="F353" s="45">
        <v>31</v>
      </c>
      <c r="G353" s="45">
        <v>60</v>
      </c>
      <c r="H353" s="45">
        <v>40</v>
      </c>
      <c r="I353" s="45">
        <v>3</v>
      </c>
      <c r="J353" s="45">
        <v>10</v>
      </c>
      <c r="K353" s="46">
        <v>49</v>
      </c>
      <c r="L353" s="257">
        <f>SUMSQ(D353:K353)</f>
        <v>11180</v>
      </c>
      <c r="M353" s="42"/>
      <c r="N353" s="277"/>
      <c r="P353" s="278"/>
      <c r="Q353" s="34"/>
      <c r="R353" s="44">
        <v>45</v>
      </c>
      <c r="S353" s="45">
        <v>22</v>
      </c>
      <c r="T353" s="45">
        <v>3</v>
      </c>
      <c r="U353" s="45">
        <v>60</v>
      </c>
      <c r="V353" s="45">
        <v>40</v>
      </c>
      <c r="W353" s="45">
        <v>31</v>
      </c>
      <c r="X353" s="45">
        <v>10</v>
      </c>
      <c r="Y353" s="46">
        <v>49</v>
      </c>
      <c r="Z353" s="257">
        <f>SUMSQ(R353:Y353)</f>
        <v>11180</v>
      </c>
      <c r="AA353" s="42"/>
      <c r="AB353" s="277"/>
      <c r="AD353" s="278"/>
      <c r="AE353" s="34"/>
      <c r="AF353" s="44">
        <v>58</v>
      </c>
      <c r="AG353" s="45">
        <v>1</v>
      </c>
      <c r="AH353" s="45">
        <v>14</v>
      </c>
      <c r="AI353" s="45">
        <v>53</v>
      </c>
      <c r="AJ353" s="45">
        <v>40</v>
      </c>
      <c r="AK353" s="45">
        <v>31</v>
      </c>
      <c r="AL353" s="45">
        <v>43</v>
      </c>
      <c r="AM353" s="46">
        <v>20</v>
      </c>
      <c r="AN353" s="257">
        <f>SUMSQ(AF353:AM353)</f>
        <v>11180</v>
      </c>
      <c r="AO353" s="42"/>
      <c r="AP353" s="277"/>
      <c r="AR353" s="278"/>
      <c r="AS353" s="34"/>
      <c r="AT353" s="44">
        <v>49</v>
      </c>
      <c r="AU353" s="45">
        <v>10</v>
      </c>
      <c r="AV353" s="45">
        <v>5</v>
      </c>
      <c r="AW353" s="45">
        <v>62</v>
      </c>
      <c r="AX353" s="45">
        <v>40</v>
      </c>
      <c r="AY353" s="45">
        <v>31</v>
      </c>
      <c r="AZ353" s="45">
        <v>43</v>
      </c>
      <c r="BA353" s="46">
        <v>20</v>
      </c>
      <c r="BB353" s="257">
        <f>SUMSQ(AT353:BA353)</f>
        <v>11180</v>
      </c>
      <c r="BC353" s="42"/>
      <c r="BD353" s="277"/>
      <c r="BF353" s="278"/>
      <c r="BG353" s="34"/>
      <c r="BH353" s="44">
        <v>44</v>
      </c>
      <c r="BI353" s="45">
        <v>62</v>
      </c>
      <c r="BJ353" s="45">
        <v>2</v>
      </c>
      <c r="BK353" s="45">
        <v>24</v>
      </c>
      <c r="BL353" s="45">
        <v>37</v>
      </c>
      <c r="BM353" s="45">
        <v>51</v>
      </c>
      <c r="BN353" s="45">
        <v>15</v>
      </c>
      <c r="BO353" s="46">
        <v>25</v>
      </c>
      <c r="BP353" s="257">
        <f>SUMSQ(BH353:BO353)</f>
        <v>11180</v>
      </c>
      <c r="BQ353" s="42"/>
      <c r="BR353" s="277"/>
    </row>
    <row r="354" spans="2:70" x14ac:dyDescent="0.2">
      <c r="B354" s="278"/>
      <c r="C354" s="34"/>
      <c r="D354" s="44">
        <v>27</v>
      </c>
      <c r="E354" s="45">
        <v>36</v>
      </c>
      <c r="F354" s="45">
        <v>53</v>
      </c>
      <c r="G354" s="45">
        <v>18</v>
      </c>
      <c r="H354" s="45">
        <v>14</v>
      </c>
      <c r="I354" s="45">
        <v>41</v>
      </c>
      <c r="J354" s="45">
        <v>64</v>
      </c>
      <c r="K354" s="46">
        <v>7</v>
      </c>
      <c r="L354" s="257">
        <f>SUMSQ(D354:K354)</f>
        <v>11180</v>
      </c>
      <c r="M354" s="42"/>
      <c r="N354" s="277"/>
      <c r="P354" s="278"/>
      <c r="Q354" s="34"/>
      <c r="R354" s="44">
        <v>27</v>
      </c>
      <c r="S354" s="45">
        <v>36</v>
      </c>
      <c r="T354" s="45">
        <v>53</v>
      </c>
      <c r="U354" s="45">
        <v>18</v>
      </c>
      <c r="V354" s="45">
        <v>14</v>
      </c>
      <c r="W354" s="45">
        <v>41</v>
      </c>
      <c r="X354" s="45">
        <v>64</v>
      </c>
      <c r="Y354" s="46">
        <v>7</v>
      </c>
      <c r="Z354" s="257">
        <f>SUMSQ(R354:Y354)</f>
        <v>11180</v>
      </c>
      <c r="AA354" s="42"/>
      <c r="AB354" s="277"/>
      <c r="AD354" s="278"/>
      <c r="AE354" s="34"/>
      <c r="AF354" s="44">
        <v>16</v>
      </c>
      <c r="AG354" s="45">
        <v>55</v>
      </c>
      <c r="AH354" s="45">
        <v>60</v>
      </c>
      <c r="AI354" s="45">
        <v>3</v>
      </c>
      <c r="AJ354" s="45">
        <v>18</v>
      </c>
      <c r="AK354" s="45">
        <v>41</v>
      </c>
      <c r="AL354" s="45">
        <v>29</v>
      </c>
      <c r="AM354" s="46">
        <v>38</v>
      </c>
      <c r="AN354" s="257">
        <f>SUMSQ(AF354:AM354)</f>
        <v>11180</v>
      </c>
      <c r="AO354" s="42"/>
      <c r="AP354" s="277"/>
      <c r="AR354" s="278"/>
      <c r="AS354" s="34"/>
      <c r="AT354" s="44">
        <v>7</v>
      </c>
      <c r="AU354" s="45">
        <v>64</v>
      </c>
      <c r="AV354" s="45">
        <v>51</v>
      </c>
      <c r="AW354" s="45">
        <v>12</v>
      </c>
      <c r="AX354" s="45">
        <v>18</v>
      </c>
      <c r="AY354" s="45">
        <v>41</v>
      </c>
      <c r="AZ354" s="45">
        <v>29</v>
      </c>
      <c r="BA354" s="46">
        <v>38</v>
      </c>
      <c r="BB354" s="257">
        <f>SUMSQ(AT354:BA354)</f>
        <v>11180</v>
      </c>
      <c r="BC354" s="42"/>
      <c r="BD354" s="277"/>
      <c r="BF354" s="278"/>
      <c r="BG354" s="34"/>
      <c r="BH354" s="44">
        <v>50</v>
      </c>
      <c r="BI354" s="45">
        <v>40</v>
      </c>
      <c r="BJ354" s="45">
        <v>28</v>
      </c>
      <c r="BK354" s="45">
        <v>14</v>
      </c>
      <c r="BL354" s="45">
        <v>63</v>
      </c>
      <c r="BM354" s="45">
        <v>41</v>
      </c>
      <c r="BN354" s="45">
        <v>21</v>
      </c>
      <c r="BO354" s="46">
        <v>3</v>
      </c>
      <c r="BP354" s="257">
        <f>SUMSQ(BH354:BO354)</f>
        <v>11180</v>
      </c>
      <c r="BQ354" s="42"/>
      <c r="BR354" s="277"/>
    </row>
    <row r="355" spans="2:70" x14ac:dyDescent="0.2">
      <c r="B355" s="278"/>
      <c r="C355" s="34"/>
      <c r="D355" s="44">
        <v>21</v>
      </c>
      <c r="E355" s="45">
        <v>46</v>
      </c>
      <c r="F355" s="45">
        <v>4</v>
      </c>
      <c r="G355" s="45">
        <v>39</v>
      </c>
      <c r="H355" s="45">
        <v>59</v>
      </c>
      <c r="I355" s="45">
        <v>32</v>
      </c>
      <c r="J355" s="45">
        <v>50</v>
      </c>
      <c r="K355" s="46">
        <v>9</v>
      </c>
      <c r="L355" s="257">
        <f>SUMSQ(D355:K355)</f>
        <v>11180</v>
      </c>
      <c r="M355" s="42"/>
      <c r="N355" s="277"/>
      <c r="P355" s="278"/>
      <c r="Q355" s="34"/>
      <c r="R355" s="44">
        <v>21</v>
      </c>
      <c r="S355" s="45">
        <v>46</v>
      </c>
      <c r="T355" s="45">
        <v>32</v>
      </c>
      <c r="U355" s="45">
        <v>39</v>
      </c>
      <c r="V355" s="45">
        <v>59</v>
      </c>
      <c r="W355" s="45">
        <v>4</v>
      </c>
      <c r="X355" s="45">
        <v>50</v>
      </c>
      <c r="Y355" s="46">
        <v>9</v>
      </c>
      <c r="Z355" s="257">
        <f>SUMSQ(R355:Y355)</f>
        <v>11180</v>
      </c>
      <c r="AA355" s="42"/>
      <c r="AB355" s="277"/>
      <c r="AD355" s="278"/>
      <c r="AE355" s="34"/>
      <c r="AF355" s="44">
        <v>21</v>
      </c>
      <c r="AG355" s="45">
        <v>46</v>
      </c>
      <c r="AH355" s="45">
        <v>39</v>
      </c>
      <c r="AI355" s="45">
        <v>32</v>
      </c>
      <c r="AJ355" s="45">
        <v>59</v>
      </c>
      <c r="AK355" s="45">
        <v>4</v>
      </c>
      <c r="AL355" s="45">
        <v>50</v>
      </c>
      <c r="AM355" s="46">
        <v>9</v>
      </c>
      <c r="AN355" s="257">
        <f>SUMSQ(AF355:AM355)</f>
        <v>11180</v>
      </c>
      <c r="AO355" s="42"/>
      <c r="AP355" s="277"/>
      <c r="AR355" s="278"/>
      <c r="AS355" s="34"/>
      <c r="AT355" s="44">
        <v>30</v>
      </c>
      <c r="AU355" s="45">
        <v>37</v>
      </c>
      <c r="AV355" s="45">
        <v>48</v>
      </c>
      <c r="AW355" s="45">
        <v>23</v>
      </c>
      <c r="AX355" s="45">
        <v>59</v>
      </c>
      <c r="AY355" s="45">
        <v>4</v>
      </c>
      <c r="AZ355" s="45">
        <v>50</v>
      </c>
      <c r="BA355" s="46">
        <v>9</v>
      </c>
      <c r="BB355" s="257">
        <f>SUMSQ(AT355:BA355)</f>
        <v>11180</v>
      </c>
      <c r="BC355" s="42"/>
      <c r="BD355" s="277"/>
      <c r="BF355" s="278"/>
      <c r="BG355" s="34"/>
      <c r="BH355" s="44">
        <v>19</v>
      </c>
      <c r="BI355" s="45">
        <v>5</v>
      </c>
      <c r="BJ355" s="45">
        <v>57</v>
      </c>
      <c r="BK355" s="45">
        <v>47</v>
      </c>
      <c r="BL355" s="45">
        <v>30</v>
      </c>
      <c r="BM355" s="45">
        <v>12</v>
      </c>
      <c r="BN355" s="45">
        <v>56</v>
      </c>
      <c r="BO355" s="46">
        <v>34</v>
      </c>
      <c r="BP355" s="257">
        <f>SUMSQ(BH355:BO355)</f>
        <v>11180</v>
      </c>
      <c r="BQ355" s="42"/>
      <c r="BR355" s="277"/>
    </row>
    <row r="356" spans="2:70" ht="12.75" thickBot="1" x14ac:dyDescent="0.25">
      <c r="B356" s="278"/>
      <c r="C356" s="34"/>
      <c r="D356" s="59">
        <v>35</v>
      </c>
      <c r="E356" s="60">
        <v>28</v>
      </c>
      <c r="F356" s="60">
        <v>42</v>
      </c>
      <c r="G356" s="60">
        <v>13</v>
      </c>
      <c r="H356" s="60">
        <v>17</v>
      </c>
      <c r="I356" s="60">
        <v>54</v>
      </c>
      <c r="J356" s="60">
        <v>8</v>
      </c>
      <c r="K356" s="61">
        <v>63</v>
      </c>
      <c r="L356" s="257">
        <f>SUMSQ(D356:K356)</f>
        <v>11180</v>
      </c>
      <c r="M356" s="42"/>
      <c r="N356" s="277"/>
      <c r="P356" s="278"/>
      <c r="Q356" s="34"/>
      <c r="R356" s="59">
        <v>35</v>
      </c>
      <c r="S356" s="60">
        <v>28</v>
      </c>
      <c r="T356" s="60">
        <v>42</v>
      </c>
      <c r="U356" s="60">
        <v>13</v>
      </c>
      <c r="V356" s="60">
        <v>17</v>
      </c>
      <c r="W356" s="60">
        <v>54</v>
      </c>
      <c r="X356" s="60">
        <v>8</v>
      </c>
      <c r="Y356" s="61">
        <v>63</v>
      </c>
      <c r="Z356" s="257">
        <f>SUMSQ(R356:Y356)</f>
        <v>11180</v>
      </c>
      <c r="AA356" s="42"/>
      <c r="AB356" s="277"/>
      <c r="AD356" s="278"/>
      <c r="AE356" s="34"/>
      <c r="AF356" s="59">
        <v>35</v>
      </c>
      <c r="AG356" s="60">
        <v>28</v>
      </c>
      <c r="AH356" s="60">
        <v>17</v>
      </c>
      <c r="AI356" s="60">
        <v>42</v>
      </c>
      <c r="AJ356" s="60">
        <v>13</v>
      </c>
      <c r="AK356" s="60">
        <v>54</v>
      </c>
      <c r="AL356" s="60">
        <v>8</v>
      </c>
      <c r="AM356" s="61">
        <v>63</v>
      </c>
      <c r="AN356" s="257">
        <f>SUMSQ(AF356:AM356)</f>
        <v>11180</v>
      </c>
      <c r="AO356" s="42"/>
      <c r="AP356" s="277"/>
      <c r="AR356" s="278"/>
      <c r="AS356" s="34"/>
      <c r="AT356" s="59">
        <v>44</v>
      </c>
      <c r="AU356" s="60">
        <v>19</v>
      </c>
      <c r="AV356" s="60">
        <v>26</v>
      </c>
      <c r="AW356" s="60">
        <v>33</v>
      </c>
      <c r="AX356" s="60">
        <v>13</v>
      </c>
      <c r="AY356" s="60">
        <v>54</v>
      </c>
      <c r="AZ356" s="60">
        <v>8</v>
      </c>
      <c r="BA356" s="61">
        <v>63</v>
      </c>
      <c r="BB356" s="257">
        <f>SUMSQ(AT356:BA356)</f>
        <v>11180</v>
      </c>
      <c r="BC356" s="42"/>
      <c r="BD356" s="277"/>
      <c r="BF356" s="278"/>
      <c r="BG356" s="34"/>
      <c r="BH356" s="59">
        <v>9</v>
      </c>
      <c r="BI356" s="60">
        <v>31</v>
      </c>
      <c r="BJ356" s="60">
        <v>35</v>
      </c>
      <c r="BK356" s="60">
        <v>53</v>
      </c>
      <c r="BL356" s="60">
        <v>8</v>
      </c>
      <c r="BM356" s="60">
        <v>18</v>
      </c>
      <c r="BN356" s="60">
        <v>46</v>
      </c>
      <c r="BO356" s="61">
        <v>60</v>
      </c>
      <c r="BP356" s="257">
        <f>SUMSQ(BH356:BO356)</f>
        <v>11180</v>
      </c>
      <c r="BQ356" s="42"/>
      <c r="BR356" s="277"/>
    </row>
    <row r="357" spans="2:70" x14ac:dyDescent="0.2">
      <c r="B357" s="278"/>
      <c r="C357" s="34"/>
      <c r="D357" s="166">
        <f>SUM(D349:D356)</f>
        <v>260</v>
      </c>
      <c r="E357" s="167">
        <f>SUM(E349:E356)</f>
        <v>260</v>
      </c>
      <c r="F357" s="167">
        <f>SUM(F349:F356)</f>
        <v>260</v>
      </c>
      <c r="G357" s="167">
        <f>SUM(G349:G356)</f>
        <v>260</v>
      </c>
      <c r="H357" s="167">
        <f>SUM(H349:H356)</f>
        <v>260</v>
      </c>
      <c r="I357" s="167">
        <f>SUM(I349:I356)</f>
        <v>260</v>
      </c>
      <c r="J357" s="167">
        <f>SUM(J349:J356)</f>
        <v>260</v>
      </c>
      <c r="K357" s="167">
        <f>SUM(K349:K356)</f>
        <v>260</v>
      </c>
      <c r="L357" s="280">
        <f>SUM(D349^3+E350^3+F351^3+G352^3+H353^3+I354^3+J355^3+K356^3)</f>
        <v>540800</v>
      </c>
      <c r="M357" s="42"/>
      <c r="N357" s="277"/>
      <c r="P357" s="278"/>
      <c r="Q357" s="34"/>
      <c r="R357" s="166">
        <f>SUM(R349:R356)</f>
        <v>260</v>
      </c>
      <c r="S357" s="167">
        <f>SUM(S349:S356)</f>
        <v>260</v>
      </c>
      <c r="T357" s="167">
        <f>SUM(T349:T356)</f>
        <v>260</v>
      </c>
      <c r="U357" s="167">
        <f>SUM(U349:U356)</f>
        <v>260</v>
      </c>
      <c r="V357" s="167">
        <f>SUM(V349:V356)</f>
        <v>260</v>
      </c>
      <c r="W357" s="167">
        <f>SUM(W349:W356)</f>
        <v>260</v>
      </c>
      <c r="X357" s="167">
        <f>SUM(X349:X356)</f>
        <v>260</v>
      </c>
      <c r="Y357" s="167">
        <f>SUM(Y349:Y356)</f>
        <v>260</v>
      </c>
      <c r="Z357" s="280">
        <f>SUM(R349^3+S350^3+T351^3+U352^3+V353^3+W354^3+X355^3+Y356^3)</f>
        <v>540800</v>
      </c>
      <c r="AA357" s="42"/>
      <c r="AB357" s="277"/>
      <c r="AD357" s="278"/>
      <c r="AE357" s="34"/>
      <c r="AF357" s="166">
        <f>SUM(AF349:AF356)</f>
        <v>260</v>
      </c>
      <c r="AG357" s="167">
        <f>SUM(AG349:AG356)</f>
        <v>260</v>
      </c>
      <c r="AH357" s="167">
        <f>SUM(AH349:AH356)</f>
        <v>260</v>
      </c>
      <c r="AI357" s="167">
        <f>SUM(AI349:AI356)</f>
        <v>260</v>
      </c>
      <c r="AJ357" s="167">
        <f>SUM(AJ349:AJ356)</f>
        <v>260</v>
      </c>
      <c r="AK357" s="167">
        <f>SUM(AK349:AK356)</f>
        <v>260</v>
      </c>
      <c r="AL357" s="167">
        <f>SUM(AL349:AL356)</f>
        <v>260</v>
      </c>
      <c r="AM357" s="167">
        <f>SUM(AM349:AM356)</f>
        <v>260</v>
      </c>
      <c r="AN357" s="280">
        <f>SUM(AF349^3+AG350^3+AH351^3+AI352^3+AJ353^3+AK354^3+AL355^3+AM356^3)</f>
        <v>540800</v>
      </c>
      <c r="AO357" s="42"/>
      <c r="AP357" s="277"/>
      <c r="AR357" s="278"/>
      <c r="AS357" s="34"/>
      <c r="AT357" s="166">
        <f>SUM(AT349:AT356)</f>
        <v>260</v>
      </c>
      <c r="AU357" s="167">
        <f>SUM(AU349:AU356)</f>
        <v>260</v>
      </c>
      <c r="AV357" s="167">
        <f>SUM(AV349:AV356)</f>
        <v>260</v>
      </c>
      <c r="AW357" s="167">
        <f>SUM(AW349:AW356)</f>
        <v>260</v>
      </c>
      <c r="AX357" s="167">
        <f>SUM(AX349:AX356)</f>
        <v>260</v>
      </c>
      <c r="AY357" s="167">
        <f>SUM(AY349:AY356)</f>
        <v>260</v>
      </c>
      <c r="AZ357" s="167">
        <f>SUM(AZ349:AZ356)</f>
        <v>260</v>
      </c>
      <c r="BA357" s="167">
        <f>SUM(BA349:BA356)</f>
        <v>260</v>
      </c>
      <c r="BB357" s="280">
        <f>SUM(AT349^3+AU350^3+AV351^3+AW352^3+AX353^3+AY354^3+AZ355^3+BA356^3)</f>
        <v>540800</v>
      </c>
      <c r="BC357" s="42"/>
      <c r="BD357" s="277"/>
      <c r="BF357" s="278"/>
      <c r="BG357" s="34"/>
      <c r="BH357" s="166">
        <f>SUM(BH349:BH356)</f>
        <v>260</v>
      </c>
      <c r="BI357" s="167">
        <f>SUM(BI349:BI356)</f>
        <v>260</v>
      </c>
      <c r="BJ357" s="167">
        <f>SUM(BJ349:BJ356)</f>
        <v>260</v>
      </c>
      <c r="BK357" s="167">
        <f>SUM(BK349:BK356)</f>
        <v>260</v>
      </c>
      <c r="BL357" s="167">
        <f>SUM(BL349:BL356)</f>
        <v>260</v>
      </c>
      <c r="BM357" s="167">
        <f>SUM(BM349:BM356)</f>
        <v>260</v>
      </c>
      <c r="BN357" s="167">
        <f>SUM(BN349:BN356)</f>
        <v>260</v>
      </c>
      <c r="BO357" s="167">
        <f>SUM(BO349:BO356)</f>
        <v>260</v>
      </c>
      <c r="BP357" s="280">
        <f>SUMSQ(BH349,BI350,BJ351,BK352,BL353,BM354,BN355,BO356)</f>
        <v>11180</v>
      </c>
      <c r="BQ357" s="42"/>
      <c r="BR357" s="277"/>
    </row>
    <row r="358" spans="2:70" ht="12.75" thickBot="1" x14ac:dyDescent="0.25">
      <c r="B358" s="278"/>
      <c r="C358" s="34"/>
      <c r="D358" s="89">
        <f>SUMSQ(D349:D356)</f>
        <v>11180</v>
      </c>
      <c r="E358" s="90">
        <f>SUMSQ(E349:E356)</f>
        <v>11180</v>
      </c>
      <c r="F358" s="90">
        <f>SUMSQ(F349:F356)</f>
        <v>11180</v>
      </c>
      <c r="G358" s="90">
        <f>SUMSQ(G349:G356)</f>
        <v>11180</v>
      </c>
      <c r="H358" s="90">
        <f>SUMSQ(H349:H356)</f>
        <v>11180</v>
      </c>
      <c r="I358" s="90">
        <f>SUMSQ(I349:I356)</f>
        <v>11180</v>
      </c>
      <c r="J358" s="90">
        <f>SUMSQ(J349:J356)</f>
        <v>11180</v>
      </c>
      <c r="K358" s="90">
        <f>SUMSQ(K349:K356)</f>
        <v>11180</v>
      </c>
      <c r="L358" s="279">
        <f>SUM(D356^3+E355^3+F354^3+G353^3+H352^3+I351^3+J350^3+K349^3)</f>
        <v>540800</v>
      </c>
      <c r="M358" s="42"/>
      <c r="N358" s="277"/>
      <c r="P358" s="278"/>
      <c r="Q358" s="34"/>
      <c r="R358" s="89">
        <f>SUMSQ(R349:R356)</f>
        <v>11180</v>
      </c>
      <c r="S358" s="90">
        <f>SUMSQ(S349:S356)</f>
        <v>11180</v>
      </c>
      <c r="T358" s="90">
        <f>SUMSQ(T349:T356)</f>
        <v>11180</v>
      </c>
      <c r="U358" s="90">
        <f>SUMSQ(U349:U356)</f>
        <v>11180</v>
      </c>
      <c r="V358" s="90">
        <f>SUMSQ(V349:V356)</f>
        <v>11180</v>
      </c>
      <c r="W358" s="90">
        <f>SUMSQ(W349:W356)</f>
        <v>11180</v>
      </c>
      <c r="X358" s="90">
        <f>SUMSQ(X349:X356)</f>
        <v>11180</v>
      </c>
      <c r="Y358" s="90">
        <f>SUMSQ(Y349:Y356)</f>
        <v>11180</v>
      </c>
      <c r="Z358" s="279">
        <f>SUM(R356^3+S355^3+T354^3+U353^3+V352^3+W351^3+X350^3+Y349^3)</f>
        <v>540800</v>
      </c>
      <c r="AA358" s="42"/>
      <c r="AB358" s="277"/>
      <c r="AD358" s="278"/>
      <c r="AE358" s="34"/>
      <c r="AF358" s="89">
        <f>SUMSQ(AF349:AF356)</f>
        <v>11180</v>
      </c>
      <c r="AG358" s="90">
        <f>SUMSQ(AG349:AG356)</f>
        <v>11180</v>
      </c>
      <c r="AH358" s="90">
        <f>SUMSQ(AH349:AH356)</f>
        <v>11180</v>
      </c>
      <c r="AI358" s="90">
        <f>SUMSQ(AI349:AI356)</f>
        <v>11180</v>
      </c>
      <c r="AJ358" s="90">
        <f>SUMSQ(AJ349:AJ356)</f>
        <v>11180</v>
      </c>
      <c r="AK358" s="90">
        <f>SUMSQ(AK349:AK356)</f>
        <v>11180</v>
      </c>
      <c r="AL358" s="90">
        <f>SUMSQ(AL349:AL356)</f>
        <v>11180</v>
      </c>
      <c r="AM358" s="90">
        <f>SUMSQ(AM349:AM356)</f>
        <v>11180</v>
      </c>
      <c r="AN358" s="279">
        <f>SUM(AF356^3+AG355^3+AH354^3+AI353^3+AJ352^3+AK351^3+AL350^3+AM349^3)</f>
        <v>540800</v>
      </c>
      <c r="AO358" s="42"/>
      <c r="AP358" s="277"/>
      <c r="AR358" s="278"/>
      <c r="AS358" s="34"/>
      <c r="AT358" s="89">
        <f>SUMSQ(AT349:AT356)</f>
        <v>11180</v>
      </c>
      <c r="AU358" s="90">
        <f>SUMSQ(AU349:AU356)</f>
        <v>11180</v>
      </c>
      <c r="AV358" s="90">
        <f>SUMSQ(AV349:AV356)</f>
        <v>11180</v>
      </c>
      <c r="AW358" s="90">
        <f>SUMSQ(AW349:AW356)</f>
        <v>11180</v>
      </c>
      <c r="AX358" s="90">
        <f>SUMSQ(AX349:AX356)</f>
        <v>11180</v>
      </c>
      <c r="AY358" s="90">
        <f>SUMSQ(AY349:AY356)</f>
        <v>11180</v>
      </c>
      <c r="AZ358" s="90">
        <f>SUMSQ(AZ349:AZ356)</f>
        <v>11180</v>
      </c>
      <c r="BA358" s="90">
        <f>SUMSQ(BA349:BA356)</f>
        <v>11180</v>
      </c>
      <c r="BB358" s="279">
        <f>SUM(AT356^3+AU355^3+AV354^3+AW353^3+AX352^3+AY351^3+AZ350^3+BA349^3)</f>
        <v>540800</v>
      </c>
      <c r="BC358" s="42"/>
      <c r="BD358" s="277"/>
      <c r="BF358" s="278"/>
      <c r="BG358" s="34"/>
      <c r="BH358" s="89">
        <f>SUMSQ(BH349:BH356)</f>
        <v>11180</v>
      </c>
      <c r="BI358" s="90">
        <f>SUMSQ(BI349:BI356)</f>
        <v>11180</v>
      </c>
      <c r="BJ358" s="90">
        <f>SUMSQ(BJ349:BJ356)</f>
        <v>11180</v>
      </c>
      <c r="BK358" s="90">
        <f>SUMSQ(BK349:BK356)</f>
        <v>11180</v>
      </c>
      <c r="BL358" s="90">
        <f>SUMSQ(BL349:BL356)</f>
        <v>11180</v>
      </c>
      <c r="BM358" s="90">
        <f>SUMSQ(BM349:BM356)</f>
        <v>11180</v>
      </c>
      <c r="BN358" s="90">
        <f>SUMSQ(BN349:BN356)</f>
        <v>11180</v>
      </c>
      <c r="BO358" s="90">
        <f>SUMSQ(BO349:BO356)</f>
        <v>11180</v>
      </c>
      <c r="BP358" s="279">
        <f>SUMSQ(BH356,BI355,BJ354,BK353,BL352,BM351,BN350,BO349)</f>
        <v>11180</v>
      </c>
      <c r="BQ358" s="42"/>
      <c r="BR358" s="277"/>
    </row>
    <row r="359" spans="2:70" ht="12.75" thickBot="1" x14ac:dyDescent="0.25">
      <c r="B359" s="278"/>
      <c r="C359" s="104"/>
      <c r="D359" s="106"/>
      <c r="E359" s="106"/>
      <c r="F359" s="106"/>
      <c r="G359" s="106"/>
      <c r="H359" s="106"/>
      <c r="I359" s="106"/>
      <c r="J359" s="106"/>
      <c r="K359" s="106"/>
      <c r="L359" s="106"/>
      <c r="M359" s="109"/>
      <c r="N359" s="277"/>
      <c r="P359" s="278"/>
      <c r="Q359" s="104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9"/>
      <c r="AB359" s="277"/>
      <c r="AD359" s="278"/>
      <c r="AE359" s="104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9"/>
      <c r="AP359" s="277"/>
      <c r="AR359" s="278"/>
      <c r="AS359" s="104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9"/>
      <c r="BD359" s="277"/>
      <c r="BF359" s="278"/>
      <c r="BG359" s="104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9"/>
      <c r="BR359" s="277"/>
    </row>
    <row r="360" spans="2:70" ht="12.75" thickBot="1" x14ac:dyDescent="0.25">
      <c r="B360" s="276"/>
      <c r="C360" s="275"/>
      <c r="D360" s="275"/>
      <c r="E360" s="275"/>
      <c r="F360" s="275"/>
      <c r="G360" s="275"/>
      <c r="H360" s="275"/>
      <c r="I360" s="275"/>
      <c r="J360" s="275"/>
      <c r="K360" s="275"/>
      <c r="L360" s="275"/>
      <c r="M360" s="275"/>
      <c r="N360" s="274"/>
      <c r="P360" s="276"/>
      <c r="Q360" s="275"/>
      <c r="R360" s="275"/>
      <c r="S360" s="275"/>
      <c r="T360" s="275"/>
      <c r="U360" s="275"/>
      <c r="V360" s="275"/>
      <c r="W360" s="275"/>
      <c r="X360" s="275"/>
      <c r="Y360" s="275"/>
      <c r="Z360" s="275"/>
      <c r="AA360" s="275"/>
      <c r="AB360" s="274"/>
      <c r="AD360" s="276"/>
      <c r="AE360" s="275"/>
      <c r="AF360" s="275"/>
      <c r="AG360" s="275"/>
      <c r="AH360" s="275"/>
      <c r="AI360" s="275"/>
      <c r="AJ360" s="275"/>
      <c r="AK360" s="275"/>
      <c r="AL360" s="275"/>
      <c r="AM360" s="275"/>
      <c r="AN360" s="275"/>
      <c r="AO360" s="275"/>
      <c r="AP360" s="274"/>
      <c r="AR360" s="276"/>
      <c r="AS360" s="275"/>
      <c r="AT360" s="275"/>
      <c r="AU360" s="275"/>
      <c r="AV360" s="275"/>
      <c r="AW360" s="275"/>
      <c r="AX360" s="275"/>
      <c r="AY360" s="275"/>
      <c r="AZ360" s="275"/>
      <c r="BA360" s="275"/>
      <c r="BB360" s="275"/>
      <c r="BC360" s="275"/>
      <c r="BD360" s="274"/>
      <c r="BF360" s="276"/>
      <c r="BG360" s="275"/>
      <c r="BH360" s="275"/>
      <c r="BI360" s="275"/>
      <c r="BJ360" s="275"/>
      <c r="BK360" s="275"/>
      <c r="BL360" s="275"/>
      <c r="BM360" s="275"/>
      <c r="BN360" s="275"/>
      <c r="BO360" s="275"/>
      <c r="BP360" s="275"/>
      <c r="BQ360" s="275"/>
      <c r="BR360" s="274"/>
    </row>
    <row r="361" spans="2:70" ht="13.5" thickTop="1" thickBot="1" x14ac:dyDescent="0.25"/>
    <row r="362" spans="2:70" ht="13.5" thickTop="1" thickBot="1" x14ac:dyDescent="0.25">
      <c r="B362" s="284"/>
      <c r="C362" s="283"/>
      <c r="D362" s="283"/>
      <c r="E362" s="283"/>
      <c r="F362" s="283"/>
      <c r="G362" s="283"/>
      <c r="H362" s="283"/>
      <c r="I362" s="283"/>
      <c r="J362" s="283"/>
      <c r="K362" s="283"/>
      <c r="L362" s="283"/>
      <c r="M362" s="283"/>
      <c r="N362" s="282"/>
      <c r="P362" s="284"/>
      <c r="Q362" s="283"/>
      <c r="R362" s="283"/>
      <c r="S362" s="283"/>
      <c r="T362" s="283"/>
      <c r="U362" s="283"/>
      <c r="V362" s="283"/>
      <c r="W362" s="283"/>
      <c r="X362" s="283"/>
      <c r="Y362" s="283"/>
      <c r="Z362" s="283"/>
      <c r="AA362" s="283"/>
      <c r="AB362" s="282"/>
      <c r="AD362" s="284"/>
      <c r="AE362" s="283"/>
      <c r="AF362" s="283"/>
      <c r="AG362" s="283"/>
      <c r="AH362" s="283"/>
      <c r="AI362" s="283"/>
      <c r="AJ362" s="283"/>
      <c r="AK362" s="283"/>
      <c r="AL362" s="283"/>
      <c r="AM362" s="283"/>
      <c r="AN362" s="283"/>
      <c r="AO362" s="283"/>
      <c r="AP362" s="282"/>
      <c r="AR362" s="284"/>
      <c r="AS362" s="283"/>
      <c r="AT362" s="283"/>
      <c r="AU362" s="283"/>
      <c r="AV362" s="283"/>
      <c r="AW362" s="283"/>
      <c r="AX362" s="283"/>
      <c r="AY362" s="283"/>
      <c r="AZ362" s="283"/>
      <c r="BA362" s="283"/>
      <c r="BB362" s="283"/>
      <c r="BC362" s="283"/>
      <c r="BD362" s="282"/>
      <c r="BF362" s="284"/>
      <c r="BG362" s="283"/>
      <c r="BH362" s="283"/>
      <c r="BI362" s="283"/>
      <c r="BJ362" s="283"/>
      <c r="BK362" s="283"/>
      <c r="BL362" s="283"/>
      <c r="BM362" s="283"/>
      <c r="BN362" s="283"/>
      <c r="BO362" s="283"/>
      <c r="BP362" s="283"/>
      <c r="BQ362" s="283"/>
      <c r="BR362" s="282"/>
    </row>
    <row r="363" spans="2:70" ht="12.75" thickBot="1" x14ac:dyDescent="0.25">
      <c r="B363" s="278"/>
      <c r="C363" s="20"/>
      <c r="D363" s="21"/>
      <c r="E363" s="21"/>
      <c r="F363" s="21"/>
      <c r="G363" s="21"/>
      <c r="H363" s="281" t="s">
        <v>1374</v>
      </c>
      <c r="I363" s="21"/>
      <c r="J363" s="21"/>
      <c r="K363" s="21"/>
      <c r="L363" s="21"/>
      <c r="M363" s="23"/>
      <c r="N363" s="277"/>
      <c r="P363" s="278"/>
      <c r="Q363" s="20"/>
      <c r="R363" s="21"/>
      <c r="S363" s="21"/>
      <c r="T363" s="21"/>
      <c r="U363" s="21"/>
      <c r="V363" s="281" t="s">
        <v>1373</v>
      </c>
      <c r="W363" s="21"/>
      <c r="X363" s="21"/>
      <c r="Y363" s="21"/>
      <c r="Z363" s="21"/>
      <c r="AA363" s="23"/>
      <c r="AB363" s="277"/>
      <c r="AD363" s="278"/>
      <c r="AE363" s="20"/>
      <c r="AF363" s="21"/>
      <c r="AG363" s="21"/>
      <c r="AH363" s="21"/>
      <c r="AI363" s="21"/>
      <c r="AJ363" s="281" t="s">
        <v>1372</v>
      </c>
      <c r="AK363" s="21"/>
      <c r="AL363" s="21"/>
      <c r="AM363" s="21"/>
      <c r="AN363" s="21"/>
      <c r="AO363" s="23"/>
      <c r="AP363" s="277"/>
      <c r="AR363" s="278"/>
      <c r="AS363" s="20"/>
      <c r="AT363" s="21"/>
      <c r="AU363" s="21"/>
      <c r="AV363" s="21"/>
      <c r="AW363" s="21"/>
      <c r="AX363" s="281" t="s">
        <v>1371</v>
      </c>
      <c r="AY363" s="21"/>
      <c r="AZ363" s="21"/>
      <c r="BA363" s="21"/>
      <c r="BB363" s="21"/>
      <c r="BC363" s="23"/>
      <c r="BD363" s="277"/>
      <c r="BF363" s="278"/>
      <c r="BG363" s="20"/>
      <c r="BH363" s="21"/>
      <c r="BI363" s="21"/>
      <c r="BJ363" s="21"/>
      <c r="BK363" s="21"/>
      <c r="BL363" s="281" t="s">
        <v>1370</v>
      </c>
      <c r="BM363" s="21"/>
      <c r="BN363" s="21"/>
      <c r="BO363" s="21"/>
      <c r="BP363" s="21"/>
      <c r="BQ363" s="23"/>
      <c r="BR363" s="277"/>
    </row>
    <row r="364" spans="2:70" x14ac:dyDescent="0.2">
      <c r="B364" s="278"/>
      <c r="C364" s="34"/>
      <c r="D364" s="35">
        <v>2</v>
      </c>
      <c r="E364" s="36">
        <v>57</v>
      </c>
      <c r="F364" s="36">
        <v>11</v>
      </c>
      <c r="G364" s="36">
        <v>52</v>
      </c>
      <c r="H364" s="36">
        <v>39</v>
      </c>
      <c r="I364" s="36">
        <v>32</v>
      </c>
      <c r="J364" s="36">
        <v>46</v>
      </c>
      <c r="K364" s="37">
        <v>21</v>
      </c>
      <c r="L364" s="251">
        <f>SUMSQ(D364:K364)</f>
        <v>11180</v>
      </c>
      <c r="M364" s="42"/>
      <c r="N364" s="277"/>
      <c r="P364" s="278"/>
      <c r="Q364" s="34"/>
      <c r="R364" s="35">
        <v>2</v>
      </c>
      <c r="S364" s="36">
        <v>57</v>
      </c>
      <c r="T364" s="36">
        <v>11</v>
      </c>
      <c r="U364" s="36">
        <v>52</v>
      </c>
      <c r="V364" s="36">
        <v>39</v>
      </c>
      <c r="W364" s="36">
        <v>32</v>
      </c>
      <c r="X364" s="36">
        <v>46</v>
      </c>
      <c r="Y364" s="37">
        <v>21</v>
      </c>
      <c r="Z364" s="251">
        <f>SUMSQ(R364:Y364)</f>
        <v>11180</v>
      </c>
      <c r="AA364" s="42"/>
      <c r="AB364" s="277"/>
      <c r="AD364" s="278"/>
      <c r="AE364" s="34"/>
      <c r="AF364" s="35">
        <v>2</v>
      </c>
      <c r="AG364" s="36">
        <v>57</v>
      </c>
      <c r="AH364" s="36">
        <v>11</v>
      </c>
      <c r="AI364" s="36">
        <v>52</v>
      </c>
      <c r="AJ364" s="36">
        <v>48</v>
      </c>
      <c r="AK364" s="36">
        <v>23</v>
      </c>
      <c r="AL364" s="36">
        <v>37</v>
      </c>
      <c r="AM364" s="37">
        <v>30</v>
      </c>
      <c r="AN364" s="251">
        <f>SUMSQ(AF364:AM364)</f>
        <v>11180</v>
      </c>
      <c r="AO364" s="42"/>
      <c r="AP364" s="277"/>
      <c r="AR364" s="278"/>
      <c r="AS364" s="34"/>
      <c r="AT364" s="35">
        <v>2</v>
      </c>
      <c r="AU364" s="36">
        <v>57</v>
      </c>
      <c r="AV364" s="36">
        <v>11</v>
      </c>
      <c r="AW364" s="36">
        <v>52</v>
      </c>
      <c r="AX364" s="36">
        <v>48</v>
      </c>
      <c r="AY364" s="36">
        <v>23</v>
      </c>
      <c r="AZ364" s="36">
        <v>37</v>
      </c>
      <c r="BA364" s="37">
        <v>30</v>
      </c>
      <c r="BB364" s="251">
        <f>SUMSQ(AT364:BA364)</f>
        <v>11180</v>
      </c>
      <c r="BC364" s="42"/>
      <c r="BD364" s="277"/>
      <c r="BF364" s="278"/>
      <c r="BG364" s="34"/>
      <c r="BH364" s="35">
        <v>2</v>
      </c>
      <c r="BI364" s="36">
        <v>19</v>
      </c>
      <c r="BJ364" s="36">
        <v>41</v>
      </c>
      <c r="BK364" s="36">
        <v>60</v>
      </c>
      <c r="BL364" s="36">
        <v>15</v>
      </c>
      <c r="BM364" s="36">
        <v>30</v>
      </c>
      <c r="BN364" s="36">
        <v>40</v>
      </c>
      <c r="BO364" s="37">
        <v>53</v>
      </c>
      <c r="BP364" s="251">
        <f>SUMSQ(BH364:BO364)</f>
        <v>11180</v>
      </c>
      <c r="BQ364" s="42"/>
      <c r="BR364" s="277"/>
    </row>
    <row r="365" spans="2:70" x14ac:dyDescent="0.2">
      <c r="B365" s="278"/>
      <c r="C365" s="34"/>
      <c r="D365" s="44">
        <v>56</v>
      </c>
      <c r="E365" s="45">
        <v>15</v>
      </c>
      <c r="F365" s="45">
        <v>42</v>
      </c>
      <c r="G365" s="45">
        <v>6</v>
      </c>
      <c r="H365" s="45">
        <v>17</v>
      </c>
      <c r="I365" s="45">
        <v>61</v>
      </c>
      <c r="J365" s="45">
        <v>28</v>
      </c>
      <c r="K365" s="46">
        <v>35</v>
      </c>
      <c r="L365" s="257">
        <f>SUMSQ(D365:K365)</f>
        <v>11180</v>
      </c>
      <c r="M365" s="42"/>
      <c r="N365" s="277"/>
      <c r="P365" s="278"/>
      <c r="Q365" s="34"/>
      <c r="R365" s="44">
        <v>56</v>
      </c>
      <c r="S365" s="45">
        <v>15</v>
      </c>
      <c r="T365" s="45">
        <v>61</v>
      </c>
      <c r="U365" s="45">
        <v>6</v>
      </c>
      <c r="V365" s="45">
        <v>17</v>
      </c>
      <c r="W365" s="45">
        <v>42</v>
      </c>
      <c r="X365" s="45">
        <v>28</v>
      </c>
      <c r="Y365" s="46">
        <v>35</v>
      </c>
      <c r="Z365" s="257">
        <f>SUMSQ(R365:Y365)</f>
        <v>11180</v>
      </c>
      <c r="AA365" s="42"/>
      <c r="AB365" s="277"/>
      <c r="AD365" s="278"/>
      <c r="AE365" s="34"/>
      <c r="AF365" s="44">
        <v>56</v>
      </c>
      <c r="AG365" s="45">
        <v>15</v>
      </c>
      <c r="AH365" s="45">
        <v>33</v>
      </c>
      <c r="AI365" s="45">
        <v>6</v>
      </c>
      <c r="AJ365" s="45">
        <v>26</v>
      </c>
      <c r="AK365" s="45">
        <v>61</v>
      </c>
      <c r="AL365" s="45">
        <v>19</v>
      </c>
      <c r="AM365" s="46">
        <v>44</v>
      </c>
      <c r="AN365" s="257">
        <f>SUMSQ(AF365:AM365)</f>
        <v>11180</v>
      </c>
      <c r="AO365" s="42"/>
      <c r="AP365" s="277"/>
      <c r="AR365" s="278"/>
      <c r="AS365" s="34"/>
      <c r="AT365" s="44">
        <v>56</v>
      </c>
      <c r="AU365" s="45">
        <v>15</v>
      </c>
      <c r="AV365" s="45">
        <v>61</v>
      </c>
      <c r="AW365" s="45">
        <v>6</v>
      </c>
      <c r="AX365" s="45">
        <v>26</v>
      </c>
      <c r="AY365" s="45">
        <v>33</v>
      </c>
      <c r="AZ365" s="45">
        <v>19</v>
      </c>
      <c r="BA365" s="46">
        <v>44</v>
      </c>
      <c r="BB365" s="257">
        <f>SUMSQ(AT365:BA365)</f>
        <v>11180</v>
      </c>
      <c r="BC365" s="42"/>
      <c r="BD365" s="277"/>
      <c r="BF365" s="278"/>
      <c r="BG365" s="34"/>
      <c r="BH365" s="44">
        <v>25</v>
      </c>
      <c r="BI365" s="45">
        <v>12</v>
      </c>
      <c r="BJ365" s="45">
        <v>50</v>
      </c>
      <c r="BK365" s="45">
        <v>35</v>
      </c>
      <c r="BL365" s="45">
        <v>24</v>
      </c>
      <c r="BM365" s="45">
        <v>5</v>
      </c>
      <c r="BN365" s="45">
        <v>63</v>
      </c>
      <c r="BO365" s="46">
        <v>46</v>
      </c>
      <c r="BP365" s="257">
        <f>SUMSQ(BH365:BO365)</f>
        <v>11180</v>
      </c>
      <c r="BQ365" s="42"/>
      <c r="BR365" s="277"/>
    </row>
    <row r="366" spans="2:70" x14ac:dyDescent="0.2">
      <c r="B366" s="278"/>
      <c r="C366" s="34"/>
      <c r="D366" s="44">
        <v>49</v>
      </c>
      <c r="E366" s="45">
        <v>10</v>
      </c>
      <c r="F366" s="45">
        <v>24</v>
      </c>
      <c r="G366" s="45">
        <v>47</v>
      </c>
      <c r="H366" s="45">
        <v>60</v>
      </c>
      <c r="I366" s="45">
        <v>3</v>
      </c>
      <c r="J366" s="45">
        <v>29</v>
      </c>
      <c r="K366" s="46">
        <v>38</v>
      </c>
      <c r="L366" s="257">
        <f>SUMSQ(D366:K366)</f>
        <v>11180</v>
      </c>
      <c r="M366" s="42"/>
      <c r="N366" s="277"/>
      <c r="P366" s="278"/>
      <c r="Q366" s="34"/>
      <c r="R366" s="44">
        <v>49</v>
      </c>
      <c r="S366" s="45">
        <v>10</v>
      </c>
      <c r="T366" s="45">
        <v>24</v>
      </c>
      <c r="U366" s="45">
        <v>47</v>
      </c>
      <c r="V366" s="45">
        <v>60</v>
      </c>
      <c r="W366" s="45">
        <v>3</v>
      </c>
      <c r="X366" s="45">
        <v>29</v>
      </c>
      <c r="Y366" s="46">
        <v>38</v>
      </c>
      <c r="Z366" s="257">
        <f>SUMSQ(R366:Y366)</f>
        <v>11180</v>
      </c>
      <c r="AA366" s="42"/>
      <c r="AB366" s="277"/>
      <c r="AD366" s="278"/>
      <c r="AE366" s="34"/>
      <c r="AF366" s="44">
        <v>58</v>
      </c>
      <c r="AG366" s="45">
        <v>1</v>
      </c>
      <c r="AH366" s="45">
        <v>24</v>
      </c>
      <c r="AI366" s="45">
        <v>47</v>
      </c>
      <c r="AJ366" s="45">
        <v>51</v>
      </c>
      <c r="AK366" s="45">
        <v>12</v>
      </c>
      <c r="AL366" s="45">
        <v>29</v>
      </c>
      <c r="AM366" s="46">
        <v>38</v>
      </c>
      <c r="AN366" s="257">
        <f>SUMSQ(AF366:AM366)</f>
        <v>11180</v>
      </c>
      <c r="AO366" s="42"/>
      <c r="AP366" s="277"/>
      <c r="AR366" s="278"/>
      <c r="AS366" s="34"/>
      <c r="AT366" s="44">
        <v>58</v>
      </c>
      <c r="AU366" s="45">
        <v>1</v>
      </c>
      <c r="AV366" s="45">
        <v>24</v>
      </c>
      <c r="AW366" s="45">
        <v>47</v>
      </c>
      <c r="AX366" s="45">
        <v>51</v>
      </c>
      <c r="AY366" s="45">
        <v>12</v>
      </c>
      <c r="AZ366" s="45">
        <v>29</v>
      </c>
      <c r="BA366" s="46">
        <v>38</v>
      </c>
      <c r="BB366" s="257">
        <f>SUMSQ(AT366:BA366)</f>
        <v>11180</v>
      </c>
      <c r="BC366" s="42"/>
      <c r="BD366" s="277"/>
      <c r="BF366" s="278"/>
      <c r="BG366" s="34"/>
      <c r="BH366" s="44">
        <v>62</v>
      </c>
      <c r="BI366" s="45">
        <v>47</v>
      </c>
      <c r="BJ366" s="45">
        <v>21</v>
      </c>
      <c r="BK366" s="45">
        <v>8</v>
      </c>
      <c r="BL366" s="45">
        <v>51</v>
      </c>
      <c r="BM366" s="45">
        <v>34</v>
      </c>
      <c r="BN366" s="45">
        <v>28</v>
      </c>
      <c r="BO366" s="46">
        <v>9</v>
      </c>
      <c r="BP366" s="257">
        <f>SUMSQ(BH366:BO366)</f>
        <v>11180</v>
      </c>
      <c r="BQ366" s="42"/>
      <c r="BR366" s="277"/>
    </row>
    <row r="367" spans="2:70" x14ac:dyDescent="0.2">
      <c r="B367" s="278"/>
      <c r="C367" s="34"/>
      <c r="D367" s="44">
        <v>7</v>
      </c>
      <c r="E367" s="45">
        <v>64</v>
      </c>
      <c r="F367" s="45">
        <v>53</v>
      </c>
      <c r="G367" s="45">
        <v>25</v>
      </c>
      <c r="H367" s="45">
        <v>14</v>
      </c>
      <c r="I367" s="45">
        <v>34</v>
      </c>
      <c r="J367" s="45">
        <v>43</v>
      </c>
      <c r="K367" s="46">
        <v>20</v>
      </c>
      <c r="L367" s="257">
        <f>SUMSQ(D367:K367)</f>
        <v>11180</v>
      </c>
      <c r="M367" s="42"/>
      <c r="N367" s="277"/>
      <c r="P367" s="278"/>
      <c r="Q367" s="34"/>
      <c r="R367" s="44">
        <v>7</v>
      </c>
      <c r="S367" s="45">
        <v>64</v>
      </c>
      <c r="T367" s="45">
        <v>34</v>
      </c>
      <c r="U367" s="45">
        <v>25</v>
      </c>
      <c r="V367" s="45">
        <v>14</v>
      </c>
      <c r="W367" s="45">
        <v>53</v>
      </c>
      <c r="X367" s="45">
        <v>43</v>
      </c>
      <c r="Y367" s="46">
        <v>20</v>
      </c>
      <c r="Z367" s="257">
        <f>SUMSQ(R367:Y367)</f>
        <v>11180</v>
      </c>
      <c r="AA367" s="42"/>
      <c r="AB367" s="277"/>
      <c r="AD367" s="278"/>
      <c r="AE367" s="34"/>
      <c r="AF367" s="44">
        <v>16</v>
      </c>
      <c r="AG367" s="45">
        <v>55</v>
      </c>
      <c r="AH367" s="45">
        <v>62</v>
      </c>
      <c r="AI367" s="45">
        <v>25</v>
      </c>
      <c r="AJ367" s="45">
        <v>5</v>
      </c>
      <c r="AK367" s="45">
        <v>34</v>
      </c>
      <c r="AL367" s="45">
        <v>43</v>
      </c>
      <c r="AM367" s="46">
        <v>20</v>
      </c>
      <c r="AN367" s="257">
        <f>SUMSQ(AF367:AM367)</f>
        <v>11180</v>
      </c>
      <c r="AO367" s="42"/>
      <c r="AP367" s="277"/>
      <c r="AR367" s="278"/>
      <c r="AS367" s="34"/>
      <c r="AT367" s="44">
        <v>16</v>
      </c>
      <c r="AU367" s="45">
        <v>55</v>
      </c>
      <c r="AV367" s="45">
        <v>34</v>
      </c>
      <c r="AW367" s="45">
        <v>25</v>
      </c>
      <c r="AX367" s="45">
        <v>5</v>
      </c>
      <c r="AY367" s="45">
        <v>62</v>
      </c>
      <c r="AZ367" s="45">
        <v>43</v>
      </c>
      <c r="BA367" s="46">
        <v>20</v>
      </c>
      <c r="BB367" s="257">
        <f>SUMSQ(AT367:BA367)</f>
        <v>11180</v>
      </c>
      <c r="BC367" s="42"/>
      <c r="BD367" s="277"/>
      <c r="BF367" s="278"/>
      <c r="BG367" s="34"/>
      <c r="BH367" s="44">
        <v>37</v>
      </c>
      <c r="BI367" s="45">
        <v>56</v>
      </c>
      <c r="BJ367" s="45">
        <v>14</v>
      </c>
      <c r="BK367" s="45">
        <v>31</v>
      </c>
      <c r="BL367" s="45">
        <v>44</v>
      </c>
      <c r="BM367" s="45">
        <v>57</v>
      </c>
      <c r="BN367" s="45">
        <v>3</v>
      </c>
      <c r="BO367" s="46">
        <v>18</v>
      </c>
      <c r="BP367" s="257">
        <f>SUMSQ(BH367:BO367)</f>
        <v>11180</v>
      </c>
      <c r="BQ367" s="42"/>
      <c r="BR367" s="277"/>
    </row>
    <row r="368" spans="2:70" x14ac:dyDescent="0.2">
      <c r="B368" s="278"/>
      <c r="C368" s="34"/>
      <c r="D368" s="44">
        <v>45</v>
      </c>
      <c r="E368" s="45">
        <v>22</v>
      </c>
      <c r="F368" s="45">
        <v>31</v>
      </c>
      <c r="G368" s="45">
        <v>51</v>
      </c>
      <c r="H368" s="45">
        <v>40</v>
      </c>
      <c r="I368" s="45">
        <v>12</v>
      </c>
      <c r="J368" s="45">
        <v>1</v>
      </c>
      <c r="K368" s="46">
        <v>58</v>
      </c>
      <c r="L368" s="257">
        <f>SUMSQ(D368:K368)</f>
        <v>11180</v>
      </c>
      <c r="M368" s="42"/>
      <c r="N368" s="277"/>
      <c r="P368" s="278"/>
      <c r="Q368" s="34"/>
      <c r="R368" s="44">
        <v>45</v>
      </c>
      <c r="S368" s="45">
        <v>22</v>
      </c>
      <c r="T368" s="45">
        <v>12</v>
      </c>
      <c r="U368" s="45">
        <v>51</v>
      </c>
      <c r="V368" s="45">
        <v>40</v>
      </c>
      <c r="W368" s="45">
        <v>31</v>
      </c>
      <c r="X368" s="45">
        <v>1</v>
      </c>
      <c r="Y368" s="46">
        <v>58</v>
      </c>
      <c r="Z368" s="257">
        <f>SUMSQ(R368:Y368)</f>
        <v>11180</v>
      </c>
      <c r="AA368" s="42"/>
      <c r="AB368" s="277"/>
      <c r="AD368" s="278"/>
      <c r="AE368" s="34"/>
      <c r="AF368" s="44">
        <v>45</v>
      </c>
      <c r="AG368" s="45">
        <v>22</v>
      </c>
      <c r="AH368" s="45">
        <v>31</v>
      </c>
      <c r="AI368" s="45">
        <v>60</v>
      </c>
      <c r="AJ368" s="45">
        <v>40</v>
      </c>
      <c r="AK368" s="45">
        <v>3</v>
      </c>
      <c r="AL368" s="45">
        <v>10</v>
      </c>
      <c r="AM368" s="46">
        <v>49</v>
      </c>
      <c r="AN368" s="257">
        <f>SUMSQ(AF368:AM368)</f>
        <v>11180</v>
      </c>
      <c r="AO368" s="42"/>
      <c r="AP368" s="277"/>
      <c r="AR368" s="278"/>
      <c r="AS368" s="34"/>
      <c r="AT368" s="44">
        <v>45</v>
      </c>
      <c r="AU368" s="45">
        <v>22</v>
      </c>
      <c r="AV368" s="45">
        <v>3</v>
      </c>
      <c r="AW368" s="45">
        <v>60</v>
      </c>
      <c r="AX368" s="45">
        <v>40</v>
      </c>
      <c r="AY368" s="45">
        <v>31</v>
      </c>
      <c r="AZ368" s="45">
        <v>10</v>
      </c>
      <c r="BA368" s="46">
        <v>49</v>
      </c>
      <c r="BB368" s="257">
        <f>SUMSQ(AT368:BA368)</f>
        <v>11180</v>
      </c>
      <c r="BC368" s="42"/>
      <c r="BD368" s="277"/>
      <c r="BF368" s="278"/>
      <c r="BG368" s="34"/>
      <c r="BH368" s="44">
        <v>43</v>
      </c>
      <c r="BI368" s="45">
        <v>58</v>
      </c>
      <c r="BJ368" s="45">
        <v>4</v>
      </c>
      <c r="BK368" s="45">
        <v>17</v>
      </c>
      <c r="BL368" s="45">
        <v>38</v>
      </c>
      <c r="BM368" s="45">
        <v>55</v>
      </c>
      <c r="BN368" s="45">
        <v>13</v>
      </c>
      <c r="BO368" s="46">
        <v>32</v>
      </c>
      <c r="BP368" s="257">
        <f>SUMSQ(BH368:BO368)</f>
        <v>11180</v>
      </c>
      <c r="BQ368" s="42"/>
      <c r="BR368" s="277"/>
    </row>
    <row r="369" spans="2:70" x14ac:dyDescent="0.2">
      <c r="B369" s="278"/>
      <c r="C369" s="34"/>
      <c r="D369" s="44">
        <v>27</v>
      </c>
      <c r="E369" s="45">
        <v>36</v>
      </c>
      <c r="F369" s="45">
        <v>62</v>
      </c>
      <c r="G369" s="45">
        <v>5</v>
      </c>
      <c r="H369" s="45">
        <v>18</v>
      </c>
      <c r="I369" s="45">
        <v>41</v>
      </c>
      <c r="J369" s="45">
        <v>55</v>
      </c>
      <c r="K369" s="46">
        <v>16</v>
      </c>
      <c r="L369" s="257">
        <f>SUMSQ(D369:K369)</f>
        <v>11180</v>
      </c>
      <c r="M369" s="42"/>
      <c r="N369" s="277"/>
      <c r="P369" s="278"/>
      <c r="Q369" s="34"/>
      <c r="R369" s="44">
        <v>27</v>
      </c>
      <c r="S369" s="45">
        <v>36</v>
      </c>
      <c r="T369" s="45">
        <v>62</v>
      </c>
      <c r="U369" s="45">
        <v>5</v>
      </c>
      <c r="V369" s="45">
        <v>18</v>
      </c>
      <c r="W369" s="45">
        <v>41</v>
      </c>
      <c r="X369" s="45">
        <v>55</v>
      </c>
      <c r="Y369" s="46">
        <v>16</v>
      </c>
      <c r="Z369" s="257">
        <f>SUMSQ(R369:Y369)</f>
        <v>11180</v>
      </c>
      <c r="AA369" s="42"/>
      <c r="AB369" s="277"/>
      <c r="AD369" s="278"/>
      <c r="AE369" s="34"/>
      <c r="AF369" s="44">
        <v>27</v>
      </c>
      <c r="AG369" s="45">
        <v>36</v>
      </c>
      <c r="AH369" s="45">
        <v>53</v>
      </c>
      <c r="AI369" s="45">
        <v>14</v>
      </c>
      <c r="AJ369" s="45">
        <v>18</v>
      </c>
      <c r="AK369" s="45">
        <v>41</v>
      </c>
      <c r="AL369" s="45">
        <v>64</v>
      </c>
      <c r="AM369" s="46">
        <v>7</v>
      </c>
      <c r="AN369" s="257">
        <f>SUMSQ(AF369:AM369)</f>
        <v>11180</v>
      </c>
      <c r="AO369" s="42"/>
      <c r="AP369" s="277"/>
      <c r="AR369" s="278"/>
      <c r="AS369" s="34"/>
      <c r="AT369" s="44">
        <v>27</v>
      </c>
      <c r="AU369" s="45">
        <v>36</v>
      </c>
      <c r="AV369" s="45">
        <v>53</v>
      </c>
      <c r="AW369" s="45">
        <v>14</v>
      </c>
      <c r="AX369" s="45">
        <v>18</v>
      </c>
      <c r="AY369" s="45">
        <v>41</v>
      </c>
      <c r="AZ369" s="45">
        <v>64</v>
      </c>
      <c r="BA369" s="46">
        <v>7</v>
      </c>
      <c r="BB369" s="257">
        <f>SUMSQ(AT369:BA369)</f>
        <v>11180</v>
      </c>
      <c r="BC369" s="42"/>
      <c r="BD369" s="277"/>
      <c r="BF369" s="278"/>
      <c r="BG369" s="34"/>
      <c r="BH369" s="44">
        <v>52</v>
      </c>
      <c r="BI369" s="45">
        <v>33</v>
      </c>
      <c r="BJ369" s="45">
        <v>27</v>
      </c>
      <c r="BK369" s="45">
        <v>10</v>
      </c>
      <c r="BL369" s="45">
        <v>61</v>
      </c>
      <c r="BM369" s="45">
        <v>48</v>
      </c>
      <c r="BN369" s="45">
        <v>22</v>
      </c>
      <c r="BO369" s="46">
        <v>7</v>
      </c>
      <c r="BP369" s="257">
        <f>SUMSQ(BH369:BO369)</f>
        <v>11180</v>
      </c>
      <c r="BQ369" s="42"/>
      <c r="BR369" s="277"/>
    </row>
    <row r="370" spans="2:70" x14ac:dyDescent="0.2">
      <c r="B370" s="278"/>
      <c r="C370" s="34"/>
      <c r="D370" s="44">
        <v>30</v>
      </c>
      <c r="E370" s="45">
        <v>37</v>
      </c>
      <c r="F370" s="45">
        <v>4</v>
      </c>
      <c r="G370" s="45">
        <v>48</v>
      </c>
      <c r="H370" s="45">
        <v>59</v>
      </c>
      <c r="I370" s="45">
        <v>23</v>
      </c>
      <c r="J370" s="45">
        <v>50</v>
      </c>
      <c r="K370" s="46">
        <v>9</v>
      </c>
      <c r="L370" s="257">
        <f>SUMSQ(D370:K370)</f>
        <v>11180</v>
      </c>
      <c r="M370" s="42"/>
      <c r="N370" s="277"/>
      <c r="P370" s="278"/>
      <c r="Q370" s="34"/>
      <c r="R370" s="44">
        <v>30</v>
      </c>
      <c r="S370" s="45">
        <v>37</v>
      </c>
      <c r="T370" s="45">
        <v>23</v>
      </c>
      <c r="U370" s="45">
        <v>48</v>
      </c>
      <c r="V370" s="45">
        <v>59</v>
      </c>
      <c r="W370" s="45">
        <v>4</v>
      </c>
      <c r="X370" s="45">
        <v>50</v>
      </c>
      <c r="Y370" s="46">
        <v>9</v>
      </c>
      <c r="Z370" s="257">
        <f>SUMSQ(R370:Y370)</f>
        <v>11180</v>
      </c>
      <c r="AA370" s="42"/>
      <c r="AB370" s="277"/>
      <c r="AD370" s="278"/>
      <c r="AE370" s="34"/>
      <c r="AF370" s="44">
        <v>21</v>
      </c>
      <c r="AG370" s="45">
        <v>46</v>
      </c>
      <c r="AH370" s="45">
        <v>4</v>
      </c>
      <c r="AI370" s="45">
        <v>39</v>
      </c>
      <c r="AJ370" s="45">
        <v>59</v>
      </c>
      <c r="AK370" s="45">
        <v>32</v>
      </c>
      <c r="AL370" s="45">
        <v>50</v>
      </c>
      <c r="AM370" s="46">
        <v>9</v>
      </c>
      <c r="AN370" s="257">
        <f>SUMSQ(AF370:AM370)</f>
        <v>11180</v>
      </c>
      <c r="AO370" s="42"/>
      <c r="AP370" s="277"/>
      <c r="AR370" s="278"/>
      <c r="AS370" s="34"/>
      <c r="AT370" s="44">
        <v>21</v>
      </c>
      <c r="AU370" s="45">
        <v>46</v>
      </c>
      <c r="AV370" s="45">
        <v>32</v>
      </c>
      <c r="AW370" s="45">
        <v>39</v>
      </c>
      <c r="AX370" s="45">
        <v>59</v>
      </c>
      <c r="AY370" s="45">
        <v>4</v>
      </c>
      <c r="AZ370" s="45">
        <v>50</v>
      </c>
      <c r="BA370" s="46">
        <v>9</v>
      </c>
      <c r="BB370" s="257">
        <f>SUMSQ(AT370:BA370)</f>
        <v>11180</v>
      </c>
      <c r="BC370" s="42"/>
      <c r="BD370" s="277"/>
      <c r="BF370" s="278"/>
      <c r="BG370" s="34"/>
      <c r="BH370" s="44">
        <v>23</v>
      </c>
      <c r="BI370" s="45">
        <v>6</v>
      </c>
      <c r="BJ370" s="45">
        <v>64</v>
      </c>
      <c r="BK370" s="45">
        <v>45</v>
      </c>
      <c r="BL370" s="45">
        <v>26</v>
      </c>
      <c r="BM370" s="45">
        <v>11</v>
      </c>
      <c r="BN370" s="45">
        <v>49</v>
      </c>
      <c r="BO370" s="46">
        <v>36</v>
      </c>
      <c r="BP370" s="257">
        <f>SUMSQ(BH370:BO370)</f>
        <v>11180</v>
      </c>
      <c r="BQ370" s="42"/>
      <c r="BR370" s="277"/>
    </row>
    <row r="371" spans="2:70" ht="12.75" thickBot="1" x14ac:dyDescent="0.25">
      <c r="B371" s="278"/>
      <c r="C371" s="34"/>
      <c r="D371" s="59">
        <v>44</v>
      </c>
      <c r="E371" s="60">
        <v>19</v>
      </c>
      <c r="F371" s="60">
        <v>33</v>
      </c>
      <c r="G371" s="60">
        <v>26</v>
      </c>
      <c r="H371" s="60">
        <v>13</v>
      </c>
      <c r="I371" s="60">
        <v>54</v>
      </c>
      <c r="J371" s="60">
        <v>8</v>
      </c>
      <c r="K371" s="61">
        <v>63</v>
      </c>
      <c r="L371" s="257">
        <f>SUMSQ(D371:K371)</f>
        <v>11180</v>
      </c>
      <c r="M371" s="42"/>
      <c r="N371" s="277"/>
      <c r="P371" s="278"/>
      <c r="Q371" s="34"/>
      <c r="R371" s="59">
        <v>44</v>
      </c>
      <c r="S371" s="60">
        <v>19</v>
      </c>
      <c r="T371" s="60">
        <v>33</v>
      </c>
      <c r="U371" s="60">
        <v>26</v>
      </c>
      <c r="V371" s="60">
        <v>13</v>
      </c>
      <c r="W371" s="60">
        <v>54</v>
      </c>
      <c r="X371" s="60">
        <v>8</v>
      </c>
      <c r="Y371" s="61">
        <v>63</v>
      </c>
      <c r="Z371" s="257">
        <f>SUMSQ(R371:Y371)</f>
        <v>11180</v>
      </c>
      <c r="AA371" s="42"/>
      <c r="AB371" s="277"/>
      <c r="AD371" s="278"/>
      <c r="AE371" s="34"/>
      <c r="AF371" s="59">
        <v>35</v>
      </c>
      <c r="AG371" s="60">
        <v>28</v>
      </c>
      <c r="AH371" s="60">
        <v>42</v>
      </c>
      <c r="AI371" s="60">
        <v>17</v>
      </c>
      <c r="AJ371" s="60">
        <v>13</v>
      </c>
      <c r="AK371" s="60">
        <v>54</v>
      </c>
      <c r="AL371" s="60">
        <v>8</v>
      </c>
      <c r="AM371" s="61">
        <v>63</v>
      </c>
      <c r="AN371" s="257">
        <f>SUMSQ(AF371:AM371)</f>
        <v>11180</v>
      </c>
      <c r="AO371" s="42"/>
      <c r="AP371" s="277"/>
      <c r="AR371" s="278"/>
      <c r="AS371" s="34"/>
      <c r="AT371" s="59">
        <v>35</v>
      </c>
      <c r="AU371" s="60">
        <v>28</v>
      </c>
      <c r="AV371" s="60">
        <v>42</v>
      </c>
      <c r="AW371" s="60">
        <v>17</v>
      </c>
      <c r="AX371" s="60">
        <v>13</v>
      </c>
      <c r="AY371" s="60">
        <v>54</v>
      </c>
      <c r="AZ371" s="60">
        <v>8</v>
      </c>
      <c r="BA371" s="61">
        <v>63</v>
      </c>
      <c r="BB371" s="257">
        <f>SUMSQ(AT371:BA371)</f>
        <v>11180</v>
      </c>
      <c r="BC371" s="42"/>
      <c r="BD371" s="277"/>
      <c r="BF371" s="278"/>
      <c r="BG371" s="34"/>
      <c r="BH371" s="59">
        <v>16</v>
      </c>
      <c r="BI371" s="60">
        <v>29</v>
      </c>
      <c r="BJ371" s="60">
        <v>39</v>
      </c>
      <c r="BK371" s="60">
        <v>54</v>
      </c>
      <c r="BL371" s="60">
        <v>1</v>
      </c>
      <c r="BM371" s="60">
        <v>20</v>
      </c>
      <c r="BN371" s="60">
        <v>42</v>
      </c>
      <c r="BO371" s="61">
        <v>59</v>
      </c>
      <c r="BP371" s="257">
        <f>SUMSQ(BH371:BO371)</f>
        <v>11180</v>
      </c>
      <c r="BQ371" s="42"/>
      <c r="BR371" s="277"/>
    </row>
    <row r="372" spans="2:70" x14ac:dyDescent="0.2">
      <c r="B372" s="278"/>
      <c r="C372" s="34"/>
      <c r="D372" s="166">
        <f>SUM(D364:D371)</f>
        <v>260</v>
      </c>
      <c r="E372" s="167">
        <f>SUM(E364:E371)</f>
        <v>260</v>
      </c>
      <c r="F372" s="167">
        <f>SUM(F364:F371)</f>
        <v>260</v>
      </c>
      <c r="G372" s="167">
        <f>SUM(G364:G371)</f>
        <v>260</v>
      </c>
      <c r="H372" s="167">
        <f>SUM(H364:H371)</f>
        <v>260</v>
      </c>
      <c r="I372" s="167">
        <f>SUM(I364:I371)</f>
        <v>260</v>
      </c>
      <c r="J372" s="167">
        <f>SUM(J364:J371)</f>
        <v>260</v>
      </c>
      <c r="K372" s="167">
        <f>SUM(K364:K371)</f>
        <v>260</v>
      </c>
      <c r="L372" s="280">
        <f>SUM(D364^3+E365^3+F366^3+G367^3+H368^3+I369^3+J370^3+K371^3)</f>
        <v>540800</v>
      </c>
      <c r="M372" s="42"/>
      <c r="N372" s="277"/>
      <c r="P372" s="278"/>
      <c r="Q372" s="34"/>
      <c r="R372" s="166">
        <f>SUM(R364:R371)</f>
        <v>260</v>
      </c>
      <c r="S372" s="167">
        <f>SUM(S364:S371)</f>
        <v>260</v>
      </c>
      <c r="T372" s="167">
        <f>SUM(T364:T371)</f>
        <v>260</v>
      </c>
      <c r="U372" s="167">
        <f>SUM(U364:U371)</f>
        <v>260</v>
      </c>
      <c r="V372" s="167">
        <f>SUM(V364:V371)</f>
        <v>260</v>
      </c>
      <c r="W372" s="167">
        <f>SUM(W364:W371)</f>
        <v>260</v>
      </c>
      <c r="X372" s="167">
        <f>SUM(X364:X371)</f>
        <v>260</v>
      </c>
      <c r="Y372" s="167">
        <f>SUM(Y364:Y371)</f>
        <v>260</v>
      </c>
      <c r="Z372" s="280">
        <f>SUM(R364^3+S365^3+T366^3+U367^3+V368^3+W369^3+X370^3+Y371^3)</f>
        <v>540800</v>
      </c>
      <c r="AA372" s="42"/>
      <c r="AB372" s="277"/>
      <c r="AD372" s="278"/>
      <c r="AE372" s="34"/>
      <c r="AF372" s="166">
        <f>SUM(AF364:AF371)</f>
        <v>260</v>
      </c>
      <c r="AG372" s="167">
        <f>SUM(AG364:AG371)</f>
        <v>260</v>
      </c>
      <c r="AH372" s="167">
        <f>SUM(AH364:AH371)</f>
        <v>260</v>
      </c>
      <c r="AI372" s="167">
        <f>SUM(AI364:AI371)</f>
        <v>260</v>
      </c>
      <c r="AJ372" s="167">
        <f>SUM(AJ364:AJ371)</f>
        <v>260</v>
      </c>
      <c r="AK372" s="167">
        <f>SUM(AK364:AK371)</f>
        <v>260</v>
      </c>
      <c r="AL372" s="167">
        <f>SUM(AL364:AL371)</f>
        <v>260</v>
      </c>
      <c r="AM372" s="167">
        <f>SUM(AM364:AM371)</f>
        <v>260</v>
      </c>
      <c r="AN372" s="280">
        <f>SUM(AF364^3+AG365^3+AH366^3+AI367^3+AJ368^3+AK369^3+AL370^3+AM371^3)</f>
        <v>540800</v>
      </c>
      <c r="AO372" s="42"/>
      <c r="AP372" s="277"/>
      <c r="AR372" s="278"/>
      <c r="AS372" s="34"/>
      <c r="AT372" s="166">
        <f>SUM(AT364:AT371)</f>
        <v>260</v>
      </c>
      <c r="AU372" s="167">
        <f>SUM(AU364:AU371)</f>
        <v>260</v>
      </c>
      <c r="AV372" s="167">
        <f>SUM(AV364:AV371)</f>
        <v>260</v>
      </c>
      <c r="AW372" s="167">
        <f>SUM(AW364:AW371)</f>
        <v>260</v>
      </c>
      <c r="AX372" s="167">
        <f>SUM(AX364:AX371)</f>
        <v>260</v>
      </c>
      <c r="AY372" s="167">
        <f>SUM(AY364:AY371)</f>
        <v>260</v>
      </c>
      <c r="AZ372" s="167">
        <f>SUM(AZ364:AZ371)</f>
        <v>260</v>
      </c>
      <c r="BA372" s="167">
        <f>SUM(BA364:BA371)</f>
        <v>260</v>
      </c>
      <c r="BB372" s="280">
        <f>SUM(AT364^3+AU365^3+AV366^3+AW367^3+AX368^3+AY369^3+AZ370^3+BA371^3)</f>
        <v>540800</v>
      </c>
      <c r="BC372" s="42"/>
      <c r="BD372" s="277"/>
      <c r="BF372" s="278"/>
      <c r="BG372" s="34"/>
      <c r="BH372" s="166">
        <f>SUM(BH364:BH371)</f>
        <v>260</v>
      </c>
      <c r="BI372" s="167">
        <f>SUM(BI364:BI371)</f>
        <v>260</v>
      </c>
      <c r="BJ372" s="167">
        <f>SUM(BJ364:BJ371)</f>
        <v>260</v>
      </c>
      <c r="BK372" s="167">
        <f>SUM(BK364:BK371)</f>
        <v>260</v>
      </c>
      <c r="BL372" s="167">
        <f>SUM(BL364:BL371)</f>
        <v>260</v>
      </c>
      <c r="BM372" s="167">
        <f>SUM(BM364:BM371)</f>
        <v>260</v>
      </c>
      <c r="BN372" s="167">
        <f>SUM(BN364:BN371)</f>
        <v>260</v>
      </c>
      <c r="BO372" s="167">
        <f>SUM(BO364:BO371)</f>
        <v>260</v>
      </c>
      <c r="BP372" s="280">
        <f>SUMSQ(BH364,BI365,BJ366,BK367,BL368,BM369,BN370,BO371)</f>
        <v>11180</v>
      </c>
      <c r="BQ372" s="42"/>
      <c r="BR372" s="277"/>
    </row>
    <row r="373" spans="2:70" ht="12.75" thickBot="1" x14ac:dyDescent="0.25">
      <c r="B373" s="278"/>
      <c r="C373" s="34"/>
      <c r="D373" s="89">
        <f>SUMSQ(D364:D371)</f>
        <v>11180</v>
      </c>
      <c r="E373" s="90">
        <f>SUMSQ(E364:E371)</f>
        <v>11180</v>
      </c>
      <c r="F373" s="90">
        <f>SUMSQ(F364:F371)</f>
        <v>11180</v>
      </c>
      <c r="G373" s="90">
        <f>SUMSQ(G364:G371)</f>
        <v>11180</v>
      </c>
      <c r="H373" s="90">
        <f>SUMSQ(H364:H371)</f>
        <v>11180</v>
      </c>
      <c r="I373" s="90">
        <f>SUMSQ(I364:I371)</f>
        <v>11180</v>
      </c>
      <c r="J373" s="90">
        <f>SUMSQ(J364:J371)</f>
        <v>11180</v>
      </c>
      <c r="K373" s="90">
        <f>SUMSQ(K364:K371)</f>
        <v>11180</v>
      </c>
      <c r="L373" s="279">
        <f>SUM(D371^3+E370^3+F369^3+G368^3+H367^3+I366^3+J365^3+K364^3)</f>
        <v>540800</v>
      </c>
      <c r="M373" s="42"/>
      <c r="N373" s="277"/>
      <c r="P373" s="278"/>
      <c r="Q373" s="34"/>
      <c r="R373" s="89">
        <f>SUMSQ(R364:R371)</f>
        <v>11180</v>
      </c>
      <c r="S373" s="90">
        <f>SUMSQ(S364:S371)</f>
        <v>11180</v>
      </c>
      <c r="T373" s="90">
        <f>SUMSQ(T364:T371)</f>
        <v>11180</v>
      </c>
      <c r="U373" s="90">
        <f>SUMSQ(U364:U371)</f>
        <v>11180</v>
      </c>
      <c r="V373" s="90">
        <f>SUMSQ(V364:V371)</f>
        <v>11180</v>
      </c>
      <c r="W373" s="90">
        <f>SUMSQ(W364:W371)</f>
        <v>11180</v>
      </c>
      <c r="X373" s="90">
        <f>SUMSQ(X364:X371)</f>
        <v>11180</v>
      </c>
      <c r="Y373" s="90">
        <f>SUMSQ(Y364:Y371)</f>
        <v>11180</v>
      </c>
      <c r="Z373" s="279">
        <f>SUM(R371^3+S370^3+T369^3+U368^3+V367^3+W366^3+X365^3+Y364^3)</f>
        <v>540800</v>
      </c>
      <c r="AA373" s="42"/>
      <c r="AB373" s="277"/>
      <c r="AD373" s="278"/>
      <c r="AE373" s="34"/>
      <c r="AF373" s="89">
        <f>SUMSQ(AF364:AF371)</f>
        <v>11180</v>
      </c>
      <c r="AG373" s="90">
        <f>SUMSQ(AG364:AG371)</f>
        <v>11180</v>
      </c>
      <c r="AH373" s="90">
        <f>SUMSQ(AH364:AH371)</f>
        <v>11180</v>
      </c>
      <c r="AI373" s="90">
        <f>SUMSQ(AI364:AI371)</f>
        <v>11180</v>
      </c>
      <c r="AJ373" s="90">
        <f>SUMSQ(AJ364:AJ371)</f>
        <v>11180</v>
      </c>
      <c r="AK373" s="90">
        <f>SUMSQ(AK364:AK371)</f>
        <v>11180</v>
      </c>
      <c r="AL373" s="90">
        <f>SUMSQ(AL364:AL371)</f>
        <v>11180</v>
      </c>
      <c r="AM373" s="90">
        <f>SUMSQ(AM364:AM371)</f>
        <v>11180</v>
      </c>
      <c r="AN373" s="279">
        <f>SUM(AF371^3+AG370^3+AH369^3+AI368^3+AJ367^3+AK366^3+AL365^3+AM364^3)</f>
        <v>540800</v>
      </c>
      <c r="AO373" s="42"/>
      <c r="AP373" s="277"/>
      <c r="AR373" s="278"/>
      <c r="AS373" s="34"/>
      <c r="AT373" s="89">
        <f>SUMSQ(AT364:AT371)</f>
        <v>11180</v>
      </c>
      <c r="AU373" s="90">
        <f>SUMSQ(AU364:AU371)</f>
        <v>11180</v>
      </c>
      <c r="AV373" s="90">
        <f>SUMSQ(AV364:AV371)</f>
        <v>11180</v>
      </c>
      <c r="AW373" s="90">
        <f>SUMSQ(AW364:AW371)</f>
        <v>11180</v>
      </c>
      <c r="AX373" s="90">
        <f>SUMSQ(AX364:AX371)</f>
        <v>11180</v>
      </c>
      <c r="AY373" s="90">
        <f>SUMSQ(AY364:AY371)</f>
        <v>11180</v>
      </c>
      <c r="AZ373" s="90">
        <f>SUMSQ(AZ364:AZ371)</f>
        <v>11180</v>
      </c>
      <c r="BA373" s="90">
        <f>SUMSQ(BA364:BA371)</f>
        <v>11180</v>
      </c>
      <c r="BB373" s="279">
        <f>SUM(AT371^3+AU370^3+AV369^3+AW368^3+AX367^3+AY366^3+AZ365^3+BA364^3)</f>
        <v>540800</v>
      </c>
      <c r="BC373" s="42"/>
      <c r="BD373" s="277"/>
      <c r="BF373" s="278"/>
      <c r="BG373" s="34"/>
      <c r="BH373" s="89">
        <f>SUMSQ(BH364:BH371)</f>
        <v>11180</v>
      </c>
      <c r="BI373" s="90">
        <f>SUMSQ(BI364:BI371)</f>
        <v>11180</v>
      </c>
      <c r="BJ373" s="90">
        <f>SUMSQ(BJ364:BJ371)</f>
        <v>11180</v>
      </c>
      <c r="BK373" s="90">
        <f>SUMSQ(BK364:BK371)</f>
        <v>11180</v>
      </c>
      <c r="BL373" s="90">
        <f>SUMSQ(BL364:BL371)</f>
        <v>11180</v>
      </c>
      <c r="BM373" s="90">
        <f>SUMSQ(BM364:BM371)</f>
        <v>11180</v>
      </c>
      <c r="BN373" s="90">
        <f>SUMSQ(BN364:BN371)</f>
        <v>11180</v>
      </c>
      <c r="BO373" s="90">
        <f>SUMSQ(BO364:BO371)</f>
        <v>11180</v>
      </c>
      <c r="BP373" s="279">
        <f>SUMSQ(BH371,BI370,BJ369,BK368,BL367,BM366,BN365,BO364)</f>
        <v>11180</v>
      </c>
      <c r="BQ373" s="42"/>
      <c r="BR373" s="277"/>
    </row>
    <row r="374" spans="2:70" ht="12.75" thickBot="1" x14ac:dyDescent="0.25">
      <c r="B374" s="278"/>
      <c r="C374" s="104"/>
      <c r="D374" s="106"/>
      <c r="E374" s="106"/>
      <c r="F374" s="106"/>
      <c r="G374" s="106"/>
      <c r="H374" s="106"/>
      <c r="I374" s="106"/>
      <c r="J374" s="106"/>
      <c r="K374" s="106"/>
      <c r="L374" s="106"/>
      <c r="M374" s="109"/>
      <c r="N374" s="277"/>
      <c r="P374" s="278"/>
      <c r="Q374" s="104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9"/>
      <c r="AB374" s="277"/>
      <c r="AD374" s="278"/>
      <c r="AE374" s="104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9"/>
      <c r="AP374" s="277"/>
      <c r="AR374" s="278"/>
      <c r="AS374" s="104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9"/>
      <c r="BD374" s="277"/>
      <c r="BF374" s="278"/>
      <c r="BG374" s="104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9"/>
      <c r="BR374" s="277"/>
    </row>
    <row r="375" spans="2:70" ht="12.75" thickBot="1" x14ac:dyDescent="0.25">
      <c r="B375" s="276"/>
      <c r="C375" s="275"/>
      <c r="D375" s="275"/>
      <c r="E375" s="275"/>
      <c r="F375" s="275"/>
      <c r="G375" s="275"/>
      <c r="H375" s="275"/>
      <c r="I375" s="275"/>
      <c r="J375" s="275"/>
      <c r="K375" s="275"/>
      <c r="L375" s="275"/>
      <c r="M375" s="275"/>
      <c r="N375" s="274"/>
      <c r="P375" s="276"/>
      <c r="Q375" s="275"/>
      <c r="R375" s="275"/>
      <c r="S375" s="275"/>
      <c r="T375" s="275"/>
      <c r="U375" s="275"/>
      <c r="V375" s="275"/>
      <c r="W375" s="275"/>
      <c r="X375" s="275"/>
      <c r="Y375" s="275"/>
      <c r="Z375" s="275"/>
      <c r="AA375" s="275"/>
      <c r="AB375" s="274"/>
      <c r="AD375" s="276"/>
      <c r="AE375" s="275"/>
      <c r="AF375" s="275"/>
      <c r="AG375" s="275"/>
      <c r="AH375" s="275"/>
      <c r="AI375" s="275"/>
      <c r="AJ375" s="275"/>
      <c r="AK375" s="275"/>
      <c r="AL375" s="275"/>
      <c r="AM375" s="275"/>
      <c r="AN375" s="275"/>
      <c r="AO375" s="275"/>
      <c r="AP375" s="274"/>
      <c r="AR375" s="276"/>
      <c r="AS375" s="275"/>
      <c r="AT375" s="275"/>
      <c r="AU375" s="275"/>
      <c r="AV375" s="275"/>
      <c r="AW375" s="275"/>
      <c r="AX375" s="275"/>
      <c r="AY375" s="275"/>
      <c r="AZ375" s="275"/>
      <c r="BA375" s="275"/>
      <c r="BB375" s="275"/>
      <c r="BC375" s="275"/>
      <c r="BD375" s="274"/>
      <c r="BF375" s="276"/>
      <c r="BG375" s="275"/>
      <c r="BH375" s="275"/>
      <c r="BI375" s="275"/>
      <c r="BJ375" s="275"/>
      <c r="BK375" s="275"/>
      <c r="BL375" s="275"/>
      <c r="BM375" s="275"/>
      <c r="BN375" s="275"/>
      <c r="BO375" s="275"/>
      <c r="BP375" s="275"/>
      <c r="BQ375" s="275"/>
      <c r="BR375" s="274"/>
    </row>
    <row r="376" spans="2:70" ht="13.5" thickTop="1" thickBot="1" x14ac:dyDescent="0.25"/>
    <row r="377" spans="2:70" ht="13.5" thickTop="1" thickBot="1" x14ac:dyDescent="0.25">
      <c r="B377" s="284"/>
      <c r="C377" s="283"/>
      <c r="D377" s="283"/>
      <c r="E377" s="283"/>
      <c r="F377" s="283"/>
      <c r="G377" s="283"/>
      <c r="H377" s="283"/>
      <c r="I377" s="283"/>
      <c r="J377" s="283"/>
      <c r="K377" s="283"/>
      <c r="L377" s="283"/>
      <c r="M377" s="283"/>
      <c r="N377" s="282"/>
      <c r="P377" s="284"/>
      <c r="Q377" s="283"/>
      <c r="R377" s="283"/>
      <c r="S377" s="283"/>
      <c r="T377" s="283"/>
      <c r="U377" s="283"/>
      <c r="V377" s="283"/>
      <c r="W377" s="283"/>
      <c r="X377" s="283"/>
      <c r="Y377" s="283"/>
      <c r="Z377" s="283"/>
      <c r="AA377" s="283"/>
      <c r="AB377" s="282"/>
      <c r="AD377" s="284"/>
      <c r="AE377" s="283"/>
      <c r="AF377" s="283"/>
      <c r="AG377" s="283"/>
      <c r="AH377" s="283"/>
      <c r="AI377" s="283"/>
      <c r="AJ377" s="283"/>
      <c r="AK377" s="283"/>
      <c r="AL377" s="283"/>
      <c r="AM377" s="283"/>
      <c r="AN377" s="283"/>
      <c r="AO377" s="283"/>
      <c r="AP377" s="282"/>
      <c r="AR377" s="284"/>
      <c r="AS377" s="283"/>
      <c r="AT377" s="283"/>
      <c r="AU377" s="283"/>
      <c r="AV377" s="283"/>
      <c r="AW377" s="283"/>
      <c r="AX377" s="283"/>
      <c r="AY377" s="283"/>
      <c r="AZ377" s="283"/>
      <c r="BA377" s="283"/>
      <c r="BB377" s="283"/>
      <c r="BC377" s="283"/>
      <c r="BD377" s="282"/>
      <c r="BF377" s="284"/>
      <c r="BG377" s="283"/>
      <c r="BH377" s="283"/>
      <c r="BI377" s="283"/>
      <c r="BJ377" s="283"/>
      <c r="BK377" s="283"/>
      <c r="BL377" s="283"/>
      <c r="BM377" s="283"/>
      <c r="BN377" s="283"/>
      <c r="BO377" s="283"/>
      <c r="BP377" s="283"/>
      <c r="BQ377" s="283"/>
      <c r="BR377" s="282"/>
    </row>
    <row r="378" spans="2:70" ht="12.75" thickBot="1" x14ac:dyDescent="0.25">
      <c r="B378" s="278"/>
      <c r="C378" s="20"/>
      <c r="D378" s="21"/>
      <c r="E378" s="21"/>
      <c r="F378" s="21"/>
      <c r="G378" s="21"/>
      <c r="H378" s="281" t="s">
        <v>1369</v>
      </c>
      <c r="I378" s="21"/>
      <c r="J378" s="21"/>
      <c r="K378" s="21"/>
      <c r="L378" s="21"/>
      <c r="M378" s="23"/>
      <c r="N378" s="277"/>
      <c r="P378" s="278"/>
      <c r="Q378" s="20"/>
      <c r="R378" s="21"/>
      <c r="S378" s="21"/>
      <c r="T378" s="21"/>
      <c r="U378" s="21"/>
      <c r="V378" s="281" t="s">
        <v>1368</v>
      </c>
      <c r="W378" s="21"/>
      <c r="X378" s="21"/>
      <c r="Y378" s="21"/>
      <c r="Z378" s="21"/>
      <c r="AA378" s="23"/>
      <c r="AB378" s="277"/>
      <c r="AD378" s="278"/>
      <c r="AE378" s="20"/>
      <c r="AF378" s="21"/>
      <c r="AG378" s="21"/>
      <c r="AH378" s="21"/>
      <c r="AI378" s="21"/>
      <c r="AJ378" s="281" t="s">
        <v>1367</v>
      </c>
      <c r="AK378" s="21"/>
      <c r="AL378" s="21"/>
      <c r="AM378" s="21"/>
      <c r="AN378" s="21"/>
      <c r="AO378" s="23"/>
      <c r="AP378" s="277"/>
      <c r="AR378" s="278"/>
      <c r="AS378" s="20"/>
      <c r="AT378" s="21"/>
      <c r="AU378" s="21"/>
      <c r="AV378" s="21"/>
      <c r="AW378" s="21"/>
      <c r="AX378" s="281" t="s">
        <v>1366</v>
      </c>
      <c r="AY378" s="21"/>
      <c r="AZ378" s="21"/>
      <c r="BA378" s="21"/>
      <c r="BB378" s="21"/>
      <c r="BC378" s="23"/>
      <c r="BD378" s="277"/>
      <c r="BF378" s="278"/>
      <c r="BG378" s="20"/>
      <c r="BH378" s="21"/>
      <c r="BI378" s="21"/>
      <c r="BJ378" s="21"/>
      <c r="BK378" s="21"/>
      <c r="BL378" s="281" t="s">
        <v>1365</v>
      </c>
      <c r="BM378" s="21"/>
      <c r="BN378" s="21"/>
      <c r="BO378" s="21"/>
      <c r="BP378" s="21"/>
      <c r="BQ378" s="23"/>
      <c r="BR378" s="277"/>
    </row>
    <row r="379" spans="2:70" x14ac:dyDescent="0.2">
      <c r="B379" s="278"/>
      <c r="C379" s="34"/>
      <c r="D379" s="35">
        <v>2</v>
      </c>
      <c r="E379" s="36">
        <v>57</v>
      </c>
      <c r="F379" s="36">
        <v>13</v>
      </c>
      <c r="G379" s="36">
        <v>48</v>
      </c>
      <c r="H379" s="36">
        <v>23</v>
      </c>
      <c r="I379" s="36">
        <v>54</v>
      </c>
      <c r="J379" s="36">
        <v>35</v>
      </c>
      <c r="K379" s="37">
        <v>28</v>
      </c>
      <c r="L379" s="251">
        <f>SUMSQ(D379:K379)</f>
        <v>11180</v>
      </c>
      <c r="M379" s="42"/>
      <c r="N379" s="277"/>
      <c r="P379" s="278"/>
      <c r="Q379" s="34"/>
      <c r="R379" s="35">
        <v>2</v>
      </c>
      <c r="S379" s="36">
        <v>57</v>
      </c>
      <c r="T379" s="36">
        <v>13</v>
      </c>
      <c r="U379" s="36">
        <v>54</v>
      </c>
      <c r="V379" s="36">
        <v>32</v>
      </c>
      <c r="W379" s="36">
        <v>39</v>
      </c>
      <c r="X379" s="36">
        <v>44</v>
      </c>
      <c r="Y379" s="37">
        <v>19</v>
      </c>
      <c r="Z379" s="251">
        <f>SUMSQ(R379:Y379)</f>
        <v>11180</v>
      </c>
      <c r="AA379" s="42"/>
      <c r="AB379" s="277"/>
      <c r="AD379" s="278"/>
      <c r="AE379" s="34"/>
      <c r="AF379" s="35">
        <v>2</v>
      </c>
      <c r="AG379" s="36">
        <v>57</v>
      </c>
      <c r="AH379" s="36">
        <v>23</v>
      </c>
      <c r="AI379" s="36">
        <v>48</v>
      </c>
      <c r="AJ379" s="36">
        <v>13</v>
      </c>
      <c r="AK379" s="36">
        <v>54</v>
      </c>
      <c r="AL379" s="36">
        <v>35</v>
      </c>
      <c r="AM379" s="37">
        <v>28</v>
      </c>
      <c r="AN379" s="251">
        <f>SUMSQ(AF379:AM379)</f>
        <v>11180</v>
      </c>
      <c r="AO379" s="42"/>
      <c r="AP379" s="277"/>
      <c r="AR379" s="278"/>
      <c r="AS379" s="34"/>
      <c r="AT379" s="35">
        <v>2</v>
      </c>
      <c r="AU379" s="36">
        <v>57</v>
      </c>
      <c r="AV379" s="36">
        <v>23</v>
      </c>
      <c r="AW379" s="36">
        <v>54</v>
      </c>
      <c r="AX379" s="36">
        <v>13</v>
      </c>
      <c r="AY379" s="36">
        <v>48</v>
      </c>
      <c r="AZ379" s="36">
        <v>35</v>
      </c>
      <c r="BA379" s="37">
        <v>28</v>
      </c>
      <c r="BB379" s="251">
        <f>SUMSQ(AT379:BA379)</f>
        <v>11180</v>
      </c>
      <c r="BC379" s="42"/>
      <c r="BD379" s="277"/>
      <c r="BF379" s="278"/>
      <c r="BG379" s="34"/>
      <c r="BH379" s="35">
        <v>3</v>
      </c>
      <c r="BI379" s="36">
        <v>18</v>
      </c>
      <c r="BJ379" s="36">
        <v>44</v>
      </c>
      <c r="BK379" s="36">
        <v>57</v>
      </c>
      <c r="BL379" s="36">
        <v>14</v>
      </c>
      <c r="BM379" s="36">
        <v>31</v>
      </c>
      <c r="BN379" s="36">
        <v>37</v>
      </c>
      <c r="BO379" s="37">
        <v>56</v>
      </c>
      <c r="BP379" s="251">
        <f>SUMSQ(BH379:BO379)</f>
        <v>11180</v>
      </c>
      <c r="BQ379" s="42"/>
      <c r="BR379" s="277"/>
    </row>
    <row r="380" spans="2:70" x14ac:dyDescent="0.2">
      <c r="B380" s="278"/>
      <c r="C380" s="34"/>
      <c r="D380" s="44">
        <v>56</v>
      </c>
      <c r="E380" s="45">
        <v>15</v>
      </c>
      <c r="F380" s="45">
        <v>59</v>
      </c>
      <c r="G380" s="45">
        <v>26</v>
      </c>
      <c r="H380" s="45">
        <v>33</v>
      </c>
      <c r="I380" s="45">
        <v>4</v>
      </c>
      <c r="J380" s="45">
        <v>21</v>
      </c>
      <c r="K380" s="46">
        <v>46</v>
      </c>
      <c r="L380" s="257">
        <f>SUMSQ(D380:K380)</f>
        <v>11180</v>
      </c>
      <c r="M380" s="42"/>
      <c r="N380" s="277"/>
      <c r="P380" s="278"/>
      <c r="Q380" s="34"/>
      <c r="R380" s="44">
        <v>56</v>
      </c>
      <c r="S380" s="45">
        <v>15</v>
      </c>
      <c r="T380" s="45">
        <v>59</v>
      </c>
      <c r="U380" s="45">
        <v>4</v>
      </c>
      <c r="V380" s="45">
        <v>42</v>
      </c>
      <c r="W380" s="45">
        <v>17</v>
      </c>
      <c r="X380" s="45">
        <v>30</v>
      </c>
      <c r="Y380" s="46">
        <v>37</v>
      </c>
      <c r="Z380" s="257">
        <f>SUMSQ(R380:Y380)</f>
        <v>11180</v>
      </c>
      <c r="AA380" s="42"/>
      <c r="AB380" s="277"/>
      <c r="AD380" s="278"/>
      <c r="AE380" s="34"/>
      <c r="AF380" s="44">
        <v>56</v>
      </c>
      <c r="AG380" s="45">
        <v>15</v>
      </c>
      <c r="AH380" s="45">
        <v>33</v>
      </c>
      <c r="AI380" s="45">
        <v>26</v>
      </c>
      <c r="AJ380" s="45">
        <v>59</v>
      </c>
      <c r="AK380" s="45">
        <v>4</v>
      </c>
      <c r="AL380" s="45">
        <v>21</v>
      </c>
      <c r="AM380" s="46">
        <v>46</v>
      </c>
      <c r="AN380" s="257">
        <f>SUMSQ(AF380:AM380)</f>
        <v>11180</v>
      </c>
      <c r="AO380" s="42"/>
      <c r="AP380" s="277"/>
      <c r="AR380" s="278"/>
      <c r="AS380" s="34"/>
      <c r="AT380" s="44">
        <v>56</v>
      </c>
      <c r="AU380" s="45">
        <v>15</v>
      </c>
      <c r="AV380" s="45">
        <v>33</v>
      </c>
      <c r="AW380" s="45">
        <v>4</v>
      </c>
      <c r="AX380" s="45">
        <v>59</v>
      </c>
      <c r="AY380" s="45">
        <v>26</v>
      </c>
      <c r="AZ380" s="45">
        <v>21</v>
      </c>
      <c r="BA380" s="46">
        <v>46</v>
      </c>
      <c r="BB380" s="257">
        <f>SUMSQ(AT380:BA380)</f>
        <v>11180</v>
      </c>
      <c r="BC380" s="42"/>
      <c r="BD380" s="277"/>
      <c r="BF380" s="278"/>
      <c r="BG380" s="34"/>
      <c r="BH380" s="44">
        <v>28</v>
      </c>
      <c r="BI380" s="45">
        <v>9</v>
      </c>
      <c r="BJ380" s="45">
        <v>51</v>
      </c>
      <c r="BK380" s="45">
        <v>34</v>
      </c>
      <c r="BL380" s="45">
        <v>21</v>
      </c>
      <c r="BM380" s="45">
        <v>8</v>
      </c>
      <c r="BN380" s="45">
        <v>62</v>
      </c>
      <c r="BO380" s="46">
        <v>47</v>
      </c>
      <c r="BP380" s="257">
        <f>SUMSQ(BH380:BO380)</f>
        <v>11180</v>
      </c>
      <c r="BQ380" s="42"/>
      <c r="BR380" s="277"/>
    </row>
    <row r="381" spans="2:70" x14ac:dyDescent="0.2">
      <c r="B381" s="278"/>
      <c r="C381" s="34"/>
      <c r="D381" s="44">
        <v>29</v>
      </c>
      <c r="E381" s="45">
        <v>38</v>
      </c>
      <c r="F381" s="45">
        <v>24</v>
      </c>
      <c r="G381" s="45">
        <v>47</v>
      </c>
      <c r="H381" s="45">
        <v>60</v>
      </c>
      <c r="I381" s="45">
        <v>3</v>
      </c>
      <c r="J381" s="45">
        <v>10</v>
      </c>
      <c r="K381" s="46">
        <v>49</v>
      </c>
      <c r="L381" s="257">
        <f>SUMSQ(D381:K381)</f>
        <v>11180</v>
      </c>
      <c r="M381" s="42"/>
      <c r="N381" s="277"/>
      <c r="P381" s="278"/>
      <c r="Q381" s="34"/>
      <c r="R381" s="44">
        <v>29</v>
      </c>
      <c r="S381" s="45">
        <v>38</v>
      </c>
      <c r="T381" s="45">
        <v>24</v>
      </c>
      <c r="U381" s="45">
        <v>47</v>
      </c>
      <c r="V381" s="45">
        <v>51</v>
      </c>
      <c r="W381" s="45">
        <v>12</v>
      </c>
      <c r="X381" s="45">
        <v>1</v>
      </c>
      <c r="Y381" s="46">
        <v>58</v>
      </c>
      <c r="Z381" s="257">
        <f>SUMSQ(R381:Y381)</f>
        <v>11180</v>
      </c>
      <c r="AA381" s="42"/>
      <c r="AB381" s="277"/>
      <c r="AD381" s="278"/>
      <c r="AE381" s="34"/>
      <c r="AF381" s="44">
        <v>29</v>
      </c>
      <c r="AG381" s="45">
        <v>38</v>
      </c>
      <c r="AH381" s="45">
        <v>24</v>
      </c>
      <c r="AI381" s="45">
        <v>47</v>
      </c>
      <c r="AJ381" s="45">
        <v>60</v>
      </c>
      <c r="AK381" s="45">
        <v>3</v>
      </c>
      <c r="AL381" s="45">
        <v>10</v>
      </c>
      <c r="AM381" s="46">
        <v>49</v>
      </c>
      <c r="AN381" s="257">
        <f>SUMSQ(AF381:AM381)</f>
        <v>11180</v>
      </c>
      <c r="AO381" s="42"/>
      <c r="AP381" s="277"/>
      <c r="AR381" s="278"/>
      <c r="AS381" s="34"/>
      <c r="AT381" s="44">
        <v>29</v>
      </c>
      <c r="AU381" s="45">
        <v>38</v>
      </c>
      <c r="AV381" s="45">
        <v>24</v>
      </c>
      <c r="AW381" s="45">
        <v>47</v>
      </c>
      <c r="AX381" s="45">
        <v>60</v>
      </c>
      <c r="AY381" s="45">
        <v>3</v>
      </c>
      <c r="AZ381" s="45">
        <v>10</v>
      </c>
      <c r="BA381" s="46">
        <v>49</v>
      </c>
      <c r="BB381" s="257">
        <f>SUMSQ(AT381:BA381)</f>
        <v>11180</v>
      </c>
      <c r="BC381" s="42"/>
      <c r="BD381" s="277"/>
      <c r="BF381" s="278"/>
      <c r="BG381" s="34"/>
      <c r="BH381" s="44">
        <v>63</v>
      </c>
      <c r="BI381" s="45">
        <v>46</v>
      </c>
      <c r="BJ381" s="45">
        <v>24</v>
      </c>
      <c r="BK381" s="45">
        <v>5</v>
      </c>
      <c r="BL381" s="45">
        <v>50</v>
      </c>
      <c r="BM381" s="45">
        <v>35</v>
      </c>
      <c r="BN381" s="45">
        <v>25</v>
      </c>
      <c r="BO381" s="46">
        <v>12</v>
      </c>
      <c r="BP381" s="257">
        <f>SUMSQ(BH381:BO381)</f>
        <v>11180</v>
      </c>
      <c r="BQ381" s="42"/>
      <c r="BR381" s="277"/>
    </row>
    <row r="382" spans="2:70" x14ac:dyDescent="0.2">
      <c r="B382" s="278"/>
      <c r="C382" s="34"/>
      <c r="D382" s="44">
        <v>43</v>
      </c>
      <c r="E382" s="45">
        <v>20</v>
      </c>
      <c r="F382" s="45">
        <v>34</v>
      </c>
      <c r="G382" s="45">
        <v>25</v>
      </c>
      <c r="H382" s="45">
        <v>14</v>
      </c>
      <c r="I382" s="45">
        <v>53</v>
      </c>
      <c r="J382" s="45">
        <v>64</v>
      </c>
      <c r="K382" s="46">
        <v>7</v>
      </c>
      <c r="L382" s="257">
        <f>SUMSQ(D382:K382)</f>
        <v>11180</v>
      </c>
      <c r="M382" s="42"/>
      <c r="N382" s="277"/>
      <c r="P382" s="278"/>
      <c r="Q382" s="34"/>
      <c r="R382" s="44">
        <v>43</v>
      </c>
      <c r="S382" s="45">
        <v>20</v>
      </c>
      <c r="T382" s="45">
        <v>34</v>
      </c>
      <c r="U382" s="45">
        <v>25</v>
      </c>
      <c r="V382" s="45">
        <v>5</v>
      </c>
      <c r="W382" s="45">
        <v>62</v>
      </c>
      <c r="X382" s="45">
        <v>55</v>
      </c>
      <c r="Y382" s="46">
        <v>16</v>
      </c>
      <c r="Z382" s="257">
        <f>SUMSQ(R382:Y382)</f>
        <v>11180</v>
      </c>
      <c r="AA382" s="42"/>
      <c r="AB382" s="277"/>
      <c r="AD382" s="278"/>
      <c r="AE382" s="34"/>
      <c r="AF382" s="44">
        <v>43</v>
      </c>
      <c r="AG382" s="45">
        <v>20</v>
      </c>
      <c r="AH382" s="45">
        <v>34</v>
      </c>
      <c r="AI382" s="45">
        <v>25</v>
      </c>
      <c r="AJ382" s="45">
        <v>14</v>
      </c>
      <c r="AK382" s="45">
        <v>53</v>
      </c>
      <c r="AL382" s="45">
        <v>64</v>
      </c>
      <c r="AM382" s="46">
        <v>7</v>
      </c>
      <c r="AN382" s="257">
        <f>SUMSQ(AF382:AM382)</f>
        <v>11180</v>
      </c>
      <c r="AO382" s="42"/>
      <c r="AP382" s="277"/>
      <c r="AR382" s="278"/>
      <c r="AS382" s="34"/>
      <c r="AT382" s="44">
        <v>43</v>
      </c>
      <c r="AU382" s="45">
        <v>20</v>
      </c>
      <c r="AV382" s="45">
        <v>34</v>
      </c>
      <c r="AW382" s="45">
        <v>25</v>
      </c>
      <c r="AX382" s="45">
        <v>14</v>
      </c>
      <c r="AY382" s="45">
        <v>53</v>
      </c>
      <c r="AZ382" s="45">
        <v>64</v>
      </c>
      <c r="BA382" s="46">
        <v>7</v>
      </c>
      <c r="BB382" s="257">
        <f>SUMSQ(AT382:BA382)</f>
        <v>11180</v>
      </c>
      <c r="BC382" s="42"/>
      <c r="BD382" s="277"/>
      <c r="BF382" s="278"/>
      <c r="BG382" s="34"/>
      <c r="BH382" s="44">
        <v>40</v>
      </c>
      <c r="BI382" s="45">
        <v>53</v>
      </c>
      <c r="BJ382" s="45">
        <v>15</v>
      </c>
      <c r="BK382" s="45">
        <v>30</v>
      </c>
      <c r="BL382" s="45">
        <v>41</v>
      </c>
      <c r="BM382" s="45">
        <v>60</v>
      </c>
      <c r="BN382" s="45">
        <v>2</v>
      </c>
      <c r="BO382" s="46">
        <v>19</v>
      </c>
      <c r="BP382" s="257">
        <f>SUMSQ(BH382:BO382)</f>
        <v>11180</v>
      </c>
      <c r="BQ382" s="42"/>
      <c r="BR382" s="277"/>
    </row>
    <row r="383" spans="2:70" x14ac:dyDescent="0.2">
      <c r="B383" s="278"/>
      <c r="C383" s="34"/>
      <c r="D383" s="44">
        <v>58</v>
      </c>
      <c r="E383" s="45">
        <v>1</v>
      </c>
      <c r="F383" s="45">
        <v>12</v>
      </c>
      <c r="G383" s="45">
        <v>51</v>
      </c>
      <c r="H383" s="45">
        <v>40</v>
      </c>
      <c r="I383" s="45">
        <v>31</v>
      </c>
      <c r="J383" s="45">
        <v>45</v>
      </c>
      <c r="K383" s="46">
        <v>22</v>
      </c>
      <c r="L383" s="257">
        <f>SUMSQ(D383:K383)</f>
        <v>11180</v>
      </c>
      <c r="M383" s="42"/>
      <c r="N383" s="277"/>
      <c r="P383" s="278"/>
      <c r="Q383" s="34"/>
      <c r="R383" s="44">
        <v>49</v>
      </c>
      <c r="S383" s="45">
        <v>10</v>
      </c>
      <c r="T383" s="45">
        <v>3</v>
      </c>
      <c r="U383" s="45">
        <v>60</v>
      </c>
      <c r="V383" s="45">
        <v>40</v>
      </c>
      <c r="W383" s="45">
        <v>31</v>
      </c>
      <c r="X383" s="45">
        <v>45</v>
      </c>
      <c r="Y383" s="46">
        <v>22</v>
      </c>
      <c r="Z383" s="257">
        <f>SUMSQ(R383:Y383)</f>
        <v>11180</v>
      </c>
      <c r="AA383" s="42"/>
      <c r="AB383" s="277"/>
      <c r="AD383" s="278"/>
      <c r="AE383" s="34"/>
      <c r="AF383" s="44">
        <v>58</v>
      </c>
      <c r="AG383" s="45">
        <v>1</v>
      </c>
      <c r="AH383" s="45">
        <v>12</v>
      </c>
      <c r="AI383" s="45">
        <v>51</v>
      </c>
      <c r="AJ383" s="45">
        <v>40</v>
      </c>
      <c r="AK383" s="45">
        <v>31</v>
      </c>
      <c r="AL383" s="45">
        <v>45</v>
      </c>
      <c r="AM383" s="46">
        <v>22</v>
      </c>
      <c r="AN383" s="257">
        <f>SUMSQ(AF383:AM383)</f>
        <v>11180</v>
      </c>
      <c r="AO383" s="42"/>
      <c r="AP383" s="277"/>
      <c r="AR383" s="278"/>
      <c r="AS383" s="34"/>
      <c r="AT383" s="44">
        <v>58</v>
      </c>
      <c r="AU383" s="45">
        <v>1</v>
      </c>
      <c r="AV383" s="45">
        <v>12</v>
      </c>
      <c r="AW383" s="45">
        <v>51</v>
      </c>
      <c r="AX383" s="45">
        <v>40</v>
      </c>
      <c r="AY383" s="45">
        <v>31</v>
      </c>
      <c r="AZ383" s="45">
        <v>45</v>
      </c>
      <c r="BA383" s="46">
        <v>22</v>
      </c>
      <c r="BB383" s="257">
        <f>SUMSQ(AT383:BA383)</f>
        <v>11180</v>
      </c>
      <c r="BC383" s="42"/>
      <c r="BD383" s="277"/>
      <c r="BF383" s="278"/>
      <c r="BG383" s="34"/>
      <c r="BH383" s="44">
        <v>42</v>
      </c>
      <c r="BI383" s="45">
        <v>59</v>
      </c>
      <c r="BJ383" s="45">
        <v>1</v>
      </c>
      <c r="BK383" s="45">
        <v>20</v>
      </c>
      <c r="BL383" s="45">
        <v>39</v>
      </c>
      <c r="BM383" s="45">
        <v>54</v>
      </c>
      <c r="BN383" s="45">
        <v>16</v>
      </c>
      <c r="BO383" s="46">
        <v>29</v>
      </c>
      <c r="BP383" s="257">
        <f>SUMSQ(BH383:BO383)</f>
        <v>11180</v>
      </c>
      <c r="BQ383" s="42"/>
      <c r="BR383" s="277"/>
    </row>
    <row r="384" spans="2:70" x14ac:dyDescent="0.2">
      <c r="B384" s="278"/>
      <c r="C384" s="34"/>
      <c r="D384" s="44">
        <v>16</v>
      </c>
      <c r="E384" s="45">
        <v>55</v>
      </c>
      <c r="F384" s="45">
        <v>62</v>
      </c>
      <c r="G384" s="45">
        <v>5</v>
      </c>
      <c r="H384" s="45">
        <v>18</v>
      </c>
      <c r="I384" s="45">
        <v>41</v>
      </c>
      <c r="J384" s="45">
        <v>27</v>
      </c>
      <c r="K384" s="46">
        <v>36</v>
      </c>
      <c r="L384" s="257">
        <f>SUMSQ(D384:K384)</f>
        <v>11180</v>
      </c>
      <c r="M384" s="42"/>
      <c r="N384" s="277"/>
      <c r="P384" s="278"/>
      <c r="Q384" s="34"/>
      <c r="R384" s="44">
        <v>7</v>
      </c>
      <c r="S384" s="45">
        <v>64</v>
      </c>
      <c r="T384" s="45">
        <v>53</v>
      </c>
      <c r="U384" s="45">
        <v>14</v>
      </c>
      <c r="V384" s="45">
        <v>18</v>
      </c>
      <c r="W384" s="45">
        <v>41</v>
      </c>
      <c r="X384" s="45">
        <v>27</v>
      </c>
      <c r="Y384" s="46">
        <v>36</v>
      </c>
      <c r="Z384" s="257">
        <f>SUMSQ(R384:Y384)</f>
        <v>11180</v>
      </c>
      <c r="AA384" s="42"/>
      <c r="AB384" s="277"/>
      <c r="AD384" s="278"/>
      <c r="AE384" s="34"/>
      <c r="AF384" s="44">
        <v>16</v>
      </c>
      <c r="AG384" s="45">
        <v>55</v>
      </c>
      <c r="AH384" s="45">
        <v>62</v>
      </c>
      <c r="AI384" s="45">
        <v>5</v>
      </c>
      <c r="AJ384" s="45">
        <v>18</v>
      </c>
      <c r="AK384" s="45">
        <v>41</v>
      </c>
      <c r="AL384" s="45">
        <v>27</v>
      </c>
      <c r="AM384" s="46">
        <v>36</v>
      </c>
      <c r="AN384" s="257">
        <f>SUMSQ(AF384:AM384)</f>
        <v>11180</v>
      </c>
      <c r="AO384" s="42"/>
      <c r="AP384" s="277"/>
      <c r="AR384" s="278"/>
      <c r="AS384" s="34"/>
      <c r="AT384" s="44">
        <v>16</v>
      </c>
      <c r="AU384" s="45">
        <v>55</v>
      </c>
      <c r="AV384" s="45">
        <v>62</v>
      </c>
      <c r="AW384" s="45">
        <v>5</v>
      </c>
      <c r="AX384" s="45">
        <v>18</v>
      </c>
      <c r="AY384" s="45">
        <v>41</v>
      </c>
      <c r="AZ384" s="45">
        <v>27</v>
      </c>
      <c r="BA384" s="46">
        <v>36</v>
      </c>
      <c r="BB384" s="257">
        <f>SUMSQ(AT384:BA384)</f>
        <v>11180</v>
      </c>
      <c r="BC384" s="42"/>
      <c r="BD384" s="277"/>
      <c r="BF384" s="278"/>
      <c r="BG384" s="34"/>
      <c r="BH384" s="44">
        <v>49</v>
      </c>
      <c r="BI384" s="45">
        <v>36</v>
      </c>
      <c r="BJ384" s="45">
        <v>26</v>
      </c>
      <c r="BK384" s="45">
        <v>11</v>
      </c>
      <c r="BL384" s="45">
        <v>64</v>
      </c>
      <c r="BM384" s="45">
        <v>45</v>
      </c>
      <c r="BN384" s="45">
        <v>23</v>
      </c>
      <c r="BO384" s="46">
        <v>6</v>
      </c>
      <c r="BP384" s="257">
        <f>SUMSQ(BH384:BO384)</f>
        <v>11180</v>
      </c>
      <c r="BQ384" s="42"/>
      <c r="BR384" s="277"/>
    </row>
    <row r="385" spans="2:70" x14ac:dyDescent="0.2">
      <c r="B385" s="278"/>
      <c r="C385" s="34"/>
      <c r="D385" s="44">
        <v>19</v>
      </c>
      <c r="E385" s="45">
        <v>44</v>
      </c>
      <c r="F385" s="45">
        <v>39</v>
      </c>
      <c r="G385" s="45">
        <v>6</v>
      </c>
      <c r="H385" s="45">
        <v>61</v>
      </c>
      <c r="I385" s="45">
        <v>32</v>
      </c>
      <c r="J385" s="45">
        <v>50</v>
      </c>
      <c r="K385" s="46">
        <v>9</v>
      </c>
      <c r="L385" s="257">
        <f>SUMSQ(D385:K385)</f>
        <v>11180</v>
      </c>
      <c r="M385" s="42"/>
      <c r="N385" s="277"/>
      <c r="P385" s="278"/>
      <c r="Q385" s="34"/>
      <c r="R385" s="44">
        <v>28</v>
      </c>
      <c r="S385" s="45">
        <v>35</v>
      </c>
      <c r="T385" s="45">
        <v>48</v>
      </c>
      <c r="U385" s="45">
        <v>23</v>
      </c>
      <c r="V385" s="45">
        <v>61</v>
      </c>
      <c r="W385" s="45">
        <v>6</v>
      </c>
      <c r="X385" s="45">
        <v>50</v>
      </c>
      <c r="Y385" s="46">
        <v>9</v>
      </c>
      <c r="Z385" s="257">
        <f>SUMSQ(R385:Y385)</f>
        <v>11180</v>
      </c>
      <c r="AA385" s="42"/>
      <c r="AB385" s="277"/>
      <c r="AD385" s="278"/>
      <c r="AE385" s="34"/>
      <c r="AF385" s="44">
        <v>19</v>
      </c>
      <c r="AG385" s="45">
        <v>44</v>
      </c>
      <c r="AH385" s="45">
        <v>61</v>
      </c>
      <c r="AI385" s="45">
        <v>6</v>
      </c>
      <c r="AJ385" s="45">
        <v>39</v>
      </c>
      <c r="AK385" s="45">
        <v>32</v>
      </c>
      <c r="AL385" s="45">
        <v>50</v>
      </c>
      <c r="AM385" s="46">
        <v>9</v>
      </c>
      <c r="AN385" s="257">
        <f>SUMSQ(AF385:AM385)</f>
        <v>11180</v>
      </c>
      <c r="AO385" s="42"/>
      <c r="AP385" s="277"/>
      <c r="AR385" s="278"/>
      <c r="AS385" s="34"/>
      <c r="AT385" s="44">
        <v>19</v>
      </c>
      <c r="AU385" s="45">
        <v>44</v>
      </c>
      <c r="AV385" s="45">
        <v>61</v>
      </c>
      <c r="AW385" s="45">
        <v>32</v>
      </c>
      <c r="AX385" s="45">
        <v>39</v>
      </c>
      <c r="AY385" s="45">
        <v>6</v>
      </c>
      <c r="AZ385" s="45">
        <v>50</v>
      </c>
      <c r="BA385" s="46">
        <v>9</v>
      </c>
      <c r="BB385" s="257">
        <f>SUMSQ(AT385:BA385)</f>
        <v>11180</v>
      </c>
      <c r="BC385" s="42"/>
      <c r="BD385" s="277"/>
      <c r="BF385" s="278"/>
      <c r="BG385" s="34"/>
      <c r="BH385" s="44">
        <v>22</v>
      </c>
      <c r="BI385" s="45">
        <v>7</v>
      </c>
      <c r="BJ385" s="45">
        <v>61</v>
      </c>
      <c r="BK385" s="45">
        <v>48</v>
      </c>
      <c r="BL385" s="45">
        <v>27</v>
      </c>
      <c r="BM385" s="45">
        <v>10</v>
      </c>
      <c r="BN385" s="45">
        <v>52</v>
      </c>
      <c r="BO385" s="46">
        <v>33</v>
      </c>
      <c r="BP385" s="257">
        <f>SUMSQ(BH385:BO385)</f>
        <v>11180</v>
      </c>
      <c r="BQ385" s="42"/>
      <c r="BR385" s="277"/>
    </row>
    <row r="386" spans="2:70" ht="12.75" thickBot="1" x14ac:dyDescent="0.25">
      <c r="B386" s="278"/>
      <c r="C386" s="34"/>
      <c r="D386" s="59">
        <v>37</v>
      </c>
      <c r="E386" s="60">
        <v>30</v>
      </c>
      <c r="F386" s="60">
        <v>17</v>
      </c>
      <c r="G386" s="60">
        <v>52</v>
      </c>
      <c r="H386" s="60">
        <v>11</v>
      </c>
      <c r="I386" s="60">
        <v>42</v>
      </c>
      <c r="J386" s="60">
        <v>8</v>
      </c>
      <c r="K386" s="61">
        <v>63</v>
      </c>
      <c r="L386" s="257">
        <f>SUMSQ(D386:K386)</f>
        <v>11180</v>
      </c>
      <c r="M386" s="42"/>
      <c r="N386" s="277"/>
      <c r="P386" s="278"/>
      <c r="Q386" s="34"/>
      <c r="R386" s="59">
        <v>46</v>
      </c>
      <c r="S386" s="60">
        <v>21</v>
      </c>
      <c r="T386" s="60">
        <v>26</v>
      </c>
      <c r="U386" s="60">
        <v>33</v>
      </c>
      <c r="V386" s="60">
        <v>11</v>
      </c>
      <c r="W386" s="60">
        <v>52</v>
      </c>
      <c r="X386" s="60">
        <v>8</v>
      </c>
      <c r="Y386" s="61">
        <v>63</v>
      </c>
      <c r="Z386" s="257">
        <f>SUMSQ(R386:Y386)</f>
        <v>11180</v>
      </c>
      <c r="AA386" s="42"/>
      <c r="AB386" s="277"/>
      <c r="AD386" s="278"/>
      <c r="AE386" s="34"/>
      <c r="AF386" s="59">
        <v>37</v>
      </c>
      <c r="AG386" s="60">
        <v>30</v>
      </c>
      <c r="AH386" s="60">
        <v>11</v>
      </c>
      <c r="AI386" s="60">
        <v>52</v>
      </c>
      <c r="AJ386" s="60">
        <v>17</v>
      </c>
      <c r="AK386" s="60">
        <v>42</v>
      </c>
      <c r="AL386" s="60">
        <v>8</v>
      </c>
      <c r="AM386" s="61">
        <v>63</v>
      </c>
      <c r="AN386" s="257">
        <f>SUMSQ(AF386:AM386)</f>
        <v>11180</v>
      </c>
      <c r="AO386" s="42"/>
      <c r="AP386" s="277"/>
      <c r="AR386" s="278"/>
      <c r="AS386" s="34"/>
      <c r="AT386" s="59">
        <v>37</v>
      </c>
      <c r="AU386" s="60">
        <v>30</v>
      </c>
      <c r="AV386" s="60">
        <v>11</v>
      </c>
      <c r="AW386" s="60">
        <v>42</v>
      </c>
      <c r="AX386" s="60">
        <v>17</v>
      </c>
      <c r="AY386" s="60">
        <v>52</v>
      </c>
      <c r="AZ386" s="60">
        <v>8</v>
      </c>
      <c r="BA386" s="61">
        <v>63</v>
      </c>
      <c r="BB386" s="257">
        <f>SUMSQ(AT386:BA386)</f>
        <v>11180</v>
      </c>
      <c r="BC386" s="42"/>
      <c r="BD386" s="277"/>
      <c r="BF386" s="278"/>
      <c r="BG386" s="34"/>
      <c r="BH386" s="59">
        <v>13</v>
      </c>
      <c r="BI386" s="60">
        <v>32</v>
      </c>
      <c r="BJ386" s="60">
        <v>38</v>
      </c>
      <c r="BK386" s="60">
        <v>55</v>
      </c>
      <c r="BL386" s="60">
        <v>4</v>
      </c>
      <c r="BM386" s="60">
        <v>17</v>
      </c>
      <c r="BN386" s="60">
        <v>43</v>
      </c>
      <c r="BO386" s="61">
        <v>58</v>
      </c>
      <c r="BP386" s="257">
        <f>SUMSQ(BH386:BO386)</f>
        <v>11180</v>
      </c>
      <c r="BQ386" s="42"/>
      <c r="BR386" s="277"/>
    </row>
    <row r="387" spans="2:70" x14ac:dyDescent="0.2">
      <c r="B387" s="278"/>
      <c r="C387" s="34"/>
      <c r="D387" s="166">
        <f>SUM(D379:D386)</f>
        <v>260</v>
      </c>
      <c r="E387" s="167">
        <f>SUM(E379:E386)</f>
        <v>260</v>
      </c>
      <c r="F387" s="167">
        <f>SUM(F379:F386)</f>
        <v>260</v>
      </c>
      <c r="G387" s="167">
        <f>SUM(G379:G386)</f>
        <v>260</v>
      </c>
      <c r="H387" s="167">
        <f>SUM(H379:H386)</f>
        <v>260</v>
      </c>
      <c r="I387" s="167">
        <f>SUM(I379:I386)</f>
        <v>260</v>
      </c>
      <c r="J387" s="167">
        <f>SUM(J379:J386)</f>
        <v>260</v>
      </c>
      <c r="K387" s="167">
        <f>SUM(K379:K386)</f>
        <v>260</v>
      </c>
      <c r="L387" s="280">
        <f>SUM(D379^3+E380^3+F381^3+G382^3+H383^3+I384^3+J385^3+K386^3)</f>
        <v>540800</v>
      </c>
      <c r="M387" s="42"/>
      <c r="N387" s="277"/>
      <c r="P387" s="278"/>
      <c r="Q387" s="34"/>
      <c r="R387" s="166">
        <f>SUM(R379:R386)</f>
        <v>260</v>
      </c>
      <c r="S387" s="167">
        <f>SUM(S379:S386)</f>
        <v>260</v>
      </c>
      <c r="T387" s="167">
        <f>SUM(T379:T386)</f>
        <v>260</v>
      </c>
      <c r="U387" s="167">
        <f>SUM(U379:U386)</f>
        <v>260</v>
      </c>
      <c r="V387" s="167">
        <f>SUM(V379:V386)</f>
        <v>260</v>
      </c>
      <c r="W387" s="167">
        <f>SUM(W379:W386)</f>
        <v>260</v>
      </c>
      <c r="X387" s="167">
        <f>SUM(X379:X386)</f>
        <v>260</v>
      </c>
      <c r="Y387" s="167">
        <f>SUM(Y379:Y386)</f>
        <v>260</v>
      </c>
      <c r="Z387" s="280">
        <f>SUM(R379^3+S380^3+T381^3+U382^3+V383^3+W384^3+X385^3+Y386^3)</f>
        <v>540800</v>
      </c>
      <c r="AA387" s="42"/>
      <c r="AB387" s="277"/>
      <c r="AD387" s="278"/>
      <c r="AE387" s="34"/>
      <c r="AF387" s="166">
        <f>SUM(AF379:AF386)</f>
        <v>260</v>
      </c>
      <c r="AG387" s="167">
        <f>SUM(AG379:AG386)</f>
        <v>260</v>
      </c>
      <c r="AH387" s="167">
        <f>SUM(AH379:AH386)</f>
        <v>260</v>
      </c>
      <c r="AI387" s="167">
        <f>SUM(AI379:AI386)</f>
        <v>260</v>
      </c>
      <c r="AJ387" s="167">
        <f>SUM(AJ379:AJ386)</f>
        <v>260</v>
      </c>
      <c r="AK387" s="167">
        <f>SUM(AK379:AK386)</f>
        <v>260</v>
      </c>
      <c r="AL387" s="167">
        <f>SUM(AL379:AL386)</f>
        <v>260</v>
      </c>
      <c r="AM387" s="167">
        <f>SUM(AM379:AM386)</f>
        <v>260</v>
      </c>
      <c r="AN387" s="280">
        <f>SUM(AF379^3+AG380^3+AH381^3+AI382^3+AJ383^3+AK384^3+AL385^3+AM386^3)</f>
        <v>540800</v>
      </c>
      <c r="AO387" s="42"/>
      <c r="AP387" s="277"/>
      <c r="AR387" s="278"/>
      <c r="AS387" s="34"/>
      <c r="AT387" s="166">
        <f>SUM(AT379:AT386)</f>
        <v>260</v>
      </c>
      <c r="AU387" s="167">
        <f>SUM(AU379:AU386)</f>
        <v>260</v>
      </c>
      <c r="AV387" s="167">
        <f>SUM(AV379:AV386)</f>
        <v>260</v>
      </c>
      <c r="AW387" s="167">
        <f>SUM(AW379:AW386)</f>
        <v>260</v>
      </c>
      <c r="AX387" s="167">
        <f>SUM(AX379:AX386)</f>
        <v>260</v>
      </c>
      <c r="AY387" s="167">
        <f>SUM(AY379:AY386)</f>
        <v>260</v>
      </c>
      <c r="AZ387" s="167">
        <f>SUM(AZ379:AZ386)</f>
        <v>260</v>
      </c>
      <c r="BA387" s="167">
        <f>SUM(BA379:BA386)</f>
        <v>260</v>
      </c>
      <c r="BB387" s="280">
        <f>SUM(AT379^3+AU380^3+AV381^3+AW382^3+AX383^3+AY384^3+AZ385^3+BA386^3)</f>
        <v>540800</v>
      </c>
      <c r="BC387" s="42"/>
      <c r="BD387" s="277"/>
      <c r="BF387" s="278"/>
      <c r="BG387" s="34"/>
      <c r="BH387" s="166">
        <f>SUM(BH379:BH386)</f>
        <v>260</v>
      </c>
      <c r="BI387" s="167">
        <f>SUM(BI379:BI386)</f>
        <v>260</v>
      </c>
      <c r="BJ387" s="167">
        <f>SUM(BJ379:BJ386)</f>
        <v>260</v>
      </c>
      <c r="BK387" s="167">
        <f>SUM(BK379:BK386)</f>
        <v>260</v>
      </c>
      <c r="BL387" s="167">
        <f>SUM(BL379:BL386)</f>
        <v>260</v>
      </c>
      <c r="BM387" s="167">
        <f>SUM(BM379:BM386)</f>
        <v>260</v>
      </c>
      <c r="BN387" s="167">
        <f>SUM(BN379:BN386)</f>
        <v>260</v>
      </c>
      <c r="BO387" s="167">
        <f>SUM(BO379:BO386)</f>
        <v>260</v>
      </c>
      <c r="BP387" s="280">
        <f>SUMSQ(BH379,BI380,BJ381,BK382,BL383,BM384,BN385,BO386)</f>
        <v>11180</v>
      </c>
      <c r="BQ387" s="42"/>
      <c r="BR387" s="277"/>
    </row>
    <row r="388" spans="2:70" ht="12.75" thickBot="1" x14ac:dyDescent="0.25">
      <c r="B388" s="278"/>
      <c r="C388" s="34"/>
      <c r="D388" s="89">
        <f>SUMSQ(D379:D386)</f>
        <v>11180</v>
      </c>
      <c r="E388" s="90">
        <f>SUMSQ(E379:E386)</f>
        <v>11180</v>
      </c>
      <c r="F388" s="90">
        <f>SUMSQ(F379:F386)</f>
        <v>11180</v>
      </c>
      <c r="G388" s="90">
        <f>SUMSQ(G379:G386)</f>
        <v>11180</v>
      </c>
      <c r="H388" s="90">
        <f>SUMSQ(H379:H386)</f>
        <v>11180</v>
      </c>
      <c r="I388" s="90">
        <f>SUMSQ(I379:I386)</f>
        <v>11180</v>
      </c>
      <c r="J388" s="90">
        <f>SUMSQ(J379:J386)</f>
        <v>11180</v>
      </c>
      <c r="K388" s="90">
        <f>SUMSQ(K379:K386)</f>
        <v>11180</v>
      </c>
      <c r="L388" s="279">
        <f>SUM(D386^3+E385^3+F384^3+G383^3+H382^3+I381^3+J380^3+K379^3)</f>
        <v>540800</v>
      </c>
      <c r="M388" s="42"/>
      <c r="N388" s="277"/>
      <c r="P388" s="278"/>
      <c r="Q388" s="34"/>
      <c r="R388" s="89">
        <f>SUMSQ(R379:R386)</f>
        <v>11180</v>
      </c>
      <c r="S388" s="90">
        <f>SUMSQ(S379:S386)</f>
        <v>11180</v>
      </c>
      <c r="T388" s="90">
        <f>SUMSQ(T379:T386)</f>
        <v>11180</v>
      </c>
      <c r="U388" s="90">
        <f>SUMSQ(U379:U386)</f>
        <v>11180</v>
      </c>
      <c r="V388" s="90">
        <f>SUMSQ(V379:V386)</f>
        <v>11180</v>
      </c>
      <c r="W388" s="90">
        <f>SUMSQ(W379:W386)</f>
        <v>11180</v>
      </c>
      <c r="X388" s="90">
        <f>SUMSQ(X379:X386)</f>
        <v>11180</v>
      </c>
      <c r="Y388" s="90">
        <f>SUMSQ(Y379:Y386)</f>
        <v>11180</v>
      </c>
      <c r="Z388" s="279">
        <f>SUM(R386^3+S385^3+T384^3+U383^3+V382^3+W381^3+X380^3+Y379^3)</f>
        <v>540800</v>
      </c>
      <c r="AA388" s="42"/>
      <c r="AB388" s="277"/>
      <c r="AD388" s="278"/>
      <c r="AE388" s="34"/>
      <c r="AF388" s="89">
        <f>SUMSQ(AF379:AF386)</f>
        <v>11180</v>
      </c>
      <c r="AG388" s="90">
        <f>SUMSQ(AG379:AG386)</f>
        <v>11180</v>
      </c>
      <c r="AH388" s="90">
        <f>SUMSQ(AH379:AH386)</f>
        <v>11180</v>
      </c>
      <c r="AI388" s="90">
        <f>SUMSQ(AI379:AI386)</f>
        <v>11180</v>
      </c>
      <c r="AJ388" s="90">
        <f>SUMSQ(AJ379:AJ386)</f>
        <v>11180</v>
      </c>
      <c r="AK388" s="90">
        <f>SUMSQ(AK379:AK386)</f>
        <v>11180</v>
      </c>
      <c r="AL388" s="90">
        <f>SUMSQ(AL379:AL386)</f>
        <v>11180</v>
      </c>
      <c r="AM388" s="90">
        <f>SUMSQ(AM379:AM386)</f>
        <v>11180</v>
      </c>
      <c r="AN388" s="279">
        <f>SUM(AF386^3+AG385^3+AH384^3+AI383^3+AJ382^3+AK381^3+AL380^3+AM379^3)</f>
        <v>540800</v>
      </c>
      <c r="AO388" s="42"/>
      <c r="AP388" s="277"/>
      <c r="AR388" s="278"/>
      <c r="AS388" s="34"/>
      <c r="AT388" s="89">
        <f>SUMSQ(AT379:AT386)</f>
        <v>11180</v>
      </c>
      <c r="AU388" s="90">
        <f>SUMSQ(AU379:AU386)</f>
        <v>11180</v>
      </c>
      <c r="AV388" s="90">
        <f>SUMSQ(AV379:AV386)</f>
        <v>11180</v>
      </c>
      <c r="AW388" s="90">
        <f>SUMSQ(AW379:AW386)</f>
        <v>11180</v>
      </c>
      <c r="AX388" s="90">
        <f>SUMSQ(AX379:AX386)</f>
        <v>11180</v>
      </c>
      <c r="AY388" s="90">
        <f>SUMSQ(AY379:AY386)</f>
        <v>11180</v>
      </c>
      <c r="AZ388" s="90">
        <f>SUMSQ(AZ379:AZ386)</f>
        <v>11180</v>
      </c>
      <c r="BA388" s="90">
        <f>SUMSQ(BA379:BA386)</f>
        <v>11180</v>
      </c>
      <c r="BB388" s="279">
        <f>SUM(AT386^3+AU385^3+AV384^3+AW383^3+AX382^3+AY381^3+AZ380^3+BA379^3)</f>
        <v>540800</v>
      </c>
      <c r="BC388" s="42"/>
      <c r="BD388" s="277"/>
      <c r="BF388" s="278"/>
      <c r="BG388" s="34"/>
      <c r="BH388" s="89">
        <f>SUMSQ(BH379:BH386)</f>
        <v>11180</v>
      </c>
      <c r="BI388" s="90">
        <f>SUMSQ(BI379:BI386)</f>
        <v>11180</v>
      </c>
      <c r="BJ388" s="90">
        <f>SUMSQ(BJ379:BJ386)</f>
        <v>11180</v>
      </c>
      <c r="BK388" s="90">
        <f>SUMSQ(BK379:BK386)</f>
        <v>11180</v>
      </c>
      <c r="BL388" s="90">
        <f>SUMSQ(BL379:BL386)</f>
        <v>11180</v>
      </c>
      <c r="BM388" s="90">
        <f>SUMSQ(BM379:BM386)</f>
        <v>11180</v>
      </c>
      <c r="BN388" s="90">
        <f>SUMSQ(BN379:BN386)</f>
        <v>11180</v>
      </c>
      <c r="BO388" s="90">
        <f>SUMSQ(BO379:BO386)</f>
        <v>11180</v>
      </c>
      <c r="BP388" s="279">
        <f>SUMSQ(BH386,BI385,BJ384,BK383,BL382,BM381,BN380,BO379)</f>
        <v>11180</v>
      </c>
      <c r="BQ388" s="42"/>
      <c r="BR388" s="277"/>
    </row>
    <row r="389" spans="2:70" ht="12.75" thickBot="1" x14ac:dyDescent="0.25">
      <c r="B389" s="278"/>
      <c r="C389" s="104"/>
      <c r="D389" s="106"/>
      <c r="E389" s="106"/>
      <c r="F389" s="106"/>
      <c r="G389" s="106"/>
      <c r="H389" s="106"/>
      <c r="I389" s="106"/>
      <c r="J389" s="106"/>
      <c r="K389" s="106"/>
      <c r="L389" s="106"/>
      <c r="M389" s="109"/>
      <c r="N389" s="277"/>
      <c r="P389" s="278"/>
      <c r="Q389" s="104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9"/>
      <c r="AB389" s="277"/>
      <c r="AD389" s="278"/>
      <c r="AE389" s="104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9"/>
      <c r="AP389" s="277"/>
      <c r="AR389" s="278"/>
      <c r="AS389" s="104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9"/>
      <c r="BD389" s="277"/>
      <c r="BF389" s="278"/>
      <c r="BG389" s="104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9"/>
      <c r="BR389" s="277"/>
    </row>
    <row r="390" spans="2:70" ht="12.75" thickBot="1" x14ac:dyDescent="0.25">
      <c r="B390" s="276"/>
      <c r="C390" s="275"/>
      <c r="D390" s="275"/>
      <c r="E390" s="275"/>
      <c r="F390" s="275"/>
      <c r="G390" s="275"/>
      <c r="H390" s="275"/>
      <c r="I390" s="275"/>
      <c r="J390" s="275"/>
      <c r="K390" s="275"/>
      <c r="L390" s="275"/>
      <c r="M390" s="275"/>
      <c r="N390" s="274"/>
      <c r="P390" s="276"/>
      <c r="Q390" s="275"/>
      <c r="R390" s="275"/>
      <c r="S390" s="275"/>
      <c r="T390" s="275"/>
      <c r="U390" s="275"/>
      <c r="V390" s="275"/>
      <c r="W390" s="275"/>
      <c r="X390" s="275"/>
      <c r="Y390" s="275"/>
      <c r="Z390" s="275"/>
      <c r="AA390" s="275"/>
      <c r="AB390" s="274"/>
      <c r="AD390" s="276"/>
      <c r="AE390" s="275"/>
      <c r="AF390" s="275"/>
      <c r="AG390" s="275"/>
      <c r="AH390" s="275"/>
      <c r="AI390" s="275"/>
      <c r="AJ390" s="275"/>
      <c r="AK390" s="275"/>
      <c r="AL390" s="275"/>
      <c r="AM390" s="275"/>
      <c r="AN390" s="275"/>
      <c r="AO390" s="275"/>
      <c r="AP390" s="274"/>
      <c r="AR390" s="276"/>
      <c r="AS390" s="275"/>
      <c r="AT390" s="275"/>
      <c r="AU390" s="275"/>
      <c r="AV390" s="275"/>
      <c r="AW390" s="275"/>
      <c r="AX390" s="275"/>
      <c r="AY390" s="275"/>
      <c r="AZ390" s="275"/>
      <c r="BA390" s="275"/>
      <c r="BB390" s="275"/>
      <c r="BC390" s="275"/>
      <c r="BD390" s="274"/>
      <c r="BF390" s="276"/>
      <c r="BG390" s="275"/>
      <c r="BH390" s="275"/>
      <c r="BI390" s="275"/>
      <c r="BJ390" s="275"/>
      <c r="BK390" s="275"/>
      <c r="BL390" s="275"/>
      <c r="BM390" s="275"/>
      <c r="BN390" s="275"/>
      <c r="BO390" s="275"/>
      <c r="BP390" s="275"/>
      <c r="BQ390" s="275"/>
      <c r="BR390" s="274"/>
    </row>
    <row r="391" spans="2:70" ht="13.5" thickTop="1" thickBot="1" x14ac:dyDescent="0.25"/>
    <row r="392" spans="2:70" ht="13.5" thickTop="1" thickBot="1" x14ac:dyDescent="0.25">
      <c r="B392" s="284"/>
      <c r="C392" s="283"/>
      <c r="D392" s="283"/>
      <c r="E392" s="283"/>
      <c r="F392" s="283"/>
      <c r="G392" s="283"/>
      <c r="H392" s="283"/>
      <c r="I392" s="283"/>
      <c r="J392" s="283"/>
      <c r="K392" s="283"/>
      <c r="L392" s="283"/>
      <c r="M392" s="283"/>
      <c r="N392" s="282"/>
      <c r="P392" s="284"/>
      <c r="Q392" s="283"/>
      <c r="R392" s="283"/>
      <c r="S392" s="283"/>
      <c r="T392" s="283"/>
      <c r="U392" s="283"/>
      <c r="V392" s="283"/>
      <c r="W392" s="283"/>
      <c r="X392" s="283"/>
      <c r="Y392" s="283"/>
      <c r="Z392" s="283"/>
      <c r="AA392" s="283"/>
      <c r="AB392" s="282"/>
      <c r="AD392" s="284"/>
      <c r="AE392" s="283"/>
      <c r="AF392" s="283"/>
      <c r="AG392" s="283"/>
      <c r="AH392" s="283"/>
      <c r="AI392" s="283"/>
      <c r="AJ392" s="283"/>
      <c r="AK392" s="283"/>
      <c r="AL392" s="283"/>
      <c r="AM392" s="283"/>
      <c r="AN392" s="283"/>
      <c r="AO392" s="283"/>
      <c r="AP392" s="282"/>
      <c r="AR392" s="284"/>
      <c r="AS392" s="283"/>
      <c r="AT392" s="283"/>
      <c r="AU392" s="283"/>
      <c r="AV392" s="283"/>
      <c r="AW392" s="283"/>
      <c r="AX392" s="283"/>
      <c r="AY392" s="283"/>
      <c r="AZ392" s="283"/>
      <c r="BA392" s="283"/>
      <c r="BB392" s="283"/>
      <c r="BC392" s="283"/>
      <c r="BD392" s="282"/>
      <c r="BF392" s="284"/>
      <c r="BG392" s="283"/>
      <c r="BH392" s="283"/>
      <c r="BI392" s="283"/>
      <c r="BJ392" s="283"/>
      <c r="BK392" s="283"/>
      <c r="BL392" s="283"/>
      <c r="BM392" s="283"/>
      <c r="BN392" s="283"/>
      <c r="BO392" s="283"/>
      <c r="BP392" s="283"/>
      <c r="BQ392" s="283"/>
      <c r="BR392" s="282"/>
    </row>
    <row r="393" spans="2:70" ht="12.75" thickBot="1" x14ac:dyDescent="0.25">
      <c r="B393" s="278"/>
      <c r="C393" s="20"/>
      <c r="D393" s="21"/>
      <c r="E393" s="21"/>
      <c r="F393" s="21"/>
      <c r="G393" s="21"/>
      <c r="H393" s="281" t="s">
        <v>1364</v>
      </c>
      <c r="I393" s="21"/>
      <c r="J393" s="21"/>
      <c r="K393" s="21"/>
      <c r="L393" s="21"/>
      <c r="M393" s="23"/>
      <c r="N393" s="277"/>
      <c r="P393" s="278"/>
      <c r="Q393" s="20"/>
      <c r="R393" s="21"/>
      <c r="S393" s="21"/>
      <c r="T393" s="21"/>
      <c r="U393" s="21"/>
      <c r="V393" s="281" t="s">
        <v>1363</v>
      </c>
      <c r="W393" s="21"/>
      <c r="X393" s="21"/>
      <c r="Y393" s="21"/>
      <c r="Z393" s="21"/>
      <c r="AA393" s="23"/>
      <c r="AB393" s="277"/>
      <c r="AD393" s="278"/>
      <c r="AE393" s="20"/>
      <c r="AF393" s="21"/>
      <c r="AG393" s="21"/>
      <c r="AH393" s="21"/>
      <c r="AI393" s="21"/>
      <c r="AJ393" s="281" t="s">
        <v>1362</v>
      </c>
      <c r="AK393" s="21"/>
      <c r="AL393" s="21"/>
      <c r="AM393" s="21"/>
      <c r="AN393" s="21"/>
      <c r="AO393" s="23"/>
      <c r="AP393" s="277"/>
      <c r="AR393" s="278"/>
      <c r="AS393" s="20"/>
      <c r="AT393" s="21"/>
      <c r="AU393" s="21"/>
      <c r="AV393" s="21"/>
      <c r="AW393" s="21"/>
      <c r="AX393" s="281" t="s">
        <v>1361</v>
      </c>
      <c r="AY393" s="21"/>
      <c r="AZ393" s="21"/>
      <c r="BA393" s="21"/>
      <c r="BB393" s="21"/>
      <c r="BC393" s="23"/>
      <c r="BD393" s="277"/>
      <c r="BF393" s="278"/>
      <c r="BG393" s="20"/>
      <c r="BH393" s="21"/>
      <c r="BI393" s="21"/>
      <c r="BJ393" s="21"/>
      <c r="BK393" s="21"/>
      <c r="BL393" s="281" t="s">
        <v>1360</v>
      </c>
      <c r="BM393" s="21"/>
      <c r="BN393" s="21"/>
      <c r="BO393" s="21"/>
      <c r="BP393" s="21"/>
      <c r="BQ393" s="23"/>
      <c r="BR393" s="277"/>
    </row>
    <row r="394" spans="2:70" x14ac:dyDescent="0.2">
      <c r="B394" s="278"/>
      <c r="C394" s="34"/>
      <c r="D394" s="35">
        <v>2</v>
      </c>
      <c r="E394" s="36">
        <v>57</v>
      </c>
      <c r="F394" s="36">
        <v>32</v>
      </c>
      <c r="G394" s="36">
        <v>39</v>
      </c>
      <c r="H394" s="36">
        <v>13</v>
      </c>
      <c r="I394" s="36">
        <v>54</v>
      </c>
      <c r="J394" s="36">
        <v>44</v>
      </c>
      <c r="K394" s="37">
        <v>19</v>
      </c>
      <c r="L394" s="251">
        <f>SUMSQ(D394:K394)</f>
        <v>11180</v>
      </c>
      <c r="M394" s="42"/>
      <c r="N394" s="277"/>
      <c r="P394" s="278"/>
      <c r="Q394" s="34"/>
      <c r="R394" s="35">
        <v>2</v>
      </c>
      <c r="S394" s="36">
        <v>57</v>
      </c>
      <c r="T394" s="36">
        <v>39</v>
      </c>
      <c r="U394" s="36">
        <v>32</v>
      </c>
      <c r="V394" s="36">
        <v>11</v>
      </c>
      <c r="W394" s="36">
        <v>52</v>
      </c>
      <c r="X394" s="36">
        <v>46</v>
      </c>
      <c r="Y394" s="37">
        <v>21</v>
      </c>
      <c r="Z394" s="251">
        <f>SUMSQ(R394:Y394)</f>
        <v>11180</v>
      </c>
      <c r="AA394" s="42"/>
      <c r="AB394" s="277"/>
      <c r="AD394" s="278"/>
      <c r="AE394" s="34"/>
      <c r="AF394" s="35">
        <v>2</v>
      </c>
      <c r="AG394" s="36">
        <v>57</v>
      </c>
      <c r="AH394" s="36">
        <v>39</v>
      </c>
      <c r="AI394" s="36">
        <v>32</v>
      </c>
      <c r="AJ394" s="36">
        <v>11</v>
      </c>
      <c r="AK394" s="36">
        <v>52</v>
      </c>
      <c r="AL394" s="36">
        <v>46</v>
      </c>
      <c r="AM394" s="37">
        <v>21</v>
      </c>
      <c r="AN394" s="251">
        <f>SUMSQ(AF394:AM394)</f>
        <v>11180</v>
      </c>
      <c r="AO394" s="42"/>
      <c r="AP394" s="277"/>
      <c r="AR394" s="278"/>
      <c r="AS394" s="34"/>
      <c r="AT394" s="35">
        <v>2</v>
      </c>
      <c r="AU394" s="36">
        <v>57</v>
      </c>
      <c r="AV394" s="36">
        <v>39</v>
      </c>
      <c r="AW394" s="36">
        <v>32</v>
      </c>
      <c r="AX394" s="36">
        <v>11</v>
      </c>
      <c r="AY394" s="36">
        <v>52</v>
      </c>
      <c r="AZ394" s="36">
        <v>46</v>
      </c>
      <c r="BA394" s="37">
        <v>21</v>
      </c>
      <c r="BB394" s="251">
        <f>SUMSQ(AT394:BA394)</f>
        <v>11180</v>
      </c>
      <c r="BC394" s="42"/>
      <c r="BD394" s="277"/>
      <c r="BF394" s="278"/>
      <c r="BG394" s="34"/>
      <c r="BH394" s="35">
        <v>6</v>
      </c>
      <c r="BI394" s="36">
        <v>23</v>
      </c>
      <c r="BJ394" s="36">
        <v>45</v>
      </c>
      <c r="BK394" s="36">
        <v>64</v>
      </c>
      <c r="BL394" s="36">
        <v>11</v>
      </c>
      <c r="BM394" s="36">
        <v>26</v>
      </c>
      <c r="BN394" s="36">
        <v>36</v>
      </c>
      <c r="BO394" s="37">
        <v>49</v>
      </c>
      <c r="BP394" s="251">
        <f>SUMSQ(BH394:BO394)</f>
        <v>11180</v>
      </c>
      <c r="BQ394" s="42"/>
      <c r="BR394" s="277"/>
    </row>
    <row r="395" spans="2:70" x14ac:dyDescent="0.2">
      <c r="B395" s="278"/>
      <c r="C395" s="34"/>
      <c r="D395" s="44">
        <v>56</v>
      </c>
      <c r="E395" s="45">
        <v>15</v>
      </c>
      <c r="F395" s="45">
        <v>42</v>
      </c>
      <c r="G395" s="45">
        <v>17</v>
      </c>
      <c r="H395" s="45">
        <v>59</v>
      </c>
      <c r="I395" s="45">
        <v>4</v>
      </c>
      <c r="J395" s="45">
        <v>30</v>
      </c>
      <c r="K395" s="46">
        <v>37</v>
      </c>
      <c r="L395" s="257">
        <f>SUMSQ(D395:K395)</f>
        <v>11180</v>
      </c>
      <c r="M395" s="42"/>
      <c r="N395" s="277"/>
      <c r="P395" s="278"/>
      <c r="Q395" s="34"/>
      <c r="R395" s="44">
        <v>6</v>
      </c>
      <c r="S395" s="45">
        <v>15</v>
      </c>
      <c r="T395" s="45">
        <v>35</v>
      </c>
      <c r="U395" s="45">
        <v>42</v>
      </c>
      <c r="V395" s="45">
        <v>61</v>
      </c>
      <c r="W395" s="45">
        <v>56</v>
      </c>
      <c r="X395" s="45">
        <v>28</v>
      </c>
      <c r="Y395" s="46">
        <v>17</v>
      </c>
      <c r="Z395" s="257">
        <f>SUMSQ(R395:Y395)</f>
        <v>11180</v>
      </c>
      <c r="AA395" s="42"/>
      <c r="AB395" s="277"/>
      <c r="AD395" s="278"/>
      <c r="AE395" s="34"/>
      <c r="AF395" s="44">
        <v>17</v>
      </c>
      <c r="AG395" s="45">
        <v>15</v>
      </c>
      <c r="AH395" s="45">
        <v>35</v>
      </c>
      <c r="AI395" s="45">
        <v>42</v>
      </c>
      <c r="AJ395" s="45">
        <v>61</v>
      </c>
      <c r="AK395" s="45">
        <v>56</v>
      </c>
      <c r="AL395" s="45">
        <v>28</v>
      </c>
      <c r="AM395" s="46">
        <v>6</v>
      </c>
      <c r="AN395" s="257">
        <f>SUMSQ(AF395:AM395)</f>
        <v>11180</v>
      </c>
      <c r="AO395" s="42"/>
      <c r="AP395" s="277"/>
      <c r="AR395" s="278"/>
      <c r="AS395" s="34"/>
      <c r="AT395" s="44">
        <v>56</v>
      </c>
      <c r="AU395" s="45">
        <v>15</v>
      </c>
      <c r="AV395" s="45">
        <v>17</v>
      </c>
      <c r="AW395" s="45">
        <v>42</v>
      </c>
      <c r="AX395" s="45">
        <v>61</v>
      </c>
      <c r="AY395" s="45">
        <v>6</v>
      </c>
      <c r="AZ395" s="45">
        <v>28</v>
      </c>
      <c r="BA395" s="46">
        <v>35</v>
      </c>
      <c r="BB395" s="257">
        <f>SUMSQ(AT395:BA395)</f>
        <v>11180</v>
      </c>
      <c r="BC395" s="42"/>
      <c r="BD395" s="277"/>
      <c r="BF395" s="278"/>
      <c r="BG395" s="34"/>
      <c r="BH395" s="44">
        <v>29</v>
      </c>
      <c r="BI395" s="45">
        <v>16</v>
      </c>
      <c r="BJ395" s="45">
        <v>54</v>
      </c>
      <c r="BK395" s="45">
        <v>39</v>
      </c>
      <c r="BL395" s="45">
        <v>20</v>
      </c>
      <c r="BM395" s="45">
        <v>1</v>
      </c>
      <c r="BN395" s="45">
        <v>59</v>
      </c>
      <c r="BO395" s="46">
        <v>42</v>
      </c>
      <c r="BP395" s="257">
        <f>SUMSQ(BH395:BO395)</f>
        <v>11180</v>
      </c>
      <c r="BQ395" s="42"/>
      <c r="BR395" s="277"/>
    </row>
    <row r="396" spans="2:70" x14ac:dyDescent="0.2">
      <c r="B396" s="278"/>
      <c r="C396" s="34"/>
      <c r="D396" s="44">
        <v>29</v>
      </c>
      <c r="E396" s="45">
        <v>38</v>
      </c>
      <c r="F396" s="45">
        <v>24</v>
      </c>
      <c r="G396" s="45">
        <v>47</v>
      </c>
      <c r="H396" s="45">
        <v>51</v>
      </c>
      <c r="I396" s="45">
        <v>12</v>
      </c>
      <c r="J396" s="45">
        <v>1</v>
      </c>
      <c r="K396" s="46">
        <v>58</v>
      </c>
      <c r="L396" s="257">
        <f>SUMSQ(D396:K396)</f>
        <v>11180</v>
      </c>
      <c r="M396" s="42"/>
      <c r="N396" s="277"/>
      <c r="P396" s="278"/>
      <c r="Q396" s="34"/>
      <c r="R396" s="44">
        <v>49</v>
      </c>
      <c r="S396" s="45">
        <v>10</v>
      </c>
      <c r="T396" s="45">
        <v>24</v>
      </c>
      <c r="U396" s="45">
        <v>47</v>
      </c>
      <c r="V396" s="45">
        <v>60</v>
      </c>
      <c r="W396" s="45">
        <v>3</v>
      </c>
      <c r="X396" s="45">
        <v>29</v>
      </c>
      <c r="Y396" s="46">
        <v>38</v>
      </c>
      <c r="Z396" s="257">
        <f>SUMSQ(R396:Y396)</f>
        <v>11180</v>
      </c>
      <c r="AA396" s="42"/>
      <c r="AB396" s="277"/>
      <c r="AD396" s="278"/>
      <c r="AE396" s="34"/>
      <c r="AF396" s="44">
        <v>38</v>
      </c>
      <c r="AG396" s="45">
        <v>10</v>
      </c>
      <c r="AH396" s="45">
        <v>24</v>
      </c>
      <c r="AI396" s="45">
        <v>47</v>
      </c>
      <c r="AJ396" s="45">
        <v>60</v>
      </c>
      <c r="AK396" s="45">
        <v>3</v>
      </c>
      <c r="AL396" s="45">
        <v>29</v>
      </c>
      <c r="AM396" s="46">
        <v>49</v>
      </c>
      <c r="AN396" s="257">
        <f>SUMSQ(AF396:AM396)</f>
        <v>11180</v>
      </c>
      <c r="AO396" s="42"/>
      <c r="AP396" s="277"/>
      <c r="AR396" s="278"/>
      <c r="AS396" s="34"/>
      <c r="AT396" s="44">
        <v>49</v>
      </c>
      <c r="AU396" s="45">
        <v>10</v>
      </c>
      <c r="AV396" s="45">
        <v>24</v>
      </c>
      <c r="AW396" s="45">
        <v>47</v>
      </c>
      <c r="AX396" s="45">
        <v>60</v>
      </c>
      <c r="AY396" s="45">
        <v>3</v>
      </c>
      <c r="AZ396" s="45">
        <v>29</v>
      </c>
      <c r="BA396" s="46">
        <v>38</v>
      </c>
      <c r="BB396" s="257">
        <f>SUMSQ(AT396:BA396)</f>
        <v>11180</v>
      </c>
      <c r="BC396" s="42"/>
      <c r="BD396" s="277"/>
      <c r="BF396" s="278"/>
      <c r="BG396" s="34"/>
      <c r="BH396" s="44">
        <v>58</v>
      </c>
      <c r="BI396" s="45">
        <v>43</v>
      </c>
      <c r="BJ396" s="45">
        <v>17</v>
      </c>
      <c r="BK396" s="45">
        <v>4</v>
      </c>
      <c r="BL396" s="45">
        <v>55</v>
      </c>
      <c r="BM396" s="45">
        <v>38</v>
      </c>
      <c r="BN396" s="45">
        <v>32</v>
      </c>
      <c r="BO396" s="46">
        <v>13</v>
      </c>
      <c r="BP396" s="257">
        <f>SUMSQ(BH396:BO396)</f>
        <v>11180</v>
      </c>
      <c r="BQ396" s="42"/>
      <c r="BR396" s="277"/>
    </row>
    <row r="397" spans="2:70" x14ac:dyDescent="0.2">
      <c r="B397" s="278"/>
      <c r="C397" s="34"/>
      <c r="D397" s="44">
        <v>43</v>
      </c>
      <c r="E397" s="45">
        <v>20</v>
      </c>
      <c r="F397" s="45">
        <v>34</v>
      </c>
      <c r="G397" s="45">
        <v>25</v>
      </c>
      <c r="H397" s="45">
        <v>5</v>
      </c>
      <c r="I397" s="45">
        <v>62</v>
      </c>
      <c r="J397" s="45">
        <v>55</v>
      </c>
      <c r="K397" s="46">
        <v>16</v>
      </c>
      <c r="L397" s="257">
        <f>SUMSQ(D397:K397)</f>
        <v>11180</v>
      </c>
      <c r="M397" s="42"/>
      <c r="N397" s="277"/>
      <c r="P397" s="278"/>
      <c r="Q397" s="34"/>
      <c r="R397" s="44">
        <v>53</v>
      </c>
      <c r="S397" s="45">
        <v>64</v>
      </c>
      <c r="T397" s="45">
        <v>20</v>
      </c>
      <c r="U397" s="45">
        <v>25</v>
      </c>
      <c r="V397" s="45">
        <v>14</v>
      </c>
      <c r="W397" s="45">
        <v>7</v>
      </c>
      <c r="X397" s="45">
        <v>43</v>
      </c>
      <c r="Y397" s="46">
        <v>34</v>
      </c>
      <c r="Z397" s="257">
        <f>SUMSQ(R397:Y397)</f>
        <v>11180</v>
      </c>
      <c r="AA397" s="42"/>
      <c r="AB397" s="277"/>
      <c r="AD397" s="278"/>
      <c r="AE397" s="34"/>
      <c r="AF397" s="44">
        <v>53</v>
      </c>
      <c r="AG397" s="45">
        <v>64</v>
      </c>
      <c r="AH397" s="45">
        <v>20</v>
      </c>
      <c r="AI397" s="45">
        <v>25</v>
      </c>
      <c r="AJ397" s="45">
        <v>14</v>
      </c>
      <c r="AK397" s="45">
        <v>7</v>
      </c>
      <c r="AL397" s="45">
        <v>43</v>
      </c>
      <c r="AM397" s="46">
        <v>34</v>
      </c>
      <c r="AN397" s="257">
        <f>SUMSQ(AF397:AM397)</f>
        <v>11180</v>
      </c>
      <c r="AO397" s="42"/>
      <c r="AP397" s="277"/>
      <c r="AR397" s="278"/>
      <c r="AS397" s="34"/>
      <c r="AT397" s="44">
        <v>7</v>
      </c>
      <c r="AU397" s="45">
        <v>64</v>
      </c>
      <c r="AV397" s="45">
        <v>34</v>
      </c>
      <c r="AW397" s="45">
        <v>25</v>
      </c>
      <c r="AX397" s="45">
        <v>14</v>
      </c>
      <c r="AY397" s="45">
        <v>53</v>
      </c>
      <c r="AZ397" s="45">
        <v>43</v>
      </c>
      <c r="BA397" s="46">
        <v>20</v>
      </c>
      <c r="BB397" s="257">
        <f>SUMSQ(AT397:BA397)</f>
        <v>11180</v>
      </c>
      <c r="BC397" s="42"/>
      <c r="BD397" s="277"/>
      <c r="BF397" s="278"/>
      <c r="BG397" s="34"/>
      <c r="BH397" s="44">
        <v>33</v>
      </c>
      <c r="BI397" s="45">
        <v>52</v>
      </c>
      <c r="BJ397" s="45">
        <v>10</v>
      </c>
      <c r="BK397" s="45">
        <v>27</v>
      </c>
      <c r="BL397" s="45">
        <v>48</v>
      </c>
      <c r="BM397" s="45">
        <v>61</v>
      </c>
      <c r="BN397" s="45">
        <v>7</v>
      </c>
      <c r="BO397" s="46">
        <v>22</v>
      </c>
      <c r="BP397" s="257">
        <f>SUMSQ(BH397:BO397)</f>
        <v>11180</v>
      </c>
      <c r="BQ397" s="42"/>
      <c r="BR397" s="277"/>
    </row>
    <row r="398" spans="2:70" x14ac:dyDescent="0.2">
      <c r="B398" s="278"/>
      <c r="C398" s="34"/>
      <c r="D398" s="44">
        <v>49</v>
      </c>
      <c r="E398" s="45">
        <v>10</v>
      </c>
      <c r="F398" s="45">
        <v>3</v>
      </c>
      <c r="G398" s="45">
        <v>60</v>
      </c>
      <c r="H398" s="45">
        <v>40</v>
      </c>
      <c r="I398" s="45">
        <v>31</v>
      </c>
      <c r="J398" s="45">
        <v>45</v>
      </c>
      <c r="K398" s="46">
        <v>22</v>
      </c>
      <c r="L398" s="257">
        <f>SUMSQ(D398:K398)</f>
        <v>11180</v>
      </c>
      <c r="M398" s="42"/>
      <c r="N398" s="277"/>
      <c r="P398" s="278"/>
      <c r="Q398" s="34"/>
      <c r="R398" s="44">
        <v>31</v>
      </c>
      <c r="S398" s="45">
        <v>22</v>
      </c>
      <c r="T398" s="45">
        <v>58</v>
      </c>
      <c r="U398" s="45">
        <v>51</v>
      </c>
      <c r="V398" s="45">
        <v>40</v>
      </c>
      <c r="W398" s="45">
        <v>45</v>
      </c>
      <c r="X398" s="45">
        <v>1</v>
      </c>
      <c r="Y398" s="46">
        <v>12</v>
      </c>
      <c r="Z398" s="257">
        <f>SUMSQ(R398:Y398)</f>
        <v>11180</v>
      </c>
      <c r="AA398" s="42"/>
      <c r="AB398" s="277"/>
      <c r="AD398" s="278"/>
      <c r="AE398" s="34"/>
      <c r="AF398" s="44">
        <v>31</v>
      </c>
      <c r="AG398" s="45">
        <v>22</v>
      </c>
      <c r="AH398" s="45">
        <v>58</v>
      </c>
      <c r="AI398" s="45">
        <v>51</v>
      </c>
      <c r="AJ398" s="45">
        <v>40</v>
      </c>
      <c r="AK398" s="45">
        <v>45</v>
      </c>
      <c r="AL398" s="45">
        <v>1</v>
      </c>
      <c r="AM398" s="46">
        <v>12</v>
      </c>
      <c r="AN398" s="257">
        <f>SUMSQ(AF398:AM398)</f>
        <v>11180</v>
      </c>
      <c r="AO398" s="42"/>
      <c r="AP398" s="277"/>
      <c r="AR398" s="278"/>
      <c r="AS398" s="34"/>
      <c r="AT398" s="44">
        <v>45</v>
      </c>
      <c r="AU398" s="45">
        <v>22</v>
      </c>
      <c r="AV398" s="45">
        <v>12</v>
      </c>
      <c r="AW398" s="45">
        <v>51</v>
      </c>
      <c r="AX398" s="45">
        <v>40</v>
      </c>
      <c r="AY398" s="45">
        <v>31</v>
      </c>
      <c r="AZ398" s="45">
        <v>1</v>
      </c>
      <c r="BA398" s="46">
        <v>58</v>
      </c>
      <c r="BB398" s="257">
        <f>SUMSQ(AT398:BA398)</f>
        <v>11180</v>
      </c>
      <c r="BC398" s="42"/>
      <c r="BD398" s="277"/>
      <c r="BF398" s="278"/>
      <c r="BG398" s="34"/>
      <c r="BH398" s="44">
        <v>47</v>
      </c>
      <c r="BI398" s="45">
        <v>62</v>
      </c>
      <c r="BJ398" s="45">
        <v>8</v>
      </c>
      <c r="BK398" s="45">
        <v>21</v>
      </c>
      <c r="BL398" s="45">
        <v>34</v>
      </c>
      <c r="BM398" s="45">
        <v>51</v>
      </c>
      <c r="BN398" s="45">
        <v>9</v>
      </c>
      <c r="BO398" s="46">
        <v>28</v>
      </c>
      <c r="BP398" s="257">
        <f>SUMSQ(BH398:BO398)</f>
        <v>11180</v>
      </c>
      <c r="BQ398" s="42"/>
      <c r="BR398" s="277"/>
    </row>
    <row r="399" spans="2:70" x14ac:dyDescent="0.2">
      <c r="B399" s="278"/>
      <c r="C399" s="34"/>
      <c r="D399" s="44">
        <v>7</v>
      </c>
      <c r="E399" s="45">
        <v>64</v>
      </c>
      <c r="F399" s="45">
        <v>53</v>
      </c>
      <c r="G399" s="45">
        <v>14</v>
      </c>
      <c r="H399" s="45">
        <v>18</v>
      </c>
      <c r="I399" s="45">
        <v>41</v>
      </c>
      <c r="J399" s="45">
        <v>27</v>
      </c>
      <c r="K399" s="46">
        <v>36</v>
      </c>
      <c r="L399" s="257">
        <f>SUMSQ(D399:K399)</f>
        <v>11180</v>
      </c>
      <c r="M399" s="42"/>
      <c r="N399" s="277"/>
      <c r="P399" s="278"/>
      <c r="Q399" s="34"/>
      <c r="R399" s="44">
        <v>27</v>
      </c>
      <c r="S399" s="45">
        <v>36</v>
      </c>
      <c r="T399" s="45">
        <v>62</v>
      </c>
      <c r="U399" s="45">
        <v>5</v>
      </c>
      <c r="V399" s="45">
        <v>18</v>
      </c>
      <c r="W399" s="45">
        <v>41</v>
      </c>
      <c r="X399" s="45">
        <v>55</v>
      </c>
      <c r="Y399" s="46">
        <v>16</v>
      </c>
      <c r="Z399" s="257">
        <f>SUMSQ(R399:Y399)</f>
        <v>11180</v>
      </c>
      <c r="AA399" s="42"/>
      <c r="AB399" s="277"/>
      <c r="AD399" s="278"/>
      <c r="AE399" s="34"/>
      <c r="AF399" s="44">
        <v>16</v>
      </c>
      <c r="AG399" s="45">
        <v>36</v>
      </c>
      <c r="AH399" s="45">
        <v>62</v>
      </c>
      <c r="AI399" s="45">
        <v>5</v>
      </c>
      <c r="AJ399" s="45">
        <v>18</v>
      </c>
      <c r="AK399" s="45">
        <v>41</v>
      </c>
      <c r="AL399" s="45">
        <v>55</v>
      </c>
      <c r="AM399" s="46">
        <v>27</v>
      </c>
      <c r="AN399" s="257">
        <f>SUMSQ(AF399:AM399)</f>
        <v>11180</v>
      </c>
      <c r="AO399" s="42"/>
      <c r="AP399" s="277"/>
      <c r="AR399" s="278"/>
      <c r="AS399" s="34"/>
      <c r="AT399" s="44">
        <v>27</v>
      </c>
      <c r="AU399" s="45">
        <v>36</v>
      </c>
      <c r="AV399" s="45">
        <v>62</v>
      </c>
      <c r="AW399" s="45">
        <v>5</v>
      </c>
      <c r="AX399" s="45">
        <v>18</v>
      </c>
      <c r="AY399" s="45">
        <v>41</v>
      </c>
      <c r="AZ399" s="45">
        <v>55</v>
      </c>
      <c r="BA399" s="46">
        <v>16</v>
      </c>
      <c r="BB399" s="257">
        <f>SUMSQ(AT399:BA399)</f>
        <v>11180</v>
      </c>
      <c r="BC399" s="42"/>
      <c r="BD399" s="277"/>
      <c r="BF399" s="278"/>
      <c r="BG399" s="34"/>
      <c r="BH399" s="44">
        <v>56</v>
      </c>
      <c r="BI399" s="45">
        <v>37</v>
      </c>
      <c r="BJ399" s="45">
        <v>31</v>
      </c>
      <c r="BK399" s="45">
        <v>14</v>
      </c>
      <c r="BL399" s="45">
        <v>57</v>
      </c>
      <c r="BM399" s="45">
        <v>44</v>
      </c>
      <c r="BN399" s="45">
        <v>18</v>
      </c>
      <c r="BO399" s="46">
        <v>3</v>
      </c>
      <c r="BP399" s="257">
        <f>SUMSQ(BH399:BO399)</f>
        <v>11180</v>
      </c>
      <c r="BQ399" s="42"/>
      <c r="BR399" s="277"/>
    </row>
    <row r="400" spans="2:70" x14ac:dyDescent="0.2">
      <c r="B400" s="278"/>
      <c r="C400" s="34"/>
      <c r="D400" s="44">
        <v>28</v>
      </c>
      <c r="E400" s="45">
        <v>35</v>
      </c>
      <c r="F400" s="45">
        <v>61</v>
      </c>
      <c r="G400" s="45">
        <v>6</v>
      </c>
      <c r="H400" s="45">
        <v>48</v>
      </c>
      <c r="I400" s="45">
        <v>23</v>
      </c>
      <c r="J400" s="45">
        <v>50</v>
      </c>
      <c r="K400" s="46">
        <v>9</v>
      </c>
      <c r="L400" s="257">
        <f>SUMSQ(D400:K400)</f>
        <v>11180</v>
      </c>
      <c r="M400" s="42"/>
      <c r="N400" s="277"/>
      <c r="P400" s="278"/>
      <c r="Q400" s="34"/>
      <c r="R400" s="44">
        <v>48</v>
      </c>
      <c r="S400" s="45">
        <v>37</v>
      </c>
      <c r="T400" s="45">
        <v>9</v>
      </c>
      <c r="U400" s="45">
        <v>4</v>
      </c>
      <c r="V400" s="45">
        <v>23</v>
      </c>
      <c r="W400" s="45">
        <v>30</v>
      </c>
      <c r="X400" s="45">
        <v>50</v>
      </c>
      <c r="Y400" s="46">
        <v>59</v>
      </c>
      <c r="Z400" s="257">
        <f>SUMSQ(R400:Y400)</f>
        <v>11180</v>
      </c>
      <c r="AA400" s="42"/>
      <c r="AB400" s="277"/>
      <c r="AD400" s="278"/>
      <c r="AE400" s="34"/>
      <c r="AF400" s="44">
        <v>59</v>
      </c>
      <c r="AG400" s="45">
        <v>37</v>
      </c>
      <c r="AH400" s="45">
        <v>9</v>
      </c>
      <c r="AI400" s="45">
        <v>4</v>
      </c>
      <c r="AJ400" s="45">
        <v>23</v>
      </c>
      <c r="AK400" s="45">
        <v>30</v>
      </c>
      <c r="AL400" s="45">
        <v>50</v>
      </c>
      <c r="AM400" s="46">
        <v>48</v>
      </c>
      <c r="AN400" s="257">
        <f>SUMSQ(AF400:AM400)</f>
        <v>11180</v>
      </c>
      <c r="AO400" s="42"/>
      <c r="AP400" s="277"/>
      <c r="AR400" s="278"/>
      <c r="AS400" s="34"/>
      <c r="AT400" s="44">
        <v>30</v>
      </c>
      <c r="AU400" s="45">
        <v>37</v>
      </c>
      <c r="AV400" s="45">
        <v>59</v>
      </c>
      <c r="AW400" s="45">
        <v>4</v>
      </c>
      <c r="AX400" s="45">
        <v>23</v>
      </c>
      <c r="AY400" s="45">
        <v>48</v>
      </c>
      <c r="AZ400" s="45">
        <v>50</v>
      </c>
      <c r="BA400" s="46">
        <v>9</v>
      </c>
      <c r="BB400" s="257">
        <f>SUMSQ(AT400:BA400)</f>
        <v>11180</v>
      </c>
      <c r="BC400" s="42"/>
      <c r="BD400" s="277"/>
      <c r="BF400" s="278"/>
      <c r="BG400" s="34"/>
      <c r="BH400" s="44">
        <v>19</v>
      </c>
      <c r="BI400" s="45">
        <v>2</v>
      </c>
      <c r="BJ400" s="45">
        <v>60</v>
      </c>
      <c r="BK400" s="45">
        <v>41</v>
      </c>
      <c r="BL400" s="45">
        <v>30</v>
      </c>
      <c r="BM400" s="45">
        <v>15</v>
      </c>
      <c r="BN400" s="45">
        <v>53</v>
      </c>
      <c r="BO400" s="46">
        <v>40</v>
      </c>
      <c r="BP400" s="257">
        <f>SUMSQ(BH400:BO400)</f>
        <v>11180</v>
      </c>
      <c r="BQ400" s="42"/>
      <c r="BR400" s="277"/>
    </row>
    <row r="401" spans="2:70" ht="12.75" thickBot="1" x14ac:dyDescent="0.25">
      <c r="B401" s="278"/>
      <c r="C401" s="34"/>
      <c r="D401" s="59">
        <v>46</v>
      </c>
      <c r="E401" s="60">
        <v>21</v>
      </c>
      <c r="F401" s="60">
        <v>11</v>
      </c>
      <c r="G401" s="60">
        <v>52</v>
      </c>
      <c r="H401" s="60">
        <v>26</v>
      </c>
      <c r="I401" s="60">
        <v>33</v>
      </c>
      <c r="J401" s="60">
        <v>8</v>
      </c>
      <c r="K401" s="61">
        <v>63</v>
      </c>
      <c r="L401" s="257">
        <f>SUMSQ(D401:K401)</f>
        <v>11180</v>
      </c>
      <c r="M401" s="42"/>
      <c r="N401" s="277"/>
      <c r="P401" s="278"/>
      <c r="Q401" s="34"/>
      <c r="R401" s="59">
        <v>44</v>
      </c>
      <c r="S401" s="60">
        <v>19</v>
      </c>
      <c r="T401" s="60">
        <v>13</v>
      </c>
      <c r="U401" s="60">
        <v>54</v>
      </c>
      <c r="V401" s="60">
        <v>33</v>
      </c>
      <c r="W401" s="60">
        <v>26</v>
      </c>
      <c r="X401" s="60">
        <v>8</v>
      </c>
      <c r="Y401" s="61">
        <v>63</v>
      </c>
      <c r="Z401" s="257">
        <f>SUMSQ(R401:Y401)</f>
        <v>11180</v>
      </c>
      <c r="AA401" s="42"/>
      <c r="AB401" s="277"/>
      <c r="AD401" s="278"/>
      <c r="AE401" s="34"/>
      <c r="AF401" s="59">
        <v>44</v>
      </c>
      <c r="AG401" s="60">
        <v>19</v>
      </c>
      <c r="AH401" s="60">
        <v>13</v>
      </c>
      <c r="AI401" s="60">
        <v>54</v>
      </c>
      <c r="AJ401" s="60">
        <v>33</v>
      </c>
      <c r="AK401" s="60">
        <v>26</v>
      </c>
      <c r="AL401" s="60">
        <v>8</v>
      </c>
      <c r="AM401" s="61">
        <v>63</v>
      </c>
      <c r="AN401" s="257">
        <f>SUMSQ(AF401:AM401)</f>
        <v>11180</v>
      </c>
      <c r="AO401" s="42"/>
      <c r="AP401" s="277"/>
      <c r="AR401" s="278"/>
      <c r="AS401" s="34"/>
      <c r="AT401" s="59">
        <v>44</v>
      </c>
      <c r="AU401" s="60">
        <v>19</v>
      </c>
      <c r="AV401" s="60">
        <v>13</v>
      </c>
      <c r="AW401" s="60">
        <v>54</v>
      </c>
      <c r="AX401" s="60">
        <v>33</v>
      </c>
      <c r="AY401" s="60">
        <v>26</v>
      </c>
      <c r="AZ401" s="60">
        <v>8</v>
      </c>
      <c r="BA401" s="61">
        <v>63</v>
      </c>
      <c r="BB401" s="257">
        <f>SUMSQ(AT401:BA401)</f>
        <v>11180</v>
      </c>
      <c r="BC401" s="42"/>
      <c r="BD401" s="277"/>
      <c r="BF401" s="278"/>
      <c r="BG401" s="34"/>
      <c r="BH401" s="59">
        <v>12</v>
      </c>
      <c r="BI401" s="60">
        <v>25</v>
      </c>
      <c r="BJ401" s="60">
        <v>35</v>
      </c>
      <c r="BK401" s="60">
        <v>50</v>
      </c>
      <c r="BL401" s="60">
        <v>5</v>
      </c>
      <c r="BM401" s="60">
        <v>24</v>
      </c>
      <c r="BN401" s="60">
        <v>46</v>
      </c>
      <c r="BO401" s="61">
        <v>63</v>
      </c>
      <c r="BP401" s="257">
        <f>SUMSQ(BH401:BO401)</f>
        <v>11180</v>
      </c>
      <c r="BQ401" s="42"/>
      <c r="BR401" s="277"/>
    </row>
    <row r="402" spans="2:70" x14ac:dyDescent="0.2">
      <c r="B402" s="278"/>
      <c r="C402" s="34"/>
      <c r="D402" s="166">
        <f>SUM(D394:D401)</f>
        <v>260</v>
      </c>
      <c r="E402" s="167">
        <f>SUM(E394:E401)</f>
        <v>260</v>
      </c>
      <c r="F402" s="167">
        <f>SUM(F394:F401)</f>
        <v>260</v>
      </c>
      <c r="G402" s="167">
        <f>SUM(G394:G401)</f>
        <v>260</v>
      </c>
      <c r="H402" s="167">
        <f>SUM(H394:H401)</f>
        <v>260</v>
      </c>
      <c r="I402" s="167">
        <f>SUM(I394:I401)</f>
        <v>260</v>
      </c>
      <c r="J402" s="167">
        <f>SUM(J394:J401)</f>
        <v>260</v>
      </c>
      <c r="K402" s="167">
        <f>SUM(K394:K401)</f>
        <v>260</v>
      </c>
      <c r="L402" s="280">
        <f>SUM(D394^3+E395^3+F396^3+G397^3+H398^3+I399^3+J400^3+K401^3)</f>
        <v>540800</v>
      </c>
      <c r="M402" s="42"/>
      <c r="N402" s="277"/>
      <c r="P402" s="278"/>
      <c r="Q402" s="34"/>
      <c r="R402" s="166">
        <f>SUM(R394:R401)</f>
        <v>260</v>
      </c>
      <c r="S402" s="167">
        <f>SUM(S394:S401)</f>
        <v>260</v>
      </c>
      <c r="T402" s="167">
        <f>SUM(T394:T401)</f>
        <v>260</v>
      </c>
      <c r="U402" s="167">
        <f>SUM(U394:U401)</f>
        <v>260</v>
      </c>
      <c r="V402" s="167">
        <f>SUM(V394:V401)</f>
        <v>260</v>
      </c>
      <c r="W402" s="167">
        <f>SUM(W394:W401)</f>
        <v>260</v>
      </c>
      <c r="X402" s="167">
        <f>SUM(X394:X401)</f>
        <v>260</v>
      </c>
      <c r="Y402" s="167">
        <f>SUM(Y394:Y401)</f>
        <v>260</v>
      </c>
      <c r="Z402" s="280">
        <f>SUM(R394^3+S395^3+T396^3+U397^3+V398^3+W399^3+X400^3+Y401^3)</f>
        <v>540800</v>
      </c>
      <c r="AA402" s="42"/>
      <c r="AB402" s="277"/>
      <c r="AD402" s="278"/>
      <c r="AE402" s="34"/>
      <c r="AF402" s="166">
        <f>SUM(AF394:AF401)</f>
        <v>260</v>
      </c>
      <c r="AG402" s="167">
        <f>SUM(AG394:AG401)</f>
        <v>260</v>
      </c>
      <c r="AH402" s="167">
        <f>SUM(AH394:AH401)</f>
        <v>260</v>
      </c>
      <c r="AI402" s="167">
        <f>SUM(AI394:AI401)</f>
        <v>260</v>
      </c>
      <c r="AJ402" s="167">
        <f>SUM(AJ394:AJ401)</f>
        <v>260</v>
      </c>
      <c r="AK402" s="167">
        <f>SUM(AK394:AK401)</f>
        <v>260</v>
      </c>
      <c r="AL402" s="167">
        <f>SUM(AL394:AL401)</f>
        <v>260</v>
      </c>
      <c r="AM402" s="167">
        <f>SUM(AM394:AM401)</f>
        <v>260</v>
      </c>
      <c r="AN402" s="280">
        <f>SUM(AF394^3+AG395^3+AH396^3+AI397^3+AJ398^3+AK399^3+AL400^3+AM401^3)</f>
        <v>540800</v>
      </c>
      <c r="AO402" s="42"/>
      <c r="AP402" s="277"/>
      <c r="AR402" s="278"/>
      <c r="AS402" s="34"/>
      <c r="AT402" s="166">
        <f>SUM(AT394:AT401)</f>
        <v>260</v>
      </c>
      <c r="AU402" s="167">
        <f>SUM(AU394:AU401)</f>
        <v>260</v>
      </c>
      <c r="AV402" s="167">
        <f>SUM(AV394:AV401)</f>
        <v>260</v>
      </c>
      <c r="AW402" s="167">
        <f>SUM(AW394:AW401)</f>
        <v>260</v>
      </c>
      <c r="AX402" s="167">
        <f>SUM(AX394:AX401)</f>
        <v>260</v>
      </c>
      <c r="AY402" s="167">
        <f>SUM(AY394:AY401)</f>
        <v>260</v>
      </c>
      <c r="AZ402" s="167">
        <f>SUM(AZ394:AZ401)</f>
        <v>260</v>
      </c>
      <c r="BA402" s="167">
        <f>SUM(BA394:BA401)</f>
        <v>260</v>
      </c>
      <c r="BB402" s="280">
        <f>SUM(AT394^3+AU395^3+AV396^3+AW397^3+AX398^3+AY399^3+AZ400^3+BA401^3)</f>
        <v>540800</v>
      </c>
      <c r="BC402" s="42"/>
      <c r="BD402" s="277"/>
      <c r="BF402" s="278"/>
      <c r="BG402" s="34"/>
      <c r="BH402" s="166">
        <f>SUM(BH394:BH401)</f>
        <v>260</v>
      </c>
      <c r="BI402" s="167">
        <f>SUM(BI394:BI401)</f>
        <v>260</v>
      </c>
      <c r="BJ402" s="167">
        <f>SUM(BJ394:BJ401)</f>
        <v>260</v>
      </c>
      <c r="BK402" s="167">
        <f>SUM(BK394:BK401)</f>
        <v>260</v>
      </c>
      <c r="BL402" s="167">
        <f>SUM(BL394:BL401)</f>
        <v>260</v>
      </c>
      <c r="BM402" s="167">
        <f>SUM(BM394:BM401)</f>
        <v>260</v>
      </c>
      <c r="BN402" s="167">
        <f>SUM(BN394:BN401)</f>
        <v>260</v>
      </c>
      <c r="BO402" s="167">
        <f>SUM(BO394:BO401)</f>
        <v>260</v>
      </c>
      <c r="BP402" s="280">
        <f>SUMSQ(BH394,BI395,BJ396,BK397,BL398,BM399,BN400,BO401)</f>
        <v>11180</v>
      </c>
      <c r="BQ402" s="42"/>
      <c r="BR402" s="277"/>
    </row>
    <row r="403" spans="2:70" ht="12.75" thickBot="1" x14ac:dyDescent="0.25">
      <c r="B403" s="278"/>
      <c r="C403" s="34"/>
      <c r="D403" s="89">
        <f>SUMSQ(D394:D401)</f>
        <v>11180</v>
      </c>
      <c r="E403" s="90">
        <f>SUMSQ(E394:E401)</f>
        <v>11180</v>
      </c>
      <c r="F403" s="90">
        <f>SUMSQ(F394:F401)</f>
        <v>11180</v>
      </c>
      <c r="G403" s="90">
        <f>SUMSQ(G394:G401)</f>
        <v>11180</v>
      </c>
      <c r="H403" s="90">
        <f>SUMSQ(H394:H401)</f>
        <v>11180</v>
      </c>
      <c r="I403" s="90">
        <f>SUMSQ(I394:I401)</f>
        <v>11180</v>
      </c>
      <c r="J403" s="90">
        <f>SUMSQ(J394:J401)</f>
        <v>11180</v>
      </c>
      <c r="K403" s="90">
        <f>SUMSQ(K394:K401)</f>
        <v>11180</v>
      </c>
      <c r="L403" s="279">
        <f>SUM(D401^3+E400^3+F399^3+G398^3+H397^3+I396^3+J395^3+K394^3)</f>
        <v>540800</v>
      </c>
      <c r="M403" s="42"/>
      <c r="N403" s="277"/>
      <c r="P403" s="278"/>
      <c r="Q403" s="34"/>
      <c r="R403" s="89">
        <f>SUMSQ(R394:R401)</f>
        <v>11180</v>
      </c>
      <c r="S403" s="90">
        <f>SUMSQ(S394:S401)</f>
        <v>11180</v>
      </c>
      <c r="T403" s="90">
        <f>SUMSQ(T394:T401)</f>
        <v>11180</v>
      </c>
      <c r="U403" s="90">
        <f>SUMSQ(U394:U401)</f>
        <v>11180</v>
      </c>
      <c r="V403" s="90">
        <f>SUMSQ(V394:V401)</f>
        <v>11180</v>
      </c>
      <c r="W403" s="90">
        <f>SUMSQ(W394:W401)</f>
        <v>11180</v>
      </c>
      <c r="X403" s="90">
        <f>SUMSQ(X394:X401)</f>
        <v>11180</v>
      </c>
      <c r="Y403" s="90">
        <f>SUMSQ(Y394:Y401)</f>
        <v>11180</v>
      </c>
      <c r="Z403" s="279">
        <f>SUM(R401^3+S400^3+T399^3+U398^3+V397^3+W396^3+X395^3+Y394^3)</f>
        <v>540800</v>
      </c>
      <c r="AA403" s="42"/>
      <c r="AB403" s="277"/>
      <c r="AD403" s="278"/>
      <c r="AE403" s="34"/>
      <c r="AF403" s="89">
        <f>SUMSQ(AF394:AF401)</f>
        <v>11180</v>
      </c>
      <c r="AG403" s="90">
        <f>SUMSQ(AG394:AG401)</f>
        <v>11180</v>
      </c>
      <c r="AH403" s="90">
        <f>SUMSQ(AH394:AH401)</f>
        <v>11180</v>
      </c>
      <c r="AI403" s="90">
        <f>SUMSQ(AI394:AI401)</f>
        <v>11180</v>
      </c>
      <c r="AJ403" s="90">
        <f>SUMSQ(AJ394:AJ401)</f>
        <v>11180</v>
      </c>
      <c r="AK403" s="90">
        <f>SUMSQ(AK394:AK401)</f>
        <v>11180</v>
      </c>
      <c r="AL403" s="90">
        <f>SUMSQ(AL394:AL401)</f>
        <v>11180</v>
      </c>
      <c r="AM403" s="90">
        <f>SUMSQ(AM394:AM401)</f>
        <v>11180</v>
      </c>
      <c r="AN403" s="279">
        <f>SUM(AF401^3+AG400^3+AH399^3+AI398^3+AJ397^3+AK396^3+AL395^3+AM394^3)</f>
        <v>540800</v>
      </c>
      <c r="AO403" s="42"/>
      <c r="AP403" s="277"/>
      <c r="AR403" s="278"/>
      <c r="AS403" s="34"/>
      <c r="AT403" s="89">
        <f>SUMSQ(AT394:AT401)</f>
        <v>11180</v>
      </c>
      <c r="AU403" s="90">
        <f>SUMSQ(AU394:AU401)</f>
        <v>11180</v>
      </c>
      <c r="AV403" s="90">
        <f>SUMSQ(AV394:AV401)</f>
        <v>11180</v>
      </c>
      <c r="AW403" s="90">
        <f>SUMSQ(AW394:AW401)</f>
        <v>11180</v>
      </c>
      <c r="AX403" s="90">
        <f>SUMSQ(AX394:AX401)</f>
        <v>11180</v>
      </c>
      <c r="AY403" s="90">
        <f>SUMSQ(AY394:AY401)</f>
        <v>11180</v>
      </c>
      <c r="AZ403" s="90">
        <f>SUMSQ(AZ394:AZ401)</f>
        <v>11180</v>
      </c>
      <c r="BA403" s="90">
        <f>SUMSQ(BA394:BA401)</f>
        <v>11180</v>
      </c>
      <c r="BB403" s="279">
        <f>SUM(AT401^3+AU400^3+AV399^3+AW398^3+AX397^3+AY396^3+AZ395^3+BA394^3)</f>
        <v>540800</v>
      </c>
      <c r="BC403" s="42"/>
      <c r="BD403" s="277"/>
      <c r="BF403" s="278"/>
      <c r="BG403" s="34"/>
      <c r="BH403" s="89">
        <f>SUMSQ(BH394:BH401)</f>
        <v>11180</v>
      </c>
      <c r="BI403" s="90">
        <f>SUMSQ(BI394:BI401)</f>
        <v>11180</v>
      </c>
      <c r="BJ403" s="90">
        <f>SUMSQ(BJ394:BJ401)</f>
        <v>11180</v>
      </c>
      <c r="BK403" s="90">
        <f>SUMSQ(BK394:BK401)</f>
        <v>11180</v>
      </c>
      <c r="BL403" s="90">
        <f>SUMSQ(BL394:BL401)</f>
        <v>11180</v>
      </c>
      <c r="BM403" s="90">
        <f>SUMSQ(BM394:BM401)</f>
        <v>11180</v>
      </c>
      <c r="BN403" s="90">
        <f>SUMSQ(BN394:BN401)</f>
        <v>11180</v>
      </c>
      <c r="BO403" s="90">
        <f>SUMSQ(BO394:BO401)</f>
        <v>11180</v>
      </c>
      <c r="BP403" s="279">
        <f>SUMSQ(BH401,BI400,BJ399,BK398,BL397,BM396,BN395,BO394)</f>
        <v>11180</v>
      </c>
      <c r="BQ403" s="42"/>
      <c r="BR403" s="277"/>
    </row>
    <row r="404" spans="2:70" ht="12.75" thickBot="1" x14ac:dyDescent="0.25">
      <c r="B404" s="278"/>
      <c r="C404" s="104"/>
      <c r="D404" s="106"/>
      <c r="E404" s="106"/>
      <c r="F404" s="106"/>
      <c r="G404" s="106"/>
      <c r="H404" s="106"/>
      <c r="I404" s="106"/>
      <c r="J404" s="106"/>
      <c r="K404" s="106"/>
      <c r="L404" s="106"/>
      <c r="M404" s="109"/>
      <c r="N404" s="277"/>
      <c r="P404" s="278"/>
      <c r="Q404" s="104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9"/>
      <c r="AB404" s="277"/>
      <c r="AD404" s="278"/>
      <c r="AE404" s="104"/>
      <c r="AF404" s="106"/>
      <c r="AG404" s="106"/>
      <c r="AH404" s="106"/>
      <c r="AI404" s="106"/>
      <c r="AJ404" s="106"/>
      <c r="AK404" s="106"/>
      <c r="AL404" s="106"/>
      <c r="AM404" s="106"/>
      <c r="AN404" s="106"/>
      <c r="AO404" s="109"/>
      <c r="AP404" s="277"/>
      <c r="AR404" s="278"/>
      <c r="AS404" s="104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9"/>
      <c r="BD404" s="277"/>
      <c r="BF404" s="278"/>
      <c r="BG404" s="104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9"/>
      <c r="BR404" s="277"/>
    </row>
    <row r="405" spans="2:70" ht="12.75" thickBot="1" x14ac:dyDescent="0.25">
      <c r="B405" s="276"/>
      <c r="C405" s="275"/>
      <c r="D405" s="275"/>
      <c r="E405" s="275"/>
      <c r="F405" s="275"/>
      <c r="G405" s="275"/>
      <c r="H405" s="275"/>
      <c r="I405" s="275"/>
      <c r="J405" s="275"/>
      <c r="K405" s="275"/>
      <c r="L405" s="275"/>
      <c r="M405" s="275"/>
      <c r="N405" s="274"/>
      <c r="P405" s="276"/>
      <c r="Q405" s="275"/>
      <c r="R405" s="275"/>
      <c r="S405" s="275"/>
      <c r="T405" s="275"/>
      <c r="U405" s="275"/>
      <c r="V405" s="275"/>
      <c r="W405" s="275"/>
      <c r="X405" s="275"/>
      <c r="Y405" s="275"/>
      <c r="Z405" s="275"/>
      <c r="AA405" s="275"/>
      <c r="AB405" s="274"/>
      <c r="AD405" s="276"/>
      <c r="AE405" s="275"/>
      <c r="AF405" s="275"/>
      <c r="AG405" s="275"/>
      <c r="AH405" s="275"/>
      <c r="AI405" s="275"/>
      <c r="AJ405" s="275"/>
      <c r="AK405" s="275"/>
      <c r="AL405" s="275"/>
      <c r="AM405" s="275"/>
      <c r="AN405" s="275"/>
      <c r="AO405" s="275"/>
      <c r="AP405" s="274"/>
      <c r="AR405" s="276"/>
      <c r="AS405" s="275"/>
      <c r="AT405" s="275"/>
      <c r="AU405" s="275"/>
      <c r="AV405" s="275"/>
      <c r="AW405" s="275"/>
      <c r="AX405" s="275"/>
      <c r="AY405" s="275"/>
      <c r="AZ405" s="275"/>
      <c r="BA405" s="275"/>
      <c r="BB405" s="275"/>
      <c r="BC405" s="275"/>
      <c r="BD405" s="274"/>
      <c r="BF405" s="276"/>
      <c r="BG405" s="275"/>
      <c r="BH405" s="275"/>
      <c r="BI405" s="275"/>
      <c r="BJ405" s="275"/>
      <c r="BK405" s="275"/>
      <c r="BL405" s="275"/>
      <c r="BM405" s="275"/>
      <c r="BN405" s="275"/>
      <c r="BO405" s="275"/>
      <c r="BP405" s="275"/>
      <c r="BQ405" s="275"/>
      <c r="BR405" s="274"/>
    </row>
    <row r="406" spans="2:70" ht="13.5" thickTop="1" thickBot="1" x14ac:dyDescent="0.25"/>
    <row r="407" spans="2:70" ht="13.5" thickTop="1" thickBot="1" x14ac:dyDescent="0.25">
      <c r="B407" s="284"/>
      <c r="C407" s="283"/>
      <c r="D407" s="283"/>
      <c r="E407" s="283"/>
      <c r="F407" s="283"/>
      <c r="G407" s="283"/>
      <c r="H407" s="283"/>
      <c r="I407" s="283"/>
      <c r="J407" s="283"/>
      <c r="K407" s="283"/>
      <c r="L407" s="283"/>
      <c r="M407" s="283"/>
      <c r="N407" s="282"/>
      <c r="P407" s="284"/>
      <c r="Q407" s="283"/>
      <c r="R407" s="283"/>
      <c r="S407" s="283"/>
      <c r="T407" s="283"/>
      <c r="U407" s="283"/>
      <c r="V407" s="283"/>
      <c r="W407" s="283"/>
      <c r="X407" s="283"/>
      <c r="Y407" s="283"/>
      <c r="Z407" s="283"/>
      <c r="AA407" s="283"/>
      <c r="AB407" s="282"/>
      <c r="AD407" s="284"/>
      <c r="AE407" s="283"/>
      <c r="AF407" s="283"/>
      <c r="AG407" s="283"/>
      <c r="AH407" s="283"/>
      <c r="AI407" s="283"/>
      <c r="AJ407" s="283"/>
      <c r="AK407" s="283"/>
      <c r="AL407" s="283"/>
      <c r="AM407" s="283"/>
      <c r="AN407" s="283"/>
      <c r="AO407" s="283"/>
      <c r="AP407" s="282"/>
      <c r="AR407" s="284"/>
      <c r="AS407" s="283"/>
      <c r="AT407" s="283"/>
      <c r="AU407" s="283"/>
      <c r="AV407" s="283"/>
      <c r="AW407" s="283"/>
      <c r="AX407" s="283"/>
      <c r="AY407" s="283"/>
      <c r="AZ407" s="283"/>
      <c r="BA407" s="283"/>
      <c r="BB407" s="283"/>
      <c r="BC407" s="283"/>
      <c r="BD407" s="282"/>
      <c r="BF407" s="284"/>
      <c r="BG407" s="283"/>
      <c r="BH407" s="283"/>
      <c r="BI407" s="283"/>
      <c r="BJ407" s="283"/>
      <c r="BK407" s="283"/>
      <c r="BL407" s="283"/>
      <c r="BM407" s="283"/>
      <c r="BN407" s="283"/>
      <c r="BO407" s="283"/>
      <c r="BP407" s="283"/>
      <c r="BQ407" s="283"/>
      <c r="BR407" s="282"/>
    </row>
    <row r="408" spans="2:70" ht="12.75" thickBot="1" x14ac:dyDescent="0.25">
      <c r="B408" s="278"/>
      <c r="C408" s="20"/>
      <c r="D408" s="21"/>
      <c r="E408" s="21"/>
      <c r="F408" s="21"/>
      <c r="G408" s="21"/>
      <c r="H408" s="281" t="s">
        <v>1359</v>
      </c>
      <c r="I408" s="21"/>
      <c r="J408" s="21"/>
      <c r="K408" s="21"/>
      <c r="L408" s="21"/>
      <c r="M408" s="23"/>
      <c r="N408" s="277"/>
      <c r="P408" s="278"/>
      <c r="Q408" s="20"/>
      <c r="R408" s="21"/>
      <c r="S408" s="21"/>
      <c r="T408" s="21"/>
      <c r="U408" s="21"/>
      <c r="V408" s="281" t="s">
        <v>1358</v>
      </c>
      <c r="W408" s="21"/>
      <c r="X408" s="21"/>
      <c r="Y408" s="21"/>
      <c r="Z408" s="21"/>
      <c r="AA408" s="23"/>
      <c r="AB408" s="277"/>
      <c r="AD408" s="278"/>
      <c r="AE408" s="20"/>
      <c r="AF408" s="21"/>
      <c r="AG408" s="21"/>
      <c r="AH408" s="21"/>
      <c r="AI408" s="21"/>
      <c r="AJ408" s="281" t="s">
        <v>1357</v>
      </c>
      <c r="AK408" s="21"/>
      <c r="AL408" s="21"/>
      <c r="AM408" s="21"/>
      <c r="AN408" s="21"/>
      <c r="AO408" s="23"/>
      <c r="AP408" s="277"/>
      <c r="AR408" s="278"/>
      <c r="AS408" s="20"/>
      <c r="AT408" s="21"/>
      <c r="AU408" s="21"/>
      <c r="AV408" s="21"/>
      <c r="AW408" s="21"/>
      <c r="AX408" s="281" t="s">
        <v>1356</v>
      </c>
      <c r="AY408" s="21"/>
      <c r="AZ408" s="21"/>
      <c r="BA408" s="21"/>
      <c r="BB408" s="21"/>
      <c r="BC408" s="23"/>
      <c r="BD408" s="277"/>
      <c r="BF408" s="278"/>
      <c r="BG408" s="20"/>
      <c r="BH408" s="21"/>
      <c r="BI408" s="21"/>
      <c r="BJ408" s="21"/>
      <c r="BK408" s="21"/>
      <c r="BL408" s="281" t="s">
        <v>1355</v>
      </c>
      <c r="BM408" s="21"/>
      <c r="BN408" s="21"/>
      <c r="BO408" s="21"/>
      <c r="BP408" s="21"/>
      <c r="BQ408" s="23"/>
      <c r="BR408" s="277"/>
    </row>
    <row r="409" spans="2:70" x14ac:dyDescent="0.2">
      <c r="B409" s="278"/>
      <c r="C409" s="34"/>
      <c r="D409" s="35">
        <v>2</v>
      </c>
      <c r="E409" s="36">
        <v>57</v>
      </c>
      <c r="F409" s="36">
        <v>39</v>
      </c>
      <c r="G409" s="36">
        <v>32</v>
      </c>
      <c r="H409" s="36">
        <v>13</v>
      </c>
      <c r="I409" s="36">
        <v>54</v>
      </c>
      <c r="J409" s="36">
        <v>44</v>
      </c>
      <c r="K409" s="37">
        <v>19</v>
      </c>
      <c r="L409" s="251">
        <f>SUMSQ(D409:K409)</f>
        <v>11180</v>
      </c>
      <c r="M409" s="42"/>
      <c r="N409" s="277"/>
      <c r="P409" s="278"/>
      <c r="Q409" s="34"/>
      <c r="R409" s="35">
        <v>2</v>
      </c>
      <c r="S409" s="36">
        <v>57</v>
      </c>
      <c r="T409" s="36">
        <v>39</v>
      </c>
      <c r="U409" s="36">
        <v>32</v>
      </c>
      <c r="V409" s="36">
        <v>13</v>
      </c>
      <c r="W409" s="36">
        <v>54</v>
      </c>
      <c r="X409" s="36">
        <v>44</v>
      </c>
      <c r="Y409" s="37">
        <v>19</v>
      </c>
      <c r="Z409" s="251">
        <f>SUMSQ(R409:Y409)</f>
        <v>11180</v>
      </c>
      <c r="AA409" s="42"/>
      <c r="AB409" s="277"/>
      <c r="AD409" s="278"/>
      <c r="AE409" s="34"/>
      <c r="AF409" s="35">
        <v>2</v>
      </c>
      <c r="AG409" s="36">
        <v>57</v>
      </c>
      <c r="AH409" s="36">
        <v>39</v>
      </c>
      <c r="AI409" s="36">
        <v>32</v>
      </c>
      <c r="AJ409" s="36">
        <v>13</v>
      </c>
      <c r="AK409" s="36">
        <v>54</v>
      </c>
      <c r="AL409" s="36">
        <v>44</v>
      </c>
      <c r="AM409" s="37">
        <v>19</v>
      </c>
      <c r="AN409" s="251">
        <f>SUMSQ(AF409:AM409)</f>
        <v>11180</v>
      </c>
      <c r="AO409" s="42"/>
      <c r="AP409" s="277"/>
      <c r="AR409" s="278"/>
      <c r="AS409" s="34"/>
      <c r="AT409" s="35">
        <v>2</v>
      </c>
      <c r="AU409" s="36">
        <v>57</v>
      </c>
      <c r="AV409" s="36">
        <v>39</v>
      </c>
      <c r="AW409" s="36">
        <v>32</v>
      </c>
      <c r="AX409" s="36">
        <v>13</v>
      </c>
      <c r="AY409" s="36">
        <v>54</v>
      </c>
      <c r="AZ409" s="36">
        <v>44</v>
      </c>
      <c r="BA409" s="37">
        <v>19</v>
      </c>
      <c r="BB409" s="251">
        <f>SUMSQ(AT409:BA409)</f>
        <v>11180</v>
      </c>
      <c r="BC409" s="42"/>
      <c r="BD409" s="277"/>
      <c r="BF409" s="278"/>
      <c r="BG409" s="34"/>
      <c r="BH409" s="35">
        <v>7</v>
      </c>
      <c r="BI409" s="36">
        <v>22</v>
      </c>
      <c r="BJ409" s="36">
        <v>48</v>
      </c>
      <c r="BK409" s="36">
        <v>61</v>
      </c>
      <c r="BL409" s="36">
        <v>10</v>
      </c>
      <c r="BM409" s="36">
        <v>27</v>
      </c>
      <c r="BN409" s="36">
        <v>33</v>
      </c>
      <c r="BO409" s="37">
        <v>52</v>
      </c>
      <c r="BP409" s="251">
        <f>SUMSQ(BH409:BO409)</f>
        <v>11180</v>
      </c>
      <c r="BQ409" s="42"/>
      <c r="BR409" s="277"/>
    </row>
    <row r="410" spans="2:70" x14ac:dyDescent="0.2">
      <c r="B410" s="278"/>
      <c r="C410" s="34"/>
      <c r="D410" s="44">
        <v>49</v>
      </c>
      <c r="E410" s="45">
        <v>15</v>
      </c>
      <c r="F410" s="45">
        <v>17</v>
      </c>
      <c r="G410" s="45">
        <v>47</v>
      </c>
      <c r="H410" s="45">
        <v>62</v>
      </c>
      <c r="I410" s="45">
        <v>4</v>
      </c>
      <c r="J410" s="45">
        <v>30</v>
      </c>
      <c r="K410" s="46">
        <v>36</v>
      </c>
      <c r="L410" s="257">
        <f>SUMSQ(D410:K410)</f>
        <v>11180</v>
      </c>
      <c r="M410" s="42"/>
      <c r="N410" s="277"/>
      <c r="P410" s="278"/>
      <c r="Q410" s="34"/>
      <c r="R410" s="44">
        <v>49</v>
      </c>
      <c r="S410" s="45">
        <v>15</v>
      </c>
      <c r="T410" s="45">
        <v>17</v>
      </c>
      <c r="U410" s="45">
        <v>47</v>
      </c>
      <c r="V410" s="45">
        <v>62</v>
      </c>
      <c r="W410" s="45">
        <v>4</v>
      </c>
      <c r="X410" s="45">
        <v>30</v>
      </c>
      <c r="Y410" s="46">
        <v>36</v>
      </c>
      <c r="Z410" s="257">
        <f>SUMSQ(R410:Y410)</f>
        <v>11180</v>
      </c>
      <c r="AA410" s="42"/>
      <c r="AB410" s="277"/>
      <c r="AD410" s="278"/>
      <c r="AE410" s="34"/>
      <c r="AF410" s="44">
        <v>49</v>
      </c>
      <c r="AG410" s="45">
        <v>15</v>
      </c>
      <c r="AH410" s="45">
        <v>61</v>
      </c>
      <c r="AI410" s="45">
        <v>3</v>
      </c>
      <c r="AJ410" s="45">
        <v>18</v>
      </c>
      <c r="AK410" s="45">
        <v>48</v>
      </c>
      <c r="AL410" s="45">
        <v>30</v>
      </c>
      <c r="AM410" s="46">
        <v>36</v>
      </c>
      <c r="AN410" s="257">
        <f>SUMSQ(AF410:AM410)</f>
        <v>11180</v>
      </c>
      <c r="AO410" s="42"/>
      <c r="AP410" s="277"/>
      <c r="AR410" s="278"/>
      <c r="AS410" s="34"/>
      <c r="AT410" s="44">
        <v>49</v>
      </c>
      <c r="AU410" s="45">
        <v>15</v>
      </c>
      <c r="AV410" s="45">
        <v>61</v>
      </c>
      <c r="AW410" s="45">
        <v>3</v>
      </c>
      <c r="AX410" s="45">
        <v>18</v>
      </c>
      <c r="AY410" s="45">
        <v>48</v>
      </c>
      <c r="AZ410" s="45">
        <v>30</v>
      </c>
      <c r="BA410" s="46">
        <v>36</v>
      </c>
      <c r="BB410" s="257">
        <f>SUMSQ(AT410:BA410)</f>
        <v>11180</v>
      </c>
      <c r="BC410" s="42"/>
      <c r="BD410" s="277"/>
      <c r="BF410" s="278"/>
      <c r="BG410" s="34"/>
      <c r="BH410" s="44">
        <v>32</v>
      </c>
      <c r="BI410" s="45">
        <v>13</v>
      </c>
      <c r="BJ410" s="45">
        <v>55</v>
      </c>
      <c r="BK410" s="45">
        <v>38</v>
      </c>
      <c r="BL410" s="45">
        <v>17</v>
      </c>
      <c r="BM410" s="45">
        <v>4</v>
      </c>
      <c r="BN410" s="45">
        <v>58</v>
      </c>
      <c r="BO410" s="46">
        <v>43</v>
      </c>
      <c r="BP410" s="257">
        <f>SUMSQ(BH410:BO410)</f>
        <v>11180</v>
      </c>
      <c r="BQ410" s="42"/>
      <c r="BR410" s="277"/>
    </row>
    <row r="411" spans="2:70" x14ac:dyDescent="0.2">
      <c r="B411" s="278"/>
      <c r="C411" s="34"/>
      <c r="D411" s="44">
        <v>28</v>
      </c>
      <c r="E411" s="45">
        <v>38</v>
      </c>
      <c r="F411" s="45">
        <v>24</v>
      </c>
      <c r="G411" s="45">
        <v>42</v>
      </c>
      <c r="H411" s="45">
        <v>59</v>
      </c>
      <c r="I411" s="45">
        <v>5</v>
      </c>
      <c r="J411" s="45">
        <v>55</v>
      </c>
      <c r="K411" s="46">
        <v>9</v>
      </c>
      <c r="L411" s="257">
        <f>SUMSQ(D411:K411)</f>
        <v>11180</v>
      </c>
      <c r="M411" s="42"/>
      <c r="N411" s="277"/>
      <c r="P411" s="278"/>
      <c r="Q411" s="34"/>
      <c r="R411" s="44">
        <v>56</v>
      </c>
      <c r="S411" s="45">
        <v>10</v>
      </c>
      <c r="T411" s="45">
        <v>24</v>
      </c>
      <c r="U411" s="45">
        <v>42</v>
      </c>
      <c r="V411" s="45">
        <v>59</v>
      </c>
      <c r="W411" s="45">
        <v>5</v>
      </c>
      <c r="X411" s="45">
        <v>27</v>
      </c>
      <c r="Y411" s="46">
        <v>37</v>
      </c>
      <c r="Z411" s="257">
        <f>SUMSQ(R411:Y411)</f>
        <v>11180</v>
      </c>
      <c r="AA411" s="42"/>
      <c r="AB411" s="277"/>
      <c r="AD411" s="278"/>
      <c r="AE411" s="34"/>
      <c r="AF411" s="44">
        <v>28</v>
      </c>
      <c r="AG411" s="45">
        <v>38</v>
      </c>
      <c r="AH411" s="45">
        <v>24</v>
      </c>
      <c r="AI411" s="45">
        <v>42</v>
      </c>
      <c r="AJ411" s="45">
        <v>59</v>
      </c>
      <c r="AK411" s="45">
        <v>5</v>
      </c>
      <c r="AL411" s="45">
        <v>55</v>
      </c>
      <c r="AM411" s="46">
        <v>9</v>
      </c>
      <c r="AN411" s="257">
        <f>SUMSQ(AF411:AM411)</f>
        <v>11180</v>
      </c>
      <c r="AO411" s="42"/>
      <c r="AP411" s="277"/>
      <c r="AR411" s="278"/>
      <c r="AS411" s="34"/>
      <c r="AT411" s="44">
        <v>56</v>
      </c>
      <c r="AU411" s="45">
        <v>10</v>
      </c>
      <c r="AV411" s="45">
        <v>24</v>
      </c>
      <c r="AW411" s="45">
        <v>42</v>
      </c>
      <c r="AX411" s="45">
        <v>59</v>
      </c>
      <c r="AY411" s="45">
        <v>5</v>
      </c>
      <c r="AZ411" s="45">
        <v>27</v>
      </c>
      <c r="BA411" s="46">
        <v>37</v>
      </c>
      <c r="BB411" s="257">
        <f>SUMSQ(AT411:BA411)</f>
        <v>11180</v>
      </c>
      <c r="BC411" s="42"/>
      <c r="BD411" s="277"/>
      <c r="BF411" s="278"/>
      <c r="BG411" s="34"/>
      <c r="BH411" s="44">
        <v>59</v>
      </c>
      <c r="BI411" s="45">
        <v>42</v>
      </c>
      <c r="BJ411" s="45">
        <v>20</v>
      </c>
      <c r="BK411" s="45">
        <v>1</v>
      </c>
      <c r="BL411" s="45">
        <v>54</v>
      </c>
      <c r="BM411" s="45">
        <v>39</v>
      </c>
      <c r="BN411" s="45">
        <v>29</v>
      </c>
      <c r="BO411" s="46">
        <v>16</v>
      </c>
      <c r="BP411" s="257">
        <f>SUMSQ(BH411:BO411)</f>
        <v>11180</v>
      </c>
      <c r="BQ411" s="42"/>
      <c r="BR411" s="277"/>
    </row>
    <row r="412" spans="2:70" x14ac:dyDescent="0.2">
      <c r="B412" s="278"/>
      <c r="C412" s="34"/>
      <c r="D412" s="44">
        <v>7</v>
      </c>
      <c r="E412" s="45">
        <v>64</v>
      </c>
      <c r="F412" s="45">
        <v>34</v>
      </c>
      <c r="G412" s="45">
        <v>25</v>
      </c>
      <c r="H412" s="45">
        <v>12</v>
      </c>
      <c r="I412" s="45">
        <v>51</v>
      </c>
      <c r="J412" s="45">
        <v>45</v>
      </c>
      <c r="K412" s="46">
        <v>22</v>
      </c>
      <c r="L412" s="257">
        <f>SUMSQ(D412:K412)</f>
        <v>11180</v>
      </c>
      <c r="M412" s="42"/>
      <c r="N412" s="277"/>
      <c r="P412" s="278"/>
      <c r="Q412" s="34"/>
      <c r="R412" s="44">
        <v>7</v>
      </c>
      <c r="S412" s="45">
        <v>64</v>
      </c>
      <c r="T412" s="45">
        <v>34</v>
      </c>
      <c r="U412" s="45">
        <v>25</v>
      </c>
      <c r="V412" s="45">
        <v>12</v>
      </c>
      <c r="W412" s="45">
        <v>51</v>
      </c>
      <c r="X412" s="45">
        <v>45</v>
      </c>
      <c r="Y412" s="46">
        <v>22</v>
      </c>
      <c r="Z412" s="257">
        <f>SUMSQ(R412:Y412)</f>
        <v>11180</v>
      </c>
      <c r="AA412" s="42"/>
      <c r="AB412" s="277"/>
      <c r="AD412" s="278"/>
      <c r="AE412" s="34"/>
      <c r="AF412" s="44">
        <v>7</v>
      </c>
      <c r="AG412" s="45">
        <v>64</v>
      </c>
      <c r="AH412" s="45">
        <v>34</v>
      </c>
      <c r="AI412" s="45">
        <v>25</v>
      </c>
      <c r="AJ412" s="45">
        <v>12</v>
      </c>
      <c r="AK412" s="45">
        <v>51</v>
      </c>
      <c r="AL412" s="45">
        <v>45</v>
      </c>
      <c r="AM412" s="46">
        <v>22</v>
      </c>
      <c r="AN412" s="257">
        <f>SUMSQ(AF412:AM412)</f>
        <v>11180</v>
      </c>
      <c r="AO412" s="42"/>
      <c r="AP412" s="277"/>
      <c r="AR412" s="278"/>
      <c r="AS412" s="34"/>
      <c r="AT412" s="44">
        <v>7</v>
      </c>
      <c r="AU412" s="45">
        <v>64</v>
      </c>
      <c r="AV412" s="45">
        <v>34</v>
      </c>
      <c r="AW412" s="45">
        <v>25</v>
      </c>
      <c r="AX412" s="45">
        <v>12</v>
      </c>
      <c r="AY412" s="45">
        <v>51</v>
      </c>
      <c r="AZ412" s="45">
        <v>45</v>
      </c>
      <c r="BA412" s="46">
        <v>22</v>
      </c>
      <c r="BB412" s="257">
        <f>SUMSQ(AT412:BA412)</f>
        <v>11180</v>
      </c>
      <c r="BC412" s="42"/>
      <c r="BD412" s="277"/>
      <c r="BF412" s="278"/>
      <c r="BG412" s="34"/>
      <c r="BH412" s="44">
        <v>36</v>
      </c>
      <c r="BI412" s="45">
        <v>49</v>
      </c>
      <c r="BJ412" s="45">
        <v>11</v>
      </c>
      <c r="BK412" s="45">
        <v>26</v>
      </c>
      <c r="BL412" s="45">
        <v>45</v>
      </c>
      <c r="BM412" s="45">
        <v>64</v>
      </c>
      <c r="BN412" s="45">
        <v>6</v>
      </c>
      <c r="BO412" s="46">
        <v>23</v>
      </c>
      <c r="BP412" s="257">
        <f>SUMSQ(BH412:BO412)</f>
        <v>11180</v>
      </c>
      <c r="BQ412" s="42"/>
      <c r="BR412" s="277"/>
    </row>
    <row r="413" spans="2:70" x14ac:dyDescent="0.2">
      <c r="B413" s="278"/>
      <c r="C413" s="34"/>
      <c r="D413" s="44">
        <v>43</v>
      </c>
      <c r="E413" s="45">
        <v>20</v>
      </c>
      <c r="F413" s="45">
        <v>14</v>
      </c>
      <c r="G413" s="45">
        <v>53</v>
      </c>
      <c r="H413" s="45">
        <v>40</v>
      </c>
      <c r="I413" s="45">
        <v>31</v>
      </c>
      <c r="J413" s="45">
        <v>1</v>
      </c>
      <c r="K413" s="46">
        <v>58</v>
      </c>
      <c r="L413" s="257">
        <f>SUMSQ(D413:K413)</f>
        <v>11180</v>
      </c>
      <c r="M413" s="42"/>
      <c r="N413" s="277"/>
      <c r="P413" s="278"/>
      <c r="Q413" s="34"/>
      <c r="R413" s="44">
        <v>43</v>
      </c>
      <c r="S413" s="45">
        <v>20</v>
      </c>
      <c r="T413" s="45">
        <v>14</v>
      </c>
      <c r="U413" s="45">
        <v>53</v>
      </c>
      <c r="V413" s="45">
        <v>40</v>
      </c>
      <c r="W413" s="45">
        <v>31</v>
      </c>
      <c r="X413" s="45">
        <v>1</v>
      </c>
      <c r="Y413" s="46">
        <v>58</v>
      </c>
      <c r="Z413" s="257">
        <f>SUMSQ(R413:Y413)</f>
        <v>11180</v>
      </c>
      <c r="AA413" s="42"/>
      <c r="AB413" s="277"/>
      <c r="AD413" s="278"/>
      <c r="AE413" s="34"/>
      <c r="AF413" s="44">
        <v>43</v>
      </c>
      <c r="AG413" s="45">
        <v>20</v>
      </c>
      <c r="AH413" s="45">
        <v>14</v>
      </c>
      <c r="AI413" s="45">
        <v>53</v>
      </c>
      <c r="AJ413" s="45">
        <v>40</v>
      </c>
      <c r="AK413" s="45">
        <v>31</v>
      </c>
      <c r="AL413" s="45">
        <v>1</v>
      </c>
      <c r="AM413" s="46">
        <v>58</v>
      </c>
      <c r="AN413" s="257">
        <f>SUMSQ(AF413:AM413)</f>
        <v>11180</v>
      </c>
      <c r="AO413" s="42"/>
      <c r="AP413" s="277"/>
      <c r="AR413" s="278"/>
      <c r="AS413" s="34"/>
      <c r="AT413" s="44">
        <v>43</v>
      </c>
      <c r="AU413" s="45">
        <v>20</v>
      </c>
      <c r="AV413" s="45">
        <v>14</v>
      </c>
      <c r="AW413" s="45">
        <v>53</v>
      </c>
      <c r="AX413" s="45">
        <v>40</v>
      </c>
      <c r="AY413" s="45">
        <v>31</v>
      </c>
      <c r="AZ413" s="45">
        <v>1</v>
      </c>
      <c r="BA413" s="46">
        <v>58</v>
      </c>
      <c r="BB413" s="257">
        <f>SUMSQ(AT413:BA413)</f>
        <v>11180</v>
      </c>
      <c r="BC413" s="42"/>
      <c r="BD413" s="277"/>
      <c r="BF413" s="278"/>
      <c r="BG413" s="34"/>
      <c r="BH413" s="44">
        <v>46</v>
      </c>
      <c r="BI413" s="45">
        <v>63</v>
      </c>
      <c r="BJ413" s="45">
        <v>5</v>
      </c>
      <c r="BK413" s="45">
        <v>24</v>
      </c>
      <c r="BL413" s="45">
        <v>35</v>
      </c>
      <c r="BM413" s="45">
        <v>50</v>
      </c>
      <c r="BN413" s="45">
        <v>12</v>
      </c>
      <c r="BO413" s="46">
        <v>25</v>
      </c>
      <c r="BP413" s="257">
        <f>SUMSQ(BH413:BO413)</f>
        <v>11180</v>
      </c>
      <c r="BQ413" s="42"/>
      <c r="BR413" s="277"/>
    </row>
    <row r="414" spans="2:70" x14ac:dyDescent="0.2">
      <c r="B414" s="278"/>
      <c r="C414" s="34"/>
      <c r="D414" s="44">
        <v>56</v>
      </c>
      <c r="E414" s="45">
        <v>10</v>
      </c>
      <c r="F414" s="45">
        <v>60</v>
      </c>
      <c r="G414" s="45">
        <v>6</v>
      </c>
      <c r="H414" s="45">
        <v>23</v>
      </c>
      <c r="I414" s="45">
        <v>41</v>
      </c>
      <c r="J414" s="45">
        <v>27</v>
      </c>
      <c r="K414" s="46">
        <v>37</v>
      </c>
      <c r="L414" s="257">
        <f>SUMSQ(D414:K414)</f>
        <v>11180</v>
      </c>
      <c r="M414" s="42"/>
      <c r="N414" s="277"/>
      <c r="P414" s="278"/>
      <c r="Q414" s="34"/>
      <c r="R414" s="44">
        <v>28</v>
      </c>
      <c r="S414" s="45">
        <v>38</v>
      </c>
      <c r="T414" s="45">
        <v>60</v>
      </c>
      <c r="U414" s="45">
        <v>6</v>
      </c>
      <c r="V414" s="45">
        <v>23</v>
      </c>
      <c r="W414" s="45">
        <v>41</v>
      </c>
      <c r="X414" s="45">
        <v>55</v>
      </c>
      <c r="Y414" s="46">
        <v>9</v>
      </c>
      <c r="Z414" s="257">
        <f>SUMSQ(R414:Y414)</f>
        <v>11180</v>
      </c>
      <c r="AA414" s="42"/>
      <c r="AB414" s="277"/>
      <c r="AD414" s="278"/>
      <c r="AE414" s="34"/>
      <c r="AF414" s="44">
        <v>56</v>
      </c>
      <c r="AG414" s="45">
        <v>10</v>
      </c>
      <c r="AH414" s="45">
        <v>60</v>
      </c>
      <c r="AI414" s="45">
        <v>6</v>
      </c>
      <c r="AJ414" s="45">
        <v>23</v>
      </c>
      <c r="AK414" s="45">
        <v>41</v>
      </c>
      <c r="AL414" s="45">
        <v>27</v>
      </c>
      <c r="AM414" s="46">
        <v>37</v>
      </c>
      <c r="AN414" s="257">
        <f>SUMSQ(AF414:AM414)</f>
        <v>11180</v>
      </c>
      <c r="AO414" s="42"/>
      <c r="AP414" s="277"/>
      <c r="AR414" s="278"/>
      <c r="AS414" s="34"/>
      <c r="AT414" s="44">
        <v>28</v>
      </c>
      <c r="AU414" s="45">
        <v>38</v>
      </c>
      <c r="AV414" s="45">
        <v>60</v>
      </c>
      <c r="AW414" s="45">
        <v>6</v>
      </c>
      <c r="AX414" s="45">
        <v>23</v>
      </c>
      <c r="AY414" s="45">
        <v>41</v>
      </c>
      <c r="AZ414" s="45">
        <v>55</v>
      </c>
      <c r="BA414" s="46">
        <v>9</v>
      </c>
      <c r="BB414" s="257">
        <f>SUMSQ(AT414:BA414)</f>
        <v>11180</v>
      </c>
      <c r="BC414" s="42"/>
      <c r="BD414" s="277"/>
      <c r="BF414" s="278"/>
      <c r="BG414" s="34"/>
      <c r="BH414" s="44">
        <v>53</v>
      </c>
      <c r="BI414" s="45">
        <v>40</v>
      </c>
      <c r="BJ414" s="45">
        <v>30</v>
      </c>
      <c r="BK414" s="45">
        <v>15</v>
      </c>
      <c r="BL414" s="45">
        <v>60</v>
      </c>
      <c r="BM414" s="45">
        <v>41</v>
      </c>
      <c r="BN414" s="45">
        <v>19</v>
      </c>
      <c r="BO414" s="46">
        <v>2</v>
      </c>
      <c r="BP414" s="257">
        <f>SUMSQ(BH414:BO414)</f>
        <v>11180</v>
      </c>
      <c r="BQ414" s="42"/>
      <c r="BR414" s="277"/>
    </row>
    <row r="415" spans="2:70" x14ac:dyDescent="0.2">
      <c r="B415" s="278"/>
      <c r="C415" s="34"/>
      <c r="D415" s="44">
        <v>29</v>
      </c>
      <c r="E415" s="45">
        <v>35</v>
      </c>
      <c r="F415" s="45">
        <v>61</v>
      </c>
      <c r="G415" s="45">
        <v>3</v>
      </c>
      <c r="H415" s="45">
        <v>18</v>
      </c>
      <c r="I415" s="45">
        <v>48</v>
      </c>
      <c r="J415" s="45">
        <v>50</v>
      </c>
      <c r="K415" s="46">
        <v>16</v>
      </c>
      <c r="L415" s="257">
        <f>SUMSQ(D415:K415)</f>
        <v>11180</v>
      </c>
      <c r="M415" s="42"/>
      <c r="N415" s="277"/>
      <c r="P415" s="278"/>
      <c r="Q415" s="34"/>
      <c r="R415" s="44">
        <v>29</v>
      </c>
      <c r="S415" s="45">
        <v>35</v>
      </c>
      <c r="T415" s="45">
        <v>61</v>
      </c>
      <c r="U415" s="45">
        <v>3</v>
      </c>
      <c r="V415" s="45">
        <v>18</v>
      </c>
      <c r="W415" s="45">
        <v>48</v>
      </c>
      <c r="X415" s="45">
        <v>50</v>
      </c>
      <c r="Y415" s="46">
        <v>16</v>
      </c>
      <c r="Z415" s="257">
        <f>SUMSQ(R415:Y415)</f>
        <v>11180</v>
      </c>
      <c r="AA415" s="42"/>
      <c r="AB415" s="277"/>
      <c r="AD415" s="278"/>
      <c r="AE415" s="34"/>
      <c r="AF415" s="44">
        <v>29</v>
      </c>
      <c r="AG415" s="45">
        <v>35</v>
      </c>
      <c r="AH415" s="45">
        <v>17</v>
      </c>
      <c r="AI415" s="45">
        <v>47</v>
      </c>
      <c r="AJ415" s="45">
        <v>62</v>
      </c>
      <c r="AK415" s="45">
        <v>4</v>
      </c>
      <c r="AL415" s="45">
        <v>50</v>
      </c>
      <c r="AM415" s="46">
        <v>16</v>
      </c>
      <c r="AN415" s="257">
        <f>SUMSQ(AF415:AM415)</f>
        <v>11180</v>
      </c>
      <c r="AO415" s="42"/>
      <c r="AP415" s="277"/>
      <c r="AR415" s="278"/>
      <c r="AS415" s="34"/>
      <c r="AT415" s="44">
        <v>29</v>
      </c>
      <c r="AU415" s="45">
        <v>35</v>
      </c>
      <c r="AV415" s="45">
        <v>17</v>
      </c>
      <c r="AW415" s="45">
        <v>47</v>
      </c>
      <c r="AX415" s="45">
        <v>62</v>
      </c>
      <c r="AY415" s="45">
        <v>4</v>
      </c>
      <c r="AZ415" s="45">
        <v>50</v>
      </c>
      <c r="BA415" s="46">
        <v>16</v>
      </c>
      <c r="BB415" s="257">
        <f>SUMSQ(AT415:BA415)</f>
        <v>11180</v>
      </c>
      <c r="BC415" s="42"/>
      <c r="BD415" s="277"/>
      <c r="BF415" s="278"/>
      <c r="BG415" s="34"/>
      <c r="BH415" s="44">
        <v>18</v>
      </c>
      <c r="BI415" s="45">
        <v>3</v>
      </c>
      <c r="BJ415" s="45">
        <v>57</v>
      </c>
      <c r="BK415" s="45">
        <v>44</v>
      </c>
      <c r="BL415" s="45">
        <v>31</v>
      </c>
      <c r="BM415" s="45">
        <v>14</v>
      </c>
      <c r="BN415" s="45">
        <v>56</v>
      </c>
      <c r="BO415" s="46">
        <v>37</v>
      </c>
      <c r="BP415" s="257">
        <f>SUMSQ(BH415:BO415)</f>
        <v>11180</v>
      </c>
      <c r="BQ415" s="42"/>
      <c r="BR415" s="277"/>
    </row>
    <row r="416" spans="2:70" ht="12.75" thickBot="1" x14ac:dyDescent="0.25">
      <c r="B416" s="278"/>
      <c r="C416" s="34"/>
      <c r="D416" s="59">
        <v>46</v>
      </c>
      <c r="E416" s="60">
        <v>21</v>
      </c>
      <c r="F416" s="60">
        <v>11</v>
      </c>
      <c r="G416" s="60">
        <v>52</v>
      </c>
      <c r="H416" s="60">
        <v>33</v>
      </c>
      <c r="I416" s="60">
        <v>26</v>
      </c>
      <c r="J416" s="60">
        <v>8</v>
      </c>
      <c r="K416" s="61">
        <v>63</v>
      </c>
      <c r="L416" s="257">
        <f>SUMSQ(D416:K416)</f>
        <v>11180</v>
      </c>
      <c r="M416" s="42"/>
      <c r="N416" s="277"/>
      <c r="P416" s="278"/>
      <c r="Q416" s="34"/>
      <c r="R416" s="59">
        <v>46</v>
      </c>
      <c r="S416" s="60">
        <v>21</v>
      </c>
      <c r="T416" s="60">
        <v>11</v>
      </c>
      <c r="U416" s="60">
        <v>52</v>
      </c>
      <c r="V416" s="60">
        <v>33</v>
      </c>
      <c r="W416" s="60">
        <v>26</v>
      </c>
      <c r="X416" s="60">
        <v>8</v>
      </c>
      <c r="Y416" s="61">
        <v>63</v>
      </c>
      <c r="Z416" s="257">
        <f>SUMSQ(R416:Y416)</f>
        <v>11180</v>
      </c>
      <c r="AA416" s="42"/>
      <c r="AB416" s="277"/>
      <c r="AD416" s="278"/>
      <c r="AE416" s="34"/>
      <c r="AF416" s="59">
        <v>46</v>
      </c>
      <c r="AG416" s="60">
        <v>21</v>
      </c>
      <c r="AH416" s="60">
        <v>11</v>
      </c>
      <c r="AI416" s="60">
        <v>52</v>
      </c>
      <c r="AJ416" s="60">
        <v>33</v>
      </c>
      <c r="AK416" s="60">
        <v>26</v>
      </c>
      <c r="AL416" s="60">
        <v>8</v>
      </c>
      <c r="AM416" s="61">
        <v>63</v>
      </c>
      <c r="AN416" s="257">
        <f>SUMSQ(AF416:AM416)</f>
        <v>11180</v>
      </c>
      <c r="AO416" s="42"/>
      <c r="AP416" s="277"/>
      <c r="AR416" s="278"/>
      <c r="AS416" s="34"/>
      <c r="AT416" s="59">
        <v>46</v>
      </c>
      <c r="AU416" s="60">
        <v>21</v>
      </c>
      <c r="AV416" s="60">
        <v>11</v>
      </c>
      <c r="AW416" s="60">
        <v>52</v>
      </c>
      <c r="AX416" s="60">
        <v>33</v>
      </c>
      <c r="AY416" s="60">
        <v>26</v>
      </c>
      <c r="AZ416" s="60">
        <v>8</v>
      </c>
      <c r="BA416" s="61">
        <v>63</v>
      </c>
      <c r="BB416" s="257">
        <f>SUMSQ(AT416:BA416)</f>
        <v>11180</v>
      </c>
      <c r="BC416" s="42"/>
      <c r="BD416" s="277"/>
      <c r="BF416" s="278"/>
      <c r="BG416" s="34"/>
      <c r="BH416" s="59">
        <v>9</v>
      </c>
      <c r="BI416" s="60">
        <v>28</v>
      </c>
      <c r="BJ416" s="60">
        <v>34</v>
      </c>
      <c r="BK416" s="60">
        <v>51</v>
      </c>
      <c r="BL416" s="60">
        <v>8</v>
      </c>
      <c r="BM416" s="60">
        <v>21</v>
      </c>
      <c r="BN416" s="60">
        <v>47</v>
      </c>
      <c r="BO416" s="61">
        <v>62</v>
      </c>
      <c r="BP416" s="257">
        <f>SUMSQ(BH416:BO416)</f>
        <v>11180</v>
      </c>
      <c r="BQ416" s="42"/>
      <c r="BR416" s="277"/>
    </row>
    <row r="417" spans="2:70" x14ac:dyDescent="0.2">
      <c r="B417" s="278"/>
      <c r="C417" s="34"/>
      <c r="D417" s="166">
        <f>SUM(D409:D416)</f>
        <v>260</v>
      </c>
      <c r="E417" s="167">
        <f>SUM(E409:E416)</f>
        <v>260</v>
      </c>
      <c r="F417" s="167">
        <f>SUM(F409:F416)</f>
        <v>260</v>
      </c>
      <c r="G417" s="167">
        <f>SUM(G409:G416)</f>
        <v>260</v>
      </c>
      <c r="H417" s="167">
        <f>SUM(H409:H416)</f>
        <v>260</v>
      </c>
      <c r="I417" s="167">
        <f>SUM(I409:I416)</f>
        <v>260</v>
      </c>
      <c r="J417" s="167">
        <f>SUM(J409:J416)</f>
        <v>260</v>
      </c>
      <c r="K417" s="167">
        <f>SUM(K409:K416)</f>
        <v>260</v>
      </c>
      <c r="L417" s="280">
        <f>SUM(D409^3+E410^3+F411^3+G412^3+H413^3+I414^3+J415^3+K416^3)</f>
        <v>540800</v>
      </c>
      <c r="M417" s="42"/>
      <c r="N417" s="277"/>
      <c r="P417" s="278"/>
      <c r="Q417" s="34"/>
      <c r="R417" s="166">
        <f>SUM(R409:R416)</f>
        <v>260</v>
      </c>
      <c r="S417" s="167">
        <f>SUM(S409:S416)</f>
        <v>260</v>
      </c>
      <c r="T417" s="167">
        <f>SUM(T409:T416)</f>
        <v>260</v>
      </c>
      <c r="U417" s="167">
        <f>SUM(U409:U416)</f>
        <v>260</v>
      </c>
      <c r="V417" s="167">
        <f>SUM(V409:V416)</f>
        <v>260</v>
      </c>
      <c r="W417" s="167">
        <f>SUM(W409:W416)</f>
        <v>260</v>
      </c>
      <c r="X417" s="167">
        <f>SUM(X409:X416)</f>
        <v>260</v>
      </c>
      <c r="Y417" s="167">
        <f>SUM(Y409:Y416)</f>
        <v>260</v>
      </c>
      <c r="Z417" s="280">
        <f>SUM(R409^3+S410^3+T411^3+U412^3+V413^3+W414^3+X415^3+Y416^3)</f>
        <v>540800</v>
      </c>
      <c r="AA417" s="42"/>
      <c r="AB417" s="277"/>
      <c r="AD417" s="278"/>
      <c r="AE417" s="34"/>
      <c r="AF417" s="166">
        <f>SUM(AF409:AF416)</f>
        <v>260</v>
      </c>
      <c r="AG417" s="167">
        <f>SUM(AG409:AG416)</f>
        <v>260</v>
      </c>
      <c r="AH417" s="167">
        <f>SUM(AH409:AH416)</f>
        <v>260</v>
      </c>
      <c r="AI417" s="167">
        <f>SUM(AI409:AI416)</f>
        <v>260</v>
      </c>
      <c r="AJ417" s="167">
        <f>SUM(AJ409:AJ416)</f>
        <v>260</v>
      </c>
      <c r="AK417" s="167">
        <f>SUM(AK409:AK416)</f>
        <v>260</v>
      </c>
      <c r="AL417" s="167">
        <f>SUM(AL409:AL416)</f>
        <v>260</v>
      </c>
      <c r="AM417" s="167">
        <f>SUM(AM409:AM416)</f>
        <v>260</v>
      </c>
      <c r="AN417" s="280">
        <f>SUM(AF409^3+AG410^3+AH411^3+AI412^3+AJ413^3+AK414^3+AL415^3+AM416^3)</f>
        <v>540800</v>
      </c>
      <c r="AO417" s="42"/>
      <c r="AP417" s="277"/>
      <c r="AR417" s="278"/>
      <c r="AS417" s="34"/>
      <c r="AT417" s="166">
        <f>SUM(AT409:AT416)</f>
        <v>260</v>
      </c>
      <c r="AU417" s="167">
        <f>SUM(AU409:AU416)</f>
        <v>260</v>
      </c>
      <c r="AV417" s="167">
        <f>SUM(AV409:AV416)</f>
        <v>260</v>
      </c>
      <c r="AW417" s="167">
        <f>SUM(AW409:AW416)</f>
        <v>260</v>
      </c>
      <c r="AX417" s="167">
        <f>SUM(AX409:AX416)</f>
        <v>260</v>
      </c>
      <c r="AY417" s="167">
        <f>SUM(AY409:AY416)</f>
        <v>260</v>
      </c>
      <c r="AZ417" s="167">
        <f>SUM(AZ409:AZ416)</f>
        <v>260</v>
      </c>
      <c r="BA417" s="167">
        <f>SUM(BA409:BA416)</f>
        <v>260</v>
      </c>
      <c r="BB417" s="280">
        <f>SUM(AT409^3+AU410^3+AV411^3+AW412^3+AX413^3+AY414^3+AZ415^3+BA416^3)</f>
        <v>540800</v>
      </c>
      <c r="BC417" s="42"/>
      <c r="BD417" s="277"/>
      <c r="BF417" s="278"/>
      <c r="BG417" s="34"/>
      <c r="BH417" s="166">
        <f>SUM(BH409:BH416)</f>
        <v>260</v>
      </c>
      <c r="BI417" s="167">
        <f>SUM(BI409:BI416)</f>
        <v>260</v>
      </c>
      <c r="BJ417" s="167">
        <f>SUM(BJ409:BJ416)</f>
        <v>260</v>
      </c>
      <c r="BK417" s="167">
        <f>SUM(BK409:BK416)</f>
        <v>260</v>
      </c>
      <c r="BL417" s="167">
        <f>SUM(BL409:BL416)</f>
        <v>260</v>
      </c>
      <c r="BM417" s="167">
        <f>SUM(BM409:BM416)</f>
        <v>260</v>
      </c>
      <c r="BN417" s="167">
        <f>SUM(BN409:BN416)</f>
        <v>260</v>
      </c>
      <c r="BO417" s="167">
        <f>SUM(BO409:BO416)</f>
        <v>260</v>
      </c>
      <c r="BP417" s="280">
        <f>SUMSQ(BH409,BI410,BJ411,BK412,BL413,BM414,BN415,BO416)</f>
        <v>11180</v>
      </c>
      <c r="BQ417" s="42"/>
      <c r="BR417" s="277"/>
    </row>
    <row r="418" spans="2:70" ht="12.75" thickBot="1" x14ac:dyDescent="0.25">
      <c r="B418" s="278"/>
      <c r="C418" s="34"/>
      <c r="D418" s="89">
        <f>SUMSQ(D409:D416)</f>
        <v>11180</v>
      </c>
      <c r="E418" s="90">
        <f>SUMSQ(E409:E416)</f>
        <v>11180</v>
      </c>
      <c r="F418" s="90">
        <f>SUMSQ(F409:F416)</f>
        <v>11180</v>
      </c>
      <c r="G418" s="90">
        <f>SUMSQ(G409:G416)</f>
        <v>11180</v>
      </c>
      <c r="H418" s="90">
        <f>SUMSQ(H409:H416)</f>
        <v>11180</v>
      </c>
      <c r="I418" s="90">
        <f>SUMSQ(I409:I416)</f>
        <v>11180</v>
      </c>
      <c r="J418" s="90">
        <f>SUMSQ(J409:J416)</f>
        <v>11180</v>
      </c>
      <c r="K418" s="90">
        <f>SUMSQ(K409:K416)</f>
        <v>11180</v>
      </c>
      <c r="L418" s="279">
        <f>SUM(D416^3+E415^3+F414^3+G413^3+H412^3+I411^3+J410^3+K409^3)</f>
        <v>540800</v>
      </c>
      <c r="M418" s="42"/>
      <c r="N418" s="277"/>
      <c r="P418" s="278"/>
      <c r="Q418" s="34"/>
      <c r="R418" s="89">
        <f>SUMSQ(R409:R416)</f>
        <v>11180</v>
      </c>
      <c r="S418" s="90">
        <f>SUMSQ(S409:S416)</f>
        <v>11180</v>
      </c>
      <c r="T418" s="90">
        <f>SUMSQ(T409:T416)</f>
        <v>11180</v>
      </c>
      <c r="U418" s="90">
        <f>SUMSQ(U409:U416)</f>
        <v>11180</v>
      </c>
      <c r="V418" s="90">
        <f>SUMSQ(V409:V416)</f>
        <v>11180</v>
      </c>
      <c r="W418" s="90">
        <f>SUMSQ(W409:W416)</f>
        <v>11180</v>
      </c>
      <c r="X418" s="90">
        <f>SUMSQ(X409:X416)</f>
        <v>11180</v>
      </c>
      <c r="Y418" s="90">
        <f>SUMSQ(Y409:Y416)</f>
        <v>11180</v>
      </c>
      <c r="Z418" s="279">
        <f>SUM(R416^3+S415^3+T414^3+U413^3+V412^3+W411^3+X410^3+Y409^3)</f>
        <v>540800</v>
      </c>
      <c r="AA418" s="42"/>
      <c r="AB418" s="277"/>
      <c r="AD418" s="278"/>
      <c r="AE418" s="34"/>
      <c r="AF418" s="89">
        <f>SUMSQ(AF409:AF416)</f>
        <v>11180</v>
      </c>
      <c r="AG418" s="90">
        <f>SUMSQ(AG409:AG416)</f>
        <v>11180</v>
      </c>
      <c r="AH418" s="90">
        <f>SUMSQ(AH409:AH416)</f>
        <v>11180</v>
      </c>
      <c r="AI418" s="90">
        <f>SUMSQ(AI409:AI416)</f>
        <v>11180</v>
      </c>
      <c r="AJ418" s="90">
        <f>SUMSQ(AJ409:AJ416)</f>
        <v>11180</v>
      </c>
      <c r="AK418" s="90">
        <f>SUMSQ(AK409:AK416)</f>
        <v>11180</v>
      </c>
      <c r="AL418" s="90">
        <f>SUMSQ(AL409:AL416)</f>
        <v>11180</v>
      </c>
      <c r="AM418" s="90">
        <f>SUMSQ(AM409:AM416)</f>
        <v>11180</v>
      </c>
      <c r="AN418" s="279">
        <f>SUM(AF416^3+AG415^3+AH414^3+AI413^3+AJ412^3+AK411^3+AL410^3+AM409^3)</f>
        <v>540800</v>
      </c>
      <c r="AO418" s="42"/>
      <c r="AP418" s="277"/>
      <c r="AR418" s="278"/>
      <c r="AS418" s="34"/>
      <c r="AT418" s="89">
        <f>SUMSQ(AT409:AT416)</f>
        <v>11180</v>
      </c>
      <c r="AU418" s="90">
        <f>SUMSQ(AU409:AU416)</f>
        <v>11180</v>
      </c>
      <c r="AV418" s="90">
        <f>SUMSQ(AV409:AV416)</f>
        <v>11180</v>
      </c>
      <c r="AW418" s="90">
        <f>SUMSQ(AW409:AW416)</f>
        <v>11180</v>
      </c>
      <c r="AX418" s="90">
        <f>SUMSQ(AX409:AX416)</f>
        <v>11180</v>
      </c>
      <c r="AY418" s="90">
        <f>SUMSQ(AY409:AY416)</f>
        <v>11180</v>
      </c>
      <c r="AZ418" s="90">
        <f>SUMSQ(AZ409:AZ416)</f>
        <v>11180</v>
      </c>
      <c r="BA418" s="90">
        <f>SUMSQ(BA409:BA416)</f>
        <v>11180</v>
      </c>
      <c r="BB418" s="279">
        <f>SUM(AT416^3+AU415^3+AV414^3+AW413^3+AX412^3+AY411^3+AZ410^3+BA409^3)</f>
        <v>540800</v>
      </c>
      <c r="BC418" s="42"/>
      <c r="BD418" s="277"/>
      <c r="BF418" s="278"/>
      <c r="BG418" s="34"/>
      <c r="BH418" s="89">
        <f>SUMSQ(BH409:BH416)</f>
        <v>11180</v>
      </c>
      <c r="BI418" s="90">
        <f>SUMSQ(BI409:BI416)</f>
        <v>11180</v>
      </c>
      <c r="BJ418" s="90">
        <f>SUMSQ(BJ409:BJ416)</f>
        <v>11180</v>
      </c>
      <c r="BK418" s="90">
        <f>SUMSQ(BK409:BK416)</f>
        <v>11180</v>
      </c>
      <c r="BL418" s="90">
        <f>SUMSQ(BL409:BL416)</f>
        <v>11180</v>
      </c>
      <c r="BM418" s="90">
        <f>SUMSQ(BM409:BM416)</f>
        <v>11180</v>
      </c>
      <c r="BN418" s="90">
        <f>SUMSQ(BN409:BN416)</f>
        <v>11180</v>
      </c>
      <c r="BO418" s="90">
        <f>SUMSQ(BO409:BO416)</f>
        <v>11180</v>
      </c>
      <c r="BP418" s="279">
        <f>SUMSQ(BH416,BI415,BJ414,BK413,BL412,BM411,BN410,BO409)</f>
        <v>11180</v>
      </c>
      <c r="BQ418" s="42"/>
      <c r="BR418" s="277"/>
    </row>
    <row r="419" spans="2:70" ht="12.75" thickBot="1" x14ac:dyDescent="0.25">
      <c r="B419" s="278"/>
      <c r="C419" s="104"/>
      <c r="D419" s="106"/>
      <c r="E419" s="106"/>
      <c r="F419" s="106"/>
      <c r="G419" s="106"/>
      <c r="H419" s="106"/>
      <c r="I419" s="106"/>
      <c r="J419" s="106"/>
      <c r="K419" s="106"/>
      <c r="L419" s="106"/>
      <c r="M419" s="109"/>
      <c r="N419" s="277"/>
      <c r="P419" s="278"/>
      <c r="Q419" s="104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9"/>
      <c r="AB419" s="277"/>
      <c r="AD419" s="278"/>
      <c r="AE419" s="104"/>
      <c r="AF419" s="106"/>
      <c r="AG419" s="106"/>
      <c r="AH419" s="106"/>
      <c r="AI419" s="106"/>
      <c r="AJ419" s="106"/>
      <c r="AK419" s="106"/>
      <c r="AL419" s="106"/>
      <c r="AM419" s="106"/>
      <c r="AN419" s="106"/>
      <c r="AO419" s="109"/>
      <c r="AP419" s="277"/>
      <c r="AR419" s="278"/>
      <c r="AS419" s="104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9"/>
      <c r="BD419" s="277"/>
      <c r="BF419" s="278"/>
      <c r="BG419" s="104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9"/>
      <c r="BR419" s="277"/>
    </row>
    <row r="420" spans="2:70" ht="12.75" thickBot="1" x14ac:dyDescent="0.25">
      <c r="B420" s="276"/>
      <c r="C420" s="275"/>
      <c r="D420" s="275"/>
      <c r="E420" s="275"/>
      <c r="F420" s="275"/>
      <c r="G420" s="275"/>
      <c r="H420" s="275"/>
      <c r="I420" s="275"/>
      <c r="J420" s="275"/>
      <c r="K420" s="275"/>
      <c r="L420" s="275"/>
      <c r="M420" s="275"/>
      <c r="N420" s="274"/>
      <c r="P420" s="276"/>
      <c r="Q420" s="275"/>
      <c r="R420" s="275"/>
      <c r="S420" s="275"/>
      <c r="T420" s="275"/>
      <c r="U420" s="275"/>
      <c r="V420" s="275"/>
      <c r="W420" s="275"/>
      <c r="X420" s="275"/>
      <c r="Y420" s="275"/>
      <c r="Z420" s="275"/>
      <c r="AA420" s="275"/>
      <c r="AB420" s="274"/>
      <c r="AD420" s="276"/>
      <c r="AE420" s="275"/>
      <c r="AF420" s="275"/>
      <c r="AG420" s="275"/>
      <c r="AH420" s="275"/>
      <c r="AI420" s="275"/>
      <c r="AJ420" s="275"/>
      <c r="AK420" s="275"/>
      <c r="AL420" s="275"/>
      <c r="AM420" s="275"/>
      <c r="AN420" s="275"/>
      <c r="AO420" s="275"/>
      <c r="AP420" s="274"/>
      <c r="AR420" s="276"/>
      <c r="AS420" s="275"/>
      <c r="AT420" s="275"/>
      <c r="AU420" s="275"/>
      <c r="AV420" s="275"/>
      <c r="AW420" s="275"/>
      <c r="AX420" s="275"/>
      <c r="AY420" s="275"/>
      <c r="AZ420" s="275"/>
      <c r="BA420" s="275"/>
      <c r="BB420" s="275"/>
      <c r="BC420" s="275"/>
      <c r="BD420" s="274"/>
      <c r="BF420" s="276"/>
      <c r="BG420" s="275"/>
      <c r="BH420" s="275"/>
      <c r="BI420" s="275"/>
      <c r="BJ420" s="275"/>
      <c r="BK420" s="275"/>
      <c r="BL420" s="275"/>
      <c r="BM420" s="275"/>
      <c r="BN420" s="275"/>
      <c r="BO420" s="275"/>
      <c r="BP420" s="275"/>
      <c r="BQ420" s="275"/>
      <c r="BR420" s="274"/>
    </row>
    <row r="421" spans="2:70" ht="13.5" thickTop="1" thickBot="1" x14ac:dyDescent="0.25"/>
    <row r="422" spans="2:70" ht="13.5" thickTop="1" thickBot="1" x14ac:dyDescent="0.25">
      <c r="B422" s="284"/>
      <c r="C422" s="283"/>
      <c r="D422" s="283"/>
      <c r="E422" s="283"/>
      <c r="F422" s="283"/>
      <c r="G422" s="283"/>
      <c r="H422" s="283"/>
      <c r="I422" s="283"/>
      <c r="J422" s="283"/>
      <c r="K422" s="283"/>
      <c r="L422" s="283"/>
      <c r="M422" s="283"/>
      <c r="N422" s="282"/>
      <c r="P422" s="284"/>
      <c r="Q422" s="283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2"/>
      <c r="AD422" s="284"/>
      <c r="AE422" s="283"/>
      <c r="AF422" s="283"/>
      <c r="AG422" s="283"/>
      <c r="AH422" s="283"/>
      <c r="AI422" s="283"/>
      <c r="AJ422" s="283"/>
      <c r="AK422" s="283"/>
      <c r="AL422" s="283"/>
      <c r="AM422" s="283"/>
      <c r="AN422" s="283"/>
      <c r="AO422" s="283"/>
      <c r="AP422" s="282"/>
      <c r="AR422" s="284"/>
      <c r="AS422" s="283"/>
      <c r="AT422" s="283"/>
      <c r="AU422" s="283"/>
      <c r="AV422" s="283"/>
      <c r="AW422" s="283"/>
      <c r="AX422" s="283"/>
      <c r="AY422" s="283"/>
      <c r="AZ422" s="283"/>
      <c r="BA422" s="283"/>
      <c r="BB422" s="283"/>
      <c r="BC422" s="283"/>
      <c r="BD422" s="282"/>
      <c r="BF422" s="284"/>
      <c r="BG422" s="283"/>
      <c r="BH422" s="283"/>
      <c r="BI422" s="283"/>
      <c r="BJ422" s="283"/>
      <c r="BK422" s="283"/>
      <c r="BL422" s="283"/>
      <c r="BM422" s="283"/>
      <c r="BN422" s="283"/>
      <c r="BO422" s="283"/>
      <c r="BP422" s="283"/>
      <c r="BQ422" s="283"/>
      <c r="BR422" s="282"/>
    </row>
    <row r="423" spans="2:70" ht="12.75" thickBot="1" x14ac:dyDescent="0.25">
      <c r="B423" s="278"/>
      <c r="C423" s="20"/>
      <c r="D423" s="21"/>
      <c r="E423" s="21"/>
      <c r="F423" s="21"/>
      <c r="G423" s="21"/>
      <c r="H423" s="281" t="s">
        <v>1354</v>
      </c>
      <c r="I423" s="21"/>
      <c r="J423" s="21"/>
      <c r="K423" s="21"/>
      <c r="L423" s="21"/>
      <c r="M423" s="23"/>
      <c r="N423" s="277"/>
      <c r="P423" s="278"/>
      <c r="Q423" s="20"/>
      <c r="R423" s="21"/>
      <c r="S423" s="21"/>
      <c r="T423" s="21"/>
      <c r="U423" s="21"/>
      <c r="V423" s="281" t="s">
        <v>1353</v>
      </c>
      <c r="W423" s="21"/>
      <c r="X423" s="21"/>
      <c r="Y423" s="21"/>
      <c r="Z423" s="21"/>
      <c r="AA423" s="23"/>
      <c r="AB423" s="277"/>
      <c r="AD423" s="278"/>
      <c r="AE423" s="20"/>
      <c r="AF423" s="21"/>
      <c r="AG423" s="21"/>
      <c r="AH423" s="21"/>
      <c r="AI423" s="21"/>
      <c r="AJ423" s="281" t="s">
        <v>1352</v>
      </c>
      <c r="AK423" s="21"/>
      <c r="AL423" s="21"/>
      <c r="AM423" s="21"/>
      <c r="AN423" s="21"/>
      <c r="AO423" s="23"/>
      <c r="AP423" s="277"/>
      <c r="AR423" s="278"/>
      <c r="AS423" s="20"/>
      <c r="AT423" s="21"/>
      <c r="AU423" s="21"/>
      <c r="AV423" s="21"/>
      <c r="AW423" s="21"/>
      <c r="AX423" s="281" t="s">
        <v>1351</v>
      </c>
      <c r="AY423" s="21"/>
      <c r="AZ423" s="21"/>
      <c r="BA423" s="21"/>
      <c r="BB423" s="21"/>
      <c r="BC423" s="23"/>
      <c r="BD423" s="277"/>
      <c r="BF423" s="278"/>
      <c r="BG423" s="20"/>
      <c r="BH423" s="21"/>
      <c r="BI423" s="21"/>
      <c r="BJ423" s="21"/>
      <c r="BK423" s="21"/>
      <c r="BL423" s="281" t="s">
        <v>1350</v>
      </c>
      <c r="BM423" s="21"/>
      <c r="BN423" s="21"/>
      <c r="BO423" s="21"/>
      <c r="BP423" s="21"/>
      <c r="BQ423" s="23"/>
      <c r="BR423" s="277"/>
    </row>
    <row r="424" spans="2:70" x14ac:dyDescent="0.2">
      <c r="B424" s="278"/>
      <c r="C424" s="34"/>
      <c r="D424" s="35">
        <v>2</v>
      </c>
      <c r="E424" s="36">
        <v>57</v>
      </c>
      <c r="F424" s="36">
        <v>39</v>
      </c>
      <c r="G424" s="36">
        <v>32</v>
      </c>
      <c r="H424" s="36">
        <v>13</v>
      </c>
      <c r="I424" s="36">
        <v>54</v>
      </c>
      <c r="J424" s="36">
        <v>44</v>
      </c>
      <c r="K424" s="37">
        <v>19</v>
      </c>
      <c r="L424" s="251">
        <f>SUMSQ(D424:K424)</f>
        <v>11180</v>
      </c>
      <c r="M424" s="42"/>
      <c r="N424" s="277"/>
      <c r="P424" s="278"/>
      <c r="Q424" s="34"/>
      <c r="R424" s="35">
        <v>2</v>
      </c>
      <c r="S424" s="36">
        <v>57</v>
      </c>
      <c r="T424" s="36">
        <v>47</v>
      </c>
      <c r="U424" s="36">
        <v>45</v>
      </c>
      <c r="V424" s="36">
        <v>44</v>
      </c>
      <c r="W424" s="36">
        <v>36</v>
      </c>
      <c r="X424" s="36">
        <v>10</v>
      </c>
      <c r="Y424" s="37">
        <v>19</v>
      </c>
      <c r="Z424" s="251">
        <f>SUMSQ(R424:Y424)</f>
        <v>11180</v>
      </c>
      <c r="AA424" s="42"/>
      <c r="AB424" s="277"/>
      <c r="AD424" s="278"/>
      <c r="AE424" s="34"/>
      <c r="AF424" s="35">
        <v>2</v>
      </c>
      <c r="AG424" s="36">
        <v>57</v>
      </c>
      <c r="AH424" s="36">
        <v>48</v>
      </c>
      <c r="AI424" s="36">
        <v>11</v>
      </c>
      <c r="AJ424" s="36">
        <v>23</v>
      </c>
      <c r="AK424" s="36">
        <v>52</v>
      </c>
      <c r="AL424" s="36">
        <v>37</v>
      </c>
      <c r="AM424" s="37">
        <v>30</v>
      </c>
      <c r="AN424" s="251">
        <f>SUMSQ(AF424:AM424)</f>
        <v>11180</v>
      </c>
      <c r="AO424" s="42"/>
      <c r="AP424" s="277"/>
      <c r="AR424" s="278"/>
      <c r="AS424" s="34"/>
      <c r="AT424" s="35">
        <v>2</v>
      </c>
      <c r="AU424" s="36">
        <v>57</v>
      </c>
      <c r="AV424" s="36">
        <v>48</v>
      </c>
      <c r="AW424" s="36">
        <v>11</v>
      </c>
      <c r="AX424" s="36">
        <v>23</v>
      </c>
      <c r="AY424" s="36">
        <v>52</v>
      </c>
      <c r="AZ424" s="36">
        <v>37</v>
      </c>
      <c r="BA424" s="37">
        <v>30</v>
      </c>
      <c r="BB424" s="251">
        <f>SUMSQ(AT424:BA424)</f>
        <v>11180</v>
      </c>
      <c r="BC424" s="42"/>
      <c r="BD424" s="277"/>
      <c r="BF424" s="278"/>
      <c r="BG424" s="34"/>
      <c r="BH424" s="35">
        <v>3</v>
      </c>
      <c r="BI424" s="36">
        <v>22</v>
      </c>
      <c r="BJ424" s="36">
        <v>37</v>
      </c>
      <c r="BK424" s="36">
        <v>52</v>
      </c>
      <c r="BL424" s="36">
        <v>25</v>
      </c>
      <c r="BM424" s="36">
        <v>16</v>
      </c>
      <c r="BN424" s="36">
        <v>63</v>
      </c>
      <c r="BO424" s="37">
        <v>42</v>
      </c>
      <c r="BP424" s="251">
        <f>SUMSQ(BH424:BO424)</f>
        <v>11180</v>
      </c>
      <c r="BQ424" s="42"/>
      <c r="BR424" s="277"/>
    </row>
    <row r="425" spans="2:70" x14ac:dyDescent="0.2">
      <c r="B425" s="278"/>
      <c r="C425" s="34"/>
      <c r="D425" s="44">
        <v>56</v>
      </c>
      <c r="E425" s="45">
        <v>15</v>
      </c>
      <c r="F425" s="45">
        <v>17</v>
      </c>
      <c r="G425" s="45">
        <v>42</v>
      </c>
      <c r="H425" s="45">
        <v>59</v>
      </c>
      <c r="I425" s="45">
        <v>4</v>
      </c>
      <c r="J425" s="45">
        <v>30</v>
      </c>
      <c r="K425" s="46">
        <v>37</v>
      </c>
      <c r="L425" s="257">
        <f>SUMSQ(D425:K425)</f>
        <v>11180</v>
      </c>
      <c r="M425" s="42"/>
      <c r="N425" s="277"/>
      <c r="P425" s="278"/>
      <c r="Q425" s="34"/>
      <c r="R425" s="44">
        <v>56</v>
      </c>
      <c r="S425" s="45">
        <v>16</v>
      </c>
      <c r="T425" s="45">
        <v>6</v>
      </c>
      <c r="U425" s="45">
        <v>15</v>
      </c>
      <c r="V425" s="45">
        <v>62</v>
      </c>
      <c r="W425" s="45">
        <v>37</v>
      </c>
      <c r="X425" s="45">
        <v>35</v>
      </c>
      <c r="Y425" s="46">
        <v>33</v>
      </c>
      <c r="Z425" s="257">
        <f>SUMSQ(R425:Y425)</f>
        <v>11180</v>
      </c>
      <c r="AA425" s="42"/>
      <c r="AB425" s="277"/>
      <c r="AD425" s="278"/>
      <c r="AE425" s="34"/>
      <c r="AF425" s="44">
        <v>61</v>
      </c>
      <c r="AG425" s="45">
        <v>15</v>
      </c>
      <c r="AH425" s="45">
        <v>26</v>
      </c>
      <c r="AI425" s="45">
        <v>56</v>
      </c>
      <c r="AJ425" s="45">
        <v>44</v>
      </c>
      <c r="AK425" s="45">
        <v>6</v>
      </c>
      <c r="AL425" s="45">
        <v>19</v>
      </c>
      <c r="AM425" s="46">
        <v>33</v>
      </c>
      <c r="AN425" s="257">
        <f>SUMSQ(AF425:AM425)</f>
        <v>11180</v>
      </c>
      <c r="AO425" s="42"/>
      <c r="AP425" s="277"/>
      <c r="AR425" s="278"/>
      <c r="AS425" s="34"/>
      <c r="AT425" s="44">
        <v>61</v>
      </c>
      <c r="AU425" s="45">
        <v>15</v>
      </c>
      <c r="AV425" s="45">
        <v>26</v>
      </c>
      <c r="AW425" s="45">
        <v>56</v>
      </c>
      <c r="AX425" s="45">
        <v>44</v>
      </c>
      <c r="AY425" s="45">
        <v>6</v>
      </c>
      <c r="AZ425" s="45">
        <v>19</v>
      </c>
      <c r="BA425" s="46">
        <v>33</v>
      </c>
      <c r="BB425" s="257">
        <f>SUMSQ(AT425:BA425)</f>
        <v>11180</v>
      </c>
      <c r="BC425" s="42"/>
      <c r="BD425" s="277"/>
      <c r="BF425" s="278"/>
      <c r="BG425" s="34"/>
      <c r="BH425" s="44">
        <v>29</v>
      </c>
      <c r="BI425" s="45">
        <v>12</v>
      </c>
      <c r="BJ425" s="45">
        <v>59</v>
      </c>
      <c r="BK425" s="45">
        <v>46</v>
      </c>
      <c r="BL425" s="45">
        <v>7</v>
      </c>
      <c r="BM425" s="45">
        <v>18</v>
      </c>
      <c r="BN425" s="45">
        <v>33</v>
      </c>
      <c r="BO425" s="46">
        <v>56</v>
      </c>
      <c r="BP425" s="257">
        <f>SUMSQ(BH425:BO425)</f>
        <v>11180</v>
      </c>
      <c r="BQ425" s="42"/>
      <c r="BR425" s="277"/>
    </row>
    <row r="426" spans="2:70" x14ac:dyDescent="0.2">
      <c r="B426" s="278"/>
      <c r="C426" s="34"/>
      <c r="D426" s="44">
        <v>49</v>
      </c>
      <c r="E426" s="45">
        <v>10</v>
      </c>
      <c r="F426" s="45">
        <v>24</v>
      </c>
      <c r="G426" s="45">
        <v>47</v>
      </c>
      <c r="H426" s="45">
        <v>62</v>
      </c>
      <c r="I426" s="45">
        <v>5</v>
      </c>
      <c r="J426" s="45">
        <v>27</v>
      </c>
      <c r="K426" s="46">
        <v>36</v>
      </c>
      <c r="L426" s="257">
        <f>SUMSQ(D426:K426)</f>
        <v>11180</v>
      </c>
      <c r="M426" s="42"/>
      <c r="N426" s="277"/>
      <c r="P426" s="278"/>
      <c r="Q426" s="34"/>
      <c r="R426" s="44">
        <v>7</v>
      </c>
      <c r="S426" s="45">
        <v>22</v>
      </c>
      <c r="T426" s="45">
        <v>23</v>
      </c>
      <c r="U426" s="45">
        <v>40</v>
      </c>
      <c r="V426" s="45">
        <v>13</v>
      </c>
      <c r="W426" s="45">
        <v>53</v>
      </c>
      <c r="X426" s="45">
        <v>64</v>
      </c>
      <c r="Y426" s="46">
        <v>38</v>
      </c>
      <c r="Z426" s="257">
        <f>SUMSQ(R426:Y426)</f>
        <v>11180</v>
      </c>
      <c r="AA426" s="42"/>
      <c r="AB426" s="277"/>
      <c r="AD426" s="278"/>
      <c r="AE426" s="34"/>
      <c r="AF426" s="44">
        <v>47</v>
      </c>
      <c r="AG426" s="45">
        <v>1</v>
      </c>
      <c r="AH426" s="45">
        <v>24</v>
      </c>
      <c r="AI426" s="45">
        <v>38</v>
      </c>
      <c r="AJ426" s="45">
        <v>58</v>
      </c>
      <c r="AK426" s="45">
        <v>12</v>
      </c>
      <c r="AL426" s="45">
        <v>29</v>
      </c>
      <c r="AM426" s="46">
        <v>51</v>
      </c>
      <c r="AN426" s="257">
        <f>SUMSQ(AF426:AM426)</f>
        <v>11180</v>
      </c>
      <c r="AO426" s="42"/>
      <c r="AP426" s="277"/>
      <c r="AR426" s="278"/>
      <c r="AS426" s="34"/>
      <c r="AT426" s="44">
        <v>51</v>
      </c>
      <c r="AU426" s="45">
        <v>1</v>
      </c>
      <c r="AV426" s="45">
        <v>24</v>
      </c>
      <c r="AW426" s="45">
        <v>38</v>
      </c>
      <c r="AX426" s="45">
        <v>58</v>
      </c>
      <c r="AY426" s="45">
        <v>12</v>
      </c>
      <c r="AZ426" s="45">
        <v>29</v>
      </c>
      <c r="BA426" s="46">
        <v>47</v>
      </c>
      <c r="BB426" s="257">
        <f>SUMSQ(AT426:BA426)</f>
        <v>11180</v>
      </c>
      <c r="BC426" s="42"/>
      <c r="BD426" s="277"/>
      <c r="BF426" s="278"/>
      <c r="BG426" s="34"/>
      <c r="BH426" s="44">
        <v>49</v>
      </c>
      <c r="BI426" s="45">
        <v>40</v>
      </c>
      <c r="BJ426" s="45">
        <v>23</v>
      </c>
      <c r="BK426" s="45">
        <v>2</v>
      </c>
      <c r="BL426" s="45">
        <v>43</v>
      </c>
      <c r="BM426" s="45">
        <v>62</v>
      </c>
      <c r="BN426" s="45">
        <v>13</v>
      </c>
      <c r="BO426" s="46">
        <v>28</v>
      </c>
      <c r="BP426" s="257">
        <f>SUMSQ(BH426:BO426)</f>
        <v>11180</v>
      </c>
      <c r="BQ426" s="42"/>
      <c r="BR426" s="277"/>
    </row>
    <row r="427" spans="2:70" x14ac:dyDescent="0.2">
      <c r="B427" s="278"/>
      <c r="C427" s="34"/>
      <c r="D427" s="44">
        <v>7</v>
      </c>
      <c r="E427" s="45">
        <v>64</v>
      </c>
      <c r="F427" s="45">
        <v>34</v>
      </c>
      <c r="G427" s="45">
        <v>25</v>
      </c>
      <c r="H427" s="45">
        <v>12</v>
      </c>
      <c r="I427" s="45">
        <v>51</v>
      </c>
      <c r="J427" s="45">
        <v>45</v>
      </c>
      <c r="K427" s="46">
        <v>22</v>
      </c>
      <c r="L427" s="257">
        <f>SUMSQ(D427:K427)</f>
        <v>11180</v>
      </c>
      <c r="M427" s="42"/>
      <c r="N427" s="277"/>
      <c r="P427" s="278"/>
      <c r="Q427" s="34"/>
      <c r="R427" s="44">
        <v>51</v>
      </c>
      <c r="S427" s="45">
        <v>48</v>
      </c>
      <c r="T427" s="45">
        <v>61</v>
      </c>
      <c r="U427" s="45">
        <v>24</v>
      </c>
      <c r="V427" s="45">
        <v>5</v>
      </c>
      <c r="W427" s="45">
        <v>11</v>
      </c>
      <c r="X427" s="45">
        <v>34</v>
      </c>
      <c r="Y427" s="46">
        <v>26</v>
      </c>
      <c r="Z427" s="257">
        <f>SUMSQ(R427:Y427)</f>
        <v>11180</v>
      </c>
      <c r="AA427" s="42"/>
      <c r="AB427" s="277"/>
      <c r="AD427" s="278"/>
      <c r="AE427" s="34"/>
      <c r="AF427" s="44">
        <v>20</v>
      </c>
      <c r="AG427" s="45">
        <v>55</v>
      </c>
      <c r="AH427" s="45">
        <v>34</v>
      </c>
      <c r="AI427" s="45">
        <v>25</v>
      </c>
      <c r="AJ427" s="45">
        <v>5</v>
      </c>
      <c r="AK427" s="45">
        <v>62</v>
      </c>
      <c r="AL427" s="45">
        <v>43</v>
      </c>
      <c r="AM427" s="46">
        <v>16</v>
      </c>
      <c r="AN427" s="257">
        <f>SUMSQ(AF427:AM427)</f>
        <v>11180</v>
      </c>
      <c r="AO427" s="42"/>
      <c r="AP427" s="277"/>
      <c r="AR427" s="278"/>
      <c r="AS427" s="34"/>
      <c r="AT427" s="44">
        <v>16</v>
      </c>
      <c r="AU427" s="45">
        <v>55</v>
      </c>
      <c r="AV427" s="45">
        <v>34</v>
      </c>
      <c r="AW427" s="45">
        <v>25</v>
      </c>
      <c r="AX427" s="45">
        <v>5</v>
      </c>
      <c r="AY427" s="45">
        <v>62</v>
      </c>
      <c r="AZ427" s="45">
        <v>43</v>
      </c>
      <c r="BA427" s="46">
        <v>20</v>
      </c>
      <c r="BB427" s="257">
        <f>SUMSQ(AT427:BA427)</f>
        <v>11180</v>
      </c>
      <c r="BC427" s="42"/>
      <c r="BD427" s="277"/>
      <c r="BF427" s="278"/>
      <c r="BG427" s="34"/>
      <c r="BH427" s="44">
        <v>47</v>
      </c>
      <c r="BI427" s="45">
        <v>58</v>
      </c>
      <c r="BJ427" s="45">
        <v>9</v>
      </c>
      <c r="BK427" s="45">
        <v>32</v>
      </c>
      <c r="BL427" s="45">
        <v>53</v>
      </c>
      <c r="BM427" s="45">
        <v>36</v>
      </c>
      <c r="BN427" s="45">
        <v>19</v>
      </c>
      <c r="BO427" s="46">
        <v>6</v>
      </c>
      <c r="BP427" s="257">
        <f>SUMSQ(BH427:BO427)</f>
        <v>11180</v>
      </c>
      <c r="BQ427" s="42"/>
      <c r="BR427" s="277"/>
    </row>
    <row r="428" spans="2:70" x14ac:dyDescent="0.2">
      <c r="B428" s="278"/>
      <c r="C428" s="34"/>
      <c r="D428" s="44">
        <v>43</v>
      </c>
      <c r="E428" s="45">
        <v>20</v>
      </c>
      <c r="F428" s="45">
        <v>14</v>
      </c>
      <c r="G428" s="45">
        <v>53</v>
      </c>
      <c r="H428" s="45">
        <v>40</v>
      </c>
      <c r="I428" s="45">
        <v>31</v>
      </c>
      <c r="J428" s="45">
        <v>1</v>
      </c>
      <c r="K428" s="46">
        <v>58</v>
      </c>
      <c r="L428" s="257">
        <f>SUMSQ(D428:K428)</f>
        <v>11180</v>
      </c>
      <c r="M428" s="42"/>
      <c r="N428" s="277"/>
      <c r="P428" s="278"/>
      <c r="Q428" s="34"/>
      <c r="R428" s="44">
        <v>39</v>
      </c>
      <c r="S428" s="45">
        <v>31</v>
      </c>
      <c r="T428" s="45">
        <v>54</v>
      </c>
      <c r="U428" s="45">
        <v>60</v>
      </c>
      <c r="V428" s="45">
        <v>41</v>
      </c>
      <c r="W428" s="45">
        <v>4</v>
      </c>
      <c r="X428" s="45">
        <v>17</v>
      </c>
      <c r="Y428" s="46">
        <v>14</v>
      </c>
      <c r="Z428" s="257">
        <f>SUMSQ(R428:Y428)</f>
        <v>11180</v>
      </c>
      <c r="AA428" s="42"/>
      <c r="AB428" s="277"/>
      <c r="AD428" s="278"/>
      <c r="AE428" s="34"/>
      <c r="AF428" s="44">
        <v>49</v>
      </c>
      <c r="AG428" s="45">
        <v>22</v>
      </c>
      <c r="AH428" s="45">
        <v>3</v>
      </c>
      <c r="AI428" s="45">
        <v>60</v>
      </c>
      <c r="AJ428" s="45">
        <v>40</v>
      </c>
      <c r="AK428" s="45">
        <v>31</v>
      </c>
      <c r="AL428" s="45">
        <v>10</v>
      </c>
      <c r="AM428" s="46">
        <v>45</v>
      </c>
      <c r="AN428" s="257">
        <f>SUMSQ(AF428:AM428)</f>
        <v>11180</v>
      </c>
      <c r="AO428" s="42"/>
      <c r="AP428" s="277"/>
      <c r="AR428" s="278"/>
      <c r="AS428" s="34"/>
      <c r="AT428" s="44">
        <v>45</v>
      </c>
      <c r="AU428" s="45">
        <v>22</v>
      </c>
      <c r="AV428" s="45">
        <v>3</v>
      </c>
      <c r="AW428" s="45">
        <v>60</v>
      </c>
      <c r="AX428" s="45">
        <v>40</v>
      </c>
      <c r="AY428" s="45">
        <v>31</v>
      </c>
      <c r="AZ428" s="45">
        <v>10</v>
      </c>
      <c r="BA428" s="46">
        <v>49</v>
      </c>
      <c r="BB428" s="257">
        <f>SUMSQ(AT428:BA428)</f>
        <v>11180</v>
      </c>
      <c r="BC428" s="42"/>
      <c r="BD428" s="277"/>
      <c r="BF428" s="278"/>
      <c r="BG428" s="34"/>
      <c r="BH428" s="44">
        <v>60</v>
      </c>
      <c r="BI428" s="45">
        <v>45</v>
      </c>
      <c r="BJ428" s="45">
        <v>30</v>
      </c>
      <c r="BK428" s="45">
        <v>11</v>
      </c>
      <c r="BL428" s="45">
        <v>34</v>
      </c>
      <c r="BM428" s="45">
        <v>55</v>
      </c>
      <c r="BN428" s="45">
        <v>8</v>
      </c>
      <c r="BO428" s="46">
        <v>17</v>
      </c>
      <c r="BP428" s="257">
        <f>SUMSQ(BH428:BO428)</f>
        <v>11180</v>
      </c>
      <c r="BQ428" s="42"/>
      <c r="BR428" s="277"/>
    </row>
    <row r="429" spans="2:70" x14ac:dyDescent="0.2">
      <c r="B429" s="278"/>
      <c r="C429" s="34"/>
      <c r="D429" s="44">
        <v>29</v>
      </c>
      <c r="E429" s="45">
        <v>38</v>
      </c>
      <c r="F429" s="45">
        <v>60</v>
      </c>
      <c r="G429" s="45">
        <v>3</v>
      </c>
      <c r="H429" s="45">
        <v>18</v>
      </c>
      <c r="I429" s="45">
        <v>41</v>
      </c>
      <c r="J429" s="45">
        <v>55</v>
      </c>
      <c r="K429" s="46">
        <v>16</v>
      </c>
      <c r="L429" s="257">
        <f>SUMSQ(D429:K429)</f>
        <v>11180</v>
      </c>
      <c r="M429" s="42"/>
      <c r="N429" s="277"/>
      <c r="P429" s="278"/>
      <c r="Q429" s="34"/>
      <c r="R429" s="44">
        <v>27</v>
      </c>
      <c r="S429" s="45">
        <v>1</v>
      </c>
      <c r="T429" s="45">
        <v>12</v>
      </c>
      <c r="U429" s="45">
        <v>52</v>
      </c>
      <c r="V429" s="45">
        <v>25</v>
      </c>
      <c r="W429" s="45">
        <v>42</v>
      </c>
      <c r="X429" s="45">
        <v>43</v>
      </c>
      <c r="Y429" s="46">
        <v>58</v>
      </c>
      <c r="Z429" s="257">
        <f>SUMSQ(R429:Y429)</f>
        <v>11180</v>
      </c>
      <c r="AA429" s="42"/>
      <c r="AB429" s="277"/>
      <c r="AD429" s="278"/>
      <c r="AE429" s="34"/>
      <c r="AF429" s="44">
        <v>14</v>
      </c>
      <c r="AG429" s="45">
        <v>36</v>
      </c>
      <c r="AH429" s="45">
        <v>53</v>
      </c>
      <c r="AI429" s="45">
        <v>7</v>
      </c>
      <c r="AJ429" s="45">
        <v>27</v>
      </c>
      <c r="AK429" s="45">
        <v>41</v>
      </c>
      <c r="AL429" s="45">
        <v>64</v>
      </c>
      <c r="AM429" s="46">
        <v>18</v>
      </c>
      <c r="AN429" s="257">
        <f>SUMSQ(AF429:AM429)</f>
        <v>11180</v>
      </c>
      <c r="AO429" s="42"/>
      <c r="AP429" s="277"/>
      <c r="AR429" s="278"/>
      <c r="AS429" s="34"/>
      <c r="AT429" s="44">
        <v>18</v>
      </c>
      <c r="AU429" s="45">
        <v>36</v>
      </c>
      <c r="AV429" s="45">
        <v>53</v>
      </c>
      <c r="AW429" s="45">
        <v>7</v>
      </c>
      <c r="AX429" s="45">
        <v>27</v>
      </c>
      <c r="AY429" s="45">
        <v>41</v>
      </c>
      <c r="AZ429" s="45">
        <v>64</v>
      </c>
      <c r="BA429" s="46">
        <v>14</v>
      </c>
      <c r="BB429" s="257">
        <f>SUMSQ(AT429:BA429)</f>
        <v>11180</v>
      </c>
      <c r="BC429" s="42"/>
      <c r="BD429" s="277"/>
      <c r="BF429" s="278"/>
      <c r="BG429" s="34"/>
      <c r="BH429" s="44">
        <v>38</v>
      </c>
      <c r="BI429" s="45">
        <v>51</v>
      </c>
      <c r="BJ429" s="45">
        <v>4</v>
      </c>
      <c r="BK429" s="45">
        <v>21</v>
      </c>
      <c r="BL429" s="45">
        <v>64</v>
      </c>
      <c r="BM429" s="45">
        <v>41</v>
      </c>
      <c r="BN429" s="45">
        <v>26</v>
      </c>
      <c r="BO429" s="46">
        <v>15</v>
      </c>
      <c r="BP429" s="257">
        <f>SUMSQ(BH429:BO429)</f>
        <v>11180</v>
      </c>
      <c r="BQ429" s="42"/>
      <c r="BR429" s="277"/>
    </row>
    <row r="430" spans="2:70" x14ac:dyDescent="0.2">
      <c r="B430" s="278"/>
      <c r="C430" s="34"/>
      <c r="D430" s="44">
        <v>28</v>
      </c>
      <c r="E430" s="45">
        <v>35</v>
      </c>
      <c r="F430" s="45">
        <v>61</v>
      </c>
      <c r="G430" s="45">
        <v>6</v>
      </c>
      <c r="H430" s="45">
        <v>23</v>
      </c>
      <c r="I430" s="45">
        <v>48</v>
      </c>
      <c r="J430" s="45">
        <v>50</v>
      </c>
      <c r="K430" s="46">
        <v>9</v>
      </c>
      <c r="L430" s="257">
        <f>SUMSQ(D430:K430)</f>
        <v>11180</v>
      </c>
      <c r="M430" s="42"/>
      <c r="N430" s="277"/>
      <c r="P430" s="278"/>
      <c r="Q430" s="34"/>
      <c r="R430" s="44">
        <v>32</v>
      </c>
      <c r="S430" s="45">
        <v>30</v>
      </c>
      <c r="T430" s="45">
        <v>28</v>
      </c>
      <c r="U430" s="45">
        <v>3</v>
      </c>
      <c r="V430" s="45">
        <v>50</v>
      </c>
      <c r="W430" s="45">
        <v>59</v>
      </c>
      <c r="X430" s="45">
        <v>49</v>
      </c>
      <c r="Y430" s="46">
        <v>9</v>
      </c>
      <c r="Z430" s="257">
        <f>SUMSQ(R430:Y430)</f>
        <v>11180</v>
      </c>
      <c r="AA430" s="42"/>
      <c r="AB430" s="277"/>
      <c r="AD430" s="278"/>
      <c r="AE430" s="34"/>
      <c r="AF430" s="44">
        <v>32</v>
      </c>
      <c r="AG430" s="45">
        <v>46</v>
      </c>
      <c r="AH430" s="45">
        <v>59</v>
      </c>
      <c r="AI430" s="45">
        <v>21</v>
      </c>
      <c r="AJ430" s="45">
        <v>9</v>
      </c>
      <c r="AK430" s="45">
        <v>39</v>
      </c>
      <c r="AL430" s="45">
        <v>50</v>
      </c>
      <c r="AM430" s="46">
        <v>4</v>
      </c>
      <c r="AN430" s="257">
        <f>SUMSQ(AF430:AM430)</f>
        <v>11180</v>
      </c>
      <c r="AO430" s="42"/>
      <c r="AP430" s="277"/>
      <c r="AR430" s="278"/>
      <c r="AS430" s="34"/>
      <c r="AT430" s="44">
        <v>32</v>
      </c>
      <c r="AU430" s="45">
        <v>46</v>
      </c>
      <c r="AV430" s="45">
        <v>59</v>
      </c>
      <c r="AW430" s="45">
        <v>21</v>
      </c>
      <c r="AX430" s="45">
        <v>9</v>
      </c>
      <c r="AY430" s="45">
        <v>39</v>
      </c>
      <c r="AZ430" s="45">
        <v>50</v>
      </c>
      <c r="BA430" s="46">
        <v>4</v>
      </c>
      <c r="BB430" s="257">
        <f>SUMSQ(AT430:BA430)</f>
        <v>11180</v>
      </c>
      <c r="BC430" s="42"/>
      <c r="BD430" s="277"/>
      <c r="BF430" s="278"/>
      <c r="BG430" s="34"/>
      <c r="BH430" s="44">
        <v>10</v>
      </c>
      <c r="BI430" s="45">
        <v>31</v>
      </c>
      <c r="BJ430" s="45">
        <v>48</v>
      </c>
      <c r="BK430" s="45">
        <v>57</v>
      </c>
      <c r="BL430" s="45">
        <v>20</v>
      </c>
      <c r="BM430" s="45">
        <v>5</v>
      </c>
      <c r="BN430" s="45">
        <v>54</v>
      </c>
      <c r="BO430" s="46">
        <v>35</v>
      </c>
      <c r="BP430" s="257">
        <f>SUMSQ(BH430:BO430)</f>
        <v>11180</v>
      </c>
      <c r="BQ430" s="42"/>
      <c r="BR430" s="277"/>
    </row>
    <row r="431" spans="2:70" ht="12.75" thickBot="1" x14ac:dyDescent="0.25">
      <c r="B431" s="278"/>
      <c r="C431" s="34"/>
      <c r="D431" s="59">
        <v>46</v>
      </c>
      <c r="E431" s="60">
        <v>21</v>
      </c>
      <c r="F431" s="60">
        <v>11</v>
      </c>
      <c r="G431" s="60">
        <v>52</v>
      </c>
      <c r="H431" s="60">
        <v>33</v>
      </c>
      <c r="I431" s="60">
        <v>26</v>
      </c>
      <c r="J431" s="60">
        <v>8</v>
      </c>
      <c r="K431" s="61">
        <v>63</v>
      </c>
      <c r="L431" s="257">
        <f>SUMSQ(D431:K431)</f>
        <v>11180</v>
      </c>
      <c r="M431" s="42"/>
      <c r="N431" s="277"/>
      <c r="P431" s="278"/>
      <c r="Q431" s="34"/>
      <c r="R431" s="59">
        <v>46</v>
      </c>
      <c r="S431" s="60">
        <v>55</v>
      </c>
      <c r="T431" s="60">
        <v>29</v>
      </c>
      <c r="U431" s="60">
        <v>21</v>
      </c>
      <c r="V431" s="60">
        <v>20</v>
      </c>
      <c r="W431" s="60">
        <v>18</v>
      </c>
      <c r="X431" s="60">
        <v>8</v>
      </c>
      <c r="Y431" s="61">
        <v>63</v>
      </c>
      <c r="Z431" s="257">
        <f>SUMSQ(R431:Y431)</f>
        <v>11180</v>
      </c>
      <c r="AA431" s="42"/>
      <c r="AB431" s="277"/>
      <c r="AD431" s="278"/>
      <c r="AE431" s="34"/>
      <c r="AF431" s="59">
        <v>35</v>
      </c>
      <c r="AG431" s="60">
        <v>28</v>
      </c>
      <c r="AH431" s="60">
        <v>13</v>
      </c>
      <c r="AI431" s="60">
        <v>42</v>
      </c>
      <c r="AJ431" s="60">
        <v>54</v>
      </c>
      <c r="AK431" s="60">
        <v>17</v>
      </c>
      <c r="AL431" s="60">
        <v>8</v>
      </c>
      <c r="AM431" s="61">
        <v>63</v>
      </c>
      <c r="AN431" s="257">
        <f>SUMSQ(AF431:AM431)</f>
        <v>11180</v>
      </c>
      <c r="AO431" s="42"/>
      <c r="AP431" s="277"/>
      <c r="AR431" s="278"/>
      <c r="AS431" s="34"/>
      <c r="AT431" s="59">
        <v>35</v>
      </c>
      <c r="AU431" s="60">
        <v>28</v>
      </c>
      <c r="AV431" s="60">
        <v>13</v>
      </c>
      <c r="AW431" s="60">
        <v>42</v>
      </c>
      <c r="AX431" s="60">
        <v>54</v>
      </c>
      <c r="AY431" s="60">
        <v>17</v>
      </c>
      <c r="AZ431" s="60">
        <v>8</v>
      </c>
      <c r="BA431" s="61">
        <v>63</v>
      </c>
      <c r="BB431" s="257">
        <f>SUMSQ(AT431:BA431)</f>
        <v>11180</v>
      </c>
      <c r="BC431" s="42"/>
      <c r="BD431" s="277"/>
      <c r="BF431" s="278"/>
      <c r="BG431" s="34"/>
      <c r="BH431" s="59">
        <v>24</v>
      </c>
      <c r="BI431" s="60">
        <v>1</v>
      </c>
      <c r="BJ431" s="60">
        <v>50</v>
      </c>
      <c r="BK431" s="60">
        <v>39</v>
      </c>
      <c r="BL431" s="60">
        <v>14</v>
      </c>
      <c r="BM431" s="60">
        <v>27</v>
      </c>
      <c r="BN431" s="60">
        <v>44</v>
      </c>
      <c r="BO431" s="61">
        <v>61</v>
      </c>
      <c r="BP431" s="257">
        <f>SUMSQ(BH431:BO431)</f>
        <v>11180</v>
      </c>
      <c r="BQ431" s="42"/>
      <c r="BR431" s="277"/>
    </row>
    <row r="432" spans="2:70" x14ac:dyDescent="0.2">
      <c r="B432" s="278"/>
      <c r="C432" s="34"/>
      <c r="D432" s="166">
        <f>SUM(D424:D431)</f>
        <v>260</v>
      </c>
      <c r="E432" s="167">
        <f>SUM(E424:E431)</f>
        <v>260</v>
      </c>
      <c r="F432" s="167">
        <f>SUM(F424:F431)</f>
        <v>260</v>
      </c>
      <c r="G432" s="167">
        <f>SUM(G424:G431)</f>
        <v>260</v>
      </c>
      <c r="H432" s="167">
        <f>SUM(H424:H431)</f>
        <v>260</v>
      </c>
      <c r="I432" s="167">
        <f>SUM(I424:I431)</f>
        <v>260</v>
      </c>
      <c r="J432" s="167">
        <f>SUM(J424:J431)</f>
        <v>260</v>
      </c>
      <c r="K432" s="167">
        <f>SUM(K424:K431)</f>
        <v>260</v>
      </c>
      <c r="L432" s="280">
        <f>SUM(D424^3+E425^3+F426^3+G427^3+H428^3+I429^3+J430^3+K431^3)</f>
        <v>540800</v>
      </c>
      <c r="M432" s="42"/>
      <c r="N432" s="277"/>
      <c r="P432" s="278"/>
      <c r="Q432" s="34"/>
      <c r="R432" s="166">
        <f>SUM(R424:R431)</f>
        <v>260</v>
      </c>
      <c r="S432" s="167">
        <f>SUM(S424:S431)</f>
        <v>260</v>
      </c>
      <c r="T432" s="167">
        <f>SUM(T424:T431)</f>
        <v>260</v>
      </c>
      <c r="U432" s="167">
        <f>SUM(U424:U431)</f>
        <v>260</v>
      </c>
      <c r="V432" s="167">
        <f>SUM(V424:V431)</f>
        <v>260</v>
      </c>
      <c r="W432" s="167">
        <f>SUM(W424:W431)</f>
        <v>260</v>
      </c>
      <c r="X432" s="167">
        <f>SUM(X424:X431)</f>
        <v>260</v>
      </c>
      <c r="Y432" s="167">
        <f>SUM(Y424:Y431)</f>
        <v>260</v>
      </c>
      <c r="Z432" s="280">
        <f>SUM(R424^3+S425^3+T426^3+U427^3+V428^3+W429^3+X430^3+Y431^3)</f>
        <v>540800</v>
      </c>
      <c r="AA432" s="42"/>
      <c r="AB432" s="277"/>
      <c r="AD432" s="278"/>
      <c r="AE432" s="34"/>
      <c r="AF432" s="166">
        <f>SUM(AF424:AF431)</f>
        <v>260</v>
      </c>
      <c r="AG432" s="167">
        <f>SUM(AG424:AG431)</f>
        <v>260</v>
      </c>
      <c r="AH432" s="167">
        <f>SUM(AH424:AH431)</f>
        <v>260</v>
      </c>
      <c r="AI432" s="167">
        <f>SUM(AI424:AI431)</f>
        <v>260</v>
      </c>
      <c r="AJ432" s="167">
        <f>SUM(AJ424:AJ431)</f>
        <v>260</v>
      </c>
      <c r="AK432" s="167">
        <f>SUM(AK424:AK431)</f>
        <v>260</v>
      </c>
      <c r="AL432" s="167">
        <f>SUM(AL424:AL431)</f>
        <v>260</v>
      </c>
      <c r="AM432" s="167">
        <f>SUM(AM424:AM431)</f>
        <v>260</v>
      </c>
      <c r="AN432" s="280">
        <f>SUM(AF424^3+AG425^3+AH426^3+AI427^3+AJ428^3+AK429^3+AL430^3+AM431^3)</f>
        <v>540800</v>
      </c>
      <c r="AO432" s="42"/>
      <c r="AP432" s="277"/>
      <c r="AR432" s="278"/>
      <c r="AS432" s="34"/>
      <c r="AT432" s="166">
        <f>SUM(AT424:AT431)</f>
        <v>260</v>
      </c>
      <c r="AU432" s="167">
        <f>SUM(AU424:AU431)</f>
        <v>260</v>
      </c>
      <c r="AV432" s="167">
        <f>SUM(AV424:AV431)</f>
        <v>260</v>
      </c>
      <c r="AW432" s="167">
        <f>SUM(AW424:AW431)</f>
        <v>260</v>
      </c>
      <c r="AX432" s="167">
        <f>SUM(AX424:AX431)</f>
        <v>260</v>
      </c>
      <c r="AY432" s="167">
        <f>SUM(AY424:AY431)</f>
        <v>260</v>
      </c>
      <c r="AZ432" s="167">
        <f>SUM(AZ424:AZ431)</f>
        <v>260</v>
      </c>
      <c r="BA432" s="167">
        <f>SUM(BA424:BA431)</f>
        <v>260</v>
      </c>
      <c r="BB432" s="280">
        <f>SUM(AT424^3+AU425^3+AV426^3+AW427^3+AX428^3+AY429^3+AZ430^3+BA431^3)</f>
        <v>540800</v>
      </c>
      <c r="BC432" s="42"/>
      <c r="BD432" s="277"/>
      <c r="BF432" s="278"/>
      <c r="BG432" s="34"/>
      <c r="BH432" s="166">
        <f>SUM(BH424:BH431)</f>
        <v>260</v>
      </c>
      <c r="BI432" s="167">
        <f>SUM(BI424:BI431)</f>
        <v>260</v>
      </c>
      <c r="BJ432" s="167">
        <f>SUM(BJ424:BJ431)</f>
        <v>260</v>
      </c>
      <c r="BK432" s="167">
        <f>SUM(BK424:BK431)</f>
        <v>260</v>
      </c>
      <c r="BL432" s="167">
        <f>SUM(BL424:BL431)</f>
        <v>260</v>
      </c>
      <c r="BM432" s="167">
        <f>SUM(BM424:BM431)</f>
        <v>260</v>
      </c>
      <c r="BN432" s="167">
        <f>SUM(BN424:BN431)</f>
        <v>260</v>
      </c>
      <c r="BO432" s="167">
        <f>SUM(BO424:BO431)</f>
        <v>260</v>
      </c>
      <c r="BP432" s="280">
        <f>SUMSQ(BH424,BI425,BJ426,BK427,BL428,BM429,BN430,BO431)</f>
        <v>11180</v>
      </c>
      <c r="BQ432" s="42"/>
      <c r="BR432" s="277"/>
    </row>
    <row r="433" spans="2:70" ht="12.75" thickBot="1" x14ac:dyDescent="0.25">
      <c r="B433" s="278"/>
      <c r="C433" s="34"/>
      <c r="D433" s="89">
        <f>SUMSQ(D424:D431)</f>
        <v>11180</v>
      </c>
      <c r="E433" s="90">
        <f>SUMSQ(E424:E431)</f>
        <v>11180</v>
      </c>
      <c r="F433" s="90">
        <f>SUMSQ(F424:F431)</f>
        <v>11180</v>
      </c>
      <c r="G433" s="90">
        <f>SUMSQ(G424:G431)</f>
        <v>11180</v>
      </c>
      <c r="H433" s="90">
        <f>SUMSQ(H424:H431)</f>
        <v>11180</v>
      </c>
      <c r="I433" s="90">
        <f>SUMSQ(I424:I431)</f>
        <v>11180</v>
      </c>
      <c r="J433" s="90">
        <f>SUMSQ(J424:J431)</f>
        <v>11180</v>
      </c>
      <c r="K433" s="90">
        <f>SUMSQ(K424:K431)</f>
        <v>11180</v>
      </c>
      <c r="L433" s="279">
        <f>SUM(D431^3+E430^3+F429^3+G428^3+H427^3+I426^3+J425^3+K424^3)</f>
        <v>540800</v>
      </c>
      <c r="M433" s="42"/>
      <c r="N433" s="277"/>
      <c r="P433" s="278"/>
      <c r="Q433" s="34"/>
      <c r="R433" s="89">
        <f>SUMSQ(R424:R431)</f>
        <v>11180</v>
      </c>
      <c r="S433" s="90">
        <f>SUMSQ(S424:S431)</f>
        <v>11180</v>
      </c>
      <c r="T433" s="90">
        <f>SUMSQ(T424:T431)</f>
        <v>11180</v>
      </c>
      <c r="U433" s="90">
        <f>SUMSQ(U424:U431)</f>
        <v>11180</v>
      </c>
      <c r="V433" s="90">
        <f>SUMSQ(V424:V431)</f>
        <v>11180</v>
      </c>
      <c r="W433" s="90">
        <f>SUMSQ(W424:W431)</f>
        <v>11180</v>
      </c>
      <c r="X433" s="90">
        <f>SUMSQ(X424:X431)</f>
        <v>11180</v>
      </c>
      <c r="Y433" s="90">
        <f>SUMSQ(Y424:Y431)</f>
        <v>11180</v>
      </c>
      <c r="Z433" s="279">
        <f>SUM(R431^3+S430^3+T429^3+U428^3+V427^3+W426^3+X425^3+Y424^3)</f>
        <v>540800</v>
      </c>
      <c r="AA433" s="42"/>
      <c r="AB433" s="277"/>
      <c r="AD433" s="278"/>
      <c r="AE433" s="34"/>
      <c r="AF433" s="89">
        <f>SUMSQ(AF424:AF431)</f>
        <v>11180</v>
      </c>
      <c r="AG433" s="90">
        <f>SUMSQ(AG424:AG431)</f>
        <v>11180</v>
      </c>
      <c r="AH433" s="90">
        <f>SUMSQ(AH424:AH431)</f>
        <v>11180</v>
      </c>
      <c r="AI433" s="90">
        <f>SUMSQ(AI424:AI431)</f>
        <v>11180</v>
      </c>
      <c r="AJ433" s="90">
        <f>SUMSQ(AJ424:AJ431)</f>
        <v>11180</v>
      </c>
      <c r="AK433" s="90">
        <f>SUMSQ(AK424:AK431)</f>
        <v>11180</v>
      </c>
      <c r="AL433" s="90">
        <f>SUMSQ(AL424:AL431)</f>
        <v>11180</v>
      </c>
      <c r="AM433" s="90">
        <f>SUMSQ(AM424:AM431)</f>
        <v>11180</v>
      </c>
      <c r="AN433" s="279">
        <f>SUM(AF431^3+AG430^3+AH429^3+AI428^3+AJ427^3+AK426^3+AL425^3+AM424^3)</f>
        <v>540800</v>
      </c>
      <c r="AO433" s="42"/>
      <c r="AP433" s="277"/>
      <c r="AR433" s="278"/>
      <c r="AS433" s="34"/>
      <c r="AT433" s="89">
        <f>SUMSQ(AT424:AT431)</f>
        <v>11180</v>
      </c>
      <c r="AU433" s="90">
        <f>SUMSQ(AU424:AU431)</f>
        <v>11180</v>
      </c>
      <c r="AV433" s="90">
        <f>SUMSQ(AV424:AV431)</f>
        <v>11180</v>
      </c>
      <c r="AW433" s="90">
        <f>SUMSQ(AW424:AW431)</f>
        <v>11180</v>
      </c>
      <c r="AX433" s="90">
        <f>SUMSQ(AX424:AX431)</f>
        <v>11180</v>
      </c>
      <c r="AY433" s="90">
        <f>SUMSQ(AY424:AY431)</f>
        <v>11180</v>
      </c>
      <c r="AZ433" s="90">
        <f>SUMSQ(AZ424:AZ431)</f>
        <v>11180</v>
      </c>
      <c r="BA433" s="90">
        <f>SUMSQ(BA424:BA431)</f>
        <v>11180</v>
      </c>
      <c r="BB433" s="279">
        <f>SUM(AT431^3+AU430^3+AV429^3+AW428^3+AX427^3+AY426^3+AZ425^3+BA424^3)</f>
        <v>540800</v>
      </c>
      <c r="BC433" s="42"/>
      <c r="BD433" s="277"/>
      <c r="BF433" s="278"/>
      <c r="BG433" s="34"/>
      <c r="BH433" s="89">
        <f>SUMSQ(BH424:BH431)</f>
        <v>11180</v>
      </c>
      <c r="BI433" s="90">
        <f>SUMSQ(BI424:BI431)</f>
        <v>11180</v>
      </c>
      <c r="BJ433" s="90">
        <f>SUMSQ(BJ424:BJ431)</f>
        <v>11180</v>
      </c>
      <c r="BK433" s="90">
        <f>SUMSQ(BK424:BK431)</f>
        <v>11180</v>
      </c>
      <c r="BL433" s="90">
        <f>SUMSQ(BL424:BL431)</f>
        <v>11180</v>
      </c>
      <c r="BM433" s="90">
        <f>SUMSQ(BM424:BM431)</f>
        <v>11180</v>
      </c>
      <c r="BN433" s="90">
        <f>SUMSQ(BN424:BN431)</f>
        <v>11180</v>
      </c>
      <c r="BO433" s="90">
        <f>SUMSQ(BO424:BO431)</f>
        <v>11180</v>
      </c>
      <c r="BP433" s="279">
        <f>SUMSQ(BH431,BI430,BJ429,BK428,BL427,BM426,BN425,BO424)</f>
        <v>11180</v>
      </c>
      <c r="BQ433" s="42"/>
      <c r="BR433" s="277"/>
    </row>
    <row r="434" spans="2:70" ht="12.75" thickBot="1" x14ac:dyDescent="0.25">
      <c r="B434" s="278"/>
      <c r="C434" s="104"/>
      <c r="D434" s="106"/>
      <c r="E434" s="106"/>
      <c r="F434" s="106"/>
      <c r="G434" s="106"/>
      <c r="H434" s="106"/>
      <c r="I434" s="106"/>
      <c r="J434" s="106"/>
      <c r="K434" s="106"/>
      <c r="L434" s="106"/>
      <c r="M434" s="109"/>
      <c r="N434" s="277"/>
      <c r="P434" s="278"/>
      <c r="Q434" s="104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9"/>
      <c r="AB434" s="277"/>
      <c r="AD434" s="278"/>
      <c r="AE434" s="104"/>
      <c r="AF434" s="106"/>
      <c r="AG434" s="106"/>
      <c r="AH434" s="106"/>
      <c r="AI434" s="106"/>
      <c r="AJ434" s="106"/>
      <c r="AK434" s="106"/>
      <c r="AL434" s="106"/>
      <c r="AM434" s="106"/>
      <c r="AN434" s="106"/>
      <c r="AO434" s="109"/>
      <c r="AP434" s="277"/>
      <c r="AR434" s="278"/>
      <c r="AS434" s="104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9"/>
      <c r="BD434" s="277"/>
      <c r="BF434" s="278"/>
      <c r="BG434" s="104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9"/>
      <c r="BR434" s="277"/>
    </row>
    <row r="435" spans="2:70" ht="12.75" thickBot="1" x14ac:dyDescent="0.25">
      <c r="B435" s="276"/>
      <c r="C435" s="275"/>
      <c r="D435" s="275"/>
      <c r="E435" s="275"/>
      <c r="F435" s="275"/>
      <c r="G435" s="275"/>
      <c r="H435" s="275"/>
      <c r="I435" s="275"/>
      <c r="J435" s="275"/>
      <c r="K435" s="275"/>
      <c r="L435" s="275"/>
      <c r="M435" s="275"/>
      <c r="N435" s="274"/>
      <c r="P435" s="276"/>
      <c r="Q435" s="275"/>
      <c r="R435" s="275"/>
      <c r="S435" s="275"/>
      <c r="T435" s="275"/>
      <c r="U435" s="275"/>
      <c r="V435" s="275"/>
      <c r="W435" s="275"/>
      <c r="X435" s="275"/>
      <c r="Y435" s="275"/>
      <c r="Z435" s="275"/>
      <c r="AA435" s="275"/>
      <c r="AB435" s="274"/>
      <c r="AD435" s="276"/>
      <c r="AE435" s="275"/>
      <c r="AF435" s="275"/>
      <c r="AG435" s="275"/>
      <c r="AH435" s="275"/>
      <c r="AI435" s="275"/>
      <c r="AJ435" s="275"/>
      <c r="AK435" s="275"/>
      <c r="AL435" s="275"/>
      <c r="AM435" s="275"/>
      <c r="AN435" s="275"/>
      <c r="AO435" s="275"/>
      <c r="AP435" s="274"/>
      <c r="AR435" s="276"/>
      <c r="AS435" s="275"/>
      <c r="AT435" s="275"/>
      <c r="AU435" s="275"/>
      <c r="AV435" s="275"/>
      <c r="AW435" s="275"/>
      <c r="AX435" s="275"/>
      <c r="AY435" s="275"/>
      <c r="AZ435" s="275"/>
      <c r="BA435" s="275"/>
      <c r="BB435" s="275"/>
      <c r="BC435" s="275"/>
      <c r="BD435" s="274"/>
      <c r="BF435" s="276"/>
      <c r="BG435" s="275"/>
      <c r="BH435" s="275"/>
      <c r="BI435" s="275"/>
      <c r="BJ435" s="275"/>
      <c r="BK435" s="275"/>
      <c r="BL435" s="275"/>
      <c r="BM435" s="275"/>
      <c r="BN435" s="275"/>
      <c r="BO435" s="275"/>
      <c r="BP435" s="275"/>
      <c r="BQ435" s="275"/>
      <c r="BR435" s="274"/>
    </row>
    <row r="436" spans="2:70" ht="13.5" thickTop="1" thickBot="1" x14ac:dyDescent="0.25"/>
    <row r="437" spans="2:70" ht="13.5" thickTop="1" thickBot="1" x14ac:dyDescent="0.25">
      <c r="B437" s="284"/>
      <c r="C437" s="283"/>
      <c r="D437" s="283"/>
      <c r="E437" s="283"/>
      <c r="F437" s="283"/>
      <c r="G437" s="283"/>
      <c r="H437" s="283"/>
      <c r="I437" s="283"/>
      <c r="J437" s="283"/>
      <c r="K437" s="283"/>
      <c r="L437" s="283"/>
      <c r="M437" s="283"/>
      <c r="N437" s="282"/>
      <c r="P437" s="284"/>
      <c r="Q437" s="283"/>
      <c r="R437" s="283"/>
      <c r="S437" s="283"/>
      <c r="T437" s="283"/>
      <c r="U437" s="283"/>
      <c r="V437" s="283"/>
      <c r="W437" s="283"/>
      <c r="X437" s="283"/>
      <c r="Y437" s="283"/>
      <c r="Z437" s="283"/>
      <c r="AA437" s="283"/>
      <c r="AB437" s="282"/>
      <c r="AD437" s="284"/>
      <c r="AE437" s="283"/>
      <c r="AF437" s="283"/>
      <c r="AG437" s="283"/>
      <c r="AH437" s="283"/>
      <c r="AI437" s="283"/>
      <c r="AJ437" s="283"/>
      <c r="AK437" s="283"/>
      <c r="AL437" s="283"/>
      <c r="AM437" s="283"/>
      <c r="AN437" s="283"/>
      <c r="AO437" s="283"/>
      <c r="AP437" s="282"/>
      <c r="AR437" s="284"/>
      <c r="AS437" s="283"/>
      <c r="AT437" s="283"/>
      <c r="AU437" s="283"/>
      <c r="AV437" s="283"/>
      <c r="AW437" s="283"/>
      <c r="AX437" s="283"/>
      <c r="AY437" s="283"/>
      <c r="AZ437" s="283"/>
      <c r="BA437" s="283"/>
      <c r="BB437" s="283"/>
      <c r="BC437" s="283"/>
      <c r="BD437" s="282"/>
      <c r="BF437" s="284"/>
      <c r="BG437" s="283"/>
      <c r="BH437" s="283"/>
      <c r="BI437" s="283"/>
      <c r="BJ437" s="283"/>
      <c r="BK437" s="283"/>
      <c r="BL437" s="283"/>
      <c r="BM437" s="283"/>
      <c r="BN437" s="283"/>
      <c r="BO437" s="283"/>
      <c r="BP437" s="283"/>
      <c r="BQ437" s="283"/>
      <c r="BR437" s="282"/>
    </row>
    <row r="438" spans="2:70" ht="12.75" thickBot="1" x14ac:dyDescent="0.25">
      <c r="B438" s="278"/>
      <c r="C438" s="20"/>
      <c r="D438" s="21"/>
      <c r="E438" s="21"/>
      <c r="F438" s="21"/>
      <c r="G438" s="21"/>
      <c r="H438" s="281" t="s">
        <v>1349</v>
      </c>
      <c r="I438" s="21"/>
      <c r="J438" s="21"/>
      <c r="K438" s="21"/>
      <c r="L438" s="21"/>
      <c r="M438" s="23"/>
      <c r="N438" s="277"/>
      <c r="P438" s="278"/>
      <c r="Q438" s="20"/>
      <c r="R438" s="21"/>
      <c r="S438" s="21"/>
      <c r="T438" s="21"/>
      <c r="U438" s="21"/>
      <c r="V438" s="281" t="s">
        <v>1348</v>
      </c>
      <c r="W438" s="21"/>
      <c r="X438" s="21"/>
      <c r="Y438" s="21"/>
      <c r="Z438" s="21"/>
      <c r="AA438" s="23"/>
      <c r="AB438" s="277"/>
      <c r="AD438" s="278"/>
      <c r="AE438" s="20"/>
      <c r="AF438" s="21"/>
      <c r="AG438" s="21"/>
      <c r="AH438" s="21"/>
      <c r="AI438" s="21"/>
      <c r="AJ438" s="281" t="s">
        <v>1347</v>
      </c>
      <c r="AK438" s="21"/>
      <c r="AL438" s="21"/>
      <c r="AM438" s="21"/>
      <c r="AN438" s="21"/>
      <c r="AO438" s="23"/>
      <c r="AP438" s="277"/>
      <c r="AR438" s="278"/>
      <c r="AS438" s="20"/>
      <c r="AT438" s="21"/>
      <c r="AU438" s="21"/>
      <c r="AV438" s="21"/>
      <c r="AW438" s="21"/>
      <c r="AX438" s="281" t="s">
        <v>1346</v>
      </c>
      <c r="AY438" s="21"/>
      <c r="AZ438" s="21"/>
      <c r="BA438" s="21"/>
      <c r="BB438" s="21"/>
      <c r="BC438" s="23"/>
      <c r="BD438" s="277"/>
      <c r="BF438" s="278"/>
      <c r="BG438" s="20"/>
      <c r="BH438" s="21"/>
      <c r="BI438" s="21"/>
      <c r="BJ438" s="21"/>
      <c r="BK438" s="21"/>
      <c r="BL438" s="281" t="s">
        <v>1345</v>
      </c>
      <c r="BM438" s="21"/>
      <c r="BN438" s="21"/>
      <c r="BO438" s="21"/>
      <c r="BP438" s="21"/>
      <c r="BQ438" s="23"/>
      <c r="BR438" s="277"/>
    </row>
    <row r="439" spans="2:70" x14ac:dyDescent="0.2">
      <c r="B439" s="278"/>
      <c r="C439" s="34"/>
      <c r="D439" s="35">
        <v>2</v>
      </c>
      <c r="E439" s="36">
        <v>57</v>
      </c>
      <c r="F439" s="36">
        <v>48</v>
      </c>
      <c r="G439" s="36">
        <v>23</v>
      </c>
      <c r="H439" s="36">
        <v>11</v>
      </c>
      <c r="I439" s="36">
        <v>52</v>
      </c>
      <c r="J439" s="36">
        <v>37</v>
      </c>
      <c r="K439" s="37">
        <v>30</v>
      </c>
      <c r="L439" s="251">
        <f>SUMSQ(D439:K439)</f>
        <v>11180</v>
      </c>
      <c r="M439" s="42"/>
      <c r="N439" s="277"/>
      <c r="P439" s="278"/>
      <c r="Q439" s="34"/>
      <c r="R439" s="35">
        <v>2</v>
      </c>
      <c r="S439" s="36">
        <v>57</v>
      </c>
      <c r="T439" s="36">
        <v>48</v>
      </c>
      <c r="U439" s="36">
        <v>23</v>
      </c>
      <c r="V439" s="36">
        <v>11</v>
      </c>
      <c r="W439" s="36">
        <v>52</v>
      </c>
      <c r="X439" s="36">
        <v>37</v>
      </c>
      <c r="Y439" s="37">
        <v>30</v>
      </c>
      <c r="Z439" s="251">
        <f>SUMSQ(R439:Y439)</f>
        <v>11180</v>
      </c>
      <c r="AA439" s="42"/>
      <c r="AB439" s="277"/>
      <c r="AD439" s="278"/>
      <c r="AE439" s="34"/>
      <c r="AF439" s="35">
        <v>2</v>
      </c>
      <c r="AG439" s="36">
        <v>57</v>
      </c>
      <c r="AH439" s="36">
        <v>48</v>
      </c>
      <c r="AI439" s="36">
        <v>23</v>
      </c>
      <c r="AJ439" s="36">
        <v>11</v>
      </c>
      <c r="AK439" s="36">
        <v>52</v>
      </c>
      <c r="AL439" s="36">
        <v>37</v>
      </c>
      <c r="AM439" s="37">
        <v>30</v>
      </c>
      <c r="AN439" s="251">
        <f>SUMSQ(AF439:AM439)</f>
        <v>11180</v>
      </c>
      <c r="AO439" s="42"/>
      <c r="AP439" s="277"/>
      <c r="AR439" s="278"/>
      <c r="AS439" s="34"/>
      <c r="AT439" s="35">
        <v>2</v>
      </c>
      <c r="AU439" s="36">
        <v>57</v>
      </c>
      <c r="AV439" s="36">
        <v>48</v>
      </c>
      <c r="AW439" s="36">
        <v>23</v>
      </c>
      <c r="AX439" s="36">
        <v>11</v>
      </c>
      <c r="AY439" s="36">
        <v>52</v>
      </c>
      <c r="AZ439" s="36">
        <v>37</v>
      </c>
      <c r="BA439" s="37">
        <v>30</v>
      </c>
      <c r="BB439" s="251">
        <f>SUMSQ(AT439:BA439)</f>
        <v>11180</v>
      </c>
      <c r="BC439" s="42"/>
      <c r="BD439" s="277"/>
      <c r="BF439" s="278"/>
      <c r="BG439" s="34"/>
      <c r="BH439" s="35">
        <v>4</v>
      </c>
      <c r="BI439" s="36">
        <v>21</v>
      </c>
      <c r="BJ439" s="36">
        <v>38</v>
      </c>
      <c r="BK439" s="36">
        <v>51</v>
      </c>
      <c r="BL439" s="36">
        <v>26</v>
      </c>
      <c r="BM439" s="36">
        <v>15</v>
      </c>
      <c r="BN439" s="36">
        <v>64</v>
      </c>
      <c r="BO439" s="37">
        <v>41</v>
      </c>
      <c r="BP439" s="251">
        <f>SUMSQ(BH439:BO439)</f>
        <v>11180</v>
      </c>
      <c r="BQ439" s="42"/>
      <c r="BR439" s="277"/>
    </row>
    <row r="440" spans="2:70" x14ac:dyDescent="0.2">
      <c r="B440" s="278"/>
      <c r="C440" s="34"/>
      <c r="D440" s="44">
        <v>56</v>
      </c>
      <c r="E440" s="45">
        <v>15</v>
      </c>
      <c r="F440" s="45">
        <v>26</v>
      </c>
      <c r="G440" s="45">
        <v>33</v>
      </c>
      <c r="H440" s="45">
        <v>61</v>
      </c>
      <c r="I440" s="45">
        <v>6</v>
      </c>
      <c r="J440" s="45">
        <v>19</v>
      </c>
      <c r="K440" s="46">
        <v>44</v>
      </c>
      <c r="L440" s="257">
        <f>SUMSQ(D440:K440)</f>
        <v>11180</v>
      </c>
      <c r="M440" s="42"/>
      <c r="N440" s="277"/>
      <c r="P440" s="278"/>
      <c r="Q440" s="34"/>
      <c r="R440" s="44">
        <v>61</v>
      </c>
      <c r="S440" s="45">
        <v>15</v>
      </c>
      <c r="T440" s="45">
        <v>26</v>
      </c>
      <c r="U440" s="45">
        <v>33</v>
      </c>
      <c r="V440" s="45">
        <v>56</v>
      </c>
      <c r="W440" s="45">
        <v>6</v>
      </c>
      <c r="X440" s="45">
        <v>19</v>
      </c>
      <c r="Y440" s="46">
        <v>44</v>
      </c>
      <c r="Z440" s="257">
        <f>SUMSQ(R440:Y440)</f>
        <v>11180</v>
      </c>
      <c r="AA440" s="42"/>
      <c r="AB440" s="277"/>
      <c r="AD440" s="278"/>
      <c r="AE440" s="34"/>
      <c r="AF440" s="44">
        <v>61</v>
      </c>
      <c r="AG440" s="45">
        <v>15</v>
      </c>
      <c r="AH440" s="45">
        <v>26</v>
      </c>
      <c r="AI440" s="45">
        <v>44</v>
      </c>
      <c r="AJ440" s="45">
        <v>56</v>
      </c>
      <c r="AK440" s="45">
        <v>6</v>
      </c>
      <c r="AL440" s="45">
        <v>19</v>
      </c>
      <c r="AM440" s="46">
        <v>33</v>
      </c>
      <c r="AN440" s="257">
        <f>SUMSQ(AF440:AM440)</f>
        <v>11180</v>
      </c>
      <c r="AO440" s="42"/>
      <c r="AP440" s="277"/>
      <c r="AR440" s="278"/>
      <c r="AS440" s="34"/>
      <c r="AT440" s="44">
        <v>61</v>
      </c>
      <c r="AU440" s="45">
        <v>15</v>
      </c>
      <c r="AV440" s="45">
        <v>26</v>
      </c>
      <c r="AW440" s="45">
        <v>44</v>
      </c>
      <c r="AX440" s="45">
        <v>56</v>
      </c>
      <c r="AY440" s="45">
        <v>6</v>
      </c>
      <c r="AZ440" s="45">
        <v>19</v>
      </c>
      <c r="BA440" s="46">
        <v>33</v>
      </c>
      <c r="BB440" s="257">
        <f>SUMSQ(AT440:BA440)</f>
        <v>11180</v>
      </c>
      <c r="BC440" s="42"/>
      <c r="BD440" s="277"/>
      <c r="BF440" s="278"/>
      <c r="BG440" s="34"/>
      <c r="BH440" s="44">
        <v>30</v>
      </c>
      <c r="BI440" s="45">
        <v>11</v>
      </c>
      <c r="BJ440" s="45">
        <v>60</v>
      </c>
      <c r="BK440" s="45">
        <v>45</v>
      </c>
      <c r="BL440" s="45">
        <v>8</v>
      </c>
      <c r="BM440" s="45">
        <v>17</v>
      </c>
      <c r="BN440" s="45">
        <v>34</v>
      </c>
      <c r="BO440" s="46">
        <v>55</v>
      </c>
      <c r="BP440" s="257">
        <f>SUMSQ(BH440:BO440)</f>
        <v>11180</v>
      </c>
      <c r="BQ440" s="42"/>
      <c r="BR440" s="277"/>
    </row>
    <row r="441" spans="2:70" x14ac:dyDescent="0.2">
      <c r="B441" s="278"/>
      <c r="C441" s="34"/>
      <c r="D441" s="44">
        <v>58</v>
      </c>
      <c r="E441" s="45">
        <v>1</v>
      </c>
      <c r="F441" s="45">
        <v>24</v>
      </c>
      <c r="G441" s="45">
        <v>47</v>
      </c>
      <c r="H441" s="45">
        <v>51</v>
      </c>
      <c r="I441" s="45">
        <v>12</v>
      </c>
      <c r="J441" s="45">
        <v>29</v>
      </c>
      <c r="K441" s="46">
        <v>38</v>
      </c>
      <c r="L441" s="257">
        <f>SUMSQ(D441:K441)</f>
        <v>11180</v>
      </c>
      <c r="M441" s="42"/>
      <c r="N441" s="277"/>
      <c r="P441" s="278"/>
      <c r="Q441" s="34"/>
      <c r="R441" s="44">
        <v>51</v>
      </c>
      <c r="S441" s="45">
        <v>1</v>
      </c>
      <c r="T441" s="45">
        <v>24</v>
      </c>
      <c r="U441" s="45">
        <v>47</v>
      </c>
      <c r="V441" s="45">
        <v>58</v>
      </c>
      <c r="W441" s="45">
        <v>12</v>
      </c>
      <c r="X441" s="45">
        <v>29</v>
      </c>
      <c r="Y441" s="46">
        <v>38</v>
      </c>
      <c r="Z441" s="257">
        <f>SUMSQ(R441:Y441)</f>
        <v>11180</v>
      </c>
      <c r="AA441" s="42"/>
      <c r="AB441" s="277"/>
      <c r="AD441" s="278"/>
      <c r="AE441" s="34"/>
      <c r="AF441" s="44">
        <v>47</v>
      </c>
      <c r="AG441" s="45">
        <v>1</v>
      </c>
      <c r="AH441" s="45">
        <v>24</v>
      </c>
      <c r="AI441" s="45">
        <v>38</v>
      </c>
      <c r="AJ441" s="45">
        <v>58</v>
      </c>
      <c r="AK441" s="45">
        <v>12</v>
      </c>
      <c r="AL441" s="45">
        <v>29</v>
      </c>
      <c r="AM441" s="46">
        <v>51</v>
      </c>
      <c r="AN441" s="257">
        <f>SUMSQ(AF441:AM441)</f>
        <v>11180</v>
      </c>
      <c r="AO441" s="42"/>
      <c r="AP441" s="277"/>
      <c r="AR441" s="278"/>
      <c r="AS441" s="34"/>
      <c r="AT441" s="44">
        <v>51</v>
      </c>
      <c r="AU441" s="45">
        <v>1</v>
      </c>
      <c r="AV441" s="45">
        <v>24</v>
      </c>
      <c r="AW441" s="45">
        <v>38</v>
      </c>
      <c r="AX441" s="45">
        <v>58</v>
      </c>
      <c r="AY441" s="45">
        <v>12</v>
      </c>
      <c r="AZ441" s="45">
        <v>29</v>
      </c>
      <c r="BA441" s="46">
        <v>47</v>
      </c>
      <c r="BB441" s="257">
        <f>SUMSQ(AT441:BA441)</f>
        <v>11180</v>
      </c>
      <c r="BC441" s="42"/>
      <c r="BD441" s="277"/>
      <c r="BF441" s="278"/>
      <c r="BG441" s="34"/>
      <c r="BH441" s="44">
        <v>50</v>
      </c>
      <c r="BI441" s="45">
        <v>39</v>
      </c>
      <c r="BJ441" s="45">
        <v>24</v>
      </c>
      <c r="BK441" s="45">
        <v>1</v>
      </c>
      <c r="BL441" s="45">
        <v>44</v>
      </c>
      <c r="BM441" s="45">
        <v>61</v>
      </c>
      <c r="BN441" s="45">
        <v>14</v>
      </c>
      <c r="BO441" s="46">
        <v>27</v>
      </c>
      <c r="BP441" s="257">
        <f>SUMSQ(BH441:BO441)</f>
        <v>11180</v>
      </c>
      <c r="BQ441" s="42"/>
      <c r="BR441" s="277"/>
    </row>
    <row r="442" spans="2:70" x14ac:dyDescent="0.2">
      <c r="B442" s="278"/>
      <c r="C442" s="34"/>
      <c r="D442" s="44">
        <v>16</v>
      </c>
      <c r="E442" s="45">
        <v>55</v>
      </c>
      <c r="F442" s="45">
        <v>34</v>
      </c>
      <c r="G442" s="45">
        <v>25</v>
      </c>
      <c r="H442" s="45">
        <v>5</v>
      </c>
      <c r="I442" s="45">
        <v>62</v>
      </c>
      <c r="J442" s="45">
        <v>43</v>
      </c>
      <c r="K442" s="46">
        <v>20</v>
      </c>
      <c r="L442" s="257">
        <f>SUMSQ(D442:K442)</f>
        <v>11180</v>
      </c>
      <c r="M442" s="42"/>
      <c r="N442" s="277"/>
      <c r="P442" s="278"/>
      <c r="Q442" s="34"/>
      <c r="R442" s="44">
        <v>16</v>
      </c>
      <c r="S442" s="45">
        <v>55</v>
      </c>
      <c r="T442" s="45">
        <v>34</v>
      </c>
      <c r="U442" s="45">
        <v>25</v>
      </c>
      <c r="V442" s="45">
        <v>5</v>
      </c>
      <c r="W442" s="45">
        <v>62</v>
      </c>
      <c r="X442" s="45">
        <v>43</v>
      </c>
      <c r="Y442" s="46">
        <v>20</v>
      </c>
      <c r="Z442" s="257">
        <f>SUMSQ(R442:Y442)</f>
        <v>11180</v>
      </c>
      <c r="AA442" s="42"/>
      <c r="AB442" s="277"/>
      <c r="AD442" s="278"/>
      <c r="AE442" s="34"/>
      <c r="AF442" s="44">
        <v>20</v>
      </c>
      <c r="AG442" s="45">
        <v>55</v>
      </c>
      <c r="AH442" s="45">
        <v>34</v>
      </c>
      <c r="AI442" s="45">
        <v>25</v>
      </c>
      <c r="AJ442" s="45">
        <v>5</v>
      </c>
      <c r="AK442" s="45">
        <v>62</v>
      </c>
      <c r="AL442" s="45">
        <v>43</v>
      </c>
      <c r="AM442" s="46">
        <v>16</v>
      </c>
      <c r="AN442" s="257">
        <f>SUMSQ(AF442:AM442)</f>
        <v>11180</v>
      </c>
      <c r="AO442" s="42"/>
      <c r="AP442" s="277"/>
      <c r="AR442" s="278"/>
      <c r="AS442" s="34"/>
      <c r="AT442" s="44">
        <v>16</v>
      </c>
      <c r="AU442" s="45">
        <v>55</v>
      </c>
      <c r="AV442" s="45">
        <v>34</v>
      </c>
      <c r="AW442" s="45">
        <v>25</v>
      </c>
      <c r="AX442" s="45">
        <v>5</v>
      </c>
      <c r="AY442" s="45">
        <v>62</v>
      </c>
      <c r="AZ442" s="45">
        <v>43</v>
      </c>
      <c r="BA442" s="46">
        <v>20</v>
      </c>
      <c r="BB442" s="257">
        <f>SUMSQ(AT442:BA442)</f>
        <v>11180</v>
      </c>
      <c r="BC442" s="42"/>
      <c r="BD442" s="277"/>
      <c r="BF442" s="278"/>
      <c r="BG442" s="34"/>
      <c r="BH442" s="44">
        <v>48</v>
      </c>
      <c r="BI442" s="45">
        <v>57</v>
      </c>
      <c r="BJ442" s="45">
        <v>10</v>
      </c>
      <c r="BK442" s="45">
        <v>31</v>
      </c>
      <c r="BL442" s="45">
        <v>54</v>
      </c>
      <c r="BM442" s="45">
        <v>35</v>
      </c>
      <c r="BN442" s="45">
        <v>20</v>
      </c>
      <c r="BO442" s="46">
        <v>5</v>
      </c>
      <c r="BP442" s="257">
        <f>SUMSQ(BH442:BO442)</f>
        <v>11180</v>
      </c>
      <c r="BQ442" s="42"/>
      <c r="BR442" s="277"/>
    </row>
    <row r="443" spans="2:70" x14ac:dyDescent="0.2">
      <c r="B443" s="278"/>
      <c r="C443" s="34"/>
      <c r="D443" s="44">
        <v>45</v>
      </c>
      <c r="E443" s="45">
        <v>22</v>
      </c>
      <c r="F443" s="45">
        <v>3</v>
      </c>
      <c r="G443" s="45">
        <v>60</v>
      </c>
      <c r="H443" s="45">
        <v>40</v>
      </c>
      <c r="I443" s="45">
        <v>31</v>
      </c>
      <c r="J443" s="45">
        <v>10</v>
      </c>
      <c r="K443" s="46">
        <v>49</v>
      </c>
      <c r="L443" s="257">
        <f>SUMSQ(D443:K443)</f>
        <v>11180</v>
      </c>
      <c r="M443" s="42"/>
      <c r="N443" s="277"/>
      <c r="P443" s="278"/>
      <c r="Q443" s="34"/>
      <c r="R443" s="44">
        <v>45</v>
      </c>
      <c r="S443" s="45">
        <v>22</v>
      </c>
      <c r="T443" s="45">
        <v>3</v>
      </c>
      <c r="U443" s="45">
        <v>60</v>
      </c>
      <c r="V443" s="45">
        <v>40</v>
      </c>
      <c r="W443" s="45">
        <v>31</v>
      </c>
      <c r="X443" s="45">
        <v>10</v>
      </c>
      <c r="Y443" s="46">
        <v>49</v>
      </c>
      <c r="Z443" s="257">
        <f>SUMSQ(R443:Y443)</f>
        <v>11180</v>
      </c>
      <c r="AA443" s="42"/>
      <c r="AB443" s="277"/>
      <c r="AD443" s="278"/>
      <c r="AE443" s="34"/>
      <c r="AF443" s="44">
        <v>49</v>
      </c>
      <c r="AG443" s="45">
        <v>22</v>
      </c>
      <c r="AH443" s="45">
        <v>3</v>
      </c>
      <c r="AI443" s="45">
        <v>60</v>
      </c>
      <c r="AJ443" s="45">
        <v>40</v>
      </c>
      <c r="AK443" s="45">
        <v>31</v>
      </c>
      <c r="AL443" s="45">
        <v>10</v>
      </c>
      <c r="AM443" s="46">
        <v>45</v>
      </c>
      <c r="AN443" s="257">
        <f>SUMSQ(AF443:AM443)</f>
        <v>11180</v>
      </c>
      <c r="AO443" s="42"/>
      <c r="AP443" s="277"/>
      <c r="AR443" s="278"/>
      <c r="AS443" s="34"/>
      <c r="AT443" s="44">
        <v>45</v>
      </c>
      <c r="AU443" s="45">
        <v>22</v>
      </c>
      <c r="AV443" s="45">
        <v>3</v>
      </c>
      <c r="AW443" s="45">
        <v>60</v>
      </c>
      <c r="AX443" s="45">
        <v>40</v>
      </c>
      <c r="AY443" s="45">
        <v>31</v>
      </c>
      <c r="AZ443" s="45">
        <v>10</v>
      </c>
      <c r="BA443" s="46">
        <v>49</v>
      </c>
      <c r="BB443" s="257">
        <f>SUMSQ(AT443:BA443)</f>
        <v>11180</v>
      </c>
      <c r="BC443" s="42"/>
      <c r="BD443" s="277"/>
      <c r="BF443" s="278"/>
      <c r="BG443" s="34"/>
      <c r="BH443" s="44">
        <v>59</v>
      </c>
      <c r="BI443" s="45">
        <v>46</v>
      </c>
      <c r="BJ443" s="45">
        <v>29</v>
      </c>
      <c r="BK443" s="45">
        <v>12</v>
      </c>
      <c r="BL443" s="45">
        <v>33</v>
      </c>
      <c r="BM443" s="45">
        <v>56</v>
      </c>
      <c r="BN443" s="45">
        <v>7</v>
      </c>
      <c r="BO443" s="46">
        <v>18</v>
      </c>
      <c r="BP443" s="257">
        <f>SUMSQ(BH443:BO443)</f>
        <v>11180</v>
      </c>
      <c r="BQ443" s="42"/>
      <c r="BR443" s="277"/>
    </row>
    <row r="444" spans="2:70" x14ac:dyDescent="0.2">
      <c r="B444" s="278"/>
      <c r="C444" s="34"/>
      <c r="D444" s="44">
        <v>27</v>
      </c>
      <c r="E444" s="45">
        <v>36</v>
      </c>
      <c r="F444" s="45">
        <v>53</v>
      </c>
      <c r="G444" s="45">
        <v>14</v>
      </c>
      <c r="H444" s="45">
        <v>18</v>
      </c>
      <c r="I444" s="45">
        <v>41</v>
      </c>
      <c r="J444" s="45">
        <v>64</v>
      </c>
      <c r="K444" s="46">
        <v>7</v>
      </c>
      <c r="L444" s="257">
        <f>SUMSQ(D444:K444)</f>
        <v>11180</v>
      </c>
      <c r="M444" s="42"/>
      <c r="N444" s="277"/>
      <c r="P444" s="278"/>
      <c r="Q444" s="34"/>
      <c r="R444" s="44">
        <v>18</v>
      </c>
      <c r="S444" s="45">
        <v>36</v>
      </c>
      <c r="T444" s="45">
        <v>53</v>
      </c>
      <c r="U444" s="45">
        <v>14</v>
      </c>
      <c r="V444" s="45">
        <v>27</v>
      </c>
      <c r="W444" s="45">
        <v>41</v>
      </c>
      <c r="X444" s="45">
        <v>64</v>
      </c>
      <c r="Y444" s="46">
        <v>7</v>
      </c>
      <c r="Z444" s="257">
        <f>SUMSQ(R444:Y444)</f>
        <v>11180</v>
      </c>
      <c r="AA444" s="42"/>
      <c r="AB444" s="277"/>
      <c r="AD444" s="278"/>
      <c r="AE444" s="34"/>
      <c r="AF444" s="44">
        <v>14</v>
      </c>
      <c r="AG444" s="45">
        <v>36</v>
      </c>
      <c r="AH444" s="45">
        <v>53</v>
      </c>
      <c r="AI444" s="45">
        <v>7</v>
      </c>
      <c r="AJ444" s="45">
        <v>27</v>
      </c>
      <c r="AK444" s="45">
        <v>41</v>
      </c>
      <c r="AL444" s="45">
        <v>64</v>
      </c>
      <c r="AM444" s="46">
        <v>18</v>
      </c>
      <c r="AN444" s="257">
        <f>SUMSQ(AF444:AM444)</f>
        <v>11180</v>
      </c>
      <c r="AO444" s="42"/>
      <c r="AP444" s="277"/>
      <c r="AR444" s="278"/>
      <c r="AS444" s="34"/>
      <c r="AT444" s="44">
        <v>18</v>
      </c>
      <c r="AU444" s="45">
        <v>36</v>
      </c>
      <c r="AV444" s="45">
        <v>53</v>
      </c>
      <c r="AW444" s="45">
        <v>7</v>
      </c>
      <c r="AX444" s="45">
        <v>27</v>
      </c>
      <c r="AY444" s="45">
        <v>41</v>
      </c>
      <c r="AZ444" s="45">
        <v>64</v>
      </c>
      <c r="BA444" s="46">
        <v>14</v>
      </c>
      <c r="BB444" s="257">
        <f>SUMSQ(AT444:BA444)</f>
        <v>11180</v>
      </c>
      <c r="BC444" s="42"/>
      <c r="BD444" s="277"/>
      <c r="BF444" s="278"/>
      <c r="BG444" s="34"/>
      <c r="BH444" s="44">
        <v>37</v>
      </c>
      <c r="BI444" s="45">
        <v>52</v>
      </c>
      <c r="BJ444" s="45">
        <v>3</v>
      </c>
      <c r="BK444" s="45">
        <v>22</v>
      </c>
      <c r="BL444" s="45">
        <v>63</v>
      </c>
      <c r="BM444" s="45">
        <v>42</v>
      </c>
      <c r="BN444" s="45">
        <v>25</v>
      </c>
      <c r="BO444" s="46">
        <v>16</v>
      </c>
      <c r="BP444" s="257">
        <f>SUMSQ(BH444:BO444)</f>
        <v>11180</v>
      </c>
      <c r="BQ444" s="42"/>
      <c r="BR444" s="277"/>
    </row>
    <row r="445" spans="2:70" x14ac:dyDescent="0.2">
      <c r="B445" s="278"/>
      <c r="C445" s="34"/>
      <c r="D445" s="44">
        <v>21</v>
      </c>
      <c r="E445" s="45">
        <v>46</v>
      </c>
      <c r="F445" s="45">
        <v>59</v>
      </c>
      <c r="G445" s="45">
        <v>4</v>
      </c>
      <c r="H445" s="45">
        <v>32</v>
      </c>
      <c r="I445" s="45">
        <v>39</v>
      </c>
      <c r="J445" s="45">
        <v>50</v>
      </c>
      <c r="K445" s="46">
        <v>9</v>
      </c>
      <c r="L445" s="257">
        <f>SUMSQ(D445:K445)</f>
        <v>11180</v>
      </c>
      <c r="M445" s="42"/>
      <c r="N445" s="277"/>
      <c r="P445" s="278"/>
      <c r="Q445" s="34"/>
      <c r="R445" s="44">
        <v>32</v>
      </c>
      <c r="S445" s="45">
        <v>46</v>
      </c>
      <c r="T445" s="45">
        <v>59</v>
      </c>
      <c r="U445" s="45">
        <v>4</v>
      </c>
      <c r="V445" s="45">
        <v>21</v>
      </c>
      <c r="W445" s="45">
        <v>39</v>
      </c>
      <c r="X445" s="45">
        <v>50</v>
      </c>
      <c r="Y445" s="46">
        <v>9</v>
      </c>
      <c r="Z445" s="257">
        <f>SUMSQ(R445:Y445)</f>
        <v>11180</v>
      </c>
      <c r="AA445" s="42"/>
      <c r="AB445" s="277"/>
      <c r="AD445" s="278"/>
      <c r="AE445" s="34"/>
      <c r="AF445" s="44">
        <v>32</v>
      </c>
      <c r="AG445" s="45">
        <v>46</v>
      </c>
      <c r="AH445" s="45">
        <v>59</v>
      </c>
      <c r="AI445" s="45">
        <v>9</v>
      </c>
      <c r="AJ445" s="45">
        <v>21</v>
      </c>
      <c r="AK445" s="45">
        <v>39</v>
      </c>
      <c r="AL445" s="45">
        <v>50</v>
      </c>
      <c r="AM445" s="46">
        <v>4</v>
      </c>
      <c r="AN445" s="257">
        <f>SUMSQ(AF445:AM445)</f>
        <v>11180</v>
      </c>
      <c r="AO445" s="42"/>
      <c r="AP445" s="277"/>
      <c r="AR445" s="278"/>
      <c r="AS445" s="34"/>
      <c r="AT445" s="44">
        <v>32</v>
      </c>
      <c r="AU445" s="45">
        <v>46</v>
      </c>
      <c r="AV445" s="45">
        <v>59</v>
      </c>
      <c r="AW445" s="45">
        <v>9</v>
      </c>
      <c r="AX445" s="45">
        <v>21</v>
      </c>
      <c r="AY445" s="45">
        <v>39</v>
      </c>
      <c r="AZ445" s="45">
        <v>50</v>
      </c>
      <c r="BA445" s="46">
        <v>4</v>
      </c>
      <c r="BB445" s="257">
        <f>SUMSQ(AT445:BA445)</f>
        <v>11180</v>
      </c>
      <c r="BC445" s="42"/>
      <c r="BD445" s="277"/>
      <c r="BF445" s="278"/>
      <c r="BG445" s="34"/>
      <c r="BH445" s="44">
        <v>9</v>
      </c>
      <c r="BI445" s="45">
        <v>32</v>
      </c>
      <c r="BJ445" s="45">
        <v>47</v>
      </c>
      <c r="BK445" s="45">
        <v>58</v>
      </c>
      <c r="BL445" s="45">
        <v>19</v>
      </c>
      <c r="BM445" s="45">
        <v>6</v>
      </c>
      <c r="BN445" s="45">
        <v>53</v>
      </c>
      <c r="BO445" s="46">
        <v>36</v>
      </c>
      <c r="BP445" s="257">
        <f>SUMSQ(BH445:BO445)</f>
        <v>11180</v>
      </c>
      <c r="BQ445" s="42"/>
      <c r="BR445" s="277"/>
    </row>
    <row r="446" spans="2:70" ht="12.75" thickBot="1" x14ac:dyDescent="0.25">
      <c r="B446" s="278"/>
      <c r="C446" s="34"/>
      <c r="D446" s="59">
        <v>35</v>
      </c>
      <c r="E446" s="60">
        <v>28</v>
      </c>
      <c r="F446" s="60">
        <v>13</v>
      </c>
      <c r="G446" s="60">
        <v>54</v>
      </c>
      <c r="H446" s="60">
        <v>42</v>
      </c>
      <c r="I446" s="60">
        <v>17</v>
      </c>
      <c r="J446" s="60">
        <v>8</v>
      </c>
      <c r="K446" s="61">
        <v>63</v>
      </c>
      <c r="L446" s="257">
        <f>SUMSQ(D446:K446)</f>
        <v>11180</v>
      </c>
      <c r="M446" s="42"/>
      <c r="N446" s="277"/>
      <c r="P446" s="278"/>
      <c r="Q446" s="34"/>
      <c r="R446" s="59">
        <v>35</v>
      </c>
      <c r="S446" s="60">
        <v>28</v>
      </c>
      <c r="T446" s="60">
        <v>13</v>
      </c>
      <c r="U446" s="60">
        <v>54</v>
      </c>
      <c r="V446" s="60">
        <v>42</v>
      </c>
      <c r="W446" s="60">
        <v>17</v>
      </c>
      <c r="X446" s="60">
        <v>8</v>
      </c>
      <c r="Y446" s="61">
        <v>63</v>
      </c>
      <c r="Z446" s="257">
        <f>SUMSQ(R446:Y446)</f>
        <v>11180</v>
      </c>
      <c r="AA446" s="42"/>
      <c r="AB446" s="277"/>
      <c r="AD446" s="278"/>
      <c r="AE446" s="34"/>
      <c r="AF446" s="59">
        <v>35</v>
      </c>
      <c r="AG446" s="60">
        <v>28</v>
      </c>
      <c r="AH446" s="60">
        <v>13</v>
      </c>
      <c r="AI446" s="60">
        <v>54</v>
      </c>
      <c r="AJ446" s="60">
        <v>42</v>
      </c>
      <c r="AK446" s="60">
        <v>17</v>
      </c>
      <c r="AL446" s="60">
        <v>8</v>
      </c>
      <c r="AM446" s="61">
        <v>63</v>
      </c>
      <c r="AN446" s="257">
        <f>SUMSQ(AF446:AM446)</f>
        <v>11180</v>
      </c>
      <c r="AO446" s="42"/>
      <c r="AP446" s="277"/>
      <c r="AR446" s="278"/>
      <c r="AS446" s="34"/>
      <c r="AT446" s="59">
        <v>35</v>
      </c>
      <c r="AU446" s="60">
        <v>28</v>
      </c>
      <c r="AV446" s="60">
        <v>13</v>
      </c>
      <c r="AW446" s="60">
        <v>54</v>
      </c>
      <c r="AX446" s="60">
        <v>42</v>
      </c>
      <c r="AY446" s="60">
        <v>17</v>
      </c>
      <c r="AZ446" s="60">
        <v>8</v>
      </c>
      <c r="BA446" s="61">
        <v>63</v>
      </c>
      <c r="BB446" s="257">
        <f>SUMSQ(AT446:BA446)</f>
        <v>11180</v>
      </c>
      <c r="BC446" s="42"/>
      <c r="BD446" s="277"/>
      <c r="BF446" s="278"/>
      <c r="BG446" s="34"/>
      <c r="BH446" s="59">
        <v>23</v>
      </c>
      <c r="BI446" s="60">
        <v>2</v>
      </c>
      <c r="BJ446" s="60">
        <v>49</v>
      </c>
      <c r="BK446" s="60">
        <v>40</v>
      </c>
      <c r="BL446" s="60">
        <v>13</v>
      </c>
      <c r="BM446" s="60">
        <v>28</v>
      </c>
      <c r="BN446" s="60">
        <v>43</v>
      </c>
      <c r="BO446" s="61">
        <v>62</v>
      </c>
      <c r="BP446" s="257">
        <f>SUMSQ(BH446:BO446)</f>
        <v>11180</v>
      </c>
      <c r="BQ446" s="42"/>
      <c r="BR446" s="277"/>
    </row>
    <row r="447" spans="2:70" x14ac:dyDescent="0.2">
      <c r="B447" s="278"/>
      <c r="C447" s="34"/>
      <c r="D447" s="166">
        <f>SUM(D439:D446)</f>
        <v>260</v>
      </c>
      <c r="E447" s="167">
        <f>SUM(E439:E446)</f>
        <v>260</v>
      </c>
      <c r="F447" s="167">
        <f>SUM(F439:F446)</f>
        <v>260</v>
      </c>
      <c r="G447" s="167">
        <f>SUM(G439:G446)</f>
        <v>260</v>
      </c>
      <c r="H447" s="167">
        <f>SUM(H439:H446)</f>
        <v>260</v>
      </c>
      <c r="I447" s="167">
        <f>SUM(I439:I446)</f>
        <v>260</v>
      </c>
      <c r="J447" s="167">
        <f>SUM(J439:J446)</f>
        <v>260</v>
      </c>
      <c r="K447" s="167">
        <f>SUM(K439:K446)</f>
        <v>260</v>
      </c>
      <c r="L447" s="280">
        <f>SUM(D439^3+E440^3+F441^3+G442^3+H443^3+I444^3+J445^3+K446^3)</f>
        <v>540800</v>
      </c>
      <c r="M447" s="42"/>
      <c r="N447" s="277"/>
      <c r="P447" s="278"/>
      <c r="Q447" s="34"/>
      <c r="R447" s="166">
        <f>SUM(R439:R446)</f>
        <v>260</v>
      </c>
      <c r="S447" s="167">
        <f>SUM(S439:S446)</f>
        <v>260</v>
      </c>
      <c r="T447" s="167">
        <f>SUM(T439:T446)</f>
        <v>260</v>
      </c>
      <c r="U447" s="167">
        <f>SUM(U439:U446)</f>
        <v>260</v>
      </c>
      <c r="V447" s="167">
        <f>SUM(V439:V446)</f>
        <v>260</v>
      </c>
      <c r="W447" s="167">
        <f>SUM(W439:W446)</f>
        <v>260</v>
      </c>
      <c r="X447" s="167">
        <f>SUM(X439:X446)</f>
        <v>260</v>
      </c>
      <c r="Y447" s="167">
        <f>SUM(Y439:Y446)</f>
        <v>260</v>
      </c>
      <c r="Z447" s="280">
        <f>SUM(R439^3+S440^3+T441^3+U442^3+V443^3+W444^3+X445^3+Y446^3)</f>
        <v>540800</v>
      </c>
      <c r="AA447" s="42"/>
      <c r="AB447" s="277"/>
      <c r="AD447" s="278"/>
      <c r="AE447" s="34"/>
      <c r="AF447" s="166">
        <f>SUM(AF439:AF446)</f>
        <v>260</v>
      </c>
      <c r="AG447" s="167">
        <f>SUM(AG439:AG446)</f>
        <v>260</v>
      </c>
      <c r="AH447" s="167">
        <f>SUM(AH439:AH446)</f>
        <v>260</v>
      </c>
      <c r="AI447" s="167">
        <f>SUM(AI439:AI446)</f>
        <v>260</v>
      </c>
      <c r="AJ447" s="167">
        <f>SUM(AJ439:AJ446)</f>
        <v>260</v>
      </c>
      <c r="AK447" s="167">
        <f>SUM(AK439:AK446)</f>
        <v>260</v>
      </c>
      <c r="AL447" s="167">
        <f>SUM(AL439:AL446)</f>
        <v>260</v>
      </c>
      <c r="AM447" s="167">
        <f>SUM(AM439:AM446)</f>
        <v>260</v>
      </c>
      <c r="AN447" s="280">
        <f>SUM(AF439^3+AG440^3+AH441^3+AI442^3+AJ443^3+AK444^3+AL445^3+AM446^3)</f>
        <v>540800</v>
      </c>
      <c r="AO447" s="42"/>
      <c r="AP447" s="277"/>
      <c r="AR447" s="278"/>
      <c r="AS447" s="34"/>
      <c r="AT447" s="166">
        <f>SUM(AT439:AT446)</f>
        <v>260</v>
      </c>
      <c r="AU447" s="167">
        <f>SUM(AU439:AU446)</f>
        <v>260</v>
      </c>
      <c r="AV447" s="167">
        <f>SUM(AV439:AV446)</f>
        <v>260</v>
      </c>
      <c r="AW447" s="167">
        <f>SUM(AW439:AW446)</f>
        <v>260</v>
      </c>
      <c r="AX447" s="167">
        <f>SUM(AX439:AX446)</f>
        <v>260</v>
      </c>
      <c r="AY447" s="167">
        <f>SUM(AY439:AY446)</f>
        <v>260</v>
      </c>
      <c r="AZ447" s="167">
        <f>SUM(AZ439:AZ446)</f>
        <v>260</v>
      </c>
      <c r="BA447" s="167">
        <f>SUM(BA439:BA446)</f>
        <v>260</v>
      </c>
      <c r="BB447" s="280">
        <f>SUM(AT439^3+AU440^3+AV441^3+AW442^3+AX443^3+AY444^3+AZ445^3+BA446^3)</f>
        <v>540800</v>
      </c>
      <c r="BC447" s="42"/>
      <c r="BD447" s="277"/>
      <c r="BF447" s="278"/>
      <c r="BG447" s="34"/>
      <c r="BH447" s="166">
        <f>SUM(BH439:BH446)</f>
        <v>260</v>
      </c>
      <c r="BI447" s="167">
        <f>SUM(BI439:BI446)</f>
        <v>260</v>
      </c>
      <c r="BJ447" s="167">
        <f>SUM(BJ439:BJ446)</f>
        <v>260</v>
      </c>
      <c r="BK447" s="167">
        <f>SUM(BK439:BK446)</f>
        <v>260</v>
      </c>
      <c r="BL447" s="167">
        <f>SUM(BL439:BL446)</f>
        <v>260</v>
      </c>
      <c r="BM447" s="167">
        <f>SUM(BM439:BM446)</f>
        <v>260</v>
      </c>
      <c r="BN447" s="167">
        <f>SUM(BN439:BN446)</f>
        <v>260</v>
      </c>
      <c r="BO447" s="167">
        <f>SUM(BO439:BO446)</f>
        <v>260</v>
      </c>
      <c r="BP447" s="280">
        <f>SUMSQ(BH439,BI440,BJ441,BK442,BL443,BM444,BN445,BO446)</f>
        <v>11180</v>
      </c>
      <c r="BQ447" s="42"/>
      <c r="BR447" s="277"/>
    </row>
    <row r="448" spans="2:70" ht="12.75" thickBot="1" x14ac:dyDescent="0.25">
      <c r="B448" s="278"/>
      <c r="C448" s="34"/>
      <c r="D448" s="89">
        <f>SUMSQ(D439:D446)</f>
        <v>11180</v>
      </c>
      <c r="E448" s="90">
        <f>SUMSQ(E439:E446)</f>
        <v>11180</v>
      </c>
      <c r="F448" s="90">
        <f>SUMSQ(F439:F446)</f>
        <v>11180</v>
      </c>
      <c r="G448" s="90">
        <f>SUMSQ(G439:G446)</f>
        <v>11180</v>
      </c>
      <c r="H448" s="90">
        <f>SUMSQ(H439:H446)</f>
        <v>11180</v>
      </c>
      <c r="I448" s="90">
        <f>SUMSQ(I439:I446)</f>
        <v>11180</v>
      </c>
      <c r="J448" s="90">
        <f>SUMSQ(J439:J446)</f>
        <v>11180</v>
      </c>
      <c r="K448" s="90">
        <f>SUMSQ(K439:K446)</f>
        <v>11180</v>
      </c>
      <c r="L448" s="279">
        <f>SUM(D446^3+E445^3+F444^3+G443^3+H442^3+I441^3+J440^3+K439^3)</f>
        <v>540800</v>
      </c>
      <c r="M448" s="42"/>
      <c r="N448" s="277"/>
      <c r="P448" s="278"/>
      <c r="Q448" s="34"/>
      <c r="R448" s="89">
        <f>SUMSQ(R439:R446)</f>
        <v>11180</v>
      </c>
      <c r="S448" s="90">
        <f>SUMSQ(S439:S446)</f>
        <v>11180</v>
      </c>
      <c r="T448" s="90">
        <f>SUMSQ(T439:T446)</f>
        <v>11180</v>
      </c>
      <c r="U448" s="90">
        <f>SUMSQ(U439:U446)</f>
        <v>11180</v>
      </c>
      <c r="V448" s="90">
        <f>SUMSQ(V439:V446)</f>
        <v>11180</v>
      </c>
      <c r="W448" s="90">
        <f>SUMSQ(W439:W446)</f>
        <v>11180</v>
      </c>
      <c r="X448" s="90">
        <f>SUMSQ(X439:X446)</f>
        <v>11180</v>
      </c>
      <c r="Y448" s="90">
        <f>SUMSQ(Y439:Y446)</f>
        <v>11180</v>
      </c>
      <c r="Z448" s="279">
        <f>SUM(R446^3+S445^3+T444^3+U443^3+V442^3+W441^3+X440^3+Y439^3)</f>
        <v>540800</v>
      </c>
      <c r="AA448" s="42"/>
      <c r="AB448" s="277"/>
      <c r="AD448" s="278"/>
      <c r="AE448" s="34"/>
      <c r="AF448" s="89">
        <f>SUMSQ(AF439:AF446)</f>
        <v>11180</v>
      </c>
      <c r="AG448" s="90">
        <f>SUMSQ(AG439:AG446)</f>
        <v>11180</v>
      </c>
      <c r="AH448" s="90">
        <f>SUMSQ(AH439:AH446)</f>
        <v>11180</v>
      </c>
      <c r="AI448" s="90">
        <f>SUMSQ(AI439:AI446)</f>
        <v>11180</v>
      </c>
      <c r="AJ448" s="90">
        <f>SUMSQ(AJ439:AJ446)</f>
        <v>11180</v>
      </c>
      <c r="AK448" s="90">
        <f>SUMSQ(AK439:AK446)</f>
        <v>11180</v>
      </c>
      <c r="AL448" s="90">
        <f>SUMSQ(AL439:AL446)</f>
        <v>11180</v>
      </c>
      <c r="AM448" s="90">
        <f>SUMSQ(AM439:AM446)</f>
        <v>11180</v>
      </c>
      <c r="AN448" s="279">
        <f>SUM(AF446^3+AG445^3+AH444^3+AI443^3+AJ442^3+AK441^3+AL440^3+AM439^3)</f>
        <v>540800</v>
      </c>
      <c r="AO448" s="42"/>
      <c r="AP448" s="277"/>
      <c r="AR448" s="278"/>
      <c r="AS448" s="34"/>
      <c r="AT448" s="89">
        <f>SUMSQ(AT439:AT446)</f>
        <v>11180</v>
      </c>
      <c r="AU448" s="90">
        <f>SUMSQ(AU439:AU446)</f>
        <v>11180</v>
      </c>
      <c r="AV448" s="90">
        <f>SUMSQ(AV439:AV446)</f>
        <v>11180</v>
      </c>
      <c r="AW448" s="90">
        <f>SUMSQ(AW439:AW446)</f>
        <v>11180</v>
      </c>
      <c r="AX448" s="90">
        <f>SUMSQ(AX439:AX446)</f>
        <v>11180</v>
      </c>
      <c r="AY448" s="90">
        <f>SUMSQ(AY439:AY446)</f>
        <v>11180</v>
      </c>
      <c r="AZ448" s="90">
        <f>SUMSQ(AZ439:AZ446)</f>
        <v>11180</v>
      </c>
      <c r="BA448" s="90">
        <f>SUMSQ(BA439:BA446)</f>
        <v>11180</v>
      </c>
      <c r="BB448" s="279">
        <f>SUM(AT446^3+AU445^3+AV444^3+AW443^3+AX442^3+AY441^3+AZ440^3+BA439^3)</f>
        <v>540800</v>
      </c>
      <c r="BC448" s="42"/>
      <c r="BD448" s="277"/>
      <c r="BF448" s="278"/>
      <c r="BG448" s="34"/>
      <c r="BH448" s="89">
        <f>SUMSQ(BH439:BH446)</f>
        <v>11180</v>
      </c>
      <c r="BI448" s="90">
        <f>SUMSQ(BI439:BI446)</f>
        <v>11180</v>
      </c>
      <c r="BJ448" s="90">
        <f>SUMSQ(BJ439:BJ446)</f>
        <v>11180</v>
      </c>
      <c r="BK448" s="90">
        <f>SUMSQ(BK439:BK446)</f>
        <v>11180</v>
      </c>
      <c r="BL448" s="90">
        <f>SUMSQ(BL439:BL446)</f>
        <v>11180</v>
      </c>
      <c r="BM448" s="90">
        <f>SUMSQ(BM439:BM446)</f>
        <v>11180</v>
      </c>
      <c r="BN448" s="90">
        <f>SUMSQ(BN439:BN446)</f>
        <v>11180</v>
      </c>
      <c r="BO448" s="90">
        <f>SUMSQ(BO439:BO446)</f>
        <v>11180</v>
      </c>
      <c r="BP448" s="279">
        <f>SUMSQ(BH446,BI445,BJ444,BK443,BL442,BM441,BN440,BO439)</f>
        <v>11180</v>
      </c>
      <c r="BQ448" s="42"/>
      <c r="BR448" s="277"/>
    </row>
    <row r="449" spans="2:70" ht="12.75" thickBot="1" x14ac:dyDescent="0.25">
      <c r="B449" s="278"/>
      <c r="C449" s="104"/>
      <c r="D449" s="106"/>
      <c r="E449" s="106"/>
      <c r="F449" s="106"/>
      <c r="G449" s="106"/>
      <c r="H449" s="106"/>
      <c r="I449" s="106"/>
      <c r="J449" s="106"/>
      <c r="K449" s="106"/>
      <c r="L449" s="106"/>
      <c r="M449" s="109"/>
      <c r="N449" s="277"/>
      <c r="P449" s="278"/>
      <c r="Q449" s="104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9"/>
      <c r="AB449" s="277"/>
      <c r="AD449" s="278"/>
      <c r="AE449" s="104"/>
      <c r="AF449" s="106"/>
      <c r="AG449" s="106"/>
      <c r="AH449" s="106"/>
      <c r="AI449" s="106"/>
      <c r="AJ449" s="106"/>
      <c r="AK449" s="106"/>
      <c r="AL449" s="106"/>
      <c r="AM449" s="106"/>
      <c r="AN449" s="106"/>
      <c r="AO449" s="109"/>
      <c r="AP449" s="277"/>
      <c r="AR449" s="278"/>
      <c r="AS449" s="104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9"/>
      <c r="BD449" s="277"/>
      <c r="BF449" s="278"/>
      <c r="BG449" s="104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9"/>
      <c r="BR449" s="277"/>
    </row>
    <row r="450" spans="2:70" ht="12.75" thickBot="1" x14ac:dyDescent="0.25">
      <c r="B450" s="276"/>
      <c r="C450" s="275"/>
      <c r="D450" s="275"/>
      <c r="E450" s="275"/>
      <c r="F450" s="275"/>
      <c r="G450" s="275"/>
      <c r="H450" s="275"/>
      <c r="I450" s="275"/>
      <c r="J450" s="275"/>
      <c r="K450" s="275"/>
      <c r="L450" s="275"/>
      <c r="M450" s="275"/>
      <c r="N450" s="274"/>
      <c r="P450" s="276"/>
      <c r="Q450" s="275"/>
      <c r="R450" s="275"/>
      <c r="S450" s="275"/>
      <c r="T450" s="275"/>
      <c r="U450" s="275"/>
      <c r="V450" s="275"/>
      <c r="W450" s="275"/>
      <c r="X450" s="275"/>
      <c r="Y450" s="275"/>
      <c r="Z450" s="275"/>
      <c r="AA450" s="275"/>
      <c r="AB450" s="274"/>
      <c r="AD450" s="276"/>
      <c r="AE450" s="275"/>
      <c r="AF450" s="275"/>
      <c r="AG450" s="275"/>
      <c r="AH450" s="275"/>
      <c r="AI450" s="275"/>
      <c r="AJ450" s="275"/>
      <c r="AK450" s="275"/>
      <c r="AL450" s="275"/>
      <c r="AM450" s="275"/>
      <c r="AN450" s="275"/>
      <c r="AO450" s="275"/>
      <c r="AP450" s="274"/>
      <c r="AR450" s="276"/>
      <c r="AS450" s="275"/>
      <c r="AT450" s="275"/>
      <c r="AU450" s="275"/>
      <c r="AV450" s="275"/>
      <c r="AW450" s="275"/>
      <c r="AX450" s="275"/>
      <c r="AY450" s="275"/>
      <c r="AZ450" s="275"/>
      <c r="BA450" s="275"/>
      <c r="BB450" s="275"/>
      <c r="BC450" s="275"/>
      <c r="BD450" s="274"/>
      <c r="BF450" s="276"/>
      <c r="BG450" s="275"/>
      <c r="BH450" s="275"/>
      <c r="BI450" s="275"/>
      <c r="BJ450" s="275"/>
      <c r="BK450" s="275"/>
      <c r="BL450" s="275"/>
      <c r="BM450" s="275"/>
      <c r="BN450" s="275"/>
      <c r="BO450" s="275"/>
      <c r="BP450" s="275"/>
      <c r="BQ450" s="275"/>
      <c r="BR450" s="274"/>
    </row>
    <row r="451" spans="2:70" ht="13.5" thickTop="1" thickBot="1" x14ac:dyDescent="0.25"/>
    <row r="452" spans="2:70" ht="13.5" thickTop="1" thickBot="1" x14ac:dyDescent="0.25">
      <c r="B452" s="284"/>
      <c r="C452" s="283"/>
      <c r="D452" s="283"/>
      <c r="E452" s="283"/>
      <c r="F452" s="283"/>
      <c r="G452" s="283"/>
      <c r="H452" s="283"/>
      <c r="I452" s="283"/>
      <c r="J452" s="283"/>
      <c r="K452" s="283"/>
      <c r="L452" s="283"/>
      <c r="M452" s="283"/>
      <c r="N452" s="282"/>
      <c r="P452" s="284"/>
      <c r="Q452" s="283"/>
      <c r="R452" s="283"/>
      <c r="S452" s="283"/>
      <c r="T452" s="283"/>
      <c r="U452" s="283"/>
      <c r="V452" s="283"/>
      <c r="W452" s="283"/>
      <c r="X452" s="283"/>
      <c r="Y452" s="283"/>
      <c r="Z452" s="283"/>
      <c r="AA452" s="283"/>
      <c r="AB452" s="282"/>
      <c r="AD452" s="284"/>
      <c r="AE452" s="283"/>
      <c r="AF452" s="283"/>
      <c r="AG452" s="283"/>
      <c r="AH452" s="283"/>
      <c r="AI452" s="283"/>
      <c r="AJ452" s="283"/>
      <c r="AK452" s="283"/>
      <c r="AL452" s="283"/>
      <c r="AM452" s="283"/>
      <c r="AN452" s="283"/>
      <c r="AO452" s="283"/>
      <c r="AP452" s="282"/>
      <c r="AR452" s="284"/>
      <c r="AS452" s="283"/>
      <c r="AT452" s="283"/>
      <c r="AU452" s="283"/>
      <c r="AV452" s="283"/>
      <c r="AW452" s="283"/>
      <c r="AX452" s="283"/>
      <c r="AY452" s="283"/>
      <c r="AZ452" s="283"/>
      <c r="BA452" s="283"/>
      <c r="BB452" s="283"/>
      <c r="BC452" s="283"/>
      <c r="BD452" s="282"/>
      <c r="BF452" s="284"/>
      <c r="BG452" s="283"/>
      <c r="BH452" s="283"/>
      <c r="BI452" s="283"/>
      <c r="BJ452" s="283"/>
      <c r="BK452" s="283"/>
      <c r="BL452" s="283"/>
      <c r="BM452" s="283"/>
      <c r="BN452" s="283"/>
      <c r="BO452" s="283"/>
      <c r="BP452" s="283"/>
      <c r="BQ452" s="283"/>
      <c r="BR452" s="282"/>
    </row>
    <row r="453" spans="2:70" ht="12.75" thickBot="1" x14ac:dyDescent="0.25">
      <c r="B453" s="278"/>
      <c r="C453" s="20"/>
      <c r="D453" s="21"/>
      <c r="E453" s="21"/>
      <c r="F453" s="21"/>
      <c r="G453" s="21"/>
      <c r="H453" s="281" t="s">
        <v>1344</v>
      </c>
      <c r="I453" s="21"/>
      <c r="J453" s="21"/>
      <c r="K453" s="21"/>
      <c r="L453" s="21"/>
      <c r="M453" s="23"/>
      <c r="N453" s="277"/>
      <c r="P453" s="278"/>
      <c r="Q453" s="20"/>
      <c r="R453" s="21"/>
      <c r="S453" s="21"/>
      <c r="T453" s="21"/>
      <c r="U453" s="21"/>
      <c r="V453" s="281" t="s">
        <v>1343</v>
      </c>
      <c r="W453" s="21"/>
      <c r="X453" s="21"/>
      <c r="Y453" s="21"/>
      <c r="Z453" s="21"/>
      <c r="AA453" s="23"/>
      <c r="AB453" s="277"/>
      <c r="AD453" s="278"/>
      <c r="AE453" s="20"/>
      <c r="AF453" s="21"/>
      <c r="AG453" s="21"/>
      <c r="AH453" s="21"/>
      <c r="AI453" s="21"/>
      <c r="AJ453" s="281" t="s">
        <v>1342</v>
      </c>
      <c r="AK453" s="21"/>
      <c r="AL453" s="21"/>
      <c r="AM453" s="21"/>
      <c r="AN453" s="21"/>
      <c r="AO453" s="23"/>
      <c r="AP453" s="277"/>
      <c r="AR453" s="278"/>
      <c r="AS453" s="20"/>
      <c r="AT453" s="21"/>
      <c r="AU453" s="21"/>
      <c r="AV453" s="21"/>
      <c r="AW453" s="21"/>
      <c r="AX453" s="281" t="s">
        <v>1341</v>
      </c>
      <c r="AY453" s="21"/>
      <c r="AZ453" s="21"/>
      <c r="BA453" s="21"/>
      <c r="BB453" s="21"/>
      <c r="BC453" s="23"/>
      <c r="BD453" s="277"/>
      <c r="BF453" s="278"/>
      <c r="BG453" s="20"/>
      <c r="BH453" s="21"/>
      <c r="BI453" s="21"/>
      <c r="BJ453" s="21"/>
      <c r="BK453" s="21"/>
      <c r="BL453" s="281" t="s">
        <v>1340</v>
      </c>
      <c r="BM453" s="21"/>
      <c r="BN453" s="21"/>
      <c r="BO453" s="21"/>
      <c r="BP453" s="21"/>
      <c r="BQ453" s="23"/>
      <c r="BR453" s="277"/>
    </row>
    <row r="454" spans="2:70" x14ac:dyDescent="0.2">
      <c r="B454" s="278"/>
      <c r="C454" s="34"/>
      <c r="D454" s="35">
        <v>2</v>
      </c>
      <c r="E454" s="36">
        <v>57</v>
      </c>
      <c r="F454" s="36">
        <v>48</v>
      </c>
      <c r="G454" s="36">
        <v>23</v>
      </c>
      <c r="H454" s="36">
        <v>13</v>
      </c>
      <c r="I454" s="36">
        <v>54</v>
      </c>
      <c r="J454" s="36">
        <v>35</v>
      </c>
      <c r="K454" s="37">
        <v>28</v>
      </c>
      <c r="L454" s="251">
        <f>SUMSQ(D454:K454)</f>
        <v>11180</v>
      </c>
      <c r="M454" s="42"/>
      <c r="N454" s="277"/>
      <c r="P454" s="278"/>
      <c r="Q454" s="34"/>
      <c r="R454" s="35">
        <v>2</v>
      </c>
      <c r="S454" s="36">
        <v>57</v>
      </c>
      <c r="T454" s="36">
        <v>52</v>
      </c>
      <c r="U454" s="36">
        <v>32</v>
      </c>
      <c r="V454" s="36">
        <v>11</v>
      </c>
      <c r="W454" s="36">
        <v>39</v>
      </c>
      <c r="X454" s="36">
        <v>46</v>
      </c>
      <c r="Y454" s="37">
        <v>21</v>
      </c>
      <c r="Z454" s="251">
        <f>SUMSQ(R454:Y454)</f>
        <v>11180</v>
      </c>
      <c r="AA454" s="42"/>
      <c r="AB454" s="277"/>
      <c r="AD454" s="278"/>
      <c r="AE454" s="34"/>
      <c r="AF454" s="35">
        <v>2</v>
      </c>
      <c r="AG454" s="36">
        <v>58</v>
      </c>
      <c r="AH454" s="36">
        <v>27</v>
      </c>
      <c r="AI454" s="36">
        <v>35</v>
      </c>
      <c r="AJ454" s="36">
        <v>56</v>
      </c>
      <c r="AK454" s="36">
        <v>16</v>
      </c>
      <c r="AL454" s="36">
        <v>45</v>
      </c>
      <c r="AM454" s="37">
        <v>21</v>
      </c>
      <c r="AN454" s="251">
        <f>SUMSQ(AF454:AM454)</f>
        <v>11180</v>
      </c>
      <c r="AO454" s="42"/>
      <c r="AP454" s="277"/>
      <c r="AR454" s="278"/>
      <c r="AS454" s="34"/>
      <c r="AT454" s="35">
        <v>2</v>
      </c>
      <c r="AU454" s="36">
        <v>58</v>
      </c>
      <c r="AV454" s="36">
        <v>27</v>
      </c>
      <c r="AW454" s="36">
        <v>35</v>
      </c>
      <c r="AX454" s="36">
        <v>56</v>
      </c>
      <c r="AY454" s="36">
        <v>16</v>
      </c>
      <c r="AZ454" s="36">
        <v>45</v>
      </c>
      <c r="BA454" s="37">
        <v>21</v>
      </c>
      <c r="BB454" s="251">
        <f>SUMSQ(AT454:BA454)</f>
        <v>11180</v>
      </c>
      <c r="BC454" s="42"/>
      <c r="BD454" s="277"/>
      <c r="BF454" s="278"/>
      <c r="BG454" s="34"/>
      <c r="BH454" s="35">
        <v>5</v>
      </c>
      <c r="BI454" s="36">
        <v>20</v>
      </c>
      <c r="BJ454" s="36">
        <v>35</v>
      </c>
      <c r="BK454" s="36">
        <v>54</v>
      </c>
      <c r="BL454" s="36">
        <v>31</v>
      </c>
      <c r="BM454" s="36">
        <v>10</v>
      </c>
      <c r="BN454" s="36">
        <v>57</v>
      </c>
      <c r="BO454" s="37">
        <v>48</v>
      </c>
      <c r="BP454" s="251">
        <f>SUMSQ(BH454:BO454)</f>
        <v>11180</v>
      </c>
      <c r="BQ454" s="42"/>
      <c r="BR454" s="277"/>
    </row>
    <row r="455" spans="2:70" x14ac:dyDescent="0.2">
      <c r="B455" s="278"/>
      <c r="C455" s="34"/>
      <c r="D455" s="44">
        <v>56</v>
      </c>
      <c r="E455" s="45">
        <v>15</v>
      </c>
      <c r="F455" s="45">
        <v>26</v>
      </c>
      <c r="G455" s="45">
        <v>33</v>
      </c>
      <c r="H455" s="45">
        <v>59</v>
      </c>
      <c r="I455" s="45">
        <v>4</v>
      </c>
      <c r="J455" s="45">
        <v>21</v>
      </c>
      <c r="K455" s="46">
        <v>46</v>
      </c>
      <c r="L455" s="257">
        <f>SUMSQ(D455:K455)</f>
        <v>11180</v>
      </c>
      <c r="M455" s="42"/>
      <c r="N455" s="277"/>
      <c r="P455" s="278"/>
      <c r="Q455" s="34"/>
      <c r="R455" s="44">
        <v>17</v>
      </c>
      <c r="S455" s="45">
        <v>15</v>
      </c>
      <c r="T455" s="45">
        <v>35</v>
      </c>
      <c r="U455" s="45">
        <v>42</v>
      </c>
      <c r="V455" s="45">
        <v>61</v>
      </c>
      <c r="W455" s="45">
        <v>56</v>
      </c>
      <c r="X455" s="45">
        <v>28</v>
      </c>
      <c r="Y455" s="46">
        <v>6</v>
      </c>
      <c r="Z455" s="257">
        <f>SUMSQ(R455:Y455)</f>
        <v>11180</v>
      </c>
      <c r="AA455" s="42"/>
      <c r="AB455" s="277"/>
      <c r="AD455" s="278"/>
      <c r="AE455" s="34"/>
      <c r="AF455" s="44">
        <v>39</v>
      </c>
      <c r="AG455" s="45">
        <v>14</v>
      </c>
      <c r="AH455" s="45">
        <v>5</v>
      </c>
      <c r="AI455" s="45">
        <v>48</v>
      </c>
      <c r="AJ455" s="45">
        <v>59</v>
      </c>
      <c r="AK455" s="45">
        <v>18</v>
      </c>
      <c r="AL455" s="45">
        <v>25</v>
      </c>
      <c r="AM455" s="46">
        <v>52</v>
      </c>
      <c r="AN455" s="257">
        <f>SUMSQ(AF455:AM455)</f>
        <v>11180</v>
      </c>
      <c r="AO455" s="42"/>
      <c r="AP455" s="277"/>
      <c r="AR455" s="278"/>
      <c r="AS455" s="34"/>
      <c r="AT455" s="44">
        <v>39</v>
      </c>
      <c r="AU455" s="45">
        <v>14</v>
      </c>
      <c r="AV455" s="45">
        <v>5</v>
      </c>
      <c r="AW455" s="45">
        <v>48</v>
      </c>
      <c r="AX455" s="45">
        <v>59</v>
      </c>
      <c r="AY455" s="45">
        <v>18</v>
      </c>
      <c r="AZ455" s="45">
        <v>25</v>
      </c>
      <c r="BA455" s="46">
        <v>52</v>
      </c>
      <c r="BB455" s="257">
        <f>SUMSQ(AT455:BA455)</f>
        <v>11180</v>
      </c>
      <c r="BC455" s="42"/>
      <c r="BD455" s="277"/>
      <c r="BF455" s="278"/>
      <c r="BG455" s="34"/>
      <c r="BH455" s="44">
        <v>27</v>
      </c>
      <c r="BI455" s="45">
        <v>14</v>
      </c>
      <c r="BJ455" s="45">
        <v>61</v>
      </c>
      <c r="BK455" s="45">
        <v>44</v>
      </c>
      <c r="BL455" s="45">
        <v>1</v>
      </c>
      <c r="BM455" s="45">
        <v>24</v>
      </c>
      <c r="BN455" s="45">
        <v>39</v>
      </c>
      <c r="BO455" s="46">
        <v>50</v>
      </c>
      <c r="BP455" s="257">
        <f>SUMSQ(BH455:BO455)</f>
        <v>11180</v>
      </c>
      <c r="BQ455" s="42"/>
      <c r="BR455" s="277"/>
    </row>
    <row r="456" spans="2:70" x14ac:dyDescent="0.2">
      <c r="B456" s="278"/>
      <c r="C456" s="34"/>
      <c r="D456" s="44">
        <v>58</v>
      </c>
      <c r="E456" s="45">
        <v>1</v>
      </c>
      <c r="F456" s="45">
        <v>24</v>
      </c>
      <c r="G456" s="45">
        <v>47</v>
      </c>
      <c r="H456" s="45">
        <v>53</v>
      </c>
      <c r="I456" s="45">
        <v>14</v>
      </c>
      <c r="J456" s="45">
        <v>27</v>
      </c>
      <c r="K456" s="46">
        <v>36</v>
      </c>
      <c r="L456" s="257">
        <f>SUMSQ(D456:K456)</f>
        <v>11180</v>
      </c>
      <c r="M456" s="42"/>
      <c r="N456" s="277"/>
      <c r="P456" s="278"/>
      <c r="Q456" s="34"/>
      <c r="R456" s="44">
        <v>38</v>
      </c>
      <c r="S456" s="45">
        <v>10</v>
      </c>
      <c r="T456" s="45">
        <v>24</v>
      </c>
      <c r="U456" s="45">
        <v>47</v>
      </c>
      <c r="V456" s="45">
        <v>60</v>
      </c>
      <c r="W456" s="45">
        <v>3</v>
      </c>
      <c r="X456" s="45">
        <v>29</v>
      </c>
      <c r="Y456" s="46">
        <v>49</v>
      </c>
      <c r="Z456" s="257">
        <f>SUMSQ(R456:Y456)</f>
        <v>11180</v>
      </c>
      <c r="AA456" s="42"/>
      <c r="AB456" s="277"/>
      <c r="AD456" s="278"/>
      <c r="AE456" s="34"/>
      <c r="AF456" s="44">
        <v>32</v>
      </c>
      <c r="AG456" s="45">
        <v>53</v>
      </c>
      <c r="AH456" s="45">
        <v>24</v>
      </c>
      <c r="AI456" s="45">
        <v>61</v>
      </c>
      <c r="AJ456" s="45">
        <v>42</v>
      </c>
      <c r="AK456" s="45">
        <v>3</v>
      </c>
      <c r="AL456" s="45">
        <v>34</v>
      </c>
      <c r="AM456" s="46">
        <v>11</v>
      </c>
      <c r="AN456" s="257">
        <f>SUMSQ(AF456:AM456)</f>
        <v>11180</v>
      </c>
      <c r="AO456" s="42"/>
      <c r="AP456" s="277"/>
      <c r="AR456" s="278"/>
      <c r="AS456" s="34"/>
      <c r="AT456" s="44">
        <v>54</v>
      </c>
      <c r="AU456" s="45">
        <v>31</v>
      </c>
      <c r="AV456" s="45">
        <v>24</v>
      </c>
      <c r="AW456" s="45">
        <v>61</v>
      </c>
      <c r="AX456" s="45">
        <v>42</v>
      </c>
      <c r="AY456" s="45">
        <v>3</v>
      </c>
      <c r="AZ456" s="45">
        <v>12</v>
      </c>
      <c r="BA456" s="46">
        <v>33</v>
      </c>
      <c r="BB456" s="257">
        <f>SUMSQ(AT456:BA456)</f>
        <v>11180</v>
      </c>
      <c r="BC456" s="42"/>
      <c r="BD456" s="277"/>
      <c r="BF456" s="278"/>
      <c r="BG456" s="34"/>
      <c r="BH456" s="44">
        <v>55</v>
      </c>
      <c r="BI456" s="45">
        <v>34</v>
      </c>
      <c r="BJ456" s="45">
        <v>17</v>
      </c>
      <c r="BK456" s="45">
        <v>8</v>
      </c>
      <c r="BL456" s="45">
        <v>45</v>
      </c>
      <c r="BM456" s="45">
        <v>60</v>
      </c>
      <c r="BN456" s="45">
        <v>11</v>
      </c>
      <c r="BO456" s="46">
        <v>30</v>
      </c>
      <c r="BP456" s="257">
        <f>SUMSQ(BH456:BO456)</f>
        <v>11180</v>
      </c>
      <c r="BQ456" s="42"/>
      <c r="BR456" s="277"/>
    </row>
    <row r="457" spans="2:70" x14ac:dyDescent="0.2">
      <c r="B457" s="278"/>
      <c r="C457" s="34"/>
      <c r="D457" s="44">
        <v>16</v>
      </c>
      <c r="E457" s="45">
        <v>55</v>
      </c>
      <c r="F457" s="45">
        <v>34</v>
      </c>
      <c r="G457" s="45">
        <v>25</v>
      </c>
      <c r="H457" s="45">
        <v>3</v>
      </c>
      <c r="I457" s="45">
        <v>60</v>
      </c>
      <c r="J457" s="45">
        <v>45</v>
      </c>
      <c r="K457" s="46">
        <v>22</v>
      </c>
      <c r="L457" s="257">
        <f>SUMSQ(D457:K457)</f>
        <v>11180</v>
      </c>
      <c r="M457" s="42"/>
      <c r="N457" s="277"/>
      <c r="P457" s="278"/>
      <c r="Q457" s="34"/>
      <c r="R457" s="44">
        <v>53</v>
      </c>
      <c r="S457" s="45">
        <v>64</v>
      </c>
      <c r="T457" s="45">
        <v>7</v>
      </c>
      <c r="U457" s="45">
        <v>25</v>
      </c>
      <c r="V457" s="45">
        <v>14</v>
      </c>
      <c r="W457" s="45">
        <v>20</v>
      </c>
      <c r="X457" s="45">
        <v>43</v>
      </c>
      <c r="Y457" s="46">
        <v>34</v>
      </c>
      <c r="Z457" s="257">
        <f>SUMSQ(R457:Y457)</f>
        <v>11180</v>
      </c>
      <c r="AA457" s="42"/>
      <c r="AB457" s="277"/>
      <c r="AD457" s="278"/>
      <c r="AE457" s="34"/>
      <c r="AF457" s="44">
        <v>57</v>
      </c>
      <c r="AG457" s="45">
        <v>1</v>
      </c>
      <c r="AH457" s="45">
        <v>36</v>
      </c>
      <c r="AI457" s="45">
        <v>28</v>
      </c>
      <c r="AJ457" s="45">
        <v>15</v>
      </c>
      <c r="AK457" s="45">
        <v>55</v>
      </c>
      <c r="AL457" s="45">
        <v>22</v>
      </c>
      <c r="AM457" s="46">
        <v>46</v>
      </c>
      <c r="AN457" s="257">
        <f>SUMSQ(AF457:AM457)</f>
        <v>11180</v>
      </c>
      <c r="AO457" s="42"/>
      <c r="AP457" s="277"/>
      <c r="AR457" s="278"/>
      <c r="AS457" s="34"/>
      <c r="AT457" s="44">
        <v>57</v>
      </c>
      <c r="AU457" s="45">
        <v>1</v>
      </c>
      <c r="AV457" s="45">
        <v>36</v>
      </c>
      <c r="AW457" s="45">
        <v>28</v>
      </c>
      <c r="AX457" s="45">
        <v>15</v>
      </c>
      <c r="AY457" s="45">
        <v>55</v>
      </c>
      <c r="AZ457" s="45">
        <v>22</v>
      </c>
      <c r="BA457" s="46">
        <v>46</v>
      </c>
      <c r="BB457" s="257">
        <f>SUMSQ(AT457:BA457)</f>
        <v>11180</v>
      </c>
      <c r="BC457" s="42"/>
      <c r="BD457" s="277"/>
      <c r="BF457" s="278"/>
      <c r="BG457" s="34"/>
      <c r="BH457" s="44">
        <v>41</v>
      </c>
      <c r="BI457" s="45">
        <v>64</v>
      </c>
      <c r="BJ457" s="45">
        <v>15</v>
      </c>
      <c r="BK457" s="45">
        <v>26</v>
      </c>
      <c r="BL457" s="45">
        <v>51</v>
      </c>
      <c r="BM457" s="45">
        <v>38</v>
      </c>
      <c r="BN457" s="45">
        <v>21</v>
      </c>
      <c r="BO457" s="46">
        <v>4</v>
      </c>
      <c r="BP457" s="257">
        <f>SUMSQ(BH457:BO457)</f>
        <v>11180</v>
      </c>
      <c r="BQ457" s="42"/>
      <c r="BR457" s="277"/>
    </row>
    <row r="458" spans="2:70" x14ac:dyDescent="0.2">
      <c r="B458" s="278"/>
      <c r="C458" s="34"/>
      <c r="D458" s="44">
        <v>43</v>
      </c>
      <c r="E458" s="45">
        <v>20</v>
      </c>
      <c r="F458" s="45">
        <v>5</v>
      </c>
      <c r="G458" s="45">
        <v>62</v>
      </c>
      <c r="H458" s="45">
        <v>40</v>
      </c>
      <c r="I458" s="45">
        <v>31</v>
      </c>
      <c r="J458" s="45">
        <v>10</v>
      </c>
      <c r="K458" s="46">
        <v>49</v>
      </c>
      <c r="L458" s="257">
        <f>SUMSQ(D458:K458)</f>
        <v>11180</v>
      </c>
      <c r="M458" s="42"/>
      <c r="N458" s="277"/>
      <c r="P458" s="278"/>
      <c r="Q458" s="34"/>
      <c r="R458" s="44">
        <v>31</v>
      </c>
      <c r="S458" s="45">
        <v>22</v>
      </c>
      <c r="T458" s="45">
        <v>45</v>
      </c>
      <c r="U458" s="45">
        <v>51</v>
      </c>
      <c r="V458" s="45">
        <v>40</v>
      </c>
      <c r="W458" s="45">
        <v>58</v>
      </c>
      <c r="X458" s="45">
        <v>1</v>
      </c>
      <c r="Y458" s="46">
        <v>12</v>
      </c>
      <c r="Z458" s="257">
        <f>SUMSQ(R458:Y458)</f>
        <v>11180</v>
      </c>
      <c r="AA458" s="42"/>
      <c r="AB458" s="277"/>
      <c r="AD458" s="278"/>
      <c r="AE458" s="34"/>
      <c r="AF458" s="44">
        <v>19</v>
      </c>
      <c r="AG458" s="45">
        <v>43</v>
      </c>
      <c r="AH458" s="45">
        <v>10</v>
      </c>
      <c r="AI458" s="45">
        <v>50</v>
      </c>
      <c r="AJ458" s="45">
        <v>37</v>
      </c>
      <c r="AK458" s="45">
        <v>29</v>
      </c>
      <c r="AL458" s="45">
        <v>64</v>
      </c>
      <c r="AM458" s="46">
        <v>8</v>
      </c>
      <c r="AN458" s="257">
        <f>SUMSQ(AF458:AM458)</f>
        <v>11180</v>
      </c>
      <c r="AO458" s="42"/>
      <c r="AP458" s="277"/>
      <c r="AR458" s="278"/>
      <c r="AS458" s="34"/>
      <c r="AT458" s="44">
        <v>19</v>
      </c>
      <c r="AU458" s="45">
        <v>43</v>
      </c>
      <c r="AV458" s="45">
        <v>10</v>
      </c>
      <c r="AW458" s="45">
        <v>50</v>
      </c>
      <c r="AX458" s="45">
        <v>37</v>
      </c>
      <c r="AY458" s="45">
        <v>29</v>
      </c>
      <c r="AZ458" s="45">
        <v>64</v>
      </c>
      <c r="BA458" s="46">
        <v>8</v>
      </c>
      <c r="BB458" s="257">
        <f>SUMSQ(AT458:BA458)</f>
        <v>11180</v>
      </c>
      <c r="BC458" s="42"/>
      <c r="BD458" s="277"/>
      <c r="BF458" s="278"/>
      <c r="BG458" s="34"/>
      <c r="BH458" s="44">
        <v>62</v>
      </c>
      <c r="BI458" s="45">
        <v>43</v>
      </c>
      <c r="BJ458" s="45">
        <v>28</v>
      </c>
      <c r="BK458" s="45">
        <v>13</v>
      </c>
      <c r="BL458" s="45">
        <v>40</v>
      </c>
      <c r="BM458" s="45">
        <v>49</v>
      </c>
      <c r="BN458" s="45">
        <v>2</v>
      </c>
      <c r="BO458" s="46">
        <v>23</v>
      </c>
      <c r="BP458" s="257">
        <f>SUMSQ(BH458:BO458)</f>
        <v>11180</v>
      </c>
      <c r="BQ458" s="42"/>
      <c r="BR458" s="277"/>
    </row>
    <row r="459" spans="2:70" x14ac:dyDescent="0.2">
      <c r="B459" s="278"/>
      <c r="C459" s="34"/>
      <c r="D459" s="44">
        <v>29</v>
      </c>
      <c r="E459" s="45">
        <v>38</v>
      </c>
      <c r="F459" s="45">
        <v>51</v>
      </c>
      <c r="G459" s="45">
        <v>12</v>
      </c>
      <c r="H459" s="45">
        <v>18</v>
      </c>
      <c r="I459" s="45">
        <v>41</v>
      </c>
      <c r="J459" s="45">
        <v>64</v>
      </c>
      <c r="K459" s="46">
        <v>7</v>
      </c>
      <c r="L459" s="257">
        <f>SUMSQ(D459:K459)</f>
        <v>11180</v>
      </c>
      <c r="M459" s="42"/>
      <c r="N459" s="277"/>
      <c r="P459" s="278"/>
      <c r="Q459" s="34"/>
      <c r="R459" s="44">
        <v>16</v>
      </c>
      <c r="S459" s="45">
        <v>36</v>
      </c>
      <c r="T459" s="45">
        <v>62</v>
      </c>
      <c r="U459" s="45">
        <v>5</v>
      </c>
      <c r="V459" s="45">
        <v>18</v>
      </c>
      <c r="W459" s="45">
        <v>41</v>
      </c>
      <c r="X459" s="45">
        <v>55</v>
      </c>
      <c r="Y459" s="46">
        <v>27</v>
      </c>
      <c r="Z459" s="257">
        <f>SUMSQ(R459:Y459)</f>
        <v>11180</v>
      </c>
      <c r="AA459" s="42"/>
      <c r="AB459" s="277"/>
      <c r="AD459" s="278"/>
      <c r="AE459" s="34"/>
      <c r="AF459" s="44">
        <v>54</v>
      </c>
      <c r="AG459" s="45">
        <v>31</v>
      </c>
      <c r="AH459" s="45">
        <v>62</v>
      </c>
      <c r="AI459" s="45">
        <v>23</v>
      </c>
      <c r="AJ459" s="45">
        <v>4</v>
      </c>
      <c r="AK459" s="45">
        <v>41</v>
      </c>
      <c r="AL459" s="45">
        <v>12</v>
      </c>
      <c r="AM459" s="46">
        <v>33</v>
      </c>
      <c r="AN459" s="257">
        <f>SUMSQ(AF459:AM459)</f>
        <v>11180</v>
      </c>
      <c r="AO459" s="42"/>
      <c r="AP459" s="277"/>
      <c r="AR459" s="278"/>
      <c r="AS459" s="34"/>
      <c r="AT459" s="44">
        <v>32</v>
      </c>
      <c r="AU459" s="45">
        <v>53</v>
      </c>
      <c r="AV459" s="45">
        <v>62</v>
      </c>
      <c r="AW459" s="45">
        <v>23</v>
      </c>
      <c r="AX459" s="45">
        <v>4</v>
      </c>
      <c r="AY459" s="45">
        <v>41</v>
      </c>
      <c r="AZ459" s="45">
        <v>34</v>
      </c>
      <c r="BA459" s="46">
        <v>11</v>
      </c>
      <c r="BB459" s="257">
        <f>SUMSQ(AT459:BA459)</f>
        <v>11180</v>
      </c>
      <c r="BC459" s="42"/>
      <c r="BD459" s="277"/>
      <c r="BF459" s="278"/>
      <c r="BG459" s="34"/>
      <c r="BH459" s="44">
        <v>36</v>
      </c>
      <c r="BI459" s="45">
        <v>53</v>
      </c>
      <c r="BJ459" s="45">
        <v>6</v>
      </c>
      <c r="BK459" s="45">
        <v>19</v>
      </c>
      <c r="BL459" s="45">
        <v>58</v>
      </c>
      <c r="BM459" s="45">
        <v>47</v>
      </c>
      <c r="BN459" s="45">
        <v>32</v>
      </c>
      <c r="BO459" s="46">
        <v>9</v>
      </c>
      <c r="BP459" s="257">
        <f>SUMSQ(BH459:BO459)</f>
        <v>11180</v>
      </c>
      <c r="BQ459" s="42"/>
      <c r="BR459" s="277"/>
    </row>
    <row r="460" spans="2:70" x14ac:dyDescent="0.2">
      <c r="B460" s="278"/>
      <c r="C460" s="34"/>
      <c r="D460" s="44">
        <v>19</v>
      </c>
      <c r="E460" s="45">
        <v>44</v>
      </c>
      <c r="F460" s="45">
        <v>61</v>
      </c>
      <c r="G460" s="45">
        <v>6</v>
      </c>
      <c r="H460" s="45">
        <v>32</v>
      </c>
      <c r="I460" s="45">
        <v>39</v>
      </c>
      <c r="J460" s="45">
        <v>50</v>
      </c>
      <c r="K460" s="46">
        <v>9</v>
      </c>
      <c r="L460" s="257">
        <f>SUMSQ(D460:K460)</f>
        <v>11180</v>
      </c>
      <c r="M460" s="42"/>
      <c r="N460" s="277"/>
      <c r="P460" s="278"/>
      <c r="Q460" s="34"/>
      <c r="R460" s="44">
        <v>59</v>
      </c>
      <c r="S460" s="45">
        <v>37</v>
      </c>
      <c r="T460" s="45">
        <v>9</v>
      </c>
      <c r="U460" s="45">
        <v>4</v>
      </c>
      <c r="V460" s="45">
        <v>23</v>
      </c>
      <c r="W460" s="45">
        <v>30</v>
      </c>
      <c r="X460" s="45">
        <v>50</v>
      </c>
      <c r="Y460" s="46">
        <v>48</v>
      </c>
      <c r="Z460" s="257">
        <f>SUMSQ(R460:Y460)</f>
        <v>11180</v>
      </c>
      <c r="AA460" s="42"/>
      <c r="AB460" s="277"/>
      <c r="AD460" s="278"/>
      <c r="AE460" s="34"/>
      <c r="AF460" s="44">
        <v>13</v>
      </c>
      <c r="AG460" s="45">
        <v>40</v>
      </c>
      <c r="AH460" s="45">
        <v>47</v>
      </c>
      <c r="AI460" s="45">
        <v>6</v>
      </c>
      <c r="AJ460" s="45">
        <v>17</v>
      </c>
      <c r="AK460" s="45">
        <v>60</v>
      </c>
      <c r="AL460" s="45">
        <v>51</v>
      </c>
      <c r="AM460" s="46">
        <v>26</v>
      </c>
      <c r="AN460" s="257">
        <f>SUMSQ(AF460:AM460)</f>
        <v>11180</v>
      </c>
      <c r="AO460" s="42"/>
      <c r="AP460" s="277"/>
      <c r="AR460" s="278"/>
      <c r="AS460" s="34"/>
      <c r="AT460" s="44">
        <v>13</v>
      </c>
      <c r="AU460" s="45">
        <v>40</v>
      </c>
      <c r="AV460" s="45">
        <v>47</v>
      </c>
      <c r="AW460" s="45">
        <v>6</v>
      </c>
      <c r="AX460" s="45">
        <v>17</v>
      </c>
      <c r="AY460" s="45">
        <v>60</v>
      </c>
      <c r="AZ460" s="45">
        <v>51</v>
      </c>
      <c r="BA460" s="46">
        <v>26</v>
      </c>
      <c r="BB460" s="257">
        <f>SUMSQ(AT460:BA460)</f>
        <v>11180</v>
      </c>
      <c r="BC460" s="42"/>
      <c r="BD460" s="277"/>
      <c r="BF460" s="278"/>
      <c r="BG460" s="34"/>
      <c r="BH460" s="44">
        <v>16</v>
      </c>
      <c r="BI460" s="45">
        <v>25</v>
      </c>
      <c r="BJ460" s="45">
        <v>42</v>
      </c>
      <c r="BK460" s="45">
        <v>63</v>
      </c>
      <c r="BL460" s="45">
        <v>22</v>
      </c>
      <c r="BM460" s="45">
        <v>3</v>
      </c>
      <c r="BN460" s="45">
        <v>52</v>
      </c>
      <c r="BO460" s="46">
        <v>37</v>
      </c>
      <c r="BP460" s="257">
        <f>SUMSQ(BH460:BO460)</f>
        <v>11180</v>
      </c>
      <c r="BQ460" s="42"/>
      <c r="BR460" s="277"/>
    </row>
    <row r="461" spans="2:70" ht="12.75" thickBot="1" x14ac:dyDescent="0.25">
      <c r="B461" s="278"/>
      <c r="C461" s="34"/>
      <c r="D461" s="59">
        <v>37</v>
      </c>
      <c r="E461" s="60">
        <v>30</v>
      </c>
      <c r="F461" s="60">
        <v>11</v>
      </c>
      <c r="G461" s="60">
        <v>52</v>
      </c>
      <c r="H461" s="60">
        <v>42</v>
      </c>
      <c r="I461" s="60">
        <v>17</v>
      </c>
      <c r="J461" s="60">
        <v>8</v>
      </c>
      <c r="K461" s="61">
        <v>63</v>
      </c>
      <c r="L461" s="257">
        <f>SUMSQ(D461:K461)</f>
        <v>11180</v>
      </c>
      <c r="M461" s="42"/>
      <c r="N461" s="277"/>
      <c r="P461" s="278"/>
      <c r="Q461" s="34"/>
      <c r="R461" s="59">
        <v>44</v>
      </c>
      <c r="S461" s="60">
        <v>19</v>
      </c>
      <c r="T461" s="60">
        <v>26</v>
      </c>
      <c r="U461" s="60">
        <v>54</v>
      </c>
      <c r="V461" s="60">
        <v>33</v>
      </c>
      <c r="W461" s="60">
        <v>13</v>
      </c>
      <c r="X461" s="60">
        <v>8</v>
      </c>
      <c r="Y461" s="61">
        <v>63</v>
      </c>
      <c r="Z461" s="257">
        <f>SUMSQ(R461:Y461)</f>
        <v>11180</v>
      </c>
      <c r="AA461" s="42"/>
      <c r="AB461" s="277"/>
      <c r="AD461" s="278"/>
      <c r="AE461" s="34"/>
      <c r="AF461" s="59">
        <v>44</v>
      </c>
      <c r="AG461" s="60">
        <v>20</v>
      </c>
      <c r="AH461" s="60">
        <v>49</v>
      </c>
      <c r="AI461" s="60">
        <v>9</v>
      </c>
      <c r="AJ461" s="60">
        <v>30</v>
      </c>
      <c r="AK461" s="60">
        <v>38</v>
      </c>
      <c r="AL461" s="60">
        <v>7</v>
      </c>
      <c r="AM461" s="61">
        <v>63</v>
      </c>
      <c r="AN461" s="257">
        <f>SUMSQ(AF461:AM461)</f>
        <v>11180</v>
      </c>
      <c r="AO461" s="42"/>
      <c r="AP461" s="277"/>
      <c r="AR461" s="278"/>
      <c r="AS461" s="34"/>
      <c r="AT461" s="59">
        <v>44</v>
      </c>
      <c r="AU461" s="60">
        <v>20</v>
      </c>
      <c r="AV461" s="60">
        <v>49</v>
      </c>
      <c r="AW461" s="60">
        <v>9</v>
      </c>
      <c r="AX461" s="60">
        <v>30</v>
      </c>
      <c r="AY461" s="60">
        <v>38</v>
      </c>
      <c r="AZ461" s="60">
        <v>7</v>
      </c>
      <c r="BA461" s="61">
        <v>63</v>
      </c>
      <c r="BB461" s="257">
        <f>SUMSQ(AT461:BA461)</f>
        <v>11180</v>
      </c>
      <c r="BC461" s="42"/>
      <c r="BD461" s="277"/>
      <c r="BF461" s="278"/>
      <c r="BG461" s="34"/>
      <c r="BH461" s="59">
        <v>18</v>
      </c>
      <c r="BI461" s="60">
        <v>7</v>
      </c>
      <c r="BJ461" s="60">
        <v>56</v>
      </c>
      <c r="BK461" s="60">
        <v>33</v>
      </c>
      <c r="BL461" s="60">
        <v>12</v>
      </c>
      <c r="BM461" s="60">
        <v>29</v>
      </c>
      <c r="BN461" s="60">
        <v>46</v>
      </c>
      <c r="BO461" s="61">
        <v>59</v>
      </c>
      <c r="BP461" s="257">
        <f>SUMSQ(BH461:BO461)</f>
        <v>11180</v>
      </c>
      <c r="BQ461" s="42"/>
      <c r="BR461" s="277"/>
    </row>
    <row r="462" spans="2:70" x14ac:dyDescent="0.2">
      <c r="B462" s="278"/>
      <c r="C462" s="34"/>
      <c r="D462" s="166">
        <f>SUM(D454:D461)</f>
        <v>260</v>
      </c>
      <c r="E462" s="167">
        <f>SUM(E454:E461)</f>
        <v>260</v>
      </c>
      <c r="F462" s="167">
        <f>SUM(F454:F461)</f>
        <v>260</v>
      </c>
      <c r="G462" s="167">
        <f>SUM(G454:G461)</f>
        <v>260</v>
      </c>
      <c r="H462" s="167">
        <f>SUM(H454:H461)</f>
        <v>260</v>
      </c>
      <c r="I462" s="167">
        <f>SUM(I454:I461)</f>
        <v>260</v>
      </c>
      <c r="J462" s="167">
        <f>SUM(J454:J461)</f>
        <v>260</v>
      </c>
      <c r="K462" s="167">
        <f>SUM(K454:K461)</f>
        <v>260</v>
      </c>
      <c r="L462" s="280">
        <f>SUM(D454^3+E455^3+F456^3+G457^3+H458^3+I459^3+J460^3+K461^3)</f>
        <v>540800</v>
      </c>
      <c r="M462" s="42"/>
      <c r="N462" s="277"/>
      <c r="P462" s="278"/>
      <c r="Q462" s="34"/>
      <c r="R462" s="166">
        <f>SUM(R454:R461)</f>
        <v>260</v>
      </c>
      <c r="S462" s="167">
        <f>SUM(S454:S461)</f>
        <v>260</v>
      </c>
      <c r="T462" s="167">
        <f>SUM(T454:T461)</f>
        <v>260</v>
      </c>
      <c r="U462" s="167">
        <f>SUM(U454:U461)</f>
        <v>260</v>
      </c>
      <c r="V462" s="167">
        <f>SUM(V454:V461)</f>
        <v>260</v>
      </c>
      <c r="W462" s="167">
        <f>SUM(W454:W461)</f>
        <v>260</v>
      </c>
      <c r="X462" s="167">
        <f>SUM(X454:X461)</f>
        <v>260</v>
      </c>
      <c r="Y462" s="167">
        <f>SUM(Y454:Y461)</f>
        <v>260</v>
      </c>
      <c r="Z462" s="280">
        <f>SUM(R454^3+S455^3+T456^3+U457^3+V458^3+W459^3+X460^3+Y461^3)</f>
        <v>540800</v>
      </c>
      <c r="AA462" s="42"/>
      <c r="AB462" s="277"/>
      <c r="AD462" s="278"/>
      <c r="AE462" s="34"/>
      <c r="AF462" s="166">
        <f>SUM(AF454:AF461)</f>
        <v>260</v>
      </c>
      <c r="AG462" s="167">
        <f>SUM(AG454:AG461)</f>
        <v>260</v>
      </c>
      <c r="AH462" s="167">
        <f>SUM(AH454:AH461)</f>
        <v>260</v>
      </c>
      <c r="AI462" s="167">
        <f>SUM(AI454:AI461)</f>
        <v>260</v>
      </c>
      <c r="AJ462" s="167">
        <f>SUM(AJ454:AJ461)</f>
        <v>260</v>
      </c>
      <c r="AK462" s="167">
        <f>SUM(AK454:AK461)</f>
        <v>260</v>
      </c>
      <c r="AL462" s="167">
        <f>SUM(AL454:AL461)</f>
        <v>260</v>
      </c>
      <c r="AM462" s="167">
        <f>SUM(AM454:AM461)</f>
        <v>260</v>
      </c>
      <c r="AN462" s="280">
        <f>SUM(AF454^3+AG455^3+AH456^3+AI457^3+AJ458^3+AK459^3+AL460^3+AM461^3)</f>
        <v>540800</v>
      </c>
      <c r="AO462" s="42"/>
      <c r="AP462" s="277"/>
      <c r="AR462" s="278"/>
      <c r="AS462" s="34"/>
      <c r="AT462" s="166">
        <f>SUM(AT454:AT461)</f>
        <v>260</v>
      </c>
      <c r="AU462" s="167">
        <f>SUM(AU454:AU461)</f>
        <v>260</v>
      </c>
      <c r="AV462" s="167">
        <f>SUM(AV454:AV461)</f>
        <v>260</v>
      </c>
      <c r="AW462" s="167">
        <f>SUM(AW454:AW461)</f>
        <v>260</v>
      </c>
      <c r="AX462" s="167">
        <f>SUM(AX454:AX461)</f>
        <v>260</v>
      </c>
      <c r="AY462" s="167">
        <f>SUM(AY454:AY461)</f>
        <v>260</v>
      </c>
      <c r="AZ462" s="167">
        <f>SUM(AZ454:AZ461)</f>
        <v>260</v>
      </c>
      <c r="BA462" s="167">
        <f>SUM(BA454:BA461)</f>
        <v>260</v>
      </c>
      <c r="BB462" s="280">
        <f>SUM(AT454^3+AU455^3+AV456^3+AW457^3+AX458^3+AY459^3+AZ460^3+BA461^3)</f>
        <v>540800</v>
      </c>
      <c r="BC462" s="42"/>
      <c r="BD462" s="277"/>
      <c r="BF462" s="278"/>
      <c r="BG462" s="34"/>
      <c r="BH462" s="166">
        <f>SUM(BH454:BH461)</f>
        <v>260</v>
      </c>
      <c r="BI462" s="167">
        <f>SUM(BI454:BI461)</f>
        <v>260</v>
      </c>
      <c r="BJ462" s="167">
        <f>SUM(BJ454:BJ461)</f>
        <v>260</v>
      </c>
      <c r="BK462" s="167">
        <f>SUM(BK454:BK461)</f>
        <v>260</v>
      </c>
      <c r="BL462" s="167">
        <f>SUM(BL454:BL461)</f>
        <v>260</v>
      </c>
      <c r="BM462" s="167">
        <f>SUM(BM454:BM461)</f>
        <v>260</v>
      </c>
      <c r="BN462" s="167">
        <f>SUM(BN454:BN461)</f>
        <v>260</v>
      </c>
      <c r="BO462" s="167">
        <f>SUM(BO454:BO461)</f>
        <v>260</v>
      </c>
      <c r="BP462" s="280">
        <f>SUMSQ(BH454,BI455,BJ456,BK457,BL458,BM459,BN460,BO461)</f>
        <v>11180</v>
      </c>
      <c r="BQ462" s="42"/>
      <c r="BR462" s="277"/>
    </row>
    <row r="463" spans="2:70" ht="12.75" thickBot="1" x14ac:dyDescent="0.25">
      <c r="B463" s="278"/>
      <c r="C463" s="34"/>
      <c r="D463" s="89">
        <f>SUMSQ(D454:D461)</f>
        <v>11180</v>
      </c>
      <c r="E463" s="90">
        <f>SUMSQ(E454:E461)</f>
        <v>11180</v>
      </c>
      <c r="F463" s="90">
        <f>SUMSQ(F454:F461)</f>
        <v>11180</v>
      </c>
      <c r="G463" s="90">
        <f>SUMSQ(G454:G461)</f>
        <v>11180</v>
      </c>
      <c r="H463" s="90">
        <f>SUMSQ(H454:H461)</f>
        <v>11180</v>
      </c>
      <c r="I463" s="90">
        <f>SUMSQ(I454:I461)</f>
        <v>11180</v>
      </c>
      <c r="J463" s="90">
        <f>SUMSQ(J454:J461)</f>
        <v>11180</v>
      </c>
      <c r="K463" s="90">
        <f>SUMSQ(K454:K461)</f>
        <v>11180</v>
      </c>
      <c r="L463" s="279">
        <f>SUM(D461^3+E460^3+F459^3+G458^3+H457^3+I456^3+J455^3+K454^3)</f>
        <v>540800</v>
      </c>
      <c r="M463" s="42"/>
      <c r="N463" s="277"/>
      <c r="P463" s="278"/>
      <c r="Q463" s="34"/>
      <c r="R463" s="89">
        <f>SUMSQ(R454:R461)</f>
        <v>11180</v>
      </c>
      <c r="S463" s="90">
        <f>SUMSQ(S454:S461)</f>
        <v>11180</v>
      </c>
      <c r="T463" s="90">
        <f>SUMSQ(T454:T461)</f>
        <v>11180</v>
      </c>
      <c r="U463" s="90">
        <f>SUMSQ(U454:U461)</f>
        <v>11180</v>
      </c>
      <c r="V463" s="90">
        <f>SUMSQ(V454:V461)</f>
        <v>11180</v>
      </c>
      <c r="W463" s="90">
        <f>SUMSQ(W454:W461)</f>
        <v>11180</v>
      </c>
      <c r="X463" s="90">
        <f>SUMSQ(X454:X461)</f>
        <v>11180</v>
      </c>
      <c r="Y463" s="90">
        <f>SUMSQ(Y454:Y461)</f>
        <v>11180</v>
      </c>
      <c r="Z463" s="279">
        <f>SUM(R461^3+S460^3+T459^3+U458^3+V457^3+W456^3+X455^3+Y454^3)</f>
        <v>540800</v>
      </c>
      <c r="AA463" s="42"/>
      <c r="AB463" s="277"/>
      <c r="AD463" s="278"/>
      <c r="AE463" s="34"/>
      <c r="AF463" s="89">
        <f>SUMSQ(AF454:AF461)</f>
        <v>11180</v>
      </c>
      <c r="AG463" s="90">
        <f>SUMSQ(AG454:AG461)</f>
        <v>11180</v>
      </c>
      <c r="AH463" s="90">
        <f>SUMSQ(AH454:AH461)</f>
        <v>11180</v>
      </c>
      <c r="AI463" s="90">
        <f>SUMSQ(AI454:AI461)</f>
        <v>11180</v>
      </c>
      <c r="AJ463" s="90">
        <f>SUMSQ(AJ454:AJ461)</f>
        <v>11180</v>
      </c>
      <c r="AK463" s="90">
        <f>SUMSQ(AK454:AK461)</f>
        <v>11180</v>
      </c>
      <c r="AL463" s="90">
        <f>SUMSQ(AL454:AL461)</f>
        <v>11180</v>
      </c>
      <c r="AM463" s="90">
        <f>SUMSQ(AM454:AM461)</f>
        <v>11180</v>
      </c>
      <c r="AN463" s="279">
        <f>SUM(AF461^3+AG460^3+AH459^3+AI458^3+AJ457^3+AK456^3+AL455^3+AM454^3)</f>
        <v>540800</v>
      </c>
      <c r="AO463" s="42"/>
      <c r="AP463" s="277"/>
      <c r="AR463" s="278"/>
      <c r="AS463" s="34"/>
      <c r="AT463" s="89">
        <f>SUMSQ(AT454:AT461)</f>
        <v>11180</v>
      </c>
      <c r="AU463" s="90">
        <f>SUMSQ(AU454:AU461)</f>
        <v>11180</v>
      </c>
      <c r="AV463" s="90">
        <f>SUMSQ(AV454:AV461)</f>
        <v>11180</v>
      </c>
      <c r="AW463" s="90">
        <f>SUMSQ(AW454:AW461)</f>
        <v>11180</v>
      </c>
      <c r="AX463" s="90">
        <f>SUMSQ(AX454:AX461)</f>
        <v>11180</v>
      </c>
      <c r="AY463" s="90">
        <f>SUMSQ(AY454:AY461)</f>
        <v>11180</v>
      </c>
      <c r="AZ463" s="90">
        <f>SUMSQ(AZ454:AZ461)</f>
        <v>11180</v>
      </c>
      <c r="BA463" s="90">
        <f>SUMSQ(BA454:BA461)</f>
        <v>11180</v>
      </c>
      <c r="BB463" s="279">
        <f>SUM(AT461^3+AU460^3+AV459^3+AW458^3+AX457^3+AY456^3+AZ455^3+BA454^3)</f>
        <v>540800</v>
      </c>
      <c r="BC463" s="42"/>
      <c r="BD463" s="277"/>
      <c r="BF463" s="278"/>
      <c r="BG463" s="34"/>
      <c r="BH463" s="89">
        <f>SUMSQ(BH454:BH461)</f>
        <v>11180</v>
      </c>
      <c r="BI463" s="90">
        <f>SUMSQ(BI454:BI461)</f>
        <v>11180</v>
      </c>
      <c r="BJ463" s="90">
        <f>SUMSQ(BJ454:BJ461)</f>
        <v>11180</v>
      </c>
      <c r="BK463" s="90">
        <f>SUMSQ(BK454:BK461)</f>
        <v>11180</v>
      </c>
      <c r="BL463" s="90">
        <f>SUMSQ(BL454:BL461)</f>
        <v>11180</v>
      </c>
      <c r="BM463" s="90">
        <f>SUMSQ(BM454:BM461)</f>
        <v>11180</v>
      </c>
      <c r="BN463" s="90">
        <f>SUMSQ(BN454:BN461)</f>
        <v>11180</v>
      </c>
      <c r="BO463" s="90">
        <f>SUMSQ(BO454:BO461)</f>
        <v>11180</v>
      </c>
      <c r="BP463" s="279">
        <f>SUMSQ(BH461,BI460,BJ459,BK458,BL457,BM456,BN455,BO454)</f>
        <v>11180</v>
      </c>
      <c r="BQ463" s="42"/>
      <c r="BR463" s="277"/>
    </row>
    <row r="464" spans="2:70" ht="12.75" thickBot="1" x14ac:dyDescent="0.25">
      <c r="B464" s="278"/>
      <c r="C464" s="104"/>
      <c r="D464" s="106"/>
      <c r="E464" s="106"/>
      <c r="F464" s="106"/>
      <c r="G464" s="106"/>
      <c r="H464" s="106"/>
      <c r="I464" s="106"/>
      <c r="J464" s="106"/>
      <c r="K464" s="106"/>
      <c r="L464" s="106"/>
      <c r="M464" s="109"/>
      <c r="N464" s="277"/>
      <c r="P464" s="278"/>
      <c r="Q464" s="104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9"/>
      <c r="AB464" s="277"/>
      <c r="AD464" s="278"/>
      <c r="AE464" s="104"/>
      <c r="AF464" s="106"/>
      <c r="AG464" s="106"/>
      <c r="AH464" s="106"/>
      <c r="AI464" s="106"/>
      <c r="AJ464" s="106"/>
      <c r="AK464" s="106"/>
      <c r="AL464" s="106"/>
      <c r="AM464" s="106"/>
      <c r="AN464" s="106"/>
      <c r="AO464" s="109"/>
      <c r="AP464" s="277"/>
      <c r="AR464" s="278"/>
      <c r="AS464" s="104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9"/>
      <c r="BD464" s="277"/>
      <c r="BF464" s="278"/>
      <c r="BG464" s="104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9"/>
      <c r="BR464" s="277"/>
    </row>
    <row r="465" spans="2:70" ht="12.75" thickBot="1" x14ac:dyDescent="0.25">
      <c r="B465" s="276"/>
      <c r="C465" s="275"/>
      <c r="D465" s="275"/>
      <c r="E465" s="275"/>
      <c r="F465" s="275"/>
      <c r="G465" s="275"/>
      <c r="H465" s="275"/>
      <c r="I465" s="275"/>
      <c r="J465" s="275"/>
      <c r="K465" s="275"/>
      <c r="L465" s="275"/>
      <c r="M465" s="275"/>
      <c r="N465" s="274"/>
      <c r="P465" s="276"/>
      <c r="Q465" s="275"/>
      <c r="R465" s="275"/>
      <c r="S465" s="275"/>
      <c r="T465" s="275"/>
      <c r="U465" s="275"/>
      <c r="V465" s="275"/>
      <c r="W465" s="275"/>
      <c r="X465" s="275"/>
      <c r="Y465" s="275"/>
      <c r="Z465" s="275"/>
      <c r="AA465" s="275"/>
      <c r="AB465" s="274"/>
      <c r="AD465" s="276"/>
      <c r="AE465" s="275"/>
      <c r="AF465" s="275"/>
      <c r="AG465" s="275"/>
      <c r="AH465" s="275"/>
      <c r="AI465" s="275"/>
      <c r="AJ465" s="275"/>
      <c r="AK465" s="275"/>
      <c r="AL465" s="275"/>
      <c r="AM465" s="275"/>
      <c r="AN465" s="275"/>
      <c r="AO465" s="275"/>
      <c r="AP465" s="274"/>
      <c r="AR465" s="276"/>
      <c r="AS465" s="275"/>
      <c r="AT465" s="275"/>
      <c r="AU465" s="275"/>
      <c r="AV465" s="275"/>
      <c r="AW465" s="275"/>
      <c r="AX465" s="275"/>
      <c r="AY465" s="275"/>
      <c r="AZ465" s="275"/>
      <c r="BA465" s="275"/>
      <c r="BB465" s="275"/>
      <c r="BC465" s="275"/>
      <c r="BD465" s="274"/>
      <c r="BF465" s="276"/>
      <c r="BG465" s="275"/>
      <c r="BH465" s="275"/>
      <c r="BI465" s="275"/>
      <c r="BJ465" s="275"/>
      <c r="BK465" s="275"/>
      <c r="BL465" s="275"/>
      <c r="BM465" s="275"/>
      <c r="BN465" s="275"/>
      <c r="BO465" s="275"/>
      <c r="BP465" s="275"/>
      <c r="BQ465" s="275"/>
      <c r="BR465" s="274"/>
    </row>
    <row r="466" spans="2:70" ht="13.5" thickTop="1" thickBot="1" x14ac:dyDescent="0.25"/>
    <row r="467" spans="2:70" ht="13.5" thickTop="1" thickBot="1" x14ac:dyDescent="0.25">
      <c r="B467" s="284"/>
      <c r="C467" s="283"/>
      <c r="D467" s="283"/>
      <c r="E467" s="283"/>
      <c r="F467" s="283"/>
      <c r="G467" s="283"/>
      <c r="H467" s="283"/>
      <c r="I467" s="283"/>
      <c r="J467" s="283"/>
      <c r="K467" s="283"/>
      <c r="L467" s="283"/>
      <c r="M467" s="283"/>
      <c r="N467" s="282"/>
      <c r="P467" s="284"/>
      <c r="Q467" s="283"/>
      <c r="R467" s="283"/>
      <c r="S467" s="283"/>
      <c r="T467" s="283"/>
      <c r="U467" s="283"/>
      <c r="V467" s="283"/>
      <c r="W467" s="283"/>
      <c r="X467" s="283"/>
      <c r="Y467" s="283"/>
      <c r="Z467" s="283"/>
      <c r="AA467" s="283"/>
      <c r="AB467" s="282"/>
      <c r="AD467" s="284"/>
      <c r="AE467" s="283"/>
      <c r="AF467" s="283"/>
      <c r="AG467" s="283"/>
      <c r="AH467" s="283"/>
      <c r="AI467" s="283"/>
      <c r="AJ467" s="283"/>
      <c r="AK467" s="283"/>
      <c r="AL467" s="283"/>
      <c r="AM467" s="283"/>
      <c r="AN467" s="283"/>
      <c r="AO467" s="283"/>
      <c r="AP467" s="282"/>
      <c r="AR467" s="284"/>
      <c r="AS467" s="283"/>
      <c r="AT467" s="283"/>
      <c r="AU467" s="283"/>
      <c r="AV467" s="283"/>
      <c r="AW467" s="283"/>
      <c r="AX467" s="283"/>
      <c r="AY467" s="283"/>
      <c r="AZ467" s="283"/>
      <c r="BA467" s="283"/>
      <c r="BB467" s="283"/>
      <c r="BC467" s="283"/>
      <c r="BD467" s="282"/>
      <c r="BF467" s="284"/>
      <c r="BG467" s="283"/>
      <c r="BH467" s="283"/>
      <c r="BI467" s="283"/>
      <c r="BJ467" s="283"/>
      <c r="BK467" s="283"/>
      <c r="BL467" s="283"/>
      <c r="BM467" s="283"/>
      <c r="BN467" s="283"/>
      <c r="BO467" s="283"/>
      <c r="BP467" s="283"/>
      <c r="BQ467" s="283"/>
      <c r="BR467" s="282"/>
    </row>
    <row r="468" spans="2:70" ht="12.75" thickBot="1" x14ac:dyDescent="0.25">
      <c r="B468" s="278"/>
      <c r="C468" s="20"/>
      <c r="D468" s="21"/>
      <c r="E468" s="21"/>
      <c r="F468" s="21"/>
      <c r="G468" s="21"/>
      <c r="H468" s="281" t="s">
        <v>1339</v>
      </c>
      <c r="I468" s="21"/>
      <c r="J468" s="21"/>
      <c r="K468" s="21"/>
      <c r="L468" s="21"/>
      <c r="M468" s="23"/>
      <c r="N468" s="277"/>
      <c r="P468" s="278"/>
      <c r="Q468" s="20"/>
      <c r="R468" s="21"/>
      <c r="S468" s="21"/>
      <c r="T468" s="21"/>
      <c r="U468" s="21"/>
      <c r="V468" s="281" t="s">
        <v>1338</v>
      </c>
      <c r="W468" s="21"/>
      <c r="X468" s="21"/>
      <c r="Y468" s="21"/>
      <c r="Z468" s="21"/>
      <c r="AA468" s="23"/>
      <c r="AB468" s="277"/>
      <c r="AD468" s="278"/>
      <c r="AE468" s="20"/>
      <c r="AF468" s="21"/>
      <c r="AG468" s="21"/>
      <c r="AH468" s="21"/>
      <c r="AI468" s="21"/>
      <c r="AJ468" s="281" t="s">
        <v>1337</v>
      </c>
      <c r="AK468" s="21"/>
      <c r="AL468" s="21"/>
      <c r="AM468" s="21"/>
      <c r="AN468" s="21"/>
      <c r="AO468" s="23"/>
      <c r="AP468" s="277"/>
      <c r="AR468" s="278"/>
      <c r="AS468" s="20"/>
      <c r="AT468" s="21"/>
      <c r="AU468" s="21"/>
      <c r="AV468" s="21"/>
      <c r="AW468" s="21"/>
      <c r="AX468" s="281" t="s">
        <v>1336</v>
      </c>
      <c r="AY468" s="21"/>
      <c r="AZ468" s="21"/>
      <c r="BA468" s="21"/>
      <c r="BB468" s="21"/>
      <c r="BC468" s="23"/>
      <c r="BD468" s="277"/>
      <c r="BF468" s="278"/>
      <c r="BG468" s="20"/>
      <c r="BH468" s="21"/>
      <c r="BI468" s="21"/>
      <c r="BJ468" s="21"/>
      <c r="BK468" s="21"/>
      <c r="BL468" s="281" t="s">
        <v>1335</v>
      </c>
      <c r="BM468" s="21"/>
      <c r="BN468" s="21"/>
      <c r="BO468" s="21"/>
      <c r="BP468" s="21"/>
      <c r="BQ468" s="23"/>
      <c r="BR468" s="277"/>
    </row>
    <row r="469" spans="2:70" x14ac:dyDescent="0.2">
      <c r="B469" s="278"/>
      <c r="C469" s="34"/>
      <c r="D469" s="35">
        <v>2</v>
      </c>
      <c r="E469" s="36">
        <v>58</v>
      </c>
      <c r="F469" s="36">
        <v>27</v>
      </c>
      <c r="G469" s="36">
        <v>35</v>
      </c>
      <c r="H469" s="36">
        <v>56</v>
      </c>
      <c r="I469" s="36">
        <v>16</v>
      </c>
      <c r="J469" s="36">
        <v>45</v>
      </c>
      <c r="K469" s="37">
        <v>21</v>
      </c>
      <c r="L469" s="251">
        <f>SUMSQ(D469:K469)</f>
        <v>11180</v>
      </c>
      <c r="M469" s="42"/>
      <c r="N469" s="277"/>
      <c r="P469" s="278"/>
      <c r="Q469" s="34"/>
      <c r="R469" s="35">
        <v>2</v>
      </c>
      <c r="S469" s="36">
        <v>58</v>
      </c>
      <c r="T469" s="36">
        <v>27</v>
      </c>
      <c r="U469" s="36">
        <v>35</v>
      </c>
      <c r="V469" s="36">
        <v>56</v>
      </c>
      <c r="W469" s="36">
        <v>16</v>
      </c>
      <c r="X469" s="36">
        <v>45</v>
      </c>
      <c r="Y469" s="37">
        <v>21</v>
      </c>
      <c r="Z469" s="251">
        <f>SUMSQ(R469:Y469)</f>
        <v>11180</v>
      </c>
      <c r="AA469" s="42"/>
      <c r="AB469" s="277"/>
      <c r="AD469" s="278"/>
      <c r="AE469" s="34"/>
      <c r="AF469" s="35">
        <v>2</v>
      </c>
      <c r="AG469" s="36">
        <v>58</v>
      </c>
      <c r="AH469" s="36">
        <v>27</v>
      </c>
      <c r="AI469" s="36">
        <v>35</v>
      </c>
      <c r="AJ469" s="36">
        <v>56</v>
      </c>
      <c r="AK469" s="36">
        <v>16</v>
      </c>
      <c r="AL469" s="36">
        <v>45</v>
      </c>
      <c r="AM469" s="37">
        <v>21</v>
      </c>
      <c r="AN469" s="251">
        <f>SUMSQ(AF469:AM469)</f>
        <v>11180</v>
      </c>
      <c r="AO469" s="42"/>
      <c r="AP469" s="277"/>
      <c r="AR469" s="278"/>
      <c r="AS469" s="34"/>
      <c r="AT469" s="35">
        <v>2</v>
      </c>
      <c r="AU469" s="36">
        <v>59</v>
      </c>
      <c r="AV469" s="36">
        <v>14</v>
      </c>
      <c r="AW469" s="36">
        <v>33</v>
      </c>
      <c r="AX469" s="36">
        <v>55</v>
      </c>
      <c r="AY469" s="36">
        <v>28</v>
      </c>
      <c r="AZ469" s="36">
        <v>45</v>
      </c>
      <c r="BA469" s="37">
        <v>24</v>
      </c>
      <c r="BB469" s="251">
        <f>SUMSQ(AT469:BA469)</f>
        <v>11180</v>
      </c>
      <c r="BC469" s="42"/>
      <c r="BD469" s="277"/>
      <c r="BF469" s="278"/>
      <c r="BG469" s="34"/>
      <c r="BH469" s="35">
        <v>6</v>
      </c>
      <c r="BI469" s="36">
        <v>19</v>
      </c>
      <c r="BJ469" s="36">
        <v>36</v>
      </c>
      <c r="BK469" s="36">
        <v>53</v>
      </c>
      <c r="BL469" s="36">
        <v>32</v>
      </c>
      <c r="BM469" s="36">
        <v>9</v>
      </c>
      <c r="BN469" s="36">
        <v>58</v>
      </c>
      <c r="BO469" s="37">
        <v>47</v>
      </c>
      <c r="BP469" s="251">
        <f>SUMSQ(BH469:BO469)</f>
        <v>11180</v>
      </c>
      <c r="BQ469" s="42"/>
      <c r="BR469" s="277"/>
    </row>
    <row r="470" spans="2:70" x14ac:dyDescent="0.2">
      <c r="B470" s="278"/>
      <c r="C470" s="34"/>
      <c r="D470" s="44">
        <v>39</v>
      </c>
      <c r="E470" s="45">
        <v>14</v>
      </c>
      <c r="F470" s="45">
        <v>47</v>
      </c>
      <c r="G470" s="45">
        <v>6</v>
      </c>
      <c r="H470" s="45">
        <v>17</v>
      </c>
      <c r="I470" s="45">
        <v>60</v>
      </c>
      <c r="J470" s="45">
        <v>25</v>
      </c>
      <c r="K470" s="46">
        <v>52</v>
      </c>
      <c r="L470" s="257">
        <f>SUMSQ(D470:K470)</f>
        <v>11180</v>
      </c>
      <c r="M470" s="42"/>
      <c r="N470" s="277"/>
      <c r="P470" s="278"/>
      <c r="Q470" s="34"/>
      <c r="R470" s="44">
        <v>39</v>
      </c>
      <c r="S470" s="45">
        <v>14</v>
      </c>
      <c r="T470" s="45">
        <v>47</v>
      </c>
      <c r="U470" s="45">
        <v>6</v>
      </c>
      <c r="V470" s="45">
        <v>17</v>
      </c>
      <c r="W470" s="45">
        <v>60</v>
      </c>
      <c r="X470" s="45">
        <v>25</v>
      </c>
      <c r="Y470" s="46">
        <v>52</v>
      </c>
      <c r="Z470" s="257">
        <f>SUMSQ(R470:Y470)</f>
        <v>11180</v>
      </c>
      <c r="AA470" s="42"/>
      <c r="AB470" s="277"/>
      <c r="AD470" s="278"/>
      <c r="AE470" s="34"/>
      <c r="AF470" s="44">
        <v>54</v>
      </c>
      <c r="AG470" s="45">
        <v>14</v>
      </c>
      <c r="AH470" s="45">
        <v>47</v>
      </c>
      <c r="AI470" s="45">
        <v>23</v>
      </c>
      <c r="AJ470" s="45">
        <v>4</v>
      </c>
      <c r="AK470" s="45">
        <v>60</v>
      </c>
      <c r="AL470" s="45">
        <v>25</v>
      </c>
      <c r="AM470" s="46">
        <v>33</v>
      </c>
      <c r="AN470" s="257">
        <f>SUMSQ(AF470:AM470)</f>
        <v>11180</v>
      </c>
      <c r="AO470" s="42"/>
      <c r="AP470" s="277"/>
      <c r="AR470" s="278"/>
      <c r="AS470" s="34"/>
      <c r="AT470" s="44">
        <v>56</v>
      </c>
      <c r="AU470" s="45">
        <v>16</v>
      </c>
      <c r="AV470" s="45">
        <v>19</v>
      </c>
      <c r="AW470" s="45">
        <v>61</v>
      </c>
      <c r="AX470" s="45">
        <v>43</v>
      </c>
      <c r="AY470" s="45">
        <v>5</v>
      </c>
      <c r="AZ470" s="45">
        <v>26</v>
      </c>
      <c r="BA470" s="46">
        <v>34</v>
      </c>
      <c r="BB470" s="257">
        <f>SUMSQ(AT470:BA470)</f>
        <v>11180</v>
      </c>
      <c r="BC470" s="42"/>
      <c r="BD470" s="277"/>
      <c r="BF470" s="278"/>
      <c r="BG470" s="34"/>
      <c r="BH470" s="44">
        <v>28</v>
      </c>
      <c r="BI470" s="45">
        <v>13</v>
      </c>
      <c r="BJ470" s="45">
        <v>62</v>
      </c>
      <c r="BK470" s="45">
        <v>43</v>
      </c>
      <c r="BL470" s="45">
        <v>2</v>
      </c>
      <c r="BM470" s="45">
        <v>23</v>
      </c>
      <c r="BN470" s="45">
        <v>40</v>
      </c>
      <c r="BO470" s="46">
        <v>49</v>
      </c>
      <c r="BP470" s="257">
        <f>SUMSQ(BH470:BO470)</f>
        <v>11180</v>
      </c>
      <c r="BQ470" s="42"/>
      <c r="BR470" s="277"/>
    </row>
    <row r="471" spans="2:70" x14ac:dyDescent="0.2">
      <c r="B471" s="278"/>
      <c r="C471" s="34"/>
      <c r="D471" s="44">
        <v>32</v>
      </c>
      <c r="E471" s="45">
        <v>53</v>
      </c>
      <c r="F471" s="45">
        <v>24</v>
      </c>
      <c r="G471" s="45">
        <v>61</v>
      </c>
      <c r="H471" s="45">
        <v>42</v>
      </c>
      <c r="I471" s="45">
        <v>3</v>
      </c>
      <c r="J471" s="45">
        <v>34</v>
      </c>
      <c r="K471" s="46">
        <v>11</v>
      </c>
      <c r="L471" s="257">
        <f>SUMSQ(D471:K471)</f>
        <v>11180</v>
      </c>
      <c r="M471" s="42"/>
      <c r="N471" s="277"/>
      <c r="P471" s="278"/>
      <c r="Q471" s="34"/>
      <c r="R471" s="44">
        <v>54</v>
      </c>
      <c r="S471" s="45">
        <v>31</v>
      </c>
      <c r="T471" s="45">
        <v>24</v>
      </c>
      <c r="U471" s="45">
        <v>61</v>
      </c>
      <c r="V471" s="45">
        <v>42</v>
      </c>
      <c r="W471" s="45">
        <v>3</v>
      </c>
      <c r="X471" s="45">
        <v>12</v>
      </c>
      <c r="Y471" s="46">
        <v>33</v>
      </c>
      <c r="Z471" s="257">
        <f>SUMSQ(R471:Y471)</f>
        <v>11180</v>
      </c>
      <c r="AA471" s="42"/>
      <c r="AB471" s="277"/>
      <c r="AD471" s="278"/>
      <c r="AE471" s="34"/>
      <c r="AF471" s="44">
        <v>13</v>
      </c>
      <c r="AG471" s="45">
        <v>53</v>
      </c>
      <c r="AH471" s="45">
        <v>24</v>
      </c>
      <c r="AI471" s="45">
        <v>48</v>
      </c>
      <c r="AJ471" s="45">
        <v>59</v>
      </c>
      <c r="AK471" s="45">
        <v>3</v>
      </c>
      <c r="AL471" s="45">
        <v>34</v>
      </c>
      <c r="AM471" s="46">
        <v>26</v>
      </c>
      <c r="AN471" s="257">
        <f>SUMSQ(AF471:AM471)</f>
        <v>11180</v>
      </c>
      <c r="AO471" s="42"/>
      <c r="AP471" s="277"/>
      <c r="AR471" s="278"/>
      <c r="AS471" s="34"/>
      <c r="AT471" s="44">
        <v>15</v>
      </c>
      <c r="AU471" s="45">
        <v>54</v>
      </c>
      <c r="AV471" s="45">
        <v>21</v>
      </c>
      <c r="AW471" s="45">
        <v>48</v>
      </c>
      <c r="AX471" s="45">
        <v>58</v>
      </c>
      <c r="AY471" s="45">
        <v>3</v>
      </c>
      <c r="AZ471" s="45">
        <v>36</v>
      </c>
      <c r="BA471" s="46">
        <v>25</v>
      </c>
      <c r="BB471" s="257">
        <f>SUMSQ(AT471:BA471)</f>
        <v>11180</v>
      </c>
      <c r="BC471" s="42"/>
      <c r="BD471" s="277"/>
      <c r="BF471" s="278"/>
      <c r="BG471" s="34"/>
      <c r="BH471" s="44">
        <v>56</v>
      </c>
      <c r="BI471" s="45">
        <v>33</v>
      </c>
      <c r="BJ471" s="45">
        <v>18</v>
      </c>
      <c r="BK471" s="45">
        <v>7</v>
      </c>
      <c r="BL471" s="45">
        <v>46</v>
      </c>
      <c r="BM471" s="45">
        <v>59</v>
      </c>
      <c r="BN471" s="45">
        <v>12</v>
      </c>
      <c r="BO471" s="46">
        <v>29</v>
      </c>
      <c r="BP471" s="257">
        <f>SUMSQ(BH471:BO471)</f>
        <v>11180</v>
      </c>
      <c r="BQ471" s="42"/>
      <c r="BR471" s="277"/>
    </row>
    <row r="472" spans="2:70" x14ac:dyDescent="0.2">
      <c r="B472" s="278"/>
      <c r="C472" s="34"/>
      <c r="D472" s="44">
        <v>57</v>
      </c>
      <c r="E472" s="45">
        <v>1</v>
      </c>
      <c r="F472" s="45">
        <v>36</v>
      </c>
      <c r="G472" s="45">
        <v>28</v>
      </c>
      <c r="H472" s="45">
        <v>15</v>
      </c>
      <c r="I472" s="45">
        <v>55</v>
      </c>
      <c r="J472" s="45">
        <v>22</v>
      </c>
      <c r="K472" s="46">
        <v>46</v>
      </c>
      <c r="L472" s="257">
        <f>SUMSQ(D472:K472)</f>
        <v>11180</v>
      </c>
      <c r="M472" s="42"/>
      <c r="N472" s="277"/>
      <c r="P472" s="278"/>
      <c r="Q472" s="34"/>
      <c r="R472" s="44">
        <v>57</v>
      </c>
      <c r="S472" s="45">
        <v>1</v>
      </c>
      <c r="T472" s="45">
        <v>36</v>
      </c>
      <c r="U472" s="45">
        <v>28</v>
      </c>
      <c r="V472" s="45">
        <v>15</v>
      </c>
      <c r="W472" s="45">
        <v>55</v>
      </c>
      <c r="X472" s="45">
        <v>22</v>
      </c>
      <c r="Y472" s="46">
        <v>46</v>
      </c>
      <c r="Z472" s="257">
        <f>SUMSQ(R472:Y472)</f>
        <v>11180</v>
      </c>
      <c r="AA472" s="42"/>
      <c r="AB472" s="277"/>
      <c r="AD472" s="278"/>
      <c r="AE472" s="34"/>
      <c r="AF472" s="44">
        <v>57</v>
      </c>
      <c r="AG472" s="45">
        <v>1</v>
      </c>
      <c r="AH472" s="45">
        <v>36</v>
      </c>
      <c r="AI472" s="45">
        <v>28</v>
      </c>
      <c r="AJ472" s="45">
        <v>15</v>
      </c>
      <c r="AK472" s="45">
        <v>55</v>
      </c>
      <c r="AL472" s="45">
        <v>22</v>
      </c>
      <c r="AM472" s="46">
        <v>46</v>
      </c>
      <c r="AN472" s="257">
        <f>SUMSQ(AF472:AM472)</f>
        <v>11180</v>
      </c>
      <c r="AO472" s="42"/>
      <c r="AP472" s="277"/>
      <c r="AR472" s="278"/>
      <c r="AS472" s="34"/>
      <c r="AT472" s="44">
        <v>18</v>
      </c>
      <c r="AU472" s="45">
        <v>42</v>
      </c>
      <c r="AV472" s="45">
        <v>35</v>
      </c>
      <c r="AW472" s="45">
        <v>27</v>
      </c>
      <c r="AX472" s="45">
        <v>13</v>
      </c>
      <c r="AY472" s="45">
        <v>53</v>
      </c>
      <c r="AZ472" s="45">
        <v>64</v>
      </c>
      <c r="BA472" s="46">
        <v>8</v>
      </c>
      <c r="BB472" s="257">
        <f>SUMSQ(AT472:BA472)</f>
        <v>11180</v>
      </c>
      <c r="BC472" s="42"/>
      <c r="BD472" s="277"/>
      <c r="BF472" s="278"/>
      <c r="BG472" s="34"/>
      <c r="BH472" s="44">
        <v>42</v>
      </c>
      <c r="BI472" s="45">
        <v>63</v>
      </c>
      <c r="BJ472" s="45">
        <v>16</v>
      </c>
      <c r="BK472" s="45">
        <v>25</v>
      </c>
      <c r="BL472" s="45">
        <v>52</v>
      </c>
      <c r="BM472" s="45">
        <v>37</v>
      </c>
      <c r="BN472" s="45">
        <v>22</v>
      </c>
      <c r="BO472" s="46">
        <v>3</v>
      </c>
      <c r="BP472" s="257">
        <f>SUMSQ(BH472:BO472)</f>
        <v>11180</v>
      </c>
      <c r="BQ472" s="42"/>
      <c r="BR472" s="277"/>
    </row>
    <row r="473" spans="2:70" x14ac:dyDescent="0.2">
      <c r="B473" s="278"/>
      <c r="C473" s="34"/>
      <c r="D473" s="44">
        <v>19</v>
      </c>
      <c r="E473" s="45">
        <v>43</v>
      </c>
      <c r="F473" s="45">
        <v>10</v>
      </c>
      <c r="G473" s="45">
        <v>50</v>
      </c>
      <c r="H473" s="45">
        <v>37</v>
      </c>
      <c r="I473" s="45">
        <v>29</v>
      </c>
      <c r="J473" s="45">
        <v>64</v>
      </c>
      <c r="K473" s="46">
        <v>8</v>
      </c>
      <c r="L473" s="257">
        <f>SUMSQ(D473:K473)</f>
        <v>11180</v>
      </c>
      <c r="M473" s="42"/>
      <c r="N473" s="277"/>
      <c r="P473" s="278"/>
      <c r="Q473" s="34"/>
      <c r="R473" s="44">
        <v>19</v>
      </c>
      <c r="S473" s="45">
        <v>43</v>
      </c>
      <c r="T473" s="45">
        <v>10</v>
      </c>
      <c r="U473" s="45">
        <v>50</v>
      </c>
      <c r="V473" s="45">
        <v>37</v>
      </c>
      <c r="W473" s="45">
        <v>29</v>
      </c>
      <c r="X473" s="45">
        <v>64</v>
      </c>
      <c r="Y473" s="46">
        <v>8</v>
      </c>
      <c r="Z473" s="257">
        <f>SUMSQ(R473:Y473)</f>
        <v>11180</v>
      </c>
      <c r="AA473" s="42"/>
      <c r="AB473" s="277"/>
      <c r="AD473" s="278"/>
      <c r="AE473" s="34"/>
      <c r="AF473" s="44">
        <v>19</v>
      </c>
      <c r="AG473" s="45">
        <v>43</v>
      </c>
      <c r="AH473" s="45">
        <v>10</v>
      </c>
      <c r="AI473" s="45">
        <v>50</v>
      </c>
      <c r="AJ473" s="45">
        <v>37</v>
      </c>
      <c r="AK473" s="45">
        <v>29</v>
      </c>
      <c r="AL473" s="45">
        <v>64</v>
      </c>
      <c r="AM473" s="46">
        <v>8</v>
      </c>
      <c r="AN473" s="257">
        <f>SUMSQ(AF473:AM473)</f>
        <v>11180</v>
      </c>
      <c r="AO473" s="42"/>
      <c r="AP473" s="277"/>
      <c r="AR473" s="278"/>
      <c r="AS473" s="34"/>
      <c r="AT473" s="44">
        <v>57</v>
      </c>
      <c r="AU473" s="45">
        <v>1</v>
      </c>
      <c r="AV473" s="45">
        <v>12</v>
      </c>
      <c r="AW473" s="45">
        <v>52</v>
      </c>
      <c r="AX473" s="45">
        <v>38</v>
      </c>
      <c r="AY473" s="45">
        <v>30</v>
      </c>
      <c r="AZ473" s="45">
        <v>23</v>
      </c>
      <c r="BA473" s="46">
        <v>47</v>
      </c>
      <c r="BB473" s="257">
        <f>SUMSQ(AT473:BA473)</f>
        <v>11180</v>
      </c>
      <c r="BC473" s="42"/>
      <c r="BD473" s="277"/>
      <c r="BF473" s="278"/>
      <c r="BG473" s="34"/>
      <c r="BH473" s="44">
        <v>61</v>
      </c>
      <c r="BI473" s="45">
        <v>44</v>
      </c>
      <c r="BJ473" s="45">
        <v>27</v>
      </c>
      <c r="BK473" s="45">
        <v>14</v>
      </c>
      <c r="BL473" s="45">
        <v>39</v>
      </c>
      <c r="BM473" s="45">
        <v>50</v>
      </c>
      <c r="BN473" s="45">
        <v>1</v>
      </c>
      <c r="BO473" s="46">
        <v>24</v>
      </c>
      <c r="BP473" s="257">
        <f>SUMSQ(BH473:BO473)</f>
        <v>11180</v>
      </c>
      <c r="BQ473" s="42"/>
      <c r="BR473" s="277"/>
    </row>
    <row r="474" spans="2:70" x14ac:dyDescent="0.2">
      <c r="B474" s="278"/>
      <c r="C474" s="34"/>
      <c r="D474" s="44">
        <v>54</v>
      </c>
      <c r="E474" s="45">
        <v>31</v>
      </c>
      <c r="F474" s="45">
        <v>62</v>
      </c>
      <c r="G474" s="45">
        <v>23</v>
      </c>
      <c r="H474" s="45">
        <v>4</v>
      </c>
      <c r="I474" s="45">
        <v>41</v>
      </c>
      <c r="J474" s="45">
        <v>12</v>
      </c>
      <c r="K474" s="46">
        <v>33</v>
      </c>
      <c r="L474" s="257">
        <f>SUMSQ(D474:K474)</f>
        <v>11180</v>
      </c>
      <c r="M474" s="42"/>
      <c r="N474" s="277"/>
      <c r="P474" s="278"/>
      <c r="Q474" s="34"/>
      <c r="R474" s="44">
        <v>32</v>
      </c>
      <c r="S474" s="45">
        <v>53</v>
      </c>
      <c r="T474" s="45">
        <v>62</v>
      </c>
      <c r="U474" s="45">
        <v>23</v>
      </c>
      <c r="V474" s="45">
        <v>4</v>
      </c>
      <c r="W474" s="45">
        <v>41</v>
      </c>
      <c r="X474" s="45">
        <v>34</v>
      </c>
      <c r="Y474" s="46">
        <v>11</v>
      </c>
      <c r="Z474" s="257">
        <f>SUMSQ(R474:Y474)</f>
        <v>11180</v>
      </c>
      <c r="AA474" s="42"/>
      <c r="AB474" s="277"/>
      <c r="AD474" s="278"/>
      <c r="AE474" s="34"/>
      <c r="AF474" s="44">
        <v>39</v>
      </c>
      <c r="AG474" s="45">
        <v>31</v>
      </c>
      <c r="AH474" s="45">
        <v>62</v>
      </c>
      <c r="AI474" s="45">
        <v>6</v>
      </c>
      <c r="AJ474" s="45">
        <v>17</v>
      </c>
      <c r="AK474" s="45">
        <v>41</v>
      </c>
      <c r="AL474" s="45">
        <v>12</v>
      </c>
      <c r="AM474" s="46">
        <v>52</v>
      </c>
      <c r="AN474" s="257">
        <f>SUMSQ(AF474:AM474)</f>
        <v>11180</v>
      </c>
      <c r="AO474" s="42"/>
      <c r="AP474" s="277"/>
      <c r="AR474" s="278"/>
      <c r="AS474" s="34"/>
      <c r="AT474" s="44">
        <v>40</v>
      </c>
      <c r="AU474" s="45">
        <v>29</v>
      </c>
      <c r="AV474" s="45">
        <v>62</v>
      </c>
      <c r="AW474" s="45">
        <v>7</v>
      </c>
      <c r="AX474" s="45">
        <v>17</v>
      </c>
      <c r="AY474" s="45">
        <v>44</v>
      </c>
      <c r="AZ474" s="45">
        <v>11</v>
      </c>
      <c r="BA474" s="46">
        <v>50</v>
      </c>
      <c r="BB474" s="257">
        <f>SUMSQ(AT474:BA474)</f>
        <v>11180</v>
      </c>
      <c r="BC474" s="42"/>
      <c r="BD474" s="277"/>
      <c r="BF474" s="278"/>
      <c r="BG474" s="34"/>
      <c r="BH474" s="44">
        <v>35</v>
      </c>
      <c r="BI474" s="45">
        <v>54</v>
      </c>
      <c r="BJ474" s="45">
        <v>5</v>
      </c>
      <c r="BK474" s="45">
        <v>20</v>
      </c>
      <c r="BL474" s="45">
        <v>57</v>
      </c>
      <c r="BM474" s="45">
        <v>48</v>
      </c>
      <c r="BN474" s="45">
        <v>31</v>
      </c>
      <c r="BO474" s="46">
        <v>10</v>
      </c>
      <c r="BP474" s="257">
        <f>SUMSQ(BH474:BO474)</f>
        <v>11180</v>
      </c>
      <c r="BQ474" s="42"/>
      <c r="BR474" s="277"/>
    </row>
    <row r="475" spans="2:70" x14ac:dyDescent="0.2">
      <c r="B475" s="278"/>
      <c r="C475" s="34"/>
      <c r="D475" s="44">
        <v>13</v>
      </c>
      <c r="E475" s="45">
        <v>40</v>
      </c>
      <c r="F475" s="45">
        <v>5</v>
      </c>
      <c r="G475" s="45">
        <v>48</v>
      </c>
      <c r="H475" s="45">
        <v>59</v>
      </c>
      <c r="I475" s="45">
        <v>18</v>
      </c>
      <c r="J475" s="45">
        <v>51</v>
      </c>
      <c r="K475" s="46">
        <v>26</v>
      </c>
      <c r="L475" s="257">
        <f>SUMSQ(D475:K475)</f>
        <v>11180</v>
      </c>
      <c r="M475" s="42"/>
      <c r="N475" s="277"/>
      <c r="P475" s="278"/>
      <c r="Q475" s="34"/>
      <c r="R475" s="44">
        <v>13</v>
      </c>
      <c r="S475" s="45">
        <v>40</v>
      </c>
      <c r="T475" s="45">
        <v>5</v>
      </c>
      <c r="U475" s="45">
        <v>48</v>
      </c>
      <c r="V475" s="45">
        <v>59</v>
      </c>
      <c r="W475" s="45">
        <v>18</v>
      </c>
      <c r="X475" s="45">
        <v>51</v>
      </c>
      <c r="Y475" s="46">
        <v>26</v>
      </c>
      <c r="Z475" s="257">
        <f>SUMSQ(R475:Y475)</f>
        <v>11180</v>
      </c>
      <c r="AA475" s="42"/>
      <c r="AB475" s="277"/>
      <c r="AD475" s="278"/>
      <c r="AE475" s="34"/>
      <c r="AF475" s="44">
        <v>32</v>
      </c>
      <c r="AG475" s="45">
        <v>40</v>
      </c>
      <c r="AH475" s="45">
        <v>5</v>
      </c>
      <c r="AI475" s="45">
        <v>61</v>
      </c>
      <c r="AJ475" s="45">
        <v>42</v>
      </c>
      <c r="AK475" s="45">
        <v>18</v>
      </c>
      <c r="AL475" s="45">
        <v>51</v>
      </c>
      <c r="AM475" s="46">
        <v>11</v>
      </c>
      <c r="AN475" s="257">
        <f>SUMSQ(AF475:AM475)</f>
        <v>11180</v>
      </c>
      <c r="AO475" s="42"/>
      <c r="AP475" s="277"/>
      <c r="AR475" s="278"/>
      <c r="AS475" s="34"/>
      <c r="AT475" s="44">
        <v>31</v>
      </c>
      <c r="AU475" s="45">
        <v>39</v>
      </c>
      <c r="AV475" s="45">
        <v>60</v>
      </c>
      <c r="AW475" s="45">
        <v>22</v>
      </c>
      <c r="AX475" s="45">
        <v>4</v>
      </c>
      <c r="AY475" s="45">
        <v>46</v>
      </c>
      <c r="AZ475" s="45">
        <v>49</v>
      </c>
      <c r="BA475" s="46">
        <v>9</v>
      </c>
      <c r="BB475" s="257">
        <f>SUMSQ(AT475:BA475)</f>
        <v>11180</v>
      </c>
      <c r="BC475" s="42"/>
      <c r="BD475" s="277"/>
      <c r="BF475" s="278"/>
      <c r="BG475" s="34"/>
      <c r="BH475" s="44">
        <v>15</v>
      </c>
      <c r="BI475" s="45">
        <v>26</v>
      </c>
      <c r="BJ475" s="45">
        <v>41</v>
      </c>
      <c r="BK475" s="45">
        <v>64</v>
      </c>
      <c r="BL475" s="45">
        <v>21</v>
      </c>
      <c r="BM475" s="45">
        <v>4</v>
      </c>
      <c r="BN475" s="45">
        <v>51</v>
      </c>
      <c r="BO475" s="46">
        <v>38</v>
      </c>
      <c r="BP475" s="257">
        <f>SUMSQ(BH475:BO475)</f>
        <v>11180</v>
      </c>
      <c r="BQ475" s="42"/>
      <c r="BR475" s="277"/>
    </row>
    <row r="476" spans="2:70" ht="12.75" thickBot="1" x14ac:dyDescent="0.25">
      <c r="B476" s="278"/>
      <c r="C476" s="34"/>
      <c r="D476" s="59">
        <v>44</v>
      </c>
      <c r="E476" s="60">
        <v>20</v>
      </c>
      <c r="F476" s="60">
        <v>49</v>
      </c>
      <c r="G476" s="60">
        <v>9</v>
      </c>
      <c r="H476" s="60">
        <v>30</v>
      </c>
      <c r="I476" s="60">
        <v>38</v>
      </c>
      <c r="J476" s="60">
        <v>7</v>
      </c>
      <c r="K476" s="61">
        <v>63</v>
      </c>
      <c r="L476" s="257">
        <f>SUMSQ(D476:K476)</f>
        <v>11180</v>
      </c>
      <c r="M476" s="42"/>
      <c r="N476" s="277"/>
      <c r="P476" s="278"/>
      <c r="Q476" s="34"/>
      <c r="R476" s="59">
        <v>44</v>
      </c>
      <c r="S476" s="60">
        <v>20</v>
      </c>
      <c r="T476" s="60">
        <v>49</v>
      </c>
      <c r="U476" s="60">
        <v>9</v>
      </c>
      <c r="V476" s="60">
        <v>30</v>
      </c>
      <c r="W476" s="60">
        <v>38</v>
      </c>
      <c r="X476" s="60">
        <v>7</v>
      </c>
      <c r="Y476" s="61">
        <v>63</v>
      </c>
      <c r="Z476" s="257">
        <f>SUMSQ(R476:Y476)</f>
        <v>11180</v>
      </c>
      <c r="AA476" s="42"/>
      <c r="AB476" s="277"/>
      <c r="AD476" s="278"/>
      <c r="AE476" s="34"/>
      <c r="AF476" s="59">
        <v>44</v>
      </c>
      <c r="AG476" s="60">
        <v>20</v>
      </c>
      <c r="AH476" s="60">
        <v>49</v>
      </c>
      <c r="AI476" s="60">
        <v>9</v>
      </c>
      <c r="AJ476" s="60">
        <v>30</v>
      </c>
      <c r="AK476" s="60">
        <v>38</v>
      </c>
      <c r="AL476" s="60">
        <v>7</v>
      </c>
      <c r="AM476" s="61">
        <v>63</v>
      </c>
      <c r="AN476" s="257">
        <f>SUMSQ(AF476:AM476)</f>
        <v>11180</v>
      </c>
      <c r="AO476" s="42"/>
      <c r="AP476" s="277"/>
      <c r="AR476" s="278"/>
      <c r="AS476" s="34"/>
      <c r="AT476" s="59">
        <v>41</v>
      </c>
      <c r="AU476" s="60">
        <v>20</v>
      </c>
      <c r="AV476" s="60">
        <v>37</v>
      </c>
      <c r="AW476" s="60">
        <v>10</v>
      </c>
      <c r="AX476" s="60">
        <v>32</v>
      </c>
      <c r="AY476" s="60">
        <v>51</v>
      </c>
      <c r="AZ476" s="60">
        <v>6</v>
      </c>
      <c r="BA476" s="61">
        <v>63</v>
      </c>
      <c r="BB476" s="257">
        <f>SUMSQ(AT476:BA476)</f>
        <v>11180</v>
      </c>
      <c r="BC476" s="42"/>
      <c r="BD476" s="277"/>
      <c r="BF476" s="278"/>
      <c r="BG476" s="34"/>
      <c r="BH476" s="59">
        <v>17</v>
      </c>
      <c r="BI476" s="60">
        <v>8</v>
      </c>
      <c r="BJ476" s="60">
        <v>55</v>
      </c>
      <c r="BK476" s="60">
        <v>34</v>
      </c>
      <c r="BL476" s="60">
        <v>11</v>
      </c>
      <c r="BM476" s="60">
        <v>30</v>
      </c>
      <c r="BN476" s="60">
        <v>45</v>
      </c>
      <c r="BO476" s="61">
        <v>60</v>
      </c>
      <c r="BP476" s="257">
        <f>SUMSQ(BH476:BO476)</f>
        <v>11180</v>
      </c>
      <c r="BQ476" s="42"/>
      <c r="BR476" s="277"/>
    </row>
    <row r="477" spans="2:70" x14ac:dyDescent="0.2">
      <c r="B477" s="278"/>
      <c r="C477" s="34"/>
      <c r="D477" s="166">
        <f>SUM(D469:D476)</f>
        <v>260</v>
      </c>
      <c r="E477" s="167">
        <f>SUM(E469:E476)</f>
        <v>260</v>
      </c>
      <c r="F477" s="167">
        <f>SUM(F469:F476)</f>
        <v>260</v>
      </c>
      <c r="G477" s="167">
        <f>SUM(G469:G476)</f>
        <v>260</v>
      </c>
      <c r="H477" s="167">
        <f>SUM(H469:H476)</f>
        <v>260</v>
      </c>
      <c r="I477" s="167">
        <f>SUM(I469:I476)</f>
        <v>260</v>
      </c>
      <c r="J477" s="167">
        <f>SUM(J469:J476)</f>
        <v>260</v>
      </c>
      <c r="K477" s="167">
        <f>SUM(K469:K476)</f>
        <v>260</v>
      </c>
      <c r="L477" s="280">
        <f>SUM(D469^3+E470^3+F471^3+G472^3+H473^3+I474^3+J475^3+K476^3)</f>
        <v>540800</v>
      </c>
      <c r="M477" s="42"/>
      <c r="N477" s="277"/>
      <c r="P477" s="278"/>
      <c r="Q477" s="34"/>
      <c r="R477" s="166">
        <f>SUM(R469:R476)</f>
        <v>260</v>
      </c>
      <c r="S477" s="167">
        <f>SUM(S469:S476)</f>
        <v>260</v>
      </c>
      <c r="T477" s="167">
        <f>SUM(T469:T476)</f>
        <v>260</v>
      </c>
      <c r="U477" s="167">
        <f>SUM(U469:U476)</f>
        <v>260</v>
      </c>
      <c r="V477" s="167">
        <f>SUM(V469:V476)</f>
        <v>260</v>
      </c>
      <c r="W477" s="167">
        <f>SUM(W469:W476)</f>
        <v>260</v>
      </c>
      <c r="X477" s="167">
        <f>SUM(X469:X476)</f>
        <v>260</v>
      </c>
      <c r="Y477" s="167">
        <f>SUM(Y469:Y476)</f>
        <v>260</v>
      </c>
      <c r="Z477" s="280">
        <f>SUM(R469^3+S470^3+T471^3+U472^3+V473^3+W474^3+X475^3+Y476^3)</f>
        <v>540800</v>
      </c>
      <c r="AA477" s="42"/>
      <c r="AB477" s="277"/>
      <c r="AD477" s="278"/>
      <c r="AE477" s="34"/>
      <c r="AF477" s="166">
        <f>SUM(AF469:AF476)</f>
        <v>260</v>
      </c>
      <c r="AG477" s="167">
        <f>SUM(AG469:AG476)</f>
        <v>260</v>
      </c>
      <c r="AH477" s="167">
        <f>SUM(AH469:AH476)</f>
        <v>260</v>
      </c>
      <c r="AI477" s="167">
        <f>SUM(AI469:AI476)</f>
        <v>260</v>
      </c>
      <c r="AJ477" s="167">
        <f>SUM(AJ469:AJ476)</f>
        <v>260</v>
      </c>
      <c r="AK477" s="167">
        <f>SUM(AK469:AK476)</f>
        <v>260</v>
      </c>
      <c r="AL477" s="167">
        <f>SUM(AL469:AL476)</f>
        <v>260</v>
      </c>
      <c r="AM477" s="167">
        <f>SUM(AM469:AM476)</f>
        <v>260</v>
      </c>
      <c r="AN477" s="280">
        <f>SUM(AF469^3+AG470^3+AH471^3+AI472^3+AJ473^3+AK474^3+AL475^3+AM476^3)</f>
        <v>540800</v>
      </c>
      <c r="AO477" s="42"/>
      <c r="AP477" s="277"/>
      <c r="AR477" s="278"/>
      <c r="AS477" s="34"/>
      <c r="AT477" s="166">
        <f>SUM(AT469:AT476)</f>
        <v>260</v>
      </c>
      <c r="AU477" s="167">
        <f>SUM(AU469:AU476)</f>
        <v>260</v>
      </c>
      <c r="AV477" s="167">
        <f>SUM(AV469:AV476)</f>
        <v>260</v>
      </c>
      <c r="AW477" s="167">
        <f>SUM(AW469:AW476)</f>
        <v>260</v>
      </c>
      <c r="AX477" s="167">
        <f>SUM(AX469:AX476)</f>
        <v>260</v>
      </c>
      <c r="AY477" s="167">
        <f>SUM(AY469:AY476)</f>
        <v>260</v>
      </c>
      <c r="AZ477" s="167">
        <f>SUM(AZ469:AZ476)</f>
        <v>260</v>
      </c>
      <c r="BA477" s="167">
        <f>SUM(BA469:BA476)</f>
        <v>260</v>
      </c>
      <c r="BB477" s="280">
        <f>SUM(AT469^3+AU470^3+AV471^3+AW472^3+AX473^3+AY474^3+AZ475^3+BA476^3)</f>
        <v>540800</v>
      </c>
      <c r="BC477" s="42"/>
      <c r="BD477" s="277"/>
      <c r="BF477" s="278"/>
      <c r="BG477" s="34"/>
      <c r="BH477" s="166">
        <f>SUM(BH469:BH476)</f>
        <v>260</v>
      </c>
      <c r="BI477" s="167">
        <f>SUM(BI469:BI476)</f>
        <v>260</v>
      </c>
      <c r="BJ477" s="167">
        <f>SUM(BJ469:BJ476)</f>
        <v>260</v>
      </c>
      <c r="BK477" s="167">
        <f>SUM(BK469:BK476)</f>
        <v>260</v>
      </c>
      <c r="BL477" s="167">
        <f>SUM(BL469:BL476)</f>
        <v>260</v>
      </c>
      <c r="BM477" s="167">
        <f>SUM(BM469:BM476)</f>
        <v>260</v>
      </c>
      <c r="BN477" s="167">
        <f>SUM(BN469:BN476)</f>
        <v>260</v>
      </c>
      <c r="BO477" s="167">
        <f>SUM(BO469:BO476)</f>
        <v>260</v>
      </c>
      <c r="BP477" s="280">
        <f>SUMSQ(BH469,BI470,BJ471,BK472,BL473,BM474,BN475,BO476)</f>
        <v>11180</v>
      </c>
      <c r="BQ477" s="42"/>
      <c r="BR477" s="277"/>
    </row>
    <row r="478" spans="2:70" ht="12.75" thickBot="1" x14ac:dyDescent="0.25">
      <c r="B478" s="278"/>
      <c r="C478" s="34"/>
      <c r="D478" s="89">
        <f>SUMSQ(D469:D476)</f>
        <v>11180</v>
      </c>
      <c r="E478" s="90">
        <f>SUMSQ(E469:E476)</f>
        <v>11180</v>
      </c>
      <c r="F478" s="90">
        <f>SUMSQ(F469:F476)</f>
        <v>11180</v>
      </c>
      <c r="G478" s="90">
        <f>SUMSQ(G469:G476)</f>
        <v>11180</v>
      </c>
      <c r="H478" s="90">
        <f>SUMSQ(H469:H476)</f>
        <v>11180</v>
      </c>
      <c r="I478" s="90">
        <f>SUMSQ(I469:I476)</f>
        <v>11180</v>
      </c>
      <c r="J478" s="90">
        <f>SUMSQ(J469:J476)</f>
        <v>11180</v>
      </c>
      <c r="K478" s="90">
        <f>SUMSQ(K469:K476)</f>
        <v>11180</v>
      </c>
      <c r="L478" s="279">
        <f>SUM(D476^3+E475^3+F474^3+G473^3+H472^3+I471^3+J470^3+K469^3)</f>
        <v>540800</v>
      </c>
      <c r="M478" s="42"/>
      <c r="N478" s="277"/>
      <c r="P478" s="278"/>
      <c r="Q478" s="34"/>
      <c r="R478" s="89">
        <f>SUMSQ(R469:R476)</f>
        <v>11180</v>
      </c>
      <c r="S478" s="90">
        <f>SUMSQ(S469:S476)</f>
        <v>11180</v>
      </c>
      <c r="T478" s="90">
        <f>SUMSQ(T469:T476)</f>
        <v>11180</v>
      </c>
      <c r="U478" s="90">
        <f>SUMSQ(U469:U476)</f>
        <v>11180</v>
      </c>
      <c r="V478" s="90">
        <f>SUMSQ(V469:V476)</f>
        <v>11180</v>
      </c>
      <c r="W478" s="90">
        <f>SUMSQ(W469:W476)</f>
        <v>11180</v>
      </c>
      <c r="X478" s="90">
        <f>SUMSQ(X469:X476)</f>
        <v>11180</v>
      </c>
      <c r="Y478" s="90">
        <f>SUMSQ(Y469:Y476)</f>
        <v>11180</v>
      </c>
      <c r="Z478" s="279">
        <f>SUM(R476^3+S475^3+T474^3+U473^3+V472^3+W471^3+X470^3+Y469^3)</f>
        <v>540800</v>
      </c>
      <c r="AA478" s="42"/>
      <c r="AB478" s="277"/>
      <c r="AD478" s="278"/>
      <c r="AE478" s="34"/>
      <c r="AF478" s="89">
        <f>SUMSQ(AF469:AF476)</f>
        <v>11180</v>
      </c>
      <c r="AG478" s="90">
        <f>SUMSQ(AG469:AG476)</f>
        <v>11180</v>
      </c>
      <c r="AH478" s="90">
        <f>SUMSQ(AH469:AH476)</f>
        <v>11180</v>
      </c>
      <c r="AI478" s="90">
        <f>SUMSQ(AI469:AI476)</f>
        <v>11180</v>
      </c>
      <c r="AJ478" s="90">
        <f>SUMSQ(AJ469:AJ476)</f>
        <v>11180</v>
      </c>
      <c r="AK478" s="90">
        <f>SUMSQ(AK469:AK476)</f>
        <v>11180</v>
      </c>
      <c r="AL478" s="90">
        <f>SUMSQ(AL469:AL476)</f>
        <v>11180</v>
      </c>
      <c r="AM478" s="90">
        <f>SUMSQ(AM469:AM476)</f>
        <v>11180</v>
      </c>
      <c r="AN478" s="279">
        <f>SUM(AF476^3+AG475^3+AH474^3+AI473^3+AJ472^3+AK471^3+AL470^3+AM469^3)</f>
        <v>540800</v>
      </c>
      <c r="AO478" s="42"/>
      <c r="AP478" s="277"/>
      <c r="AR478" s="278"/>
      <c r="AS478" s="34"/>
      <c r="AT478" s="89">
        <f>SUMSQ(AT469:AT476)</f>
        <v>11180</v>
      </c>
      <c r="AU478" s="90">
        <f>SUMSQ(AU469:AU476)</f>
        <v>11180</v>
      </c>
      <c r="AV478" s="90">
        <f>SUMSQ(AV469:AV476)</f>
        <v>11180</v>
      </c>
      <c r="AW478" s="90">
        <f>SUMSQ(AW469:AW476)</f>
        <v>11180</v>
      </c>
      <c r="AX478" s="90">
        <f>SUMSQ(AX469:AX476)</f>
        <v>11180</v>
      </c>
      <c r="AY478" s="90">
        <f>SUMSQ(AY469:AY476)</f>
        <v>11180</v>
      </c>
      <c r="AZ478" s="90">
        <f>SUMSQ(AZ469:AZ476)</f>
        <v>11180</v>
      </c>
      <c r="BA478" s="90">
        <f>SUMSQ(BA469:BA476)</f>
        <v>11180</v>
      </c>
      <c r="BB478" s="279">
        <f>SUM(AT476^3+AU475^3+AV474^3+AW473^3+AX472^3+AY471^3+AZ470^3+BA469^3)</f>
        <v>540800</v>
      </c>
      <c r="BC478" s="42"/>
      <c r="BD478" s="277"/>
      <c r="BF478" s="278"/>
      <c r="BG478" s="34"/>
      <c r="BH478" s="89">
        <f>SUMSQ(BH469:BH476)</f>
        <v>11180</v>
      </c>
      <c r="BI478" s="90">
        <f>SUMSQ(BI469:BI476)</f>
        <v>11180</v>
      </c>
      <c r="BJ478" s="90">
        <f>SUMSQ(BJ469:BJ476)</f>
        <v>11180</v>
      </c>
      <c r="BK478" s="90">
        <f>SUMSQ(BK469:BK476)</f>
        <v>11180</v>
      </c>
      <c r="BL478" s="90">
        <f>SUMSQ(BL469:BL476)</f>
        <v>11180</v>
      </c>
      <c r="BM478" s="90">
        <f>SUMSQ(BM469:BM476)</f>
        <v>11180</v>
      </c>
      <c r="BN478" s="90">
        <f>SUMSQ(BN469:BN476)</f>
        <v>11180</v>
      </c>
      <c r="BO478" s="90">
        <f>SUMSQ(BO469:BO476)</f>
        <v>11180</v>
      </c>
      <c r="BP478" s="279">
        <f>SUMSQ(BH476,BI475,BJ474,BK473,BL472,BM471,BN470,BO469)</f>
        <v>11180</v>
      </c>
      <c r="BQ478" s="42"/>
      <c r="BR478" s="277"/>
    </row>
    <row r="479" spans="2:70" ht="12.75" thickBot="1" x14ac:dyDescent="0.25">
      <c r="B479" s="278"/>
      <c r="C479" s="104"/>
      <c r="D479" s="106"/>
      <c r="E479" s="106"/>
      <c r="F479" s="106"/>
      <c r="G479" s="106"/>
      <c r="H479" s="106"/>
      <c r="I479" s="106"/>
      <c r="J479" s="106"/>
      <c r="K479" s="106"/>
      <c r="L479" s="106"/>
      <c r="M479" s="109"/>
      <c r="N479" s="277"/>
      <c r="P479" s="278"/>
      <c r="Q479" s="104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9"/>
      <c r="AB479" s="277"/>
      <c r="AD479" s="278"/>
      <c r="AE479" s="104"/>
      <c r="AF479" s="106"/>
      <c r="AG479" s="106"/>
      <c r="AH479" s="106"/>
      <c r="AI479" s="106"/>
      <c r="AJ479" s="106"/>
      <c r="AK479" s="106"/>
      <c r="AL479" s="106"/>
      <c r="AM479" s="106"/>
      <c r="AN479" s="106"/>
      <c r="AO479" s="109"/>
      <c r="AP479" s="277"/>
      <c r="AR479" s="278"/>
      <c r="AS479" s="104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9"/>
      <c r="BD479" s="277"/>
      <c r="BF479" s="278"/>
      <c r="BG479" s="104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9"/>
      <c r="BR479" s="277"/>
    </row>
    <row r="480" spans="2:70" ht="12.75" thickBot="1" x14ac:dyDescent="0.25">
      <c r="B480" s="276"/>
      <c r="C480" s="275"/>
      <c r="D480" s="275"/>
      <c r="E480" s="275"/>
      <c r="F480" s="275"/>
      <c r="G480" s="275"/>
      <c r="H480" s="275"/>
      <c r="I480" s="275"/>
      <c r="J480" s="275"/>
      <c r="K480" s="275"/>
      <c r="L480" s="275"/>
      <c r="M480" s="275"/>
      <c r="N480" s="274"/>
      <c r="P480" s="276"/>
      <c r="Q480" s="275"/>
      <c r="R480" s="275"/>
      <c r="S480" s="275"/>
      <c r="T480" s="275"/>
      <c r="U480" s="275"/>
      <c r="V480" s="275"/>
      <c r="W480" s="275"/>
      <c r="X480" s="275"/>
      <c r="Y480" s="275"/>
      <c r="Z480" s="275"/>
      <c r="AA480" s="275"/>
      <c r="AB480" s="274"/>
      <c r="AD480" s="276"/>
      <c r="AE480" s="275"/>
      <c r="AF480" s="275"/>
      <c r="AG480" s="275"/>
      <c r="AH480" s="275"/>
      <c r="AI480" s="275"/>
      <c r="AJ480" s="275"/>
      <c r="AK480" s="275"/>
      <c r="AL480" s="275"/>
      <c r="AM480" s="275"/>
      <c r="AN480" s="275"/>
      <c r="AO480" s="275"/>
      <c r="AP480" s="274"/>
      <c r="AR480" s="276"/>
      <c r="AS480" s="275"/>
      <c r="AT480" s="275"/>
      <c r="AU480" s="275"/>
      <c r="AV480" s="275"/>
      <c r="AW480" s="275"/>
      <c r="AX480" s="275"/>
      <c r="AY480" s="275"/>
      <c r="AZ480" s="275"/>
      <c r="BA480" s="275"/>
      <c r="BB480" s="275"/>
      <c r="BC480" s="275"/>
      <c r="BD480" s="274"/>
      <c r="BF480" s="276"/>
      <c r="BG480" s="275"/>
      <c r="BH480" s="275"/>
      <c r="BI480" s="275"/>
      <c r="BJ480" s="275"/>
      <c r="BK480" s="275"/>
      <c r="BL480" s="275"/>
      <c r="BM480" s="275"/>
      <c r="BN480" s="275"/>
      <c r="BO480" s="275"/>
      <c r="BP480" s="275"/>
      <c r="BQ480" s="275"/>
      <c r="BR480" s="274"/>
    </row>
    <row r="481" spans="2:70" ht="13.5" thickTop="1" thickBot="1" x14ac:dyDescent="0.25"/>
    <row r="482" spans="2:70" ht="13.5" thickTop="1" thickBot="1" x14ac:dyDescent="0.25">
      <c r="B482" s="284"/>
      <c r="C482" s="283"/>
      <c r="D482" s="283"/>
      <c r="E482" s="283"/>
      <c r="F482" s="283"/>
      <c r="G482" s="283"/>
      <c r="H482" s="283"/>
      <c r="I482" s="283"/>
      <c r="J482" s="283"/>
      <c r="K482" s="283"/>
      <c r="L482" s="283"/>
      <c r="M482" s="283"/>
      <c r="N482" s="282"/>
      <c r="P482" s="284"/>
      <c r="Q482" s="283"/>
      <c r="R482" s="283"/>
      <c r="S482" s="283"/>
      <c r="T482" s="283"/>
      <c r="U482" s="283"/>
      <c r="V482" s="283"/>
      <c r="W482" s="283"/>
      <c r="X482" s="283"/>
      <c r="Y482" s="283"/>
      <c r="Z482" s="283"/>
      <c r="AA482" s="283"/>
      <c r="AB482" s="282"/>
      <c r="AD482" s="284"/>
      <c r="AE482" s="283"/>
      <c r="AF482" s="283"/>
      <c r="AG482" s="283"/>
      <c r="AH482" s="283"/>
      <c r="AI482" s="283"/>
      <c r="AJ482" s="283"/>
      <c r="AK482" s="283"/>
      <c r="AL482" s="283"/>
      <c r="AM482" s="283"/>
      <c r="AN482" s="283"/>
      <c r="AO482" s="283"/>
      <c r="AP482" s="282"/>
      <c r="AR482" s="284"/>
      <c r="AS482" s="283"/>
      <c r="AT482" s="283"/>
      <c r="AU482" s="283"/>
      <c r="AV482" s="283"/>
      <c r="AW482" s="283"/>
      <c r="AX482" s="283"/>
      <c r="AY482" s="283"/>
      <c r="AZ482" s="283"/>
      <c r="BA482" s="283"/>
      <c r="BB482" s="283"/>
      <c r="BC482" s="283"/>
      <c r="BD482" s="282"/>
      <c r="BF482" s="284"/>
      <c r="BG482" s="283"/>
      <c r="BH482" s="283"/>
      <c r="BI482" s="283"/>
      <c r="BJ482" s="283"/>
      <c r="BK482" s="283"/>
      <c r="BL482" s="283"/>
      <c r="BM482" s="283"/>
      <c r="BN482" s="283"/>
      <c r="BO482" s="283"/>
      <c r="BP482" s="283"/>
      <c r="BQ482" s="283"/>
      <c r="BR482" s="282"/>
    </row>
    <row r="483" spans="2:70" ht="12.75" thickBot="1" x14ac:dyDescent="0.25">
      <c r="B483" s="278"/>
      <c r="C483" s="20"/>
      <c r="D483" s="21"/>
      <c r="E483" s="21"/>
      <c r="F483" s="21"/>
      <c r="G483" s="21"/>
      <c r="H483" s="281" t="s">
        <v>1334</v>
      </c>
      <c r="I483" s="21"/>
      <c r="J483" s="21"/>
      <c r="K483" s="21"/>
      <c r="L483" s="21"/>
      <c r="M483" s="23"/>
      <c r="N483" s="277"/>
      <c r="P483" s="278"/>
      <c r="Q483" s="20"/>
      <c r="R483" s="21"/>
      <c r="S483" s="21"/>
      <c r="T483" s="21"/>
      <c r="U483" s="21"/>
      <c r="V483" s="281" t="s">
        <v>1333</v>
      </c>
      <c r="W483" s="21"/>
      <c r="X483" s="21"/>
      <c r="Y483" s="21"/>
      <c r="Z483" s="21"/>
      <c r="AA483" s="23"/>
      <c r="AB483" s="277"/>
      <c r="AD483" s="278"/>
      <c r="AE483" s="20"/>
      <c r="AF483" s="21"/>
      <c r="AG483" s="21"/>
      <c r="AH483" s="21"/>
      <c r="AI483" s="21"/>
      <c r="AJ483" s="281" t="s">
        <v>1332</v>
      </c>
      <c r="AK483" s="21"/>
      <c r="AL483" s="21"/>
      <c r="AM483" s="21"/>
      <c r="AN483" s="21"/>
      <c r="AO483" s="23"/>
      <c r="AP483" s="277"/>
      <c r="AR483" s="278"/>
      <c r="AS483" s="20"/>
      <c r="AT483" s="21"/>
      <c r="AU483" s="21"/>
      <c r="AV483" s="21"/>
      <c r="AW483" s="21"/>
      <c r="AX483" s="281" t="s">
        <v>1331</v>
      </c>
      <c r="AY483" s="21"/>
      <c r="AZ483" s="21"/>
      <c r="BA483" s="21"/>
      <c r="BB483" s="21"/>
      <c r="BC483" s="23"/>
      <c r="BD483" s="277"/>
      <c r="BF483" s="278"/>
      <c r="BG483" s="20"/>
      <c r="BH483" s="21"/>
      <c r="BI483" s="21"/>
      <c r="BJ483" s="21"/>
      <c r="BK483" s="21"/>
      <c r="BL483" s="281" t="s">
        <v>1330</v>
      </c>
      <c r="BM483" s="21"/>
      <c r="BN483" s="21"/>
      <c r="BO483" s="21"/>
      <c r="BP483" s="21"/>
      <c r="BQ483" s="23"/>
      <c r="BR483" s="277"/>
    </row>
    <row r="484" spans="2:70" x14ac:dyDescent="0.2">
      <c r="B484" s="278"/>
      <c r="C484" s="34"/>
      <c r="D484" s="35">
        <v>2</v>
      </c>
      <c r="E484" s="36">
        <v>59</v>
      </c>
      <c r="F484" s="36">
        <v>14</v>
      </c>
      <c r="G484" s="36">
        <v>33</v>
      </c>
      <c r="H484" s="36">
        <v>55</v>
      </c>
      <c r="I484" s="36">
        <v>28</v>
      </c>
      <c r="J484" s="36">
        <v>45</v>
      </c>
      <c r="K484" s="37">
        <v>24</v>
      </c>
      <c r="L484" s="251">
        <f>SUMSQ(D484:K484)</f>
        <v>11180</v>
      </c>
      <c r="M484" s="42"/>
      <c r="N484" s="277"/>
      <c r="P484" s="278"/>
      <c r="Q484" s="34"/>
      <c r="R484" s="35">
        <v>2</v>
      </c>
      <c r="S484" s="36">
        <v>59</v>
      </c>
      <c r="T484" s="36">
        <v>14</v>
      </c>
      <c r="U484" s="36">
        <v>33</v>
      </c>
      <c r="V484" s="36">
        <v>55</v>
      </c>
      <c r="W484" s="36">
        <v>28</v>
      </c>
      <c r="X484" s="36">
        <v>45</v>
      </c>
      <c r="Y484" s="37">
        <v>24</v>
      </c>
      <c r="Z484" s="251">
        <f>SUMSQ(R484:Y484)</f>
        <v>11180</v>
      </c>
      <c r="AA484" s="42"/>
      <c r="AB484" s="277"/>
      <c r="AD484" s="278"/>
      <c r="AE484" s="34"/>
      <c r="AF484" s="35">
        <v>2</v>
      </c>
      <c r="AG484" s="36">
        <v>59</v>
      </c>
      <c r="AH484" s="36">
        <v>14</v>
      </c>
      <c r="AI484" s="36">
        <v>33</v>
      </c>
      <c r="AJ484" s="36">
        <v>55</v>
      </c>
      <c r="AK484" s="36">
        <v>28</v>
      </c>
      <c r="AL484" s="36">
        <v>45</v>
      </c>
      <c r="AM484" s="37">
        <v>24</v>
      </c>
      <c r="AN484" s="251">
        <f>SUMSQ(AF484:AM484)</f>
        <v>11180</v>
      </c>
      <c r="AO484" s="42"/>
      <c r="AP484" s="277"/>
      <c r="AR484" s="278"/>
      <c r="AS484" s="34"/>
      <c r="AT484" s="35">
        <v>2</v>
      </c>
      <c r="AU484" s="36">
        <v>59</v>
      </c>
      <c r="AV484" s="36">
        <v>27</v>
      </c>
      <c r="AW484" s="36">
        <v>34</v>
      </c>
      <c r="AX484" s="36">
        <v>53</v>
      </c>
      <c r="AY484" s="36">
        <v>16</v>
      </c>
      <c r="AZ484" s="36">
        <v>48</v>
      </c>
      <c r="BA484" s="37">
        <v>21</v>
      </c>
      <c r="BB484" s="251">
        <f>SUMSQ(AT484:BA484)</f>
        <v>11180</v>
      </c>
      <c r="BC484" s="42"/>
      <c r="BD484" s="277"/>
      <c r="BF484" s="278"/>
      <c r="BG484" s="34"/>
      <c r="BH484" s="35">
        <v>2</v>
      </c>
      <c r="BI484" s="36">
        <v>23</v>
      </c>
      <c r="BJ484" s="36">
        <v>35</v>
      </c>
      <c r="BK484" s="36">
        <v>54</v>
      </c>
      <c r="BL484" s="36">
        <v>25</v>
      </c>
      <c r="BM484" s="36">
        <v>16</v>
      </c>
      <c r="BN484" s="36">
        <v>60</v>
      </c>
      <c r="BO484" s="37">
        <v>45</v>
      </c>
      <c r="BP484" s="251">
        <f>SUMSQ(BH484:BO484)</f>
        <v>11180</v>
      </c>
      <c r="BQ484" s="42"/>
      <c r="BR484" s="277"/>
    </row>
    <row r="485" spans="2:70" x14ac:dyDescent="0.2">
      <c r="B485" s="278"/>
      <c r="C485" s="34"/>
      <c r="D485" s="44">
        <v>56</v>
      </c>
      <c r="E485" s="45">
        <v>16</v>
      </c>
      <c r="F485" s="45">
        <v>19</v>
      </c>
      <c r="G485" s="45">
        <v>61</v>
      </c>
      <c r="H485" s="45">
        <v>43</v>
      </c>
      <c r="I485" s="45">
        <v>5</v>
      </c>
      <c r="J485" s="45">
        <v>26</v>
      </c>
      <c r="K485" s="46">
        <v>34</v>
      </c>
      <c r="L485" s="257">
        <f>SUMSQ(D485:K485)</f>
        <v>11180</v>
      </c>
      <c r="M485" s="42"/>
      <c r="N485" s="277"/>
      <c r="P485" s="278"/>
      <c r="Q485" s="34"/>
      <c r="R485" s="44">
        <v>56</v>
      </c>
      <c r="S485" s="45">
        <v>16</v>
      </c>
      <c r="T485" s="45">
        <v>19</v>
      </c>
      <c r="U485" s="45">
        <v>61</v>
      </c>
      <c r="V485" s="45">
        <v>43</v>
      </c>
      <c r="W485" s="45">
        <v>5</v>
      </c>
      <c r="X485" s="45">
        <v>26</v>
      </c>
      <c r="Y485" s="46">
        <v>34</v>
      </c>
      <c r="Z485" s="257">
        <f>SUMSQ(R485:Y485)</f>
        <v>11180</v>
      </c>
      <c r="AA485" s="42"/>
      <c r="AB485" s="277"/>
      <c r="AD485" s="278"/>
      <c r="AE485" s="34"/>
      <c r="AF485" s="44">
        <v>56</v>
      </c>
      <c r="AG485" s="45">
        <v>16</v>
      </c>
      <c r="AH485" s="45">
        <v>19</v>
      </c>
      <c r="AI485" s="45">
        <v>61</v>
      </c>
      <c r="AJ485" s="45">
        <v>43</v>
      </c>
      <c r="AK485" s="45">
        <v>5</v>
      </c>
      <c r="AL485" s="45">
        <v>26</v>
      </c>
      <c r="AM485" s="46">
        <v>34</v>
      </c>
      <c r="AN485" s="257">
        <f>SUMSQ(AF485:AM485)</f>
        <v>11180</v>
      </c>
      <c r="AO485" s="42"/>
      <c r="AP485" s="277"/>
      <c r="AR485" s="278"/>
      <c r="AS485" s="34"/>
      <c r="AT485" s="44">
        <v>57</v>
      </c>
      <c r="AU485" s="45">
        <v>15</v>
      </c>
      <c r="AV485" s="45">
        <v>36</v>
      </c>
      <c r="AW485" s="45">
        <v>22</v>
      </c>
      <c r="AX485" s="45">
        <v>1</v>
      </c>
      <c r="AY485" s="45">
        <v>55</v>
      </c>
      <c r="AZ485" s="45">
        <v>28</v>
      </c>
      <c r="BA485" s="46">
        <v>46</v>
      </c>
      <c r="BB485" s="257">
        <f>SUMSQ(AT485:BA485)</f>
        <v>11180</v>
      </c>
      <c r="BC485" s="42"/>
      <c r="BD485" s="277"/>
      <c r="BF485" s="278"/>
      <c r="BG485" s="34"/>
      <c r="BH485" s="44">
        <v>27</v>
      </c>
      <c r="BI485" s="45">
        <v>14</v>
      </c>
      <c r="BJ485" s="45">
        <v>58</v>
      </c>
      <c r="BK485" s="45">
        <v>47</v>
      </c>
      <c r="BL485" s="45">
        <v>4</v>
      </c>
      <c r="BM485" s="45">
        <v>21</v>
      </c>
      <c r="BN485" s="45">
        <v>33</v>
      </c>
      <c r="BO485" s="46">
        <v>56</v>
      </c>
      <c r="BP485" s="257">
        <f>SUMSQ(BH485:BO485)</f>
        <v>11180</v>
      </c>
      <c r="BQ485" s="42"/>
      <c r="BR485" s="277"/>
    </row>
    <row r="486" spans="2:70" x14ac:dyDescent="0.2">
      <c r="B486" s="278"/>
      <c r="C486" s="34"/>
      <c r="D486" s="44">
        <v>25</v>
      </c>
      <c r="E486" s="45">
        <v>54</v>
      </c>
      <c r="F486" s="45">
        <v>21</v>
      </c>
      <c r="G486" s="45">
        <v>48</v>
      </c>
      <c r="H486" s="45">
        <v>58</v>
      </c>
      <c r="I486" s="45">
        <v>3</v>
      </c>
      <c r="J486" s="45">
        <v>36</v>
      </c>
      <c r="K486" s="46">
        <v>15</v>
      </c>
      <c r="L486" s="257">
        <f>SUMSQ(D486:K486)</f>
        <v>11180</v>
      </c>
      <c r="M486" s="42"/>
      <c r="N486" s="277"/>
      <c r="P486" s="278"/>
      <c r="Q486" s="34"/>
      <c r="R486" s="44">
        <v>40</v>
      </c>
      <c r="S486" s="45">
        <v>29</v>
      </c>
      <c r="T486" s="45">
        <v>21</v>
      </c>
      <c r="U486" s="45">
        <v>48</v>
      </c>
      <c r="V486" s="45">
        <v>58</v>
      </c>
      <c r="W486" s="45">
        <v>3</v>
      </c>
      <c r="X486" s="45">
        <v>11</v>
      </c>
      <c r="Y486" s="46">
        <v>50</v>
      </c>
      <c r="Z486" s="257">
        <f>SUMSQ(R486:Y486)</f>
        <v>11180</v>
      </c>
      <c r="AA486" s="42"/>
      <c r="AB486" s="277"/>
      <c r="AD486" s="278"/>
      <c r="AE486" s="34"/>
      <c r="AF486" s="44">
        <v>50</v>
      </c>
      <c r="AG486" s="45">
        <v>29</v>
      </c>
      <c r="AH486" s="45">
        <v>21</v>
      </c>
      <c r="AI486" s="45">
        <v>48</v>
      </c>
      <c r="AJ486" s="45">
        <v>58</v>
      </c>
      <c r="AK486" s="45">
        <v>3</v>
      </c>
      <c r="AL486" s="45">
        <v>11</v>
      </c>
      <c r="AM486" s="46">
        <v>40</v>
      </c>
      <c r="AN486" s="257">
        <f>SUMSQ(AF486:AM486)</f>
        <v>11180</v>
      </c>
      <c r="AO486" s="42"/>
      <c r="AP486" s="277"/>
      <c r="AR486" s="278"/>
      <c r="AS486" s="34"/>
      <c r="AT486" s="44">
        <v>13</v>
      </c>
      <c r="AU486" s="45">
        <v>56</v>
      </c>
      <c r="AV486" s="45">
        <v>24</v>
      </c>
      <c r="AW486" s="45">
        <v>45</v>
      </c>
      <c r="AX486" s="45">
        <v>58</v>
      </c>
      <c r="AY486" s="45">
        <v>3</v>
      </c>
      <c r="AZ486" s="45">
        <v>35</v>
      </c>
      <c r="BA486" s="46">
        <v>26</v>
      </c>
      <c r="BB486" s="257">
        <f>SUMSQ(AT486:BA486)</f>
        <v>11180</v>
      </c>
      <c r="BC486" s="42"/>
      <c r="BD486" s="277"/>
      <c r="BF486" s="278"/>
      <c r="BG486" s="34"/>
      <c r="BH486" s="44">
        <v>49</v>
      </c>
      <c r="BI486" s="45">
        <v>40</v>
      </c>
      <c r="BJ486" s="45">
        <v>20</v>
      </c>
      <c r="BK486" s="45">
        <v>5</v>
      </c>
      <c r="BL486" s="45">
        <v>42</v>
      </c>
      <c r="BM486" s="45">
        <v>63</v>
      </c>
      <c r="BN486" s="45">
        <v>11</v>
      </c>
      <c r="BO486" s="46">
        <v>30</v>
      </c>
      <c r="BP486" s="257">
        <f>SUMSQ(BH486:BO486)</f>
        <v>11180</v>
      </c>
      <c r="BQ486" s="42"/>
      <c r="BR486" s="277"/>
    </row>
    <row r="487" spans="2:70" x14ac:dyDescent="0.2">
      <c r="B487" s="278"/>
      <c r="C487" s="34"/>
      <c r="D487" s="44">
        <v>8</v>
      </c>
      <c r="E487" s="45">
        <v>42</v>
      </c>
      <c r="F487" s="45">
        <v>35</v>
      </c>
      <c r="G487" s="45">
        <v>27</v>
      </c>
      <c r="H487" s="45">
        <v>13</v>
      </c>
      <c r="I487" s="45">
        <v>53</v>
      </c>
      <c r="J487" s="45">
        <v>64</v>
      </c>
      <c r="K487" s="46">
        <v>18</v>
      </c>
      <c r="L487" s="257">
        <f>SUMSQ(D487:K487)</f>
        <v>11180</v>
      </c>
      <c r="M487" s="42"/>
      <c r="N487" s="277"/>
      <c r="P487" s="278"/>
      <c r="Q487" s="34"/>
      <c r="R487" s="44">
        <v>18</v>
      </c>
      <c r="S487" s="45">
        <v>42</v>
      </c>
      <c r="T487" s="45">
        <v>35</v>
      </c>
      <c r="U487" s="45">
        <v>27</v>
      </c>
      <c r="V487" s="45">
        <v>13</v>
      </c>
      <c r="W487" s="45">
        <v>53</v>
      </c>
      <c r="X487" s="45">
        <v>64</v>
      </c>
      <c r="Y487" s="46">
        <v>8</v>
      </c>
      <c r="Z487" s="257">
        <f>SUMSQ(R487:Y487)</f>
        <v>11180</v>
      </c>
      <c r="AA487" s="42"/>
      <c r="AB487" s="277"/>
      <c r="AD487" s="278"/>
      <c r="AE487" s="34"/>
      <c r="AF487" s="44">
        <v>8</v>
      </c>
      <c r="AG487" s="45">
        <v>42</v>
      </c>
      <c r="AH487" s="45">
        <v>35</v>
      </c>
      <c r="AI487" s="45">
        <v>27</v>
      </c>
      <c r="AJ487" s="45">
        <v>13</v>
      </c>
      <c r="AK487" s="45">
        <v>53</v>
      </c>
      <c r="AL487" s="45">
        <v>64</v>
      </c>
      <c r="AM487" s="46">
        <v>18</v>
      </c>
      <c r="AN487" s="257">
        <f>SUMSQ(AF487:AM487)</f>
        <v>11180</v>
      </c>
      <c r="AO487" s="42"/>
      <c r="AP487" s="277"/>
      <c r="AR487" s="278"/>
      <c r="AS487" s="34"/>
      <c r="AT487" s="44">
        <v>54</v>
      </c>
      <c r="AU487" s="45">
        <v>4</v>
      </c>
      <c r="AV487" s="45">
        <v>47</v>
      </c>
      <c r="AW487" s="45">
        <v>25</v>
      </c>
      <c r="AX487" s="45">
        <v>14</v>
      </c>
      <c r="AY487" s="45">
        <v>60</v>
      </c>
      <c r="AZ487" s="45">
        <v>23</v>
      </c>
      <c r="BA487" s="46">
        <v>33</v>
      </c>
      <c r="BB487" s="257">
        <f>SUMSQ(AT487:BA487)</f>
        <v>11180</v>
      </c>
      <c r="BC487" s="42"/>
      <c r="BD487" s="277"/>
      <c r="BF487" s="278"/>
      <c r="BG487" s="34"/>
      <c r="BH487" s="44">
        <v>44</v>
      </c>
      <c r="BI487" s="45">
        <v>61</v>
      </c>
      <c r="BJ487" s="45">
        <v>9</v>
      </c>
      <c r="BK487" s="45">
        <v>32</v>
      </c>
      <c r="BL487" s="45">
        <v>51</v>
      </c>
      <c r="BM487" s="45">
        <v>38</v>
      </c>
      <c r="BN487" s="45">
        <v>18</v>
      </c>
      <c r="BO487" s="46">
        <v>7</v>
      </c>
      <c r="BP487" s="257">
        <f>SUMSQ(BH487:BO487)</f>
        <v>11180</v>
      </c>
      <c r="BQ487" s="42"/>
      <c r="BR487" s="277"/>
    </row>
    <row r="488" spans="2:70" x14ac:dyDescent="0.2">
      <c r="B488" s="278"/>
      <c r="C488" s="34"/>
      <c r="D488" s="44">
        <v>47</v>
      </c>
      <c r="E488" s="45">
        <v>1</v>
      </c>
      <c r="F488" s="45">
        <v>12</v>
      </c>
      <c r="G488" s="45">
        <v>52</v>
      </c>
      <c r="H488" s="45">
        <v>38</v>
      </c>
      <c r="I488" s="45">
        <v>30</v>
      </c>
      <c r="J488" s="45">
        <v>23</v>
      </c>
      <c r="K488" s="46">
        <v>57</v>
      </c>
      <c r="L488" s="257">
        <f>SUMSQ(D488:K488)</f>
        <v>11180</v>
      </c>
      <c r="M488" s="42"/>
      <c r="N488" s="277"/>
      <c r="P488" s="278"/>
      <c r="Q488" s="34"/>
      <c r="R488" s="44">
        <v>57</v>
      </c>
      <c r="S488" s="45">
        <v>1</v>
      </c>
      <c r="T488" s="45">
        <v>12</v>
      </c>
      <c r="U488" s="45">
        <v>52</v>
      </c>
      <c r="V488" s="45">
        <v>38</v>
      </c>
      <c r="W488" s="45">
        <v>30</v>
      </c>
      <c r="X488" s="45">
        <v>23</v>
      </c>
      <c r="Y488" s="46">
        <v>47</v>
      </c>
      <c r="Z488" s="257">
        <f>SUMSQ(R488:Y488)</f>
        <v>11180</v>
      </c>
      <c r="AA488" s="42"/>
      <c r="AB488" s="277"/>
      <c r="AD488" s="278"/>
      <c r="AE488" s="34"/>
      <c r="AF488" s="44">
        <v>47</v>
      </c>
      <c r="AG488" s="45">
        <v>1</v>
      </c>
      <c r="AH488" s="45">
        <v>12</v>
      </c>
      <c r="AI488" s="45">
        <v>52</v>
      </c>
      <c r="AJ488" s="45">
        <v>38</v>
      </c>
      <c r="AK488" s="45">
        <v>30</v>
      </c>
      <c r="AL488" s="45">
        <v>23</v>
      </c>
      <c r="AM488" s="46">
        <v>57</v>
      </c>
      <c r="AN488" s="257">
        <f>SUMSQ(AF488:AM488)</f>
        <v>11180</v>
      </c>
      <c r="AO488" s="42"/>
      <c r="AP488" s="277"/>
      <c r="AR488" s="278"/>
      <c r="AS488" s="34"/>
      <c r="AT488" s="44">
        <v>32</v>
      </c>
      <c r="AU488" s="45">
        <v>42</v>
      </c>
      <c r="AV488" s="45">
        <v>5</v>
      </c>
      <c r="AW488" s="45">
        <v>51</v>
      </c>
      <c r="AX488" s="45">
        <v>40</v>
      </c>
      <c r="AY488" s="45">
        <v>18</v>
      </c>
      <c r="AZ488" s="45">
        <v>61</v>
      </c>
      <c r="BA488" s="46">
        <v>11</v>
      </c>
      <c r="BB488" s="257">
        <f>SUMSQ(AT488:BA488)</f>
        <v>11180</v>
      </c>
      <c r="BC488" s="42"/>
      <c r="BD488" s="277"/>
      <c r="BF488" s="278"/>
      <c r="BG488" s="34"/>
      <c r="BH488" s="44">
        <v>62</v>
      </c>
      <c r="BI488" s="45">
        <v>43</v>
      </c>
      <c r="BJ488" s="45">
        <v>31</v>
      </c>
      <c r="BK488" s="45">
        <v>10</v>
      </c>
      <c r="BL488" s="45">
        <v>37</v>
      </c>
      <c r="BM488" s="45">
        <v>52</v>
      </c>
      <c r="BN488" s="45">
        <v>8</v>
      </c>
      <c r="BO488" s="46">
        <v>17</v>
      </c>
      <c r="BP488" s="257">
        <f>SUMSQ(BH488:BO488)</f>
        <v>11180</v>
      </c>
      <c r="BQ488" s="42"/>
      <c r="BR488" s="277"/>
    </row>
    <row r="489" spans="2:70" x14ac:dyDescent="0.2">
      <c r="B489" s="278"/>
      <c r="C489" s="34"/>
      <c r="D489" s="44">
        <v>50</v>
      </c>
      <c r="E489" s="45">
        <v>29</v>
      </c>
      <c r="F489" s="45">
        <v>62</v>
      </c>
      <c r="G489" s="45">
        <v>7</v>
      </c>
      <c r="H489" s="45">
        <v>17</v>
      </c>
      <c r="I489" s="45">
        <v>44</v>
      </c>
      <c r="J489" s="45">
        <v>11</v>
      </c>
      <c r="K489" s="46">
        <v>40</v>
      </c>
      <c r="L489" s="257">
        <f>SUMSQ(D489:K489)</f>
        <v>11180</v>
      </c>
      <c r="M489" s="42"/>
      <c r="N489" s="277"/>
      <c r="P489" s="278"/>
      <c r="Q489" s="34"/>
      <c r="R489" s="44">
        <v>15</v>
      </c>
      <c r="S489" s="45">
        <v>54</v>
      </c>
      <c r="T489" s="45">
        <v>62</v>
      </c>
      <c r="U489" s="45">
        <v>7</v>
      </c>
      <c r="V489" s="45">
        <v>17</v>
      </c>
      <c r="W489" s="45">
        <v>44</v>
      </c>
      <c r="X489" s="45">
        <v>36</v>
      </c>
      <c r="Y489" s="46">
        <v>25</v>
      </c>
      <c r="Z489" s="257">
        <f>SUMSQ(R489:Y489)</f>
        <v>11180</v>
      </c>
      <c r="AA489" s="42"/>
      <c r="AB489" s="277"/>
      <c r="AD489" s="278"/>
      <c r="AE489" s="34"/>
      <c r="AF489" s="44">
        <v>25</v>
      </c>
      <c r="AG489" s="45">
        <v>54</v>
      </c>
      <c r="AH489" s="45">
        <v>62</v>
      </c>
      <c r="AI489" s="45">
        <v>7</v>
      </c>
      <c r="AJ489" s="45">
        <v>17</v>
      </c>
      <c r="AK489" s="45">
        <v>44</v>
      </c>
      <c r="AL489" s="45">
        <v>36</v>
      </c>
      <c r="AM489" s="46">
        <v>15</v>
      </c>
      <c r="AN489" s="257">
        <f>SUMSQ(AF489:AM489)</f>
        <v>11180</v>
      </c>
      <c r="AO489" s="42"/>
      <c r="AP489" s="277"/>
      <c r="AR489" s="278"/>
      <c r="AS489" s="34"/>
      <c r="AT489" s="44">
        <v>39</v>
      </c>
      <c r="AU489" s="45">
        <v>30</v>
      </c>
      <c r="AV489" s="45">
        <v>62</v>
      </c>
      <c r="AW489" s="45">
        <v>7</v>
      </c>
      <c r="AX489" s="45">
        <v>20</v>
      </c>
      <c r="AY489" s="45">
        <v>41</v>
      </c>
      <c r="AZ489" s="45">
        <v>9</v>
      </c>
      <c r="BA489" s="46">
        <v>52</v>
      </c>
      <c r="BB489" s="257">
        <f>SUMSQ(AT489:BA489)</f>
        <v>11180</v>
      </c>
      <c r="BC489" s="42"/>
      <c r="BD489" s="277"/>
      <c r="BF489" s="278"/>
      <c r="BG489" s="34"/>
      <c r="BH489" s="44">
        <v>39</v>
      </c>
      <c r="BI489" s="45">
        <v>50</v>
      </c>
      <c r="BJ489" s="45">
        <v>6</v>
      </c>
      <c r="BK489" s="45">
        <v>19</v>
      </c>
      <c r="BL489" s="45">
        <v>64</v>
      </c>
      <c r="BM489" s="45">
        <v>41</v>
      </c>
      <c r="BN489" s="45">
        <v>29</v>
      </c>
      <c r="BO489" s="46">
        <v>12</v>
      </c>
      <c r="BP489" s="257">
        <f>SUMSQ(BH489:BO489)</f>
        <v>11180</v>
      </c>
      <c r="BQ489" s="42"/>
      <c r="BR489" s="277"/>
    </row>
    <row r="490" spans="2:70" x14ac:dyDescent="0.2">
      <c r="B490" s="278"/>
      <c r="C490" s="34"/>
      <c r="D490" s="44">
        <v>31</v>
      </c>
      <c r="E490" s="45">
        <v>39</v>
      </c>
      <c r="F490" s="45">
        <v>60</v>
      </c>
      <c r="G490" s="45">
        <v>22</v>
      </c>
      <c r="H490" s="45">
        <v>4</v>
      </c>
      <c r="I490" s="45">
        <v>46</v>
      </c>
      <c r="J490" s="45">
        <v>49</v>
      </c>
      <c r="K490" s="46">
        <v>9</v>
      </c>
      <c r="L490" s="257">
        <f>SUMSQ(D490:K490)</f>
        <v>11180</v>
      </c>
      <c r="M490" s="42"/>
      <c r="N490" s="277"/>
      <c r="P490" s="278"/>
      <c r="Q490" s="34"/>
      <c r="R490" s="44">
        <v>31</v>
      </c>
      <c r="S490" s="45">
        <v>39</v>
      </c>
      <c r="T490" s="45">
        <v>60</v>
      </c>
      <c r="U490" s="45">
        <v>22</v>
      </c>
      <c r="V490" s="45">
        <v>4</v>
      </c>
      <c r="W490" s="45">
        <v>46</v>
      </c>
      <c r="X490" s="45">
        <v>49</v>
      </c>
      <c r="Y490" s="46">
        <v>9</v>
      </c>
      <c r="Z490" s="257">
        <f>SUMSQ(R490:Y490)</f>
        <v>11180</v>
      </c>
      <c r="AA490" s="42"/>
      <c r="AB490" s="277"/>
      <c r="AD490" s="278"/>
      <c r="AE490" s="34"/>
      <c r="AF490" s="44">
        <v>31</v>
      </c>
      <c r="AG490" s="45">
        <v>39</v>
      </c>
      <c r="AH490" s="45">
        <v>60</v>
      </c>
      <c r="AI490" s="45">
        <v>22</v>
      </c>
      <c r="AJ490" s="45">
        <v>4</v>
      </c>
      <c r="AK490" s="45">
        <v>46</v>
      </c>
      <c r="AL490" s="45">
        <v>49</v>
      </c>
      <c r="AM490" s="46">
        <v>9</v>
      </c>
      <c r="AN490" s="257">
        <f>SUMSQ(AF490:AM490)</f>
        <v>11180</v>
      </c>
      <c r="AO490" s="42"/>
      <c r="AP490" s="277"/>
      <c r="AR490" s="278"/>
      <c r="AS490" s="34"/>
      <c r="AT490" s="44">
        <v>19</v>
      </c>
      <c r="AU490" s="45">
        <v>37</v>
      </c>
      <c r="AV490" s="45">
        <v>10</v>
      </c>
      <c r="AW490" s="45">
        <v>64</v>
      </c>
      <c r="AX490" s="45">
        <v>43</v>
      </c>
      <c r="AY490" s="45">
        <v>29</v>
      </c>
      <c r="AZ490" s="45">
        <v>50</v>
      </c>
      <c r="BA490" s="46">
        <v>8</v>
      </c>
      <c r="BB490" s="257">
        <f>SUMSQ(AT490:BA490)</f>
        <v>11180</v>
      </c>
      <c r="BC490" s="42"/>
      <c r="BD490" s="277"/>
      <c r="BF490" s="278"/>
      <c r="BG490" s="34"/>
      <c r="BH490" s="44">
        <v>13</v>
      </c>
      <c r="BI490" s="45">
        <v>28</v>
      </c>
      <c r="BJ490" s="45">
        <v>48</v>
      </c>
      <c r="BK490" s="45">
        <v>57</v>
      </c>
      <c r="BL490" s="45">
        <v>22</v>
      </c>
      <c r="BM490" s="45">
        <v>3</v>
      </c>
      <c r="BN490" s="45">
        <v>55</v>
      </c>
      <c r="BO490" s="46">
        <v>34</v>
      </c>
      <c r="BP490" s="257">
        <f>SUMSQ(BH490:BO490)</f>
        <v>11180</v>
      </c>
      <c r="BQ490" s="42"/>
      <c r="BR490" s="277"/>
    </row>
    <row r="491" spans="2:70" ht="12.75" thickBot="1" x14ac:dyDescent="0.25">
      <c r="B491" s="278"/>
      <c r="C491" s="34"/>
      <c r="D491" s="59">
        <v>41</v>
      </c>
      <c r="E491" s="60">
        <v>20</v>
      </c>
      <c r="F491" s="60">
        <v>37</v>
      </c>
      <c r="G491" s="60">
        <v>10</v>
      </c>
      <c r="H491" s="60">
        <v>32</v>
      </c>
      <c r="I491" s="60">
        <v>51</v>
      </c>
      <c r="J491" s="60">
        <v>6</v>
      </c>
      <c r="K491" s="61">
        <v>63</v>
      </c>
      <c r="L491" s="257">
        <f>SUMSQ(D491:K491)</f>
        <v>11180</v>
      </c>
      <c r="M491" s="42"/>
      <c r="N491" s="277"/>
      <c r="P491" s="278"/>
      <c r="Q491" s="34"/>
      <c r="R491" s="59">
        <v>41</v>
      </c>
      <c r="S491" s="60">
        <v>20</v>
      </c>
      <c r="T491" s="60">
        <v>37</v>
      </c>
      <c r="U491" s="60">
        <v>10</v>
      </c>
      <c r="V491" s="60">
        <v>32</v>
      </c>
      <c r="W491" s="60">
        <v>51</v>
      </c>
      <c r="X491" s="60">
        <v>6</v>
      </c>
      <c r="Y491" s="61">
        <v>63</v>
      </c>
      <c r="Z491" s="257">
        <f>SUMSQ(R491:Y491)</f>
        <v>11180</v>
      </c>
      <c r="AA491" s="42"/>
      <c r="AB491" s="277"/>
      <c r="AD491" s="278"/>
      <c r="AE491" s="34"/>
      <c r="AF491" s="59">
        <v>41</v>
      </c>
      <c r="AG491" s="60">
        <v>20</v>
      </c>
      <c r="AH491" s="60">
        <v>37</v>
      </c>
      <c r="AI491" s="60">
        <v>10</v>
      </c>
      <c r="AJ491" s="60">
        <v>32</v>
      </c>
      <c r="AK491" s="60">
        <v>51</v>
      </c>
      <c r="AL491" s="60">
        <v>6</v>
      </c>
      <c r="AM491" s="61">
        <v>63</v>
      </c>
      <c r="AN491" s="257">
        <f>SUMSQ(AF491:AM491)</f>
        <v>11180</v>
      </c>
      <c r="AO491" s="42"/>
      <c r="AP491" s="277"/>
      <c r="AR491" s="278"/>
      <c r="AS491" s="34"/>
      <c r="AT491" s="59">
        <v>44</v>
      </c>
      <c r="AU491" s="60">
        <v>17</v>
      </c>
      <c r="AV491" s="60">
        <v>49</v>
      </c>
      <c r="AW491" s="60">
        <v>12</v>
      </c>
      <c r="AX491" s="60">
        <v>31</v>
      </c>
      <c r="AY491" s="60">
        <v>38</v>
      </c>
      <c r="AZ491" s="60">
        <v>6</v>
      </c>
      <c r="BA491" s="61">
        <v>63</v>
      </c>
      <c r="BB491" s="257">
        <f>SUMSQ(AT491:BA491)</f>
        <v>11180</v>
      </c>
      <c r="BC491" s="42"/>
      <c r="BD491" s="277"/>
      <c r="BF491" s="278"/>
      <c r="BG491" s="34"/>
      <c r="BH491" s="59">
        <v>24</v>
      </c>
      <c r="BI491" s="60">
        <v>1</v>
      </c>
      <c r="BJ491" s="60">
        <v>53</v>
      </c>
      <c r="BK491" s="60">
        <v>36</v>
      </c>
      <c r="BL491" s="60">
        <v>15</v>
      </c>
      <c r="BM491" s="60">
        <v>26</v>
      </c>
      <c r="BN491" s="60">
        <v>46</v>
      </c>
      <c r="BO491" s="61">
        <v>59</v>
      </c>
      <c r="BP491" s="257">
        <f>SUMSQ(BH491:BO491)</f>
        <v>11180</v>
      </c>
      <c r="BQ491" s="42"/>
      <c r="BR491" s="277"/>
    </row>
    <row r="492" spans="2:70" x14ac:dyDescent="0.2">
      <c r="B492" s="278"/>
      <c r="C492" s="34"/>
      <c r="D492" s="166">
        <f>SUM(D484:D491)</f>
        <v>260</v>
      </c>
      <c r="E492" s="167">
        <f>SUM(E484:E491)</f>
        <v>260</v>
      </c>
      <c r="F492" s="167">
        <f>SUM(F484:F491)</f>
        <v>260</v>
      </c>
      <c r="G492" s="167">
        <f>SUM(G484:G491)</f>
        <v>260</v>
      </c>
      <c r="H492" s="167">
        <f>SUM(H484:H491)</f>
        <v>260</v>
      </c>
      <c r="I492" s="167">
        <f>SUM(I484:I491)</f>
        <v>260</v>
      </c>
      <c r="J492" s="167">
        <f>SUM(J484:J491)</f>
        <v>260</v>
      </c>
      <c r="K492" s="167">
        <f>SUM(K484:K491)</f>
        <v>260</v>
      </c>
      <c r="L492" s="280">
        <f>SUM(D484^3+E485^3+F486^3+G487^3+H488^3+I489^3+J490^3+K491^3)</f>
        <v>540800</v>
      </c>
      <c r="M492" s="42"/>
      <c r="N492" s="277"/>
      <c r="P492" s="278"/>
      <c r="Q492" s="34"/>
      <c r="R492" s="166">
        <f>SUM(R484:R491)</f>
        <v>260</v>
      </c>
      <c r="S492" s="167">
        <f>SUM(S484:S491)</f>
        <v>260</v>
      </c>
      <c r="T492" s="167">
        <f>SUM(T484:T491)</f>
        <v>260</v>
      </c>
      <c r="U492" s="167">
        <f>SUM(U484:U491)</f>
        <v>260</v>
      </c>
      <c r="V492" s="167">
        <f>SUM(V484:V491)</f>
        <v>260</v>
      </c>
      <c r="W492" s="167">
        <f>SUM(W484:W491)</f>
        <v>260</v>
      </c>
      <c r="X492" s="167">
        <f>SUM(X484:X491)</f>
        <v>260</v>
      </c>
      <c r="Y492" s="167">
        <f>SUM(Y484:Y491)</f>
        <v>260</v>
      </c>
      <c r="Z492" s="280">
        <f>SUM(R484^3+S485^3+T486^3+U487^3+V488^3+W489^3+X490^3+Y491^3)</f>
        <v>540800</v>
      </c>
      <c r="AA492" s="42"/>
      <c r="AB492" s="277"/>
      <c r="AD492" s="278"/>
      <c r="AE492" s="34"/>
      <c r="AF492" s="166">
        <f>SUM(AF484:AF491)</f>
        <v>260</v>
      </c>
      <c r="AG492" s="167">
        <f>SUM(AG484:AG491)</f>
        <v>260</v>
      </c>
      <c r="AH492" s="167">
        <f>SUM(AH484:AH491)</f>
        <v>260</v>
      </c>
      <c r="AI492" s="167">
        <f>SUM(AI484:AI491)</f>
        <v>260</v>
      </c>
      <c r="AJ492" s="167">
        <f>SUM(AJ484:AJ491)</f>
        <v>260</v>
      </c>
      <c r="AK492" s="167">
        <f>SUM(AK484:AK491)</f>
        <v>260</v>
      </c>
      <c r="AL492" s="167">
        <f>SUM(AL484:AL491)</f>
        <v>260</v>
      </c>
      <c r="AM492" s="167">
        <f>SUM(AM484:AM491)</f>
        <v>260</v>
      </c>
      <c r="AN492" s="280">
        <f>SUM(AF484^3+AG485^3+AH486^3+AI487^3+AJ488^3+AK489^3+AL490^3+AM491^3)</f>
        <v>540800</v>
      </c>
      <c r="AO492" s="42"/>
      <c r="AP492" s="277"/>
      <c r="AR492" s="278"/>
      <c r="AS492" s="34"/>
      <c r="AT492" s="166">
        <f>SUM(AT484:AT491)</f>
        <v>260</v>
      </c>
      <c r="AU492" s="167">
        <f>SUM(AU484:AU491)</f>
        <v>260</v>
      </c>
      <c r="AV492" s="167">
        <f>SUM(AV484:AV491)</f>
        <v>260</v>
      </c>
      <c r="AW492" s="167">
        <f>SUM(AW484:AW491)</f>
        <v>260</v>
      </c>
      <c r="AX492" s="167">
        <f>SUM(AX484:AX491)</f>
        <v>260</v>
      </c>
      <c r="AY492" s="167">
        <f>SUM(AY484:AY491)</f>
        <v>260</v>
      </c>
      <c r="AZ492" s="167">
        <f>SUM(AZ484:AZ491)</f>
        <v>260</v>
      </c>
      <c r="BA492" s="167">
        <f>SUM(BA484:BA491)</f>
        <v>260</v>
      </c>
      <c r="BB492" s="280">
        <f>SUM(AT484^3+AU485^3+AV486^3+AW487^3+AX488^3+AY489^3+AZ490^3+BA491^3)</f>
        <v>540800</v>
      </c>
      <c r="BC492" s="42"/>
      <c r="BD492" s="277"/>
      <c r="BF492" s="278"/>
      <c r="BG492" s="34"/>
      <c r="BH492" s="166">
        <f>SUM(BH484:BH491)</f>
        <v>260</v>
      </c>
      <c r="BI492" s="167">
        <f>SUM(BI484:BI491)</f>
        <v>260</v>
      </c>
      <c r="BJ492" s="167">
        <f>SUM(BJ484:BJ491)</f>
        <v>260</v>
      </c>
      <c r="BK492" s="167">
        <f>SUM(BK484:BK491)</f>
        <v>260</v>
      </c>
      <c r="BL492" s="167">
        <f>SUM(BL484:BL491)</f>
        <v>260</v>
      </c>
      <c r="BM492" s="167">
        <f>SUM(BM484:BM491)</f>
        <v>260</v>
      </c>
      <c r="BN492" s="167">
        <f>SUM(BN484:BN491)</f>
        <v>260</v>
      </c>
      <c r="BO492" s="167">
        <f>SUM(BO484:BO491)</f>
        <v>260</v>
      </c>
      <c r="BP492" s="280">
        <f>SUMSQ(BH484,BI485,BJ486,BK487,BL488,BM489,BN490,BO491)</f>
        <v>11180</v>
      </c>
      <c r="BQ492" s="42"/>
      <c r="BR492" s="277"/>
    </row>
    <row r="493" spans="2:70" ht="12.75" thickBot="1" x14ac:dyDescent="0.25">
      <c r="B493" s="278"/>
      <c r="C493" s="34"/>
      <c r="D493" s="89">
        <f>SUMSQ(D484:D491)</f>
        <v>11180</v>
      </c>
      <c r="E493" s="90">
        <f>SUMSQ(E484:E491)</f>
        <v>11180</v>
      </c>
      <c r="F493" s="90">
        <f>SUMSQ(F484:F491)</f>
        <v>11180</v>
      </c>
      <c r="G493" s="90">
        <f>SUMSQ(G484:G491)</f>
        <v>11180</v>
      </c>
      <c r="H493" s="90">
        <f>SUMSQ(H484:H491)</f>
        <v>11180</v>
      </c>
      <c r="I493" s="90">
        <f>SUMSQ(I484:I491)</f>
        <v>11180</v>
      </c>
      <c r="J493" s="90">
        <f>SUMSQ(J484:J491)</f>
        <v>11180</v>
      </c>
      <c r="K493" s="90">
        <f>SUMSQ(K484:K491)</f>
        <v>11180</v>
      </c>
      <c r="L493" s="279">
        <f>SUM(D491^3+E490^3+F489^3+G488^3+H487^3+I486^3+J485^3+K484^3)</f>
        <v>540800</v>
      </c>
      <c r="M493" s="42"/>
      <c r="N493" s="277"/>
      <c r="P493" s="278"/>
      <c r="Q493" s="34"/>
      <c r="R493" s="89">
        <f>SUMSQ(R484:R491)</f>
        <v>11180</v>
      </c>
      <c r="S493" s="90">
        <f>SUMSQ(S484:S491)</f>
        <v>11180</v>
      </c>
      <c r="T493" s="90">
        <f>SUMSQ(T484:T491)</f>
        <v>11180</v>
      </c>
      <c r="U493" s="90">
        <f>SUMSQ(U484:U491)</f>
        <v>11180</v>
      </c>
      <c r="V493" s="90">
        <f>SUMSQ(V484:V491)</f>
        <v>11180</v>
      </c>
      <c r="W493" s="90">
        <f>SUMSQ(W484:W491)</f>
        <v>11180</v>
      </c>
      <c r="X493" s="90">
        <f>SUMSQ(X484:X491)</f>
        <v>11180</v>
      </c>
      <c r="Y493" s="90">
        <f>SUMSQ(Y484:Y491)</f>
        <v>11180</v>
      </c>
      <c r="Z493" s="279">
        <f>SUM(R491^3+S490^3+T489^3+U488^3+V487^3+W486^3+X485^3+Y484^3)</f>
        <v>540800</v>
      </c>
      <c r="AA493" s="42"/>
      <c r="AB493" s="277"/>
      <c r="AD493" s="278"/>
      <c r="AE493" s="34"/>
      <c r="AF493" s="89">
        <f>SUMSQ(AF484:AF491)</f>
        <v>11180</v>
      </c>
      <c r="AG493" s="90">
        <f>SUMSQ(AG484:AG491)</f>
        <v>11180</v>
      </c>
      <c r="AH493" s="90">
        <f>SUMSQ(AH484:AH491)</f>
        <v>11180</v>
      </c>
      <c r="AI493" s="90">
        <f>SUMSQ(AI484:AI491)</f>
        <v>11180</v>
      </c>
      <c r="AJ493" s="90">
        <f>SUMSQ(AJ484:AJ491)</f>
        <v>11180</v>
      </c>
      <c r="AK493" s="90">
        <f>SUMSQ(AK484:AK491)</f>
        <v>11180</v>
      </c>
      <c r="AL493" s="90">
        <f>SUMSQ(AL484:AL491)</f>
        <v>11180</v>
      </c>
      <c r="AM493" s="90">
        <f>SUMSQ(AM484:AM491)</f>
        <v>11180</v>
      </c>
      <c r="AN493" s="279">
        <f>SUM(AF491^3+AG490^3+AH489^3+AI488^3+AJ487^3+AK486^3+AL485^3+AM484^3)</f>
        <v>540800</v>
      </c>
      <c r="AO493" s="42"/>
      <c r="AP493" s="277"/>
      <c r="AR493" s="278"/>
      <c r="AS493" s="34"/>
      <c r="AT493" s="89">
        <f>SUMSQ(AT484:AT491)</f>
        <v>11180</v>
      </c>
      <c r="AU493" s="90">
        <f>SUMSQ(AU484:AU491)</f>
        <v>11180</v>
      </c>
      <c r="AV493" s="90">
        <f>SUMSQ(AV484:AV491)</f>
        <v>11180</v>
      </c>
      <c r="AW493" s="90">
        <f>SUMSQ(AW484:AW491)</f>
        <v>11180</v>
      </c>
      <c r="AX493" s="90">
        <f>SUMSQ(AX484:AX491)</f>
        <v>11180</v>
      </c>
      <c r="AY493" s="90">
        <f>SUMSQ(AY484:AY491)</f>
        <v>11180</v>
      </c>
      <c r="AZ493" s="90">
        <f>SUMSQ(AZ484:AZ491)</f>
        <v>11180</v>
      </c>
      <c r="BA493" s="90">
        <f>SUMSQ(BA484:BA491)</f>
        <v>11180</v>
      </c>
      <c r="BB493" s="279">
        <f>SUM(AT491^3+AU490^3+AV489^3+AW488^3+AX487^3+AY486^3+AZ485^3+BA484^3)</f>
        <v>540800</v>
      </c>
      <c r="BC493" s="42"/>
      <c r="BD493" s="277"/>
      <c r="BF493" s="278"/>
      <c r="BG493" s="34"/>
      <c r="BH493" s="89">
        <f>SUMSQ(BH484:BH491)</f>
        <v>11180</v>
      </c>
      <c r="BI493" s="90">
        <f>SUMSQ(BI484:BI491)</f>
        <v>11180</v>
      </c>
      <c r="BJ493" s="90">
        <f>SUMSQ(BJ484:BJ491)</f>
        <v>11180</v>
      </c>
      <c r="BK493" s="90">
        <f>SUMSQ(BK484:BK491)</f>
        <v>11180</v>
      </c>
      <c r="BL493" s="90">
        <f>SUMSQ(BL484:BL491)</f>
        <v>11180</v>
      </c>
      <c r="BM493" s="90">
        <f>SUMSQ(BM484:BM491)</f>
        <v>11180</v>
      </c>
      <c r="BN493" s="90">
        <f>SUMSQ(BN484:BN491)</f>
        <v>11180</v>
      </c>
      <c r="BO493" s="90">
        <f>SUMSQ(BO484:BO491)</f>
        <v>11180</v>
      </c>
      <c r="BP493" s="279">
        <f>SUMSQ(BH491,BI490,BJ489,BK488,BL487,BM486,BN485,BO484)</f>
        <v>11180</v>
      </c>
      <c r="BQ493" s="42"/>
      <c r="BR493" s="277"/>
    </row>
    <row r="494" spans="2:70" ht="12.75" thickBot="1" x14ac:dyDescent="0.25">
      <c r="B494" s="278"/>
      <c r="C494" s="104"/>
      <c r="D494" s="106"/>
      <c r="E494" s="106"/>
      <c r="F494" s="106"/>
      <c r="G494" s="106"/>
      <c r="H494" s="106"/>
      <c r="I494" s="106"/>
      <c r="J494" s="106"/>
      <c r="K494" s="106"/>
      <c r="L494" s="106"/>
      <c r="M494" s="109"/>
      <c r="N494" s="277"/>
      <c r="P494" s="278"/>
      <c r="Q494" s="104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9"/>
      <c r="AB494" s="277"/>
      <c r="AD494" s="278"/>
      <c r="AE494" s="104"/>
      <c r="AF494" s="106"/>
      <c r="AG494" s="106"/>
      <c r="AH494" s="106"/>
      <c r="AI494" s="106"/>
      <c r="AJ494" s="106"/>
      <c r="AK494" s="106"/>
      <c r="AL494" s="106"/>
      <c r="AM494" s="106"/>
      <c r="AN494" s="106"/>
      <c r="AO494" s="109"/>
      <c r="AP494" s="277"/>
      <c r="AR494" s="278"/>
      <c r="AS494" s="104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9"/>
      <c r="BD494" s="277"/>
      <c r="BF494" s="278"/>
      <c r="BG494" s="104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9"/>
      <c r="BR494" s="277"/>
    </row>
    <row r="495" spans="2:70" ht="12.75" thickBot="1" x14ac:dyDescent="0.25">
      <c r="B495" s="276"/>
      <c r="C495" s="275"/>
      <c r="D495" s="275"/>
      <c r="E495" s="275"/>
      <c r="F495" s="275"/>
      <c r="G495" s="275"/>
      <c r="H495" s="275"/>
      <c r="I495" s="275"/>
      <c r="J495" s="275"/>
      <c r="K495" s="275"/>
      <c r="L495" s="275"/>
      <c r="M495" s="275"/>
      <c r="N495" s="274"/>
      <c r="P495" s="276"/>
      <c r="Q495" s="275"/>
      <c r="R495" s="275"/>
      <c r="S495" s="275"/>
      <c r="T495" s="275"/>
      <c r="U495" s="275"/>
      <c r="V495" s="275"/>
      <c r="W495" s="275"/>
      <c r="X495" s="275"/>
      <c r="Y495" s="275"/>
      <c r="Z495" s="275"/>
      <c r="AA495" s="275"/>
      <c r="AB495" s="274"/>
      <c r="AD495" s="276"/>
      <c r="AE495" s="275"/>
      <c r="AF495" s="275"/>
      <c r="AG495" s="275"/>
      <c r="AH495" s="275"/>
      <c r="AI495" s="275"/>
      <c r="AJ495" s="275"/>
      <c r="AK495" s="275"/>
      <c r="AL495" s="275"/>
      <c r="AM495" s="275"/>
      <c r="AN495" s="275"/>
      <c r="AO495" s="275"/>
      <c r="AP495" s="274"/>
      <c r="AR495" s="276"/>
      <c r="AS495" s="275"/>
      <c r="AT495" s="275"/>
      <c r="AU495" s="275"/>
      <c r="AV495" s="275"/>
      <c r="AW495" s="275"/>
      <c r="AX495" s="275"/>
      <c r="AY495" s="275"/>
      <c r="AZ495" s="275"/>
      <c r="BA495" s="275"/>
      <c r="BB495" s="275"/>
      <c r="BC495" s="275"/>
      <c r="BD495" s="274"/>
      <c r="BF495" s="276"/>
      <c r="BG495" s="275"/>
      <c r="BH495" s="275"/>
      <c r="BI495" s="275"/>
      <c r="BJ495" s="275"/>
      <c r="BK495" s="275"/>
      <c r="BL495" s="275"/>
      <c r="BM495" s="275"/>
      <c r="BN495" s="275"/>
      <c r="BO495" s="275"/>
      <c r="BP495" s="275"/>
      <c r="BQ495" s="275"/>
      <c r="BR495" s="274"/>
    </row>
    <row r="496" spans="2:70" ht="13.5" thickTop="1" thickBot="1" x14ac:dyDescent="0.25"/>
    <row r="497" spans="2:70" ht="13.5" thickTop="1" thickBot="1" x14ac:dyDescent="0.25">
      <c r="B497" s="284"/>
      <c r="C497" s="283"/>
      <c r="D497" s="283"/>
      <c r="E497" s="283"/>
      <c r="F497" s="283"/>
      <c r="G497" s="283"/>
      <c r="H497" s="283"/>
      <c r="I497" s="283"/>
      <c r="J497" s="283"/>
      <c r="K497" s="283"/>
      <c r="L497" s="283"/>
      <c r="M497" s="283"/>
      <c r="N497" s="282"/>
      <c r="P497" s="284"/>
      <c r="Q497" s="283"/>
      <c r="R497" s="283"/>
      <c r="S497" s="283"/>
      <c r="T497" s="283"/>
      <c r="U497" s="283"/>
      <c r="V497" s="283"/>
      <c r="W497" s="283"/>
      <c r="X497" s="283"/>
      <c r="Y497" s="283"/>
      <c r="Z497" s="283"/>
      <c r="AA497" s="283"/>
      <c r="AB497" s="282"/>
      <c r="AD497" s="284"/>
      <c r="AE497" s="283"/>
      <c r="AF497" s="283"/>
      <c r="AG497" s="283"/>
      <c r="AH497" s="283"/>
      <c r="AI497" s="283"/>
      <c r="AJ497" s="283"/>
      <c r="AK497" s="283"/>
      <c r="AL497" s="283"/>
      <c r="AM497" s="283"/>
      <c r="AN497" s="283"/>
      <c r="AO497" s="283"/>
      <c r="AP497" s="282"/>
      <c r="AR497" s="284"/>
      <c r="AS497" s="283"/>
      <c r="AT497" s="283"/>
      <c r="AU497" s="283"/>
      <c r="AV497" s="283"/>
      <c r="AW497" s="283"/>
      <c r="AX497" s="283"/>
      <c r="AY497" s="283"/>
      <c r="AZ497" s="283"/>
      <c r="BA497" s="283"/>
      <c r="BB497" s="283"/>
      <c r="BC497" s="283"/>
      <c r="BD497" s="282"/>
      <c r="BF497" s="284"/>
      <c r="BG497" s="283"/>
      <c r="BH497" s="283"/>
      <c r="BI497" s="283"/>
      <c r="BJ497" s="283"/>
      <c r="BK497" s="283"/>
      <c r="BL497" s="283"/>
      <c r="BM497" s="283"/>
      <c r="BN497" s="283"/>
      <c r="BO497" s="283"/>
      <c r="BP497" s="283"/>
      <c r="BQ497" s="283"/>
      <c r="BR497" s="282"/>
    </row>
    <row r="498" spans="2:70" ht="12.75" thickBot="1" x14ac:dyDescent="0.25">
      <c r="B498" s="278"/>
      <c r="C498" s="20"/>
      <c r="D498" s="21"/>
      <c r="E498" s="21"/>
      <c r="F498" s="21"/>
      <c r="G498" s="21"/>
      <c r="H498" s="281" t="s">
        <v>1329</v>
      </c>
      <c r="I498" s="21"/>
      <c r="J498" s="21"/>
      <c r="K498" s="21"/>
      <c r="L498" s="21"/>
      <c r="M498" s="23"/>
      <c r="N498" s="277"/>
      <c r="P498" s="278"/>
      <c r="Q498" s="20"/>
      <c r="R498" s="21"/>
      <c r="S498" s="21"/>
      <c r="T498" s="21"/>
      <c r="U498" s="21"/>
      <c r="V498" s="281" t="s">
        <v>1328</v>
      </c>
      <c r="W498" s="21"/>
      <c r="X498" s="21"/>
      <c r="Y498" s="21"/>
      <c r="Z498" s="21"/>
      <c r="AA498" s="23"/>
      <c r="AB498" s="277"/>
      <c r="AD498" s="278"/>
      <c r="AE498" s="20"/>
      <c r="AF498" s="21"/>
      <c r="AG498" s="21"/>
      <c r="AH498" s="21"/>
      <c r="AI498" s="21"/>
      <c r="AJ498" s="281" t="s">
        <v>1327</v>
      </c>
      <c r="AK498" s="21"/>
      <c r="AL498" s="21"/>
      <c r="AM498" s="21"/>
      <c r="AN498" s="21"/>
      <c r="AO498" s="23"/>
      <c r="AP498" s="277"/>
      <c r="AR498" s="278"/>
      <c r="AS498" s="20"/>
      <c r="AT498" s="21"/>
      <c r="AU498" s="21"/>
      <c r="AV498" s="21"/>
      <c r="AW498" s="21"/>
      <c r="AX498" s="281" t="s">
        <v>1326</v>
      </c>
      <c r="AY498" s="21"/>
      <c r="AZ498" s="21"/>
      <c r="BA498" s="21"/>
      <c r="BB498" s="21"/>
      <c r="BC498" s="23"/>
      <c r="BD498" s="277"/>
      <c r="BF498" s="278"/>
      <c r="BG498" s="20"/>
      <c r="BH498" s="21"/>
      <c r="BI498" s="21"/>
      <c r="BJ498" s="21"/>
      <c r="BK498" s="21"/>
      <c r="BL498" s="281" t="s">
        <v>1325</v>
      </c>
      <c r="BM498" s="21"/>
      <c r="BN498" s="21"/>
      <c r="BO498" s="21"/>
      <c r="BP498" s="21"/>
      <c r="BQ498" s="23"/>
      <c r="BR498" s="277"/>
    </row>
    <row r="499" spans="2:70" x14ac:dyDescent="0.2">
      <c r="B499" s="278"/>
      <c r="C499" s="34"/>
      <c r="D499" s="35">
        <v>2</v>
      </c>
      <c r="E499" s="36">
        <v>59</v>
      </c>
      <c r="F499" s="36">
        <v>27</v>
      </c>
      <c r="G499" s="36">
        <v>34</v>
      </c>
      <c r="H499" s="36">
        <v>53</v>
      </c>
      <c r="I499" s="36">
        <v>16</v>
      </c>
      <c r="J499" s="36">
        <v>48</v>
      </c>
      <c r="K499" s="37">
        <v>21</v>
      </c>
      <c r="L499" s="251">
        <f>SUMSQ(D499:K499)</f>
        <v>11180</v>
      </c>
      <c r="M499" s="42"/>
      <c r="N499" s="277"/>
      <c r="P499" s="278"/>
      <c r="Q499" s="34"/>
      <c r="R499" s="35">
        <v>2</v>
      </c>
      <c r="S499" s="36">
        <v>59</v>
      </c>
      <c r="T499" s="36">
        <v>28</v>
      </c>
      <c r="U499" s="36">
        <v>33</v>
      </c>
      <c r="V499" s="36">
        <v>55</v>
      </c>
      <c r="W499" s="36">
        <v>14</v>
      </c>
      <c r="X499" s="36">
        <v>45</v>
      </c>
      <c r="Y499" s="37">
        <v>24</v>
      </c>
      <c r="Z499" s="251">
        <f>SUMSQ(R499:Y499)</f>
        <v>11180</v>
      </c>
      <c r="AA499" s="42"/>
      <c r="AB499" s="277"/>
      <c r="AD499" s="278"/>
      <c r="AE499" s="34"/>
      <c r="AF499" s="35">
        <v>2</v>
      </c>
      <c r="AG499" s="36">
        <v>59</v>
      </c>
      <c r="AH499" s="36">
        <v>28</v>
      </c>
      <c r="AI499" s="36">
        <v>33</v>
      </c>
      <c r="AJ499" s="36">
        <v>55</v>
      </c>
      <c r="AK499" s="36">
        <v>14</v>
      </c>
      <c r="AL499" s="36">
        <v>45</v>
      </c>
      <c r="AM499" s="37">
        <v>24</v>
      </c>
      <c r="AN499" s="251">
        <f>SUMSQ(AF499:AM499)</f>
        <v>11180</v>
      </c>
      <c r="AO499" s="42"/>
      <c r="AP499" s="277"/>
      <c r="AR499" s="278"/>
      <c r="AS499" s="34"/>
      <c r="AT499" s="35">
        <v>2</v>
      </c>
      <c r="AU499" s="36">
        <v>59</v>
      </c>
      <c r="AV499" s="36">
        <v>28</v>
      </c>
      <c r="AW499" s="36">
        <v>33</v>
      </c>
      <c r="AX499" s="36">
        <v>55</v>
      </c>
      <c r="AY499" s="36">
        <v>14</v>
      </c>
      <c r="AZ499" s="36">
        <v>45</v>
      </c>
      <c r="BA499" s="37">
        <v>24</v>
      </c>
      <c r="BB499" s="251">
        <f>SUMSQ(AT499:BA499)</f>
        <v>11180</v>
      </c>
      <c r="BC499" s="42"/>
      <c r="BD499" s="277"/>
      <c r="BF499" s="278"/>
      <c r="BG499" s="34"/>
      <c r="BH499" s="35">
        <v>3</v>
      </c>
      <c r="BI499" s="36">
        <v>22</v>
      </c>
      <c r="BJ499" s="36">
        <v>34</v>
      </c>
      <c r="BK499" s="36">
        <v>55</v>
      </c>
      <c r="BL499" s="36">
        <v>28</v>
      </c>
      <c r="BM499" s="36">
        <v>13</v>
      </c>
      <c r="BN499" s="36">
        <v>57</v>
      </c>
      <c r="BO499" s="37">
        <v>48</v>
      </c>
      <c r="BP499" s="251">
        <f>SUMSQ(BH499:BO499)</f>
        <v>11180</v>
      </c>
      <c r="BQ499" s="42"/>
      <c r="BR499" s="277"/>
    </row>
    <row r="500" spans="2:70" x14ac:dyDescent="0.2">
      <c r="B500" s="278"/>
      <c r="C500" s="34"/>
      <c r="D500" s="44">
        <v>57</v>
      </c>
      <c r="E500" s="45">
        <v>15</v>
      </c>
      <c r="F500" s="45">
        <v>36</v>
      </c>
      <c r="G500" s="45">
        <v>22</v>
      </c>
      <c r="H500" s="45">
        <v>1</v>
      </c>
      <c r="I500" s="45">
        <v>55</v>
      </c>
      <c r="J500" s="45">
        <v>28</v>
      </c>
      <c r="K500" s="46">
        <v>46</v>
      </c>
      <c r="L500" s="257">
        <f>SUMSQ(D500:K500)</f>
        <v>11180</v>
      </c>
      <c r="M500" s="42"/>
      <c r="N500" s="277"/>
      <c r="P500" s="278"/>
      <c r="Q500" s="34"/>
      <c r="R500" s="44">
        <v>19</v>
      </c>
      <c r="S500" s="45">
        <v>16</v>
      </c>
      <c r="T500" s="45">
        <v>34</v>
      </c>
      <c r="U500" s="45">
        <v>61</v>
      </c>
      <c r="V500" s="45">
        <v>43</v>
      </c>
      <c r="W500" s="45">
        <v>56</v>
      </c>
      <c r="X500" s="45">
        <v>26</v>
      </c>
      <c r="Y500" s="46">
        <v>5</v>
      </c>
      <c r="Z500" s="257">
        <f>SUMSQ(R500:Y500)</f>
        <v>11180</v>
      </c>
      <c r="AA500" s="42"/>
      <c r="AB500" s="277"/>
      <c r="AD500" s="278"/>
      <c r="AE500" s="34"/>
      <c r="AF500" s="44">
        <v>19</v>
      </c>
      <c r="AG500" s="45">
        <v>16</v>
      </c>
      <c r="AH500" s="45">
        <v>34</v>
      </c>
      <c r="AI500" s="45">
        <v>61</v>
      </c>
      <c r="AJ500" s="45">
        <v>43</v>
      </c>
      <c r="AK500" s="45">
        <v>56</v>
      </c>
      <c r="AL500" s="45">
        <v>26</v>
      </c>
      <c r="AM500" s="46">
        <v>5</v>
      </c>
      <c r="AN500" s="257">
        <f>SUMSQ(AF500:AM500)</f>
        <v>11180</v>
      </c>
      <c r="AO500" s="42"/>
      <c r="AP500" s="277"/>
      <c r="AR500" s="278"/>
      <c r="AS500" s="34"/>
      <c r="AT500" s="44">
        <v>56</v>
      </c>
      <c r="AU500" s="45">
        <v>16</v>
      </c>
      <c r="AV500" s="45">
        <v>5</v>
      </c>
      <c r="AW500" s="45">
        <v>61</v>
      </c>
      <c r="AX500" s="45">
        <v>43</v>
      </c>
      <c r="AY500" s="45">
        <v>19</v>
      </c>
      <c r="AZ500" s="45">
        <v>26</v>
      </c>
      <c r="BA500" s="46">
        <v>34</v>
      </c>
      <c r="BB500" s="257">
        <f>SUMSQ(AT500:BA500)</f>
        <v>11180</v>
      </c>
      <c r="BC500" s="42"/>
      <c r="BD500" s="277"/>
      <c r="BF500" s="278"/>
      <c r="BG500" s="34"/>
      <c r="BH500" s="44">
        <v>26</v>
      </c>
      <c r="BI500" s="45">
        <v>15</v>
      </c>
      <c r="BJ500" s="45">
        <v>59</v>
      </c>
      <c r="BK500" s="45">
        <v>46</v>
      </c>
      <c r="BL500" s="45">
        <v>1</v>
      </c>
      <c r="BM500" s="45">
        <v>24</v>
      </c>
      <c r="BN500" s="45">
        <v>36</v>
      </c>
      <c r="BO500" s="46">
        <v>53</v>
      </c>
      <c r="BP500" s="257">
        <f>SUMSQ(BH500:BO500)</f>
        <v>11180</v>
      </c>
      <c r="BQ500" s="42"/>
      <c r="BR500" s="277"/>
    </row>
    <row r="501" spans="2:70" x14ac:dyDescent="0.2">
      <c r="B501" s="278"/>
      <c r="C501" s="34"/>
      <c r="D501" s="44">
        <v>39</v>
      </c>
      <c r="E501" s="45">
        <v>30</v>
      </c>
      <c r="F501" s="45">
        <v>24</v>
      </c>
      <c r="G501" s="45">
        <v>45</v>
      </c>
      <c r="H501" s="45">
        <v>58</v>
      </c>
      <c r="I501" s="45">
        <v>3</v>
      </c>
      <c r="J501" s="45">
        <v>9</v>
      </c>
      <c r="K501" s="46">
        <v>52</v>
      </c>
      <c r="L501" s="257">
        <f>SUMSQ(D501:K501)</f>
        <v>11180</v>
      </c>
      <c r="M501" s="42"/>
      <c r="N501" s="277"/>
      <c r="P501" s="278"/>
      <c r="Q501" s="34"/>
      <c r="R501" s="44">
        <v>15</v>
      </c>
      <c r="S501" s="45">
        <v>54</v>
      </c>
      <c r="T501" s="45">
        <v>21</v>
      </c>
      <c r="U501" s="45">
        <v>48</v>
      </c>
      <c r="V501" s="45">
        <v>58</v>
      </c>
      <c r="W501" s="45">
        <v>3</v>
      </c>
      <c r="X501" s="45">
        <v>36</v>
      </c>
      <c r="Y501" s="46">
        <v>25</v>
      </c>
      <c r="Z501" s="257">
        <f>SUMSQ(R501:Y501)</f>
        <v>11180</v>
      </c>
      <c r="AA501" s="42"/>
      <c r="AB501" s="277"/>
      <c r="AD501" s="278"/>
      <c r="AE501" s="34"/>
      <c r="AF501" s="44">
        <v>40</v>
      </c>
      <c r="AG501" s="45">
        <v>29</v>
      </c>
      <c r="AH501" s="45">
        <v>21</v>
      </c>
      <c r="AI501" s="45">
        <v>48</v>
      </c>
      <c r="AJ501" s="45">
        <v>58</v>
      </c>
      <c r="AK501" s="45">
        <v>3</v>
      </c>
      <c r="AL501" s="45">
        <v>11</v>
      </c>
      <c r="AM501" s="46">
        <v>50</v>
      </c>
      <c r="AN501" s="257">
        <f>SUMSQ(AF501:AM501)</f>
        <v>11180</v>
      </c>
      <c r="AO501" s="42"/>
      <c r="AP501" s="277"/>
      <c r="AR501" s="278"/>
      <c r="AS501" s="34"/>
      <c r="AT501" s="44">
        <v>15</v>
      </c>
      <c r="AU501" s="45">
        <v>54</v>
      </c>
      <c r="AV501" s="45">
        <v>21</v>
      </c>
      <c r="AW501" s="45">
        <v>48</v>
      </c>
      <c r="AX501" s="45">
        <v>58</v>
      </c>
      <c r="AY501" s="45">
        <v>3</v>
      </c>
      <c r="AZ501" s="45">
        <v>36</v>
      </c>
      <c r="BA501" s="46">
        <v>25</v>
      </c>
      <c r="BB501" s="257">
        <f>SUMSQ(AT501:BA501)</f>
        <v>11180</v>
      </c>
      <c r="BC501" s="42"/>
      <c r="BD501" s="277"/>
      <c r="BF501" s="278"/>
      <c r="BG501" s="34"/>
      <c r="BH501" s="44">
        <v>52</v>
      </c>
      <c r="BI501" s="45">
        <v>37</v>
      </c>
      <c r="BJ501" s="45">
        <v>17</v>
      </c>
      <c r="BK501" s="45">
        <v>8</v>
      </c>
      <c r="BL501" s="45">
        <v>43</v>
      </c>
      <c r="BM501" s="45">
        <v>62</v>
      </c>
      <c r="BN501" s="45">
        <v>10</v>
      </c>
      <c r="BO501" s="46">
        <v>31</v>
      </c>
      <c r="BP501" s="257">
        <f>SUMSQ(BH501:BO501)</f>
        <v>11180</v>
      </c>
      <c r="BQ501" s="42"/>
      <c r="BR501" s="277"/>
    </row>
    <row r="502" spans="2:70" x14ac:dyDescent="0.2">
      <c r="B502" s="278"/>
      <c r="C502" s="34"/>
      <c r="D502" s="44">
        <v>54</v>
      </c>
      <c r="E502" s="45">
        <v>4</v>
      </c>
      <c r="F502" s="45">
        <v>47</v>
      </c>
      <c r="G502" s="45">
        <v>25</v>
      </c>
      <c r="H502" s="45">
        <v>14</v>
      </c>
      <c r="I502" s="45">
        <v>60</v>
      </c>
      <c r="J502" s="45">
        <v>23</v>
      </c>
      <c r="K502" s="46">
        <v>33</v>
      </c>
      <c r="L502" s="257">
        <f>SUMSQ(D502:K502)</f>
        <v>11180</v>
      </c>
      <c r="M502" s="42"/>
      <c r="N502" s="277"/>
      <c r="P502" s="278"/>
      <c r="Q502" s="34"/>
      <c r="R502" s="44">
        <v>53</v>
      </c>
      <c r="S502" s="45">
        <v>42</v>
      </c>
      <c r="T502" s="45">
        <v>8</v>
      </c>
      <c r="U502" s="45">
        <v>27</v>
      </c>
      <c r="V502" s="45">
        <v>13</v>
      </c>
      <c r="W502" s="45">
        <v>18</v>
      </c>
      <c r="X502" s="45">
        <v>64</v>
      </c>
      <c r="Y502" s="46">
        <v>35</v>
      </c>
      <c r="Z502" s="257">
        <f>SUMSQ(R502:Y502)</f>
        <v>11180</v>
      </c>
      <c r="AA502" s="42"/>
      <c r="AB502" s="277"/>
      <c r="AD502" s="278"/>
      <c r="AE502" s="34"/>
      <c r="AF502" s="44">
        <v>53</v>
      </c>
      <c r="AG502" s="45">
        <v>42</v>
      </c>
      <c r="AH502" s="45">
        <v>8</v>
      </c>
      <c r="AI502" s="45">
        <v>27</v>
      </c>
      <c r="AJ502" s="45">
        <v>13</v>
      </c>
      <c r="AK502" s="45">
        <v>18</v>
      </c>
      <c r="AL502" s="45">
        <v>64</v>
      </c>
      <c r="AM502" s="46">
        <v>35</v>
      </c>
      <c r="AN502" s="257">
        <f>SUMSQ(AF502:AM502)</f>
        <v>11180</v>
      </c>
      <c r="AO502" s="42"/>
      <c r="AP502" s="277"/>
      <c r="AR502" s="278"/>
      <c r="AS502" s="34"/>
      <c r="AT502" s="44">
        <v>18</v>
      </c>
      <c r="AU502" s="45">
        <v>42</v>
      </c>
      <c r="AV502" s="45">
        <v>35</v>
      </c>
      <c r="AW502" s="45">
        <v>27</v>
      </c>
      <c r="AX502" s="45">
        <v>13</v>
      </c>
      <c r="AY502" s="45">
        <v>53</v>
      </c>
      <c r="AZ502" s="45">
        <v>64</v>
      </c>
      <c r="BA502" s="46">
        <v>8</v>
      </c>
      <c r="BB502" s="257">
        <f>SUMSQ(AT502:BA502)</f>
        <v>11180</v>
      </c>
      <c r="BC502" s="42"/>
      <c r="BD502" s="277"/>
      <c r="BF502" s="278"/>
      <c r="BG502" s="34"/>
      <c r="BH502" s="44">
        <v>41</v>
      </c>
      <c r="BI502" s="45">
        <v>64</v>
      </c>
      <c r="BJ502" s="45">
        <v>12</v>
      </c>
      <c r="BK502" s="45">
        <v>29</v>
      </c>
      <c r="BL502" s="45">
        <v>50</v>
      </c>
      <c r="BM502" s="45">
        <v>39</v>
      </c>
      <c r="BN502" s="45">
        <v>19</v>
      </c>
      <c r="BO502" s="46">
        <v>6</v>
      </c>
      <c r="BP502" s="257">
        <f>SUMSQ(BH502:BO502)</f>
        <v>11180</v>
      </c>
      <c r="BQ502" s="42"/>
      <c r="BR502" s="277"/>
    </row>
    <row r="503" spans="2:70" x14ac:dyDescent="0.2">
      <c r="B503" s="278"/>
      <c r="C503" s="34"/>
      <c r="D503" s="44">
        <v>32</v>
      </c>
      <c r="E503" s="45">
        <v>42</v>
      </c>
      <c r="F503" s="45">
        <v>5</v>
      </c>
      <c r="G503" s="45">
        <v>51</v>
      </c>
      <c r="H503" s="45">
        <v>40</v>
      </c>
      <c r="I503" s="45">
        <v>18</v>
      </c>
      <c r="J503" s="45">
        <v>61</v>
      </c>
      <c r="K503" s="46">
        <v>11</v>
      </c>
      <c r="L503" s="257">
        <f>SUMSQ(D503:K503)</f>
        <v>11180</v>
      </c>
      <c r="M503" s="42"/>
      <c r="N503" s="277"/>
      <c r="P503" s="278"/>
      <c r="Q503" s="34"/>
      <c r="R503" s="44">
        <v>30</v>
      </c>
      <c r="S503" s="45">
        <v>1</v>
      </c>
      <c r="T503" s="45">
        <v>47</v>
      </c>
      <c r="U503" s="45">
        <v>52</v>
      </c>
      <c r="V503" s="45">
        <v>38</v>
      </c>
      <c r="W503" s="45">
        <v>57</v>
      </c>
      <c r="X503" s="45">
        <v>23</v>
      </c>
      <c r="Y503" s="46">
        <v>12</v>
      </c>
      <c r="Z503" s="257">
        <f>SUMSQ(R503:Y503)</f>
        <v>11180</v>
      </c>
      <c r="AA503" s="42"/>
      <c r="AB503" s="277"/>
      <c r="AD503" s="278"/>
      <c r="AE503" s="34"/>
      <c r="AF503" s="44">
        <v>30</v>
      </c>
      <c r="AG503" s="45">
        <v>1</v>
      </c>
      <c r="AH503" s="45">
        <v>47</v>
      </c>
      <c r="AI503" s="45">
        <v>52</v>
      </c>
      <c r="AJ503" s="45">
        <v>38</v>
      </c>
      <c r="AK503" s="45">
        <v>57</v>
      </c>
      <c r="AL503" s="45">
        <v>23</v>
      </c>
      <c r="AM503" s="46">
        <v>12</v>
      </c>
      <c r="AN503" s="257">
        <f>SUMSQ(AF503:AM503)</f>
        <v>11180</v>
      </c>
      <c r="AO503" s="42"/>
      <c r="AP503" s="277"/>
      <c r="AR503" s="278"/>
      <c r="AS503" s="34"/>
      <c r="AT503" s="44">
        <v>57</v>
      </c>
      <c r="AU503" s="45">
        <v>1</v>
      </c>
      <c r="AV503" s="45">
        <v>12</v>
      </c>
      <c r="AW503" s="45">
        <v>52</v>
      </c>
      <c r="AX503" s="45">
        <v>38</v>
      </c>
      <c r="AY503" s="45">
        <v>30</v>
      </c>
      <c r="AZ503" s="45">
        <v>23</v>
      </c>
      <c r="BA503" s="46">
        <v>47</v>
      </c>
      <c r="BB503" s="257">
        <f>SUMSQ(AT503:BA503)</f>
        <v>11180</v>
      </c>
      <c r="BC503" s="42"/>
      <c r="BD503" s="277"/>
      <c r="BF503" s="278"/>
      <c r="BG503" s="34"/>
      <c r="BH503" s="44">
        <v>63</v>
      </c>
      <c r="BI503" s="45">
        <v>42</v>
      </c>
      <c r="BJ503" s="45">
        <v>30</v>
      </c>
      <c r="BK503" s="45">
        <v>11</v>
      </c>
      <c r="BL503" s="45">
        <v>40</v>
      </c>
      <c r="BM503" s="45">
        <v>49</v>
      </c>
      <c r="BN503" s="45">
        <v>5</v>
      </c>
      <c r="BO503" s="46">
        <v>20</v>
      </c>
      <c r="BP503" s="257">
        <f>SUMSQ(BH503:BO503)</f>
        <v>11180</v>
      </c>
      <c r="BQ503" s="42"/>
      <c r="BR503" s="277"/>
    </row>
    <row r="504" spans="2:70" x14ac:dyDescent="0.2">
      <c r="B504" s="278"/>
      <c r="C504" s="34"/>
      <c r="D504" s="44">
        <v>13</v>
      </c>
      <c r="E504" s="45">
        <v>56</v>
      </c>
      <c r="F504" s="45">
        <v>62</v>
      </c>
      <c r="G504" s="45">
        <v>7</v>
      </c>
      <c r="H504" s="45">
        <v>20</v>
      </c>
      <c r="I504" s="45">
        <v>41</v>
      </c>
      <c r="J504" s="45">
        <v>35</v>
      </c>
      <c r="K504" s="46">
        <v>26</v>
      </c>
      <c r="L504" s="257">
        <f>SUMSQ(D504:K504)</f>
        <v>11180</v>
      </c>
      <c r="M504" s="42"/>
      <c r="N504" s="277"/>
      <c r="P504" s="278"/>
      <c r="Q504" s="34"/>
      <c r="R504" s="44">
        <v>40</v>
      </c>
      <c r="S504" s="45">
        <v>29</v>
      </c>
      <c r="T504" s="45">
        <v>62</v>
      </c>
      <c r="U504" s="45">
        <v>7</v>
      </c>
      <c r="V504" s="45">
        <v>17</v>
      </c>
      <c r="W504" s="45">
        <v>44</v>
      </c>
      <c r="X504" s="45">
        <v>11</v>
      </c>
      <c r="Y504" s="46">
        <v>50</v>
      </c>
      <c r="Z504" s="257">
        <f>SUMSQ(R504:Y504)</f>
        <v>11180</v>
      </c>
      <c r="AA504" s="42"/>
      <c r="AB504" s="277"/>
      <c r="AD504" s="278"/>
      <c r="AE504" s="34"/>
      <c r="AF504" s="44">
        <v>15</v>
      </c>
      <c r="AG504" s="45">
        <v>54</v>
      </c>
      <c r="AH504" s="45">
        <v>62</v>
      </c>
      <c r="AI504" s="45">
        <v>7</v>
      </c>
      <c r="AJ504" s="45">
        <v>17</v>
      </c>
      <c r="AK504" s="45">
        <v>44</v>
      </c>
      <c r="AL504" s="45">
        <v>36</v>
      </c>
      <c r="AM504" s="46">
        <v>25</v>
      </c>
      <c r="AN504" s="257">
        <f>SUMSQ(AF504:AM504)</f>
        <v>11180</v>
      </c>
      <c r="AO504" s="42"/>
      <c r="AP504" s="277"/>
      <c r="AR504" s="278"/>
      <c r="AS504" s="34"/>
      <c r="AT504" s="44">
        <v>40</v>
      </c>
      <c r="AU504" s="45">
        <v>29</v>
      </c>
      <c r="AV504" s="45">
        <v>62</v>
      </c>
      <c r="AW504" s="45">
        <v>7</v>
      </c>
      <c r="AX504" s="45">
        <v>17</v>
      </c>
      <c r="AY504" s="45">
        <v>44</v>
      </c>
      <c r="AZ504" s="45">
        <v>11</v>
      </c>
      <c r="BA504" s="46">
        <v>50</v>
      </c>
      <c r="BB504" s="257">
        <f>SUMSQ(AT504:BA504)</f>
        <v>11180</v>
      </c>
      <c r="BC504" s="42"/>
      <c r="BD504" s="277"/>
      <c r="BF504" s="278"/>
      <c r="BG504" s="34"/>
      <c r="BH504" s="44">
        <v>38</v>
      </c>
      <c r="BI504" s="45">
        <v>51</v>
      </c>
      <c r="BJ504" s="45">
        <v>7</v>
      </c>
      <c r="BK504" s="45">
        <v>18</v>
      </c>
      <c r="BL504" s="45">
        <v>61</v>
      </c>
      <c r="BM504" s="45">
        <v>44</v>
      </c>
      <c r="BN504" s="45">
        <v>32</v>
      </c>
      <c r="BO504" s="46">
        <v>9</v>
      </c>
      <c r="BP504" s="257">
        <f>SUMSQ(BH504:BO504)</f>
        <v>11180</v>
      </c>
      <c r="BQ504" s="42"/>
      <c r="BR504" s="277"/>
    </row>
    <row r="505" spans="2:70" x14ac:dyDescent="0.2">
      <c r="B505" s="278"/>
      <c r="C505" s="34"/>
      <c r="D505" s="44">
        <v>19</v>
      </c>
      <c r="E505" s="45">
        <v>37</v>
      </c>
      <c r="F505" s="45">
        <v>10</v>
      </c>
      <c r="G505" s="45">
        <v>64</v>
      </c>
      <c r="H505" s="45">
        <v>43</v>
      </c>
      <c r="I505" s="45">
        <v>29</v>
      </c>
      <c r="J505" s="45">
        <v>50</v>
      </c>
      <c r="K505" s="46">
        <v>8</v>
      </c>
      <c r="L505" s="257">
        <f>SUMSQ(D505:K505)</f>
        <v>11180</v>
      </c>
      <c r="M505" s="42"/>
      <c r="N505" s="277"/>
      <c r="P505" s="278"/>
      <c r="Q505" s="34"/>
      <c r="R505" s="44">
        <v>60</v>
      </c>
      <c r="S505" s="45">
        <v>39</v>
      </c>
      <c r="T505" s="45">
        <v>9</v>
      </c>
      <c r="U505" s="45">
        <v>22</v>
      </c>
      <c r="V505" s="45">
        <v>4</v>
      </c>
      <c r="W505" s="45">
        <v>31</v>
      </c>
      <c r="X505" s="45">
        <v>49</v>
      </c>
      <c r="Y505" s="46">
        <v>46</v>
      </c>
      <c r="Z505" s="257">
        <f>SUMSQ(R505:Y505)</f>
        <v>11180</v>
      </c>
      <c r="AA505" s="42"/>
      <c r="AB505" s="277"/>
      <c r="AD505" s="278"/>
      <c r="AE505" s="34"/>
      <c r="AF505" s="44">
        <v>60</v>
      </c>
      <c r="AG505" s="45">
        <v>39</v>
      </c>
      <c r="AH505" s="45">
        <v>9</v>
      </c>
      <c r="AI505" s="45">
        <v>22</v>
      </c>
      <c r="AJ505" s="45">
        <v>4</v>
      </c>
      <c r="AK505" s="45">
        <v>31</v>
      </c>
      <c r="AL505" s="45">
        <v>49</v>
      </c>
      <c r="AM505" s="46">
        <v>46</v>
      </c>
      <c r="AN505" s="257">
        <f>SUMSQ(AF505:AM505)</f>
        <v>11180</v>
      </c>
      <c r="AO505" s="42"/>
      <c r="AP505" s="277"/>
      <c r="AR505" s="278"/>
      <c r="AS505" s="34"/>
      <c r="AT505" s="44">
        <v>31</v>
      </c>
      <c r="AU505" s="45">
        <v>39</v>
      </c>
      <c r="AV505" s="45">
        <v>46</v>
      </c>
      <c r="AW505" s="45">
        <v>22</v>
      </c>
      <c r="AX505" s="45">
        <v>4</v>
      </c>
      <c r="AY505" s="45">
        <v>60</v>
      </c>
      <c r="AZ505" s="45">
        <v>49</v>
      </c>
      <c r="BA505" s="46">
        <v>9</v>
      </c>
      <c r="BB505" s="257">
        <f>SUMSQ(AT505:BA505)</f>
        <v>11180</v>
      </c>
      <c r="BC505" s="42"/>
      <c r="BD505" s="277"/>
      <c r="BF505" s="278"/>
      <c r="BG505" s="34"/>
      <c r="BH505" s="44">
        <v>16</v>
      </c>
      <c r="BI505" s="45">
        <v>25</v>
      </c>
      <c r="BJ505" s="45">
        <v>45</v>
      </c>
      <c r="BK505" s="45">
        <v>60</v>
      </c>
      <c r="BL505" s="45">
        <v>23</v>
      </c>
      <c r="BM505" s="45">
        <v>2</v>
      </c>
      <c r="BN505" s="45">
        <v>54</v>
      </c>
      <c r="BO505" s="46">
        <v>35</v>
      </c>
      <c r="BP505" s="257">
        <f>SUMSQ(BH505:BO505)</f>
        <v>11180</v>
      </c>
      <c r="BQ505" s="42"/>
      <c r="BR505" s="277"/>
    </row>
    <row r="506" spans="2:70" ht="12.75" thickBot="1" x14ac:dyDescent="0.25">
      <c r="B506" s="278"/>
      <c r="C506" s="34"/>
      <c r="D506" s="59">
        <v>44</v>
      </c>
      <c r="E506" s="60">
        <v>17</v>
      </c>
      <c r="F506" s="60">
        <v>49</v>
      </c>
      <c r="G506" s="60">
        <v>12</v>
      </c>
      <c r="H506" s="60">
        <v>31</v>
      </c>
      <c r="I506" s="60">
        <v>38</v>
      </c>
      <c r="J506" s="60">
        <v>6</v>
      </c>
      <c r="K506" s="61">
        <v>63</v>
      </c>
      <c r="L506" s="257">
        <f>SUMSQ(D506:K506)</f>
        <v>11180</v>
      </c>
      <c r="M506" s="42"/>
      <c r="N506" s="277"/>
      <c r="P506" s="278"/>
      <c r="Q506" s="34"/>
      <c r="R506" s="59">
        <v>41</v>
      </c>
      <c r="S506" s="60">
        <v>20</v>
      </c>
      <c r="T506" s="60">
        <v>51</v>
      </c>
      <c r="U506" s="60">
        <v>10</v>
      </c>
      <c r="V506" s="60">
        <v>32</v>
      </c>
      <c r="W506" s="60">
        <v>37</v>
      </c>
      <c r="X506" s="60">
        <v>6</v>
      </c>
      <c r="Y506" s="61">
        <v>63</v>
      </c>
      <c r="Z506" s="257">
        <f>SUMSQ(R506:Y506)</f>
        <v>11180</v>
      </c>
      <c r="AA506" s="42"/>
      <c r="AB506" s="277"/>
      <c r="AD506" s="278"/>
      <c r="AE506" s="34"/>
      <c r="AF506" s="59">
        <v>41</v>
      </c>
      <c r="AG506" s="60">
        <v>20</v>
      </c>
      <c r="AH506" s="60">
        <v>51</v>
      </c>
      <c r="AI506" s="60">
        <v>10</v>
      </c>
      <c r="AJ506" s="60">
        <v>32</v>
      </c>
      <c r="AK506" s="60">
        <v>37</v>
      </c>
      <c r="AL506" s="60">
        <v>6</v>
      </c>
      <c r="AM506" s="61">
        <v>63</v>
      </c>
      <c r="AN506" s="257">
        <f>SUMSQ(AF506:AM506)</f>
        <v>11180</v>
      </c>
      <c r="AO506" s="42"/>
      <c r="AP506" s="277"/>
      <c r="AR506" s="278"/>
      <c r="AS506" s="34"/>
      <c r="AT506" s="59">
        <v>41</v>
      </c>
      <c r="AU506" s="60">
        <v>20</v>
      </c>
      <c r="AV506" s="60">
        <v>51</v>
      </c>
      <c r="AW506" s="60">
        <v>10</v>
      </c>
      <c r="AX506" s="60">
        <v>32</v>
      </c>
      <c r="AY506" s="60">
        <v>37</v>
      </c>
      <c r="AZ506" s="60">
        <v>6</v>
      </c>
      <c r="BA506" s="61">
        <v>63</v>
      </c>
      <c r="BB506" s="257">
        <f>SUMSQ(AT506:BA506)</f>
        <v>11180</v>
      </c>
      <c r="BC506" s="42"/>
      <c r="BD506" s="277"/>
      <c r="BF506" s="278"/>
      <c r="BG506" s="34"/>
      <c r="BH506" s="59">
        <v>21</v>
      </c>
      <c r="BI506" s="60">
        <v>4</v>
      </c>
      <c r="BJ506" s="60">
        <v>56</v>
      </c>
      <c r="BK506" s="60">
        <v>33</v>
      </c>
      <c r="BL506" s="60">
        <v>14</v>
      </c>
      <c r="BM506" s="60">
        <v>27</v>
      </c>
      <c r="BN506" s="60">
        <v>47</v>
      </c>
      <c r="BO506" s="61">
        <v>58</v>
      </c>
      <c r="BP506" s="257">
        <f>SUMSQ(BH506:BO506)</f>
        <v>11180</v>
      </c>
      <c r="BQ506" s="42"/>
      <c r="BR506" s="277"/>
    </row>
    <row r="507" spans="2:70" x14ac:dyDescent="0.2">
      <c r="B507" s="278"/>
      <c r="C507" s="34"/>
      <c r="D507" s="166">
        <f>SUM(D499:D506)</f>
        <v>260</v>
      </c>
      <c r="E507" s="167">
        <f>SUM(E499:E506)</f>
        <v>260</v>
      </c>
      <c r="F507" s="167">
        <f>SUM(F499:F506)</f>
        <v>260</v>
      </c>
      <c r="G507" s="167">
        <f>SUM(G499:G506)</f>
        <v>260</v>
      </c>
      <c r="H507" s="167">
        <f>SUM(H499:H506)</f>
        <v>260</v>
      </c>
      <c r="I507" s="167">
        <f>SUM(I499:I506)</f>
        <v>260</v>
      </c>
      <c r="J507" s="167">
        <f>SUM(J499:J506)</f>
        <v>260</v>
      </c>
      <c r="K507" s="167">
        <f>SUM(K499:K506)</f>
        <v>260</v>
      </c>
      <c r="L507" s="280">
        <f>SUM(D499^3+E500^3+F501^3+G502^3+H503^3+I504^3+J505^3+K506^3)</f>
        <v>540800</v>
      </c>
      <c r="M507" s="42"/>
      <c r="N507" s="277"/>
      <c r="P507" s="278"/>
      <c r="Q507" s="34"/>
      <c r="R507" s="166">
        <f>SUM(R499:R506)</f>
        <v>260</v>
      </c>
      <c r="S507" s="167">
        <f>SUM(S499:S506)</f>
        <v>260</v>
      </c>
      <c r="T507" s="167">
        <f>SUM(T499:T506)</f>
        <v>260</v>
      </c>
      <c r="U507" s="167">
        <f>SUM(U499:U506)</f>
        <v>260</v>
      </c>
      <c r="V507" s="167">
        <f>SUM(V499:V506)</f>
        <v>260</v>
      </c>
      <c r="W507" s="167">
        <f>SUM(W499:W506)</f>
        <v>260</v>
      </c>
      <c r="X507" s="167">
        <f>SUM(X499:X506)</f>
        <v>260</v>
      </c>
      <c r="Y507" s="167">
        <f>SUM(Y499:Y506)</f>
        <v>260</v>
      </c>
      <c r="Z507" s="280">
        <f>SUM(R499^3+S500^3+T501^3+U502^3+V503^3+W504^3+X505^3+Y506^3)</f>
        <v>540800</v>
      </c>
      <c r="AA507" s="42"/>
      <c r="AB507" s="277"/>
      <c r="AD507" s="278"/>
      <c r="AE507" s="34"/>
      <c r="AF507" s="166">
        <f>SUM(AF499:AF506)</f>
        <v>260</v>
      </c>
      <c r="AG507" s="167">
        <f>SUM(AG499:AG506)</f>
        <v>260</v>
      </c>
      <c r="AH507" s="167">
        <f>SUM(AH499:AH506)</f>
        <v>260</v>
      </c>
      <c r="AI507" s="167">
        <f>SUM(AI499:AI506)</f>
        <v>260</v>
      </c>
      <c r="AJ507" s="167">
        <f>SUM(AJ499:AJ506)</f>
        <v>260</v>
      </c>
      <c r="AK507" s="167">
        <f>SUM(AK499:AK506)</f>
        <v>260</v>
      </c>
      <c r="AL507" s="167">
        <f>SUM(AL499:AL506)</f>
        <v>260</v>
      </c>
      <c r="AM507" s="167">
        <f>SUM(AM499:AM506)</f>
        <v>260</v>
      </c>
      <c r="AN507" s="280">
        <f>SUM(AF499^3+AG500^3+AH501^3+AI502^3+AJ503^3+AK504^3+AL505^3+AM506^3)</f>
        <v>540800</v>
      </c>
      <c r="AO507" s="42"/>
      <c r="AP507" s="277"/>
      <c r="AR507" s="278"/>
      <c r="AS507" s="34"/>
      <c r="AT507" s="166">
        <f>SUM(AT499:AT506)</f>
        <v>260</v>
      </c>
      <c r="AU507" s="167">
        <f>SUM(AU499:AU506)</f>
        <v>260</v>
      </c>
      <c r="AV507" s="167">
        <f>SUM(AV499:AV506)</f>
        <v>260</v>
      </c>
      <c r="AW507" s="167">
        <f>SUM(AW499:AW506)</f>
        <v>260</v>
      </c>
      <c r="AX507" s="167">
        <f>SUM(AX499:AX506)</f>
        <v>260</v>
      </c>
      <c r="AY507" s="167">
        <f>SUM(AY499:AY506)</f>
        <v>260</v>
      </c>
      <c r="AZ507" s="167">
        <f>SUM(AZ499:AZ506)</f>
        <v>260</v>
      </c>
      <c r="BA507" s="167">
        <f>SUM(BA499:BA506)</f>
        <v>260</v>
      </c>
      <c r="BB507" s="280">
        <f>SUM(AT499^3+AU500^3+AV501^3+AW502^3+AX503^3+AY504^3+AZ505^3+BA506^3)</f>
        <v>540800</v>
      </c>
      <c r="BC507" s="42"/>
      <c r="BD507" s="277"/>
      <c r="BF507" s="278"/>
      <c r="BG507" s="34"/>
      <c r="BH507" s="166">
        <f>SUM(BH499:BH506)</f>
        <v>260</v>
      </c>
      <c r="BI507" s="167">
        <f>SUM(BI499:BI506)</f>
        <v>260</v>
      </c>
      <c r="BJ507" s="167">
        <f>SUM(BJ499:BJ506)</f>
        <v>260</v>
      </c>
      <c r="BK507" s="167">
        <f>SUM(BK499:BK506)</f>
        <v>260</v>
      </c>
      <c r="BL507" s="167">
        <f>SUM(BL499:BL506)</f>
        <v>260</v>
      </c>
      <c r="BM507" s="167">
        <f>SUM(BM499:BM506)</f>
        <v>260</v>
      </c>
      <c r="BN507" s="167">
        <f>SUM(BN499:BN506)</f>
        <v>260</v>
      </c>
      <c r="BO507" s="167">
        <f>SUM(BO499:BO506)</f>
        <v>260</v>
      </c>
      <c r="BP507" s="280">
        <f>SUMSQ(BH499,BI500,BJ501,BK502,BL503,BM504,BN505,BO506)</f>
        <v>11180</v>
      </c>
      <c r="BQ507" s="42"/>
      <c r="BR507" s="277"/>
    </row>
    <row r="508" spans="2:70" ht="12.75" thickBot="1" x14ac:dyDescent="0.25">
      <c r="B508" s="278"/>
      <c r="C508" s="34"/>
      <c r="D508" s="89">
        <f>SUMSQ(D499:D506)</f>
        <v>11180</v>
      </c>
      <c r="E508" s="90">
        <f>SUMSQ(E499:E506)</f>
        <v>11180</v>
      </c>
      <c r="F508" s="90">
        <f>SUMSQ(F499:F506)</f>
        <v>11180</v>
      </c>
      <c r="G508" s="90">
        <f>SUMSQ(G499:G506)</f>
        <v>11180</v>
      </c>
      <c r="H508" s="90">
        <f>SUMSQ(H499:H506)</f>
        <v>11180</v>
      </c>
      <c r="I508" s="90">
        <f>SUMSQ(I499:I506)</f>
        <v>11180</v>
      </c>
      <c r="J508" s="90">
        <f>SUMSQ(J499:J506)</f>
        <v>11180</v>
      </c>
      <c r="K508" s="90">
        <f>SUMSQ(K499:K506)</f>
        <v>11180</v>
      </c>
      <c r="L508" s="279">
        <f>SUM(D506^3+E505^3+F504^3+G503^3+H502^3+I501^3+J500^3+K499^3)</f>
        <v>540800</v>
      </c>
      <c r="M508" s="42"/>
      <c r="N508" s="277"/>
      <c r="P508" s="278"/>
      <c r="Q508" s="34"/>
      <c r="R508" s="89">
        <f>SUMSQ(R499:R506)</f>
        <v>11180</v>
      </c>
      <c r="S508" s="90">
        <f>SUMSQ(S499:S506)</f>
        <v>11180</v>
      </c>
      <c r="T508" s="90">
        <f>SUMSQ(T499:T506)</f>
        <v>11180</v>
      </c>
      <c r="U508" s="90">
        <f>SUMSQ(U499:U506)</f>
        <v>11180</v>
      </c>
      <c r="V508" s="90">
        <f>SUMSQ(V499:V506)</f>
        <v>11180</v>
      </c>
      <c r="W508" s="90">
        <f>SUMSQ(W499:W506)</f>
        <v>11180</v>
      </c>
      <c r="X508" s="90">
        <f>SUMSQ(X499:X506)</f>
        <v>11180</v>
      </c>
      <c r="Y508" s="90">
        <f>SUMSQ(Y499:Y506)</f>
        <v>11180</v>
      </c>
      <c r="Z508" s="279">
        <f>SUM(R506^3+S505^3+T504^3+U503^3+V502^3+W501^3+X500^3+Y499^3)</f>
        <v>540800</v>
      </c>
      <c r="AA508" s="42"/>
      <c r="AB508" s="277"/>
      <c r="AD508" s="278"/>
      <c r="AE508" s="34"/>
      <c r="AF508" s="89">
        <f>SUMSQ(AF499:AF506)</f>
        <v>11180</v>
      </c>
      <c r="AG508" s="90">
        <f>SUMSQ(AG499:AG506)</f>
        <v>11180</v>
      </c>
      <c r="AH508" s="90">
        <f>SUMSQ(AH499:AH506)</f>
        <v>11180</v>
      </c>
      <c r="AI508" s="90">
        <f>SUMSQ(AI499:AI506)</f>
        <v>11180</v>
      </c>
      <c r="AJ508" s="90">
        <f>SUMSQ(AJ499:AJ506)</f>
        <v>11180</v>
      </c>
      <c r="AK508" s="90">
        <f>SUMSQ(AK499:AK506)</f>
        <v>11180</v>
      </c>
      <c r="AL508" s="90">
        <f>SUMSQ(AL499:AL506)</f>
        <v>11180</v>
      </c>
      <c r="AM508" s="90">
        <f>SUMSQ(AM499:AM506)</f>
        <v>11180</v>
      </c>
      <c r="AN508" s="279">
        <f>SUM(AF506^3+AG505^3+AH504^3+AI503^3+AJ502^3+AK501^3+AL500^3+AM499^3)</f>
        <v>540800</v>
      </c>
      <c r="AO508" s="42"/>
      <c r="AP508" s="277"/>
      <c r="AR508" s="278"/>
      <c r="AS508" s="34"/>
      <c r="AT508" s="89">
        <f>SUMSQ(AT499:AT506)</f>
        <v>11180</v>
      </c>
      <c r="AU508" s="90">
        <f>SUMSQ(AU499:AU506)</f>
        <v>11180</v>
      </c>
      <c r="AV508" s="90">
        <f>SUMSQ(AV499:AV506)</f>
        <v>11180</v>
      </c>
      <c r="AW508" s="90">
        <f>SUMSQ(AW499:AW506)</f>
        <v>11180</v>
      </c>
      <c r="AX508" s="90">
        <f>SUMSQ(AX499:AX506)</f>
        <v>11180</v>
      </c>
      <c r="AY508" s="90">
        <f>SUMSQ(AY499:AY506)</f>
        <v>11180</v>
      </c>
      <c r="AZ508" s="90">
        <f>SUMSQ(AZ499:AZ506)</f>
        <v>11180</v>
      </c>
      <c r="BA508" s="90">
        <f>SUMSQ(BA499:BA506)</f>
        <v>11180</v>
      </c>
      <c r="BB508" s="279">
        <f>SUM(AT506^3+AU505^3+AV504^3+AW503^3+AX502^3+AY501^3+AZ500^3+BA499^3)</f>
        <v>540800</v>
      </c>
      <c r="BC508" s="42"/>
      <c r="BD508" s="277"/>
      <c r="BF508" s="278"/>
      <c r="BG508" s="34"/>
      <c r="BH508" s="89">
        <f>SUMSQ(BH499:BH506)</f>
        <v>11180</v>
      </c>
      <c r="BI508" s="90">
        <f>SUMSQ(BI499:BI506)</f>
        <v>11180</v>
      </c>
      <c r="BJ508" s="90">
        <f>SUMSQ(BJ499:BJ506)</f>
        <v>11180</v>
      </c>
      <c r="BK508" s="90">
        <f>SUMSQ(BK499:BK506)</f>
        <v>11180</v>
      </c>
      <c r="BL508" s="90">
        <f>SUMSQ(BL499:BL506)</f>
        <v>11180</v>
      </c>
      <c r="BM508" s="90">
        <f>SUMSQ(BM499:BM506)</f>
        <v>11180</v>
      </c>
      <c r="BN508" s="90">
        <f>SUMSQ(BN499:BN506)</f>
        <v>11180</v>
      </c>
      <c r="BO508" s="90">
        <f>SUMSQ(BO499:BO506)</f>
        <v>11180</v>
      </c>
      <c r="BP508" s="279">
        <f>SUMSQ(BH506,BI505,BJ504,BK503,BL502,BM501,BN500,BO499)</f>
        <v>11180</v>
      </c>
      <c r="BQ508" s="42"/>
      <c r="BR508" s="277"/>
    </row>
    <row r="509" spans="2:70" ht="12.75" thickBot="1" x14ac:dyDescent="0.25">
      <c r="B509" s="278"/>
      <c r="C509" s="104"/>
      <c r="D509" s="106"/>
      <c r="E509" s="106"/>
      <c r="F509" s="106"/>
      <c r="G509" s="106"/>
      <c r="H509" s="106"/>
      <c r="I509" s="106"/>
      <c r="J509" s="106"/>
      <c r="K509" s="106"/>
      <c r="L509" s="106"/>
      <c r="M509" s="109"/>
      <c r="N509" s="277"/>
      <c r="P509" s="278"/>
      <c r="Q509" s="104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9"/>
      <c r="AB509" s="277"/>
      <c r="AD509" s="278"/>
      <c r="AE509" s="104"/>
      <c r="AF509" s="106"/>
      <c r="AG509" s="106"/>
      <c r="AH509" s="106"/>
      <c r="AI509" s="106"/>
      <c r="AJ509" s="106"/>
      <c r="AK509" s="106"/>
      <c r="AL509" s="106"/>
      <c r="AM509" s="106"/>
      <c r="AN509" s="106"/>
      <c r="AO509" s="109"/>
      <c r="AP509" s="277"/>
      <c r="AR509" s="278"/>
      <c r="AS509" s="104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9"/>
      <c r="BD509" s="277"/>
      <c r="BF509" s="278"/>
      <c r="BG509" s="104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9"/>
      <c r="BR509" s="277"/>
    </row>
    <row r="510" spans="2:70" ht="12.75" thickBot="1" x14ac:dyDescent="0.25">
      <c r="B510" s="276"/>
      <c r="C510" s="275"/>
      <c r="D510" s="275"/>
      <c r="E510" s="275"/>
      <c r="F510" s="275"/>
      <c r="G510" s="275"/>
      <c r="H510" s="275"/>
      <c r="I510" s="275"/>
      <c r="J510" s="275"/>
      <c r="K510" s="275"/>
      <c r="L510" s="275"/>
      <c r="M510" s="275"/>
      <c r="N510" s="274"/>
      <c r="P510" s="276"/>
      <c r="Q510" s="275"/>
      <c r="R510" s="275"/>
      <c r="S510" s="275"/>
      <c r="T510" s="275"/>
      <c r="U510" s="275"/>
      <c r="V510" s="275"/>
      <c r="W510" s="275"/>
      <c r="X510" s="275"/>
      <c r="Y510" s="275"/>
      <c r="Z510" s="275"/>
      <c r="AA510" s="275"/>
      <c r="AB510" s="274"/>
      <c r="AD510" s="276"/>
      <c r="AE510" s="275"/>
      <c r="AF510" s="275"/>
      <c r="AG510" s="275"/>
      <c r="AH510" s="275"/>
      <c r="AI510" s="275"/>
      <c r="AJ510" s="275"/>
      <c r="AK510" s="275"/>
      <c r="AL510" s="275"/>
      <c r="AM510" s="275"/>
      <c r="AN510" s="275"/>
      <c r="AO510" s="275"/>
      <c r="AP510" s="274"/>
      <c r="AR510" s="276"/>
      <c r="AS510" s="275"/>
      <c r="AT510" s="275"/>
      <c r="AU510" s="275"/>
      <c r="AV510" s="275"/>
      <c r="AW510" s="275"/>
      <c r="AX510" s="275"/>
      <c r="AY510" s="275"/>
      <c r="AZ510" s="275"/>
      <c r="BA510" s="275"/>
      <c r="BB510" s="275"/>
      <c r="BC510" s="275"/>
      <c r="BD510" s="274"/>
      <c r="BF510" s="276"/>
      <c r="BG510" s="275"/>
      <c r="BH510" s="275"/>
      <c r="BI510" s="275"/>
      <c r="BJ510" s="275"/>
      <c r="BK510" s="275"/>
      <c r="BL510" s="275"/>
      <c r="BM510" s="275"/>
      <c r="BN510" s="275"/>
      <c r="BO510" s="275"/>
      <c r="BP510" s="275"/>
      <c r="BQ510" s="275"/>
      <c r="BR510" s="274"/>
    </row>
    <row r="511" spans="2:70" ht="13.5" thickTop="1" thickBot="1" x14ac:dyDescent="0.25"/>
    <row r="512" spans="2:70" ht="13.5" thickTop="1" thickBot="1" x14ac:dyDescent="0.25">
      <c r="B512" s="284"/>
      <c r="C512" s="283"/>
      <c r="D512" s="283"/>
      <c r="E512" s="283"/>
      <c r="F512" s="283"/>
      <c r="G512" s="283"/>
      <c r="H512" s="283"/>
      <c r="I512" s="283"/>
      <c r="J512" s="283"/>
      <c r="K512" s="283"/>
      <c r="L512" s="283"/>
      <c r="M512" s="283"/>
      <c r="N512" s="282"/>
      <c r="P512" s="284"/>
      <c r="Q512" s="283"/>
      <c r="R512" s="283"/>
      <c r="S512" s="283"/>
      <c r="T512" s="283"/>
      <c r="U512" s="283"/>
      <c r="V512" s="283"/>
      <c r="W512" s="283"/>
      <c r="X512" s="283"/>
      <c r="Y512" s="283"/>
      <c r="Z512" s="283"/>
      <c r="AA512" s="283"/>
      <c r="AB512" s="282"/>
      <c r="AD512" s="284"/>
      <c r="AE512" s="283"/>
      <c r="AF512" s="283"/>
      <c r="AG512" s="283"/>
      <c r="AH512" s="283"/>
      <c r="AI512" s="283"/>
      <c r="AJ512" s="283"/>
      <c r="AK512" s="283"/>
      <c r="AL512" s="283"/>
      <c r="AM512" s="283"/>
      <c r="AN512" s="283"/>
      <c r="AO512" s="283"/>
      <c r="AP512" s="282"/>
      <c r="AR512" s="284"/>
      <c r="AS512" s="283"/>
      <c r="AT512" s="283"/>
      <c r="AU512" s="283"/>
      <c r="AV512" s="283"/>
      <c r="AW512" s="283"/>
      <c r="AX512" s="283"/>
      <c r="AY512" s="283"/>
      <c r="AZ512" s="283"/>
      <c r="BA512" s="283"/>
      <c r="BB512" s="283"/>
      <c r="BC512" s="283"/>
      <c r="BD512" s="282"/>
      <c r="BF512" s="284"/>
      <c r="BG512" s="283"/>
      <c r="BH512" s="283"/>
      <c r="BI512" s="283"/>
      <c r="BJ512" s="283"/>
      <c r="BK512" s="283"/>
      <c r="BL512" s="283"/>
      <c r="BM512" s="283"/>
      <c r="BN512" s="283"/>
      <c r="BO512" s="283"/>
      <c r="BP512" s="283"/>
      <c r="BQ512" s="283"/>
      <c r="BR512" s="282"/>
    </row>
    <row r="513" spans="2:70" ht="12.75" thickBot="1" x14ac:dyDescent="0.25">
      <c r="B513" s="278"/>
      <c r="C513" s="20"/>
      <c r="D513" s="21"/>
      <c r="E513" s="21"/>
      <c r="F513" s="21"/>
      <c r="G513" s="21"/>
      <c r="H513" s="281" t="s">
        <v>1324</v>
      </c>
      <c r="I513" s="21"/>
      <c r="J513" s="21"/>
      <c r="K513" s="21"/>
      <c r="L513" s="21"/>
      <c r="M513" s="23"/>
      <c r="N513" s="277"/>
      <c r="P513" s="278"/>
      <c r="Q513" s="20"/>
      <c r="R513" s="21"/>
      <c r="S513" s="21"/>
      <c r="T513" s="21"/>
      <c r="U513" s="21"/>
      <c r="V513" s="281" t="s">
        <v>1323</v>
      </c>
      <c r="W513" s="21"/>
      <c r="X513" s="21"/>
      <c r="Y513" s="21"/>
      <c r="Z513" s="21"/>
      <c r="AA513" s="23"/>
      <c r="AB513" s="277"/>
      <c r="AD513" s="278"/>
      <c r="AE513" s="20"/>
      <c r="AF513" s="21"/>
      <c r="AG513" s="21"/>
      <c r="AH513" s="21"/>
      <c r="AI513" s="21"/>
      <c r="AJ513" s="281" t="s">
        <v>1322</v>
      </c>
      <c r="AK513" s="21"/>
      <c r="AL513" s="21"/>
      <c r="AM513" s="21"/>
      <c r="AN513" s="21"/>
      <c r="AO513" s="23"/>
      <c r="AP513" s="277"/>
      <c r="AR513" s="278"/>
      <c r="AS513" s="20"/>
      <c r="AT513" s="21"/>
      <c r="AU513" s="21"/>
      <c r="AV513" s="21"/>
      <c r="AW513" s="21"/>
      <c r="AX513" s="281" t="s">
        <v>1321</v>
      </c>
      <c r="AY513" s="21"/>
      <c r="AZ513" s="21"/>
      <c r="BA513" s="21"/>
      <c r="BB513" s="21"/>
      <c r="BC513" s="23"/>
      <c r="BD513" s="277"/>
      <c r="BF513" s="278"/>
      <c r="BG513" s="20"/>
      <c r="BH513" s="21"/>
      <c r="BI513" s="21"/>
      <c r="BJ513" s="21"/>
      <c r="BK513" s="21"/>
      <c r="BL513" s="281" t="s">
        <v>1320</v>
      </c>
      <c r="BM513" s="21"/>
      <c r="BN513" s="21"/>
      <c r="BO513" s="21"/>
      <c r="BP513" s="21"/>
      <c r="BQ513" s="23"/>
      <c r="BR513" s="277"/>
    </row>
    <row r="514" spans="2:70" x14ac:dyDescent="0.2">
      <c r="B514" s="278"/>
      <c r="C514" s="34"/>
      <c r="D514" s="35">
        <v>2</v>
      </c>
      <c r="E514" s="36">
        <v>59</v>
      </c>
      <c r="F514" s="36">
        <v>28</v>
      </c>
      <c r="G514" s="36">
        <v>33</v>
      </c>
      <c r="H514" s="36">
        <v>55</v>
      </c>
      <c r="I514" s="36">
        <v>14</v>
      </c>
      <c r="J514" s="36">
        <v>45</v>
      </c>
      <c r="K514" s="37">
        <v>24</v>
      </c>
      <c r="L514" s="251">
        <f>SUMSQ(D514:K514)</f>
        <v>11180</v>
      </c>
      <c r="M514" s="42"/>
      <c r="N514" s="277"/>
      <c r="P514" s="278"/>
      <c r="Q514" s="34"/>
      <c r="R514" s="35">
        <v>2</v>
      </c>
      <c r="S514" s="36">
        <v>59</v>
      </c>
      <c r="T514" s="36">
        <v>28</v>
      </c>
      <c r="U514" s="36">
        <v>33</v>
      </c>
      <c r="V514" s="36">
        <v>55</v>
      </c>
      <c r="W514" s="36">
        <v>14</v>
      </c>
      <c r="X514" s="36">
        <v>45</v>
      </c>
      <c r="Y514" s="37">
        <v>24</v>
      </c>
      <c r="Z514" s="251">
        <f>SUMSQ(R514:Y514)</f>
        <v>11180</v>
      </c>
      <c r="AA514" s="42"/>
      <c r="AB514" s="277"/>
      <c r="AD514" s="278"/>
      <c r="AE514" s="34"/>
      <c r="AF514" s="35">
        <v>2</v>
      </c>
      <c r="AG514" s="36">
        <v>59</v>
      </c>
      <c r="AH514" s="36">
        <v>28</v>
      </c>
      <c r="AI514" s="36">
        <v>33</v>
      </c>
      <c r="AJ514" s="36">
        <v>55</v>
      </c>
      <c r="AK514" s="36">
        <v>14</v>
      </c>
      <c r="AL514" s="36">
        <v>45</v>
      </c>
      <c r="AM514" s="37">
        <v>24</v>
      </c>
      <c r="AN514" s="251">
        <f>SUMSQ(AF514:AM514)</f>
        <v>11180</v>
      </c>
      <c r="AO514" s="42"/>
      <c r="AP514" s="277"/>
      <c r="AR514" s="278"/>
      <c r="AS514" s="34"/>
      <c r="AT514" s="35">
        <v>2</v>
      </c>
      <c r="AU514" s="36">
        <v>59</v>
      </c>
      <c r="AV514" s="36">
        <v>37</v>
      </c>
      <c r="AW514" s="36">
        <v>10</v>
      </c>
      <c r="AX514" s="36">
        <v>32</v>
      </c>
      <c r="AY514" s="36">
        <v>51</v>
      </c>
      <c r="AZ514" s="36">
        <v>45</v>
      </c>
      <c r="BA514" s="37">
        <v>24</v>
      </c>
      <c r="BB514" s="251">
        <f>SUMSQ(AT514:BA514)</f>
        <v>11180</v>
      </c>
      <c r="BC514" s="42"/>
      <c r="BD514" s="277"/>
      <c r="BF514" s="278"/>
      <c r="BG514" s="34"/>
      <c r="BH514" s="35">
        <v>6</v>
      </c>
      <c r="BI514" s="36">
        <v>19</v>
      </c>
      <c r="BJ514" s="36">
        <v>39</v>
      </c>
      <c r="BK514" s="36">
        <v>50</v>
      </c>
      <c r="BL514" s="36">
        <v>29</v>
      </c>
      <c r="BM514" s="36">
        <v>12</v>
      </c>
      <c r="BN514" s="36">
        <v>64</v>
      </c>
      <c r="BO514" s="37">
        <v>41</v>
      </c>
      <c r="BP514" s="251">
        <f>SUMSQ(BH514:BO514)</f>
        <v>11180</v>
      </c>
      <c r="BQ514" s="42"/>
      <c r="BR514" s="277"/>
    </row>
    <row r="515" spans="2:70" x14ac:dyDescent="0.2">
      <c r="B515" s="278"/>
      <c r="C515" s="34"/>
      <c r="D515" s="44">
        <v>56</v>
      </c>
      <c r="E515" s="45">
        <v>16</v>
      </c>
      <c r="F515" s="45">
        <v>5</v>
      </c>
      <c r="G515" s="45">
        <v>61</v>
      </c>
      <c r="H515" s="45">
        <v>43</v>
      </c>
      <c r="I515" s="45">
        <v>19</v>
      </c>
      <c r="J515" s="45">
        <v>26</v>
      </c>
      <c r="K515" s="46">
        <v>34</v>
      </c>
      <c r="L515" s="257">
        <f>SUMSQ(D515:K515)</f>
        <v>11180</v>
      </c>
      <c r="M515" s="42"/>
      <c r="N515" s="277"/>
      <c r="P515" s="278"/>
      <c r="Q515" s="34"/>
      <c r="R515" s="44">
        <v>56</v>
      </c>
      <c r="S515" s="45">
        <v>16</v>
      </c>
      <c r="T515" s="45">
        <v>5</v>
      </c>
      <c r="U515" s="45">
        <v>61</v>
      </c>
      <c r="V515" s="45">
        <v>43</v>
      </c>
      <c r="W515" s="45">
        <v>19</v>
      </c>
      <c r="X515" s="45">
        <v>26</v>
      </c>
      <c r="Y515" s="46">
        <v>34</v>
      </c>
      <c r="Z515" s="257">
        <f>SUMSQ(R515:Y515)</f>
        <v>11180</v>
      </c>
      <c r="AA515" s="42"/>
      <c r="AB515" s="277"/>
      <c r="AD515" s="278"/>
      <c r="AE515" s="34"/>
      <c r="AF515" s="44">
        <v>56</v>
      </c>
      <c r="AG515" s="45">
        <v>16</v>
      </c>
      <c r="AH515" s="45">
        <v>5</v>
      </c>
      <c r="AI515" s="45">
        <v>61</v>
      </c>
      <c r="AJ515" s="45">
        <v>43</v>
      </c>
      <c r="AK515" s="45">
        <v>19</v>
      </c>
      <c r="AL515" s="45">
        <v>26</v>
      </c>
      <c r="AM515" s="46">
        <v>34</v>
      </c>
      <c r="AN515" s="257">
        <f>SUMSQ(AF515:AM515)</f>
        <v>11180</v>
      </c>
      <c r="AO515" s="42"/>
      <c r="AP515" s="277"/>
      <c r="AR515" s="278"/>
      <c r="AS515" s="34"/>
      <c r="AT515" s="44">
        <v>56</v>
      </c>
      <c r="AU515" s="45">
        <v>16</v>
      </c>
      <c r="AV515" s="45">
        <v>19</v>
      </c>
      <c r="AW515" s="45">
        <v>61</v>
      </c>
      <c r="AX515" s="45">
        <v>43</v>
      </c>
      <c r="AY515" s="45">
        <v>5</v>
      </c>
      <c r="AZ515" s="45">
        <v>26</v>
      </c>
      <c r="BA515" s="46">
        <v>34</v>
      </c>
      <c r="BB515" s="257">
        <f>SUMSQ(AT515:BA515)</f>
        <v>11180</v>
      </c>
      <c r="BC515" s="42"/>
      <c r="BD515" s="277"/>
      <c r="BF515" s="278"/>
      <c r="BG515" s="34"/>
      <c r="BH515" s="44">
        <v>31</v>
      </c>
      <c r="BI515" s="45">
        <v>10</v>
      </c>
      <c r="BJ515" s="45">
        <v>62</v>
      </c>
      <c r="BK515" s="45">
        <v>43</v>
      </c>
      <c r="BL515" s="45">
        <v>8</v>
      </c>
      <c r="BM515" s="45">
        <v>17</v>
      </c>
      <c r="BN515" s="45">
        <v>37</v>
      </c>
      <c r="BO515" s="46">
        <v>52</v>
      </c>
      <c r="BP515" s="257">
        <f>SUMSQ(BH515:BO515)</f>
        <v>11180</v>
      </c>
      <c r="BQ515" s="42"/>
      <c r="BR515" s="277"/>
    </row>
    <row r="516" spans="2:70" x14ac:dyDescent="0.2">
      <c r="B516" s="278"/>
      <c r="C516" s="34"/>
      <c r="D516" s="44">
        <v>25</v>
      </c>
      <c r="E516" s="45">
        <v>54</v>
      </c>
      <c r="F516" s="45">
        <v>21</v>
      </c>
      <c r="G516" s="45">
        <v>48</v>
      </c>
      <c r="H516" s="45">
        <v>58</v>
      </c>
      <c r="I516" s="45">
        <v>3</v>
      </c>
      <c r="J516" s="45">
        <v>36</v>
      </c>
      <c r="K516" s="46">
        <v>15</v>
      </c>
      <c r="L516" s="257">
        <f>SUMSQ(D516:K516)</f>
        <v>11180</v>
      </c>
      <c r="M516" s="42"/>
      <c r="N516" s="277"/>
      <c r="P516" s="278"/>
      <c r="Q516" s="34"/>
      <c r="R516" s="44">
        <v>40</v>
      </c>
      <c r="S516" s="45">
        <v>29</v>
      </c>
      <c r="T516" s="45">
        <v>21</v>
      </c>
      <c r="U516" s="45">
        <v>48</v>
      </c>
      <c r="V516" s="45">
        <v>58</v>
      </c>
      <c r="W516" s="45">
        <v>3</v>
      </c>
      <c r="X516" s="45">
        <v>11</v>
      </c>
      <c r="Y516" s="46">
        <v>50</v>
      </c>
      <c r="Z516" s="257">
        <f>SUMSQ(R516:Y516)</f>
        <v>11180</v>
      </c>
      <c r="AA516" s="42"/>
      <c r="AB516" s="277"/>
      <c r="AD516" s="278"/>
      <c r="AE516" s="34"/>
      <c r="AF516" s="44">
        <v>50</v>
      </c>
      <c r="AG516" s="45">
        <v>29</v>
      </c>
      <c r="AH516" s="45">
        <v>21</v>
      </c>
      <c r="AI516" s="45">
        <v>48</v>
      </c>
      <c r="AJ516" s="45">
        <v>58</v>
      </c>
      <c r="AK516" s="45">
        <v>3</v>
      </c>
      <c r="AL516" s="45">
        <v>11</v>
      </c>
      <c r="AM516" s="46">
        <v>40</v>
      </c>
      <c r="AN516" s="257">
        <f>SUMSQ(AF516:AM516)</f>
        <v>11180</v>
      </c>
      <c r="AO516" s="42"/>
      <c r="AP516" s="277"/>
      <c r="AR516" s="278"/>
      <c r="AS516" s="34"/>
      <c r="AT516" s="44">
        <v>15</v>
      </c>
      <c r="AU516" s="45">
        <v>54</v>
      </c>
      <c r="AV516" s="45">
        <v>21</v>
      </c>
      <c r="AW516" s="45">
        <v>48</v>
      </c>
      <c r="AX516" s="45">
        <v>58</v>
      </c>
      <c r="AY516" s="45">
        <v>3</v>
      </c>
      <c r="AZ516" s="45">
        <v>36</v>
      </c>
      <c r="BA516" s="46">
        <v>25</v>
      </c>
      <c r="BB516" s="257">
        <f>SUMSQ(AT516:BA516)</f>
        <v>11180</v>
      </c>
      <c r="BC516" s="42"/>
      <c r="BD516" s="277"/>
      <c r="BF516" s="278"/>
      <c r="BG516" s="34"/>
      <c r="BH516" s="44">
        <v>53</v>
      </c>
      <c r="BI516" s="45">
        <v>36</v>
      </c>
      <c r="BJ516" s="45">
        <v>24</v>
      </c>
      <c r="BK516" s="45">
        <v>1</v>
      </c>
      <c r="BL516" s="45">
        <v>46</v>
      </c>
      <c r="BM516" s="45">
        <v>59</v>
      </c>
      <c r="BN516" s="45">
        <v>15</v>
      </c>
      <c r="BO516" s="46">
        <v>26</v>
      </c>
      <c r="BP516" s="257">
        <f>SUMSQ(BH516:BO516)</f>
        <v>11180</v>
      </c>
      <c r="BQ516" s="42"/>
      <c r="BR516" s="277"/>
    </row>
    <row r="517" spans="2:70" x14ac:dyDescent="0.2">
      <c r="B517" s="278"/>
      <c r="C517" s="34"/>
      <c r="D517" s="44">
        <v>8</v>
      </c>
      <c r="E517" s="45">
        <v>42</v>
      </c>
      <c r="F517" s="45">
        <v>35</v>
      </c>
      <c r="G517" s="45">
        <v>27</v>
      </c>
      <c r="H517" s="45">
        <v>13</v>
      </c>
      <c r="I517" s="45">
        <v>53</v>
      </c>
      <c r="J517" s="45">
        <v>64</v>
      </c>
      <c r="K517" s="46">
        <v>18</v>
      </c>
      <c r="L517" s="257">
        <f>SUMSQ(D517:K517)</f>
        <v>11180</v>
      </c>
      <c r="M517" s="42"/>
      <c r="N517" s="277"/>
      <c r="P517" s="278"/>
      <c r="Q517" s="34"/>
      <c r="R517" s="44">
        <v>18</v>
      </c>
      <c r="S517" s="45">
        <v>42</v>
      </c>
      <c r="T517" s="45">
        <v>35</v>
      </c>
      <c r="U517" s="45">
        <v>27</v>
      </c>
      <c r="V517" s="45">
        <v>13</v>
      </c>
      <c r="W517" s="45">
        <v>53</v>
      </c>
      <c r="X517" s="45">
        <v>64</v>
      </c>
      <c r="Y517" s="46">
        <v>8</v>
      </c>
      <c r="Z517" s="257">
        <f>SUMSQ(R517:Y517)</f>
        <v>11180</v>
      </c>
      <c r="AA517" s="42"/>
      <c r="AB517" s="277"/>
      <c r="AD517" s="278"/>
      <c r="AE517" s="34"/>
      <c r="AF517" s="44">
        <v>8</v>
      </c>
      <c r="AG517" s="45">
        <v>42</v>
      </c>
      <c r="AH517" s="45">
        <v>35</v>
      </c>
      <c r="AI517" s="45">
        <v>27</v>
      </c>
      <c r="AJ517" s="45">
        <v>13</v>
      </c>
      <c r="AK517" s="45">
        <v>53</v>
      </c>
      <c r="AL517" s="45">
        <v>64</v>
      </c>
      <c r="AM517" s="46">
        <v>18</v>
      </c>
      <c r="AN517" s="257">
        <f>SUMSQ(AF517:AM517)</f>
        <v>11180</v>
      </c>
      <c r="AO517" s="42"/>
      <c r="AP517" s="277"/>
      <c r="AR517" s="278"/>
      <c r="AS517" s="34"/>
      <c r="AT517" s="44">
        <v>18</v>
      </c>
      <c r="AU517" s="45">
        <v>42</v>
      </c>
      <c r="AV517" s="45">
        <v>35</v>
      </c>
      <c r="AW517" s="45">
        <v>27</v>
      </c>
      <c r="AX517" s="45">
        <v>13</v>
      </c>
      <c r="AY517" s="45">
        <v>53</v>
      </c>
      <c r="AZ517" s="45">
        <v>64</v>
      </c>
      <c r="BA517" s="46">
        <v>8</v>
      </c>
      <c r="BB517" s="257">
        <f>SUMSQ(AT517:BA517)</f>
        <v>11180</v>
      </c>
      <c r="BC517" s="42"/>
      <c r="BD517" s="277"/>
      <c r="BF517" s="278"/>
      <c r="BG517" s="34"/>
      <c r="BH517" s="44">
        <v>48</v>
      </c>
      <c r="BI517" s="45">
        <v>57</v>
      </c>
      <c r="BJ517" s="45">
        <v>13</v>
      </c>
      <c r="BK517" s="45">
        <v>28</v>
      </c>
      <c r="BL517" s="45">
        <v>55</v>
      </c>
      <c r="BM517" s="45">
        <v>34</v>
      </c>
      <c r="BN517" s="45">
        <v>22</v>
      </c>
      <c r="BO517" s="46">
        <v>3</v>
      </c>
      <c r="BP517" s="257">
        <f>SUMSQ(BH517:BO517)</f>
        <v>11180</v>
      </c>
      <c r="BQ517" s="42"/>
      <c r="BR517" s="277"/>
    </row>
    <row r="518" spans="2:70" x14ac:dyDescent="0.2">
      <c r="B518" s="278"/>
      <c r="C518" s="34"/>
      <c r="D518" s="44">
        <v>47</v>
      </c>
      <c r="E518" s="45">
        <v>1</v>
      </c>
      <c r="F518" s="45">
        <v>12</v>
      </c>
      <c r="G518" s="45">
        <v>52</v>
      </c>
      <c r="H518" s="45">
        <v>38</v>
      </c>
      <c r="I518" s="45">
        <v>30</v>
      </c>
      <c r="J518" s="45">
        <v>23</v>
      </c>
      <c r="K518" s="46">
        <v>57</v>
      </c>
      <c r="L518" s="257">
        <f>SUMSQ(D518:K518)</f>
        <v>11180</v>
      </c>
      <c r="M518" s="42"/>
      <c r="N518" s="277"/>
      <c r="P518" s="278"/>
      <c r="Q518" s="34"/>
      <c r="R518" s="44">
        <v>57</v>
      </c>
      <c r="S518" s="45">
        <v>1</v>
      </c>
      <c r="T518" s="45">
        <v>12</v>
      </c>
      <c r="U518" s="45">
        <v>52</v>
      </c>
      <c r="V518" s="45">
        <v>38</v>
      </c>
      <c r="W518" s="45">
        <v>30</v>
      </c>
      <c r="X518" s="45">
        <v>23</v>
      </c>
      <c r="Y518" s="46">
        <v>47</v>
      </c>
      <c r="Z518" s="257">
        <f>SUMSQ(R518:Y518)</f>
        <v>11180</v>
      </c>
      <c r="AA518" s="42"/>
      <c r="AB518" s="277"/>
      <c r="AD518" s="278"/>
      <c r="AE518" s="34"/>
      <c r="AF518" s="44">
        <v>47</v>
      </c>
      <c r="AG518" s="45">
        <v>1</v>
      </c>
      <c r="AH518" s="45">
        <v>12</v>
      </c>
      <c r="AI518" s="45">
        <v>52</v>
      </c>
      <c r="AJ518" s="45">
        <v>38</v>
      </c>
      <c r="AK518" s="45">
        <v>30</v>
      </c>
      <c r="AL518" s="45">
        <v>23</v>
      </c>
      <c r="AM518" s="46">
        <v>57</v>
      </c>
      <c r="AN518" s="257">
        <f>SUMSQ(AF518:AM518)</f>
        <v>11180</v>
      </c>
      <c r="AO518" s="42"/>
      <c r="AP518" s="277"/>
      <c r="AR518" s="278"/>
      <c r="AS518" s="34"/>
      <c r="AT518" s="44">
        <v>57</v>
      </c>
      <c r="AU518" s="45">
        <v>1</v>
      </c>
      <c r="AV518" s="45">
        <v>12</v>
      </c>
      <c r="AW518" s="45">
        <v>52</v>
      </c>
      <c r="AX518" s="45">
        <v>38</v>
      </c>
      <c r="AY518" s="45">
        <v>30</v>
      </c>
      <c r="AZ518" s="45">
        <v>23</v>
      </c>
      <c r="BA518" s="46">
        <v>47</v>
      </c>
      <c r="BB518" s="257">
        <f>SUMSQ(AT518:BA518)</f>
        <v>11180</v>
      </c>
      <c r="BC518" s="42"/>
      <c r="BD518" s="277"/>
      <c r="BF518" s="278"/>
      <c r="BG518" s="34"/>
      <c r="BH518" s="44">
        <v>58</v>
      </c>
      <c r="BI518" s="45">
        <v>47</v>
      </c>
      <c r="BJ518" s="45">
        <v>27</v>
      </c>
      <c r="BK518" s="45">
        <v>14</v>
      </c>
      <c r="BL518" s="45">
        <v>33</v>
      </c>
      <c r="BM518" s="45">
        <v>56</v>
      </c>
      <c r="BN518" s="45">
        <v>4</v>
      </c>
      <c r="BO518" s="46">
        <v>21</v>
      </c>
      <c r="BP518" s="257">
        <f>SUMSQ(BH518:BO518)</f>
        <v>11180</v>
      </c>
      <c r="BQ518" s="42"/>
      <c r="BR518" s="277"/>
    </row>
    <row r="519" spans="2:70" x14ac:dyDescent="0.2">
      <c r="B519" s="278"/>
      <c r="C519" s="34"/>
      <c r="D519" s="44">
        <v>50</v>
      </c>
      <c r="E519" s="45">
        <v>29</v>
      </c>
      <c r="F519" s="45">
        <v>62</v>
      </c>
      <c r="G519" s="45">
        <v>7</v>
      </c>
      <c r="H519" s="45">
        <v>17</v>
      </c>
      <c r="I519" s="45">
        <v>44</v>
      </c>
      <c r="J519" s="45">
        <v>11</v>
      </c>
      <c r="K519" s="46">
        <v>40</v>
      </c>
      <c r="L519" s="257">
        <f>SUMSQ(D519:K519)</f>
        <v>11180</v>
      </c>
      <c r="M519" s="42"/>
      <c r="N519" s="277"/>
      <c r="P519" s="278"/>
      <c r="Q519" s="34"/>
      <c r="R519" s="44">
        <v>15</v>
      </c>
      <c r="S519" s="45">
        <v>54</v>
      </c>
      <c r="T519" s="45">
        <v>62</v>
      </c>
      <c r="U519" s="45">
        <v>7</v>
      </c>
      <c r="V519" s="45">
        <v>17</v>
      </c>
      <c r="W519" s="45">
        <v>44</v>
      </c>
      <c r="X519" s="45">
        <v>36</v>
      </c>
      <c r="Y519" s="46">
        <v>25</v>
      </c>
      <c r="Z519" s="257">
        <f>SUMSQ(R519:Y519)</f>
        <v>11180</v>
      </c>
      <c r="AA519" s="42"/>
      <c r="AB519" s="277"/>
      <c r="AD519" s="278"/>
      <c r="AE519" s="34"/>
      <c r="AF519" s="44">
        <v>25</v>
      </c>
      <c r="AG519" s="45">
        <v>54</v>
      </c>
      <c r="AH519" s="45">
        <v>62</v>
      </c>
      <c r="AI519" s="45">
        <v>7</v>
      </c>
      <c r="AJ519" s="45">
        <v>17</v>
      </c>
      <c r="AK519" s="45">
        <v>44</v>
      </c>
      <c r="AL519" s="45">
        <v>36</v>
      </c>
      <c r="AM519" s="46">
        <v>15</v>
      </c>
      <c r="AN519" s="257">
        <f>SUMSQ(AF519:AM519)</f>
        <v>11180</v>
      </c>
      <c r="AO519" s="42"/>
      <c r="AP519" s="277"/>
      <c r="AR519" s="278"/>
      <c r="AS519" s="34"/>
      <c r="AT519" s="44">
        <v>40</v>
      </c>
      <c r="AU519" s="45">
        <v>29</v>
      </c>
      <c r="AV519" s="45">
        <v>62</v>
      </c>
      <c r="AW519" s="45">
        <v>7</v>
      </c>
      <c r="AX519" s="45">
        <v>17</v>
      </c>
      <c r="AY519" s="45">
        <v>44</v>
      </c>
      <c r="AZ519" s="45">
        <v>11</v>
      </c>
      <c r="BA519" s="46">
        <v>50</v>
      </c>
      <c r="BB519" s="257">
        <f>SUMSQ(AT519:BA519)</f>
        <v>11180</v>
      </c>
      <c r="BC519" s="42"/>
      <c r="BD519" s="277"/>
      <c r="BF519" s="278"/>
      <c r="BG519" s="34"/>
      <c r="BH519" s="44">
        <v>35</v>
      </c>
      <c r="BI519" s="45">
        <v>54</v>
      </c>
      <c r="BJ519" s="45">
        <v>2</v>
      </c>
      <c r="BK519" s="45">
        <v>23</v>
      </c>
      <c r="BL519" s="45">
        <v>60</v>
      </c>
      <c r="BM519" s="45">
        <v>45</v>
      </c>
      <c r="BN519" s="45">
        <v>25</v>
      </c>
      <c r="BO519" s="46">
        <v>16</v>
      </c>
      <c r="BP519" s="257">
        <f>SUMSQ(BH519:BO519)</f>
        <v>11180</v>
      </c>
      <c r="BQ519" s="42"/>
      <c r="BR519" s="277"/>
    </row>
    <row r="520" spans="2:70" x14ac:dyDescent="0.2">
      <c r="B520" s="278"/>
      <c r="C520" s="34"/>
      <c r="D520" s="44">
        <v>31</v>
      </c>
      <c r="E520" s="45">
        <v>39</v>
      </c>
      <c r="F520" s="45">
        <v>46</v>
      </c>
      <c r="G520" s="45">
        <v>22</v>
      </c>
      <c r="H520" s="45">
        <v>4</v>
      </c>
      <c r="I520" s="45">
        <v>60</v>
      </c>
      <c r="J520" s="45">
        <v>49</v>
      </c>
      <c r="K520" s="46">
        <v>9</v>
      </c>
      <c r="L520" s="257">
        <f>SUMSQ(D520:K520)</f>
        <v>11180</v>
      </c>
      <c r="M520" s="42"/>
      <c r="N520" s="277"/>
      <c r="P520" s="278"/>
      <c r="Q520" s="34"/>
      <c r="R520" s="44">
        <v>31</v>
      </c>
      <c r="S520" s="45">
        <v>39</v>
      </c>
      <c r="T520" s="45">
        <v>46</v>
      </c>
      <c r="U520" s="45">
        <v>22</v>
      </c>
      <c r="V520" s="45">
        <v>4</v>
      </c>
      <c r="W520" s="45">
        <v>60</v>
      </c>
      <c r="X520" s="45">
        <v>49</v>
      </c>
      <c r="Y520" s="46">
        <v>9</v>
      </c>
      <c r="Z520" s="257">
        <f>SUMSQ(R520:Y520)</f>
        <v>11180</v>
      </c>
      <c r="AA520" s="42"/>
      <c r="AB520" s="277"/>
      <c r="AD520" s="278"/>
      <c r="AE520" s="34"/>
      <c r="AF520" s="44">
        <v>31</v>
      </c>
      <c r="AG520" s="45">
        <v>39</v>
      </c>
      <c r="AH520" s="45">
        <v>46</v>
      </c>
      <c r="AI520" s="45">
        <v>22</v>
      </c>
      <c r="AJ520" s="45">
        <v>4</v>
      </c>
      <c r="AK520" s="45">
        <v>60</v>
      </c>
      <c r="AL520" s="45">
        <v>49</v>
      </c>
      <c r="AM520" s="46">
        <v>9</v>
      </c>
      <c r="AN520" s="257">
        <f>SUMSQ(AF520:AM520)</f>
        <v>11180</v>
      </c>
      <c r="AO520" s="42"/>
      <c r="AP520" s="277"/>
      <c r="AR520" s="278"/>
      <c r="AS520" s="34"/>
      <c r="AT520" s="44">
        <v>31</v>
      </c>
      <c r="AU520" s="45">
        <v>39</v>
      </c>
      <c r="AV520" s="45">
        <v>60</v>
      </c>
      <c r="AW520" s="45">
        <v>22</v>
      </c>
      <c r="AX520" s="45">
        <v>4</v>
      </c>
      <c r="AY520" s="45">
        <v>46</v>
      </c>
      <c r="AZ520" s="45">
        <v>49</v>
      </c>
      <c r="BA520" s="46">
        <v>9</v>
      </c>
      <c r="BB520" s="257">
        <f>SUMSQ(AT520:BA520)</f>
        <v>11180</v>
      </c>
      <c r="BC520" s="42"/>
      <c r="BD520" s="277"/>
      <c r="BF520" s="278"/>
      <c r="BG520" s="34"/>
      <c r="BH520" s="44">
        <v>9</v>
      </c>
      <c r="BI520" s="45">
        <v>32</v>
      </c>
      <c r="BJ520" s="45">
        <v>44</v>
      </c>
      <c r="BK520" s="45">
        <v>61</v>
      </c>
      <c r="BL520" s="45">
        <v>18</v>
      </c>
      <c r="BM520" s="45">
        <v>7</v>
      </c>
      <c r="BN520" s="45">
        <v>51</v>
      </c>
      <c r="BO520" s="46">
        <v>38</v>
      </c>
      <c r="BP520" s="257">
        <f>SUMSQ(BH520:BO520)</f>
        <v>11180</v>
      </c>
      <c r="BQ520" s="42"/>
      <c r="BR520" s="277"/>
    </row>
    <row r="521" spans="2:70" ht="12.75" thickBot="1" x14ac:dyDescent="0.25">
      <c r="B521" s="278"/>
      <c r="C521" s="34"/>
      <c r="D521" s="59">
        <v>41</v>
      </c>
      <c r="E521" s="60">
        <v>20</v>
      </c>
      <c r="F521" s="60">
        <v>51</v>
      </c>
      <c r="G521" s="60">
        <v>10</v>
      </c>
      <c r="H521" s="60">
        <v>32</v>
      </c>
      <c r="I521" s="60">
        <v>37</v>
      </c>
      <c r="J521" s="60">
        <v>6</v>
      </c>
      <c r="K521" s="61">
        <v>63</v>
      </c>
      <c r="L521" s="257">
        <f>SUMSQ(D521:K521)</f>
        <v>11180</v>
      </c>
      <c r="M521" s="42"/>
      <c r="N521" s="277"/>
      <c r="P521" s="278"/>
      <c r="Q521" s="34"/>
      <c r="R521" s="59">
        <v>41</v>
      </c>
      <c r="S521" s="60">
        <v>20</v>
      </c>
      <c r="T521" s="60">
        <v>51</v>
      </c>
      <c r="U521" s="60">
        <v>10</v>
      </c>
      <c r="V521" s="60">
        <v>32</v>
      </c>
      <c r="W521" s="60">
        <v>37</v>
      </c>
      <c r="X521" s="60">
        <v>6</v>
      </c>
      <c r="Y521" s="61">
        <v>63</v>
      </c>
      <c r="Z521" s="257">
        <f>SUMSQ(R521:Y521)</f>
        <v>11180</v>
      </c>
      <c r="AA521" s="42"/>
      <c r="AB521" s="277"/>
      <c r="AD521" s="278"/>
      <c r="AE521" s="34"/>
      <c r="AF521" s="59">
        <v>41</v>
      </c>
      <c r="AG521" s="60">
        <v>20</v>
      </c>
      <c r="AH521" s="60">
        <v>51</v>
      </c>
      <c r="AI521" s="60">
        <v>10</v>
      </c>
      <c r="AJ521" s="60">
        <v>32</v>
      </c>
      <c r="AK521" s="60">
        <v>37</v>
      </c>
      <c r="AL521" s="60">
        <v>6</v>
      </c>
      <c r="AM521" s="61">
        <v>63</v>
      </c>
      <c r="AN521" s="257">
        <f>SUMSQ(AF521:AM521)</f>
        <v>11180</v>
      </c>
      <c r="AO521" s="42"/>
      <c r="AP521" s="277"/>
      <c r="AR521" s="278"/>
      <c r="AS521" s="34"/>
      <c r="AT521" s="59">
        <v>41</v>
      </c>
      <c r="AU521" s="60">
        <v>20</v>
      </c>
      <c r="AV521" s="60">
        <v>14</v>
      </c>
      <c r="AW521" s="60">
        <v>33</v>
      </c>
      <c r="AX521" s="60">
        <v>55</v>
      </c>
      <c r="AY521" s="60">
        <v>28</v>
      </c>
      <c r="AZ521" s="60">
        <v>6</v>
      </c>
      <c r="BA521" s="61">
        <v>63</v>
      </c>
      <c r="BB521" s="257">
        <f>SUMSQ(AT521:BA521)</f>
        <v>11180</v>
      </c>
      <c r="BC521" s="42"/>
      <c r="BD521" s="277"/>
      <c r="BF521" s="278"/>
      <c r="BG521" s="34"/>
      <c r="BH521" s="59">
        <v>20</v>
      </c>
      <c r="BI521" s="60">
        <v>5</v>
      </c>
      <c r="BJ521" s="60">
        <v>49</v>
      </c>
      <c r="BK521" s="60">
        <v>40</v>
      </c>
      <c r="BL521" s="60">
        <v>11</v>
      </c>
      <c r="BM521" s="60">
        <v>30</v>
      </c>
      <c r="BN521" s="60">
        <v>42</v>
      </c>
      <c r="BO521" s="61">
        <v>63</v>
      </c>
      <c r="BP521" s="257">
        <f>SUMSQ(BH521:BO521)</f>
        <v>11180</v>
      </c>
      <c r="BQ521" s="42"/>
      <c r="BR521" s="277"/>
    </row>
    <row r="522" spans="2:70" x14ac:dyDescent="0.2">
      <c r="B522" s="278"/>
      <c r="C522" s="34"/>
      <c r="D522" s="166">
        <f>SUM(D514:D521)</f>
        <v>260</v>
      </c>
      <c r="E522" s="167">
        <f>SUM(E514:E521)</f>
        <v>260</v>
      </c>
      <c r="F522" s="167">
        <f>SUM(F514:F521)</f>
        <v>260</v>
      </c>
      <c r="G522" s="167">
        <f>SUM(G514:G521)</f>
        <v>260</v>
      </c>
      <c r="H522" s="167">
        <f>SUM(H514:H521)</f>
        <v>260</v>
      </c>
      <c r="I522" s="167">
        <f>SUM(I514:I521)</f>
        <v>260</v>
      </c>
      <c r="J522" s="167">
        <f>SUM(J514:J521)</f>
        <v>260</v>
      </c>
      <c r="K522" s="167">
        <f>SUM(K514:K521)</f>
        <v>260</v>
      </c>
      <c r="L522" s="280">
        <f>SUM(D514^3+E515^3+F516^3+G517^3+H518^3+I519^3+J520^3+K521^3)</f>
        <v>540800</v>
      </c>
      <c r="M522" s="42"/>
      <c r="N522" s="277"/>
      <c r="P522" s="278"/>
      <c r="Q522" s="34"/>
      <c r="R522" s="166">
        <f>SUM(R514:R521)</f>
        <v>260</v>
      </c>
      <c r="S522" s="167">
        <f>SUM(S514:S521)</f>
        <v>260</v>
      </c>
      <c r="T522" s="167">
        <f>SUM(T514:T521)</f>
        <v>260</v>
      </c>
      <c r="U522" s="167">
        <f>SUM(U514:U521)</f>
        <v>260</v>
      </c>
      <c r="V522" s="167">
        <f>SUM(V514:V521)</f>
        <v>260</v>
      </c>
      <c r="W522" s="167">
        <f>SUM(W514:W521)</f>
        <v>260</v>
      </c>
      <c r="X522" s="167">
        <f>SUM(X514:X521)</f>
        <v>260</v>
      </c>
      <c r="Y522" s="167">
        <f>SUM(Y514:Y521)</f>
        <v>260</v>
      </c>
      <c r="Z522" s="280">
        <f>SUM(R514^3+S515^3+T516^3+U517^3+V518^3+W519^3+X520^3+Y521^3)</f>
        <v>540800</v>
      </c>
      <c r="AA522" s="42"/>
      <c r="AB522" s="277"/>
      <c r="AD522" s="278"/>
      <c r="AE522" s="34"/>
      <c r="AF522" s="166">
        <f>SUM(AF514:AF521)</f>
        <v>260</v>
      </c>
      <c r="AG522" s="167">
        <f>SUM(AG514:AG521)</f>
        <v>260</v>
      </c>
      <c r="AH522" s="167">
        <f>SUM(AH514:AH521)</f>
        <v>260</v>
      </c>
      <c r="AI522" s="167">
        <f>SUM(AI514:AI521)</f>
        <v>260</v>
      </c>
      <c r="AJ522" s="167">
        <f>SUM(AJ514:AJ521)</f>
        <v>260</v>
      </c>
      <c r="AK522" s="167">
        <f>SUM(AK514:AK521)</f>
        <v>260</v>
      </c>
      <c r="AL522" s="167">
        <f>SUM(AL514:AL521)</f>
        <v>260</v>
      </c>
      <c r="AM522" s="167">
        <f>SUM(AM514:AM521)</f>
        <v>260</v>
      </c>
      <c r="AN522" s="280">
        <f>SUM(AF514^3+AG515^3+AH516^3+AI517^3+AJ518^3+AK519^3+AL520^3+AM521^3)</f>
        <v>540800</v>
      </c>
      <c r="AO522" s="42"/>
      <c r="AP522" s="277"/>
      <c r="AR522" s="278"/>
      <c r="AS522" s="34"/>
      <c r="AT522" s="166">
        <f>SUM(AT514:AT521)</f>
        <v>260</v>
      </c>
      <c r="AU522" s="167">
        <f>SUM(AU514:AU521)</f>
        <v>260</v>
      </c>
      <c r="AV522" s="167">
        <f>SUM(AV514:AV521)</f>
        <v>260</v>
      </c>
      <c r="AW522" s="167">
        <f>SUM(AW514:AW521)</f>
        <v>260</v>
      </c>
      <c r="AX522" s="167">
        <f>SUM(AX514:AX521)</f>
        <v>260</v>
      </c>
      <c r="AY522" s="167">
        <f>SUM(AY514:AY521)</f>
        <v>260</v>
      </c>
      <c r="AZ522" s="167">
        <f>SUM(AZ514:AZ521)</f>
        <v>260</v>
      </c>
      <c r="BA522" s="167">
        <f>SUM(BA514:BA521)</f>
        <v>260</v>
      </c>
      <c r="BB522" s="280">
        <f>SUM(AT514^3+AU515^3+AV516^3+AW517^3+AX518^3+AY519^3+AZ520^3+BA521^3)</f>
        <v>540800</v>
      </c>
      <c r="BC522" s="42"/>
      <c r="BD522" s="277"/>
      <c r="BF522" s="278"/>
      <c r="BG522" s="34"/>
      <c r="BH522" s="166">
        <f>SUM(BH514:BH521)</f>
        <v>260</v>
      </c>
      <c r="BI522" s="167">
        <f>SUM(BI514:BI521)</f>
        <v>260</v>
      </c>
      <c r="BJ522" s="167">
        <f>SUM(BJ514:BJ521)</f>
        <v>260</v>
      </c>
      <c r="BK522" s="167">
        <f>SUM(BK514:BK521)</f>
        <v>260</v>
      </c>
      <c r="BL522" s="167">
        <f>SUM(BL514:BL521)</f>
        <v>260</v>
      </c>
      <c r="BM522" s="167">
        <f>SUM(BM514:BM521)</f>
        <v>260</v>
      </c>
      <c r="BN522" s="167">
        <f>SUM(BN514:BN521)</f>
        <v>260</v>
      </c>
      <c r="BO522" s="167">
        <f>SUM(BO514:BO521)</f>
        <v>260</v>
      </c>
      <c r="BP522" s="280">
        <f>SUMSQ(BH514,BI515,BJ516,BK517,BL518,BM519,BN520,BO521)</f>
        <v>11180</v>
      </c>
      <c r="BQ522" s="42"/>
      <c r="BR522" s="277"/>
    </row>
    <row r="523" spans="2:70" ht="12.75" thickBot="1" x14ac:dyDescent="0.25">
      <c r="B523" s="278"/>
      <c r="C523" s="34"/>
      <c r="D523" s="89">
        <f>SUMSQ(D514:D521)</f>
        <v>11180</v>
      </c>
      <c r="E523" s="90">
        <f>SUMSQ(E514:E521)</f>
        <v>11180</v>
      </c>
      <c r="F523" s="90">
        <f>SUMSQ(F514:F521)</f>
        <v>11180</v>
      </c>
      <c r="G523" s="90">
        <f>SUMSQ(G514:G521)</f>
        <v>11180</v>
      </c>
      <c r="H523" s="90">
        <f>SUMSQ(H514:H521)</f>
        <v>11180</v>
      </c>
      <c r="I523" s="90">
        <f>SUMSQ(I514:I521)</f>
        <v>11180</v>
      </c>
      <c r="J523" s="90">
        <f>SUMSQ(J514:J521)</f>
        <v>11180</v>
      </c>
      <c r="K523" s="90">
        <f>SUMSQ(K514:K521)</f>
        <v>11180</v>
      </c>
      <c r="L523" s="279">
        <f>SUM(D521^3+E520^3+F519^3+G518^3+H517^3+I516^3+J515^3+K514^3)</f>
        <v>540800</v>
      </c>
      <c r="M523" s="42"/>
      <c r="N523" s="277"/>
      <c r="P523" s="278"/>
      <c r="Q523" s="34"/>
      <c r="R523" s="89">
        <f>SUMSQ(R514:R521)</f>
        <v>11180</v>
      </c>
      <c r="S523" s="90">
        <f>SUMSQ(S514:S521)</f>
        <v>11180</v>
      </c>
      <c r="T523" s="90">
        <f>SUMSQ(T514:T521)</f>
        <v>11180</v>
      </c>
      <c r="U523" s="90">
        <f>SUMSQ(U514:U521)</f>
        <v>11180</v>
      </c>
      <c r="V523" s="90">
        <f>SUMSQ(V514:V521)</f>
        <v>11180</v>
      </c>
      <c r="W523" s="90">
        <f>SUMSQ(W514:W521)</f>
        <v>11180</v>
      </c>
      <c r="X523" s="90">
        <f>SUMSQ(X514:X521)</f>
        <v>11180</v>
      </c>
      <c r="Y523" s="90">
        <f>SUMSQ(Y514:Y521)</f>
        <v>11180</v>
      </c>
      <c r="Z523" s="279">
        <f>SUM(R521^3+S520^3+T519^3+U518^3+V517^3+W516^3+X515^3+Y514^3)</f>
        <v>540800</v>
      </c>
      <c r="AA523" s="42"/>
      <c r="AB523" s="277"/>
      <c r="AD523" s="278"/>
      <c r="AE523" s="34"/>
      <c r="AF523" s="89">
        <f>SUMSQ(AF514:AF521)</f>
        <v>11180</v>
      </c>
      <c r="AG523" s="90">
        <f>SUMSQ(AG514:AG521)</f>
        <v>11180</v>
      </c>
      <c r="AH523" s="90">
        <f>SUMSQ(AH514:AH521)</f>
        <v>11180</v>
      </c>
      <c r="AI523" s="90">
        <f>SUMSQ(AI514:AI521)</f>
        <v>11180</v>
      </c>
      <c r="AJ523" s="90">
        <f>SUMSQ(AJ514:AJ521)</f>
        <v>11180</v>
      </c>
      <c r="AK523" s="90">
        <f>SUMSQ(AK514:AK521)</f>
        <v>11180</v>
      </c>
      <c r="AL523" s="90">
        <f>SUMSQ(AL514:AL521)</f>
        <v>11180</v>
      </c>
      <c r="AM523" s="90">
        <f>SUMSQ(AM514:AM521)</f>
        <v>11180</v>
      </c>
      <c r="AN523" s="279">
        <f>SUM(AF521^3+AG520^3+AH519^3+AI518^3+AJ517^3+AK516^3+AL515^3+AM514^3)</f>
        <v>540800</v>
      </c>
      <c r="AO523" s="42"/>
      <c r="AP523" s="277"/>
      <c r="AR523" s="278"/>
      <c r="AS523" s="34"/>
      <c r="AT523" s="89">
        <f>SUMSQ(AT514:AT521)</f>
        <v>11180</v>
      </c>
      <c r="AU523" s="90">
        <f>SUMSQ(AU514:AU521)</f>
        <v>11180</v>
      </c>
      <c r="AV523" s="90">
        <f>SUMSQ(AV514:AV521)</f>
        <v>11180</v>
      </c>
      <c r="AW523" s="90">
        <f>SUMSQ(AW514:AW521)</f>
        <v>11180</v>
      </c>
      <c r="AX523" s="90">
        <f>SUMSQ(AX514:AX521)</f>
        <v>11180</v>
      </c>
      <c r="AY523" s="90">
        <f>SUMSQ(AY514:AY521)</f>
        <v>11180</v>
      </c>
      <c r="AZ523" s="90">
        <f>SUMSQ(AZ514:AZ521)</f>
        <v>11180</v>
      </c>
      <c r="BA523" s="90">
        <f>SUMSQ(BA514:BA521)</f>
        <v>11180</v>
      </c>
      <c r="BB523" s="279">
        <f>SUM(AT521^3+AU520^3+AV519^3+AW518^3+AX517^3+AY516^3+AZ515^3+BA514^3)</f>
        <v>540800</v>
      </c>
      <c r="BC523" s="42"/>
      <c r="BD523" s="277"/>
      <c r="BF523" s="278"/>
      <c r="BG523" s="34"/>
      <c r="BH523" s="89">
        <f>SUMSQ(BH514:BH521)</f>
        <v>11180</v>
      </c>
      <c r="BI523" s="90">
        <f>SUMSQ(BI514:BI521)</f>
        <v>11180</v>
      </c>
      <c r="BJ523" s="90">
        <f>SUMSQ(BJ514:BJ521)</f>
        <v>11180</v>
      </c>
      <c r="BK523" s="90">
        <f>SUMSQ(BK514:BK521)</f>
        <v>11180</v>
      </c>
      <c r="BL523" s="90">
        <f>SUMSQ(BL514:BL521)</f>
        <v>11180</v>
      </c>
      <c r="BM523" s="90">
        <f>SUMSQ(BM514:BM521)</f>
        <v>11180</v>
      </c>
      <c r="BN523" s="90">
        <f>SUMSQ(BN514:BN521)</f>
        <v>11180</v>
      </c>
      <c r="BO523" s="90">
        <f>SUMSQ(BO514:BO521)</f>
        <v>11180</v>
      </c>
      <c r="BP523" s="279">
        <f>SUMSQ(BH521,BI520,BJ519,BK518,BL517,BM516,BN515,BO514)</f>
        <v>11180</v>
      </c>
      <c r="BQ523" s="42"/>
      <c r="BR523" s="277"/>
    </row>
    <row r="524" spans="2:70" ht="12.75" thickBot="1" x14ac:dyDescent="0.25">
      <c r="B524" s="278"/>
      <c r="C524" s="104"/>
      <c r="D524" s="106"/>
      <c r="E524" s="106"/>
      <c r="F524" s="106"/>
      <c r="G524" s="106"/>
      <c r="H524" s="106"/>
      <c r="I524" s="106"/>
      <c r="J524" s="106"/>
      <c r="K524" s="106"/>
      <c r="L524" s="106"/>
      <c r="M524" s="109"/>
      <c r="N524" s="277"/>
      <c r="P524" s="278"/>
      <c r="Q524" s="104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9"/>
      <c r="AB524" s="277"/>
      <c r="AD524" s="278"/>
      <c r="AE524" s="104"/>
      <c r="AF524" s="106"/>
      <c r="AG524" s="106"/>
      <c r="AH524" s="106"/>
      <c r="AI524" s="106"/>
      <c r="AJ524" s="106"/>
      <c r="AK524" s="106"/>
      <c r="AL524" s="106"/>
      <c r="AM524" s="106"/>
      <c r="AN524" s="106"/>
      <c r="AO524" s="109"/>
      <c r="AP524" s="277"/>
      <c r="AR524" s="278"/>
      <c r="AS524" s="104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9"/>
      <c r="BD524" s="277"/>
      <c r="BF524" s="278"/>
      <c r="BG524" s="104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9"/>
      <c r="BR524" s="277"/>
    </row>
    <row r="525" spans="2:70" ht="12.75" thickBot="1" x14ac:dyDescent="0.25">
      <c r="B525" s="276"/>
      <c r="C525" s="275"/>
      <c r="D525" s="275"/>
      <c r="E525" s="275"/>
      <c r="F525" s="275"/>
      <c r="G525" s="275"/>
      <c r="H525" s="275"/>
      <c r="I525" s="275"/>
      <c r="J525" s="275"/>
      <c r="K525" s="275"/>
      <c r="L525" s="275"/>
      <c r="M525" s="275"/>
      <c r="N525" s="274"/>
      <c r="P525" s="276"/>
      <c r="Q525" s="275"/>
      <c r="R525" s="275"/>
      <c r="S525" s="275"/>
      <c r="T525" s="275"/>
      <c r="U525" s="275"/>
      <c r="V525" s="275"/>
      <c r="W525" s="275"/>
      <c r="X525" s="275"/>
      <c r="Y525" s="275"/>
      <c r="Z525" s="275"/>
      <c r="AA525" s="275"/>
      <c r="AB525" s="274"/>
      <c r="AD525" s="276"/>
      <c r="AE525" s="275"/>
      <c r="AF525" s="275"/>
      <c r="AG525" s="275"/>
      <c r="AH525" s="275"/>
      <c r="AI525" s="275"/>
      <c r="AJ525" s="275"/>
      <c r="AK525" s="275"/>
      <c r="AL525" s="275"/>
      <c r="AM525" s="275"/>
      <c r="AN525" s="275"/>
      <c r="AO525" s="275"/>
      <c r="AP525" s="274"/>
      <c r="AR525" s="276"/>
      <c r="AS525" s="275"/>
      <c r="AT525" s="275"/>
      <c r="AU525" s="275"/>
      <c r="AV525" s="275"/>
      <c r="AW525" s="275"/>
      <c r="AX525" s="275"/>
      <c r="AY525" s="275"/>
      <c r="AZ525" s="275"/>
      <c r="BA525" s="275"/>
      <c r="BB525" s="275"/>
      <c r="BC525" s="275"/>
      <c r="BD525" s="274"/>
      <c r="BF525" s="276"/>
      <c r="BG525" s="275"/>
      <c r="BH525" s="275"/>
      <c r="BI525" s="275"/>
      <c r="BJ525" s="275"/>
      <c r="BK525" s="275"/>
      <c r="BL525" s="275"/>
      <c r="BM525" s="275"/>
      <c r="BN525" s="275"/>
      <c r="BO525" s="275"/>
      <c r="BP525" s="275"/>
      <c r="BQ525" s="275"/>
      <c r="BR525" s="274"/>
    </row>
    <row r="526" spans="2:70" ht="13.5" thickTop="1" thickBot="1" x14ac:dyDescent="0.25"/>
    <row r="527" spans="2:70" ht="13.5" thickTop="1" thickBot="1" x14ac:dyDescent="0.25">
      <c r="B527" s="284"/>
      <c r="C527" s="283"/>
      <c r="D527" s="283"/>
      <c r="E527" s="283"/>
      <c r="F527" s="283"/>
      <c r="G527" s="283"/>
      <c r="H527" s="283"/>
      <c r="I527" s="283"/>
      <c r="J527" s="283"/>
      <c r="K527" s="283"/>
      <c r="L527" s="283"/>
      <c r="M527" s="283"/>
      <c r="N527" s="282"/>
      <c r="P527" s="284"/>
      <c r="Q527" s="283"/>
      <c r="R527" s="283"/>
      <c r="S527" s="283"/>
      <c r="T527" s="283"/>
      <c r="U527" s="283"/>
      <c r="V527" s="283"/>
      <c r="W527" s="283"/>
      <c r="X527" s="283"/>
      <c r="Y527" s="283"/>
      <c r="Z527" s="283"/>
      <c r="AA527" s="283"/>
      <c r="AB527" s="282"/>
      <c r="AD527" s="284"/>
      <c r="AE527" s="283"/>
      <c r="AF527" s="283"/>
      <c r="AG527" s="283"/>
      <c r="AH527" s="283"/>
      <c r="AI527" s="283"/>
      <c r="AJ527" s="283"/>
      <c r="AK527" s="283"/>
      <c r="AL527" s="283"/>
      <c r="AM527" s="283"/>
      <c r="AN527" s="283"/>
      <c r="AO527" s="283"/>
      <c r="AP527" s="282"/>
      <c r="AR527" s="284"/>
      <c r="AS527" s="283"/>
      <c r="AT527" s="283"/>
      <c r="AU527" s="283"/>
      <c r="AV527" s="283"/>
      <c r="AW527" s="283"/>
      <c r="AX527" s="283"/>
      <c r="AY527" s="283"/>
      <c r="AZ527" s="283"/>
      <c r="BA527" s="283"/>
      <c r="BB527" s="283"/>
      <c r="BC527" s="283"/>
      <c r="BD527" s="282"/>
      <c r="BF527" s="284"/>
      <c r="BG527" s="283"/>
      <c r="BH527" s="283"/>
      <c r="BI527" s="283"/>
      <c r="BJ527" s="283"/>
      <c r="BK527" s="283"/>
      <c r="BL527" s="283"/>
      <c r="BM527" s="283"/>
      <c r="BN527" s="283"/>
      <c r="BO527" s="283"/>
      <c r="BP527" s="283"/>
      <c r="BQ527" s="283"/>
      <c r="BR527" s="282"/>
    </row>
    <row r="528" spans="2:70" ht="12.75" thickBot="1" x14ac:dyDescent="0.25">
      <c r="B528" s="278"/>
      <c r="C528" s="20"/>
      <c r="D528" s="21"/>
      <c r="E528" s="21"/>
      <c r="F528" s="21"/>
      <c r="G528" s="21"/>
      <c r="H528" s="281" t="s">
        <v>1319</v>
      </c>
      <c r="I528" s="21"/>
      <c r="J528" s="21"/>
      <c r="K528" s="21"/>
      <c r="L528" s="21"/>
      <c r="M528" s="23"/>
      <c r="N528" s="277"/>
      <c r="P528" s="278"/>
      <c r="Q528" s="20"/>
      <c r="R528" s="21"/>
      <c r="S528" s="21"/>
      <c r="T528" s="21"/>
      <c r="U528" s="21"/>
      <c r="V528" s="281" t="s">
        <v>1318</v>
      </c>
      <c r="W528" s="21"/>
      <c r="X528" s="21"/>
      <c r="Y528" s="21"/>
      <c r="Z528" s="21"/>
      <c r="AA528" s="23"/>
      <c r="AB528" s="277"/>
      <c r="AD528" s="278"/>
      <c r="AE528" s="20"/>
      <c r="AF528" s="21"/>
      <c r="AG528" s="21"/>
      <c r="AH528" s="21"/>
      <c r="AI528" s="21"/>
      <c r="AJ528" s="281" t="s">
        <v>1317</v>
      </c>
      <c r="AK528" s="21"/>
      <c r="AL528" s="21"/>
      <c r="AM528" s="21"/>
      <c r="AN528" s="21"/>
      <c r="AO528" s="23"/>
      <c r="AP528" s="277"/>
      <c r="AR528" s="278"/>
      <c r="AS528" s="20"/>
      <c r="AT528" s="21"/>
      <c r="AU528" s="21"/>
      <c r="AV528" s="21"/>
      <c r="AW528" s="21"/>
      <c r="AX528" s="281" t="s">
        <v>1316</v>
      </c>
      <c r="AY528" s="21"/>
      <c r="AZ528" s="21"/>
      <c r="BA528" s="21"/>
      <c r="BB528" s="21"/>
      <c r="BC528" s="23"/>
      <c r="BD528" s="277"/>
      <c r="BF528" s="278"/>
      <c r="BG528" s="20"/>
      <c r="BH528" s="21"/>
      <c r="BI528" s="21"/>
      <c r="BJ528" s="21"/>
      <c r="BK528" s="21"/>
      <c r="BL528" s="281" t="s">
        <v>1315</v>
      </c>
      <c r="BM528" s="21"/>
      <c r="BN528" s="21"/>
      <c r="BO528" s="21"/>
      <c r="BP528" s="21"/>
      <c r="BQ528" s="23"/>
      <c r="BR528" s="277"/>
    </row>
    <row r="529" spans="2:70" x14ac:dyDescent="0.2">
      <c r="B529" s="278"/>
      <c r="C529" s="34"/>
      <c r="D529" s="35">
        <v>2</v>
      </c>
      <c r="E529" s="36">
        <v>59</v>
      </c>
      <c r="F529" s="36">
        <v>37</v>
      </c>
      <c r="G529" s="36">
        <v>10</v>
      </c>
      <c r="H529" s="36">
        <v>32</v>
      </c>
      <c r="I529" s="36">
        <v>51</v>
      </c>
      <c r="J529" s="36">
        <v>45</v>
      </c>
      <c r="K529" s="37">
        <v>24</v>
      </c>
      <c r="L529" s="251">
        <f>SUMSQ(D529:K529)</f>
        <v>11180</v>
      </c>
      <c r="M529" s="42"/>
      <c r="N529" s="277"/>
      <c r="P529" s="278"/>
      <c r="Q529" s="34"/>
      <c r="R529" s="35">
        <v>2</v>
      </c>
      <c r="S529" s="36">
        <v>59</v>
      </c>
      <c r="T529" s="36">
        <v>37</v>
      </c>
      <c r="U529" s="36">
        <v>10</v>
      </c>
      <c r="V529" s="36">
        <v>32</v>
      </c>
      <c r="W529" s="36">
        <v>51</v>
      </c>
      <c r="X529" s="36">
        <v>45</v>
      </c>
      <c r="Y529" s="37">
        <v>24</v>
      </c>
      <c r="Z529" s="251">
        <f>SUMSQ(R529:Y529)</f>
        <v>11180</v>
      </c>
      <c r="AA529" s="42"/>
      <c r="AB529" s="277"/>
      <c r="AD529" s="278"/>
      <c r="AE529" s="34"/>
      <c r="AF529" s="35">
        <v>2</v>
      </c>
      <c r="AG529" s="36">
        <v>59</v>
      </c>
      <c r="AH529" s="36">
        <v>37</v>
      </c>
      <c r="AI529" s="36">
        <v>10</v>
      </c>
      <c r="AJ529" s="36">
        <v>32</v>
      </c>
      <c r="AK529" s="36">
        <v>51</v>
      </c>
      <c r="AL529" s="36">
        <v>45</v>
      </c>
      <c r="AM529" s="37">
        <v>24</v>
      </c>
      <c r="AN529" s="251">
        <f>SUMSQ(AF529:AM529)</f>
        <v>11180</v>
      </c>
      <c r="AO529" s="42"/>
      <c r="AP529" s="277"/>
      <c r="AR529" s="278"/>
      <c r="AS529" s="34"/>
      <c r="AT529" s="35">
        <v>2</v>
      </c>
      <c r="AU529" s="36">
        <v>59</v>
      </c>
      <c r="AV529" s="36">
        <v>49</v>
      </c>
      <c r="AW529" s="36">
        <v>12</v>
      </c>
      <c r="AX529" s="36">
        <v>31</v>
      </c>
      <c r="AY529" s="36">
        <v>38</v>
      </c>
      <c r="AZ529" s="36">
        <v>48</v>
      </c>
      <c r="BA529" s="37">
        <v>21</v>
      </c>
      <c r="BB529" s="251">
        <f>SUMSQ(AT529:BA529)</f>
        <v>11180</v>
      </c>
      <c r="BC529" s="42"/>
      <c r="BD529" s="277"/>
      <c r="BF529" s="278"/>
      <c r="BG529" s="34"/>
      <c r="BH529" s="35">
        <v>7</v>
      </c>
      <c r="BI529" s="36">
        <v>18</v>
      </c>
      <c r="BJ529" s="36">
        <v>38</v>
      </c>
      <c r="BK529" s="36">
        <v>51</v>
      </c>
      <c r="BL529" s="36">
        <v>32</v>
      </c>
      <c r="BM529" s="36">
        <v>9</v>
      </c>
      <c r="BN529" s="36">
        <v>61</v>
      </c>
      <c r="BO529" s="37">
        <v>44</v>
      </c>
      <c r="BP529" s="251">
        <f>SUMSQ(BH529:BO529)</f>
        <v>11180</v>
      </c>
      <c r="BQ529" s="42"/>
      <c r="BR529" s="277"/>
    </row>
    <row r="530" spans="2:70" x14ac:dyDescent="0.2">
      <c r="B530" s="278"/>
      <c r="C530" s="34"/>
      <c r="D530" s="44">
        <v>56</v>
      </c>
      <c r="E530" s="45">
        <v>16</v>
      </c>
      <c r="F530" s="45">
        <v>19</v>
      </c>
      <c r="G530" s="45">
        <v>61</v>
      </c>
      <c r="H530" s="45">
        <v>43</v>
      </c>
      <c r="I530" s="45">
        <v>5</v>
      </c>
      <c r="J530" s="45">
        <v>26</v>
      </c>
      <c r="K530" s="46">
        <v>34</v>
      </c>
      <c r="L530" s="257">
        <f>SUMSQ(D530:K530)</f>
        <v>11180</v>
      </c>
      <c r="M530" s="42"/>
      <c r="N530" s="277"/>
      <c r="P530" s="278"/>
      <c r="Q530" s="34"/>
      <c r="R530" s="44">
        <v>56</v>
      </c>
      <c r="S530" s="45">
        <v>16</v>
      </c>
      <c r="T530" s="45">
        <v>19</v>
      </c>
      <c r="U530" s="45">
        <v>61</v>
      </c>
      <c r="V530" s="45">
        <v>43</v>
      </c>
      <c r="W530" s="45">
        <v>5</v>
      </c>
      <c r="X530" s="45">
        <v>26</v>
      </c>
      <c r="Y530" s="46">
        <v>34</v>
      </c>
      <c r="Z530" s="257">
        <f>SUMSQ(R530:Y530)</f>
        <v>11180</v>
      </c>
      <c r="AA530" s="42"/>
      <c r="AB530" s="277"/>
      <c r="AD530" s="278"/>
      <c r="AE530" s="34"/>
      <c r="AF530" s="44">
        <v>56</v>
      </c>
      <c r="AG530" s="45">
        <v>16</v>
      </c>
      <c r="AH530" s="45">
        <v>19</v>
      </c>
      <c r="AI530" s="45">
        <v>61</v>
      </c>
      <c r="AJ530" s="45">
        <v>43</v>
      </c>
      <c r="AK530" s="45">
        <v>5</v>
      </c>
      <c r="AL530" s="45">
        <v>26</v>
      </c>
      <c r="AM530" s="46">
        <v>34</v>
      </c>
      <c r="AN530" s="257">
        <f>SUMSQ(AF530:AM530)</f>
        <v>11180</v>
      </c>
      <c r="AO530" s="42"/>
      <c r="AP530" s="277"/>
      <c r="AR530" s="278"/>
      <c r="AS530" s="34"/>
      <c r="AT530" s="44">
        <v>57</v>
      </c>
      <c r="AU530" s="45">
        <v>15</v>
      </c>
      <c r="AV530" s="45">
        <v>36</v>
      </c>
      <c r="AW530" s="45">
        <v>22</v>
      </c>
      <c r="AX530" s="45">
        <v>1</v>
      </c>
      <c r="AY530" s="45">
        <v>55</v>
      </c>
      <c r="AZ530" s="45">
        <v>28</v>
      </c>
      <c r="BA530" s="46">
        <v>46</v>
      </c>
      <c r="BB530" s="257">
        <f>SUMSQ(AT530:BA530)</f>
        <v>11180</v>
      </c>
      <c r="BC530" s="42"/>
      <c r="BD530" s="277"/>
      <c r="BF530" s="278"/>
      <c r="BG530" s="34"/>
      <c r="BH530" s="44">
        <v>30</v>
      </c>
      <c r="BI530" s="45">
        <v>11</v>
      </c>
      <c r="BJ530" s="45">
        <v>63</v>
      </c>
      <c r="BK530" s="45">
        <v>42</v>
      </c>
      <c r="BL530" s="45">
        <v>5</v>
      </c>
      <c r="BM530" s="45">
        <v>20</v>
      </c>
      <c r="BN530" s="45">
        <v>40</v>
      </c>
      <c r="BO530" s="46">
        <v>49</v>
      </c>
      <c r="BP530" s="257">
        <f>SUMSQ(BH530:BO530)</f>
        <v>11180</v>
      </c>
      <c r="BQ530" s="42"/>
      <c r="BR530" s="277"/>
    </row>
    <row r="531" spans="2:70" x14ac:dyDescent="0.2">
      <c r="B531" s="278"/>
      <c r="C531" s="34"/>
      <c r="D531" s="44">
        <v>25</v>
      </c>
      <c r="E531" s="45">
        <v>54</v>
      </c>
      <c r="F531" s="45">
        <v>21</v>
      </c>
      <c r="G531" s="45">
        <v>48</v>
      </c>
      <c r="H531" s="45">
        <v>58</v>
      </c>
      <c r="I531" s="45">
        <v>3</v>
      </c>
      <c r="J531" s="45">
        <v>36</v>
      </c>
      <c r="K531" s="46">
        <v>15</v>
      </c>
      <c r="L531" s="257">
        <f>SUMSQ(D531:K531)</f>
        <v>11180</v>
      </c>
      <c r="M531" s="42"/>
      <c r="N531" s="277"/>
      <c r="P531" s="278"/>
      <c r="Q531" s="34"/>
      <c r="R531" s="44">
        <v>40</v>
      </c>
      <c r="S531" s="45">
        <v>29</v>
      </c>
      <c r="T531" s="45">
        <v>21</v>
      </c>
      <c r="U531" s="45">
        <v>48</v>
      </c>
      <c r="V531" s="45">
        <v>58</v>
      </c>
      <c r="W531" s="45">
        <v>3</v>
      </c>
      <c r="X531" s="45">
        <v>11</v>
      </c>
      <c r="Y531" s="46">
        <v>50</v>
      </c>
      <c r="Z531" s="257">
        <f>SUMSQ(R531:Y531)</f>
        <v>11180</v>
      </c>
      <c r="AA531" s="42"/>
      <c r="AB531" s="277"/>
      <c r="AD531" s="278"/>
      <c r="AE531" s="34"/>
      <c r="AF531" s="44">
        <v>50</v>
      </c>
      <c r="AG531" s="45">
        <v>29</v>
      </c>
      <c r="AH531" s="45">
        <v>21</v>
      </c>
      <c r="AI531" s="45">
        <v>48</v>
      </c>
      <c r="AJ531" s="45">
        <v>58</v>
      </c>
      <c r="AK531" s="45">
        <v>3</v>
      </c>
      <c r="AL531" s="45">
        <v>11</v>
      </c>
      <c r="AM531" s="46">
        <v>40</v>
      </c>
      <c r="AN531" s="257">
        <f>SUMSQ(AF531:AM531)</f>
        <v>11180</v>
      </c>
      <c r="AO531" s="42"/>
      <c r="AP531" s="277"/>
      <c r="AR531" s="278"/>
      <c r="AS531" s="34"/>
      <c r="AT531" s="44">
        <v>13</v>
      </c>
      <c r="AU531" s="45">
        <v>56</v>
      </c>
      <c r="AV531" s="45">
        <v>24</v>
      </c>
      <c r="AW531" s="45">
        <v>45</v>
      </c>
      <c r="AX531" s="45">
        <v>58</v>
      </c>
      <c r="AY531" s="45">
        <v>3</v>
      </c>
      <c r="AZ531" s="45">
        <v>35</v>
      </c>
      <c r="BA531" s="46">
        <v>26</v>
      </c>
      <c r="BB531" s="257">
        <f>SUMSQ(AT531:BA531)</f>
        <v>11180</v>
      </c>
      <c r="BC531" s="42"/>
      <c r="BD531" s="277"/>
      <c r="BF531" s="278"/>
      <c r="BG531" s="34"/>
      <c r="BH531" s="44">
        <v>56</v>
      </c>
      <c r="BI531" s="45">
        <v>33</v>
      </c>
      <c r="BJ531" s="45">
        <v>21</v>
      </c>
      <c r="BK531" s="45">
        <v>4</v>
      </c>
      <c r="BL531" s="45">
        <v>47</v>
      </c>
      <c r="BM531" s="45">
        <v>58</v>
      </c>
      <c r="BN531" s="45">
        <v>14</v>
      </c>
      <c r="BO531" s="46">
        <v>27</v>
      </c>
      <c r="BP531" s="257">
        <f>SUMSQ(BH531:BO531)</f>
        <v>11180</v>
      </c>
      <c r="BQ531" s="42"/>
      <c r="BR531" s="277"/>
    </row>
    <row r="532" spans="2:70" x14ac:dyDescent="0.2">
      <c r="B532" s="278"/>
      <c r="C532" s="34"/>
      <c r="D532" s="44">
        <v>8</v>
      </c>
      <c r="E532" s="45">
        <v>42</v>
      </c>
      <c r="F532" s="45">
        <v>35</v>
      </c>
      <c r="G532" s="45">
        <v>27</v>
      </c>
      <c r="H532" s="45">
        <v>13</v>
      </c>
      <c r="I532" s="45">
        <v>53</v>
      </c>
      <c r="J532" s="45">
        <v>64</v>
      </c>
      <c r="K532" s="46">
        <v>18</v>
      </c>
      <c r="L532" s="257">
        <f>SUMSQ(D532:K532)</f>
        <v>11180</v>
      </c>
      <c r="M532" s="42"/>
      <c r="N532" s="277"/>
      <c r="P532" s="278"/>
      <c r="Q532" s="34"/>
      <c r="R532" s="44">
        <v>18</v>
      </c>
      <c r="S532" s="45">
        <v>42</v>
      </c>
      <c r="T532" s="45">
        <v>35</v>
      </c>
      <c r="U532" s="45">
        <v>27</v>
      </c>
      <c r="V532" s="45">
        <v>13</v>
      </c>
      <c r="W532" s="45">
        <v>53</v>
      </c>
      <c r="X532" s="45">
        <v>64</v>
      </c>
      <c r="Y532" s="46">
        <v>8</v>
      </c>
      <c r="Z532" s="257">
        <f>SUMSQ(R532:Y532)</f>
        <v>11180</v>
      </c>
      <c r="AA532" s="42"/>
      <c r="AB532" s="277"/>
      <c r="AD532" s="278"/>
      <c r="AE532" s="34"/>
      <c r="AF532" s="44">
        <v>8</v>
      </c>
      <c r="AG532" s="45">
        <v>42</v>
      </c>
      <c r="AH532" s="45">
        <v>35</v>
      </c>
      <c r="AI532" s="45">
        <v>27</v>
      </c>
      <c r="AJ532" s="45">
        <v>13</v>
      </c>
      <c r="AK532" s="45">
        <v>53</v>
      </c>
      <c r="AL532" s="45">
        <v>64</v>
      </c>
      <c r="AM532" s="46">
        <v>18</v>
      </c>
      <c r="AN532" s="257">
        <f>SUMSQ(AF532:AM532)</f>
        <v>11180</v>
      </c>
      <c r="AO532" s="42"/>
      <c r="AP532" s="277"/>
      <c r="AR532" s="278"/>
      <c r="AS532" s="34"/>
      <c r="AT532" s="44">
        <v>54</v>
      </c>
      <c r="AU532" s="45">
        <v>4</v>
      </c>
      <c r="AV532" s="45">
        <v>47</v>
      </c>
      <c r="AW532" s="45">
        <v>25</v>
      </c>
      <c r="AX532" s="45">
        <v>14</v>
      </c>
      <c r="AY532" s="45">
        <v>60</v>
      </c>
      <c r="AZ532" s="45">
        <v>23</v>
      </c>
      <c r="BA532" s="46">
        <v>33</v>
      </c>
      <c r="BB532" s="257">
        <f>SUMSQ(AT532:BA532)</f>
        <v>11180</v>
      </c>
      <c r="BC532" s="42"/>
      <c r="BD532" s="277"/>
      <c r="BF532" s="278"/>
      <c r="BG532" s="34"/>
      <c r="BH532" s="44">
        <v>45</v>
      </c>
      <c r="BI532" s="45">
        <v>60</v>
      </c>
      <c r="BJ532" s="45">
        <v>16</v>
      </c>
      <c r="BK532" s="45">
        <v>25</v>
      </c>
      <c r="BL532" s="45">
        <v>54</v>
      </c>
      <c r="BM532" s="45">
        <v>35</v>
      </c>
      <c r="BN532" s="45">
        <v>23</v>
      </c>
      <c r="BO532" s="46">
        <v>2</v>
      </c>
      <c r="BP532" s="257">
        <f>SUMSQ(BH532:BO532)</f>
        <v>11180</v>
      </c>
      <c r="BQ532" s="42"/>
      <c r="BR532" s="277"/>
    </row>
    <row r="533" spans="2:70" x14ac:dyDescent="0.2">
      <c r="B533" s="278"/>
      <c r="C533" s="34"/>
      <c r="D533" s="44">
        <v>47</v>
      </c>
      <c r="E533" s="45">
        <v>1</v>
      </c>
      <c r="F533" s="45">
        <v>12</v>
      </c>
      <c r="G533" s="45">
        <v>52</v>
      </c>
      <c r="H533" s="45">
        <v>38</v>
      </c>
      <c r="I533" s="45">
        <v>30</v>
      </c>
      <c r="J533" s="45">
        <v>23</v>
      </c>
      <c r="K533" s="46">
        <v>57</v>
      </c>
      <c r="L533" s="257">
        <f>SUMSQ(D533:K533)</f>
        <v>11180</v>
      </c>
      <c r="M533" s="42"/>
      <c r="N533" s="277"/>
      <c r="P533" s="278"/>
      <c r="Q533" s="34"/>
      <c r="R533" s="44">
        <v>57</v>
      </c>
      <c r="S533" s="45">
        <v>1</v>
      </c>
      <c r="T533" s="45">
        <v>12</v>
      </c>
      <c r="U533" s="45">
        <v>52</v>
      </c>
      <c r="V533" s="45">
        <v>38</v>
      </c>
      <c r="W533" s="45">
        <v>30</v>
      </c>
      <c r="X533" s="45">
        <v>23</v>
      </c>
      <c r="Y533" s="46">
        <v>47</v>
      </c>
      <c r="Z533" s="257">
        <f>SUMSQ(R533:Y533)</f>
        <v>11180</v>
      </c>
      <c r="AA533" s="42"/>
      <c r="AB533" s="277"/>
      <c r="AD533" s="278"/>
      <c r="AE533" s="34"/>
      <c r="AF533" s="44">
        <v>47</v>
      </c>
      <c r="AG533" s="45">
        <v>1</v>
      </c>
      <c r="AH533" s="45">
        <v>12</v>
      </c>
      <c r="AI533" s="45">
        <v>52</v>
      </c>
      <c r="AJ533" s="45">
        <v>38</v>
      </c>
      <c r="AK533" s="45">
        <v>30</v>
      </c>
      <c r="AL533" s="45">
        <v>23</v>
      </c>
      <c r="AM533" s="46">
        <v>57</v>
      </c>
      <c r="AN533" s="257">
        <f>SUMSQ(AF533:AM533)</f>
        <v>11180</v>
      </c>
      <c r="AO533" s="42"/>
      <c r="AP533" s="277"/>
      <c r="AR533" s="278"/>
      <c r="AS533" s="34"/>
      <c r="AT533" s="44">
        <v>32</v>
      </c>
      <c r="AU533" s="45">
        <v>42</v>
      </c>
      <c r="AV533" s="45">
        <v>5</v>
      </c>
      <c r="AW533" s="45">
        <v>51</v>
      </c>
      <c r="AX533" s="45">
        <v>40</v>
      </c>
      <c r="AY533" s="45">
        <v>18</v>
      </c>
      <c r="AZ533" s="45">
        <v>61</v>
      </c>
      <c r="BA533" s="46">
        <v>11</v>
      </c>
      <c r="BB533" s="257">
        <f>SUMSQ(AT533:BA533)</f>
        <v>11180</v>
      </c>
      <c r="BC533" s="42"/>
      <c r="BD533" s="277"/>
      <c r="BF533" s="278"/>
      <c r="BG533" s="34"/>
      <c r="BH533" s="44">
        <v>59</v>
      </c>
      <c r="BI533" s="45">
        <v>46</v>
      </c>
      <c r="BJ533" s="45">
        <v>26</v>
      </c>
      <c r="BK533" s="45">
        <v>15</v>
      </c>
      <c r="BL533" s="45">
        <v>36</v>
      </c>
      <c r="BM533" s="45">
        <v>53</v>
      </c>
      <c r="BN533" s="45">
        <v>1</v>
      </c>
      <c r="BO533" s="46">
        <v>24</v>
      </c>
      <c r="BP533" s="257">
        <f>SUMSQ(BH533:BO533)</f>
        <v>11180</v>
      </c>
      <c r="BQ533" s="42"/>
      <c r="BR533" s="277"/>
    </row>
    <row r="534" spans="2:70" x14ac:dyDescent="0.2">
      <c r="B534" s="278"/>
      <c r="C534" s="34"/>
      <c r="D534" s="44">
        <v>50</v>
      </c>
      <c r="E534" s="45">
        <v>29</v>
      </c>
      <c r="F534" s="45">
        <v>62</v>
      </c>
      <c r="G534" s="45">
        <v>7</v>
      </c>
      <c r="H534" s="45">
        <v>17</v>
      </c>
      <c r="I534" s="45">
        <v>44</v>
      </c>
      <c r="J534" s="45">
        <v>11</v>
      </c>
      <c r="K534" s="46">
        <v>40</v>
      </c>
      <c r="L534" s="257">
        <f>SUMSQ(D534:K534)</f>
        <v>11180</v>
      </c>
      <c r="M534" s="42"/>
      <c r="N534" s="277"/>
      <c r="P534" s="278"/>
      <c r="Q534" s="34"/>
      <c r="R534" s="44">
        <v>15</v>
      </c>
      <c r="S534" s="45">
        <v>54</v>
      </c>
      <c r="T534" s="45">
        <v>62</v>
      </c>
      <c r="U534" s="45">
        <v>7</v>
      </c>
      <c r="V534" s="45">
        <v>17</v>
      </c>
      <c r="W534" s="45">
        <v>44</v>
      </c>
      <c r="X534" s="45">
        <v>36</v>
      </c>
      <c r="Y534" s="46">
        <v>25</v>
      </c>
      <c r="Z534" s="257">
        <f>SUMSQ(R534:Y534)</f>
        <v>11180</v>
      </c>
      <c r="AA534" s="42"/>
      <c r="AB534" s="277"/>
      <c r="AD534" s="278"/>
      <c r="AE534" s="34"/>
      <c r="AF534" s="44">
        <v>25</v>
      </c>
      <c r="AG534" s="45">
        <v>54</v>
      </c>
      <c r="AH534" s="45">
        <v>62</v>
      </c>
      <c r="AI534" s="45">
        <v>7</v>
      </c>
      <c r="AJ534" s="45">
        <v>17</v>
      </c>
      <c r="AK534" s="45">
        <v>44</v>
      </c>
      <c r="AL534" s="45">
        <v>36</v>
      </c>
      <c r="AM534" s="46">
        <v>15</v>
      </c>
      <c r="AN534" s="257">
        <f>SUMSQ(AF534:AM534)</f>
        <v>11180</v>
      </c>
      <c r="AO534" s="42"/>
      <c r="AP534" s="277"/>
      <c r="AR534" s="278"/>
      <c r="AS534" s="34"/>
      <c r="AT534" s="44">
        <v>39</v>
      </c>
      <c r="AU534" s="45">
        <v>30</v>
      </c>
      <c r="AV534" s="45">
        <v>62</v>
      </c>
      <c r="AW534" s="45">
        <v>7</v>
      </c>
      <c r="AX534" s="45">
        <v>20</v>
      </c>
      <c r="AY534" s="45">
        <v>41</v>
      </c>
      <c r="AZ534" s="45">
        <v>9</v>
      </c>
      <c r="BA534" s="46">
        <v>52</v>
      </c>
      <c r="BB534" s="257">
        <f>SUMSQ(AT534:BA534)</f>
        <v>11180</v>
      </c>
      <c r="BC534" s="42"/>
      <c r="BD534" s="277"/>
      <c r="BF534" s="278"/>
      <c r="BG534" s="34"/>
      <c r="BH534" s="44">
        <v>34</v>
      </c>
      <c r="BI534" s="45">
        <v>55</v>
      </c>
      <c r="BJ534" s="45">
        <v>3</v>
      </c>
      <c r="BK534" s="45">
        <v>22</v>
      </c>
      <c r="BL534" s="45">
        <v>57</v>
      </c>
      <c r="BM534" s="45">
        <v>48</v>
      </c>
      <c r="BN534" s="45">
        <v>28</v>
      </c>
      <c r="BO534" s="46">
        <v>13</v>
      </c>
      <c r="BP534" s="257">
        <f>SUMSQ(BH534:BO534)</f>
        <v>11180</v>
      </c>
      <c r="BQ534" s="42"/>
      <c r="BR534" s="277"/>
    </row>
    <row r="535" spans="2:70" x14ac:dyDescent="0.2">
      <c r="B535" s="278"/>
      <c r="C535" s="34"/>
      <c r="D535" s="44">
        <v>31</v>
      </c>
      <c r="E535" s="45">
        <v>39</v>
      </c>
      <c r="F535" s="45">
        <v>60</v>
      </c>
      <c r="G535" s="45">
        <v>22</v>
      </c>
      <c r="H535" s="45">
        <v>4</v>
      </c>
      <c r="I535" s="45">
        <v>46</v>
      </c>
      <c r="J535" s="45">
        <v>49</v>
      </c>
      <c r="K535" s="46">
        <v>9</v>
      </c>
      <c r="L535" s="257">
        <f>SUMSQ(D535:K535)</f>
        <v>11180</v>
      </c>
      <c r="M535" s="42"/>
      <c r="N535" s="277"/>
      <c r="P535" s="278"/>
      <c r="Q535" s="34"/>
      <c r="R535" s="44">
        <v>31</v>
      </c>
      <c r="S535" s="45">
        <v>39</v>
      </c>
      <c r="T535" s="45">
        <v>60</v>
      </c>
      <c r="U535" s="45">
        <v>22</v>
      </c>
      <c r="V535" s="45">
        <v>4</v>
      </c>
      <c r="W535" s="45">
        <v>46</v>
      </c>
      <c r="X535" s="45">
        <v>49</v>
      </c>
      <c r="Y535" s="46">
        <v>9</v>
      </c>
      <c r="Z535" s="257">
        <f>SUMSQ(R535:Y535)</f>
        <v>11180</v>
      </c>
      <c r="AA535" s="42"/>
      <c r="AB535" s="277"/>
      <c r="AD535" s="278"/>
      <c r="AE535" s="34"/>
      <c r="AF535" s="44">
        <v>31</v>
      </c>
      <c r="AG535" s="45">
        <v>39</v>
      </c>
      <c r="AH535" s="45">
        <v>60</v>
      </c>
      <c r="AI535" s="45">
        <v>22</v>
      </c>
      <c r="AJ535" s="45">
        <v>4</v>
      </c>
      <c r="AK535" s="45">
        <v>46</v>
      </c>
      <c r="AL535" s="45">
        <v>49</v>
      </c>
      <c r="AM535" s="46">
        <v>9</v>
      </c>
      <c r="AN535" s="257">
        <f>SUMSQ(AF535:AM535)</f>
        <v>11180</v>
      </c>
      <c r="AO535" s="42"/>
      <c r="AP535" s="277"/>
      <c r="AR535" s="278"/>
      <c r="AS535" s="34"/>
      <c r="AT535" s="44">
        <v>19</v>
      </c>
      <c r="AU535" s="45">
        <v>37</v>
      </c>
      <c r="AV535" s="45">
        <v>10</v>
      </c>
      <c r="AW535" s="45">
        <v>64</v>
      </c>
      <c r="AX535" s="45">
        <v>43</v>
      </c>
      <c r="AY535" s="45">
        <v>29</v>
      </c>
      <c r="AZ535" s="45">
        <v>50</v>
      </c>
      <c r="BA535" s="46">
        <v>8</v>
      </c>
      <c r="BB535" s="257">
        <f>SUMSQ(AT535:BA535)</f>
        <v>11180</v>
      </c>
      <c r="BC535" s="42"/>
      <c r="BD535" s="277"/>
      <c r="BF535" s="278"/>
      <c r="BG535" s="34"/>
      <c r="BH535" s="44">
        <v>12</v>
      </c>
      <c r="BI535" s="45">
        <v>29</v>
      </c>
      <c r="BJ535" s="45">
        <v>41</v>
      </c>
      <c r="BK535" s="45">
        <v>64</v>
      </c>
      <c r="BL535" s="45">
        <v>19</v>
      </c>
      <c r="BM535" s="45">
        <v>6</v>
      </c>
      <c r="BN535" s="45">
        <v>50</v>
      </c>
      <c r="BO535" s="46">
        <v>39</v>
      </c>
      <c r="BP535" s="257">
        <f>SUMSQ(BH535:BO535)</f>
        <v>11180</v>
      </c>
      <c r="BQ535" s="42"/>
      <c r="BR535" s="277"/>
    </row>
    <row r="536" spans="2:70" ht="12.75" thickBot="1" x14ac:dyDescent="0.25">
      <c r="B536" s="278"/>
      <c r="C536" s="34"/>
      <c r="D536" s="59">
        <v>41</v>
      </c>
      <c r="E536" s="60">
        <v>20</v>
      </c>
      <c r="F536" s="60">
        <v>14</v>
      </c>
      <c r="G536" s="60">
        <v>33</v>
      </c>
      <c r="H536" s="60">
        <v>55</v>
      </c>
      <c r="I536" s="60">
        <v>28</v>
      </c>
      <c r="J536" s="60">
        <v>6</v>
      </c>
      <c r="K536" s="61">
        <v>63</v>
      </c>
      <c r="L536" s="257">
        <f>SUMSQ(D536:K536)</f>
        <v>11180</v>
      </c>
      <c r="M536" s="42"/>
      <c r="N536" s="277"/>
      <c r="P536" s="278"/>
      <c r="Q536" s="34"/>
      <c r="R536" s="59">
        <v>41</v>
      </c>
      <c r="S536" s="60">
        <v>20</v>
      </c>
      <c r="T536" s="60">
        <v>14</v>
      </c>
      <c r="U536" s="60">
        <v>33</v>
      </c>
      <c r="V536" s="60">
        <v>55</v>
      </c>
      <c r="W536" s="60">
        <v>28</v>
      </c>
      <c r="X536" s="60">
        <v>6</v>
      </c>
      <c r="Y536" s="61">
        <v>63</v>
      </c>
      <c r="Z536" s="257">
        <f>SUMSQ(R536:Y536)</f>
        <v>11180</v>
      </c>
      <c r="AA536" s="42"/>
      <c r="AB536" s="277"/>
      <c r="AD536" s="278"/>
      <c r="AE536" s="34"/>
      <c r="AF536" s="59">
        <v>41</v>
      </c>
      <c r="AG536" s="60">
        <v>20</v>
      </c>
      <c r="AH536" s="60">
        <v>14</v>
      </c>
      <c r="AI536" s="60">
        <v>33</v>
      </c>
      <c r="AJ536" s="60">
        <v>55</v>
      </c>
      <c r="AK536" s="60">
        <v>28</v>
      </c>
      <c r="AL536" s="60">
        <v>6</v>
      </c>
      <c r="AM536" s="61">
        <v>63</v>
      </c>
      <c r="AN536" s="257">
        <f>SUMSQ(AF536:AM536)</f>
        <v>11180</v>
      </c>
      <c r="AO536" s="42"/>
      <c r="AP536" s="277"/>
      <c r="AR536" s="278"/>
      <c r="AS536" s="34"/>
      <c r="AT536" s="59">
        <v>44</v>
      </c>
      <c r="AU536" s="60">
        <v>17</v>
      </c>
      <c r="AV536" s="60">
        <v>27</v>
      </c>
      <c r="AW536" s="60">
        <v>34</v>
      </c>
      <c r="AX536" s="60">
        <v>53</v>
      </c>
      <c r="AY536" s="60">
        <v>16</v>
      </c>
      <c r="AZ536" s="60">
        <v>6</v>
      </c>
      <c r="BA536" s="61">
        <v>63</v>
      </c>
      <c r="BB536" s="257">
        <f>SUMSQ(AT536:BA536)</f>
        <v>11180</v>
      </c>
      <c r="BC536" s="42"/>
      <c r="BD536" s="277"/>
      <c r="BF536" s="278"/>
      <c r="BG536" s="34"/>
      <c r="BH536" s="59">
        <v>17</v>
      </c>
      <c r="BI536" s="60">
        <v>8</v>
      </c>
      <c r="BJ536" s="60">
        <v>52</v>
      </c>
      <c r="BK536" s="60">
        <v>37</v>
      </c>
      <c r="BL536" s="60">
        <v>10</v>
      </c>
      <c r="BM536" s="60">
        <v>31</v>
      </c>
      <c r="BN536" s="60">
        <v>43</v>
      </c>
      <c r="BO536" s="61">
        <v>62</v>
      </c>
      <c r="BP536" s="257">
        <f>SUMSQ(BH536:BO536)</f>
        <v>11180</v>
      </c>
      <c r="BQ536" s="42"/>
      <c r="BR536" s="277"/>
    </row>
    <row r="537" spans="2:70" x14ac:dyDescent="0.2">
      <c r="B537" s="278"/>
      <c r="C537" s="34"/>
      <c r="D537" s="166">
        <f>SUM(D529:D536)</f>
        <v>260</v>
      </c>
      <c r="E537" s="167">
        <f>SUM(E529:E536)</f>
        <v>260</v>
      </c>
      <c r="F537" s="167">
        <f>SUM(F529:F536)</f>
        <v>260</v>
      </c>
      <c r="G537" s="167">
        <f>SUM(G529:G536)</f>
        <v>260</v>
      </c>
      <c r="H537" s="167">
        <f>SUM(H529:H536)</f>
        <v>260</v>
      </c>
      <c r="I537" s="167">
        <f>SUM(I529:I536)</f>
        <v>260</v>
      </c>
      <c r="J537" s="167">
        <f>SUM(J529:J536)</f>
        <v>260</v>
      </c>
      <c r="K537" s="167">
        <f>SUM(K529:K536)</f>
        <v>260</v>
      </c>
      <c r="L537" s="280">
        <f>SUM(D529^3+E530^3+F531^3+G532^3+H533^3+I534^3+J535^3+K536^3)</f>
        <v>540800</v>
      </c>
      <c r="M537" s="42"/>
      <c r="N537" s="277"/>
      <c r="P537" s="278"/>
      <c r="Q537" s="34"/>
      <c r="R537" s="166">
        <f>SUM(R529:R536)</f>
        <v>260</v>
      </c>
      <c r="S537" s="167">
        <f>SUM(S529:S536)</f>
        <v>260</v>
      </c>
      <c r="T537" s="167">
        <f>SUM(T529:T536)</f>
        <v>260</v>
      </c>
      <c r="U537" s="167">
        <f>SUM(U529:U536)</f>
        <v>260</v>
      </c>
      <c r="V537" s="167">
        <f>SUM(V529:V536)</f>
        <v>260</v>
      </c>
      <c r="W537" s="167">
        <f>SUM(W529:W536)</f>
        <v>260</v>
      </c>
      <c r="X537" s="167">
        <f>SUM(X529:X536)</f>
        <v>260</v>
      </c>
      <c r="Y537" s="167">
        <f>SUM(Y529:Y536)</f>
        <v>260</v>
      </c>
      <c r="Z537" s="280">
        <f>SUM(R529^3+S530^3+T531^3+U532^3+V533^3+W534^3+X535^3+Y536^3)</f>
        <v>540800</v>
      </c>
      <c r="AA537" s="42"/>
      <c r="AB537" s="277"/>
      <c r="AD537" s="278"/>
      <c r="AE537" s="34"/>
      <c r="AF537" s="166">
        <f>SUM(AF529:AF536)</f>
        <v>260</v>
      </c>
      <c r="AG537" s="167">
        <f>SUM(AG529:AG536)</f>
        <v>260</v>
      </c>
      <c r="AH537" s="167">
        <f>SUM(AH529:AH536)</f>
        <v>260</v>
      </c>
      <c r="AI537" s="167">
        <f>SUM(AI529:AI536)</f>
        <v>260</v>
      </c>
      <c r="AJ537" s="167">
        <f>SUM(AJ529:AJ536)</f>
        <v>260</v>
      </c>
      <c r="AK537" s="167">
        <f>SUM(AK529:AK536)</f>
        <v>260</v>
      </c>
      <c r="AL537" s="167">
        <f>SUM(AL529:AL536)</f>
        <v>260</v>
      </c>
      <c r="AM537" s="167">
        <f>SUM(AM529:AM536)</f>
        <v>260</v>
      </c>
      <c r="AN537" s="280">
        <f>SUM(AF529^3+AG530^3+AH531^3+AI532^3+AJ533^3+AK534^3+AL535^3+AM536^3)</f>
        <v>540800</v>
      </c>
      <c r="AO537" s="42"/>
      <c r="AP537" s="277"/>
      <c r="AR537" s="278"/>
      <c r="AS537" s="34"/>
      <c r="AT537" s="166">
        <f>SUM(AT529:AT536)</f>
        <v>260</v>
      </c>
      <c r="AU537" s="167">
        <f>SUM(AU529:AU536)</f>
        <v>260</v>
      </c>
      <c r="AV537" s="167">
        <f>SUM(AV529:AV536)</f>
        <v>260</v>
      </c>
      <c r="AW537" s="167">
        <f>SUM(AW529:AW536)</f>
        <v>260</v>
      </c>
      <c r="AX537" s="167">
        <f>SUM(AX529:AX536)</f>
        <v>260</v>
      </c>
      <c r="AY537" s="167">
        <f>SUM(AY529:AY536)</f>
        <v>260</v>
      </c>
      <c r="AZ537" s="167">
        <f>SUM(AZ529:AZ536)</f>
        <v>260</v>
      </c>
      <c r="BA537" s="167">
        <f>SUM(BA529:BA536)</f>
        <v>260</v>
      </c>
      <c r="BB537" s="280">
        <f>SUM(AT529^3+AU530^3+AV531^3+AW532^3+AX533^3+AY534^3+AZ535^3+BA536^3)</f>
        <v>540800</v>
      </c>
      <c r="BC537" s="42"/>
      <c r="BD537" s="277"/>
      <c r="BF537" s="278"/>
      <c r="BG537" s="34"/>
      <c r="BH537" s="166">
        <f>SUM(BH529:BH536)</f>
        <v>260</v>
      </c>
      <c r="BI537" s="167">
        <f>SUM(BI529:BI536)</f>
        <v>260</v>
      </c>
      <c r="BJ537" s="167">
        <f>SUM(BJ529:BJ536)</f>
        <v>260</v>
      </c>
      <c r="BK537" s="167">
        <f>SUM(BK529:BK536)</f>
        <v>260</v>
      </c>
      <c r="BL537" s="167">
        <f>SUM(BL529:BL536)</f>
        <v>260</v>
      </c>
      <c r="BM537" s="167">
        <f>SUM(BM529:BM536)</f>
        <v>260</v>
      </c>
      <c r="BN537" s="167">
        <f>SUM(BN529:BN536)</f>
        <v>260</v>
      </c>
      <c r="BO537" s="167">
        <f>SUM(BO529:BO536)</f>
        <v>260</v>
      </c>
      <c r="BP537" s="280">
        <f>SUMSQ(BH529,BI530,BJ531,BK532,BL533,BM534,BN535,BO536)</f>
        <v>11180</v>
      </c>
      <c r="BQ537" s="42"/>
      <c r="BR537" s="277"/>
    </row>
    <row r="538" spans="2:70" ht="12.75" thickBot="1" x14ac:dyDescent="0.25">
      <c r="B538" s="278"/>
      <c r="C538" s="34"/>
      <c r="D538" s="89">
        <f>SUMSQ(D529:D536)</f>
        <v>11180</v>
      </c>
      <c r="E538" s="90">
        <f>SUMSQ(E529:E536)</f>
        <v>11180</v>
      </c>
      <c r="F538" s="90">
        <f>SUMSQ(F529:F536)</f>
        <v>11180</v>
      </c>
      <c r="G538" s="90">
        <f>SUMSQ(G529:G536)</f>
        <v>11180</v>
      </c>
      <c r="H538" s="90">
        <f>SUMSQ(H529:H536)</f>
        <v>11180</v>
      </c>
      <c r="I538" s="90">
        <f>SUMSQ(I529:I536)</f>
        <v>11180</v>
      </c>
      <c r="J538" s="90">
        <f>SUMSQ(J529:J536)</f>
        <v>11180</v>
      </c>
      <c r="K538" s="90">
        <f>SUMSQ(K529:K536)</f>
        <v>11180</v>
      </c>
      <c r="L538" s="279">
        <f>SUM(D536^3+E535^3+F534^3+G533^3+H532^3+I531^3+J530^3+K529^3)</f>
        <v>540800</v>
      </c>
      <c r="M538" s="42"/>
      <c r="N538" s="277"/>
      <c r="P538" s="278"/>
      <c r="Q538" s="34"/>
      <c r="R538" s="89">
        <f>SUMSQ(R529:R536)</f>
        <v>11180</v>
      </c>
      <c r="S538" s="90">
        <f>SUMSQ(S529:S536)</f>
        <v>11180</v>
      </c>
      <c r="T538" s="90">
        <f>SUMSQ(T529:T536)</f>
        <v>11180</v>
      </c>
      <c r="U538" s="90">
        <f>SUMSQ(U529:U536)</f>
        <v>11180</v>
      </c>
      <c r="V538" s="90">
        <f>SUMSQ(V529:V536)</f>
        <v>11180</v>
      </c>
      <c r="W538" s="90">
        <f>SUMSQ(W529:W536)</f>
        <v>11180</v>
      </c>
      <c r="X538" s="90">
        <f>SUMSQ(X529:X536)</f>
        <v>11180</v>
      </c>
      <c r="Y538" s="90">
        <f>SUMSQ(Y529:Y536)</f>
        <v>11180</v>
      </c>
      <c r="Z538" s="279">
        <f>SUM(R536^3+S535^3+T534^3+U533^3+V532^3+W531^3+X530^3+Y529^3)</f>
        <v>540800</v>
      </c>
      <c r="AA538" s="42"/>
      <c r="AB538" s="277"/>
      <c r="AD538" s="278"/>
      <c r="AE538" s="34"/>
      <c r="AF538" s="89">
        <f>SUMSQ(AF529:AF536)</f>
        <v>11180</v>
      </c>
      <c r="AG538" s="90">
        <f>SUMSQ(AG529:AG536)</f>
        <v>11180</v>
      </c>
      <c r="AH538" s="90">
        <f>SUMSQ(AH529:AH536)</f>
        <v>11180</v>
      </c>
      <c r="AI538" s="90">
        <f>SUMSQ(AI529:AI536)</f>
        <v>11180</v>
      </c>
      <c r="AJ538" s="90">
        <f>SUMSQ(AJ529:AJ536)</f>
        <v>11180</v>
      </c>
      <c r="AK538" s="90">
        <f>SUMSQ(AK529:AK536)</f>
        <v>11180</v>
      </c>
      <c r="AL538" s="90">
        <f>SUMSQ(AL529:AL536)</f>
        <v>11180</v>
      </c>
      <c r="AM538" s="90">
        <f>SUMSQ(AM529:AM536)</f>
        <v>11180</v>
      </c>
      <c r="AN538" s="279">
        <f>SUM(AF536^3+AG535^3+AH534^3+AI533^3+AJ532^3+AK531^3+AL530^3+AM529^3)</f>
        <v>540800</v>
      </c>
      <c r="AO538" s="42"/>
      <c r="AP538" s="277"/>
      <c r="AR538" s="278"/>
      <c r="AS538" s="34"/>
      <c r="AT538" s="89">
        <f>SUMSQ(AT529:AT536)</f>
        <v>11180</v>
      </c>
      <c r="AU538" s="90">
        <f>SUMSQ(AU529:AU536)</f>
        <v>11180</v>
      </c>
      <c r="AV538" s="90">
        <f>SUMSQ(AV529:AV536)</f>
        <v>11180</v>
      </c>
      <c r="AW538" s="90">
        <f>SUMSQ(AW529:AW536)</f>
        <v>11180</v>
      </c>
      <c r="AX538" s="90">
        <f>SUMSQ(AX529:AX536)</f>
        <v>11180</v>
      </c>
      <c r="AY538" s="90">
        <f>SUMSQ(AY529:AY536)</f>
        <v>11180</v>
      </c>
      <c r="AZ538" s="90">
        <f>SUMSQ(AZ529:AZ536)</f>
        <v>11180</v>
      </c>
      <c r="BA538" s="90">
        <f>SUMSQ(BA529:BA536)</f>
        <v>11180</v>
      </c>
      <c r="BB538" s="279">
        <f>SUM(AT536^3+AU535^3+AV534^3+AW533^3+AX532^3+AY531^3+AZ530^3+BA529^3)</f>
        <v>540800</v>
      </c>
      <c r="BC538" s="42"/>
      <c r="BD538" s="277"/>
      <c r="BF538" s="278"/>
      <c r="BG538" s="34"/>
      <c r="BH538" s="89">
        <f>SUMSQ(BH529:BH536)</f>
        <v>11180</v>
      </c>
      <c r="BI538" s="90">
        <f>SUMSQ(BI529:BI536)</f>
        <v>11180</v>
      </c>
      <c r="BJ538" s="90">
        <f>SUMSQ(BJ529:BJ536)</f>
        <v>11180</v>
      </c>
      <c r="BK538" s="90">
        <f>SUMSQ(BK529:BK536)</f>
        <v>11180</v>
      </c>
      <c r="BL538" s="90">
        <f>SUMSQ(BL529:BL536)</f>
        <v>11180</v>
      </c>
      <c r="BM538" s="90">
        <f>SUMSQ(BM529:BM536)</f>
        <v>11180</v>
      </c>
      <c r="BN538" s="90">
        <f>SUMSQ(BN529:BN536)</f>
        <v>11180</v>
      </c>
      <c r="BO538" s="90">
        <f>SUMSQ(BO529:BO536)</f>
        <v>11180</v>
      </c>
      <c r="BP538" s="279">
        <f>SUMSQ(BH536,BI535,BJ534,BK533,BL532,BM531,BN530,BO529)</f>
        <v>11180</v>
      </c>
      <c r="BQ538" s="42"/>
      <c r="BR538" s="277"/>
    </row>
    <row r="539" spans="2:70" ht="12.75" thickBot="1" x14ac:dyDescent="0.25">
      <c r="B539" s="278"/>
      <c r="C539" s="104"/>
      <c r="D539" s="106"/>
      <c r="E539" s="106"/>
      <c r="F539" s="106"/>
      <c r="G539" s="106"/>
      <c r="H539" s="106"/>
      <c r="I539" s="106"/>
      <c r="J539" s="106"/>
      <c r="K539" s="106"/>
      <c r="L539" s="106"/>
      <c r="M539" s="109"/>
      <c r="N539" s="277"/>
      <c r="P539" s="278"/>
      <c r="Q539" s="104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9"/>
      <c r="AB539" s="277"/>
      <c r="AD539" s="278"/>
      <c r="AE539" s="104"/>
      <c r="AF539" s="106"/>
      <c r="AG539" s="106"/>
      <c r="AH539" s="106"/>
      <c r="AI539" s="106"/>
      <c r="AJ539" s="106"/>
      <c r="AK539" s="106"/>
      <c r="AL539" s="106"/>
      <c r="AM539" s="106"/>
      <c r="AN539" s="106"/>
      <c r="AO539" s="109"/>
      <c r="AP539" s="277"/>
      <c r="AR539" s="278"/>
      <c r="AS539" s="104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9"/>
      <c r="BD539" s="277"/>
      <c r="BF539" s="278"/>
      <c r="BG539" s="104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9"/>
      <c r="BR539" s="277"/>
    </row>
    <row r="540" spans="2:70" ht="12.75" thickBot="1" x14ac:dyDescent="0.25">
      <c r="B540" s="276"/>
      <c r="C540" s="275"/>
      <c r="D540" s="275"/>
      <c r="E540" s="275"/>
      <c r="F540" s="275"/>
      <c r="G540" s="275"/>
      <c r="H540" s="275"/>
      <c r="I540" s="275"/>
      <c r="J540" s="275"/>
      <c r="K540" s="275"/>
      <c r="L540" s="275"/>
      <c r="M540" s="275"/>
      <c r="N540" s="274"/>
      <c r="P540" s="276"/>
      <c r="Q540" s="275"/>
      <c r="R540" s="275"/>
      <c r="S540" s="275"/>
      <c r="T540" s="275"/>
      <c r="U540" s="275"/>
      <c r="V540" s="275"/>
      <c r="W540" s="275"/>
      <c r="X540" s="275"/>
      <c r="Y540" s="275"/>
      <c r="Z540" s="275"/>
      <c r="AA540" s="275"/>
      <c r="AB540" s="274"/>
      <c r="AD540" s="276"/>
      <c r="AE540" s="275"/>
      <c r="AF540" s="275"/>
      <c r="AG540" s="275"/>
      <c r="AH540" s="275"/>
      <c r="AI540" s="275"/>
      <c r="AJ540" s="275"/>
      <c r="AK540" s="275"/>
      <c r="AL540" s="275"/>
      <c r="AM540" s="275"/>
      <c r="AN540" s="275"/>
      <c r="AO540" s="275"/>
      <c r="AP540" s="274"/>
      <c r="AR540" s="276"/>
      <c r="AS540" s="275"/>
      <c r="AT540" s="275"/>
      <c r="AU540" s="275"/>
      <c r="AV540" s="275"/>
      <c r="AW540" s="275"/>
      <c r="AX540" s="275"/>
      <c r="AY540" s="275"/>
      <c r="AZ540" s="275"/>
      <c r="BA540" s="275"/>
      <c r="BB540" s="275"/>
      <c r="BC540" s="275"/>
      <c r="BD540" s="274"/>
      <c r="BF540" s="276"/>
      <c r="BG540" s="275"/>
      <c r="BH540" s="275"/>
      <c r="BI540" s="275"/>
      <c r="BJ540" s="275"/>
      <c r="BK540" s="275"/>
      <c r="BL540" s="275"/>
      <c r="BM540" s="275"/>
      <c r="BN540" s="275"/>
      <c r="BO540" s="275"/>
      <c r="BP540" s="275"/>
      <c r="BQ540" s="275"/>
      <c r="BR540" s="274"/>
    </row>
    <row r="541" spans="2:70" ht="13.5" thickTop="1" thickBot="1" x14ac:dyDescent="0.25"/>
    <row r="542" spans="2:70" ht="13.5" thickTop="1" thickBot="1" x14ac:dyDescent="0.25">
      <c r="B542" s="284"/>
      <c r="C542" s="283"/>
      <c r="D542" s="283"/>
      <c r="E542" s="283"/>
      <c r="F542" s="283"/>
      <c r="G542" s="283"/>
      <c r="H542" s="283"/>
      <c r="I542" s="283"/>
      <c r="J542" s="283"/>
      <c r="K542" s="283"/>
      <c r="L542" s="283"/>
      <c r="M542" s="283"/>
      <c r="N542" s="282"/>
      <c r="P542" s="284"/>
      <c r="Q542" s="283"/>
      <c r="R542" s="283"/>
      <c r="S542" s="283"/>
      <c r="T542" s="283"/>
      <c r="U542" s="283"/>
      <c r="V542" s="283"/>
      <c r="W542" s="283"/>
      <c r="X542" s="283"/>
      <c r="Y542" s="283"/>
      <c r="Z542" s="283"/>
      <c r="AA542" s="283"/>
      <c r="AB542" s="282"/>
      <c r="AD542" s="284"/>
      <c r="AE542" s="283"/>
      <c r="AF542" s="283"/>
      <c r="AG542" s="283"/>
      <c r="AH542" s="283"/>
      <c r="AI542" s="283"/>
      <c r="AJ542" s="283"/>
      <c r="AK542" s="283"/>
      <c r="AL542" s="283"/>
      <c r="AM542" s="283"/>
      <c r="AN542" s="283"/>
      <c r="AO542" s="283"/>
      <c r="AP542" s="282"/>
      <c r="AR542" s="284"/>
      <c r="AS542" s="283"/>
      <c r="AT542" s="283"/>
      <c r="AU542" s="283"/>
      <c r="AV542" s="283"/>
      <c r="AW542" s="283"/>
      <c r="AX542" s="283"/>
      <c r="AY542" s="283"/>
      <c r="AZ542" s="283"/>
      <c r="BA542" s="283"/>
      <c r="BB542" s="283"/>
      <c r="BC542" s="283"/>
      <c r="BD542" s="282"/>
      <c r="BF542" s="284"/>
      <c r="BG542" s="283"/>
      <c r="BH542" s="283"/>
      <c r="BI542" s="283"/>
      <c r="BJ542" s="283"/>
      <c r="BK542" s="283"/>
      <c r="BL542" s="283"/>
      <c r="BM542" s="283"/>
      <c r="BN542" s="283"/>
      <c r="BO542" s="283"/>
      <c r="BP542" s="283"/>
      <c r="BQ542" s="283"/>
      <c r="BR542" s="282"/>
    </row>
    <row r="543" spans="2:70" ht="12.75" thickBot="1" x14ac:dyDescent="0.25">
      <c r="B543" s="278"/>
      <c r="C543" s="20"/>
      <c r="D543" s="21"/>
      <c r="E543" s="21"/>
      <c r="F543" s="21"/>
      <c r="G543" s="21"/>
      <c r="H543" s="281" t="s">
        <v>1314</v>
      </c>
      <c r="I543" s="21"/>
      <c r="J543" s="21"/>
      <c r="K543" s="21"/>
      <c r="L543" s="21"/>
      <c r="M543" s="23"/>
      <c r="N543" s="277"/>
      <c r="P543" s="278"/>
      <c r="Q543" s="20"/>
      <c r="R543" s="21"/>
      <c r="S543" s="21"/>
      <c r="T543" s="21"/>
      <c r="U543" s="21"/>
      <c r="V543" s="281" t="s">
        <v>1313</v>
      </c>
      <c r="W543" s="21"/>
      <c r="X543" s="21"/>
      <c r="Y543" s="21"/>
      <c r="Z543" s="21"/>
      <c r="AA543" s="23"/>
      <c r="AB543" s="277"/>
      <c r="AD543" s="278"/>
      <c r="AE543" s="20"/>
      <c r="AF543" s="21"/>
      <c r="AG543" s="21"/>
      <c r="AH543" s="21"/>
      <c r="AI543" s="21"/>
      <c r="AJ543" s="281" t="s">
        <v>1312</v>
      </c>
      <c r="AK543" s="21"/>
      <c r="AL543" s="21"/>
      <c r="AM543" s="21"/>
      <c r="AN543" s="21"/>
      <c r="AO543" s="23"/>
      <c r="AP543" s="277"/>
      <c r="AR543" s="278"/>
      <c r="AS543" s="20"/>
      <c r="AT543" s="21"/>
      <c r="AU543" s="21"/>
      <c r="AV543" s="21"/>
      <c r="AW543" s="21"/>
      <c r="AX543" s="281" t="s">
        <v>1311</v>
      </c>
      <c r="AY543" s="21"/>
      <c r="AZ543" s="21"/>
      <c r="BA543" s="21"/>
      <c r="BB543" s="21"/>
      <c r="BC543" s="23"/>
      <c r="BD543" s="277"/>
      <c r="BF543" s="278"/>
      <c r="BG543" s="20"/>
      <c r="BH543" s="21"/>
      <c r="BI543" s="21"/>
      <c r="BJ543" s="21"/>
      <c r="BK543" s="21"/>
      <c r="BL543" s="281" t="s">
        <v>1310</v>
      </c>
      <c r="BM543" s="21"/>
      <c r="BN543" s="21"/>
      <c r="BO543" s="21"/>
      <c r="BP543" s="21"/>
      <c r="BQ543" s="23"/>
      <c r="BR543" s="277"/>
    </row>
    <row r="544" spans="2:70" x14ac:dyDescent="0.2">
      <c r="B544" s="278"/>
      <c r="C544" s="34"/>
      <c r="D544" s="35">
        <v>2</v>
      </c>
      <c r="E544" s="36">
        <v>59</v>
      </c>
      <c r="F544" s="36">
        <v>49</v>
      </c>
      <c r="G544" s="36">
        <v>12</v>
      </c>
      <c r="H544" s="36">
        <v>31</v>
      </c>
      <c r="I544" s="36">
        <v>38</v>
      </c>
      <c r="J544" s="36">
        <v>48</v>
      </c>
      <c r="K544" s="37">
        <v>21</v>
      </c>
      <c r="L544" s="251">
        <f>SUMSQ(D544:K544)</f>
        <v>11180</v>
      </c>
      <c r="M544" s="42"/>
      <c r="N544" s="277"/>
      <c r="P544" s="278"/>
      <c r="Q544" s="34"/>
      <c r="R544" s="35">
        <v>2</v>
      </c>
      <c r="S544" s="36">
        <v>59</v>
      </c>
      <c r="T544" s="36">
        <v>51</v>
      </c>
      <c r="U544" s="36">
        <v>10</v>
      </c>
      <c r="V544" s="36">
        <v>32</v>
      </c>
      <c r="W544" s="36">
        <v>37</v>
      </c>
      <c r="X544" s="36">
        <v>45</v>
      </c>
      <c r="Y544" s="37">
        <v>24</v>
      </c>
      <c r="Z544" s="251">
        <f>SUMSQ(R544:Y544)</f>
        <v>11180</v>
      </c>
      <c r="AA544" s="42"/>
      <c r="AB544" s="277"/>
      <c r="AD544" s="278"/>
      <c r="AE544" s="34"/>
      <c r="AF544" s="35">
        <v>2</v>
      </c>
      <c r="AG544" s="36">
        <v>59</v>
      </c>
      <c r="AH544" s="36">
        <v>51</v>
      </c>
      <c r="AI544" s="36">
        <v>10</v>
      </c>
      <c r="AJ544" s="36">
        <v>32</v>
      </c>
      <c r="AK544" s="36">
        <v>37</v>
      </c>
      <c r="AL544" s="36">
        <v>45</v>
      </c>
      <c r="AM544" s="37">
        <v>24</v>
      </c>
      <c r="AN544" s="251">
        <f>SUMSQ(AF544:AM544)</f>
        <v>11180</v>
      </c>
      <c r="AO544" s="42"/>
      <c r="AP544" s="277"/>
      <c r="AR544" s="278"/>
      <c r="AS544" s="34"/>
      <c r="AT544" s="35">
        <v>2</v>
      </c>
      <c r="AU544" s="36">
        <v>59</v>
      </c>
      <c r="AV544" s="36">
        <v>51</v>
      </c>
      <c r="AW544" s="36">
        <v>10</v>
      </c>
      <c r="AX544" s="36">
        <v>32</v>
      </c>
      <c r="AY544" s="36">
        <v>37</v>
      </c>
      <c r="AZ544" s="36">
        <v>45</v>
      </c>
      <c r="BA544" s="37">
        <v>24</v>
      </c>
      <c r="BB544" s="251">
        <f>SUMSQ(AT544:BA544)</f>
        <v>11180</v>
      </c>
      <c r="BC544" s="42"/>
      <c r="BD544" s="277"/>
      <c r="BF544" s="278"/>
      <c r="BG544" s="34"/>
      <c r="BH544" s="35">
        <v>2</v>
      </c>
      <c r="BI544" s="36">
        <v>54</v>
      </c>
      <c r="BJ544" s="36">
        <v>39</v>
      </c>
      <c r="BK544" s="36">
        <v>19</v>
      </c>
      <c r="BL544" s="36">
        <v>13</v>
      </c>
      <c r="BM544" s="36">
        <v>57</v>
      </c>
      <c r="BN544" s="36">
        <v>44</v>
      </c>
      <c r="BO544" s="37">
        <v>32</v>
      </c>
      <c r="BP544" s="251">
        <f>SUMSQ(BH544:BO544)</f>
        <v>11180</v>
      </c>
      <c r="BQ544" s="42"/>
      <c r="BR544" s="277"/>
    </row>
    <row r="545" spans="2:70" x14ac:dyDescent="0.2">
      <c r="B545" s="278"/>
      <c r="C545" s="34"/>
      <c r="D545" s="44">
        <v>57</v>
      </c>
      <c r="E545" s="45">
        <v>15</v>
      </c>
      <c r="F545" s="45">
        <v>36</v>
      </c>
      <c r="G545" s="45">
        <v>22</v>
      </c>
      <c r="H545" s="45">
        <v>1</v>
      </c>
      <c r="I545" s="45">
        <v>55</v>
      </c>
      <c r="J545" s="45">
        <v>28</v>
      </c>
      <c r="K545" s="46">
        <v>46</v>
      </c>
      <c r="L545" s="257">
        <f>SUMSQ(D545:K545)</f>
        <v>11180</v>
      </c>
      <c r="M545" s="42"/>
      <c r="N545" s="277"/>
      <c r="P545" s="278"/>
      <c r="Q545" s="34"/>
      <c r="R545" s="44">
        <v>19</v>
      </c>
      <c r="S545" s="45">
        <v>16</v>
      </c>
      <c r="T545" s="45">
        <v>34</v>
      </c>
      <c r="U545" s="45">
        <v>61</v>
      </c>
      <c r="V545" s="45">
        <v>43</v>
      </c>
      <c r="W545" s="45">
        <v>56</v>
      </c>
      <c r="X545" s="45">
        <v>26</v>
      </c>
      <c r="Y545" s="46">
        <v>5</v>
      </c>
      <c r="Z545" s="257">
        <f>SUMSQ(R545:Y545)</f>
        <v>11180</v>
      </c>
      <c r="AA545" s="42"/>
      <c r="AB545" s="277"/>
      <c r="AD545" s="278"/>
      <c r="AE545" s="34"/>
      <c r="AF545" s="44">
        <v>19</v>
      </c>
      <c r="AG545" s="45">
        <v>16</v>
      </c>
      <c r="AH545" s="45">
        <v>34</v>
      </c>
      <c r="AI545" s="45">
        <v>61</v>
      </c>
      <c r="AJ545" s="45">
        <v>43</v>
      </c>
      <c r="AK545" s="45">
        <v>56</v>
      </c>
      <c r="AL545" s="45">
        <v>26</v>
      </c>
      <c r="AM545" s="46">
        <v>5</v>
      </c>
      <c r="AN545" s="257">
        <f>SUMSQ(AF545:AM545)</f>
        <v>11180</v>
      </c>
      <c r="AO545" s="42"/>
      <c r="AP545" s="277"/>
      <c r="AR545" s="278"/>
      <c r="AS545" s="34"/>
      <c r="AT545" s="44">
        <v>56</v>
      </c>
      <c r="AU545" s="45">
        <v>16</v>
      </c>
      <c r="AV545" s="45">
        <v>5</v>
      </c>
      <c r="AW545" s="45">
        <v>61</v>
      </c>
      <c r="AX545" s="45">
        <v>43</v>
      </c>
      <c r="AY545" s="45">
        <v>19</v>
      </c>
      <c r="AZ545" s="45">
        <v>26</v>
      </c>
      <c r="BA545" s="46">
        <v>34</v>
      </c>
      <c r="BB545" s="257">
        <f>SUMSQ(AT545:BA545)</f>
        <v>11180</v>
      </c>
      <c r="BC545" s="42"/>
      <c r="BD545" s="277"/>
      <c r="BF545" s="278"/>
      <c r="BG545" s="34"/>
      <c r="BH545" s="44">
        <v>60</v>
      </c>
      <c r="BI545" s="45">
        <v>16</v>
      </c>
      <c r="BJ545" s="45">
        <v>29</v>
      </c>
      <c r="BK545" s="45">
        <v>41</v>
      </c>
      <c r="BL545" s="45">
        <v>55</v>
      </c>
      <c r="BM545" s="45">
        <v>3</v>
      </c>
      <c r="BN545" s="45">
        <v>18</v>
      </c>
      <c r="BO545" s="46">
        <v>38</v>
      </c>
      <c r="BP545" s="257">
        <f>SUMSQ(BH545:BO545)</f>
        <v>11180</v>
      </c>
      <c r="BQ545" s="42"/>
      <c r="BR545" s="277"/>
    </row>
    <row r="546" spans="2:70" x14ac:dyDescent="0.2">
      <c r="B546" s="278"/>
      <c r="C546" s="34"/>
      <c r="D546" s="44">
        <v>39</v>
      </c>
      <c r="E546" s="45">
        <v>30</v>
      </c>
      <c r="F546" s="45">
        <v>24</v>
      </c>
      <c r="G546" s="45">
        <v>45</v>
      </c>
      <c r="H546" s="45">
        <v>58</v>
      </c>
      <c r="I546" s="45">
        <v>3</v>
      </c>
      <c r="J546" s="45">
        <v>9</v>
      </c>
      <c r="K546" s="46">
        <v>52</v>
      </c>
      <c r="L546" s="257">
        <f>SUMSQ(D546:K546)</f>
        <v>11180</v>
      </c>
      <c r="M546" s="42"/>
      <c r="N546" s="277"/>
      <c r="P546" s="278"/>
      <c r="Q546" s="34"/>
      <c r="R546" s="44">
        <v>15</v>
      </c>
      <c r="S546" s="45">
        <v>54</v>
      </c>
      <c r="T546" s="45">
        <v>21</v>
      </c>
      <c r="U546" s="45">
        <v>48</v>
      </c>
      <c r="V546" s="45">
        <v>58</v>
      </c>
      <c r="W546" s="45">
        <v>3</v>
      </c>
      <c r="X546" s="45">
        <v>36</v>
      </c>
      <c r="Y546" s="46">
        <v>25</v>
      </c>
      <c r="Z546" s="257">
        <f>SUMSQ(R546:Y546)</f>
        <v>11180</v>
      </c>
      <c r="AA546" s="42"/>
      <c r="AB546" s="277"/>
      <c r="AD546" s="278"/>
      <c r="AE546" s="34"/>
      <c r="AF546" s="44">
        <v>40</v>
      </c>
      <c r="AG546" s="45">
        <v>29</v>
      </c>
      <c r="AH546" s="45">
        <v>21</v>
      </c>
      <c r="AI546" s="45">
        <v>48</v>
      </c>
      <c r="AJ546" s="45">
        <v>58</v>
      </c>
      <c r="AK546" s="45">
        <v>3</v>
      </c>
      <c r="AL546" s="45">
        <v>11</v>
      </c>
      <c r="AM546" s="46">
        <v>50</v>
      </c>
      <c r="AN546" s="257">
        <f>SUMSQ(AF546:AM546)</f>
        <v>11180</v>
      </c>
      <c r="AO546" s="42"/>
      <c r="AP546" s="277"/>
      <c r="AR546" s="278"/>
      <c r="AS546" s="34"/>
      <c r="AT546" s="44">
        <v>15</v>
      </c>
      <c r="AU546" s="45">
        <v>54</v>
      </c>
      <c r="AV546" s="45">
        <v>21</v>
      </c>
      <c r="AW546" s="45">
        <v>48</v>
      </c>
      <c r="AX546" s="45">
        <v>58</v>
      </c>
      <c r="AY546" s="45">
        <v>3</v>
      </c>
      <c r="AZ546" s="45">
        <v>36</v>
      </c>
      <c r="BA546" s="46">
        <v>25</v>
      </c>
      <c r="BB546" s="257">
        <f>SUMSQ(AT546:BA546)</f>
        <v>11180</v>
      </c>
      <c r="BC546" s="42"/>
      <c r="BD546" s="277"/>
      <c r="BF546" s="278"/>
      <c r="BG546" s="34"/>
      <c r="BH546" s="44">
        <v>53</v>
      </c>
      <c r="BI546" s="45">
        <v>1</v>
      </c>
      <c r="BJ546" s="45">
        <v>20</v>
      </c>
      <c r="BK546" s="45">
        <v>40</v>
      </c>
      <c r="BL546" s="45">
        <v>58</v>
      </c>
      <c r="BM546" s="45">
        <v>14</v>
      </c>
      <c r="BN546" s="45">
        <v>31</v>
      </c>
      <c r="BO546" s="46">
        <v>43</v>
      </c>
      <c r="BP546" s="257">
        <f>SUMSQ(BH546:BO546)</f>
        <v>11180</v>
      </c>
      <c r="BQ546" s="42"/>
      <c r="BR546" s="277"/>
    </row>
    <row r="547" spans="2:70" x14ac:dyDescent="0.2">
      <c r="B547" s="278"/>
      <c r="C547" s="34"/>
      <c r="D547" s="44">
        <v>54</v>
      </c>
      <c r="E547" s="45">
        <v>4</v>
      </c>
      <c r="F547" s="45">
        <v>47</v>
      </c>
      <c r="G547" s="45">
        <v>25</v>
      </c>
      <c r="H547" s="45">
        <v>14</v>
      </c>
      <c r="I547" s="45">
        <v>60</v>
      </c>
      <c r="J547" s="45">
        <v>23</v>
      </c>
      <c r="K547" s="46">
        <v>33</v>
      </c>
      <c r="L547" s="257">
        <f>SUMSQ(D547:K547)</f>
        <v>11180</v>
      </c>
      <c r="M547" s="42"/>
      <c r="N547" s="277"/>
      <c r="P547" s="278"/>
      <c r="Q547" s="34"/>
      <c r="R547" s="44">
        <v>53</v>
      </c>
      <c r="S547" s="45">
        <v>42</v>
      </c>
      <c r="T547" s="45">
        <v>8</v>
      </c>
      <c r="U547" s="45">
        <v>27</v>
      </c>
      <c r="V547" s="45">
        <v>13</v>
      </c>
      <c r="W547" s="45">
        <v>18</v>
      </c>
      <c r="X547" s="45">
        <v>64</v>
      </c>
      <c r="Y547" s="46">
        <v>35</v>
      </c>
      <c r="Z547" s="257">
        <f>SUMSQ(R547:Y547)</f>
        <v>11180</v>
      </c>
      <c r="AA547" s="42"/>
      <c r="AB547" s="277"/>
      <c r="AD547" s="278"/>
      <c r="AE547" s="34"/>
      <c r="AF547" s="44">
        <v>53</v>
      </c>
      <c r="AG547" s="45">
        <v>42</v>
      </c>
      <c r="AH547" s="45">
        <v>8</v>
      </c>
      <c r="AI547" s="45">
        <v>27</v>
      </c>
      <c r="AJ547" s="45">
        <v>13</v>
      </c>
      <c r="AK547" s="45">
        <v>18</v>
      </c>
      <c r="AL547" s="45">
        <v>64</v>
      </c>
      <c r="AM547" s="46">
        <v>35</v>
      </c>
      <c r="AN547" s="257">
        <f>SUMSQ(AF547:AM547)</f>
        <v>11180</v>
      </c>
      <c r="AO547" s="42"/>
      <c r="AP547" s="277"/>
      <c r="AR547" s="278"/>
      <c r="AS547" s="34"/>
      <c r="AT547" s="44">
        <v>18</v>
      </c>
      <c r="AU547" s="45">
        <v>42</v>
      </c>
      <c r="AV547" s="45">
        <v>35</v>
      </c>
      <c r="AW547" s="45">
        <v>27</v>
      </c>
      <c r="AX547" s="45">
        <v>13</v>
      </c>
      <c r="AY547" s="45">
        <v>53</v>
      </c>
      <c r="AZ547" s="45">
        <v>64</v>
      </c>
      <c r="BA547" s="46">
        <v>8</v>
      </c>
      <c r="BB547" s="257">
        <f>SUMSQ(AT547:BA547)</f>
        <v>11180</v>
      </c>
      <c r="BC547" s="42"/>
      <c r="BD547" s="277"/>
      <c r="BF547" s="278"/>
      <c r="BG547" s="34"/>
      <c r="BH547" s="44">
        <v>15</v>
      </c>
      <c r="BI547" s="45">
        <v>59</v>
      </c>
      <c r="BJ547" s="45">
        <v>42</v>
      </c>
      <c r="BK547" s="45">
        <v>30</v>
      </c>
      <c r="BL547" s="45">
        <v>4</v>
      </c>
      <c r="BM547" s="45">
        <v>56</v>
      </c>
      <c r="BN547" s="45">
        <v>37</v>
      </c>
      <c r="BO547" s="46">
        <v>17</v>
      </c>
      <c r="BP547" s="257">
        <f>SUMSQ(BH547:BO547)</f>
        <v>11180</v>
      </c>
      <c r="BQ547" s="42"/>
      <c r="BR547" s="277"/>
    </row>
    <row r="548" spans="2:70" x14ac:dyDescent="0.2">
      <c r="B548" s="278"/>
      <c r="C548" s="34"/>
      <c r="D548" s="44">
        <v>32</v>
      </c>
      <c r="E548" s="45">
        <v>42</v>
      </c>
      <c r="F548" s="45">
        <v>5</v>
      </c>
      <c r="G548" s="45">
        <v>51</v>
      </c>
      <c r="H548" s="45">
        <v>40</v>
      </c>
      <c r="I548" s="45">
        <v>18</v>
      </c>
      <c r="J548" s="45">
        <v>61</v>
      </c>
      <c r="K548" s="46">
        <v>11</v>
      </c>
      <c r="L548" s="257">
        <f>SUMSQ(D548:K548)</f>
        <v>11180</v>
      </c>
      <c r="M548" s="42"/>
      <c r="N548" s="277"/>
      <c r="P548" s="278"/>
      <c r="Q548" s="34"/>
      <c r="R548" s="44">
        <v>30</v>
      </c>
      <c r="S548" s="45">
        <v>1</v>
      </c>
      <c r="T548" s="45">
        <v>47</v>
      </c>
      <c r="U548" s="45">
        <v>52</v>
      </c>
      <c r="V548" s="45">
        <v>38</v>
      </c>
      <c r="W548" s="45">
        <v>57</v>
      </c>
      <c r="X548" s="45">
        <v>23</v>
      </c>
      <c r="Y548" s="46">
        <v>12</v>
      </c>
      <c r="Z548" s="257">
        <f>SUMSQ(R548:Y548)</f>
        <v>11180</v>
      </c>
      <c r="AA548" s="42"/>
      <c r="AB548" s="277"/>
      <c r="AD548" s="278"/>
      <c r="AE548" s="34"/>
      <c r="AF548" s="44">
        <v>30</v>
      </c>
      <c r="AG548" s="45">
        <v>1</v>
      </c>
      <c r="AH548" s="45">
        <v>47</v>
      </c>
      <c r="AI548" s="45">
        <v>52</v>
      </c>
      <c r="AJ548" s="45">
        <v>38</v>
      </c>
      <c r="AK548" s="45">
        <v>57</v>
      </c>
      <c r="AL548" s="45">
        <v>23</v>
      </c>
      <c r="AM548" s="46">
        <v>12</v>
      </c>
      <c r="AN548" s="257">
        <f>SUMSQ(AF548:AM548)</f>
        <v>11180</v>
      </c>
      <c r="AO548" s="42"/>
      <c r="AP548" s="277"/>
      <c r="AR548" s="278"/>
      <c r="AS548" s="34"/>
      <c r="AT548" s="44">
        <v>57</v>
      </c>
      <c r="AU548" s="45">
        <v>1</v>
      </c>
      <c r="AV548" s="45">
        <v>12</v>
      </c>
      <c r="AW548" s="45">
        <v>52</v>
      </c>
      <c r="AX548" s="45">
        <v>38</v>
      </c>
      <c r="AY548" s="45">
        <v>30</v>
      </c>
      <c r="AZ548" s="45">
        <v>23</v>
      </c>
      <c r="BA548" s="46">
        <v>47</v>
      </c>
      <c r="BB548" s="257">
        <f>SUMSQ(AT548:BA548)</f>
        <v>11180</v>
      </c>
      <c r="BC548" s="42"/>
      <c r="BD548" s="277"/>
      <c r="BF548" s="278"/>
      <c r="BG548" s="34"/>
      <c r="BH548" s="44">
        <v>46</v>
      </c>
      <c r="BI548" s="45">
        <v>26</v>
      </c>
      <c r="BJ548" s="45">
        <v>11</v>
      </c>
      <c r="BK548" s="45">
        <v>63</v>
      </c>
      <c r="BL548" s="45">
        <v>33</v>
      </c>
      <c r="BM548" s="45">
        <v>21</v>
      </c>
      <c r="BN548" s="45">
        <v>8</v>
      </c>
      <c r="BO548" s="46">
        <v>52</v>
      </c>
      <c r="BP548" s="257">
        <f>SUMSQ(BH548:BO548)</f>
        <v>11180</v>
      </c>
      <c r="BQ548" s="42"/>
      <c r="BR548" s="277"/>
    </row>
    <row r="549" spans="2:70" x14ac:dyDescent="0.2">
      <c r="B549" s="278"/>
      <c r="C549" s="34"/>
      <c r="D549" s="44">
        <v>13</v>
      </c>
      <c r="E549" s="45">
        <v>56</v>
      </c>
      <c r="F549" s="45">
        <v>62</v>
      </c>
      <c r="G549" s="45">
        <v>7</v>
      </c>
      <c r="H549" s="45">
        <v>20</v>
      </c>
      <c r="I549" s="45">
        <v>41</v>
      </c>
      <c r="J549" s="45">
        <v>35</v>
      </c>
      <c r="K549" s="46">
        <v>26</v>
      </c>
      <c r="L549" s="257">
        <f>SUMSQ(D549:K549)</f>
        <v>11180</v>
      </c>
      <c r="M549" s="42"/>
      <c r="N549" s="277"/>
      <c r="P549" s="278"/>
      <c r="Q549" s="34"/>
      <c r="R549" s="44">
        <v>40</v>
      </c>
      <c r="S549" s="45">
        <v>29</v>
      </c>
      <c r="T549" s="45">
        <v>62</v>
      </c>
      <c r="U549" s="45">
        <v>7</v>
      </c>
      <c r="V549" s="45">
        <v>17</v>
      </c>
      <c r="W549" s="45">
        <v>44</v>
      </c>
      <c r="X549" s="45">
        <v>11</v>
      </c>
      <c r="Y549" s="46">
        <v>50</v>
      </c>
      <c r="Z549" s="257">
        <f>SUMSQ(R549:Y549)</f>
        <v>11180</v>
      </c>
      <c r="AA549" s="42"/>
      <c r="AB549" s="277"/>
      <c r="AD549" s="278"/>
      <c r="AE549" s="34"/>
      <c r="AF549" s="44">
        <v>15</v>
      </c>
      <c r="AG549" s="45">
        <v>54</v>
      </c>
      <c r="AH549" s="45">
        <v>62</v>
      </c>
      <c r="AI549" s="45">
        <v>7</v>
      </c>
      <c r="AJ549" s="45">
        <v>17</v>
      </c>
      <c r="AK549" s="45">
        <v>44</v>
      </c>
      <c r="AL549" s="45">
        <v>36</v>
      </c>
      <c r="AM549" s="46">
        <v>25</v>
      </c>
      <c r="AN549" s="257">
        <f>SUMSQ(AF549:AM549)</f>
        <v>11180</v>
      </c>
      <c r="AO549" s="42"/>
      <c r="AP549" s="277"/>
      <c r="AR549" s="278"/>
      <c r="AS549" s="34"/>
      <c r="AT549" s="44">
        <v>40</v>
      </c>
      <c r="AU549" s="45">
        <v>29</v>
      </c>
      <c r="AV549" s="45">
        <v>62</v>
      </c>
      <c r="AW549" s="45">
        <v>7</v>
      </c>
      <c r="AX549" s="45">
        <v>17</v>
      </c>
      <c r="AY549" s="45">
        <v>44</v>
      </c>
      <c r="AZ549" s="45">
        <v>11</v>
      </c>
      <c r="BA549" s="46">
        <v>50</v>
      </c>
      <c r="BB549" s="257">
        <f>SUMSQ(AT549:BA549)</f>
        <v>11180</v>
      </c>
      <c r="BC549" s="42"/>
      <c r="BD549" s="277"/>
      <c r="BF549" s="278"/>
      <c r="BG549" s="34"/>
      <c r="BH549" s="44">
        <v>24</v>
      </c>
      <c r="BI549" s="45">
        <v>36</v>
      </c>
      <c r="BJ549" s="45">
        <v>49</v>
      </c>
      <c r="BK549" s="45">
        <v>5</v>
      </c>
      <c r="BL549" s="45">
        <v>27</v>
      </c>
      <c r="BM549" s="45">
        <v>47</v>
      </c>
      <c r="BN549" s="45">
        <v>62</v>
      </c>
      <c r="BO549" s="46">
        <v>10</v>
      </c>
      <c r="BP549" s="257">
        <f>SUMSQ(BH549:BO549)</f>
        <v>11180</v>
      </c>
      <c r="BQ549" s="42"/>
      <c r="BR549" s="277"/>
    </row>
    <row r="550" spans="2:70" x14ac:dyDescent="0.2">
      <c r="B550" s="278"/>
      <c r="C550" s="34"/>
      <c r="D550" s="44">
        <v>19</v>
      </c>
      <c r="E550" s="45">
        <v>37</v>
      </c>
      <c r="F550" s="45">
        <v>10</v>
      </c>
      <c r="G550" s="45">
        <v>64</v>
      </c>
      <c r="H550" s="45">
        <v>43</v>
      </c>
      <c r="I550" s="45">
        <v>29</v>
      </c>
      <c r="J550" s="45">
        <v>50</v>
      </c>
      <c r="K550" s="46">
        <v>8</v>
      </c>
      <c r="L550" s="257">
        <f>SUMSQ(D550:K550)</f>
        <v>11180</v>
      </c>
      <c r="M550" s="42"/>
      <c r="N550" s="277"/>
      <c r="P550" s="278"/>
      <c r="Q550" s="34"/>
      <c r="R550" s="44">
        <v>60</v>
      </c>
      <c r="S550" s="45">
        <v>39</v>
      </c>
      <c r="T550" s="45">
        <v>9</v>
      </c>
      <c r="U550" s="45">
        <v>22</v>
      </c>
      <c r="V550" s="45">
        <v>4</v>
      </c>
      <c r="W550" s="45">
        <v>31</v>
      </c>
      <c r="X550" s="45">
        <v>49</v>
      </c>
      <c r="Y550" s="46">
        <v>46</v>
      </c>
      <c r="Z550" s="257">
        <f>SUMSQ(R550:Y550)</f>
        <v>11180</v>
      </c>
      <c r="AA550" s="42"/>
      <c r="AB550" s="277"/>
      <c r="AD550" s="278"/>
      <c r="AE550" s="34"/>
      <c r="AF550" s="44">
        <v>60</v>
      </c>
      <c r="AG550" s="45">
        <v>39</v>
      </c>
      <c r="AH550" s="45">
        <v>9</v>
      </c>
      <c r="AI550" s="45">
        <v>22</v>
      </c>
      <c r="AJ550" s="45">
        <v>4</v>
      </c>
      <c r="AK550" s="45">
        <v>31</v>
      </c>
      <c r="AL550" s="45">
        <v>49</v>
      </c>
      <c r="AM550" s="46">
        <v>46</v>
      </c>
      <c r="AN550" s="257">
        <f>SUMSQ(AF550:AM550)</f>
        <v>11180</v>
      </c>
      <c r="AO550" s="42"/>
      <c r="AP550" s="277"/>
      <c r="AR550" s="278"/>
      <c r="AS550" s="34"/>
      <c r="AT550" s="44">
        <v>31</v>
      </c>
      <c r="AU550" s="45">
        <v>39</v>
      </c>
      <c r="AV550" s="45">
        <v>46</v>
      </c>
      <c r="AW550" s="45">
        <v>22</v>
      </c>
      <c r="AX550" s="45">
        <v>4</v>
      </c>
      <c r="AY550" s="45">
        <v>60</v>
      </c>
      <c r="AZ550" s="45">
        <v>49</v>
      </c>
      <c r="BA550" s="46">
        <v>9</v>
      </c>
      <c r="BB550" s="257">
        <f>SUMSQ(AT550:BA550)</f>
        <v>11180</v>
      </c>
      <c r="BC550" s="42"/>
      <c r="BD550" s="277"/>
      <c r="BF550" s="278"/>
      <c r="BG550" s="34"/>
      <c r="BH550" s="44">
        <v>25</v>
      </c>
      <c r="BI550" s="45">
        <v>45</v>
      </c>
      <c r="BJ550" s="45">
        <v>64</v>
      </c>
      <c r="BK550" s="45">
        <v>12</v>
      </c>
      <c r="BL550" s="45">
        <v>22</v>
      </c>
      <c r="BM550" s="45">
        <v>34</v>
      </c>
      <c r="BN550" s="45">
        <v>51</v>
      </c>
      <c r="BO550" s="46">
        <v>7</v>
      </c>
      <c r="BP550" s="257">
        <f>SUMSQ(BH550:BO550)</f>
        <v>11180</v>
      </c>
      <c r="BQ550" s="42"/>
      <c r="BR550" s="277"/>
    </row>
    <row r="551" spans="2:70" ht="12.75" thickBot="1" x14ac:dyDescent="0.25">
      <c r="B551" s="278"/>
      <c r="C551" s="34"/>
      <c r="D551" s="59">
        <v>44</v>
      </c>
      <c r="E551" s="60">
        <v>17</v>
      </c>
      <c r="F551" s="60">
        <v>27</v>
      </c>
      <c r="G551" s="60">
        <v>34</v>
      </c>
      <c r="H551" s="60">
        <v>53</v>
      </c>
      <c r="I551" s="60">
        <v>16</v>
      </c>
      <c r="J551" s="60">
        <v>6</v>
      </c>
      <c r="K551" s="61">
        <v>63</v>
      </c>
      <c r="L551" s="257">
        <f>SUMSQ(D551:K551)</f>
        <v>11180</v>
      </c>
      <c r="M551" s="42"/>
      <c r="N551" s="277"/>
      <c r="P551" s="278"/>
      <c r="Q551" s="34"/>
      <c r="R551" s="59">
        <v>41</v>
      </c>
      <c r="S551" s="60">
        <v>20</v>
      </c>
      <c r="T551" s="60">
        <v>28</v>
      </c>
      <c r="U551" s="60">
        <v>33</v>
      </c>
      <c r="V551" s="60">
        <v>55</v>
      </c>
      <c r="W551" s="60">
        <v>14</v>
      </c>
      <c r="X551" s="60">
        <v>6</v>
      </c>
      <c r="Y551" s="61">
        <v>63</v>
      </c>
      <c r="Z551" s="257">
        <f>SUMSQ(R551:Y551)</f>
        <v>11180</v>
      </c>
      <c r="AA551" s="42"/>
      <c r="AB551" s="277"/>
      <c r="AD551" s="278"/>
      <c r="AE551" s="34"/>
      <c r="AF551" s="59">
        <v>41</v>
      </c>
      <c r="AG551" s="60">
        <v>20</v>
      </c>
      <c r="AH551" s="60">
        <v>28</v>
      </c>
      <c r="AI551" s="60">
        <v>33</v>
      </c>
      <c r="AJ551" s="60">
        <v>55</v>
      </c>
      <c r="AK551" s="60">
        <v>14</v>
      </c>
      <c r="AL551" s="60">
        <v>6</v>
      </c>
      <c r="AM551" s="61">
        <v>63</v>
      </c>
      <c r="AN551" s="257">
        <f>SUMSQ(AF551:AM551)</f>
        <v>11180</v>
      </c>
      <c r="AO551" s="42"/>
      <c r="AP551" s="277"/>
      <c r="AR551" s="278"/>
      <c r="AS551" s="34"/>
      <c r="AT551" s="59">
        <v>41</v>
      </c>
      <c r="AU551" s="60">
        <v>20</v>
      </c>
      <c r="AV551" s="60">
        <v>28</v>
      </c>
      <c r="AW551" s="60">
        <v>33</v>
      </c>
      <c r="AX551" s="60">
        <v>55</v>
      </c>
      <c r="AY551" s="60">
        <v>14</v>
      </c>
      <c r="AZ551" s="60">
        <v>6</v>
      </c>
      <c r="BA551" s="61">
        <v>63</v>
      </c>
      <c r="BB551" s="257">
        <f>SUMSQ(AT551:BA551)</f>
        <v>11180</v>
      </c>
      <c r="BC551" s="42"/>
      <c r="BD551" s="277"/>
      <c r="BF551" s="278"/>
      <c r="BG551" s="34"/>
      <c r="BH551" s="59">
        <v>35</v>
      </c>
      <c r="BI551" s="60">
        <v>23</v>
      </c>
      <c r="BJ551" s="60">
        <v>6</v>
      </c>
      <c r="BK551" s="60">
        <v>50</v>
      </c>
      <c r="BL551" s="60">
        <v>48</v>
      </c>
      <c r="BM551" s="60">
        <v>28</v>
      </c>
      <c r="BN551" s="60">
        <v>9</v>
      </c>
      <c r="BO551" s="61">
        <v>61</v>
      </c>
      <c r="BP551" s="257">
        <f>SUMSQ(BH551:BO551)</f>
        <v>11180</v>
      </c>
      <c r="BQ551" s="42"/>
      <c r="BR551" s="277"/>
    </row>
    <row r="552" spans="2:70" x14ac:dyDescent="0.2">
      <c r="B552" s="278"/>
      <c r="C552" s="34"/>
      <c r="D552" s="166">
        <f>SUM(D544:D551)</f>
        <v>260</v>
      </c>
      <c r="E552" s="167">
        <f>SUM(E544:E551)</f>
        <v>260</v>
      </c>
      <c r="F552" s="167">
        <f>SUM(F544:F551)</f>
        <v>260</v>
      </c>
      <c r="G552" s="167">
        <f>SUM(G544:G551)</f>
        <v>260</v>
      </c>
      <c r="H552" s="167">
        <f>SUM(H544:H551)</f>
        <v>260</v>
      </c>
      <c r="I552" s="167">
        <f>SUM(I544:I551)</f>
        <v>260</v>
      </c>
      <c r="J552" s="167">
        <f>SUM(J544:J551)</f>
        <v>260</v>
      </c>
      <c r="K552" s="167">
        <f>SUM(K544:K551)</f>
        <v>260</v>
      </c>
      <c r="L552" s="280">
        <f>SUM(D544^3+E545^3+F546^3+G547^3+H548^3+I549^3+J550^3+K551^3)</f>
        <v>540800</v>
      </c>
      <c r="M552" s="42"/>
      <c r="N552" s="277"/>
      <c r="P552" s="278"/>
      <c r="Q552" s="34"/>
      <c r="R552" s="166">
        <f>SUM(R544:R551)</f>
        <v>260</v>
      </c>
      <c r="S552" s="167">
        <f>SUM(S544:S551)</f>
        <v>260</v>
      </c>
      <c r="T552" s="167">
        <f>SUM(T544:T551)</f>
        <v>260</v>
      </c>
      <c r="U552" s="167">
        <f>SUM(U544:U551)</f>
        <v>260</v>
      </c>
      <c r="V552" s="167">
        <f>SUM(V544:V551)</f>
        <v>260</v>
      </c>
      <c r="W552" s="167">
        <f>SUM(W544:W551)</f>
        <v>260</v>
      </c>
      <c r="X552" s="167">
        <f>SUM(X544:X551)</f>
        <v>260</v>
      </c>
      <c r="Y552" s="167">
        <f>SUM(Y544:Y551)</f>
        <v>260</v>
      </c>
      <c r="Z552" s="280">
        <f>SUM(R544^3+S545^3+T546^3+U547^3+V548^3+W549^3+X550^3+Y551^3)</f>
        <v>540800</v>
      </c>
      <c r="AA552" s="42"/>
      <c r="AB552" s="277"/>
      <c r="AD552" s="278"/>
      <c r="AE552" s="34"/>
      <c r="AF552" s="166">
        <f>SUM(AF544:AF551)</f>
        <v>260</v>
      </c>
      <c r="AG552" s="167">
        <f>SUM(AG544:AG551)</f>
        <v>260</v>
      </c>
      <c r="AH552" s="167">
        <f>SUM(AH544:AH551)</f>
        <v>260</v>
      </c>
      <c r="AI552" s="167">
        <f>SUM(AI544:AI551)</f>
        <v>260</v>
      </c>
      <c r="AJ552" s="167">
        <f>SUM(AJ544:AJ551)</f>
        <v>260</v>
      </c>
      <c r="AK552" s="167">
        <f>SUM(AK544:AK551)</f>
        <v>260</v>
      </c>
      <c r="AL552" s="167">
        <f>SUM(AL544:AL551)</f>
        <v>260</v>
      </c>
      <c r="AM552" s="167">
        <f>SUM(AM544:AM551)</f>
        <v>260</v>
      </c>
      <c r="AN552" s="280">
        <f>SUM(AF544^3+AG545^3+AH546^3+AI547^3+AJ548^3+AK549^3+AL550^3+AM551^3)</f>
        <v>540800</v>
      </c>
      <c r="AO552" s="42"/>
      <c r="AP552" s="277"/>
      <c r="AR552" s="278"/>
      <c r="AS552" s="34"/>
      <c r="AT552" s="166">
        <f>SUM(AT544:AT551)</f>
        <v>260</v>
      </c>
      <c r="AU552" s="167">
        <f>SUM(AU544:AU551)</f>
        <v>260</v>
      </c>
      <c r="AV552" s="167">
        <f>SUM(AV544:AV551)</f>
        <v>260</v>
      </c>
      <c r="AW552" s="167">
        <f>SUM(AW544:AW551)</f>
        <v>260</v>
      </c>
      <c r="AX552" s="167">
        <f>SUM(AX544:AX551)</f>
        <v>260</v>
      </c>
      <c r="AY552" s="167">
        <f>SUM(AY544:AY551)</f>
        <v>260</v>
      </c>
      <c r="AZ552" s="167">
        <f>SUM(AZ544:AZ551)</f>
        <v>260</v>
      </c>
      <c r="BA552" s="167">
        <f>SUM(BA544:BA551)</f>
        <v>260</v>
      </c>
      <c r="BB552" s="280">
        <f>SUM(AT544^3+AU545^3+AV546^3+AW547^3+AX548^3+AY549^3+AZ550^3+BA551^3)</f>
        <v>540800</v>
      </c>
      <c r="BC552" s="42"/>
      <c r="BD552" s="277"/>
      <c r="BF552" s="278"/>
      <c r="BG552" s="34"/>
      <c r="BH552" s="166">
        <f>SUM(BH544:BH551)</f>
        <v>260</v>
      </c>
      <c r="BI552" s="167">
        <f>SUM(BI544:BI551)</f>
        <v>260</v>
      </c>
      <c r="BJ552" s="167">
        <f>SUM(BJ544:BJ551)</f>
        <v>260</v>
      </c>
      <c r="BK552" s="167">
        <f>SUM(BK544:BK551)</f>
        <v>260</v>
      </c>
      <c r="BL552" s="167">
        <f>SUM(BL544:BL551)</f>
        <v>260</v>
      </c>
      <c r="BM552" s="167">
        <f>SUM(BM544:BM551)</f>
        <v>260</v>
      </c>
      <c r="BN552" s="167">
        <f>SUM(BN544:BN551)</f>
        <v>260</v>
      </c>
      <c r="BO552" s="167">
        <f>SUM(BO544:BO551)</f>
        <v>260</v>
      </c>
      <c r="BP552" s="280">
        <f>SUMSQ(BH544,BI545,BJ546,BK547,BL548,BM549,BN550,BO551)</f>
        <v>11180</v>
      </c>
      <c r="BQ552" s="42"/>
      <c r="BR552" s="277"/>
    </row>
    <row r="553" spans="2:70" ht="12.75" thickBot="1" x14ac:dyDescent="0.25">
      <c r="B553" s="278"/>
      <c r="C553" s="34"/>
      <c r="D553" s="89">
        <f>SUMSQ(D544:D551)</f>
        <v>11180</v>
      </c>
      <c r="E553" s="90">
        <f>SUMSQ(E544:E551)</f>
        <v>11180</v>
      </c>
      <c r="F553" s="90">
        <f>SUMSQ(F544:F551)</f>
        <v>11180</v>
      </c>
      <c r="G553" s="90">
        <f>SUMSQ(G544:G551)</f>
        <v>11180</v>
      </c>
      <c r="H553" s="90">
        <f>SUMSQ(H544:H551)</f>
        <v>11180</v>
      </c>
      <c r="I553" s="90">
        <f>SUMSQ(I544:I551)</f>
        <v>11180</v>
      </c>
      <c r="J553" s="90">
        <f>SUMSQ(J544:J551)</f>
        <v>11180</v>
      </c>
      <c r="K553" s="90">
        <f>SUMSQ(K544:K551)</f>
        <v>11180</v>
      </c>
      <c r="L553" s="279">
        <f>SUM(D551^3+E550^3+F549^3+G548^3+H547^3+I546^3+J545^3+K544^3)</f>
        <v>540800</v>
      </c>
      <c r="M553" s="42"/>
      <c r="N553" s="277"/>
      <c r="P553" s="278"/>
      <c r="Q553" s="34"/>
      <c r="R553" s="89">
        <f>SUMSQ(R544:R551)</f>
        <v>11180</v>
      </c>
      <c r="S553" s="90">
        <f>SUMSQ(S544:S551)</f>
        <v>11180</v>
      </c>
      <c r="T553" s="90">
        <f>SUMSQ(T544:T551)</f>
        <v>11180</v>
      </c>
      <c r="U553" s="90">
        <f>SUMSQ(U544:U551)</f>
        <v>11180</v>
      </c>
      <c r="V553" s="90">
        <f>SUMSQ(V544:V551)</f>
        <v>11180</v>
      </c>
      <c r="W553" s="90">
        <f>SUMSQ(W544:W551)</f>
        <v>11180</v>
      </c>
      <c r="X553" s="90">
        <f>SUMSQ(X544:X551)</f>
        <v>11180</v>
      </c>
      <c r="Y553" s="90">
        <f>SUMSQ(Y544:Y551)</f>
        <v>11180</v>
      </c>
      <c r="Z553" s="279">
        <f>SUM(R551^3+S550^3+T549^3+U548^3+V547^3+W546^3+X545^3+Y544^3)</f>
        <v>540800</v>
      </c>
      <c r="AA553" s="42"/>
      <c r="AB553" s="277"/>
      <c r="AD553" s="278"/>
      <c r="AE553" s="34"/>
      <c r="AF553" s="89">
        <f>SUMSQ(AF544:AF551)</f>
        <v>11180</v>
      </c>
      <c r="AG553" s="90">
        <f>SUMSQ(AG544:AG551)</f>
        <v>11180</v>
      </c>
      <c r="AH553" s="90">
        <f>SUMSQ(AH544:AH551)</f>
        <v>11180</v>
      </c>
      <c r="AI553" s="90">
        <f>SUMSQ(AI544:AI551)</f>
        <v>11180</v>
      </c>
      <c r="AJ553" s="90">
        <f>SUMSQ(AJ544:AJ551)</f>
        <v>11180</v>
      </c>
      <c r="AK553" s="90">
        <f>SUMSQ(AK544:AK551)</f>
        <v>11180</v>
      </c>
      <c r="AL553" s="90">
        <f>SUMSQ(AL544:AL551)</f>
        <v>11180</v>
      </c>
      <c r="AM553" s="90">
        <f>SUMSQ(AM544:AM551)</f>
        <v>11180</v>
      </c>
      <c r="AN553" s="279">
        <f>SUM(AF551^3+AG550^3+AH549^3+AI548^3+AJ547^3+AK546^3+AL545^3+AM544^3)</f>
        <v>540800</v>
      </c>
      <c r="AO553" s="42"/>
      <c r="AP553" s="277"/>
      <c r="AR553" s="278"/>
      <c r="AS553" s="34"/>
      <c r="AT553" s="89">
        <f>SUMSQ(AT544:AT551)</f>
        <v>11180</v>
      </c>
      <c r="AU553" s="90">
        <f>SUMSQ(AU544:AU551)</f>
        <v>11180</v>
      </c>
      <c r="AV553" s="90">
        <f>SUMSQ(AV544:AV551)</f>
        <v>11180</v>
      </c>
      <c r="AW553" s="90">
        <f>SUMSQ(AW544:AW551)</f>
        <v>11180</v>
      </c>
      <c r="AX553" s="90">
        <f>SUMSQ(AX544:AX551)</f>
        <v>11180</v>
      </c>
      <c r="AY553" s="90">
        <f>SUMSQ(AY544:AY551)</f>
        <v>11180</v>
      </c>
      <c r="AZ553" s="90">
        <f>SUMSQ(AZ544:AZ551)</f>
        <v>11180</v>
      </c>
      <c r="BA553" s="90">
        <f>SUMSQ(BA544:BA551)</f>
        <v>11180</v>
      </c>
      <c r="BB553" s="279">
        <f>SUM(AT551^3+AU550^3+AV549^3+AW548^3+AX547^3+AY546^3+AZ545^3+BA544^3)</f>
        <v>540800</v>
      </c>
      <c r="BC553" s="42"/>
      <c r="BD553" s="277"/>
      <c r="BF553" s="278"/>
      <c r="BG553" s="34"/>
      <c r="BH553" s="89">
        <f>SUMSQ(BH544:BH551)</f>
        <v>11180</v>
      </c>
      <c r="BI553" s="90">
        <f>SUMSQ(BI544:BI551)</f>
        <v>11180</v>
      </c>
      <c r="BJ553" s="90">
        <f>SUMSQ(BJ544:BJ551)</f>
        <v>11180</v>
      </c>
      <c r="BK553" s="90">
        <f>SUMSQ(BK544:BK551)</f>
        <v>11180</v>
      </c>
      <c r="BL553" s="90">
        <f>SUMSQ(BL544:BL551)</f>
        <v>11180</v>
      </c>
      <c r="BM553" s="90">
        <f>SUMSQ(BM544:BM551)</f>
        <v>11180</v>
      </c>
      <c r="BN553" s="90">
        <f>SUMSQ(BN544:BN551)</f>
        <v>11180</v>
      </c>
      <c r="BO553" s="90">
        <f>SUMSQ(BO544:BO551)</f>
        <v>11180</v>
      </c>
      <c r="BP553" s="279">
        <f>SUMSQ(BH551,BI550,BJ549,BK548,BL547,BM546,BN545,BO544)</f>
        <v>11180</v>
      </c>
      <c r="BQ553" s="42"/>
      <c r="BR553" s="277"/>
    </row>
    <row r="554" spans="2:70" ht="12.75" thickBot="1" x14ac:dyDescent="0.25">
      <c r="B554" s="278"/>
      <c r="C554" s="104"/>
      <c r="D554" s="106"/>
      <c r="E554" s="106"/>
      <c r="F554" s="106"/>
      <c r="G554" s="106"/>
      <c r="H554" s="106"/>
      <c r="I554" s="106"/>
      <c r="J554" s="106"/>
      <c r="K554" s="106"/>
      <c r="L554" s="106"/>
      <c r="M554" s="109"/>
      <c r="N554" s="277"/>
      <c r="P554" s="278"/>
      <c r="Q554" s="104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9"/>
      <c r="AB554" s="277"/>
      <c r="AD554" s="278"/>
      <c r="AE554" s="104"/>
      <c r="AF554" s="106"/>
      <c r="AG554" s="106"/>
      <c r="AH554" s="106"/>
      <c r="AI554" s="106"/>
      <c r="AJ554" s="106"/>
      <c r="AK554" s="106"/>
      <c r="AL554" s="106"/>
      <c r="AM554" s="106"/>
      <c r="AN554" s="106"/>
      <c r="AO554" s="109"/>
      <c r="AP554" s="277"/>
      <c r="AR554" s="278"/>
      <c r="AS554" s="104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9"/>
      <c r="BD554" s="277"/>
      <c r="BF554" s="278"/>
      <c r="BG554" s="104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9"/>
      <c r="BR554" s="277"/>
    </row>
    <row r="555" spans="2:70" ht="12.75" thickBot="1" x14ac:dyDescent="0.25">
      <c r="B555" s="276"/>
      <c r="C555" s="275"/>
      <c r="D555" s="275"/>
      <c r="E555" s="275"/>
      <c r="F555" s="275"/>
      <c r="G555" s="275"/>
      <c r="H555" s="275"/>
      <c r="I555" s="275"/>
      <c r="J555" s="275"/>
      <c r="K555" s="275"/>
      <c r="L555" s="275"/>
      <c r="M555" s="275"/>
      <c r="N555" s="274"/>
      <c r="P555" s="276"/>
      <c r="Q555" s="275"/>
      <c r="R555" s="275"/>
      <c r="S555" s="275"/>
      <c r="T555" s="275"/>
      <c r="U555" s="275"/>
      <c r="V555" s="275"/>
      <c r="W555" s="275"/>
      <c r="X555" s="275"/>
      <c r="Y555" s="275"/>
      <c r="Z555" s="275"/>
      <c r="AA555" s="275"/>
      <c r="AB555" s="274"/>
      <c r="AD555" s="276"/>
      <c r="AE555" s="275"/>
      <c r="AF555" s="275"/>
      <c r="AG555" s="275"/>
      <c r="AH555" s="275"/>
      <c r="AI555" s="275"/>
      <c r="AJ555" s="275"/>
      <c r="AK555" s="275"/>
      <c r="AL555" s="275"/>
      <c r="AM555" s="275"/>
      <c r="AN555" s="275"/>
      <c r="AO555" s="275"/>
      <c r="AP555" s="274"/>
      <c r="AR555" s="276"/>
      <c r="AS555" s="275"/>
      <c r="AT555" s="275"/>
      <c r="AU555" s="275"/>
      <c r="AV555" s="275"/>
      <c r="AW555" s="275"/>
      <c r="AX555" s="275"/>
      <c r="AY555" s="275"/>
      <c r="AZ555" s="275"/>
      <c r="BA555" s="275"/>
      <c r="BB555" s="275"/>
      <c r="BC555" s="275"/>
      <c r="BD555" s="274"/>
      <c r="BF555" s="276"/>
      <c r="BG555" s="275"/>
      <c r="BH555" s="275"/>
      <c r="BI555" s="275"/>
      <c r="BJ555" s="275"/>
      <c r="BK555" s="275"/>
      <c r="BL555" s="275"/>
      <c r="BM555" s="275"/>
      <c r="BN555" s="275"/>
      <c r="BO555" s="275"/>
      <c r="BP555" s="275"/>
      <c r="BQ555" s="275"/>
      <c r="BR555" s="274"/>
    </row>
    <row r="556" spans="2:70" ht="13.5" thickTop="1" thickBot="1" x14ac:dyDescent="0.25"/>
    <row r="557" spans="2:70" ht="13.5" thickTop="1" thickBot="1" x14ac:dyDescent="0.25">
      <c r="B557" s="284"/>
      <c r="C557" s="283"/>
      <c r="D557" s="283"/>
      <c r="E557" s="283"/>
      <c r="F557" s="283"/>
      <c r="G557" s="283"/>
      <c r="H557" s="283"/>
      <c r="I557" s="283"/>
      <c r="J557" s="283"/>
      <c r="K557" s="283"/>
      <c r="L557" s="283"/>
      <c r="M557" s="283"/>
      <c r="N557" s="282"/>
      <c r="P557" s="284"/>
      <c r="Q557" s="283"/>
      <c r="R557" s="283"/>
      <c r="S557" s="283"/>
      <c r="T557" s="283"/>
      <c r="U557" s="283"/>
      <c r="V557" s="283"/>
      <c r="W557" s="283"/>
      <c r="X557" s="283"/>
      <c r="Y557" s="283"/>
      <c r="Z557" s="283"/>
      <c r="AA557" s="283"/>
      <c r="AB557" s="282"/>
      <c r="AD557" s="284"/>
      <c r="AE557" s="283"/>
      <c r="AF557" s="283"/>
      <c r="AG557" s="283"/>
      <c r="AH557" s="283"/>
      <c r="AI557" s="283"/>
      <c r="AJ557" s="283"/>
      <c r="AK557" s="283"/>
      <c r="AL557" s="283"/>
      <c r="AM557" s="283"/>
      <c r="AN557" s="283"/>
      <c r="AO557" s="283"/>
      <c r="AP557" s="282"/>
      <c r="AR557" s="284"/>
      <c r="AS557" s="283"/>
      <c r="AT557" s="283"/>
      <c r="AU557" s="283"/>
      <c r="AV557" s="283"/>
      <c r="AW557" s="283"/>
      <c r="AX557" s="283"/>
      <c r="AY557" s="283"/>
      <c r="AZ557" s="283"/>
      <c r="BA557" s="283"/>
      <c r="BB557" s="283"/>
      <c r="BC557" s="283"/>
      <c r="BD557" s="282"/>
      <c r="BF557" s="284"/>
      <c r="BG557" s="283"/>
      <c r="BH557" s="283"/>
      <c r="BI557" s="283"/>
      <c r="BJ557" s="283"/>
      <c r="BK557" s="283"/>
      <c r="BL557" s="283"/>
      <c r="BM557" s="283"/>
      <c r="BN557" s="283"/>
      <c r="BO557" s="283"/>
      <c r="BP557" s="283"/>
      <c r="BQ557" s="283"/>
      <c r="BR557" s="282"/>
    </row>
    <row r="558" spans="2:70" ht="12.75" thickBot="1" x14ac:dyDescent="0.25">
      <c r="B558" s="278"/>
      <c r="C558" s="20"/>
      <c r="D558" s="21"/>
      <c r="E558" s="21"/>
      <c r="F558" s="21"/>
      <c r="G558" s="21"/>
      <c r="H558" s="281" t="s">
        <v>1309</v>
      </c>
      <c r="I558" s="21"/>
      <c r="J558" s="21"/>
      <c r="K558" s="21"/>
      <c r="L558" s="21"/>
      <c r="M558" s="23"/>
      <c r="N558" s="277"/>
      <c r="P558" s="278"/>
      <c r="Q558" s="20"/>
      <c r="R558" s="21"/>
      <c r="S558" s="21"/>
      <c r="T558" s="21"/>
      <c r="U558" s="21"/>
      <c r="V558" s="281" t="s">
        <v>1308</v>
      </c>
      <c r="W558" s="21"/>
      <c r="X558" s="21"/>
      <c r="Y558" s="21"/>
      <c r="Z558" s="21"/>
      <c r="AA558" s="23"/>
      <c r="AB558" s="277"/>
      <c r="AD558" s="278"/>
      <c r="AE558" s="20"/>
      <c r="AF558" s="21"/>
      <c r="AG558" s="21"/>
      <c r="AH558" s="21"/>
      <c r="AI558" s="21"/>
      <c r="AJ558" s="281" t="s">
        <v>1307</v>
      </c>
      <c r="AK558" s="21"/>
      <c r="AL558" s="21"/>
      <c r="AM558" s="21"/>
      <c r="AN558" s="21"/>
      <c r="AO558" s="23"/>
      <c r="AP558" s="277"/>
      <c r="AR558" s="278"/>
      <c r="AS558" s="20"/>
      <c r="AT558" s="21"/>
      <c r="AU558" s="21"/>
      <c r="AV558" s="21"/>
      <c r="AW558" s="21"/>
      <c r="AX558" s="281" t="s">
        <v>1306</v>
      </c>
      <c r="AY558" s="21"/>
      <c r="AZ558" s="21"/>
      <c r="BA558" s="21"/>
      <c r="BB558" s="21"/>
      <c r="BC558" s="23"/>
      <c r="BD558" s="277"/>
      <c r="BF558" s="278"/>
      <c r="BG558" s="20"/>
      <c r="BH558" s="21"/>
      <c r="BI558" s="21"/>
      <c r="BJ558" s="21"/>
      <c r="BK558" s="21"/>
      <c r="BL558" s="281" t="s">
        <v>1305</v>
      </c>
      <c r="BM558" s="21"/>
      <c r="BN558" s="21"/>
      <c r="BO558" s="21"/>
      <c r="BP558" s="21"/>
      <c r="BQ558" s="23"/>
      <c r="BR558" s="277"/>
    </row>
    <row r="559" spans="2:70" x14ac:dyDescent="0.2">
      <c r="B559" s="278"/>
      <c r="C559" s="34"/>
      <c r="D559" s="35">
        <v>2</v>
      </c>
      <c r="E559" s="36">
        <v>59</v>
      </c>
      <c r="F559" s="36">
        <v>51</v>
      </c>
      <c r="G559" s="36">
        <v>10</v>
      </c>
      <c r="H559" s="36">
        <v>32</v>
      </c>
      <c r="I559" s="36">
        <v>37</v>
      </c>
      <c r="J559" s="36">
        <v>45</v>
      </c>
      <c r="K559" s="37">
        <v>24</v>
      </c>
      <c r="L559" s="251">
        <f>SUMSQ(D559:K559)</f>
        <v>11180</v>
      </c>
      <c r="M559" s="42"/>
      <c r="N559" s="277"/>
      <c r="P559" s="278"/>
      <c r="Q559" s="34"/>
      <c r="R559" s="35">
        <v>2</v>
      </c>
      <c r="S559" s="36">
        <v>59</v>
      </c>
      <c r="T559" s="36">
        <v>51</v>
      </c>
      <c r="U559" s="36">
        <v>10</v>
      </c>
      <c r="V559" s="36">
        <v>32</v>
      </c>
      <c r="W559" s="36">
        <v>37</v>
      </c>
      <c r="X559" s="36">
        <v>45</v>
      </c>
      <c r="Y559" s="37">
        <v>24</v>
      </c>
      <c r="Z559" s="251">
        <f>SUMSQ(R559:Y559)</f>
        <v>11180</v>
      </c>
      <c r="AA559" s="42"/>
      <c r="AB559" s="277"/>
      <c r="AD559" s="278"/>
      <c r="AE559" s="34"/>
      <c r="AF559" s="35">
        <v>2</v>
      </c>
      <c r="AG559" s="36">
        <v>59</v>
      </c>
      <c r="AH559" s="36">
        <v>51</v>
      </c>
      <c r="AI559" s="36">
        <v>10</v>
      </c>
      <c r="AJ559" s="36">
        <v>32</v>
      </c>
      <c r="AK559" s="36">
        <v>37</v>
      </c>
      <c r="AL559" s="36">
        <v>45</v>
      </c>
      <c r="AM559" s="37">
        <v>24</v>
      </c>
      <c r="AN559" s="251">
        <f>SUMSQ(AF559:AM559)</f>
        <v>11180</v>
      </c>
      <c r="AO559" s="42"/>
      <c r="AP559" s="277"/>
      <c r="AR559" s="278"/>
      <c r="AS559" s="34"/>
      <c r="AT559" s="35">
        <v>2</v>
      </c>
      <c r="AU559" s="36">
        <v>60</v>
      </c>
      <c r="AV559" s="36">
        <v>15</v>
      </c>
      <c r="AW559" s="36">
        <v>53</v>
      </c>
      <c r="AX559" s="36">
        <v>35</v>
      </c>
      <c r="AY559" s="36">
        <v>25</v>
      </c>
      <c r="AZ559" s="36">
        <v>46</v>
      </c>
      <c r="BA559" s="37">
        <v>24</v>
      </c>
      <c r="BB559" s="251">
        <f>SUMSQ(AT559:BA559)</f>
        <v>11180</v>
      </c>
      <c r="BC559" s="42"/>
      <c r="BD559" s="277"/>
      <c r="BF559" s="278"/>
      <c r="BG559" s="34"/>
      <c r="BH559" s="35">
        <v>4</v>
      </c>
      <c r="BI559" s="36">
        <v>56</v>
      </c>
      <c r="BJ559" s="36">
        <v>37</v>
      </c>
      <c r="BK559" s="36">
        <v>17</v>
      </c>
      <c r="BL559" s="36">
        <v>15</v>
      </c>
      <c r="BM559" s="36">
        <v>59</v>
      </c>
      <c r="BN559" s="36">
        <v>42</v>
      </c>
      <c r="BO559" s="37">
        <v>30</v>
      </c>
      <c r="BP559" s="251">
        <f>SUMSQ(BH559:BO559)</f>
        <v>11180</v>
      </c>
      <c r="BQ559" s="42"/>
      <c r="BR559" s="277"/>
    </row>
    <row r="560" spans="2:70" x14ac:dyDescent="0.2">
      <c r="B560" s="278"/>
      <c r="C560" s="34"/>
      <c r="D560" s="44">
        <v>56</v>
      </c>
      <c r="E560" s="45">
        <v>16</v>
      </c>
      <c r="F560" s="45">
        <v>5</v>
      </c>
      <c r="G560" s="45">
        <v>61</v>
      </c>
      <c r="H560" s="45">
        <v>43</v>
      </c>
      <c r="I560" s="45">
        <v>19</v>
      </c>
      <c r="J560" s="45">
        <v>26</v>
      </c>
      <c r="K560" s="46">
        <v>34</v>
      </c>
      <c r="L560" s="257">
        <f>SUMSQ(D560:K560)</f>
        <v>11180</v>
      </c>
      <c r="M560" s="42"/>
      <c r="N560" s="277"/>
      <c r="P560" s="278"/>
      <c r="Q560" s="34"/>
      <c r="R560" s="44">
        <v>56</v>
      </c>
      <c r="S560" s="45">
        <v>16</v>
      </c>
      <c r="T560" s="45">
        <v>5</v>
      </c>
      <c r="U560" s="45">
        <v>61</v>
      </c>
      <c r="V560" s="45">
        <v>43</v>
      </c>
      <c r="W560" s="45">
        <v>19</v>
      </c>
      <c r="X560" s="45">
        <v>26</v>
      </c>
      <c r="Y560" s="46">
        <v>34</v>
      </c>
      <c r="Z560" s="257">
        <f>SUMSQ(R560:Y560)</f>
        <v>11180</v>
      </c>
      <c r="AA560" s="42"/>
      <c r="AB560" s="277"/>
      <c r="AD560" s="278"/>
      <c r="AE560" s="34"/>
      <c r="AF560" s="44">
        <v>56</v>
      </c>
      <c r="AG560" s="45">
        <v>16</v>
      </c>
      <c r="AH560" s="45">
        <v>5</v>
      </c>
      <c r="AI560" s="45">
        <v>61</v>
      </c>
      <c r="AJ560" s="45">
        <v>43</v>
      </c>
      <c r="AK560" s="45">
        <v>19</v>
      </c>
      <c r="AL560" s="45">
        <v>26</v>
      </c>
      <c r="AM560" s="46">
        <v>34</v>
      </c>
      <c r="AN560" s="257">
        <f>SUMSQ(AF560:AM560)</f>
        <v>11180</v>
      </c>
      <c r="AO560" s="42"/>
      <c r="AP560" s="277"/>
      <c r="AR560" s="278"/>
      <c r="AS560" s="34"/>
      <c r="AT560" s="44">
        <v>45</v>
      </c>
      <c r="AU560" s="45">
        <v>16</v>
      </c>
      <c r="AV560" s="45">
        <v>36</v>
      </c>
      <c r="AW560" s="45">
        <v>1</v>
      </c>
      <c r="AX560" s="45">
        <v>23</v>
      </c>
      <c r="AY560" s="45">
        <v>54</v>
      </c>
      <c r="AZ560" s="45">
        <v>26</v>
      </c>
      <c r="BA560" s="46">
        <v>59</v>
      </c>
      <c r="BB560" s="257">
        <f>SUMSQ(AT560:BA560)</f>
        <v>11180</v>
      </c>
      <c r="BC560" s="42"/>
      <c r="BD560" s="277"/>
      <c r="BF560" s="278"/>
      <c r="BG560" s="34"/>
      <c r="BH560" s="44">
        <v>58</v>
      </c>
      <c r="BI560" s="45">
        <v>14</v>
      </c>
      <c r="BJ560" s="45">
        <v>31</v>
      </c>
      <c r="BK560" s="45">
        <v>43</v>
      </c>
      <c r="BL560" s="45">
        <v>53</v>
      </c>
      <c r="BM560" s="45">
        <v>1</v>
      </c>
      <c r="BN560" s="45">
        <v>20</v>
      </c>
      <c r="BO560" s="46">
        <v>40</v>
      </c>
      <c r="BP560" s="257">
        <f>SUMSQ(BH560:BO560)</f>
        <v>11180</v>
      </c>
      <c r="BQ560" s="42"/>
      <c r="BR560" s="277"/>
    </row>
    <row r="561" spans="2:70" x14ac:dyDescent="0.2">
      <c r="B561" s="278"/>
      <c r="C561" s="34"/>
      <c r="D561" s="44">
        <v>25</v>
      </c>
      <c r="E561" s="45">
        <v>54</v>
      </c>
      <c r="F561" s="45">
        <v>21</v>
      </c>
      <c r="G561" s="45">
        <v>48</v>
      </c>
      <c r="H561" s="45">
        <v>58</v>
      </c>
      <c r="I561" s="45">
        <v>3</v>
      </c>
      <c r="J561" s="45">
        <v>36</v>
      </c>
      <c r="K561" s="46">
        <v>15</v>
      </c>
      <c r="L561" s="257">
        <f>SUMSQ(D561:K561)</f>
        <v>11180</v>
      </c>
      <c r="M561" s="42"/>
      <c r="N561" s="277"/>
      <c r="P561" s="278"/>
      <c r="Q561" s="34"/>
      <c r="R561" s="44">
        <v>40</v>
      </c>
      <c r="S561" s="45">
        <v>29</v>
      </c>
      <c r="T561" s="45">
        <v>21</v>
      </c>
      <c r="U561" s="45">
        <v>48</v>
      </c>
      <c r="V561" s="45">
        <v>58</v>
      </c>
      <c r="W561" s="45">
        <v>3</v>
      </c>
      <c r="X561" s="45">
        <v>11</v>
      </c>
      <c r="Y561" s="46">
        <v>50</v>
      </c>
      <c r="Z561" s="257">
        <f>SUMSQ(R561:Y561)</f>
        <v>11180</v>
      </c>
      <c r="AA561" s="42"/>
      <c r="AB561" s="277"/>
      <c r="AD561" s="278"/>
      <c r="AE561" s="34"/>
      <c r="AF561" s="44">
        <v>50</v>
      </c>
      <c r="AG561" s="45">
        <v>29</v>
      </c>
      <c r="AH561" s="45">
        <v>21</v>
      </c>
      <c r="AI561" s="45">
        <v>48</v>
      </c>
      <c r="AJ561" s="45">
        <v>58</v>
      </c>
      <c r="AK561" s="45">
        <v>3</v>
      </c>
      <c r="AL561" s="45">
        <v>11</v>
      </c>
      <c r="AM561" s="46">
        <v>40</v>
      </c>
      <c r="AN561" s="257">
        <f>SUMSQ(AF561:AM561)</f>
        <v>11180</v>
      </c>
      <c r="AO561" s="42"/>
      <c r="AP561" s="277"/>
      <c r="AR561" s="278"/>
      <c r="AS561" s="34"/>
      <c r="AT561" s="44">
        <v>28</v>
      </c>
      <c r="AU561" s="45">
        <v>34</v>
      </c>
      <c r="AV561" s="45">
        <v>21</v>
      </c>
      <c r="AW561" s="45">
        <v>47</v>
      </c>
      <c r="AX561" s="45">
        <v>57</v>
      </c>
      <c r="AY561" s="45">
        <v>3</v>
      </c>
      <c r="AZ561" s="45">
        <v>56</v>
      </c>
      <c r="BA561" s="46">
        <v>14</v>
      </c>
      <c r="BB561" s="257">
        <f>SUMSQ(AT561:BA561)</f>
        <v>11180</v>
      </c>
      <c r="BC561" s="42"/>
      <c r="BD561" s="277"/>
      <c r="BF561" s="278"/>
      <c r="BG561" s="34"/>
      <c r="BH561" s="44">
        <v>55</v>
      </c>
      <c r="BI561" s="45">
        <v>3</v>
      </c>
      <c r="BJ561" s="45">
        <v>18</v>
      </c>
      <c r="BK561" s="45">
        <v>38</v>
      </c>
      <c r="BL561" s="45">
        <v>60</v>
      </c>
      <c r="BM561" s="45">
        <v>16</v>
      </c>
      <c r="BN561" s="45">
        <v>29</v>
      </c>
      <c r="BO561" s="46">
        <v>41</v>
      </c>
      <c r="BP561" s="257">
        <f>SUMSQ(BH561:BO561)</f>
        <v>11180</v>
      </c>
      <c r="BQ561" s="42"/>
      <c r="BR561" s="277"/>
    </row>
    <row r="562" spans="2:70" x14ac:dyDescent="0.2">
      <c r="B562" s="278"/>
      <c r="C562" s="34"/>
      <c r="D562" s="44">
        <v>8</v>
      </c>
      <c r="E562" s="45">
        <v>42</v>
      </c>
      <c r="F562" s="45">
        <v>35</v>
      </c>
      <c r="G562" s="45">
        <v>27</v>
      </c>
      <c r="H562" s="45">
        <v>13</v>
      </c>
      <c r="I562" s="45">
        <v>53</v>
      </c>
      <c r="J562" s="45">
        <v>64</v>
      </c>
      <c r="K562" s="46">
        <v>18</v>
      </c>
      <c r="L562" s="257">
        <f>SUMSQ(D562:K562)</f>
        <v>11180</v>
      </c>
      <c r="M562" s="42"/>
      <c r="N562" s="277"/>
      <c r="P562" s="278"/>
      <c r="Q562" s="34"/>
      <c r="R562" s="44">
        <v>18</v>
      </c>
      <c r="S562" s="45">
        <v>42</v>
      </c>
      <c r="T562" s="45">
        <v>35</v>
      </c>
      <c r="U562" s="45">
        <v>27</v>
      </c>
      <c r="V562" s="45">
        <v>13</v>
      </c>
      <c r="W562" s="45">
        <v>53</v>
      </c>
      <c r="X562" s="45">
        <v>64</v>
      </c>
      <c r="Y562" s="46">
        <v>8</v>
      </c>
      <c r="Z562" s="257">
        <f>SUMSQ(R562:Y562)</f>
        <v>11180</v>
      </c>
      <c r="AA562" s="42"/>
      <c r="AB562" s="277"/>
      <c r="AD562" s="278"/>
      <c r="AE562" s="34"/>
      <c r="AF562" s="44">
        <v>8</v>
      </c>
      <c r="AG562" s="45">
        <v>42</v>
      </c>
      <c r="AH562" s="45">
        <v>35</v>
      </c>
      <c r="AI562" s="45">
        <v>27</v>
      </c>
      <c r="AJ562" s="45">
        <v>13</v>
      </c>
      <c r="AK562" s="45">
        <v>53</v>
      </c>
      <c r="AL562" s="45">
        <v>64</v>
      </c>
      <c r="AM562" s="46">
        <v>18</v>
      </c>
      <c r="AN562" s="257">
        <f>SUMSQ(AF562:AM562)</f>
        <v>11180</v>
      </c>
      <c r="AO562" s="42"/>
      <c r="AP562" s="277"/>
      <c r="AR562" s="278"/>
      <c r="AS562" s="34"/>
      <c r="AT562" s="44">
        <v>55</v>
      </c>
      <c r="AU562" s="45">
        <v>22</v>
      </c>
      <c r="AV562" s="45">
        <v>58</v>
      </c>
      <c r="AW562" s="45">
        <v>27</v>
      </c>
      <c r="AX562" s="45">
        <v>13</v>
      </c>
      <c r="AY562" s="45">
        <v>48</v>
      </c>
      <c r="AZ562" s="45">
        <v>4</v>
      </c>
      <c r="BA562" s="46">
        <v>33</v>
      </c>
      <c r="BB562" s="257">
        <f>SUMSQ(AT562:BA562)</f>
        <v>11180</v>
      </c>
      <c r="BC562" s="42"/>
      <c r="BD562" s="277"/>
      <c r="BF562" s="278"/>
      <c r="BG562" s="34"/>
      <c r="BH562" s="44">
        <v>13</v>
      </c>
      <c r="BI562" s="45">
        <v>57</v>
      </c>
      <c r="BJ562" s="45">
        <v>44</v>
      </c>
      <c r="BK562" s="45">
        <v>32</v>
      </c>
      <c r="BL562" s="45">
        <v>2</v>
      </c>
      <c r="BM562" s="45">
        <v>54</v>
      </c>
      <c r="BN562" s="45">
        <v>39</v>
      </c>
      <c r="BO562" s="46">
        <v>19</v>
      </c>
      <c r="BP562" s="257">
        <f>SUMSQ(BH562:BO562)</f>
        <v>11180</v>
      </c>
      <c r="BQ562" s="42"/>
      <c r="BR562" s="277"/>
    </row>
    <row r="563" spans="2:70" x14ac:dyDescent="0.2">
      <c r="B563" s="278"/>
      <c r="C563" s="34"/>
      <c r="D563" s="44">
        <v>47</v>
      </c>
      <c r="E563" s="45">
        <v>1</v>
      </c>
      <c r="F563" s="45">
        <v>12</v>
      </c>
      <c r="G563" s="45">
        <v>52</v>
      </c>
      <c r="H563" s="45">
        <v>38</v>
      </c>
      <c r="I563" s="45">
        <v>30</v>
      </c>
      <c r="J563" s="45">
        <v>23</v>
      </c>
      <c r="K563" s="46">
        <v>57</v>
      </c>
      <c r="L563" s="257">
        <f>SUMSQ(D563:K563)</f>
        <v>11180</v>
      </c>
      <c r="M563" s="42"/>
      <c r="N563" s="277"/>
      <c r="P563" s="278"/>
      <c r="Q563" s="34"/>
      <c r="R563" s="44">
        <v>57</v>
      </c>
      <c r="S563" s="45">
        <v>1</v>
      </c>
      <c r="T563" s="45">
        <v>12</v>
      </c>
      <c r="U563" s="45">
        <v>52</v>
      </c>
      <c r="V563" s="45">
        <v>38</v>
      </c>
      <c r="W563" s="45">
        <v>30</v>
      </c>
      <c r="X563" s="45">
        <v>23</v>
      </c>
      <c r="Y563" s="46">
        <v>47</v>
      </c>
      <c r="Z563" s="257">
        <f>SUMSQ(R563:Y563)</f>
        <v>11180</v>
      </c>
      <c r="AA563" s="42"/>
      <c r="AB563" s="277"/>
      <c r="AD563" s="278"/>
      <c r="AE563" s="34"/>
      <c r="AF563" s="44">
        <v>47</v>
      </c>
      <c r="AG563" s="45">
        <v>1</v>
      </c>
      <c r="AH563" s="45">
        <v>12</v>
      </c>
      <c r="AI563" s="45">
        <v>52</v>
      </c>
      <c r="AJ563" s="45">
        <v>38</v>
      </c>
      <c r="AK563" s="45">
        <v>30</v>
      </c>
      <c r="AL563" s="45">
        <v>23</v>
      </c>
      <c r="AM563" s="46">
        <v>57</v>
      </c>
      <c r="AN563" s="257">
        <f>SUMSQ(AF563:AM563)</f>
        <v>11180</v>
      </c>
      <c r="AO563" s="42"/>
      <c r="AP563" s="277"/>
      <c r="AR563" s="278"/>
      <c r="AS563" s="34"/>
      <c r="AT563" s="44">
        <v>32</v>
      </c>
      <c r="AU563" s="45">
        <v>61</v>
      </c>
      <c r="AV563" s="45">
        <v>17</v>
      </c>
      <c r="AW563" s="45">
        <v>52</v>
      </c>
      <c r="AX563" s="45">
        <v>38</v>
      </c>
      <c r="AY563" s="45">
        <v>7</v>
      </c>
      <c r="AZ563" s="45">
        <v>43</v>
      </c>
      <c r="BA563" s="46">
        <v>10</v>
      </c>
      <c r="BB563" s="257">
        <f>SUMSQ(AT563:BA563)</f>
        <v>11180</v>
      </c>
      <c r="BC563" s="42"/>
      <c r="BD563" s="277"/>
      <c r="BF563" s="278"/>
      <c r="BG563" s="34"/>
      <c r="BH563" s="44">
        <v>48</v>
      </c>
      <c r="BI563" s="45">
        <v>28</v>
      </c>
      <c r="BJ563" s="45">
        <v>9</v>
      </c>
      <c r="BK563" s="45">
        <v>61</v>
      </c>
      <c r="BL563" s="45">
        <v>35</v>
      </c>
      <c r="BM563" s="45">
        <v>23</v>
      </c>
      <c r="BN563" s="45">
        <v>6</v>
      </c>
      <c r="BO563" s="46">
        <v>50</v>
      </c>
      <c r="BP563" s="257">
        <f>SUMSQ(BH563:BO563)</f>
        <v>11180</v>
      </c>
      <c r="BQ563" s="42"/>
      <c r="BR563" s="277"/>
    </row>
    <row r="564" spans="2:70" x14ac:dyDescent="0.2">
      <c r="B564" s="278"/>
      <c r="C564" s="34"/>
      <c r="D564" s="44">
        <v>50</v>
      </c>
      <c r="E564" s="45">
        <v>29</v>
      </c>
      <c r="F564" s="45">
        <v>62</v>
      </c>
      <c r="G564" s="45">
        <v>7</v>
      </c>
      <c r="H564" s="45">
        <v>17</v>
      </c>
      <c r="I564" s="45">
        <v>44</v>
      </c>
      <c r="J564" s="45">
        <v>11</v>
      </c>
      <c r="K564" s="46">
        <v>40</v>
      </c>
      <c r="L564" s="257">
        <f>SUMSQ(D564:K564)</f>
        <v>11180</v>
      </c>
      <c r="M564" s="42"/>
      <c r="N564" s="277"/>
      <c r="P564" s="278"/>
      <c r="Q564" s="34"/>
      <c r="R564" s="44">
        <v>15</v>
      </c>
      <c r="S564" s="45">
        <v>54</v>
      </c>
      <c r="T564" s="45">
        <v>62</v>
      </c>
      <c r="U564" s="45">
        <v>7</v>
      </c>
      <c r="V564" s="45">
        <v>17</v>
      </c>
      <c r="W564" s="45">
        <v>44</v>
      </c>
      <c r="X564" s="45">
        <v>36</v>
      </c>
      <c r="Y564" s="46">
        <v>25</v>
      </c>
      <c r="Z564" s="257">
        <f>SUMSQ(R564:Y564)</f>
        <v>11180</v>
      </c>
      <c r="AA564" s="42"/>
      <c r="AB564" s="277"/>
      <c r="AD564" s="278"/>
      <c r="AE564" s="34"/>
      <c r="AF564" s="44">
        <v>25</v>
      </c>
      <c r="AG564" s="45">
        <v>54</v>
      </c>
      <c r="AH564" s="45">
        <v>62</v>
      </c>
      <c r="AI564" s="45">
        <v>7</v>
      </c>
      <c r="AJ564" s="45">
        <v>17</v>
      </c>
      <c r="AK564" s="45">
        <v>44</v>
      </c>
      <c r="AL564" s="45">
        <v>36</v>
      </c>
      <c r="AM564" s="46">
        <v>15</v>
      </c>
      <c r="AN564" s="257">
        <f>SUMSQ(AF564:AM564)</f>
        <v>11180</v>
      </c>
      <c r="AO564" s="42"/>
      <c r="AP564" s="277"/>
      <c r="AR564" s="278"/>
      <c r="AS564" s="34"/>
      <c r="AT564" s="44">
        <v>51</v>
      </c>
      <c r="AU564" s="45">
        <v>9</v>
      </c>
      <c r="AV564" s="45">
        <v>62</v>
      </c>
      <c r="AW564" s="45">
        <v>8</v>
      </c>
      <c r="AX564" s="45">
        <v>18</v>
      </c>
      <c r="AY564" s="45">
        <v>44</v>
      </c>
      <c r="AZ564" s="45">
        <v>31</v>
      </c>
      <c r="BA564" s="46">
        <v>37</v>
      </c>
      <c r="BB564" s="257">
        <f>SUMSQ(AT564:BA564)</f>
        <v>11180</v>
      </c>
      <c r="BC564" s="42"/>
      <c r="BD564" s="277"/>
      <c r="BF564" s="278"/>
      <c r="BG564" s="34"/>
      <c r="BH564" s="44">
        <v>22</v>
      </c>
      <c r="BI564" s="45">
        <v>34</v>
      </c>
      <c r="BJ564" s="45">
        <v>51</v>
      </c>
      <c r="BK564" s="45">
        <v>7</v>
      </c>
      <c r="BL564" s="45">
        <v>25</v>
      </c>
      <c r="BM564" s="45">
        <v>45</v>
      </c>
      <c r="BN564" s="45">
        <v>64</v>
      </c>
      <c r="BO564" s="46">
        <v>12</v>
      </c>
      <c r="BP564" s="257">
        <f>SUMSQ(BH564:BO564)</f>
        <v>11180</v>
      </c>
      <c r="BQ564" s="42"/>
      <c r="BR564" s="277"/>
    </row>
    <row r="565" spans="2:70" x14ac:dyDescent="0.2">
      <c r="B565" s="278"/>
      <c r="C565" s="34"/>
      <c r="D565" s="44">
        <v>31</v>
      </c>
      <c r="E565" s="45">
        <v>39</v>
      </c>
      <c r="F565" s="45">
        <v>46</v>
      </c>
      <c r="G565" s="45">
        <v>22</v>
      </c>
      <c r="H565" s="45">
        <v>4</v>
      </c>
      <c r="I565" s="45">
        <v>60</v>
      </c>
      <c r="J565" s="45">
        <v>49</v>
      </c>
      <c r="K565" s="46">
        <v>9</v>
      </c>
      <c r="L565" s="257">
        <f>SUMSQ(D565:K565)</f>
        <v>11180</v>
      </c>
      <c r="M565" s="42"/>
      <c r="N565" s="277"/>
      <c r="P565" s="278"/>
      <c r="Q565" s="34"/>
      <c r="R565" s="44">
        <v>31</v>
      </c>
      <c r="S565" s="45">
        <v>39</v>
      </c>
      <c r="T565" s="45">
        <v>46</v>
      </c>
      <c r="U565" s="45">
        <v>22</v>
      </c>
      <c r="V565" s="45">
        <v>4</v>
      </c>
      <c r="W565" s="45">
        <v>60</v>
      </c>
      <c r="X565" s="45">
        <v>49</v>
      </c>
      <c r="Y565" s="46">
        <v>9</v>
      </c>
      <c r="Z565" s="257">
        <f>SUMSQ(R565:Y565)</f>
        <v>11180</v>
      </c>
      <c r="AA565" s="42"/>
      <c r="AB565" s="277"/>
      <c r="AD565" s="278"/>
      <c r="AE565" s="34"/>
      <c r="AF565" s="44">
        <v>31</v>
      </c>
      <c r="AG565" s="45">
        <v>39</v>
      </c>
      <c r="AH565" s="45">
        <v>46</v>
      </c>
      <c r="AI565" s="45">
        <v>22</v>
      </c>
      <c r="AJ565" s="45">
        <v>4</v>
      </c>
      <c r="AK565" s="45">
        <v>60</v>
      </c>
      <c r="AL565" s="45">
        <v>49</v>
      </c>
      <c r="AM565" s="46">
        <v>9</v>
      </c>
      <c r="AN565" s="257">
        <f>SUMSQ(AF565:AM565)</f>
        <v>11180</v>
      </c>
      <c r="AO565" s="42"/>
      <c r="AP565" s="277"/>
      <c r="AR565" s="278"/>
      <c r="AS565" s="34"/>
      <c r="AT565" s="44">
        <v>6</v>
      </c>
      <c r="AU565" s="45">
        <v>39</v>
      </c>
      <c r="AV565" s="45">
        <v>11</v>
      </c>
      <c r="AW565" s="45">
        <v>42</v>
      </c>
      <c r="AX565" s="45">
        <v>64</v>
      </c>
      <c r="AY565" s="45">
        <v>29</v>
      </c>
      <c r="AZ565" s="45">
        <v>49</v>
      </c>
      <c r="BA565" s="46">
        <v>20</v>
      </c>
      <c r="BB565" s="257">
        <f>SUMSQ(AT565:BA565)</f>
        <v>11180</v>
      </c>
      <c r="BC565" s="42"/>
      <c r="BD565" s="277"/>
      <c r="BF565" s="278"/>
      <c r="BG565" s="34"/>
      <c r="BH565" s="44">
        <v>27</v>
      </c>
      <c r="BI565" s="45">
        <v>47</v>
      </c>
      <c r="BJ565" s="45">
        <v>62</v>
      </c>
      <c r="BK565" s="45">
        <v>10</v>
      </c>
      <c r="BL565" s="45">
        <v>24</v>
      </c>
      <c r="BM565" s="45">
        <v>36</v>
      </c>
      <c r="BN565" s="45">
        <v>49</v>
      </c>
      <c r="BO565" s="46">
        <v>5</v>
      </c>
      <c r="BP565" s="257">
        <f>SUMSQ(BH565:BO565)</f>
        <v>11180</v>
      </c>
      <c r="BQ565" s="42"/>
      <c r="BR565" s="277"/>
    </row>
    <row r="566" spans="2:70" ht="12.75" thickBot="1" x14ac:dyDescent="0.25">
      <c r="B566" s="278"/>
      <c r="C566" s="34"/>
      <c r="D566" s="59">
        <v>41</v>
      </c>
      <c r="E566" s="60">
        <v>20</v>
      </c>
      <c r="F566" s="60">
        <v>28</v>
      </c>
      <c r="G566" s="60">
        <v>33</v>
      </c>
      <c r="H566" s="60">
        <v>55</v>
      </c>
      <c r="I566" s="60">
        <v>14</v>
      </c>
      <c r="J566" s="60">
        <v>6</v>
      </c>
      <c r="K566" s="61">
        <v>63</v>
      </c>
      <c r="L566" s="257">
        <f>SUMSQ(D566:K566)</f>
        <v>11180</v>
      </c>
      <c r="M566" s="42"/>
      <c r="N566" s="277"/>
      <c r="P566" s="278"/>
      <c r="Q566" s="34"/>
      <c r="R566" s="59">
        <v>41</v>
      </c>
      <c r="S566" s="60">
        <v>20</v>
      </c>
      <c r="T566" s="60">
        <v>28</v>
      </c>
      <c r="U566" s="60">
        <v>33</v>
      </c>
      <c r="V566" s="60">
        <v>55</v>
      </c>
      <c r="W566" s="60">
        <v>14</v>
      </c>
      <c r="X566" s="60">
        <v>6</v>
      </c>
      <c r="Y566" s="61">
        <v>63</v>
      </c>
      <c r="Z566" s="257">
        <f>SUMSQ(R566:Y566)</f>
        <v>11180</v>
      </c>
      <c r="AA566" s="42"/>
      <c r="AB566" s="277"/>
      <c r="AD566" s="278"/>
      <c r="AE566" s="34"/>
      <c r="AF566" s="59">
        <v>41</v>
      </c>
      <c r="AG566" s="60">
        <v>20</v>
      </c>
      <c r="AH566" s="60">
        <v>28</v>
      </c>
      <c r="AI566" s="60">
        <v>33</v>
      </c>
      <c r="AJ566" s="60">
        <v>55</v>
      </c>
      <c r="AK566" s="60">
        <v>14</v>
      </c>
      <c r="AL566" s="60">
        <v>6</v>
      </c>
      <c r="AM566" s="61">
        <v>63</v>
      </c>
      <c r="AN566" s="257">
        <f>SUMSQ(AF566:AM566)</f>
        <v>11180</v>
      </c>
      <c r="AO566" s="42"/>
      <c r="AP566" s="277"/>
      <c r="AR566" s="278"/>
      <c r="AS566" s="34"/>
      <c r="AT566" s="59">
        <v>41</v>
      </c>
      <c r="AU566" s="60">
        <v>19</v>
      </c>
      <c r="AV566" s="60">
        <v>40</v>
      </c>
      <c r="AW566" s="60">
        <v>30</v>
      </c>
      <c r="AX566" s="60">
        <v>12</v>
      </c>
      <c r="AY566" s="60">
        <v>50</v>
      </c>
      <c r="AZ566" s="60">
        <v>5</v>
      </c>
      <c r="BA566" s="61">
        <v>63</v>
      </c>
      <c r="BB566" s="257">
        <f>SUMSQ(AT566:BA566)</f>
        <v>11180</v>
      </c>
      <c r="BC566" s="42"/>
      <c r="BD566" s="277"/>
      <c r="BF566" s="278"/>
      <c r="BG566" s="34"/>
      <c r="BH566" s="59">
        <v>33</v>
      </c>
      <c r="BI566" s="60">
        <v>21</v>
      </c>
      <c r="BJ566" s="60">
        <v>8</v>
      </c>
      <c r="BK566" s="60">
        <v>52</v>
      </c>
      <c r="BL566" s="60">
        <v>46</v>
      </c>
      <c r="BM566" s="60">
        <v>26</v>
      </c>
      <c r="BN566" s="60">
        <v>11</v>
      </c>
      <c r="BO566" s="61">
        <v>63</v>
      </c>
      <c r="BP566" s="257">
        <f>SUMSQ(BH566:BO566)</f>
        <v>11180</v>
      </c>
      <c r="BQ566" s="42"/>
      <c r="BR566" s="277"/>
    </row>
    <row r="567" spans="2:70" x14ac:dyDescent="0.2">
      <c r="B567" s="278"/>
      <c r="C567" s="34"/>
      <c r="D567" s="166">
        <f>SUM(D559:D566)</f>
        <v>260</v>
      </c>
      <c r="E567" s="167">
        <f>SUM(E559:E566)</f>
        <v>260</v>
      </c>
      <c r="F567" s="167">
        <f>SUM(F559:F566)</f>
        <v>260</v>
      </c>
      <c r="G567" s="167">
        <f>SUM(G559:G566)</f>
        <v>260</v>
      </c>
      <c r="H567" s="167">
        <f>SUM(H559:H566)</f>
        <v>260</v>
      </c>
      <c r="I567" s="167">
        <f>SUM(I559:I566)</f>
        <v>260</v>
      </c>
      <c r="J567" s="167">
        <f>SUM(J559:J566)</f>
        <v>260</v>
      </c>
      <c r="K567" s="167">
        <f>SUM(K559:K566)</f>
        <v>260</v>
      </c>
      <c r="L567" s="280">
        <f>SUM(D559^3+E560^3+F561^3+G562^3+H563^3+I564^3+J565^3+K566^3)</f>
        <v>540800</v>
      </c>
      <c r="M567" s="42"/>
      <c r="N567" s="277"/>
      <c r="P567" s="278"/>
      <c r="Q567" s="34"/>
      <c r="R567" s="166">
        <f>SUM(R559:R566)</f>
        <v>260</v>
      </c>
      <c r="S567" s="167">
        <f>SUM(S559:S566)</f>
        <v>260</v>
      </c>
      <c r="T567" s="167">
        <f>SUM(T559:T566)</f>
        <v>260</v>
      </c>
      <c r="U567" s="167">
        <f>SUM(U559:U566)</f>
        <v>260</v>
      </c>
      <c r="V567" s="167">
        <f>SUM(V559:V566)</f>
        <v>260</v>
      </c>
      <c r="W567" s="167">
        <f>SUM(W559:W566)</f>
        <v>260</v>
      </c>
      <c r="X567" s="167">
        <f>SUM(X559:X566)</f>
        <v>260</v>
      </c>
      <c r="Y567" s="167">
        <f>SUM(Y559:Y566)</f>
        <v>260</v>
      </c>
      <c r="Z567" s="280">
        <f>SUM(R559^3+S560^3+T561^3+U562^3+V563^3+W564^3+X565^3+Y566^3)</f>
        <v>540800</v>
      </c>
      <c r="AA567" s="42"/>
      <c r="AB567" s="277"/>
      <c r="AD567" s="278"/>
      <c r="AE567" s="34"/>
      <c r="AF567" s="166">
        <f>SUM(AF559:AF566)</f>
        <v>260</v>
      </c>
      <c r="AG567" s="167">
        <f>SUM(AG559:AG566)</f>
        <v>260</v>
      </c>
      <c r="AH567" s="167">
        <f>SUM(AH559:AH566)</f>
        <v>260</v>
      </c>
      <c r="AI567" s="167">
        <f>SUM(AI559:AI566)</f>
        <v>260</v>
      </c>
      <c r="AJ567" s="167">
        <f>SUM(AJ559:AJ566)</f>
        <v>260</v>
      </c>
      <c r="AK567" s="167">
        <f>SUM(AK559:AK566)</f>
        <v>260</v>
      </c>
      <c r="AL567" s="167">
        <f>SUM(AL559:AL566)</f>
        <v>260</v>
      </c>
      <c r="AM567" s="167">
        <f>SUM(AM559:AM566)</f>
        <v>260</v>
      </c>
      <c r="AN567" s="280">
        <f>SUM(AF559^3+AG560^3+AH561^3+AI562^3+AJ563^3+AK564^3+AL565^3+AM566^3)</f>
        <v>540800</v>
      </c>
      <c r="AO567" s="42"/>
      <c r="AP567" s="277"/>
      <c r="AR567" s="278"/>
      <c r="AS567" s="34"/>
      <c r="AT567" s="166">
        <f>SUM(AT559:AT566)</f>
        <v>260</v>
      </c>
      <c r="AU567" s="167">
        <f>SUM(AU559:AU566)</f>
        <v>260</v>
      </c>
      <c r="AV567" s="167">
        <f>SUM(AV559:AV566)</f>
        <v>260</v>
      </c>
      <c r="AW567" s="167">
        <f>SUM(AW559:AW566)</f>
        <v>260</v>
      </c>
      <c r="AX567" s="167">
        <f>SUM(AX559:AX566)</f>
        <v>260</v>
      </c>
      <c r="AY567" s="167">
        <f>SUM(AY559:AY566)</f>
        <v>260</v>
      </c>
      <c r="AZ567" s="167">
        <f>SUM(AZ559:AZ566)</f>
        <v>260</v>
      </c>
      <c r="BA567" s="167">
        <f>SUM(BA559:BA566)</f>
        <v>260</v>
      </c>
      <c r="BB567" s="280">
        <f>SUM(AT559^3+AU560^3+AV561^3+AW562^3+AX563^3+AY564^3+AZ565^3+BA566^3)</f>
        <v>540800</v>
      </c>
      <c r="BC567" s="42"/>
      <c r="BD567" s="277"/>
      <c r="BF567" s="278"/>
      <c r="BG567" s="34"/>
      <c r="BH567" s="166">
        <f>SUM(BH559:BH566)</f>
        <v>260</v>
      </c>
      <c r="BI567" s="167">
        <f>SUM(BI559:BI566)</f>
        <v>260</v>
      </c>
      <c r="BJ567" s="167">
        <f>SUM(BJ559:BJ566)</f>
        <v>260</v>
      </c>
      <c r="BK567" s="167">
        <f>SUM(BK559:BK566)</f>
        <v>260</v>
      </c>
      <c r="BL567" s="167">
        <f>SUM(BL559:BL566)</f>
        <v>260</v>
      </c>
      <c r="BM567" s="167">
        <f>SUM(BM559:BM566)</f>
        <v>260</v>
      </c>
      <c r="BN567" s="167">
        <f>SUM(BN559:BN566)</f>
        <v>260</v>
      </c>
      <c r="BO567" s="167">
        <f>SUM(BO559:BO566)</f>
        <v>260</v>
      </c>
      <c r="BP567" s="280">
        <f>SUMSQ(BH559,BI560,BJ561,BK562,BL563,BM564,BN565,BO566)</f>
        <v>11180</v>
      </c>
      <c r="BQ567" s="42"/>
      <c r="BR567" s="277"/>
    </row>
    <row r="568" spans="2:70" ht="12.75" thickBot="1" x14ac:dyDescent="0.25">
      <c r="B568" s="278"/>
      <c r="C568" s="34"/>
      <c r="D568" s="89">
        <f>SUMSQ(D559:D566)</f>
        <v>11180</v>
      </c>
      <c r="E568" s="90">
        <f>SUMSQ(E559:E566)</f>
        <v>11180</v>
      </c>
      <c r="F568" s="90">
        <f>SUMSQ(F559:F566)</f>
        <v>11180</v>
      </c>
      <c r="G568" s="90">
        <f>SUMSQ(G559:G566)</f>
        <v>11180</v>
      </c>
      <c r="H568" s="90">
        <f>SUMSQ(H559:H566)</f>
        <v>11180</v>
      </c>
      <c r="I568" s="90">
        <f>SUMSQ(I559:I566)</f>
        <v>11180</v>
      </c>
      <c r="J568" s="90">
        <f>SUMSQ(J559:J566)</f>
        <v>11180</v>
      </c>
      <c r="K568" s="90">
        <f>SUMSQ(K559:K566)</f>
        <v>11180</v>
      </c>
      <c r="L568" s="279">
        <f>SUM(D566^3+E565^3+F564^3+G563^3+H562^3+I561^3+J560^3+K559^3)</f>
        <v>540800</v>
      </c>
      <c r="M568" s="42"/>
      <c r="N568" s="277"/>
      <c r="P568" s="278"/>
      <c r="Q568" s="34"/>
      <c r="R568" s="89">
        <f>SUMSQ(R559:R566)</f>
        <v>11180</v>
      </c>
      <c r="S568" s="90">
        <f>SUMSQ(S559:S566)</f>
        <v>11180</v>
      </c>
      <c r="T568" s="90">
        <f>SUMSQ(T559:T566)</f>
        <v>11180</v>
      </c>
      <c r="U568" s="90">
        <f>SUMSQ(U559:U566)</f>
        <v>11180</v>
      </c>
      <c r="V568" s="90">
        <f>SUMSQ(V559:V566)</f>
        <v>11180</v>
      </c>
      <c r="W568" s="90">
        <f>SUMSQ(W559:W566)</f>
        <v>11180</v>
      </c>
      <c r="X568" s="90">
        <f>SUMSQ(X559:X566)</f>
        <v>11180</v>
      </c>
      <c r="Y568" s="90">
        <f>SUMSQ(Y559:Y566)</f>
        <v>11180</v>
      </c>
      <c r="Z568" s="279">
        <f>SUM(R566^3+S565^3+T564^3+U563^3+V562^3+W561^3+X560^3+Y559^3)</f>
        <v>540800</v>
      </c>
      <c r="AA568" s="42"/>
      <c r="AB568" s="277"/>
      <c r="AD568" s="278"/>
      <c r="AE568" s="34"/>
      <c r="AF568" s="89">
        <f>SUMSQ(AF559:AF566)</f>
        <v>11180</v>
      </c>
      <c r="AG568" s="90">
        <f>SUMSQ(AG559:AG566)</f>
        <v>11180</v>
      </c>
      <c r="AH568" s="90">
        <f>SUMSQ(AH559:AH566)</f>
        <v>11180</v>
      </c>
      <c r="AI568" s="90">
        <f>SUMSQ(AI559:AI566)</f>
        <v>11180</v>
      </c>
      <c r="AJ568" s="90">
        <f>SUMSQ(AJ559:AJ566)</f>
        <v>11180</v>
      </c>
      <c r="AK568" s="90">
        <f>SUMSQ(AK559:AK566)</f>
        <v>11180</v>
      </c>
      <c r="AL568" s="90">
        <f>SUMSQ(AL559:AL566)</f>
        <v>11180</v>
      </c>
      <c r="AM568" s="90">
        <f>SUMSQ(AM559:AM566)</f>
        <v>11180</v>
      </c>
      <c r="AN568" s="279">
        <f>SUM(AF566^3+AG565^3+AH564^3+AI563^3+AJ562^3+AK561^3+AL560^3+AM559^3)</f>
        <v>540800</v>
      </c>
      <c r="AO568" s="42"/>
      <c r="AP568" s="277"/>
      <c r="AR568" s="278"/>
      <c r="AS568" s="34"/>
      <c r="AT568" s="89">
        <f>SUMSQ(AT559:AT566)</f>
        <v>11180</v>
      </c>
      <c r="AU568" s="90">
        <f>SUMSQ(AU559:AU566)</f>
        <v>11180</v>
      </c>
      <c r="AV568" s="90">
        <f>SUMSQ(AV559:AV566)</f>
        <v>11180</v>
      </c>
      <c r="AW568" s="90">
        <f>SUMSQ(AW559:AW566)</f>
        <v>11180</v>
      </c>
      <c r="AX568" s="90">
        <f>SUMSQ(AX559:AX566)</f>
        <v>11180</v>
      </c>
      <c r="AY568" s="90">
        <f>SUMSQ(AY559:AY566)</f>
        <v>11180</v>
      </c>
      <c r="AZ568" s="90">
        <f>SUMSQ(AZ559:AZ566)</f>
        <v>11180</v>
      </c>
      <c r="BA568" s="90">
        <f>SUMSQ(BA559:BA566)</f>
        <v>11180</v>
      </c>
      <c r="BB568" s="279">
        <f>SUM(AT566^3+AU565^3+AV564^3+AW563^3+AX562^3+AY561^3+AZ560^3+BA559^3)</f>
        <v>540800</v>
      </c>
      <c r="BC568" s="42"/>
      <c r="BD568" s="277"/>
      <c r="BF568" s="278"/>
      <c r="BG568" s="34"/>
      <c r="BH568" s="89">
        <f>SUMSQ(BH559:BH566)</f>
        <v>11180</v>
      </c>
      <c r="BI568" s="90">
        <f>SUMSQ(BI559:BI566)</f>
        <v>11180</v>
      </c>
      <c r="BJ568" s="90">
        <f>SUMSQ(BJ559:BJ566)</f>
        <v>11180</v>
      </c>
      <c r="BK568" s="90">
        <f>SUMSQ(BK559:BK566)</f>
        <v>11180</v>
      </c>
      <c r="BL568" s="90">
        <f>SUMSQ(BL559:BL566)</f>
        <v>11180</v>
      </c>
      <c r="BM568" s="90">
        <f>SUMSQ(BM559:BM566)</f>
        <v>11180</v>
      </c>
      <c r="BN568" s="90">
        <f>SUMSQ(BN559:BN566)</f>
        <v>11180</v>
      </c>
      <c r="BO568" s="90">
        <f>SUMSQ(BO559:BO566)</f>
        <v>11180</v>
      </c>
      <c r="BP568" s="279">
        <f>SUMSQ(BH566,BI565,BJ564,BK563,BL562,BM561,BN560,BO559)</f>
        <v>11180</v>
      </c>
      <c r="BQ568" s="42"/>
      <c r="BR568" s="277"/>
    </row>
    <row r="569" spans="2:70" ht="12.75" thickBot="1" x14ac:dyDescent="0.25">
      <c r="B569" s="278"/>
      <c r="C569" s="104"/>
      <c r="D569" s="106"/>
      <c r="E569" s="106"/>
      <c r="F569" s="106"/>
      <c r="G569" s="106"/>
      <c r="H569" s="106"/>
      <c r="I569" s="106"/>
      <c r="J569" s="106"/>
      <c r="K569" s="106"/>
      <c r="L569" s="106"/>
      <c r="M569" s="109"/>
      <c r="N569" s="277"/>
      <c r="P569" s="278"/>
      <c r="Q569" s="104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9"/>
      <c r="AB569" s="277"/>
      <c r="AD569" s="278"/>
      <c r="AE569" s="104"/>
      <c r="AF569" s="106"/>
      <c r="AG569" s="106"/>
      <c r="AH569" s="106"/>
      <c r="AI569" s="106"/>
      <c r="AJ569" s="106"/>
      <c r="AK569" s="106"/>
      <c r="AL569" s="106"/>
      <c r="AM569" s="106"/>
      <c r="AN569" s="106"/>
      <c r="AO569" s="109"/>
      <c r="AP569" s="277"/>
      <c r="AR569" s="278"/>
      <c r="AS569" s="104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9"/>
      <c r="BD569" s="277"/>
      <c r="BF569" s="278"/>
      <c r="BG569" s="104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9"/>
      <c r="BR569" s="277"/>
    </row>
    <row r="570" spans="2:70" ht="12.75" thickBot="1" x14ac:dyDescent="0.25">
      <c r="B570" s="276"/>
      <c r="C570" s="275"/>
      <c r="D570" s="275"/>
      <c r="E570" s="275"/>
      <c r="F570" s="275"/>
      <c r="G570" s="275"/>
      <c r="H570" s="275"/>
      <c r="I570" s="275"/>
      <c r="J570" s="275"/>
      <c r="K570" s="275"/>
      <c r="L570" s="275"/>
      <c r="M570" s="275"/>
      <c r="N570" s="274"/>
      <c r="P570" s="276"/>
      <c r="Q570" s="275"/>
      <c r="R570" s="275"/>
      <c r="S570" s="275"/>
      <c r="T570" s="275"/>
      <c r="U570" s="275"/>
      <c r="V570" s="275"/>
      <c r="W570" s="275"/>
      <c r="X570" s="275"/>
      <c r="Y570" s="275"/>
      <c r="Z570" s="275"/>
      <c r="AA570" s="275"/>
      <c r="AB570" s="274"/>
      <c r="AD570" s="276"/>
      <c r="AE570" s="275"/>
      <c r="AF570" s="275"/>
      <c r="AG570" s="275"/>
      <c r="AH570" s="275"/>
      <c r="AI570" s="275"/>
      <c r="AJ570" s="275"/>
      <c r="AK570" s="275"/>
      <c r="AL570" s="275"/>
      <c r="AM570" s="275"/>
      <c r="AN570" s="275"/>
      <c r="AO570" s="275"/>
      <c r="AP570" s="274"/>
      <c r="AR570" s="276"/>
      <c r="AS570" s="275"/>
      <c r="AT570" s="275"/>
      <c r="AU570" s="275"/>
      <c r="AV570" s="275"/>
      <c r="AW570" s="275"/>
      <c r="AX570" s="275"/>
      <c r="AY570" s="275"/>
      <c r="AZ570" s="275"/>
      <c r="BA570" s="275"/>
      <c r="BB570" s="275"/>
      <c r="BC570" s="275"/>
      <c r="BD570" s="274"/>
      <c r="BF570" s="276"/>
      <c r="BG570" s="275"/>
      <c r="BH570" s="275"/>
      <c r="BI570" s="275"/>
      <c r="BJ570" s="275"/>
      <c r="BK570" s="275"/>
      <c r="BL570" s="275"/>
      <c r="BM570" s="275"/>
      <c r="BN570" s="275"/>
      <c r="BO570" s="275"/>
      <c r="BP570" s="275"/>
      <c r="BQ570" s="275"/>
      <c r="BR570" s="274"/>
    </row>
    <row r="571" spans="2:70" ht="13.5" thickTop="1" thickBot="1" x14ac:dyDescent="0.25"/>
    <row r="572" spans="2:70" ht="13.5" thickTop="1" thickBot="1" x14ac:dyDescent="0.25">
      <c r="B572" s="284"/>
      <c r="C572" s="283"/>
      <c r="D572" s="283"/>
      <c r="E572" s="283"/>
      <c r="F572" s="283"/>
      <c r="G572" s="283"/>
      <c r="H572" s="283"/>
      <c r="I572" s="283"/>
      <c r="J572" s="283"/>
      <c r="K572" s="283"/>
      <c r="L572" s="283"/>
      <c r="M572" s="283"/>
      <c r="N572" s="282"/>
      <c r="P572" s="284"/>
      <c r="Q572" s="283"/>
      <c r="R572" s="283"/>
      <c r="S572" s="283"/>
      <c r="T572" s="283"/>
      <c r="U572" s="283"/>
      <c r="V572" s="283"/>
      <c r="W572" s="283"/>
      <c r="X572" s="283"/>
      <c r="Y572" s="283"/>
      <c r="Z572" s="283"/>
      <c r="AA572" s="283"/>
      <c r="AB572" s="282"/>
      <c r="AD572" s="284"/>
      <c r="AE572" s="283"/>
      <c r="AF572" s="283"/>
      <c r="AG572" s="283"/>
      <c r="AH572" s="283"/>
      <c r="AI572" s="283"/>
      <c r="AJ572" s="283"/>
      <c r="AK572" s="283"/>
      <c r="AL572" s="283"/>
      <c r="AM572" s="283"/>
      <c r="AN572" s="283"/>
      <c r="AO572" s="283"/>
      <c r="AP572" s="282"/>
      <c r="AR572" s="284"/>
      <c r="AS572" s="283"/>
      <c r="AT572" s="283"/>
      <c r="AU572" s="283"/>
      <c r="AV572" s="283"/>
      <c r="AW572" s="283"/>
      <c r="AX572" s="283"/>
      <c r="AY572" s="283"/>
      <c r="AZ572" s="283"/>
      <c r="BA572" s="283"/>
      <c r="BB572" s="283"/>
      <c r="BC572" s="283"/>
      <c r="BD572" s="282"/>
      <c r="BF572" s="284"/>
      <c r="BG572" s="283"/>
      <c r="BH572" s="283"/>
      <c r="BI572" s="283"/>
      <c r="BJ572" s="283"/>
      <c r="BK572" s="283"/>
      <c r="BL572" s="283"/>
      <c r="BM572" s="283"/>
      <c r="BN572" s="283"/>
      <c r="BO572" s="283"/>
      <c r="BP572" s="283"/>
      <c r="BQ572" s="283"/>
      <c r="BR572" s="282"/>
    </row>
    <row r="573" spans="2:70" ht="12.75" thickBot="1" x14ac:dyDescent="0.25">
      <c r="B573" s="278"/>
      <c r="C573" s="20"/>
      <c r="D573" s="21"/>
      <c r="E573" s="21"/>
      <c r="F573" s="21"/>
      <c r="G573" s="21"/>
      <c r="H573" s="281" t="s">
        <v>1304</v>
      </c>
      <c r="I573" s="21"/>
      <c r="J573" s="21"/>
      <c r="K573" s="21"/>
      <c r="L573" s="21"/>
      <c r="M573" s="23"/>
      <c r="N573" s="277"/>
      <c r="P573" s="278"/>
      <c r="Q573" s="20"/>
      <c r="R573" s="21"/>
      <c r="S573" s="21"/>
      <c r="T573" s="21"/>
      <c r="U573" s="21"/>
      <c r="V573" s="281" t="s">
        <v>1303</v>
      </c>
      <c r="W573" s="21"/>
      <c r="X573" s="21"/>
      <c r="Y573" s="21"/>
      <c r="Z573" s="21"/>
      <c r="AA573" s="23"/>
      <c r="AB573" s="277"/>
      <c r="AD573" s="278"/>
      <c r="AE573" s="20"/>
      <c r="AF573" s="21"/>
      <c r="AG573" s="21"/>
      <c r="AH573" s="21"/>
      <c r="AI573" s="21"/>
      <c r="AJ573" s="281" t="s">
        <v>1302</v>
      </c>
      <c r="AK573" s="21"/>
      <c r="AL573" s="21"/>
      <c r="AM573" s="21"/>
      <c r="AN573" s="21"/>
      <c r="AO573" s="23"/>
      <c r="AP573" s="277"/>
      <c r="AR573" s="278"/>
      <c r="AS573" s="20"/>
      <c r="AT573" s="21"/>
      <c r="AU573" s="21"/>
      <c r="AV573" s="21"/>
      <c r="AW573" s="21"/>
      <c r="AX573" s="281" t="s">
        <v>1301</v>
      </c>
      <c r="AY573" s="21"/>
      <c r="AZ573" s="21"/>
      <c r="BA573" s="21"/>
      <c r="BB573" s="21"/>
      <c r="BC573" s="23"/>
      <c r="BD573" s="277"/>
      <c r="BF573" s="278"/>
      <c r="BG573" s="20"/>
      <c r="BH573" s="21"/>
      <c r="BI573" s="21"/>
      <c r="BJ573" s="21"/>
      <c r="BK573" s="21"/>
      <c r="BL573" s="281" t="s">
        <v>1300</v>
      </c>
      <c r="BM573" s="21"/>
      <c r="BN573" s="21"/>
      <c r="BO573" s="21"/>
      <c r="BP573" s="21"/>
      <c r="BQ573" s="23"/>
      <c r="BR573" s="277"/>
    </row>
    <row r="574" spans="2:70" x14ac:dyDescent="0.2">
      <c r="B574" s="278"/>
      <c r="C574" s="34"/>
      <c r="D574" s="35">
        <v>2</v>
      </c>
      <c r="E574" s="36">
        <v>60</v>
      </c>
      <c r="F574" s="36">
        <v>15</v>
      </c>
      <c r="G574" s="36">
        <v>53</v>
      </c>
      <c r="H574" s="36">
        <v>35</v>
      </c>
      <c r="I574" s="36">
        <v>25</v>
      </c>
      <c r="J574" s="36">
        <v>46</v>
      </c>
      <c r="K574" s="37">
        <v>24</v>
      </c>
      <c r="L574" s="251">
        <f>SUMSQ(D574:K574)</f>
        <v>11180</v>
      </c>
      <c r="M574" s="42"/>
      <c r="N574" s="277"/>
      <c r="P574" s="278"/>
      <c r="Q574" s="34"/>
      <c r="R574" s="35">
        <v>2</v>
      </c>
      <c r="S574" s="36">
        <v>60</v>
      </c>
      <c r="T574" s="36">
        <v>15</v>
      </c>
      <c r="U574" s="36">
        <v>53</v>
      </c>
      <c r="V574" s="36">
        <v>35</v>
      </c>
      <c r="W574" s="36">
        <v>25</v>
      </c>
      <c r="X574" s="36">
        <v>46</v>
      </c>
      <c r="Y574" s="37">
        <v>24</v>
      </c>
      <c r="Z574" s="251">
        <f>SUMSQ(R574:Y574)</f>
        <v>11180</v>
      </c>
      <c r="AA574" s="42"/>
      <c r="AB574" s="277"/>
      <c r="AD574" s="278"/>
      <c r="AE574" s="34"/>
      <c r="AF574" s="35">
        <v>2</v>
      </c>
      <c r="AG574" s="36">
        <v>60</v>
      </c>
      <c r="AH574" s="36">
        <v>15</v>
      </c>
      <c r="AI574" s="36">
        <v>53</v>
      </c>
      <c r="AJ574" s="36">
        <v>41</v>
      </c>
      <c r="AK574" s="36">
        <v>19</v>
      </c>
      <c r="AL574" s="36">
        <v>40</v>
      </c>
      <c r="AM574" s="37">
        <v>30</v>
      </c>
      <c r="AN574" s="251">
        <f>SUMSQ(AF574:AM574)</f>
        <v>11180</v>
      </c>
      <c r="AO574" s="42"/>
      <c r="AP574" s="277"/>
      <c r="AR574" s="278"/>
      <c r="AS574" s="34"/>
      <c r="AT574" s="35">
        <v>2</v>
      </c>
      <c r="AU574" s="36">
        <v>60</v>
      </c>
      <c r="AV574" s="36">
        <v>25</v>
      </c>
      <c r="AW574" s="36">
        <v>53</v>
      </c>
      <c r="AX574" s="36">
        <v>35</v>
      </c>
      <c r="AY574" s="36">
        <v>15</v>
      </c>
      <c r="AZ574" s="36">
        <v>46</v>
      </c>
      <c r="BA574" s="37">
        <v>24</v>
      </c>
      <c r="BB574" s="251">
        <f>SUMSQ(AT574:BA574)</f>
        <v>11180</v>
      </c>
      <c r="BC574" s="42"/>
      <c r="BD574" s="277"/>
      <c r="BF574" s="278"/>
      <c r="BG574" s="34"/>
      <c r="BH574" s="35">
        <v>5</v>
      </c>
      <c r="BI574" s="36">
        <v>49</v>
      </c>
      <c r="BJ574" s="36">
        <v>36</v>
      </c>
      <c r="BK574" s="36">
        <v>24</v>
      </c>
      <c r="BL574" s="36">
        <v>10</v>
      </c>
      <c r="BM574" s="36">
        <v>62</v>
      </c>
      <c r="BN574" s="36">
        <v>47</v>
      </c>
      <c r="BO574" s="37">
        <v>27</v>
      </c>
      <c r="BP574" s="251">
        <f>SUMSQ(BH574:BO574)</f>
        <v>11180</v>
      </c>
      <c r="BQ574" s="42"/>
      <c r="BR574" s="277"/>
    </row>
    <row r="575" spans="2:70" x14ac:dyDescent="0.2">
      <c r="B575" s="278"/>
      <c r="C575" s="34"/>
      <c r="D575" s="44">
        <v>54</v>
      </c>
      <c r="E575" s="45">
        <v>16</v>
      </c>
      <c r="F575" s="45">
        <v>59</v>
      </c>
      <c r="G575" s="45">
        <v>1</v>
      </c>
      <c r="H575" s="45">
        <v>23</v>
      </c>
      <c r="I575" s="45">
        <v>45</v>
      </c>
      <c r="J575" s="45">
        <v>26</v>
      </c>
      <c r="K575" s="46">
        <v>36</v>
      </c>
      <c r="L575" s="257">
        <f>SUMSQ(D575:K575)</f>
        <v>11180</v>
      </c>
      <c r="M575" s="42"/>
      <c r="N575" s="277"/>
      <c r="P575" s="278"/>
      <c r="Q575" s="34"/>
      <c r="R575" s="44">
        <v>59</v>
      </c>
      <c r="S575" s="45">
        <v>16</v>
      </c>
      <c r="T575" s="45">
        <v>36</v>
      </c>
      <c r="U575" s="45">
        <v>1</v>
      </c>
      <c r="V575" s="45">
        <v>23</v>
      </c>
      <c r="W575" s="45">
        <v>54</v>
      </c>
      <c r="X575" s="45">
        <v>26</v>
      </c>
      <c r="Y575" s="46">
        <v>45</v>
      </c>
      <c r="Z575" s="257">
        <f>SUMSQ(R575:Y575)</f>
        <v>11180</v>
      </c>
      <c r="AA575" s="42"/>
      <c r="AB575" s="277"/>
      <c r="AD575" s="278"/>
      <c r="AE575" s="34"/>
      <c r="AF575" s="44">
        <v>54</v>
      </c>
      <c r="AG575" s="45">
        <v>16</v>
      </c>
      <c r="AH575" s="45">
        <v>59</v>
      </c>
      <c r="AI575" s="45">
        <v>1</v>
      </c>
      <c r="AJ575" s="45">
        <v>29</v>
      </c>
      <c r="AK575" s="45">
        <v>39</v>
      </c>
      <c r="AL575" s="45">
        <v>20</v>
      </c>
      <c r="AM575" s="46">
        <v>42</v>
      </c>
      <c r="AN575" s="257">
        <f>SUMSQ(AF575:AM575)</f>
        <v>11180</v>
      </c>
      <c r="AO575" s="42"/>
      <c r="AP575" s="277"/>
      <c r="AR575" s="278"/>
      <c r="AS575" s="34"/>
      <c r="AT575" s="44">
        <v>45</v>
      </c>
      <c r="AU575" s="45">
        <v>16</v>
      </c>
      <c r="AV575" s="45">
        <v>36</v>
      </c>
      <c r="AW575" s="45">
        <v>1</v>
      </c>
      <c r="AX575" s="45">
        <v>23</v>
      </c>
      <c r="AY575" s="45">
        <v>54</v>
      </c>
      <c r="AZ575" s="45">
        <v>26</v>
      </c>
      <c r="BA575" s="46">
        <v>59</v>
      </c>
      <c r="BB575" s="257">
        <f>SUMSQ(AT575:BA575)</f>
        <v>11180</v>
      </c>
      <c r="BC575" s="42"/>
      <c r="BD575" s="277"/>
      <c r="BF575" s="278"/>
      <c r="BG575" s="34"/>
      <c r="BH575" s="44">
        <v>63</v>
      </c>
      <c r="BI575" s="45">
        <v>11</v>
      </c>
      <c r="BJ575" s="45">
        <v>26</v>
      </c>
      <c r="BK575" s="45">
        <v>46</v>
      </c>
      <c r="BL575" s="45">
        <v>52</v>
      </c>
      <c r="BM575" s="45">
        <v>8</v>
      </c>
      <c r="BN575" s="45">
        <v>21</v>
      </c>
      <c r="BO575" s="46">
        <v>33</v>
      </c>
      <c r="BP575" s="257">
        <f>SUMSQ(BH575:BO575)</f>
        <v>11180</v>
      </c>
      <c r="BQ575" s="42"/>
      <c r="BR575" s="277"/>
    </row>
    <row r="576" spans="2:70" x14ac:dyDescent="0.2">
      <c r="B576" s="278"/>
      <c r="C576" s="34"/>
      <c r="D576" s="44">
        <v>28</v>
      </c>
      <c r="E576" s="45">
        <v>34</v>
      </c>
      <c r="F576" s="45">
        <v>21</v>
      </c>
      <c r="G576" s="45">
        <v>47</v>
      </c>
      <c r="H576" s="45">
        <v>57</v>
      </c>
      <c r="I576" s="45">
        <v>3</v>
      </c>
      <c r="J576" s="45">
        <v>56</v>
      </c>
      <c r="K576" s="46">
        <v>14</v>
      </c>
      <c r="L576" s="257">
        <f>SUMSQ(D576:K576)</f>
        <v>11180</v>
      </c>
      <c r="M576" s="42"/>
      <c r="N576" s="277"/>
      <c r="P576" s="278"/>
      <c r="Q576" s="34"/>
      <c r="R576" s="44">
        <v>14</v>
      </c>
      <c r="S576" s="45">
        <v>34</v>
      </c>
      <c r="T576" s="45">
        <v>21</v>
      </c>
      <c r="U576" s="45">
        <v>47</v>
      </c>
      <c r="V576" s="45">
        <v>57</v>
      </c>
      <c r="W576" s="45">
        <v>3</v>
      </c>
      <c r="X576" s="45">
        <v>56</v>
      </c>
      <c r="Y576" s="46">
        <v>28</v>
      </c>
      <c r="Z576" s="257">
        <f>SUMSQ(R576:Y576)</f>
        <v>11180</v>
      </c>
      <c r="AA576" s="42"/>
      <c r="AB576" s="277"/>
      <c r="AD576" s="278"/>
      <c r="AE576" s="34"/>
      <c r="AF576" s="44">
        <v>28</v>
      </c>
      <c r="AG576" s="45">
        <v>34</v>
      </c>
      <c r="AH576" s="45">
        <v>21</v>
      </c>
      <c r="AI576" s="45">
        <v>47</v>
      </c>
      <c r="AJ576" s="45">
        <v>51</v>
      </c>
      <c r="AK576" s="45">
        <v>9</v>
      </c>
      <c r="AL576" s="45">
        <v>62</v>
      </c>
      <c r="AM576" s="46">
        <v>8</v>
      </c>
      <c r="AN576" s="257">
        <f>SUMSQ(AF576:AM576)</f>
        <v>11180</v>
      </c>
      <c r="AO576" s="42"/>
      <c r="AP576" s="277"/>
      <c r="AR576" s="278"/>
      <c r="AS576" s="34"/>
      <c r="AT576" s="44">
        <v>28</v>
      </c>
      <c r="AU576" s="45">
        <v>34</v>
      </c>
      <c r="AV576" s="45">
        <v>21</v>
      </c>
      <c r="AW576" s="45">
        <v>47</v>
      </c>
      <c r="AX576" s="45">
        <v>57</v>
      </c>
      <c r="AY576" s="45">
        <v>3</v>
      </c>
      <c r="AZ576" s="45">
        <v>56</v>
      </c>
      <c r="BA576" s="46">
        <v>14</v>
      </c>
      <c r="BB576" s="257">
        <f>SUMSQ(AT576:BA576)</f>
        <v>11180</v>
      </c>
      <c r="BC576" s="42"/>
      <c r="BD576" s="277"/>
      <c r="BF576" s="278"/>
      <c r="BG576" s="34"/>
      <c r="BH576" s="44">
        <v>50</v>
      </c>
      <c r="BI576" s="45">
        <v>6</v>
      </c>
      <c r="BJ576" s="45">
        <v>23</v>
      </c>
      <c r="BK576" s="45">
        <v>35</v>
      </c>
      <c r="BL576" s="45">
        <v>61</v>
      </c>
      <c r="BM576" s="45">
        <v>9</v>
      </c>
      <c r="BN576" s="45">
        <v>28</v>
      </c>
      <c r="BO576" s="46">
        <v>48</v>
      </c>
      <c r="BP576" s="257">
        <f>SUMSQ(BH576:BO576)</f>
        <v>11180</v>
      </c>
      <c r="BQ576" s="42"/>
      <c r="BR576" s="277"/>
    </row>
    <row r="577" spans="2:70" x14ac:dyDescent="0.2">
      <c r="B577" s="278"/>
      <c r="C577" s="34"/>
      <c r="D577" s="44">
        <v>48</v>
      </c>
      <c r="E577" s="45">
        <v>22</v>
      </c>
      <c r="F577" s="45">
        <v>33</v>
      </c>
      <c r="G577" s="45">
        <v>27</v>
      </c>
      <c r="H577" s="45">
        <v>13</v>
      </c>
      <c r="I577" s="45">
        <v>55</v>
      </c>
      <c r="J577" s="45">
        <v>4</v>
      </c>
      <c r="K577" s="46">
        <v>58</v>
      </c>
      <c r="L577" s="257">
        <f>SUMSQ(D577:K577)</f>
        <v>11180</v>
      </c>
      <c r="M577" s="42"/>
      <c r="N577" s="277"/>
      <c r="P577" s="278"/>
      <c r="Q577" s="34"/>
      <c r="R577" s="44">
        <v>55</v>
      </c>
      <c r="S577" s="45">
        <v>22</v>
      </c>
      <c r="T577" s="45">
        <v>58</v>
      </c>
      <c r="U577" s="45">
        <v>27</v>
      </c>
      <c r="V577" s="45">
        <v>13</v>
      </c>
      <c r="W577" s="45">
        <v>48</v>
      </c>
      <c r="X577" s="45">
        <v>4</v>
      </c>
      <c r="Y577" s="46">
        <v>33</v>
      </c>
      <c r="Z577" s="257">
        <f>SUMSQ(R577:Y577)</f>
        <v>11180</v>
      </c>
      <c r="AA577" s="42"/>
      <c r="AB577" s="277"/>
      <c r="AD577" s="278"/>
      <c r="AE577" s="34"/>
      <c r="AF577" s="44">
        <v>48</v>
      </c>
      <c r="AG577" s="45">
        <v>22</v>
      </c>
      <c r="AH577" s="45">
        <v>33</v>
      </c>
      <c r="AI577" s="45">
        <v>27</v>
      </c>
      <c r="AJ577" s="45">
        <v>7</v>
      </c>
      <c r="AK577" s="45">
        <v>61</v>
      </c>
      <c r="AL577" s="45">
        <v>10</v>
      </c>
      <c r="AM577" s="46">
        <v>52</v>
      </c>
      <c r="AN577" s="257">
        <f>SUMSQ(AF577:AM577)</f>
        <v>11180</v>
      </c>
      <c r="AO577" s="42"/>
      <c r="AP577" s="277"/>
      <c r="AR577" s="278"/>
      <c r="AS577" s="34"/>
      <c r="AT577" s="44">
        <v>55</v>
      </c>
      <c r="AU577" s="45">
        <v>22</v>
      </c>
      <c r="AV577" s="45">
        <v>48</v>
      </c>
      <c r="AW577" s="45">
        <v>27</v>
      </c>
      <c r="AX577" s="45">
        <v>13</v>
      </c>
      <c r="AY577" s="45">
        <v>58</v>
      </c>
      <c r="AZ577" s="45">
        <v>4</v>
      </c>
      <c r="BA577" s="46">
        <v>33</v>
      </c>
      <c r="BB577" s="257">
        <f>SUMSQ(AT577:BA577)</f>
        <v>11180</v>
      </c>
      <c r="BC577" s="42"/>
      <c r="BD577" s="277"/>
      <c r="BF577" s="278"/>
      <c r="BG577" s="34"/>
      <c r="BH577" s="44">
        <v>12</v>
      </c>
      <c r="BI577" s="45">
        <v>64</v>
      </c>
      <c r="BJ577" s="45">
        <v>45</v>
      </c>
      <c r="BK577" s="45">
        <v>25</v>
      </c>
      <c r="BL577" s="45">
        <v>7</v>
      </c>
      <c r="BM577" s="45">
        <v>51</v>
      </c>
      <c r="BN577" s="45">
        <v>34</v>
      </c>
      <c r="BO577" s="46">
        <v>22</v>
      </c>
      <c r="BP577" s="257">
        <f>SUMSQ(BH577:BO577)</f>
        <v>11180</v>
      </c>
      <c r="BQ577" s="42"/>
      <c r="BR577" s="277"/>
    </row>
    <row r="578" spans="2:70" x14ac:dyDescent="0.2">
      <c r="B578" s="278"/>
      <c r="C578" s="34"/>
      <c r="D578" s="44">
        <v>7</v>
      </c>
      <c r="E578" s="45">
        <v>61</v>
      </c>
      <c r="F578" s="45">
        <v>10</v>
      </c>
      <c r="G578" s="45">
        <v>52</v>
      </c>
      <c r="H578" s="45">
        <v>38</v>
      </c>
      <c r="I578" s="45">
        <v>32</v>
      </c>
      <c r="J578" s="45">
        <v>43</v>
      </c>
      <c r="K578" s="46">
        <v>17</v>
      </c>
      <c r="L578" s="257">
        <f>SUMSQ(D578:K578)</f>
        <v>11180</v>
      </c>
      <c r="M578" s="42"/>
      <c r="N578" s="277"/>
      <c r="P578" s="278"/>
      <c r="Q578" s="34"/>
      <c r="R578" s="44">
        <v>32</v>
      </c>
      <c r="S578" s="45">
        <v>61</v>
      </c>
      <c r="T578" s="45">
        <v>17</v>
      </c>
      <c r="U578" s="45">
        <v>52</v>
      </c>
      <c r="V578" s="45">
        <v>38</v>
      </c>
      <c r="W578" s="45">
        <v>7</v>
      </c>
      <c r="X578" s="45">
        <v>43</v>
      </c>
      <c r="Y578" s="46">
        <v>10</v>
      </c>
      <c r="Z578" s="257">
        <f>SUMSQ(R578:Y578)</f>
        <v>11180</v>
      </c>
      <c r="AA578" s="42"/>
      <c r="AB578" s="277"/>
      <c r="AD578" s="278"/>
      <c r="AE578" s="34"/>
      <c r="AF578" s="44">
        <v>13</v>
      </c>
      <c r="AG578" s="45">
        <v>55</v>
      </c>
      <c r="AH578" s="45">
        <v>4</v>
      </c>
      <c r="AI578" s="45">
        <v>58</v>
      </c>
      <c r="AJ578" s="45">
        <v>38</v>
      </c>
      <c r="AK578" s="45">
        <v>32</v>
      </c>
      <c r="AL578" s="45">
        <v>43</v>
      </c>
      <c r="AM578" s="46">
        <v>17</v>
      </c>
      <c r="AN578" s="257">
        <f>SUMSQ(AF578:AM578)</f>
        <v>11180</v>
      </c>
      <c r="AO578" s="42"/>
      <c r="AP578" s="277"/>
      <c r="AR578" s="278"/>
      <c r="AS578" s="34"/>
      <c r="AT578" s="44">
        <v>32</v>
      </c>
      <c r="AU578" s="45">
        <v>61</v>
      </c>
      <c r="AV578" s="45">
        <v>7</v>
      </c>
      <c r="AW578" s="45">
        <v>52</v>
      </c>
      <c r="AX578" s="45">
        <v>38</v>
      </c>
      <c r="AY578" s="45">
        <v>17</v>
      </c>
      <c r="AZ578" s="45">
        <v>43</v>
      </c>
      <c r="BA578" s="46">
        <v>10</v>
      </c>
      <c r="BB578" s="257">
        <f>SUMSQ(AT578:BA578)</f>
        <v>11180</v>
      </c>
      <c r="BC578" s="42"/>
      <c r="BD578" s="277"/>
      <c r="BF578" s="278"/>
      <c r="BG578" s="34"/>
      <c r="BH578" s="44">
        <v>41</v>
      </c>
      <c r="BI578" s="45">
        <v>29</v>
      </c>
      <c r="BJ578" s="45">
        <v>16</v>
      </c>
      <c r="BK578" s="45">
        <v>60</v>
      </c>
      <c r="BL578" s="45">
        <v>38</v>
      </c>
      <c r="BM578" s="45">
        <v>18</v>
      </c>
      <c r="BN578" s="45">
        <v>3</v>
      </c>
      <c r="BO578" s="46">
        <v>55</v>
      </c>
      <c r="BP578" s="257">
        <f>SUMSQ(BH578:BO578)</f>
        <v>11180</v>
      </c>
      <c r="BQ578" s="42"/>
      <c r="BR578" s="277"/>
    </row>
    <row r="579" spans="2:70" x14ac:dyDescent="0.2">
      <c r="B579" s="278"/>
      <c r="C579" s="34"/>
      <c r="D579" s="44">
        <v>51</v>
      </c>
      <c r="E579" s="45">
        <v>9</v>
      </c>
      <c r="F579" s="45">
        <v>62</v>
      </c>
      <c r="G579" s="45">
        <v>8</v>
      </c>
      <c r="H579" s="45">
        <v>18</v>
      </c>
      <c r="I579" s="45">
        <v>44</v>
      </c>
      <c r="J579" s="45">
        <v>31</v>
      </c>
      <c r="K579" s="46">
        <v>37</v>
      </c>
      <c r="L579" s="257">
        <f>SUMSQ(D579:K579)</f>
        <v>11180</v>
      </c>
      <c r="M579" s="42"/>
      <c r="N579" s="277"/>
      <c r="P579" s="278"/>
      <c r="Q579" s="34"/>
      <c r="R579" s="44">
        <v>37</v>
      </c>
      <c r="S579" s="45">
        <v>9</v>
      </c>
      <c r="T579" s="45">
        <v>62</v>
      </c>
      <c r="U579" s="45">
        <v>8</v>
      </c>
      <c r="V579" s="45">
        <v>18</v>
      </c>
      <c r="W579" s="45">
        <v>44</v>
      </c>
      <c r="X579" s="45">
        <v>31</v>
      </c>
      <c r="Y579" s="46">
        <v>51</v>
      </c>
      <c r="Z579" s="257">
        <f>SUMSQ(R579:Y579)</f>
        <v>11180</v>
      </c>
      <c r="AA579" s="42"/>
      <c r="AB579" s="277"/>
      <c r="AD579" s="278"/>
      <c r="AE579" s="34"/>
      <c r="AF579" s="44">
        <v>57</v>
      </c>
      <c r="AG579" s="45">
        <v>3</v>
      </c>
      <c r="AH579" s="45">
        <v>56</v>
      </c>
      <c r="AI579" s="45">
        <v>14</v>
      </c>
      <c r="AJ579" s="45">
        <v>18</v>
      </c>
      <c r="AK579" s="45">
        <v>44</v>
      </c>
      <c r="AL579" s="45">
        <v>31</v>
      </c>
      <c r="AM579" s="46">
        <v>37</v>
      </c>
      <c r="AN579" s="257">
        <f>SUMSQ(AF579:AM579)</f>
        <v>11180</v>
      </c>
      <c r="AO579" s="42"/>
      <c r="AP579" s="277"/>
      <c r="AR579" s="278"/>
      <c r="AS579" s="34"/>
      <c r="AT579" s="44">
        <v>51</v>
      </c>
      <c r="AU579" s="45">
        <v>9</v>
      </c>
      <c r="AV579" s="45">
        <v>62</v>
      </c>
      <c r="AW579" s="45">
        <v>8</v>
      </c>
      <c r="AX579" s="45">
        <v>18</v>
      </c>
      <c r="AY579" s="45">
        <v>44</v>
      </c>
      <c r="AZ579" s="45">
        <v>31</v>
      </c>
      <c r="BA579" s="46">
        <v>37</v>
      </c>
      <c r="BB579" s="257">
        <f>SUMSQ(AT579:BA579)</f>
        <v>11180</v>
      </c>
      <c r="BC579" s="42"/>
      <c r="BD579" s="277"/>
      <c r="BF579" s="278"/>
      <c r="BG579" s="34"/>
      <c r="BH579" s="44">
        <v>19</v>
      </c>
      <c r="BI579" s="45">
        <v>39</v>
      </c>
      <c r="BJ579" s="45">
        <v>54</v>
      </c>
      <c r="BK579" s="45">
        <v>2</v>
      </c>
      <c r="BL579" s="45">
        <v>32</v>
      </c>
      <c r="BM579" s="45">
        <v>44</v>
      </c>
      <c r="BN579" s="45">
        <v>57</v>
      </c>
      <c r="BO579" s="46">
        <v>13</v>
      </c>
      <c r="BP579" s="257">
        <f>SUMSQ(BH579:BO579)</f>
        <v>11180</v>
      </c>
      <c r="BQ579" s="42"/>
      <c r="BR579" s="277"/>
    </row>
    <row r="580" spans="2:70" x14ac:dyDescent="0.2">
      <c r="B580" s="278"/>
      <c r="C580" s="34"/>
      <c r="D580" s="44">
        <v>29</v>
      </c>
      <c r="E580" s="45">
        <v>39</v>
      </c>
      <c r="F580" s="45">
        <v>20</v>
      </c>
      <c r="G580" s="45">
        <v>42</v>
      </c>
      <c r="H580" s="45">
        <v>64</v>
      </c>
      <c r="I580" s="45">
        <v>6</v>
      </c>
      <c r="J580" s="45">
        <v>49</v>
      </c>
      <c r="K580" s="46">
        <v>11</v>
      </c>
      <c r="L580" s="257">
        <f>SUMSQ(D580:K580)</f>
        <v>11180</v>
      </c>
      <c r="M580" s="42"/>
      <c r="N580" s="277"/>
      <c r="P580" s="278"/>
      <c r="Q580" s="34"/>
      <c r="R580" s="44">
        <v>20</v>
      </c>
      <c r="S580" s="45">
        <v>39</v>
      </c>
      <c r="T580" s="45">
        <v>11</v>
      </c>
      <c r="U580" s="45">
        <v>42</v>
      </c>
      <c r="V580" s="45">
        <v>64</v>
      </c>
      <c r="W580" s="45">
        <v>29</v>
      </c>
      <c r="X580" s="45">
        <v>49</v>
      </c>
      <c r="Y580" s="46">
        <v>6</v>
      </c>
      <c r="Z580" s="257">
        <f>SUMSQ(R580:Y580)</f>
        <v>11180</v>
      </c>
      <c r="AA580" s="42"/>
      <c r="AB580" s="277"/>
      <c r="AD580" s="278"/>
      <c r="AE580" s="34"/>
      <c r="AF580" s="44">
        <v>23</v>
      </c>
      <c r="AG580" s="45">
        <v>45</v>
      </c>
      <c r="AH580" s="45">
        <v>26</v>
      </c>
      <c r="AI580" s="45">
        <v>36</v>
      </c>
      <c r="AJ580" s="45">
        <v>64</v>
      </c>
      <c r="AK580" s="45">
        <v>6</v>
      </c>
      <c r="AL580" s="45">
        <v>49</v>
      </c>
      <c r="AM580" s="46">
        <v>11</v>
      </c>
      <c r="AN580" s="257">
        <f>SUMSQ(AF580:AM580)</f>
        <v>11180</v>
      </c>
      <c r="AO580" s="42"/>
      <c r="AP580" s="277"/>
      <c r="AR580" s="278"/>
      <c r="AS580" s="34"/>
      <c r="AT580" s="44">
        <v>6</v>
      </c>
      <c r="AU580" s="45">
        <v>39</v>
      </c>
      <c r="AV580" s="45">
        <v>11</v>
      </c>
      <c r="AW580" s="45">
        <v>42</v>
      </c>
      <c r="AX580" s="45">
        <v>64</v>
      </c>
      <c r="AY580" s="45">
        <v>29</v>
      </c>
      <c r="AZ580" s="45">
        <v>49</v>
      </c>
      <c r="BA580" s="46">
        <v>20</v>
      </c>
      <c r="BB580" s="257">
        <f>SUMSQ(AT580:BA580)</f>
        <v>11180</v>
      </c>
      <c r="BC580" s="42"/>
      <c r="BD580" s="277"/>
      <c r="BF580" s="278"/>
      <c r="BG580" s="34"/>
      <c r="BH580" s="44">
        <v>30</v>
      </c>
      <c r="BI580" s="45">
        <v>42</v>
      </c>
      <c r="BJ580" s="45">
        <v>59</v>
      </c>
      <c r="BK580" s="45">
        <v>15</v>
      </c>
      <c r="BL580" s="45">
        <v>17</v>
      </c>
      <c r="BM580" s="45">
        <v>37</v>
      </c>
      <c r="BN580" s="45">
        <v>56</v>
      </c>
      <c r="BO580" s="46">
        <v>4</v>
      </c>
      <c r="BP580" s="257">
        <f>SUMSQ(BH580:BO580)</f>
        <v>11180</v>
      </c>
      <c r="BQ580" s="42"/>
      <c r="BR580" s="277"/>
    </row>
    <row r="581" spans="2:70" ht="12.75" thickBot="1" x14ac:dyDescent="0.25">
      <c r="B581" s="278"/>
      <c r="C581" s="34"/>
      <c r="D581" s="59">
        <v>41</v>
      </c>
      <c r="E581" s="60">
        <v>19</v>
      </c>
      <c r="F581" s="60">
        <v>40</v>
      </c>
      <c r="G581" s="60">
        <v>30</v>
      </c>
      <c r="H581" s="60">
        <v>12</v>
      </c>
      <c r="I581" s="60">
        <v>50</v>
      </c>
      <c r="J581" s="60">
        <v>5</v>
      </c>
      <c r="K581" s="61">
        <v>63</v>
      </c>
      <c r="L581" s="257">
        <f>SUMSQ(D581:K581)</f>
        <v>11180</v>
      </c>
      <c r="M581" s="42"/>
      <c r="N581" s="277"/>
      <c r="P581" s="278"/>
      <c r="Q581" s="34"/>
      <c r="R581" s="59">
        <v>41</v>
      </c>
      <c r="S581" s="60">
        <v>19</v>
      </c>
      <c r="T581" s="60">
        <v>40</v>
      </c>
      <c r="U581" s="60">
        <v>30</v>
      </c>
      <c r="V581" s="60">
        <v>12</v>
      </c>
      <c r="W581" s="60">
        <v>50</v>
      </c>
      <c r="X581" s="60">
        <v>5</v>
      </c>
      <c r="Y581" s="61">
        <v>63</v>
      </c>
      <c r="Z581" s="257">
        <f>SUMSQ(R581:Y581)</f>
        <v>11180</v>
      </c>
      <c r="AA581" s="42"/>
      <c r="AB581" s="277"/>
      <c r="AD581" s="278"/>
      <c r="AE581" s="34"/>
      <c r="AF581" s="59">
        <v>35</v>
      </c>
      <c r="AG581" s="60">
        <v>25</v>
      </c>
      <c r="AH581" s="60">
        <v>46</v>
      </c>
      <c r="AI581" s="60">
        <v>24</v>
      </c>
      <c r="AJ581" s="60">
        <v>12</v>
      </c>
      <c r="AK581" s="60">
        <v>50</v>
      </c>
      <c r="AL581" s="60">
        <v>5</v>
      </c>
      <c r="AM581" s="61">
        <v>63</v>
      </c>
      <c r="AN581" s="257">
        <f>SUMSQ(AF581:AM581)</f>
        <v>11180</v>
      </c>
      <c r="AO581" s="42"/>
      <c r="AP581" s="277"/>
      <c r="AR581" s="278"/>
      <c r="AS581" s="34"/>
      <c r="AT581" s="59">
        <v>41</v>
      </c>
      <c r="AU581" s="60">
        <v>19</v>
      </c>
      <c r="AV581" s="60">
        <v>50</v>
      </c>
      <c r="AW581" s="60">
        <v>30</v>
      </c>
      <c r="AX581" s="60">
        <v>12</v>
      </c>
      <c r="AY581" s="60">
        <v>40</v>
      </c>
      <c r="AZ581" s="60">
        <v>5</v>
      </c>
      <c r="BA581" s="61">
        <v>63</v>
      </c>
      <c r="BB581" s="257">
        <f>SUMSQ(AT581:BA581)</f>
        <v>11180</v>
      </c>
      <c r="BC581" s="42"/>
      <c r="BD581" s="277"/>
      <c r="BF581" s="278"/>
      <c r="BG581" s="34"/>
      <c r="BH581" s="59">
        <v>40</v>
      </c>
      <c r="BI581" s="60">
        <v>20</v>
      </c>
      <c r="BJ581" s="60">
        <v>1</v>
      </c>
      <c r="BK581" s="60">
        <v>53</v>
      </c>
      <c r="BL581" s="60">
        <v>43</v>
      </c>
      <c r="BM581" s="60">
        <v>31</v>
      </c>
      <c r="BN581" s="60">
        <v>14</v>
      </c>
      <c r="BO581" s="61">
        <v>58</v>
      </c>
      <c r="BP581" s="257">
        <f>SUMSQ(BH581:BO581)</f>
        <v>11180</v>
      </c>
      <c r="BQ581" s="42"/>
      <c r="BR581" s="277"/>
    </row>
    <row r="582" spans="2:70" x14ac:dyDescent="0.2">
      <c r="B582" s="278"/>
      <c r="C582" s="34"/>
      <c r="D582" s="166">
        <f>SUM(D574:D581)</f>
        <v>260</v>
      </c>
      <c r="E582" s="167">
        <f>SUM(E574:E581)</f>
        <v>260</v>
      </c>
      <c r="F582" s="167">
        <f>SUM(F574:F581)</f>
        <v>260</v>
      </c>
      <c r="G582" s="167">
        <f>SUM(G574:G581)</f>
        <v>260</v>
      </c>
      <c r="H582" s="167">
        <f>SUM(H574:H581)</f>
        <v>260</v>
      </c>
      <c r="I582" s="167">
        <f>SUM(I574:I581)</f>
        <v>260</v>
      </c>
      <c r="J582" s="167">
        <f>SUM(J574:J581)</f>
        <v>260</v>
      </c>
      <c r="K582" s="167">
        <f>SUM(K574:K581)</f>
        <v>260</v>
      </c>
      <c r="L582" s="280">
        <f>SUM(D574^3+E575^3+F576^3+G577^3+H578^3+I579^3+J580^3+K581^3)</f>
        <v>540800</v>
      </c>
      <c r="M582" s="42"/>
      <c r="N582" s="277"/>
      <c r="P582" s="278"/>
      <c r="Q582" s="34"/>
      <c r="R582" s="166">
        <f>SUM(R574:R581)</f>
        <v>260</v>
      </c>
      <c r="S582" s="167">
        <f>SUM(S574:S581)</f>
        <v>260</v>
      </c>
      <c r="T582" s="167">
        <f>SUM(T574:T581)</f>
        <v>260</v>
      </c>
      <c r="U582" s="167">
        <f>SUM(U574:U581)</f>
        <v>260</v>
      </c>
      <c r="V582" s="167">
        <f>SUM(V574:V581)</f>
        <v>260</v>
      </c>
      <c r="W582" s="167">
        <f>SUM(W574:W581)</f>
        <v>260</v>
      </c>
      <c r="X582" s="167">
        <f>SUM(X574:X581)</f>
        <v>260</v>
      </c>
      <c r="Y582" s="167">
        <f>SUM(Y574:Y581)</f>
        <v>260</v>
      </c>
      <c r="Z582" s="280">
        <f>SUM(R574^3+S575^3+T576^3+U577^3+V578^3+W579^3+X580^3+Y581^3)</f>
        <v>540800</v>
      </c>
      <c r="AA582" s="42"/>
      <c r="AB582" s="277"/>
      <c r="AD582" s="278"/>
      <c r="AE582" s="34"/>
      <c r="AF582" s="166">
        <f>SUM(AF574:AF581)</f>
        <v>260</v>
      </c>
      <c r="AG582" s="167">
        <f>SUM(AG574:AG581)</f>
        <v>260</v>
      </c>
      <c r="AH582" s="167">
        <f>SUM(AH574:AH581)</f>
        <v>260</v>
      </c>
      <c r="AI582" s="167">
        <f>SUM(AI574:AI581)</f>
        <v>260</v>
      </c>
      <c r="AJ582" s="167">
        <f>SUM(AJ574:AJ581)</f>
        <v>260</v>
      </c>
      <c r="AK582" s="167">
        <f>SUM(AK574:AK581)</f>
        <v>260</v>
      </c>
      <c r="AL582" s="167">
        <f>SUM(AL574:AL581)</f>
        <v>260</v>
      </c>
      <c r="AM582" s="167">
        <f>SUM(AM574:AM581)</f>
        <v>260</v>
      </c>
      <c r="AN582" s="280">
        <f>SUM(AF574^3+AG575^3+AH576^3+AI577^3+AJ578^3+AK579^3+AL580^3+AM581^3)</f>
        <v>540800</v>
      </c>
      <c r="AO582" s="42"/>
      <c r="AP582" s="277"/>
      <c r="AR582" s="278"/>
      <c r="AS582" s="34"/>
      <c r="AT582" s="166">
        <f>SUM(AT574:AT581)</f>
        <v>260</v>
      </c>
      <c r="AU582" s="167">
        <f>SUM(AU574:AU581)</f>
        <v>260</v>
      </c>
      <c r="AV582" s="167">
        <f>SUM(AV574:AV581)</f>
        <v>260</v>
      </c>
      <c r="AW582" s="167">
        <f>SUM(AW574:AW581)</f>
        <v>260</v>
      </c>
      <c r="AX582" s="167">
        <f>SUM(AX574:AX581)</f>
        <v>260</v>
      </c>
      <c r="AY582" s="167">
        <f>SUM(AY574:AY581)</f>
        <v>260</v>
      </c>
      <c r="AZ582" s="167">
        <f>SUM(AZ574:AZ581)</f>
        <v>260</v>
      </c>
      <c r="BA582" s="167">
        <f>SUM(BA574:BA581)</f>
        <v>260</v>
      </c>
      <c r="BB582" s="280">
        <f>SUM(AT574^3+AU575^3+AV576^3+AW577^3+AX578^3+AY579^3+AZ580^3+BA581^3)</f>
        <v>540800</v>
      </c>
      <c r="BC582" s="42"/>
      <c r="BD582" s="277"/>
      <c r="BF582" s="278"/>
      <c r="BG582" s="34"/>
      <c r="BH582" s="166">
        <f>SUM(BH574:BH581)</f>
        <v>260</v>
      </c>
      <c r="BI582" s="167">
        <f>SUM(BI574:BI581)</f>
        <v>260</v>
      </c>
      <c r="BJ582" s="167">
        <f>SUM(BJ574:BJ581)</f>
        <v>260</v>
      </c>
      <c r="BK582" s="167">
        <f>SUM(BK574:BK581)</f>
        <v>260</v>
      </c>
      <c r="BL582" s="167">
        <f>SUM(BL574:BL581)</f>
        <v>260</v>
      </c>
      <c r="BM582" s="167">
        <f>SUM(BM574:BM581)</f>
        <v>260</v>
      </c>
      <c r="BN582" s="167">
        <f>SUM(BN574:BN581)</f>
        <v>260</v>
      </c>
      <c r="BO582" s="167">
        <f>SUM(BO574:BO581)</f>
        <v>260</v>
      </c>
      <c r="BP582" s="280">
        <f>SUMSQ(BH574,BI575,BJ576,BK577,BL578,BM579,BN580,BO581)</f>
        <v>11180</v>
      </c>
      <c r="BQ582" s="42"/>
      <c r="BR582" s="277"/>
    </row>
    <row r="583" spans="2:70" ht="12.75" thickBot="1" x14ac:dyDescent="0.25">
      <c r="B583" s="278"/>
      <c r="C583" s="34"/>
      <c r="D583" s="89">
        <f>SUMSQ(D574:D581)</f>
        <v>11180</v>
      </c>
      <c r="E583" s="90">
        <f>SUMSQ(E574:E581)</f>
        <v>11180</v>
      </c>
      <c r="F583" s="90">
        <f>SUMSQ(F574:F581)</f>
        <v>11180</v>
      </c>
      <c r="G583" s="90">
        <f>SUMSQ(G574:G581)</f>
        <v>11180</v>
      </c>
      <c r="H583" s="90">
        <f>SUMSQ(H574:H581)</f>
        <v>11180</v>
      </c>
      <c r="I583" s="90">
        <f>SUMSQ(I574:I581)</f>
        <v>11180</v>
      </c>
      <c r="J583" s="90">
        <f>SUMSQ(J574:J581)</f>
        <v>11180</v>
      </c>
      <c r="K583" s="90">
        <f>SUMSQ(K574:K581)</f>
        <v>11180</v>
      </c>
      <c r="L583" s="279">
        <f>SUM(D581^3+E580^3+F579^3+G578^3+H577^3+I576^3+J575^3+K574^3)</f>
        <v>540800</v>
      </c>
      <c r="M583" s="42"/>
      <c r="N583" s="277"/>
      <c r="P583" s="278"/>
      <c r="Q583" s="34"/>
      <c r="R583" s="89">
        <f>SUMSQ(R574:R581)</f>
        <v>11180</v>
      </c>
      <c r="S583" s="90">
        <f>SUMSQ(S574:S581)</f>
        <v>11180</v>
      </c>
      <c r="T583" s="90">
        <f>SUMSQ(T574:T581)</f>
        <v>11180</v>
      </c>
      <c r="U583" s="90">
        <f>SUMSQ(U574:U581)</f>
        <v>11180</v>
      </c>
      <c r="V583" s="90">
        <f>SUMSQ(V574:V581)</f>
        <v>11180</v>
      </c>
      <c r="W583" s="90">
        <f>SUMSQ(W574:W581)</f>
        <v>11180</v>
      </c>
      <c r="X583" s="90">
        <f>SUMSQ(X574:X581)</f>
        <v>11180</v>
      </c>
      <c r="Y583" s="90">
        <f>SUMSQ(Y574:Y581)</f>
        <v>11180</v>
      </c>
      <c r="Z583" s="279">
        <f>SUM(R581^3+S580^3+T579^3+U578^3+V577^3+W576^3+X575^3+Y574^3)</f>
        <v>540800</v>
      </c>
      <c r="AA583" s="42"/>
      <c r="AB583" s="277"/>
      <c r="AD583" s="278"/>
      <c r="AE583" s="34"/>
      <c r="AF583" s="89">
        <f>SUMSQ(AF574:AF581)</f>
        <v>11180</v>
      </c>
      <c r="AG583" s="90">
        <f>SUMSQ(AG574:AG581)</f>
        <v>11180</v>
      </c>
      <c r="AH583" s="90">
        <f>SUMSQ(AH574:AH581)</f>
        <v>11180</v>
      </c>
      <c r="AI583" s="90">
        <f>SUMSQ(AI574:AI581)</f>
        <v>11180</v>
      </c>
      <c r="AJ583" s="90">
        <f>SUMSQ(AJ574:AJ581)</f>
        <v>11180</v>
      </c>
      <c r="AK583" s="90">
        <f>SUMSQ(AK574:AK581)</f>
        <v>11180</v>
      </c>
      <c r="AL583" s="90">
        <f>SUMSQ(AL574:AL581)</f>
        <v>11180</v>
      </c>
      <c r="AM583" s="90">
        <f>SUMSQ(AM574:AM581)</f>
        <v>11180</v>
      </c>
      <c r="AN583" s="279">
        <f>SUM(AF581^3+AG580^3+AH579^3+AI578^3+AJ577^3+AK576^3+AL575^3+AM574^3)</f>
        <v>540800</v>
      </c>
      <c r="AO583" s="42"/>
      <c r="AP583" s="277"/>
      <c r="AR583" s="278"/>
      <c r="AS583" s="34"/>
      <c r="AT583" s="89">
        <f>SUMSQ(AT574:AT581)</f>
        <v>11180</v>
      </c>
      <c r="AU583" s="90">
        <f>SUMSQ(AU574:AU581)</f>
        <v>11180</v>
      </c>
      <c r="AV583" s="90">
        <f>SUMSQ(AV574:AV581)</f>
        <v>11180</v>
      </c>
      <c r="AW583" s="90">
        <f>SUMSQ(AW574:AW581)</f>
        <v>11180</v>
      </c>
      <c r="AX583" s="90">
        <f>SUMSQ(AX574:AX581)</f>
        <v>11180</v>
      </c>
      <c r="AY583" s="90">
        <f>SUMSQ(AY574:AY581)</f>
        <v>11180</v>
      </c>
      <c r="AZ583" s="90">
        <f>SUMSQ(AZ574:AZ581)</f>
        <v>11180</v>
      </c>
      <c r="BA583" s="90">
        <f>SUMSQ(BA574:BA581)</f>
        <v>11180</v>
      </c>
      <c r="BB583" s="279">
        <f>SUM(AT581^3+AU580^3+AV579^3+AW578^3+AX577^3+AY576^3+AZ575^3+BA574^3)</f>
        <v>540800</v>
      </c>
      <c r="BC583" s="42"/>
      <c r="BD583" s="277"/>
      <c r="BF583" s="278"/>
      <c r="BG583" s="34"/>
      <c r="BH583" s="89">
        <f>SUMSQ(BH574:BH581)</f>
        <v>11180</v>
      </c>
      <c r="BI583" s="90">
        <f>SUMSQ(BI574:BI581)</f>
        <v>11180</v>
      </c>
      <c r="BJ583" s="90">
        <f>SUMSQ(BJ574:BJ581)</f>
        <v>11180</v>
      </c>
      <c r="BK583" s="90">
        <f>SUMSQ(BK574:BK581)</f>
        <v>11180</v>
      </c>
      <c r="BL583" s="90">
        <f>SUMSQ(BL574:BL581)</f>
        <v>11180</v>
      </c>
      <c r="BM583" s="90">
        <f>SUMSQ(BM574:BM581)</f>
        <v>11180</v>
      </c>
      <c r="BN583" s="90">
        <f>SUMSQ(BN574:BN581)</f>
        <v>11180</v>
      </c>
      <c r="BO583" s="90">
        <f>SUMSQ(BO574:BO581)</f>
        <v>11180</v>
      </c>
      <c r="BP583" s="279">
        <f>SUMSQ(BH581,BI580,BJ579,BK578,BL577,BM576,BN575,BO574)</f>
        <v>11180</v>
      </c>
      <c r="BQ583" s="42"/>
      <c r="BR583" s="277"/>
    </row>
    <row r="584" spans="2:70" ht="12.75" thickBot="1" x14ac:dyDescent="0.25">
      <c r="B584" s="278"/>
      <c r="C584" s="104"/>
      <c r="D584" s="106"/>
      <c r="E584" s="106"/>
      <c r="F584" s="106"/>
      <c r="G584" s="106"/>
      <c r="H584" s="106"/>
      <c r="I584" s="106"/>
      <c r="J584" s="106"/>
      <c r="K584" s="106"/>
      <c r="L584" s="106"/>
      <c r="M584" s="109"/>
      <c r="N584" s="277"/>
      <c r="P584" s="278"/>
      <c r="Q584" s="104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9"/>
      <c r="AB584" s="277"/>
      <c r="AD584" s="278"/>
      <c r="AE584" s="104"/>
      <c r="AF584" s="106"/>
      <c r="AG584" s="106"/>
      <c r="AH584" s="106"/>
      <c r="AI584" s="106"/>
      <c r="AJ584" s="106"/>
      <c r="AK584" s="106"/>
      <c r="AL584" s="106"/>
      <c r="AM584" s="106"/>
      <c r="AN584" s="106"/>
      <c r="AO584" s="109"/>
      <c r="AP584" s="277"/>
      <c r="AR584" s="278"/>
      <c r="AS584" s="104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9"/>
      <c r="BD584" s="277"/>
      <c r="BF584" s="278"/>
      <c r="BG584" s="104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9"/>
      <c r="BR584" s="277"/>
    </row>
    <row r="585" spans="2:70" ht="12.75" thickBot="1" x14ac:dyDescent="0.25">
      <c r="B585" s="276"/>
      <c r="C585" s="275"/>
      <c r="D585" s="275"/>
      <c r="E585" s="275"/>
      <c r="F585" s="275"/>
      <c r="G585" s="275"/>
      <c r="H585" s="275"/>
      <c r="I585" s="275"/>
      <c r="J585" s="275"/>
      <c r="K585" s="275"/>
      <c r="L585" s="275"/>
      <c r="M585" s="275"/>
      <c r="N585" s="274"/>
      <c r="P585" s="276"/>
      <c r="Q585" s="275"/>
      <c r="R585" s="275"/>
      <c r="S585" s="275"/>
      <c r="T585" s="275"/>
      <c r="U585" s="275"/>
      <c r="V585" s="275"/>
      <c r="W585" s="275"/>
      <c r="X585" s="275"/>
      <c r="Y585" s="275"/>
      <c r="Z585" s="275"/>
      <c r="AA585" s="275"/>
      <c r="AB585" s="274"/>
      <c r="AD585" s="276"/>
      <c r="AE585" s="275"/>
      <c r="AF585" s="275"/>
      <c r="AG585" s="275"/>
      <c r="AH585" s="275"/>
      <c r="AI585" s="275"/>
      <c r="AJ585" s="275"/>
      <c r="AK585" s="275"/>
      <c r="AL585" s="275"/>
      <c r="AM585" s="275"/>
      <c r="AN585" s="275"/>
      <c r="AO585" s="275"/>
      <c r="AP585" s="274"/>
      <c r="AR585" s="276"/>
      <c r="AS585" s="275"/>
      <c r="AT585" s="275"/>
      <c r="AU585" s="275"/>
      <c r="AV585" s="275"/>
      <c r="AW585" s="275"/>
      <c r="AX585" s="275"/>
      <c r="AY585" s="275"/>
      <c r="AZ585" s="275"/>
      <c r="BA585" s="275"/>
      <c r="BB585" s="275"/>
      <c r="BC585" s="275"/>
      <c r="BD585" s="274"/>
      <c r="BF585" s="276"/>
      <c r="BG585" s="275"/>
      <c r="BH585" s="275"/>
      <c r="BI585" s="275"/>
      <c r="BJ585" s="275"/>
      <c r="BK585" s="275"/>
      <c r="BL585" s="275"/>
      <c r="BM585" s="275"/>
      <c r="BN585" s="275"/>
      <c r="BO585" s="275"/>
      <c r="BP585" s="275"/>
      <c r="BQ585" s="275"/>
      <c r="BR585" s="274"/>
    </row>
    <row r="586" spans="2:70" ht="13.5" thickTop="1" thickBot="1" x14ac:dyDescent="0.25"/>
    <row r="587" spans="2:70" ht="13.5" thickTop="1" thickBot="1" x14ac:dyDescent="0.25">
      <c r="B587" s="284"/>
      <c r="C587" s="283"/>
      <c r="D587" s="283"/>
      <c r="E587" s="283"/>
      <c r="F587" s="283"/>
      <c r="G587" s="283"/>
      <c r="H587" s="283"/>
      <c r="I587" s="283"/>
      <c r="J587" s="283"/>
      <c r="K587" s="283"/>
      <c r="L587" s="283"/>
      <c r="M587" s="283"/>
      <c r="N587" s="282"/>
      <c r="P587" s="284"/>
      <c r="Q587" s="283"/>
      <c r="R587" s="283"/>
      <c r="S587" s="283"/>
      <c r="T587" s="283"/>
      <c r="U587" s="283"/>
      <c r="V587" s="283"/>
      <c r="W587" s="283"/>
      <c r="X587" s="283"/>
      <c r="Y587" s="283"/>
      <c r="Z587" s="283"/>
      <c r="AA587" s="283"/>
      <c r="AB587" s="282"/>
      <c r="AD587" s="284"/>
      <c r="AE587" s="283"/>
      <c r="AF587" s="283"/>
      <c r="AG587" s="283"/>
      <c r="AH587" s="283"/>
      <c r="AI587" s="283"/>
      <c r="AJ587" s="283"/>
      <c r="AK587" s="283"/>
      <c r="AL587" s="283"/>
      <c r="AM587" s="283"/>
      <c r="AN587" s="283"/>
      <c r="AO587" s="283"/>
      <c r="AP587" s="282"/>
      <c r="AR587" s="284"/>
      <c r="AS587" s="283"/>
      <c r="AT587" s="283"/>
      <c r="AU587" s="283"/>
      <c r="AV587" s="283"/>
      <c r="AW587" s="283"/>
      <c r="AX587" s="283"/>
      <c r="AY587" s="283"/>
      <c r="AZ587" s="283"/>
      <c r="BA587" s="283"/>
      <c r="BB587" s="283"/>
      <c r="BC587" s="283"/>
      <c r="BD587" s="282"/>
      <c r="BF587" s="284"/>
      <c r="BG587" s="283"/>
      <c r="BH587" s="283"/>
      <c r="BI587" s="283"/>
      <c r="BJ587" s="283"/>
      <c r="BK587" s="283"/>
      <c r="BL587" s="283"/>
      <c r="BM587" s="283"/>
      <c r="BN587" s="283"/>
      <c r="BO587" s="283"/>
      <c r="BP587" s="283"/>
      <c r="BQ587" s="283"/>
      <c r="BR587" s="282"/>
    </row>
    <row r="588" spans="2:70" ht="12.75" thickBot="1" x14ac:dyDescent="0.25">
      <c r="B588" s="278"/>
      <c r="C588" s="20"/>
      <c r="D588" s="21"/>
      <c r="E588" s="21"/>
      <c r="F588" s="21"/>
      <c r="G588" s="21"/>
      <c r="H588" s="281" t="s">
        <v>1299</v>
      </c>
      <c r="I588" s="21"/>
      <c r="J588" s="21"/>
      <c r="K588" s="21"/>
      <c r="L588" s="21"/>
      <c r="M588" s="23"/>
      <c r="N588" s="277"/>
      <c r="P588" s="278"/>
      <c r="Q588" s="20"/>
      <c r="R588" s="21"/>
      <c r="S588" s="21"/>
      <c r="T588" s="21"/>
      <c r="U588" s="21"/>
      <c r="V588" s="281" t="s">
        <v>1298</v>
      </c>
      <c r="W588" s="21"/>
      <c r="X588" s="21"/>
      <c r="Y588" s="21"/>
      <c r="Z588" s="21"/>
      <c r="AA588" s="23"/>
      <c r="AB588" s="277"/>
      <c r="AD588" s="278"/>
      <c r="AE588" s="20"/>
      <c r="AF588" s="21"/>
      <c r="AG588" s="21"/>
      <c r="AH588" s="21"/>
      <c r="AI588" s="21"/>
      <c r="AJ588" s="281" t="s">
        <v>1297</v>
      </c>
      <c r="AK588" s="21"/>
      <c r="AL588" s="21"/>
      <c r="AM588" s="21"/>
      <c r="AN588" s="21"/>
      <c r="AO588" s="23"/>
      <c r="AP588" s="277"/>
      <c r="AR588" s="278"/>
      <c r="AS588" s="20"/>
      <c r="AT588" s="21"/>
      <c r="AU588" s="21"/>
      <c r="AV588" s="21"/>
      <c r="AW588" s="21"/>
      <c r="AX588" s="281" t="s">
        <v>1296</v>
      </c>
      <c r="AY588" s="21"/>
      <c r="AZ588" s="21"/>
      <c r="BA588" s="21"/>
      <c r="BB588" s="21"/>
      <c r="BC588" s="23"/>
      <c r="BD588" s="277"/>
      <c r="BF588" s="278"/>
      <c r="BG588" s="20"/>
      <c r="BH588" s="21"/>
      <c r="BI588" s="21"/>
      <c r="BJ588" s="21"/>
      <c r="BK588" s="21"/>
      <c r="BL588" s="281" t="s">
        <v>1295</v>
      </c>
      <c r="BM588" s="21"/>
      <c r="BN588" s="21"/>
      <c r="BO588" s="21"/>
      <c r="BP588" s="21"/>
      <c r="BQ588" s="23"/>
      <c r="BR588" s="277"/>
    </row>
    <row r="589" spans="2:70" x14ac:dyDescent="0.2">
      <c r="B589" s="278"/>
      <c r="C589" s="34"/>
      <c r="D589" s="35">
        <v>2</v>
      </c>
      <c r="E589" s="36">
        <v>60</v>
      </c>
      <c r="F589" s="36">
        <v>25</v>
      </c>
      <c r="G589" s="36">
        <v>53</v>
      </c>
      <c r="H589" s="36">
        <v>35</v>
      </c>
      <c r="I589" s="36">
        <v>15</v>
      </c>
      <c r="J589" s="36">
        <v>46</v>
      </c>
      <c r="K589" s="37">
        <v>24</v>
      </c>
      <c r="L589" s="251">
        <f>SUMSQ(D589:K589)</f>
        <v>11180</v>
      </c>
      <c r="M589" s="42"/>
      <c r="N589" s="277"/>
      <c r="P589" s="278"/>
      <c r="Q589" s="34"/>
      <c r="R589" s="35">
        <v>3</v>
      </c>
      <c r="S589" s="36">
        <v>6</v>
      </c>
      <c r="T589" s="36">
        <v>44</v>
      </c>
      <c r="U589" s="36">
        <v>45</v>
      </c>
      <c r="V589" s="36">
        <v>55</v>
      </c>
      <c r="W589" s="36">
        <v>50</v>
      </c>
      <c r="X589" s="36">
        <v>32</v>
      </c>
      <c r="Y589" s="37">
        <v>25</v>
      </c>
      <c r="Z589" s="251">
        <f>SUMSQ(R589:Y589)</f>
        <v>11180</v>
      </c>
      <c r="AA589" s="42"/>
      <c r="AB589" s="277"/>
      <c r="AD589" s="278"/>
      <c r="AE589" s="34"/>
      <c r="AF589" s="35">
        <v>3</v>
      </c>
      <c r="AG589" s="36">
        <v>6</v>
      </c>
      <c r="AH589" s="36">
        <v>44</v>
      </c>
      <c r="AI589" s="36">
        <v>55</v>
      </c>
      <c r="AJ589" s="36">
        <v>50</v>
      </c>
      <c r="AK589" s="36">
        <v>45</v>
      </c>
      <c r="AL589" s="36">
        <v>32</v>
      </c>
      <c r="AM589" s="37">
        <v>25</v>
      </c>
      <c r="AN589" s="251">
        <f>SUMSQ(AF589:AM589)</f>
        <v>11180</v>
      </c>
      <c r="AO589" s="42"/>
      <c r="AP589" s="277"/>
      <c r="AR589" s="278"/>
      <c r="AS589" s="34"/>
      <c r="AT589" s="35">
        <v>3</v>
      </c>
      <c r="AU589" s="36">
        <v>13</v>
      </c>
      <c r="AV589" s="36">
        <v>38</v>
      </c>
      <c r="AW589" s="36">
        <v>44</v>
      </c>
      <c r="AX589" s="36">
        <v>57</v>
      </c>
      <c r="AY589" s="36">
        <v>55</v>
      </c>
      <c r="AZ589" s="36">
        <v>32</v>
      </c>
      <c r="BA589" s="37">
        <v>18</v>
      </c>
      <c r="BB589" s="251">
        <f>SUMSQ(AT589:BA589)</f>
        <v>11180</v>
      </c>
      <c r="BC589" s="42"/>
      <c r="BD589" s="277"/>
      <c r="BF589" s="278"/>
      <c r="BG589" s="34"/>
      <c r="BH589" s="35">
        <v>7</v>
      </c>
      <c r="BI589" s="36">
        <v>51</v>
      </c>
      <c r="BJ589" s="36">
        <v>34</v>
      </c>
      <c r="BK589" s="36">
        <v>22</v>
      </c>
      <c r="BL589" s="36">
        <v>12</v>
      </c>
      <c r="BM589" s="36">
        <v>64</v>
      </c>
      <c r="BN589" s="36">
        <v>45</v>
      </c>
      <c r="BO589" s="37">
        <v>25</v>
      </c>
      <c r="BP589" s="251">
        <f>SUMSQ(BH589:BO589)</f>
        <v>11180</v>
      </c>
      <c r="BQ589" s="42"/>
      <c r="BR589" s="277"/>
    </row>
    <row r="590" spans="2:70" x14ac:dyDescent="0.2">
      <c r="B590" s="278"/>
      <c r="C590" s="34"/>
      <c r="D590" s="44">
        <v>59</v>
      </c>
      <c r="E590" s="45">
        <v>16</v>
      </c>
      <c r="F590" s="45">
        <v>36</v>
      </c>
      <c r="G590" s="45">
        <v>1</v>
      </c>
      <c r="H590" s="45">
        <v>23</v>
      </c>
      <c r="I590" s="45">
        <v>54</v>
      </c>
      <c r="J590" s="45">
        <v>26</v>
      </c>
      <c r="K590" s="46">
        <v>45</v>
      </c>
      <c r="L590" s="257">
        <f>SUMSQ(D590:K590)</f>
        <v>11180</v>
      </c>
      <c r="M590" s="42"/>
      <c r="N590" s="277"/>
      <c r="P590" s="278"/>
      <c r="Q590" s="34"/>
      <c r="R590" s="44">
        <v>13</v>
      </c>
      <c r="S590" s="45">
        <v>12</v>
      </c>
      <c r="T590" s="45">
        <v>38</v>
      </c>
      <c r="U590" s="45">
        <v>35</v>
      </c>
      <c r="V590" s="45">
        <v>57</v>
      </c>
      <c r="W590" s="45">
        <v>64</v>
      </c>
      <c r="X590" s="45">
        <v>18</v>
      </c>
      <c r="Y590" s="46">
        <v>23</v>
      </c>
      <c r="Z590" s="257">
        <f>SUMSQ(R590:Y590)</f>
        <v>11180</v>
      </c>
      <c r="AA590" s="42"/>
      <c r="AB590" s="277"/>
      <c r="AD590" s="278"/>
      <c r="AE590" s="34"/>
      <c r="AF590" s="44">
        <v>13</v>
      </c>
      <c r="AG590" s="45">
        <v>12</v>
      </c>
      <c r="AH590" s="45">
        <v>38</v>
      </c>
      <c r="AI590" s="45">
        <v>57</v>
      </c>
      <c r="AJ590" s="45">
        <v>64</v>
      </c>
      <c r="AK590" s="45">
        <v>35</v>
      </c>
      <c r="AL590" s="45">
        <v>18</v>
      </c>
      <c r="AM590" s="46">
        <v>23</v>
      </c>
      <c r="AN590" s="257">
        <f>SUMSQ(AF590:AM590)</f>
        <v>11180</v>
      </c>
      <c r="AO590" s="42"/>
      <c r="AP590" s="277"/>
      <c r="AR590" s="278"/>
      <c r="AS590" s="34"/>
      <c r="AT590" s="44">
        <v>6</v>
      </c>
      <c r="AU590" s="45">
        <v>12</v>
      </c>
      <c r="AV590" s="45">
        <v>35</v>
      </c>
      <c r="AW590" s="45">
        <v>45</v>
      </c>
      <c r="AX590" s="45">
        <v>64</v>
      </c>
      <c r="AY590" s="45">
        <v>50</v>
      </c>
      <c r="AZ590" s="45">
        <v>25</v>
      </c>
      <c r="BA590" s="46">
        <v>23</v>
      </c>
      <c r="BB590" s="257">
        <f>SUMSQ(AT590:BA590)</f>
        <v>11180</v>
      </c>
      <c r="BC590" s="42"/>
      <c r="BD590" s="277"/>
      <c r="BF590" s="278"/>
      <c r="BG590" s="34"/>
      <c r="BH590" s="44">
        <v>61</v>
      </c>
      <c r="BI590" s="45">
        <v>9</v>
      </c>
      <c r="BJ590" s="45">
        <v>28</v>
      </c>
      <c r="BK590" s="45">
        <v>48</v>
      </c>
      <c r="BL590" s="45">
        <v>50</v>
      </c>
      <c r="BM590" s="45">
        <v>6</v>
      </c>
      <c r="BN590" s="45">
        <v>23</v>
      </c>
      <c r="BO590" s="46">
        <v>35</v>
      </c>
      <c r="BP590" s="257">
        <f>SUMSQ(BH590:BO590)</f>
        <v>11180</v>
      </c>
      <c r="BQ590" s="42"/>
      <c r="BR590" s="277"/>
    </row>
    <row r="591" spans="2:70" x14ac:dyDescent="0.2">
      <c r="B591" s="278"/>
      <c r="C591" s="34"/>
      <c r="D591" s="44">
        <v>14</v>
      </c>
      <c r="E591" s="45">
        <v>34</v>
      </c>
      <c r="F591" s="45">
        <v>21</v>
      </c>
      <c r="G591" s="45">
        <v>47</v>
      </c>
      <c r="H591" s="45">
        <v>57</v>
      </c>
      <c r="I591" s="45">
        <v>3</v>
      </c>
      <c r="J591" s="45">
        <v>56</v>
      </c>
      <c r="K591" s="46">
        <v>28</v>
      </c>
      <c r="L591" s="257">
        <f>SUMSQ(D591:K591)</f>
        <v>11180</v>
      </c>
      <c r="M591" s="42"/>
      <c r="N591" s="277"/>
      <c r="P591" s="278"/>
      <c r="Q591" s="34"/>
      <c r="R591" s="44">
        <v>63</v>
      </c>
      <c r="S591" s="45">
        <v>58</v>
      </c>
      <c r="T591" s="45">
        <v>24</v>
      </c>
      <c r="U591" s="45">
        <v>17</v>
      </c>
      <c r="V591" s="45">
        <v>11</v>
      </c>
      <c r="W591" s="45">
        <v>14</v>
      </c>
      <c r="X591" s="45">
        <v>36</v>
      </c>
      <c r="Y591" s="46">
        <v>37</v>
      </c>
      <c r="Z591" s="257">
        <f>SUMSQ(R591:Y591)</f>
        <v>11180</v>
      </c>
      <c r="AA591" s="42"/>
      <c r="AB591" s="277"/>
      <c r="AD591" s="278"/>
      <c r="AE591" s="34"/>
      <c r="AF591" s="44">
        <v>49</v>
      </c>
      <c r="AG591" s="45">
        <v>29</v>
      </c>
      <c r="AH591" s="45">
        <v>24</v>
      </c>
      <c r="AI591" s="45">
        <v>11</v>
      </c>
      <c r="AJ591" s="45">
        <v>39</v>
      </c>
      <c r="AK591" s="45">
        <v>60</v>
      </c>
      <c r="AL591" s="45">
        <v>46</v>
      </c>
      <c r="AM591" s="46">
        <v>2</v>
      </c>
      <c r="AN591" s="257">
        <f>SUMSQ(AF591:AM591)</f>
        <v>11180</v>
      </c>
      <c r="AO591" s="42"/>
      <c r="AP591" s="277"/>
      <c r="AR591" s="278"/>
      <c r="AS591" s="34"/>
      <c r="AT591" s="44">
        <v>49</v>
      </c>
      <c r="AU591" s="45">
        <v>63</v>
      </c>
      <c r="AV591" s="45">
        <v>24</v>
      </c>
      <c r="AW591" s="45">
        <v>26</v>
      </c>
      <c r="AX591" s="45">
        <v>11</v>
      </c>
      <c r="AY591" s="45">
        <v>5</v>
      </c>
      <c r="AZ591" s="45">
        <v>46</v>
      </c>
      <c r="BA591" s="46">
        <v>36</v>
      </c>
      <c r="BB591" s="257">
        <f>SUMSQ(AT591:BA591)</f>
        <v>11180</v>
      </c>
      <c r="BC591" s="42"/>
      <c r="BD591" s="277"/>
      <c r="BF591" s="278"/>
      <c r="BG591" s="34"/>
      <c r="BH591" s="44">
        <v>52</v>
      </c>
      <c r="BI591" s="45">
        <v>8</v>
      </c>
      <c r="BJ591" s="45">
        <v>21</v>
      </c>
      <c r="BK591" s="45">
        <v>33</v>
      </c>
      <c r="BL591" s="45">
        <v>63</v>
      </c>
      <c r="BM591" s="45">
        <v>11</v>
      </c>
      <c r="BN591" s="45">
        <v>26</v>
      </c>
      <c r="BO591" s="46">
        <v>46</v>
      </c>
      <c r="BP591" s="257">
        <f>SUMSQ(BH591:BO591)</f>
        <v>11180</v>
      </c>
      <c r="BQ591" s="42"/>
      <c r="BR591" s="277"/>
    </row>
    <row r="592" spans="2:70" x14ac:dyDescent="0.2">
      <c r="B592" s="278"/>
      <c r="C592" s="34"/>
      <c r="D592" s="44">
        <v>55</v>
      </c>
      <c r="E592" s="45">
        <v>22</v>
      </c>
      <c r="F592" s="45">
        <v>48</v>
      </c>
      <c r="G592" s="45">
        <v>27</v>
      </c>
      <c r="H592" s="45">
        <v>13</v>
      </c>
      <c r="I592" s="45">
        <v>58</v>
      </c>
      <c r="J592" s="45">
        <v>4</v>
      </c>
      <c r="K592" s="46">
        <v>33</v>
      </c>
      <c r="L592" s="257">
        <f>SUMSQ(D592:K592)</f>
        <v>11180</v>
      </c>
      <c r="M592" s="42"/>
      <c r="N592" s="277"/>
      <c r="P592" s="278"/>
      <c r="Q592" s="34"/>
      <c r="R592" s="44">
        <v>49</v>
      </c>
      <c r="S592" s="45">
        <v>56</v>
      </c>
      <c r="T592" s="45">
        <v>26</v>
      </c>
      <c r="U592" s="45">
        <v>31</v>
      </c>
      <c r="V592" s="45">
        <v>5</v>
      </c>
      <c r="W592" s="45">
        <v>4</v>
      </c>
      <c r="X592" s="45">
        <v>46</v>
      </c>
      <c r="Y592" s="46">
        <v>43</v>
      </c>
      <c r="Z592" s="257">
        <f>SUMSQ(R592:Y592)</f>
        <v>11180</v>
      </c>
      <c r="AA592" s="42"/>
      <c r="AB592" s="277"/>
      <c r="AD592" s="278"/>
      <c r="AE592" s="34"/>
      <c r="AF592" s="44">
        <v>28</v>
      </c>
      <c r="AG592" s="45">
        <v>56</v>
      </c>
      <c r="AH592" s="45">
        <v>61</v>
      </c>
      <c r="AI592" s="45">
        <v>34</v>
      </c>
      <c r="AJ592" s="45">
        <v>14</v>
      </c>
      <c r="AK592" s="45">
        <v>17</v>
      </c>
      <c r="AL592" s="45">
        <v>7</v>
      </c>
      <c r="AM592" s="46">
        <v>43</v>
      </c>
      <c r="AN592" s="257">
        <f>SUMSQ(AF592:AM592)</f>
        <v>11180</v>
      </c>
      <c r="AO592" s="42"/>
      <c r="AP592" s="277"/>
      <c r="AR592" s="278"/>
      <c r="AS592" s="34"/>
      <c r="AT592" s="44">
        <v>56</v>
      </c>
      <c r="AU592" s="45">
        <v>58</v>
      </c>
      <c r="AV592" s="45">
        <v>17</v>
      </c>
      <c r="AW592" s="45">
        <v>31</v>
      </c>
      <c r="AX592" s="45">
        <v>14</v>
      </c>
      <c r="AY592" s="45">
        <v>4</v>
      </c>
      <c r="AZ592" s="45">
        <v>43</v>
      </c>
      <c r="BA592" s="46">
        <v>37</v>
      </c>
      <c r="BB592" s="257">
        <f>SUMSQ(AT592:BA592)</f>
        <v>11180</v>
      </c>
      <c r="BC592" s="42"/>
      <c r="BD592" s="277"/>
      <c r="BF592" s="278"/>
      <c r="BG592" s="34"/>
      <c r="BH592" s="44">
        <v>10</v>
      </c>
      <c r="BI592" s="45">
        <v>62</v>
      </c>
      <c r="BJ592" s="45">
        <v>47</v>
      </c>
      <c r="BK592" s="45">
        <v>27</v>
      </c>
      <c r="BL592" s="45">
        <v>5</v>
      </c>
      <c r="BM592" s="45">
        <v>49</v>
      </c>
      <c r="BN592" s="45">
        <v>36</v>
      </c>
      <c r="BO592" s="46">
        <v>24</v>
      </c>
      <c r="BP592" s="257">
        <f>SUMSQ(BH592:BO592)</f>
        <v>11180</v>
      </c>
      <c r="BQ592" s="42"/>
      <c r="BR592" s="277"/>
    </row>
    <row r="593" spans="2:70" x14ac:dyDescent="0.2">
      <c r="B593" s="278"/>
      <c r="C593" s="34"/>
      <c r="D593" s="44">
        <v>32</v>
      </c>
      <c r="E593" s="45">
        <v>61</v>
      </c>
      <c r="F593" s="45">
        <v>7</v>
      </c>
      <c r="G593" s="45">
        <v>52</v>
      </c>
      <c r="H593" s="45">
        <v>38</v>
      </c>
      <c r="I593" s="45">
        <v>17</v>
      </c>
      <c r="J593" s="45">
        <v>43</v>
      </c>
      <c r="K593" s="46">
        <v>10</v>
      </c>
      <c r="L593" s="257">
        <f>SUMSQ(D593:K593)</f>
        <v>11180</v>
      </c>
      <c r="M593" s="42"/>
      <c r="N593" s="277"/>
      <c r="P593" s="278"/>
      <c r="Q593" s="34"/>
      <c r="R593" s="44">
        <v>22</v>
      </c>
      <c r="S593" s="45">
        <v>19</v>
      </c>
      <c r="T593" s="45">
        <v>61</v>
      </c>
      <c r="U593" s="45">
        <v>60</v>
      </c>
      <c r="V593" s="45">
        <v>34</v>
      </c>
      <c r="W593" s="45">
        <v>39</v>
      </c>
      <c r="X593" s="45">
        <v>9</v>
      </c>
      <c r="Y593" s="46">
        <v>16</v>
      </c>
      <c r="Z593" s="257">
        <f>SUMSQ(R593:Y593)</f>
        <v>11180</v>
      </c>
      <c r="AA593" s="42"/>
      <c r="AB593" s="277"/>
      <c r="AD593" s="278"/>
      <c r="AE593" s="34"/>
      <c r="AF593" s="44">
        <v>63</v>
      </c>
      <c r="AG593" s="45">
        <v>19</v>
      </c>
      <c r="AH593" s="45">
        <v>26</v>
      </c>
      <c r="AI593" s="45">
        <v>5</v>
      </c>
      <c r="AJ593" s="45">
        <v>41</v>
      </c>
      <c r="AK593" s="45">
        <v>54</v>
      </c>
      <c r="AL593" s="45">
        <v>36</v>
      </c>
      <c r="AM593" s="46">
        <v>16</v>
      </c>
      <c r="AN593" s="257">
        <f>SUMSQ(AF593:AM593)</f>
        <v>11180</v>
      </c>
      <c r="AO593" s="42"/>
      <c r="AP593" s="277"/>
      <c r="AR593" s="278"/>
      <c r="AS593" s="34"/>
      <c r="AT593" s="44">
        <v>28</v>
      </c>
      <c r="AU593" s="45">
        <v>22</v>
      </c>
      <c r="AV593" s="45">
        <v>61</v>
      </c>
      <c r="AW593" s="45">
        <v>51</v>
      </c>
      <c r="AX593" s="45">
        <v>34</v>
      </c>
      <c r="AY593" s="45">
        <v>48</v>
      </c>
      <c r="AZ593" s="45">
        <v>7</v>
      </c>
      <c r="BA593" s="46">
        <v>9</v>
      </c>
      <c r="BB593" s="257">
        <f>SUMSQ(AT593:BA593)</f>
        <v>11180</v>
      </c>
      <c r="BC593" s="42"/>
      <c r="BD593" s="277"/>
      <c r="BF593" s="278"/>
      <c r="BG593" s="34"/>
      <c r="BH593" s="44">
        <v>43</v>
      </c>
      <c r="BI593" s="45">
        <v>31</v>
      </c>
      <c r="BJ593" s="45">
        <v>14</v>
      </c>
      <c r="BK593" s="45">
        <v>58</v>
      </c>
      <c r="BL593" s="45">
        <v>40</v>
      </c>
      <c r="BM593" s="45">
        <v>20</v>
      </c>
      <c r="BN593" s="45">
        <v>1</v>
      </c>
      <c r="BO593" s="46">
        <v>53</v>
      </c>
      <c r="BP593" s="257">
        <f>SUMSQ(BH593:BO593)</f>
        <v>11180</v>
      </c>
      <c r="BQ593" s="42"/>
      <c r="BR593" s="277"/>
    </row>
    <row r="594" spans="2:70" x14ac:dyDescent="0.2">
      <c r="B594" s="278"/>
      <c r="C594" s="34"/>
      <c r="D594" s="44">
        <v>37</v>
      </c>
      <c r="E594" s="45">
        <v>9</v>
      </c>
      <c r="F594" s="45">
        <v>62</v>
      </c>
      <c r="G594" s="45">
        <v>8</v>
      </c>
      <c r="H594" s="45">
        <v>18</v>
      </c>
      <c r="I594" s="45">
        <v>44</v>
      </c>
      <c r="J594" s="45">
        <v>31</v>
      </c>
      <c r="K594" s="46">
        <v>51</v>
      </c>
      <c r="L594" s="257">
        <f>SUMSQ(D594:K594)</f>
        <v>11180</v>
      </c>
      <c r="M594" s="42"/>
      <c r="N594" s="277"/>
      <c r="P594" s="278"/>
      <c r="Q594" s="34"/>
      <c r="R594" s="44">
        <v>28</v>
      </c>
      <c r="S594" s="45">
        <v>29</v>
      </c>
      <c r="T594" s="45">
        <v>51</v>
      </c>
      <c r="U594" s="45">
        <v>54</v>
      </c>
      <c r="V594" s="45">
        <v>48</v>
      </c>
      <c r="W594" s="45">
        <v>41</v>
      </c>
      <c r="X594" s="45">
        <v>7</v>
      </c>
      <c r="Y594" s="46">
        <v>2</v>
      </c>
      <c r="Z594" s="257">
        <f>SUMSQ(R594:Y594)</f>
        <v>11180</v>
      </c>
      <c r="AA594" s="42"/>
      <c r="AB594" s="277"/>
      <c r="AD594" s="278"/>
      <c r="AE594" s="34"/>
      <c r="AF594" s="44">
        <v>22</v>
      </c>
      <c r="AG594" s="45">
        <v>58</v>
      </c>
      <c r="AH594" s="45">
        <v>51</v>
      </c>
      <c r="AI594" s="45">
        <v>48</v>
      </c>
      <c r="AJ594" s="45">
        <v>4</v>
      </c>
      <c r="AK594" s="45">
        <v>31</v>
      </c>
      <c r="AL594" s="45">
        <v>9</v>
      </c>
      <c r="AM594" s="46">
        <v>37</v>
      </c>
      <c r="AN594" s="257">
        <f>SUMSQ(AF594:AM594)</f>
        <v>11180</v>
      </c>
      <c r="AO594" s="42"/>
      <c r="AP594" s="277"/>
      <c r="AR594" s="278"/>
      <c r="AS594" s="34"/>
      <c r="AT594" s="44">
        <v>29</v>
      </c>
      <c r="AU594" s="45">
        <v>19</v>
      </c>
      <c r="AV594" s="45">
        <v>60</v>
      </c>
      <c r="AW594" s="45">
        <v>54</v>
      </c>
      <c r="AX594" s="45">
        <v>39</v>
      </c>
      <c r="AY594" s="45">
        <v>41</v>
      </c>
      <c r="AZ594" s="45">
        <v>2</v>
      </c>
      <c r="BA594" s="46">
        <v>16</v>
      </c>
      <c r="BB594" s="257">
        <f>SUMSQ(AT594:BA594)</f>
        <v>11180</v>
      </c>
      <c r="BC594" s="42"/>
      <c r="BD594" s="277"/>
      <c r="BF594" s="278"/>
      <c r="BG594" s="34"/>
      <c r="BH594" s="44">
        <v>17</v>
      </c>
      <c r="BI594" s="45">
        <v>37</v>
      </c>
      <c r="BJ594" s="45">
        <v>56</v>
      </c>
      <c r="BK594" s="45">
        <v>4</v>
      </c>
      <c r="BL594" s="45">
        <v>30</v>
      </c>
      <c r="BM594" s="45">
        <v>42</v>
      </c>
      <c r="BN594" s="45">
        <v>59</v>
      </c>
      <c r="BO594" s="46">
        <v>15</v>
      </c>
      <c r="BP594" s="257">
        <f>SUMSQ(BH594:BO594)</f>
        <v>11180</v>
      </c>
      <c r="BQ594" s="42"/>
      <c r="BR594" s="277"/>
    </row>
    <row r="595" spans="2:70" x14ac:dyDescent="0.2">
      <c r="B595" s="278"/>
      <c r="C595" s="34"/>
      <c r="D595" s="44">
        <v>20</v>
      </c>
      <c r="E595" s="45">
        <v>39</v>
      </c>
      <c r="F595" s="45">
        <v>11</v>
      </c>
      <c r="G595" s="45">
        <v>42</v>
      </c>
      <c r="H595" s="45">
        <v>64</v>
      </c>
      <c r="I595" s="45">
        <v>29</v>
      </c>
      <c r="J595" s="45">
        <v>49</v>
      </c>
      <c r="K595" s="46">
        <v>6</v>
      </c>
      <c r="L595" s="257">
        <f>SUMSQ(D595:K595)</f>
        <v>11180</v>
      </c>
      <c r="M595" s="42"/>
      <c r="N595" s="277"/>
      <c r="P595" s="278"/>
      <c r="Q595" s="34"/>
      <c r="R595" s="44">
        <v>42</v>
      </c>
      <c r="S595" s="45">
        <v>47</v>
      </c>
      <c r="T595" s="45">
        <v>1</v>
      </c>
      <c r="U595" s="45">
        <v>8</v>
      </c>
      <c r="V595" s="45">
        <v>30</v>
      </c>
      <c r="W595" s="45">
        <v>27</v>
      </c>
      <c r="X595" s="45">
        <v>53</v>
      </c>
      <c r="Y595" s="46">
        <v>52</v>
      </c>
      <c r="Z595" s="257">
        <f>SUMSQ(R595:Y595)</f>
        <v>11180</v>
      </c>
      <c r="AA595" s="42"/>
      <c r="AB595" s="277"/>
      <c r="AD595" s="278"/>
      <c r="AE595" s="34"/>
      <c r="AF595" s="44">
        <v>42</v>
      </c>
      <c r="AG595" s="45">
        <v>47</v>
      </c>
      <c r="AH595" s="45">
        <v>1</v>
      </c>
      <c r="AI595" s="45">
        <v>30</v>
      </c>
      <c r="AJ595" s="45">
        <v>27</v>
      </c>
      <c r="AK595" s="45">
        <v>8</v>
      </c>
      <c r="AL595" s="45">
        <v>53</v>
      </c>
      <c r="AM595" s="46">
        <v>52</v>
      </c>
      <c r="AN595" s="257">
        <f>SUMSQ(AF595:AM595)</f>
        <v>11180</v>
      </c>
      <c r="AO595" s="42"/>
      <c r="AP595" s="277"/>
      <c r="AR595" s="278"/>
      <c r="AS595" s="34"/>
      <c r="AT595" s="44">
        <v>42</v>
      </c>
      <c r="AU595" s="45">
        <v>40</v>
      </c>
      <c r="AV595" s="45">
        <v>15</v>
      </c>
      <c r="AW595" s="45">
        <v>1</v>
      </c>
      <c r="AX595" s="45">
        <v>20</v>
      </c>
      <c r="AY595" s="45">
        <v>30</v>
      </c>
      <c r="AZ595" s="45">
        <v>53</v>
      </c>
      <c r="BA595" s="46">
        <v>59</v>
      </c>
      <c r="BB595" s="257">
        <f>SUMSQ(AT595:BA595)</f>
        <v>11180</v>
      </c>
      <c r="BC595" s="42"/>
      <c r="BD595" s="277"/>
      <c r="BF595" s="278"/>
      <c r="BG595" s="34"/>
      <c r="BH595" s="44">
        <v>32</v>
      </c>
      <c r="BI595" s="45">
        <v>44</v>
      </c>
      <c r="BJ595" s="45">
        <v>57</v>
      </c>
      <c r="BK595" s="45">
        <v>13</v>
      </c>
      <c r="BL595" s="45">
        <v>19</v>
      </c>
      <c r="BM595" s="45">
        <v>39</v>
      </c>
      <c r="BN595" s="45">
        <v>54</v>
      </c>
      <c r="BO595" s="46">
        <v>2</v>
      </c>
      <c r="BP595" s="257">
        <f>SUMSQ(BH595:BO595)</f>
        <v>11180</v>
      </c>
      <c r="BQ595" s="42"/>
      <c r="BR595" s="277"/>
    </row>
    <row r="596" spans="2:70" ht="12.75" thickBot="1" x14ac:dyDescent="0.25">
      <c r="B596" s="278"/>
      <c r="C596" s="34"/>
      <c r="D596" s="59">
        <v>41</v>
      </c>
      <c r="E596" s="60">
        <v>19</v>
      </c>
      <c r="F596" s="60">
        <v>50</v>
      </c>
      <c r="G596" s="60">
        <v>30</v>
      </c>
      <c r="H596" s="60">
        <v>12</v>
      </c>
      <c r="I596" s="60">
        <v>40</v>
      </c>
      <c r="J596" s="60">
        <v>5</v>
      </c>
      <c r="K596" s="61">
        <v>63</v>
      </c>
      <c r="L596" s="257">
        <f>SUMSQ(D596:K596)</f>
        <v>11180</v>
      </c>
      <c r="M596" s="42"/>
      <c r="N596" s="277"/>
      <c r="P596" s="278"/>
      <c r="Q596" s="34"/>
      <c r="R596" s="59">
        <v>40</v>
      </c>
      <c r="S596" s="60">
        <v>33</v>
      </c>
      <c r="T596" s="60">
        <v>15</v>
      </c>
      <c r="U596" s="60">
        <v>10</v>
      </c>
      <c r="V596" s="60">
        <v>20</v>
      </c>
      <c r="W596" s="60">
        <v>21</v>
      </c>
      <c r="X596" s="60">
        <v>59</v>
      </c>
      <c r="Y596" s="61">
        <v>62</v>
      </c>
      <c r="Z596" s="257">
        <f>SUMSQ(R596:Y596)</f>
        <v>11180</v>
      </c>
      <c r="AA596" s="42"/>
      <c r="AB596" s="277"/>
      <c r="AD596" s="278"/>
      <c r="AE596" s="34"/>
      <c r="AF596" s="59">
        <v>40</v>
      </c>
      <c r="AG596" s="60">
        <v>33</v>
      </c>
      <c r="AH596" s="60">
        <v>15</v>
      </c>
      <c r="AI596" s="60">
        <v>20</v>
      </c>
      <c r="AJ596" s="60">
        <v>21</v>
      </c>
      <c r="AK596" s="60">
        <v>10</v>
      </c>
      <c r="AL596" s="60">
        <v>59</v>
      </c>
      <c r="AM596" s="61">
        <v>62</v>
      </c>
      <c r="AN596" s="257">
        <f>SUMSQ(AF596:AM596)</f>
        <v>11180</v>
      </c>
      <c r="AO596" s="42"/>
      <c r="AP596" s="277"/>
      <c r="AR596" s="278"/>
      <c r="AS596" s="34"/>
      <c r="AT596" s="59">
        <v>47</v>
      </c>
      <c r="AU596" s="60">
        <v>33</v>
      </c>
      <c r="AV596" s="60">
        <v>10</v>
      </c>
      <c r="AW596" s="60">
        <v>8</v>
      </c>
      <c r="AX596" s="60">
        <v>21</v>
      </c>
      <c r="AY596" s="60">
        <v>27</v>
      </c>
      <c r="AZ596" s="60">
        <v>52</v>
      </c>
      <c r="BA596" s="61">
        <v>62</v>
      </c>
      <c r="BB596" s="257">
        <f>SUMSQ(AT596:BA596)</f>
        <v>11180</v>
      </c>
      <c r="BC596" s="42"/>
      <c r="BD596" s="277"/>
      <c r="BF596" s="278"/>
      <c r="BG596" s="34"/>
      <c r="BH596" s="59">
        <v>38</v>
      </c>
      <c r="BI596" s="60">
        <v>18</v>
      </c>
      <c r="BJ596" s="60">
        <v>3</v>
      </c>
      <c r="BK596" s="60">
        <v>55</v>
      </c>
      <c r="BL596" s="60">
        <v>41</v>
      </c>
      <c r="BM596" s="60">
        <v>29</v>
      </c>
      <c r="BN596" s="60">
        <v>16</v>
      </c>
      <c r="BO596" s="61">
        <v>60</v>
      </c>
      <c r="BP596" s="257">
        <f>SUMSQ(BH596:BO596)</f>
        <v>11180</v>
      </c>
      <c r="BQ596" s="42"/>
      <c r="BR596" s="277"/>
    </row>
    <row r="597" spans="2:70" x14ac:dyDescent="0.2">
      <c r="B597" s="278"/>
      <c r="C597" s="34"/>
      <c r="D597" s="166">
        <f>SUM(D589:D596)</f>
        <v>260</v>
      </c>
      <c r="E597" s="167">
        <f>SUM(E589:E596)</f>
        <v>260</v>
      </c>
      <c r="F597" s="167">
        <f>SUM(F589:F596)</f>
        <v>260</v>
      </c>
      <c r="G597" s="167">
        <f>SUM(G589:G596)</f>
        <v>260</v>
      </c>
      <c r="H597" s="167">
        <f>SUM(H589:H596)</f>
        <v>260</v>
      </c>
      <c r="I597" s="167">
        <f>SUM(I589:I596)</f>
        <v>260</v>
      </c>
      <c r="J597" s="167">
        <f>SUM(J589:J596)</f>
        <v>260</v>
      </c>
      <c r="K597" s="167">
        <f>SUM(K589:K596)</f>
        <v>260</v>
      </c>
      <c r="L597" s="280">
        <f>SUM(D589^3+E590^3+F591^3+G592^3+H593^3+I594^3+J595^3+K596^3)</f>
        <v>540800</v>
      </c>
      <c r="M597" s="42"/>
      <c r="N597" s="277"/>
      <c r="P597" s="278"/>
      <c r="Q597" s="34"/>
      <c r="R597" s="166">
        <f>SUM(R589:R596)</f>
        <v>260</v>
      </c>
      <c r="S597" s="167">
        <f>SUM(S589:S596)</f>
        <v>260</v>
      </c>
      <c r="T597" s="167">
        <f>SUM(T589:T596)</f>
        <v>260</v>
      </c>
      <c r="U597" s="167">
        <f>SUM(U589:U596)</f>
        <v>260</v>
      </c>
      <c r="V597" s="167">
        <f>SUM(V589:V596)</f>
        <v>260</v>
      </c>
      <c r="W597" s="167">
        <f>SUM(W589:W596)</f>
        <v>260</v>
      </c>
      <c r="X597" s="167">
        <f>SUM(X589:X596)</f>
        <v>260</v>
      </c>
      <c r="Y597" s="167">
        <f>SUM(Y589:Y596)</f>
        <v>260</v>
      </c>
      <c r="Z597" s="280">
        <f>SUM(R589^3+S590^3+T591^3+U592^3+V593^3+W594^3+X595^3+Y596^3)</f>
        <v>540800</v>
      </c>
      <c r="AA597" s="42"/>
      <c r="AB597" s="277"/>
      <c r="AD597" s="278"/>
      <c r="AE597" s="34"/>
      <c r="AF597" s="166">
        <f>SUM(AF589:AF596)</f>
        <v>260</v>
      </c>
      <c r="AG597" s="167">
        <f>SUM(AG589:AG596)</f>
        <v>260</v>
      </c>
      <c r="AH597" s="167">
        <v>15</v>
      </c>
      <c r="AI597" s="167">
        <f>SUM(AI589:AI596)</f>
        <v>260</v>
      </c>
      <c r="AJ597" s="167">
        <f>SUM(AJ589:AJ596)</f>
        <v>260</v>
      </c>
      <c r="AK597" s="167">
        <f>SUM(AK589:AK596)</f>
        <v>260</v>
      </c>
      <c r="AL597" s="167">
        <f>SUM(AL589:AL596)</f>
        <v>260</v>
      </c>
      <c r="AM597" s="167">
        <f>SUM(AM589:AM596)</f>
        <v>260</v>
      </c>
      <c r="AN597" s="280">
        <f>SUM(AF589^3+AG590^3+AH591^3+AI592^3+AJ593^3+AK594^3+AL595^3+AM596^3)</f>
        <v>540800</v>
      </c>
      <c r="AO597" s="42"/>
      <c r="AP597" s="277"/>
      <c r="AR597" s="278"/>
      <c r="AS597" s="34"/>
      <c r="AT597" s="166">
        <f>SUM(AT589:AT596)</f>
        <v>260</v>
      </c>
      <c r="AU597" s="167">
        <f>SUM(AU589:AU596)</f>
        <v>260</v>
      </c>
      <c r="AV597" s="167">
        <f>SUM(AV589:AV596)</f>
        <v>260</v>
      </c>
      <c r="AW597" s="167">
        <f>SUM(AW589:AW596)</f>
        <v>260</v>
      </c>
      <c r="AX597" s="167">
        <f>SUM(AX589:AX596)</f>
        <v>260</v>
      </c>
      <c r="AY597" s="167">
        <f>SUM(AY589:AY596)</f>
        <v>260</v>
      </c>
      <c r="AZ597" s="167">
        <f>SUM(AZ589:AZ596)</f>
        <v>260</v>
      </c>
      <c r="BA597" s="167">
        <f>SUM(BA589:BA596)</f>
        <v>260</v>
      </c>
      <c r="BB597" s="280">
        <f>SUM(AT589^3+AU590^3+AV591^3+AW592^3+AX593^3+AY594^3+AZ595^3+BA596^3)</f>
        <v>540800</v>
      </c>
      <c r="BC597" s="42"/>
      <c r="BD597" s="277"/>
      <c r="BF597" s="278"/>
      <c r="BG597" s="34"/>
      <c r="BH597" s="166">
        <f>SUM(BH589:BH596)</f>
        <v>260</v>
      </c>
      <c r="BI597" s="167">
        <f>SUM(BI589:BI596)</f>
        <v>260</v>
      </c>
      <c r="BJ597" s="167">
        <f>SUM(BJ589:BJ596)</f>
        <v>260</v>
      </c>
      <c r="BK597" s="167">
        <f>SUM(BK589:BK596)</f>
        <v>260</v>
      </c>
      <c r="BL597" s="167">
        <f>SUM(BL589:BL596)</f>
        <v>260</v>
      </c>
      <c r="BM597" s="167">
        <f>SUM(BM589:BM596)</f>
        <v>260</v>
      </c>
      <c r="BN597" s="167">
        <f>SUM(BN589:BN596)</f>
        <v>260</v>
      </c>
      <c r="BO597" s="167">
        <f>SUM(BO589:BO596)</f>
        <v>260</v>
      </c>
      <c r="BP597" s="280">
        <f>SUMSQ(BH589,BI590,BJ591,BK592,BL593,BM594,BN595,BO596)</f>
        <v>11180</v>
      </c>
      <c r="BQ597" s="42"/>
      <c r="BR597" s="277"/>
    </row>
    <row r="598" spans="2:70" ht="12.75" thickBot="1" x14ac:dyDescent="0.25">
      <c r="B598" s="278"/>
      <c r="C598" s="34"/>
      <c r="D598" s="89">
        <f>SUMSQ(D589:D596)</f>
        <v>11180</v>
      </c>
      <c r="E598" s="90">
        <f>SUMSQ(E589:E596)</f>
        <v>11180</v>
      </c>
      <c r="F598" s="90">
        <f>SUMSQ(F589:F596)</f>
        <v>11180</v>
      </c>
      <c r="G598" s="90">
        <f>SUMSQ(G589:G596)</f>
        <v>11180</v>
      </c>
      <c r="H598" s="90">
        <f>SUMSQ(H589:H596)</f>
        <v>11180</v>
      </c>
      <c r="I598" s="90">
        <f>SUMSQ(I589:I596)</f>
        <v>11180</v>
      </c>
      <c r="J598" s="90">
        <f>SUMSQ(J589:J596)</f>
        <v>11180</v>
      </c>
      <c r="K598" s="90">
        <f>SUMSQ(K589:K596)</f>
        <v>11180</v>
      </c>
      <c r="L598" s="279">
        <f>SUM(D596^3+E595^3+F594^3+G593^3+H592^3+I591^3+J590^3+K589^3)</f>
        <v>540800</v>
      </c>
      <c r="M598" s="42"/>
      <c r="N598" s="277"/>
      <c r="P598" s="278"/>
      <c r="Q598" s="34"/>
      <c r="R598" s="89">
        <f>SUMSQ(R589:R596)</f>
        <v>11180</v>
      </c>
      <c r="S598" s="90">
        <f>SUMSQ(S589:S596)</f>
        <v>11180</v>
      </c>
      <c r="T598" s="90">
        <f>SUMSQ(T589:T596)</f>
        <v>11180</v>
      </c>
      <c r="U598" s="90">
        <f>SUMSQ(U589:U596)</f>
        <v>11180</v>
      </c>
      <c r="V598" s="90">
        <f>SUMSQ(V589:V596)</f>
        <v>11180</v>
      </c>
      <c r="W598" s="90">
        <f>SUMSQ(W589:W596)</f>
        <v>11180</v>
      </c>
      <c r="X598" s="90">
        <f>SUMSQ(X589:X596)</f>
        <v>11180</v>
      </c>
      <c r="Y598" s="90">
        <f>SUMSQ(Y589:Y596)</f>
        <v>11180</v>
      </c>
      <c r="Z598" s="279">
        <f>SUM(R596^3+S595^3+T594^3+U593^3+V592^3+W591^3+X590^3+Y589^3)</f>
        <v>540800</v>
      </c>
      <c r="AA598" s="42"/>
      <c r="AB598" s="277"/>
      <c r="AD598" s="278"/>
      <c r="AE598" s="34"/>
      <c r="AF598" s="89">
        <f>SUMSQ(AF589:AF596)</f>
        <v>11180</v>
      </c>
      <c r="AG598" s="90">
        <f>SUMSQ(AG589:AG596)</f>
        <v>11180</v>
      </c>
      <c r="AH598" s="90">
        <f>SUMSQ(AH589:AH596)</f>
        <v>11180</v>
      </c>
      <c r="AI598" s="90">
        <f>SUMSQ(AI589:AI596)</f>
        <v>11180</v>
      </c>
      <c r="AJ598" s="90">
        <f>SUMSQ(AJ589:AJ596)</f>
        <v>11180</v>
      </c>
      <c r="AK598" s="90">
        <f>SUMSQ(AK589:AK596)</f>
        <v>11180</v>
      </c>
      <c r="AL598" s="90">
        <f>SUMSQ(AL589:AL596)</f>
        <v>11180</v>
      </c>
      <c r="AM598" s="90">
        <f>SUMSQ(AM589:AM596)</f>
        <v>11180</v>
      </c>
      <c r="AN598" s="279">
        <f>SUM(AF596^3+AG595^3+AH594^3+AI593^3+AJ592^3+AK591^3+AL590^3+AM589^3)</f>
        <v>540800</v>
      </c>
      <c r="AO598" s="42"/>
      <c r="AP598" s="277"/>
      <c r="AR598" s="278"/>
      <c r="AS598" s="34"/>
      <c r="AT598" s="89">
        <f>SUMSQ(AT589:AT596)</f>
        <v>11180</v>
      </c>
      <c r="AU598" s="90">
        <f>SUMSQ(AU589:AU596)</f>
        <v>11180</v>
      </c>
      <c r="AV598" s="90">
        <f>SUMSQ(AV589:AV596)</f>
        <v>11180</v>
      </c>
      <c r="AW598" s="90">
        <f>SUMSQ(AW589:AW596)</f>
        <v>11180</v>
      </c>
      <c r="AX598" s="90">
        <f>SUMSQ(AX589:AX596)</f>
        <v>11180</v>
      </c>
      <c r="AY598" s="90">
        <f>SUMSQ(AY589:AY596)</f>
        <v>11180</v>
      </c>
      <c r="AZ598" s="90">
        <f>SUMSQ(AZ589:AZ596)</f>
        <v>11180</v>
      </c>
      <c r="BA598" s="90">
        <f>SUMSQ(BA589:BA596)</f>
        <v>11180</v>
      </c>
      <c r="BB598" s="279">
        <f>SUM(AT596^3+AU595^3+AV594^3+AW593^3+AX592^3+AY591^3+AZ590^3+BA589^3)</f>
        <v>540800</v>
      </c>
      <c r="BC598" s="42"/>
      <c r="BD598" s="277"/>
      <c r="BF598" s="278"/>
      <c r="BG598" s="34"/>
      <c r="BH598" s="89">
        <f>SUMSQ(BH589:BH596)</f>
        <v>11180</v>
      </c>
      <c r="BI598" s="90">
        <f>SUMSQ(BI589:BI596)</f>
        <v>11180</v>
      </c>
      <c r="BJ598" s="90">
        <f>SUMSQ(BJ589:BJ596)</f>
        <v>11180</v>
      </c>
      <c r="BK598" s="90">
        <f>SUMSQ(BK589:BK596)</f>
        <v>11180</v>
      </c>
      <c r="BL598" s="90">
        <f>SUMSQ(BL589:BL596)</f>
        <v>11180</v>
      </c>
      <c r="BM598" s="90">
        <f>SUMSQ(BM589:BM596)</f>
        <v>11180</v>
      </c>
      <c r="BN598" s="90">
        <f>SUMSQ(BN589:BN596)</f>
        <v>11180</v>
      </c>
      <c r="BO598" s="90">
        <f>SUMSQ(BO589:BO596)</f>
        <v>11180</v>
      </c>
      <c r="BP598" s="279">
        <f>SUMSQ(BH596,BI595,BJ594,BK593,BL592,BM591,BN590,BO589)</f>
        <v>11180</v>
      </c>
      <c r="BQ598" s="42"/>
      <c r="BR598" s="277"/>
    </row>
    <row r="599" spans="2:70" ht="12.75" thickBot="1" x14ac:dyDescent="0.25">
      <c r="B599" s="278"/>
      <c r="C599" s="104"/>
      <c r="D599" s="106"/>
      <c r="E599" s="106"/>
      <c r="F599" s="106"/>
      <c r="G599" s="106"/>
      <c r="H599" s="106"/>
      <c r="I599" s="106"/>
      <c r="J599" s="106"/>
      <c r="K599" s="106"/>
      <c r="L599" s="106"/>
      <c r="M599" s="109"/>
      <c r="N599" s="277"/>
      <c r="P599" s="278"/>
      <c r="Q599" s="104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9"/>
      <c r="AB599" s="277"/>
      <c r="AD599" s="278"/>
      <c r="AE599" s="104"/>
      <c r="AF599" s="106"/>
      <c r="AG599" s="106"/>
      <c r="AH599" s="106"/>
      <c r="AI599" s="106"/>
      <c r="AJ599" s="106"/>
      <c r="AK599" s="106"/>
      <c r="AL599" s="106"/>
      <c r="AM599" s="106"/>
      <c r="AN599" s="106"/>
      <c r="AO599" s="109"/>
      <c r="AP599" s="277"/>
      <c r="AR599" s="278"/>
      <c r="AS599" s="104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9"/>
      <c r="BD599" s="277"/>
      <c r="BF599" s="278"/>
      <c r="BG599" s="104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9"/>
      <c r="BR599" s="277"/>
    </row>
    <row r="600" spans="2:70" ht="12.75" thickBot="1" x14ac:dyDescent="0.25">
      <c r="B600" s="276"/>
      <c r="C600" s="275"/>
      <c r="D600" s="275"/>
      <c r="E600" s="275"/>
      <c r="F600" s="275"/>
      <c r="G600" s="275"/>
      <c r="H600" s="275"/>
      <c r="I600" s="275"/>
      <c r="J600" s="275"/>
      <c r="K600" s="275"/>
      <c r="L600" s="275"/>
      <c r="M600" s="275"/>
      <c r="N600" s="274"/>
      <c r="P600" s="276"/>
      <c r="Q600" s="275"/>
      <c r="R600" s="275"/>
      <c r="S600" s="275"/>
      <c r="T600" s="275"/>
      <c r="U600" s="275"/>
      <c r="V600" s="275"/>
      <c r="W600" s="275"/>
      <c r="X600" s="275"/>
      <c r="Y600" s="275"/>
      <c r="Z600" s="275"/>
      <c r="AA600" s="275"/>
      <c r="AB600" s="274"/>
      <c r="AD600" s="276"/>
      <c r="AE600" s="275"/>
      <c r="AF600" s="275"/>
      <c r="AG600" s="275"/>
      <c r="AH600" s="275"/>
      <c r="AI600" s="275"/>
      <c r="AJ600" s="275"/>
      <c r="AK600" s="275"/>
      <c r="AL600" s="275"/>
      <c r="AM600" s="275"/>
      <c r="AN600" s="275"/>
      <c r="AO600" s="275"/>
      <c r="AP600" s="274"/>
      <c r="AR600" s="276"/>
      <c r="AS600" s="275"/>
      <c r="AT600" s="275"/>
      <c r="AU600" s="275"/>
      <c r="AV600" s="275"/>
      <c r="AW600" s="275"/>
      <c r="AX600" s="275"/>
      <c r="AY600" s="275"/>
      <c r="AZ600" s="275"/>
      <c r="BA600" s="275"/>
      <c r="BB600" s="275"/>
      <c r="BC600" s="275"/>
      <c r="BD600" s="274"/>
      <c r="BF600" s="276"/>
      <c r="BG600" s="275"/>
      <c r="BH600" s="275"/>
      <c r="BI600" s="275"/>
      <c r="BJ600" s="275"/>
      <c r="BK600" s="275"/>
      <c r="BL600" s="275"/>
      <c r="BM600" s="275"/>
      <c r="BN600" s="275"/>
      <c r="BO600" s="275"/>
      <c r="BP600" s="275"/>
      <c r="BQ600" s="275"/>
      <c r="BR600" s="274"/>
    </row>
    <row r="601" spans="2:70" ht="13.5" thickTop="1" thickBot="1" x14ac:dyDescent="0.25"/>
    <row r="602" spans="2:70" ht="13.5" thickTop="1" thickBot="1" x14ac:dyDescent="0.25">
      <c r="B602" s="284"/>
      <c r="C602" s="283"/>
      <c r="D602" s="283"/>
      <c r="E602" s="283"/>
      <c r="F602" s="283"/>
      <c r="G602" s="283"/>
      <c r="H602" s="283"/>
      <c r="I602" s="283"/>
      <c r="J602" s="283"/>
      <c r="K602" s="283"/>
      <c r="L602" s="283"/>
      <c r="M602" s="283"/>
      <c r="N602" s="282"/>
      <c r="P602" s="284"/>
      <c r="Q602" s="283"/>
      <c r="R602" s="283"/>
      <c r="S602" s="283"/>
      <c r="T602" s="283"/>
      <c r="U602" s="283"/>
      <c r="V602" s="283"/>
      <c r="W602" s="283"/>
      <c r="X602" s="283"/>
      <c r="Y602" s="283"/>
      <c r="Z602" s="283"/>
      <c r="AA602" s="283"/>
      <c r="AB602" s="282"/>
      <c r="AD602" s="284"/>
      <c r="AE602" s="283"/>
      <c r="AF602" s="283"/>
      <c r="AG602" s="283"/>
      <c r="AH602" s="283"/>
      <c r="AI602" s="283"/>
      <c r="AJ602" s="283"/>
      <c r="AK602" s="283"/>
      <c r="AL602" s="283"/>
      <c r="AM602" s="283"/>
      <c r="AN602" s="283"/>
      <c r="AO602" s="283"/>
      <c r="AP602" s="282"/>
      <c r="AR602" s="284"/>
      <c r="AS602" s="283"/>
      <c r="AT602" s="283"/>
      <c r="AU602" s="283"/>
      <c r="AV602" s="283"/>
      <c r="AW602" s="283"/>
      <c r="AX602" s="283"/>
      <c r="AY602" s="283"/>
      <c r="AZ602" s="283"/>
      <c r="BA602" s="283"/>
      <c r="BB602" s="283"/>
      <c r="BC602" s="283"/>
      <c r="BD602" s="282"/>
      <c r="BF602" s="284"/>
      <c r="BG602" s="283"/>
      <c r="BH602" s="283"/>
      <c r="BI602" s="283"/>
      <c r="BJ602" s="283"/>
      <c r="BK602" s="283"/>
      <c r="BL602" s="283"/>
      <c r="BM602" s="283"/>
      <c r="BN602" s="283"/>
      <c r="BO602" s="283"/>
      <c r="BP602" s="283"/>
      <c r="BQ602" s="283"/>
      <c r="BR602" s="282"/>
    </row>
    <row r="603" spans="2:70" ht="12.75" thickBot="1" x14ac:dyDescent="0.25">
      <c r="B603" s="278"/>
      <c r="C603" s="20"/>
      <c r="D603" s="21"/>
      <c r="E603" s="21"/>
      <c r="F603" s="21"/>
      <c r="G603" s="21"/>
      <c r="H603" s="281" t="s">
        <v>1294</v>
      </c>
      <c r="I603" s="21"/>
      <c r="J603" s="21"/>
      <c r="K603" s="21"/>
      <c r="L603" s="21"/>
      <c r="M603" s="23"/>
      <c r="N603" s="277"/>
      <c r="P603" s="278"/>
      <c r="Q603" s="20"/>
      <c r="R603" s="21"/>
      <c r="S603" s="21"/>
      <c r="T603" s="21"/>
      <c r="U603" s="21"/>
      <c r="V603" s="281" t="s">
        <v>1293</v>
      </c>
      <c r="W603" s="21"/>
      <c r="X603" s="21"/>
      <c r="Y603" s="21"/>
      <c r="Z603" s="21"/>
      <c r="AA603" s="23"/>
      <c r="AB603" s="277"/>
      <c r="AD603" s="278"/>
      <c r="AE603" s="20"/>
      <c r="AF603" s="21"/>
      <c r="AG603" s="21"/>
      <c r="AH603" s="21"/>
      <c r="AI603" s="21"/>
      <c r="AJ603" s="281" t="s">
        <v>1292</v>
      </c>
      <c r="AK603" s="21"/>
      <c r="AL603" s="21"/>
      <c r="AM603" s="21"/>
      <c r="AN603" s="21"/>
      <c r="AO603" s="23"/>
      <c r="AP603" s="277"/>
      <c r="AR603" s="278"/>
      <c r="AS603" s="20"/>
      <c r="AT603" s="21"/>
      <c r="AU603" s="21"/>
      <c r="AV603" s="21"/>
      <c r="AW603" s="21"/>
      <c r="AX603" s="281" t="s">
        <v>1291</v>
      </c>
      <c r="AY603" s="21"/>
      <c r="AZ603" s="21"/>
      <c r="BA603" s="21"/>
      <c r="BB603" s="21"/>
      <c r="BC603" s="23"/>
      <c r="BD603" s="277"/>
      <c r="BF603" s="278"/>
      <c r="BG603" s="20"/>
      <c r="BH603" s="21"/>
      <c r="BI603" s="21"/>
      <c r="BJ603" s="21"/>
      <c r="BK603" s="21"/>
      <c r="BL603" s="281" t="s">
        <v>1290</v>
      </c>
      <c r="BM603" s="21"/>
      <c r="BN603" s="21"/>
      <c r="BO603" s="21"/>
      <c r="BP603" s="21"/>
      <c r="BQ603" s="23"/>
      <c r="BR603" s="277"/>
    </row>
    <row r="604" spans="2:70" x14ac:dyDescent="0.2">
      <c r="B604" s="278"/>
      <c r="C604" s="34"/>
      <c r="D604" s="35">
        <v>3</v>
      </c>
      <c r="E604" s="36">
        <v>13</v>
      </c>
      <c r="F604" s="36">
        <v>38</v>
      </c>
      <c r="G604" s="36">
        <v>44</v>
      </c>
      <c r="H604" s="36">
        <v>57</v>
      </c>
      <c r="I604" s="36">
        <v>55</v>
      </c>
      <c r="J604" s="36">
        <v>32</v>
      </c>
      <c r="K604" s="37">
        <v>18</v>
      </c>
      <c r="L604" s="251">
        <f>SUMSQ(D604:K604)</f>
        <v>11180</v>
      </c>
      <c r="M604" s="42"/>
      <c r="N604" s="277"/>
      <c r="P604" s="278"/>
      <c r="Q604" s="34"/>
      <c r="R604" s="35">
        <v>3</v>
      </c>
      <c r="S604" s="36">
        <v>13</v>
      </c>
      <c r="T604" s="36">
        <v>38</v>
      </c>
      <c r="U604" s="36">
        <v>44</v>
      </c>
      <c r="V604" s="36">
        <v>57</v>
      </c>
      <c r="W604" s="36">
        <v>55</v>
      </c>
      <c r="X604" s="36">
        <v>32</v>
      </c>
      <c r="Y604" s="37">
        <v>18</v>
      </c>
      <c r="Z604" s="251">
        <f>SUMSQ(R604:Y604)</f>
        <v>11180</v>
      </c>
      <c r="AA604" s="42"/>
      <c r="AB604" s="277"/>
      <c r="AD604" s="278"/>
      <c r="AE604" s="34"/>
      <c r="AF604" s="35">
        <v>3</v>
      </c>
      <c r="AG604" s="36">
        <v>13</v>
      </c>
      <c r="AH604" s="36">
        <v>44</v>
      </c>
      <c r="AI604" s="36">
        <v>57</v>
      </c>
      <c r="AJ604" s="36">
        <v>55</v>
      </c>
      <c r="AK604" s="36">
        <v>38</v>
      </c>
      <c r="AL604" s="36">
        <v>32</v>
      </c>
      <c r="AM604" s="37">
        <v>18</v>
      </c>
      <c r="AN604" s="251">
        <f>SUMSQ(AF604:AM604)</f>
        <v>11180</v>
      </c>
      <c r="AO604" s="42"/>
      <c r="AP604" s="277"/>
      <c r="AR604" s="278"/>
      <c r="AS604" s="34"/>
      <c r="AT604" s="35">
        <v>3</v>
      </c>
      <c r="AU604" s="36">
        <v>13</v>
      </c>
      <c r="AV604" s="36">
        <v>55</v>
      </c>
      <c r="AW604" s="36">
        <v>44</v>
      </c>
      <c r="AX604" s="36">
        <v>57</v>
      </c>
      <c r="AY604" s="36">
        <v>38</v>
      </c>
      <c r="AZ604" s="36">
        <v>32</v>
      </c>
      <c r="BA604" s="37">
        <v>18</v>
      </c>
      <c r="BB604" s="251">
        <f>SUMSQ(AT604:BA604)</f>
        <v>11180</v>
      </c>
      <c r="BC604" s="42"/>
      <c r="BD604" s="277"/>
      <c r="BF604" s="278"/>
      <c r="BG604" s="34"/>
      <c r="BH604" s="35">
        <v>2</v>
      </c>
      <c r="BI604" s="36">
        <v>39</v>
      </c>
      <c r="BJ604" s="36">
        <v>44</v>
      </c>
      <c r="BK604" s="36">
        <v>13</v>
      </c>
      <c r="BL604" s="36">
        <v>19</v>
      </c>
      <c r="BM604" s="36">
        <v>54</v>
      </c>
      <c r="BN604" s="36">
        <v>57</v>
      </c>
      <c r="BO604" s="37">
        <v>32</v>
      </c>
      <c r="BP604" s="251">
        <f>SUMSQ(BH604:BO604)</f>
        <v>11180</v>
      </c>
      <c r="BQ604" s="42"/>
      <c r="BR604" s="277"/>
    </row>
    <row r="605" spans="2:70" x14ac:dyDescent="0.2">
      <c r="B605" s="278"/>
      <c r="C605" s="34"/>
      <c r="D605" s="44">
        <v>50</v>
      </c>
      <c r="E605" s="45">
        <v>12</v>
      </c>
      <c r="F605" s="45">
        <v>23</v>
      </c>
      <c r="G605" s="45">
        <v>45</v>
      </c>
      <c r="H605" s="45">
        <v>64</v>
      </c>
      <c r="I605" s="45">
        <v>6</v>
      </c>
      <c r="J605" s="45">
        <v>25</v>
      </c>
      <c r="K605" s="46">
        <v>35</v>
      </c>
      <c r="L605" s="257">
        <f>SUMSQ(D605:K605)</f>
        <v>11180</v>
      </c>
      <c r="M605" s="42"/>
      <c r="N605" s="277"/>
      <c r="P605" s="278"/>
      <c r="Q605" s="34"/>
      <c r="R605" s="44">
        <v>50</v>
      </c>
      <c r="S605" s="45">
        <v>12</v>
      </c>
      <c r="T605" s="45">
        <v>23</v>
      </c>
      <c r="U605" s="45">
        <v>45</v>
      </c>
      <c r="V605" s="45">
        <v>64</v>
      </c>
      <c r="W605" s="45">
        <v>6</v>
      </c>
      <c r="X605" s="45">
        <v>25</v>
      </c>
      <c r="Y605" s="46">
        <v>35</v>
      </c>
      <c r="Z605" s="257">
        <f>SUMSQ(R605:Y605)</f>
        <v>11180</v>
      </c>
      <c r="AA605" s="42"/>
      <c r="AB605" s="277"/>
      <c r="AD605" s="278"/>
      <c r="AE605" s="34"/>
      <c r="AF605" s="44">
        <v>6</v>
      </c>
      <c r="AG605" s="45">
        <v>12</v>
      </c>
      <c r="AH605" s="45">
        <v>50</v>
      </c>
      <c r="AI605" s="45">
        <v>35</v>
      </c>
      <c r="AJ605" s="45">
        <v>45</v>
      </c>
      <c r="AK605" s="45">
        <v>64</v>
      </c>
      <c r="AL605" s="45">
        <v>25</v>
      </c>
      <c r="AM605" s="46">
        <v>23</v>
      </c>
      <c r="AN605" s="257">
        <f>SUMSQ(AF605:AM605)</f>
        <v>11180</v>
      </c>
      <c r="AO605" s="42"/>
      <c r="AP605" s="277"/>
      <c r="AR605" s="278"/>
      <c r="AS605" s="34"/>
      <c r="AT605" s="44">
        <v>50</v>
      </c>
      <c r="AU605" s="45">
        <v>12</v>
      </c>
      <c r="AV605" s="45">
        <v>6</v>
      </c>
      <c r="AW605" s="45">
        <v>45</v>
      </c>
      <c r="AX605" s="45">
        <v>64</v>
      </c>
      <c r="AY605" s="45">
        <v>23</v>
      </c>
      <c r="AZ605" s="45">
        <v>25</v>
      </c>
      <c r="BA605" s="46">
        <v>35</v>
      </c>
      <c r="BB605" s="257">
        <f>SUMSQ(AT605:BA605)</f>
        <v>11180</v>
      </c>
      <c r="BC605" s="42"/>
      <c r="BD605" s="277"/>
      <c r="BF605" s="278"/>
      <c r="BG605" s="34"/>
      <c r="BH605" s="44">
        <v>43</v>
      </c>
      <c r="BI605" s="45">
        <v>14</v>
      </c>
      <c r="BJ605" s="45">
        <v>1</v>
      </c>
      <c r="BK605" s="45">
        <v>40</v>
      </c>
      <c r="BL605" s="45">
        <v>58</v>
      </c>
      <c r="BM605" s="45">
        <v>31</v>
      </c>
      <c r="BN605" s="45">
        <v>20</v>
      </c>
      <c r="BO605" s="46">
        <v>53</v>
      </c>
      <c r="BP605" s="257">
        <f>SUMSQ(BH605:BO605)</f>
        <v>11180</v>
      </c>
      <c r="BQ605" s="42"/>
      <c r="BR605" s="277"/>
    </row>
    <row r="606" spans="2:70" x14ac:dyDescent="0.2">
      <c r="B606" s="278"/>
      <c r="C606" s="34"/>
      <c r="D606" s="44">
        <v>36</v>
      </c>
      <c r="E606" s="45">
        <v>63</v>
      </c>
      <c r="F606" s="45">
        <v>24</v>
      </c>
      <c r="G606" s="45">
        <v>26</v>
      </c>
      <c r="H606" s="45">
        <v>11</v>
      </c>
      <c r="I606" s="45">
        <v>5</v>
      </c>
      <c r="J606" s="45">
        <v>46</v>
      </c>
      <c r="K606" s="46">
        <v>49</v>
      </c>
      <c r="L606" s="257">
        <f>SUMSQ(D606:K606)</f>
        <v>11180</v>
      </c>
      <c r="M606" s="42"/>
      <c r="N606" s="277"/>
      <c r="P606" s="278"/>
      <c r="Q606" s="34"/>
      <c r="R606" s="44">
        <v>49</v>
      </c>
      <c r="S606" s="45">
        <v>63</v>
      </c>
      <c r="T606" s="45">
        <v>24</v>
      </c>
      <c r="U606" s="45">
        <v>26</v>
      </c>
      <c r="V606" s="45">
        <v>11</v>
      </c>
      <c r="W606" s="45">
        <v>5</v>
      </c>
      <c r="X606" s="45">
        <v>46</v>
      </c>
      <c r="Y606" s="46">
        <v>36</v>
      </c>
      <c r="Z606" s="257">
        <f>SUMSQ(R606:Y606)</f>
        <v>11180</v>
      </c>
      <c r="AA606" s="42"/>
      <c r="AB606" s="277"/>
      <c r="AD606" s="278"/>
      <c r="AE606" s="34"/>
      <c r="AF606" s="44">
        <v>29</v>
      </c>
      <c r="AG606" s="45">
        <v>58</v>
      </c>
      <c r="AH606" s="45">
        <v>24</v>
      </c>
      <c r="AI606" s="45">
        <v>48</v>
      </c>
      <c r="AJ606" s="45">
        <v>11</v>
      </c>
      <c r="AK606" s="45">
        <v>51</v>
      </c>
      <c r="AL606" s="45">
        <v>2</v>
      </c>
      <c r="AM606" s="46">
        <v>37</v>
      </c>
      <c r="AN606" s="257">
        <f>SUMSQ(AF606:AM606)</f>
        <v>11180</v>
      </c>
      <c r="AO606" s="42"/>
      <c r="AP606" s="277"/>
      <c r="AR606" s="278"/>
      <c r="AS606" s="34"/>
      <c r="AT606" s="44">
        <v>49</v>
      </c>
      <c r="AU606" s="45">
        <v>63</v>
      </c>
      <c r="AV606" s="45">
        <v>24</v>
      </c>
      <c r="AW606" s="45">
        <v>26</v>
      </c>
      <c r="AX606" s="45">
        <v>11</v>
      </c>
      <c r="AY606" s="45">
        <v>5</v>
      </c>
      <c r="AZ606" s="45">
        <v>46</v>
      </c>
      <c r="BA606" s="46">
        <v>36</v>
      </c>
      <c r="BB606" s="257">
        <f>SUMSQ(AT606:BA606)</f>
        <v>11180</v>
      </c>
      <c r="BC606" s="42"/>
      <c r="BD606" s="277"/>
      <c r="BF606" s="278"/>
      <c r="BG606" s="34"/>
      <c r="BH606" s="44">
        <v>62</v>
      </c>
      <c r="BI606" s="45">
        <v>27</v>
      </c>
      <c r="BJ606" s="45">
        <v>24</v>
      </c>
      <c r="BK606" s="45">
        <v>49</v>
      </c>
      <c r="BL606" s="45">
        <v>47</v>
      </c>
      <c r="BM606" s="45">
        <v>10</v>
      </c>
      <c r="BN606" s="45">
        <v>5</v>
      </c>
      <c r="BO606" s="46">
        <v>36</v>
      </c>
      <c r="BP606" s="257">
        <f>SUMSQ(BH606:BO606)</f>
        <v>11180</v>
      </c>
      <c r="BQ606" s="42"/>
      <c r="BR606" s="277"/>
    </row>
    <row r="607" spans="2:70" x14ac:dyDescent="0.2">
      <c r="B607" s="278"/>
      <c r="C607" s="34"/>
      <c r="D607" s="44">
        <v>17</v>
      </c>
      <c r="E607" s="45">
        <v>58</v>
      </c>
      <c r="F607" s="45">
        <v>37</v>
      </c>
      <c r="G607" s="45">
        <v>31</v>
      </c>
      <c r="H607" s="45">
        <v>14</v>
      </c>
      <c r="I607" s="45">
        <v>56</v>
      </c>
      <c r="J607" s="45">
        <v>43</v>
      </c>
      <c r="K607" s="46">
        <v>4</v>
      </c>
      <c r="L607" s="257">
        <f>SUMSQ(D607:K607)</f>
        <v>11180</v>
      </c>
      <c r="M607" s="42"/>
      <c r="N607" s="277"/>
      <c r="P607" s="278"/>
      <c r="Q607" s="34"/>
      <c r="R607" s="44">
        <v>4</v>
      </c>
      <c r="S607" s="45">
        <v>58</v>
      </c>
      <c r="T607" s="45">
        <v>37</v>
      </c>
      <c r="U607" s="45">
        <v>31</v>
      </c>
      <c r="V607" s="45">
        <v>14</v>
      </c>
      <c r="W607" s="45">
        <v>56</v>
      </c>
      <c r="X607" s="45">
        <v>43</v>
      </c>
      <c r="Y607" s="46">
        <v>17</v>
      </c>
      <c r="Z607" s="257">
        <f>SUMSQ(R607:Y607)</f>
        <v>11180</v>
      </c>
      <c r="AA607" s="42"/>
      <c r="AB607" s="277"/>
      <c r="AD607" s="278"/>
      <c r="AE607" s="34"/>
      <c r="AF607" s="44">
        <v>49</v>
      </c>
      <c r="AG607" s="45">
        <v>22</v>
      </c>
      <c r="AH607" s="45">
        <v>39</v>
      </c>
      <c r="AI607" s="45">
        <v>31</v>
      </c>
      <c r="AJ607" s="45">
        <v>60</v>
      </c>
      <c r="AK607" s="45">
        <v>4</v>
      </c>
      <c r="AL607" s="45">
        <v>46</v>
      </c>
      <c r="AM607" s="46">
        <v>9</v>
      </c>
      <c r="AN607" s="257">
        <f>SUMSQ(AF607:AM607)</f>
        <v>11180</v>
      </c>
      <c r="AO607" s="42"/>
      <c r="AP607" s="277"/>
      <c r="AR607" s="278"/>
      <c r="AS607" s="34"/>
      <c r="AT607" s="44">
        <v>4</v>
      </c>
      <c r="AU607" s="45">
        <v>58</v>
      </c>
      <c r="AV607" s="45">
        <v>37</v>
      </c>
      <c r="AW607" s="45">
        <v>31</v>
      </c>
      <c r="AX607" s="45">
        <v>14</v>
      </c>
      <c r="AY607" s="45">
        <v>56</v>
      </c>
      <c r="AZ607" s="45">
        <v>43</v>
      </c>
      <c r="BA607" s="46">
        <v>17</v>
      </c>
      <c r="BB607" s="257">
        <f>SUMSQ(AT607:BA607)</f>
        <v>11180</v>
      </c>
      <c r="BC607" s="42"/>
      <c r="BD607" s="277"/>
      <c r="BF607" s="278"/>
      <c r="BG607" s="34"/>
      <c r="BH607" s="44">
        <v>23</v>
      </c>
      <c r="BI607" s="45">
        <v>50</v>
      </c>
      <c r="BJ607" s="45">
        <v>61</v>
      </c>
      <c r="BK607" s="45">
        <v>28</v>
      </c>
      <c r="BL607" s="45">
        <v>6</v>
      </c>
      <c r="BM607" s="45">
        <v>35</v>
      </c>
      <c r="BN607" s="45">
        <v>48</v>
      </c>
      <c r="BO607" s="46">
        <v>9</v>
      </c>
      <c r="BP607" s="257">
        <f>SUMSQ(BH607:BO607)</f>
        <v>11180</v>
      </c>
      <c r="BQ607" s="42"/>
      <c r="BR607" s="277"/>
    </row>
    <row r="608" spans="2:70" x14ac:dyDescent="0.2">
      <c r="B608" s="278"/>
      <c r="C608" s="34"/>
      <c r="D608" s="44">
        <v>61</v>
      </c>
      <c r="E608" s="45">
        <v>22</v>
      </c>
      <c r="F608" s="45">
        <v>9</v>
      </c>
      <c r="G608" s="45">
        <v>51</v>
      </c>
      <c r="H608" s="45">
        <v>34</v>
      </c>
      <c r="I608" s="45">
        <v>28</v>
      </c>
      <c r="J608" s="45">
        <v>7</v>
      </c>
      <c r="K608" s="46">
        <v>48</v>
      </c>
      <c r="L608" s="257">
        <f>SUMSQ(D608:K608)</f>
        <v>11180</v>
      </c>
      <c r="M608" s="42"/>
      <c r="N608" s="277"/>
      <c r="P608" s="278"/>
      <c r="Q608" s="34"/>
      <c r="R608" s="44">
        <v>48</v>
      </c>
      <c r="S608" s="45">
        <v>22</v>
      </c>
      <c r="T608" s="45">
        <v>9</v>
      </c>
      <c r="U608" s="45">
        <v>51</v>
      </c>
      <c r="V608" s="45">
        <v>34</v>
      </c>
      <c r="W608" s="45">
        <v>28</v>
      </c>
      <c r="X608" s="45">
        <v>7</v>
      </c>
      <c r="Y608" s="46">
        <v>61</v>
      </c>
      <c r="Z608" s="257">
        <f>SUMSQ(R608:Y608)</f>
        <v>11180</v>
      </c>
      <c r="AA608" s="42"/>
      <c r="AB608" s="277"/>
      <c r="AD608" s="278"/>
      <c r="AE608" s="34"/>
      <c r="AF608" s="44">
        <v>56</v>
      </c>
      <c r="AG608" s="45">
        <v>19</v>
      </c>
      <c r="AH608" s="45">
        <v>61</v>
      </c>
      <c r="AI608" s="45">
        <v>5</v>
      </c>
      <c r="AJ608" s="45">
        <v>34</v>
      </c>
      <c r="AK608" s="45">
        <v>26</v>
      </c>
      <c r="AL608" s="45">
        <v>43</v>
      </c>
      <c r="AM608" s="46">
        <v>16</v>
      </c>
      <c r="AN608" s="257">
        <f>SUMSQ(AF608:AM608)</f>
        <v>11180</v>
      </c>
      <c r="AO608" s="42"/>
      <c r="AP608" s="277"/>
      <c r="AR608" s="278"/>
      <c r="AS608" s="34"/>
      <c r="AT608" s="44">
        <v>48</v>
      </c>
      <c r="AU608" s="45">
        <v>22</v>
      </c>
      <c r="AV608" s="45">
        <v>9</v>
      </c>
      <c r="AW608" s="45">
        <v>51</v>
      </c>
      <c r="AX608" s="45">
        <v>34</v>
      </c>
      <c r="AY608" s="45">
        <v>28</v>
      </c>
      <c r="AZ608" s="45">
        <v>7</v>
      </c>
      <c r="BA608" s="46">
        <v>61</v>
      </c>
      <c r="BB608" s="257">
        <f>SUMSQ(AT608:BA608)</f>
        <v>11180</v>
      </c>
      <c r="BC608" s="42"/>
      <c r="BD608" s="277"/>
      <c r="BF608" s="278"/>
      <c r="BG608" s="34"/>
      <c r="BH608" s="44">
        <v>52</v>
      </c>
      <c r="BI608" s="45">
        <v>21</v>
      </c>
      <c r="BJ608" s="45">
        <v>26</v>
      </c>
      <c r="BK608" s="45">
        <v>63</v>
      </c>
      <c r="BL608" s="45">
        <v>33</v>
      </c>
      <c r="BM608" s="45">
        <v>8</v>
      </c>
      <c r="BN608" s="45">
        <v>11</v>
      </c>
      <c r="BO608" s="46">
        <v>46</v>
      </c>
      <c r="BP608" s="257">
        <f>SUMSQ(BH608:BO608)</f>
        <v>11180</v>
      </c>
      <c r="BQ608" s="42"/>
      <c r="BR608" s="277"/>
    </row>
    <row r="609" spans="2:70" x14ac:dyDescent="0.2">
      <c r="B609" s="278"/>
      <c r="C609" s="34"/>
      <c r="D609" s="44">
        <v>16</v>
      </c>
      <c r="E609" s="45">
        <v>19</v>
      </c>
      <c r="F609" s="45">
        <v>60</v>
      </c>
      <c r="G609" s="45">
        <v>54</v>
      </c>
      <c r="H609" s="45">
        <v>39</v>
      </c>
      <c r="I609" s="45">
        <v>41</v>
      </c>
      <c r="J609" s="45">
        <v>2</v>
      </c>
      <c r="K609" s="46">
        <v>29</v>
      </c>
      <c r="L609" s="257">
        <f>SUMSQ(D609:K609)</f>
        <v>11180</v>
      </c>
      <c r="M609" s="42"/>
      <c r="N609" s="277"/>
      <c r="P609" s="278"/>
      <c r="Q609" s="34"/>
      <c r="R609" s="44">
        <v>29</v>
      </c>
      <c r="S609" s="45">
        <v>19</v>
      </c>
      <c r="T609" s="45">
        <v>60</v>
      </c>
      <c r="U609" s="45">
        <v>54</v>
      </c>
      <c r="V609" s="45">
        <v>39</v>
      </c>
      <c r="W609" s="45">
        <v>41</v>
      </c>
      <c r="X609" s="45">
        <v>2</v>
      </c>
      <c r="Y609" s="46">
        <v>16</v>
      </c>
      <c r="Z609" s="257">
        <f>SUMSQ(R609:Y609)</f>
        <v>11180</v>
      </c>
      <c r="AA609" s="42"/>
      <c r="AB609" s="277"/>
      <c r="AD609" s="278"/>
      <c r="AE609" s="34"/>
      <c r="AF609" s="44">
        <v>28</v>
      </c>
      <c r="AG609" s="45">
        <v>63</v>
      </c>
      <c r="AH609" s="45">
        <v>14</v>
      </c>
      <c r="AI609" s="45">
        <v>54</v>
      </c>
      <c r="AJ609" s="45">
        <v>17</v>
      </c>
      <c r="AK609" s="45">
        <v>41</v>
      </c>
      <c r="AL609" s="45">
        <v>7</v>
      </c>
      <c r="AM609" s="46">
        <v>36</v>
      </c>
      <c r="AN609" s="257">
        <f>SUMSQ(AF609:AM609)</f>
        <v>11180</v>
      </c>
      <c r="AO609" s="42"/>
      <c r="AP609" s="277"/>
      <c r="AR609" s="278"/>
      <c r="AS609" s="34"/>
      <c r="AT609" s="44">
        <v>29</v>
      </c>
      <c r="AU609" s="45">
        <v>19</v>
      </c>
      <c r="AV609" s="45">
        <v>60</v>
      </c>
      <c r="AW609" s="45">
        <v>54</v>
      </c>
      <c r="AX609" s="45">
        <v>39</v>
      </c>
      <c r="AY609" s="45">
        <v>41</v>
      </c>
      <c r="AZ609" s="45">
        <v>2</v>
      </c>
      <c r="BA609" s="46">
        <v>16</v>
      </c>
      <c r="BB609" s="257">
        <f>SUMSQ(AT609:BA609)</f>
        <v>11180</v>
      </c>
      <c r="BC609" s="42"/>
      <c r="BD609" s="277"/>
      <c r="BF609" s="278"/>
      <c r="BG609" s="34"/>
      <c r="BH609" s="44">
        <v>25</v>
      </c>
      <c r="BI609" s="45">
        <v>64</v>
      </c>
      <c r="BJ609" s="45">
        <v>51</v>
      </c>
      <c r="BK609" s="45">
        <v>22</v>
      </c>
      <c r="BL609" s="45">
        <v>12</v>
      </c>
      <c r="BM609" s="45">
        <v>45</v>
      </c>
      <c r="BN609" s="45">
        <v>34</v>
      </c>
      <c r="BO609" s="46">
        <v>7</v>
      </c>
      <c r="BP609" s="257">
        <f>SUMSQ(BH609:BO609)</f>
        <v>11180</v>
      </c>
      <c r="BQ609" s="42"/>
      <c r="BR609" s="277"/>
    </row>
    <row r="610" spans="2:70" x14ac:dyDescent="0.2">
      <c r="B610" s="278"/>
      <c r="C610" s="34"/>
      <c r="D610" s="44">
        <v>30</v>
      </c>
      <c r="E610" s="45">
        <v>40</v>
      </c>
      <c r="F610" s="45">
        <v>59</v>
      </c>
      <c r="G610" s="45">
        <v>1</v>
      </c>
      <c r="H610" s="45">
        <v>20</v>
      </c>
      <c r="I610" s="45">
        <v>42</v>
      </c>
      <c r="J610" s="45">
        <v>53</v>
      </c>
      <c r="K610" s="46">
        <v>15</v>
      </c>
      <c r="L610" s="257">
        <f>SUMSQ(D610:K610)</f>
        <v>11180</v>
      </c>
      <c r="M610" s="42"/>
      <c r="N610" s="277"/>
      <c r="P610" s="278"/>
      <c r="Q610" s="34"/>
      <c r="R610" s="44">
        <v>30</v>
      </c>
      <c r="S610" s="45">
        <v>40</v>
      </c>
      <c r="T610" s="45">
        <v>59</v>
      </c>
      <c r="U610" s="45">
        <v>1</v>
      </c>
      <c r="V610" s="45">
        <v>20</v>
      </c>
      <c r="W610" s="45">
        <v>42</v>
      </c>
      <c r="X610" s="45">
        <v>53</v>
      </c>
      <c r="Y610" s="46">
        <v>15</v>
      </c>
      <c r="Z610" s="257">
        <f>SUMSQ(R610:Y610)</f>
        <v>11180</v>
      </c>
      <c r="AA610" s="42"/>
      <c r="AB610" s="277"/>
      <c r="AD610" s="278"/>
      <c r="AE610" s="34"/>
      <c r="AF610" s="44">
        <v>42</v>
      </c>
      <c r="AG610" s="45">
        <v>40</v>
      </c>
      <c r="AH610" s="45">
        <v>1</v>
      </c>
      <c r="AI610" s="45">
        <v>20</v>
      </c>
      <c r="AJ610" s="45">
        <v>30</v>
      </c>
      <c r="AK610" s="45">
        <v>15</v>
      </c>
      <c r="AL610" s="45">
        <v>53</v>
      </c>
      <c r="AM610" s="46">
        <v>59</v>
      </c>
      <c r="AN610" s="257">
        <f>SUMSQ(AF610:AM610)</f>
        <v>11180</v>
      </c>
      <c r="AO610" s="42"/>
      <c r="AP610" s="277"/>
      <c r="AR610" s="278"/>
      <c r="AS610" s="34"/>
      <c r="AT610" s="44">
        <v>30</v>
      </c>
      <c r="AU610" s="45">
        <v>40</v>
      </c>
      <c r="AV610" s="45">
        <v>42</v>
      </c>
      <c r="AW610" s="45">
        <v>1</v>
      </c>
      <c r="AX610" s="45">
        <v>20</v>
      </c>
      <c r="AY610" s="45">
        <v>59</v>
      </c>
      <c r="AZ610" s="45">
        <v>53</v>
      </c>
      <c r="BA610" s="46">
        <v>15</v>
      </c>
      <c r="BB610" s="257">
        <f>SUMSQ(AT610:BA610)</f>
        <v>11180</v>
      </c>
      <c r="BC610" s="42"/>
      <c r="BD610" s="277"/>
      <c r="BF610" s="278"/>
      <c r="BG610" s="34"/>
      <c r="BH610" s="44">
        <v>16</v>
      </c>
      <c r="BI610" s="45">
        <v>41</v>
      </c>
      <c r="BJ610" s="45">
        <v>38</v>
      </c>
      <c r="BK610" s="45">
        <v>3</v>
      </c>
      <c r="BL610" s="45">
        <v>29</v>
      </c>
      <c r="BM610" s="45">
        <v>60</v>
      </c>
      <c r="BN610" s="45">
        <v>55</v>
      </c>
      <c r="BO610" s="46">
        <v>18</v>
      </c>
      <c r="BP610" s="257">
        <f>SUMSQ(BH610:BO610)</f>
        <v>11180</v>
      </c>
      <c r="BQ610" s="42"/>
      <c r="BR610" s="277"/>
    </row>
    <row r="611" spans="2:70" ht="12.75" thickBot="1" x14ac:dyDescent="0.25">
      <c r="B611" s="278"/>
      <c r="C611" s="34"/>
      <c r="D611" s="59">
        <v>47</v>
      </c>
      <c r="E611" s="60">
        <v>33</v>
      </c>
      <c r="F611" s="60">
        <v>10</v>
      </c>
      <c r="G611" s="60">
        <v>8</v>
      </c>
      <c r="H611" s="60">
        <v>21</v>
      </c>
      <c r="I611" s="60">
        <v>27</v>
      </c>
      <c r="J611" s="60">
        <v>52</v>
      </c>
      <c r="K611" s="61">
        <v>62</v>
      </c>
      <c r="L611" s="257">
        <f>SUMSQ(D611:K611)</f>
        <v>11180</v>
      </c>
      <c r="M611" s="42"/>
      <c r="N611" s="277"/>
      <c r="P611" s="278"/>
      <c r="Q611" s="34"/>
      <c r="R611" s="59">
        <v>47</v>
      </c>
      <c r="S611" s="60">
        <v>33</v>
      </c>
      <c r="T611" s="60">
        <v>10</v>
      </c>
      <c r="U611" s="60">
        <v>8</v>
      </c>
      <c r="V611" s="60">
        <v>21</v>
      </c>
      <c r="W611" s="60">
        <v>27</v>
      </c>
      <c r="X611" s="60">
        <v>52</v>
      </c>
      <c r="Y611" s="61">
        <v>62</v>
      </c>
      <c r="Z611" s="257">
        <f>SUMSQ(R611:Y611)</f>
        <v>11180</v>
      </c>
      <c r="AA611" s="42"/>
      <c r="AB611" s="277"/>
      <c r="AD611" s="278"/>
      <c r="AE611" s="34"/>
      <c r="AF611" s="59">
        <v>47</v>
      </c>
      <c r="AG611" s="60">
        <v>33</v>
      </c>
      <c r="AH611" s="60">
        <v>27</v>
      </c>
      <c r="AI611" s="60">
        <v>10</v>
      </c>
      <c r="AJ611" s="60">
        <v>8</v>
      </c>
      <c r="AK611" s="60">
        <v>21</v>
      </c>
      <c r="AL611" s="60">
        <v>52</v>
      </c>
      <c r="AM611" s="61">
        <v>62</v>
      </c>
      <c r="AN611" s="257">
        <f>SUMSQ(AF611:AM611)</f>
        <v>11180</v>
      </c>
      <c r="AO611" s="42"/>
      <c r="AP611" s="277"/>
      <c r="AR611" s="278"/>
      <c r="AS611" s="34"/>
      <c r="AT611" s="59">
        <v>47</v>
      </c>
      <c r="AU611" s="60">
        <v>33</v>
      </c>
      <c r="AV611" s="60">
        <v>27</v>
      </c>
      <c r="AW611" s="60">
        <v>8</v>
      </c>
      <c r="AX611" s="60">
        <v>21</v>
      </c>
      <c r="AY611" s="60">
        <v>10</v>
      </c>
      <c r="AZ611" s="60">
        <v>52</v>
      </c>
      <c r="BA611" s="61">
        <v>62</v>
      </c>
      <c r="BB611" s="257">
        <f>SUMSQ(AT611:BA611)</f>
        <v>11180</v>
      </c>
      <c r="BC611" s="42"/>
      <c r="BD611" s="277"/>
      <c r="BF611" s="278"/>
      <c r="BG611" s="34"/>
      <c r="BH611" s="59">
        <v>37</v>
      </c>
      <c r="BI611" s="60">
        <v>4</v>
      </c>
      <c r="BJ611" s="60">
        <v>15</v>
      </c>
      <c r="BK611" s="60">
        <v>42</v>
      </c>
      <c r="BL611" s="60">
        <v>56</v>
      </c>
      <c r="BM611" s="60">
        <v>17</v>
      </c>
      <c r="BN611" s="60">
        <v>30</v>
      </c>
      <c r="BO611" s="61">
        <v>59</v>
      </c>
      <c r="BP611" s="257">
        <f>SUMSQ(BH611:BO611)</f>
        <v>11180</v>
      </c>
      <c r="BQ611" s="42"/>
      <c r="BR611" s="277"/>
    </row>
    <row r="612" spans="2:70" x14ac:dyDescent="0.2">
      <c r="B612" s="278"/>
      <c r="C612" s="34"/>
      <c r="D612" s="166">
        <f>SUM(D604:D611)</f>
        <v>260</v>
      </c>
      <c r="E612" s="167">
        <f>SUM(E604:E611)</f>
        <v>260</v>
      </c>
      <c r="F612" s="167">
        <f>SUM(F604:F611)</f>
        <v>260</v>
      </c>
      <c r="G612" s="167">
        <f>SUM(G604:G611)</f>
        <v>260</v>
      </c>
      <c r="H612" s="167">
        <f>SUM(H604:H611)</f>
        <v>260</v>
      </c>
      <c r="I612" s="167">
        <f>SUM(I604:I611)</f>
        <v>260</v>
      </c>
      <c r="J612" s="167">
        <f>SUM(J604:J611)</f>
        <v>260</v>
      </c>
      <c r="K612" s="167">
        <f>SUM(K604:K611)</f>
        <v>260</v>
      </c>
      <c r="L612" s="280">
        <f>SUM(D604^3+E605^3+F606^3+G607^3+H608^3+I609^3+J610^3+K611^3)</f>
        <v>540800</v>
      </c>
      <c r="M612" s="42"/>
      <c r="N612" s="277"/>
      <c r="P612" s="278"/>
      <c r="Q612" s="34"/>
      <c r="R612" s="166">
        <f>SUM(R604:R611)</f>
        <v>260</v>
      </c>
      <c r="S612" s="167">
        <f>SUM(S604:S611)</f>
        <v>260</v>
      </c>
      <c r="T612" s="167">
        <f>SUM(T604:T611)</f>
        <v>260</v>
      </c>
      <c r="U612" s="167">
        <f>SUM(U604:U611)</f>
        <v>260</v>
      </c>
      <c r="V612" s="167">
        <f>SUM(V604:V611)</f>
        <v>260</v>
      </c>
      <c r="W612" s="167">
        <f>SUM(W604:W611)</f>
        <v>260</v>
      </c>
      <c r="X612" s="167">
        <f>SUM(X604:X611)</f>
        <v>260</v>
      </c>
      <c r="Y612" s="167">
        <f>SUM(Y604:Y611)</f>
        <v>260</v>
      </c>
      <c r="Z612" s="280">
        <f>SUM(R604^3+S605^3+T606^3+U607^3+V608^3+W609^3+X610^3+Y611^3)</f>
        <v>540800</v>
      </c>
      <c r="AA612" s="42"/>
      <c r="AB612" s="277"/>
      <c r="AD612" s="278"/>
      <c r="AE612" s="34"/>
      <c r="AF612" s="166">
        <f>SUM(AF604:AF611)</f>
        <v>260</v>
      </c>
      <c r="AG612" s="167">
        <f>SUM(AG604:AG611)</f>
        <v>260</v>
      </c>
      <c r="AH612" s="167">
        <f>SUM(AH604:AH611)</f>
        <v>260</v>
      </c>
      <c r="AI612" s="167">
        <f>SUM(AI604:AI611)</f>
        <v>260</v>
      </c>
      <c r="AJ612" s="167">
        <f>SUM(AJ604:AJ611)</f>
        <v>260</v>
      </c>
      <c r="AK612" s="167">
        <f>SUM(AK604:AK611)</f>
        <v>260</v>
      </c>
      <c r="AL612" s="167">
        <f>SUM(AL604:AL611)</f>
        <v>260</v>
      </c>
      <c r="AM612" s="167">
        <f>SUM(AM604:AM611)</f>
        <v>260</v>
      </c>
      <c r="AN612" s="280">
        <f>SUM(AF604^3+AG605^3+AH606^3+AI607^3+AJ608^3+AK609^3+AL610^3+AM611^3)</f>
        <v>540800</v>
      </c>
      <c r="AO612" s="42"/>
      <c r="AP612" s="277"/>
      <c r="AR612" s="278"/>
      <c r="AS612" s="34"/>
      <c r="AT612" s="166">
        <f>SUM(AT604:AT611)</f>
        <v>260</v>
      </c>
      <c r="AU612" s="167">
        <f>SUM(AU604:AU611)</f>
        <v>260</v>
      </c>
      <c r="AV612" s="167">
        <f>SUM(AV604:AV611)</f>
        <v>260</v>
      </c>
      <c r="AW612" s="167">
        <f>SUM(AW604:AW611)</f>
        <v>260</v>
      </c>
      <c r="AX612" s="167">
        <f>SUM(AX604:AX611)</f>
        <v>260</v>
      </c>
      <c r="AY612" s="167">
        <f>SUM(AY604:AY611)</f>
        <v>260</v>
      </c>
      <c r="AZ612" s="167">
        <f>SUM(AZ604:AZ611)</f>
        <v>260</v>
      </c>
      <c r="BA612" s="167">
        <f>SUM(BA604:BA611)</f>
        <v>260</v>
      </c>
      <c r="BB612" s="280">
        <f>SUM(AT604^3+AU605^3+AV606^3+AW607^3+AX608^3+AY609^3+AZ610^3+BA611^3)</f>
        <v>540800</v>
      </c>
      <c r="BC612" s="42"/>
      <c r="BD612" s="277"/>
      <c r="BF612" s="278"/>
      <c r="BG612" s="34"/>
      <c r="BH612" s="166">
        <f>SUM(BH604:BH611)</f>
        <v>260</v>
      </c>
      <c r="BI612" s="167">
        <f>SUM(BI604:BI611)</f>
        <v>260</v>
      </c>
      <c r="BJ612" s="167">
        <f>SUM(BJ604:BJ611)</f>
        <v>260</v>
      </c>
      <c r="BK612" s="167">
        <f>SUM(BK604:BK611)</f>
        <v>260</v>
      </c>
      <c r="BL612" s="167">
        <f>SUM(BL604:BL611)</f>
        <v>260</v>
      </c>
      <c r="BM612" s="167">
        <f>SUM(BM604:BM611)</f>
        <v>260</v>
      </c>
      <c r="BN612" s="167">
        <f>SUM(BN604:BN611)</f>
        <v>260</v>
      </c>
      <c r="BO612" s="167">
        <f>SUM(BO604:BO611)</f>
        <v>260</v>
      </c>
      <c r="BP612" s="280">
        <f>SUMSQ(BH604,BI605,BJ606,BK607,BL608,BM609,BN610,BO611)</f>
        <v>11180</v>
      </c>
      <c r="BQ612" s="42"/>
      <c r="BR612" s="277"/>
    </row>
    <row r="613" spans="2:70" ht="12.75" thickBot="1" x14ac:dyDescent="0.25">
      <c r="B613" s="278"/>
      <c r="C613" s="34"/>
      <c r="D613" s="89">
        <f>SUMSQ(D604:D611)</f>
        <v>11180</v>
      </c>
      <c r="E613" s="90">
        <f>SUMSQ(E604:E611)</f>
        <v>11180</v>
      </c>
      <c r="F613" s="90">
        <f>SUMSQ(F604:F611)</f>
        <v>11180</v>
      </c>
      <c r="G613" s="90">
        <f>SUMSQ(G604:G611)</f>
        <v>11180</v>
      </c>
      <c r="H613" s="90">
        <f>SUMSQ(H604:H611)</f>
        <v>11180</v>
      </c>
      <c r="I613" s="90">
        <f>SUMSQ(I604:I611)</f>
        <v>11180</v>
      </c>
      <c r="J613" s="90">
        <f>SUMSQ(J604:J611)</f>
        <v>11180</v>
      </c>
      <c r="K613" s="90">
        <f>SUMSQ(K604:K611)</f>
        <v>11180</v>
      </c>
      <c r="L613" s="279">
        <f>SUM(D611^3+E610^3+F609^3+G608^3+H607^3+I606^3+J605^3+K604^3)</f>
        <v>540800</v>
      </c>
      <c r="M613" s="42"/>
      <c r="N613" s="277"/>
      <c r="P613" s="278"/>
      <c r="Q613" s="34"/>
      <c r="R613" s="89">
        <f>SUMSQ(R604:R611)</f>
        <v>11180</v>
      </c>
      <c r="S613" s="90">
        <f>SUMSQ(S604:S611)</f>
        <v>11180</v>
      </c>
      <c r="T613" s="90">
        <f>SUMSQ(T604:T611)</f>
        <v>11180</v>
      </c>
      <c r="U613" s="90">
        <f>SUMSQ(U604:U611)</f>
        <v>11180</v>
      </c>
      <c r="V613" s="90">
        <f>SUMSQ(V604:V611)</f>
        <v>11180</v>
      </c>
      <c r="W613" s="90">
        <f>SUMSQ(W604:W611)</f>
        <v>11180</v>
      </c>
      <c r="X613" s="90">
        <f>SUMSQ(X604:X611)</f>
        <v>11180</v>
      </c>
      <c r="Y613" s="90">
        <f>SUMSQ(Y604:Y611)</f>
        <v>11180</v>
      </c>
      <c r="Z613" s="279">
        <f>SUM(R611^3+S610^3+T609^3+U608^3+V607^3+W606^3+X605^3+Y604^3)</f>
        <v>540800</v>
      </c>
      <c r="AA613" s="42"/>
      <c r="AB613" s="277"/>
      <c r="AD613" s="278"/>
      <c r="AE613" s="34"/>
      <c r="AF613" s="89">
        <f>SUMSQ(AF604:AF611)</f>
        <v>11180</v>
      </c>
      <c r="AG613" s="90">
        <f>SUMSQ(AG604:AG611)</f>
        <v>11180</v>
      </c>
      <c r="AH613" s="90">
        <f>SUMSQ(AH604:AH611)</f>
        <v>11180</v>
      </c>
      <c r="AI613" s="90">
        <f>SUMSQ(AI604:AI611)</f>
        <v>11180</v>
      </c>
      <c r="AJ613" s="90">
        <f>SUMSQ(AJ604:AJ611)</f>
        <v>11180</v>
      </c>
      <c r="AK613" s="90">
        <f>SUMSQ(AK604:AK611)</f>
        <v>11180</v>
      </c>
      <c r="AL613" s="90">
        <f>SUMSQ(AL604:AL611)</f>
        <v>11180</v>
      </c>
      <c r="AM613" s="90">
        <f>SUMSQ(AM604:AM611)</f>
        <v>11180</v>
      </c>
      <c r="AN613" s="279">
        <f>SUM(AF611^3+AG610^3+AH609^3+AI608^3+AJ607^3+AK606^3+AL605^3+AM604^3)</f>
        <v>540800</v>
      </c>
      <c r="AO613" s="42"/>
      <c r="AP613" s="277"/>
      <c r="AR613" s="278"/>
      <c r="AS613" s="34"/>
      <c r="AT613" s="89">
        <f>SUMSQ(AT604:AT611)</f>
        <v>11180</v>
      </c>
      <c r="AU613" s="90">
        <f>SUMSQ(AU604:AU611)</f>
        <v>11180</v>
      </c>
      <c r="AV613" s="90">
        <f>SUMSQ(AV604:AV611)</f>
        <v>11180</v>
      </c>
      <c r="AW613" s="90">
        <f>SUMSQ(AW604:AW611)</f>
        <v>11180</v>
      </c>
      <c r="AX613" s="90">
        <f>SUMSQ(AX604:AX611)</f>
        <v>11180</v>
      </c>
      <c r="AY613" s="90">
        <f>SUMSQ(AY604:AY611)</f>
        <v>11180</v>
      </c>
      <c r="AZ613" s="90">
        <f>SUMSQ(AZ604:AZ611)</f>
        <v>11180</v>
      </c>
      <c r="BA613" s="90">
        <f>SUMSQ(BA604:BA611)</f>
        <v>11180</v>
      </c>
      <c r="BB613" s="279">
        <f>SUM(AT611^3+AU610^3+AV609^3+AW608^3+AX607^3+AY606^3+AZ605^3+BA604^3)</f>
        <v>540800</v>
      </c>
      <c r="BC613" s="42"/>
      <c r="BD613" s="277"/>
      <c r="BF613" s="278"/>
      <c r="BG613" s="34"/>
      <c r="BH613" s="89">
        <f>SUMSQ(BH604:BH611)</f>
        <v>11180</v>
      </c>
      <c r="BI613" s="90">
        <f>SUMSQ(BI604:BI611)</f>
        <v>11180</v>
      </c>
      <c r="BJ613" s="90">
        <f>SUMSQ(BJ604:BJ611)</f>
        <v>11180</v>
      </c>
      <c r="BK613" s="90">
        <f>SUMSQ(BK604:BK611)</f>
        <v>11180</v>
      </c>
      <c r="BL613" s="90">
        <f>SUMSQ(BL604:BL611)</f>
        <v>11180</v>
      </c>
      <c r="BM613" s="90">
        <f>SUMSQ(BM604:BM611)</f>
        <v>11180</v>
      </c>
      <c r="BN613" s="90">
        <f>SUMSQ(BN604:BN611)</f>
        <v>11180</v>
      </c>
      <c r="BO613" s="90">
        <f>SUMSQ(BO604:BO611)</f>
        <v>11180</v>
      </c>
      <c r="BP613" s="279">
        <f>SUMSQ(BH611,BI610,BJ609,BK608,BL607,BM606,BN605,BO604)</f>
        <v>11180</v>
      </c>
      <c r="BQ613" s="42"/>
      <c r="BR613" s="277"/>
    </row>
    <row r="614" spans="2:70" ht="12.75" thickBot="1" x14ac:dyDescent="0.25">
      <c r="B614" s="278"/>
      <c r="C614" s="104"/>
      <c r="D614" s="106"/>
      <c r="E614" s="106"/>
      <c r="F614" s="106"/>
      <c r="G614" s="106"/>
      <c r="H614" s="106"/>
      <c r="I614" s="106"/>
      <c r="J614" s="106"/>
      <c r="K614" s="106"/>
      <c r="L614" s="106"/>
      <c r="M614" s="109"/>
      <c r="N614" s="277"/>
      <c r="P614" s="278"/>
      <c r="Q614" s="104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9"/>
      <c r="AB614" s="277"/>
      <c r="AD614" s="278"/>
      <c r="AE614" s="104"/>
      <c r="AF614" s="106"/>
      <c r="AG614" s="106"/>
      <c r="AH614" s="106"/>
      <c r="AI614" s="106"/>
      <c r="AJ614" s="106"/>
      <c r="AK614" s="106"/>
      <c r="AL614" s="106"/>
      <c r="AM614" s="106"/>
      <c r="AN614" s="106"/>
      <c r="AO614" s="109"/>
      <c r="AP614" s="277"/>
      <c r="AR614" s="278"/>
      <c r="AS614" s="104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9"/>
      <c r="BD614" s="277"/>
      <c r="BF614" s="278"/>
      <c r="BG614" s="104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9"/>
      <c r="BR614" s="277"/>
    </row>
    <row r="615" spans="2:70" ht="12.75" thickBot="1" x14ac:dyDescent="0.25">
      <c r="B615" s="276"/>
      <c r="C615" s="275"/>
      <c r="D615" s="275"/>
      <c r="E615" s="275"/>
      <c r="F615" s="275"/>
      <c r="G615" s="275"/>
      <c r="H615" s="275"/>
      <c r="I615" s="275"/>
      <c r="J615" s="275"/>
      <c r="K615" s="275"/>
      <c r="L615" s="275"/>
      <c r="M615" s="275"/>
      <c r="N615" s="274"/>
      <c r="P615" s="276"/>
      <c r="Q615" s="275"/>
      <c r="R615" s="275"/>
      <c r="S615" s="275"/>
      <c r="T615" s="275"/>
      <c r="U615" s="275"/>
      <c r="V615" s="275"/>
      <c r="W615" s="275"/>
      <c r="X615" s="275"/>
      <c r="Y615" s="275"/>
      <c r="Z615" s="275"/>
      <c r="AA615" s="275"/>
      <c r="AB615" s="274"/>
      <c r="AD615" s="276"/>
      <c r="AE615" s="275"/>
      <c r="AF615" s="275"/>
      <c r="AG615" s="275"/>
      <c r="AH615" s="275"/>
      <c r="AI615" s="275"/>
      <c r="AJ615" s="275"/>
      <c r="AK615" s="275"/>
      <c r="AL615" s="275"/>
      <c r="AM615" s="275"/>
      <c r="AN615" s="275"/>
      <c r="AO615" s="275"/>
      <c r="AP615" s="274"/>
      <c r="AR615" s="276"/>
      <c r="AS615" s="275"/>
      <c r="AT615" s="275"/>
      <c r="AU615" s="275"/>
      <c r="AV615" s="275"/>
      <c r="AW615" s="275"/>
      <c r="AX615" s="275"/>
      <c r="AY615" s="275"/>
      <c r="AZ615" s="275"/>
      <c r="BA615" s="275"/>
      <c r="BB615" s="275"/>
      <c r="BC615" s="275"/>
      <c r="BD615" s="274"/>
      <c r="BF615" s="276"/>
      <c r="BG615" s="275"/>
      <c r="BH615" s="275"/>
      <c r="BI615" s="275"/>
      <c r="BJ615" s="275"/>
      <c r="BK615" s="275"/>
      <c r="BL615" s="275"/>
      <c r="BM615" s="275"/>
      <c r="BN615" s="275"/>
      <c r="BO615" s="275"/>
      <c r="BP615" s="275"/>
      <c r="BQ615" s="275"/>
      <c r="BR615" s="274"/>
    </row>
    <row r="616" spans="2:70" ht="13.5" thickTop="1" thickBot="1" x14ac:dyDescent="0.25"/>
    <row r="617" spans="2:70" ht="13.5" thickTop="1" thickBot="1" x14ac:dyDescent="0.25">
      <c r="B617" s="284"/>
      <c r="C617" s="283"/>
      <c r="D617" s="283"/>
      <c r="E617" s="283"/>
      <c r="F617" s="283"/>
      <c r="G617" s="283"/>
      <c r="H617" s="283"/>
      <c r="I617" s="283"/>
      <c r="J617" s="283"/>
      <c r="K617" s="283"/>
      <c r="L617" s="283"/>
      <c r="M617" s="283"/>
      <c r="N617" s="282"/>
      <c r="P617" s="284"/>
      <c r="Q617" s="283"/>
      <c r="R617" s="283"/>
      <c r="S617" s="283"/>
      <c r="T617" s="283"/>
      <c r="U617" s="283"/>
      <c r="V617" s="283"/>
      <c r="W617" s="283"/>
      <c r="X617" s="283"/>
      <c r="Y617" s="283"/>
      <c r="Z617" s="283"/>
      <c r="AA617" s="283"/>
      <c r="AB617" s="282"/>
      <c r="AD617" s="284"/>
      <c r="AE617" s="283"/>
      <c r="AF617" s="283"/>
      <c r="AG617" s="283"/>
      <c r="AH617" s="283"/>
      <c r="AI617" s="283"/>
      <c r="AJ617" s="283"/>
      <c r="AK617" s="283"/>
      <c r="AL617" s="283"/>
      <c r="AM617" s="283"/>
      <c r="AN617" s="283"/>
      <c r="AO617" s="283"/>
      <c r="AP617" s="282"/>
      <c r="AR617" s="284"/>
      <c r="AS617" s="283"/>
      <c r="AT617" s="283"/>
      <c r="AU617" s="283"/>
      <c r="AV617" s="283"/>
      <c r="AW617" s="283"/>
      <c r="AX617" s="283"/>
      <c r="AY617" s="283"/>
      <c r="AZ617" s="283"/>
      <c r="BA617" s="283"/>
      <c r="BB617" s="283"/>
      <c r="BC617" s="283"/>
      <c r="BD617" s="282"/>
      <c r="BF617" s="284"/>
      <c r="BG617" s="283"/>
      <c r="BH617" s="283"/>
      <c r="BI617" s="283"/>
      <c r="BJ617" s="283"/>
      <c r="BK617" s="283"/>
      <c r="BL617" s="283"/>
      <c r="BM617" s="283"/>
      <c r="BN617" s="283"/>
      <c r="BO617" s="283"/>
      <c r="BP617" s="283"/>
      <c r="BQ617" s="283"/>
      <c r="BR617" s="282"/>
    </row>
    <row r="618" spans="2:70" ht="12.75" thickBot="1" x14ac:dyDescent="0.25">
      <c r="B618" s="278"/>
      <c r="C618" s="20"/>
      <c r="D618" s="21"/>
      <c r="E618" s="21"/>
      <c r="F618" s="21"/>
      <c r="G618" s="21"/>
      <c r="H618" s="281" t="s">
        <v>1289</v>
      </c>
      <c r="I618" s="21"/>
      <c r="J618" s="21"/>
      <c r="K618" s="21"/>
      <c r="L618" s="21"/>
      <c r="M618" s="23"/>
      <c r="N618" s="277"/>
      <c r="P618" s="278"/>
      <c r="Q618" s="20"/>
      <c r="R618" s="21"/>
      <c r="S618" s="21"/>
      <c r="T618" s="21"/>
      <c r="U618" s="21"/>
      <c r="V618" s="281" t="s">
        <v>1288</v>
      </c>
      <c r="W618" s="21"/>
      <c r="X618" s="21"/>
      <c r="Y618" s="21"/>
      <c r="Z618" s="21"/>
      <c r="AA618" s="23"/>
      <c r="AB618" s="277"/>
      <c r="AD618" s="278"/>
      <c r="AE618" s="20"/>
      <c r="AF618" s="21"/>
      <c r="AG618" s="21"/>
      <c r="AH618" s="21"/>
      <c r="AI618" s="21"/>
      <c r="AJ618" s="281" t="s">
        <v>1287</v>
      </c>
      <c r="AK618" s="21"/>
      <c r="AL618" s="21"/>
      <c r="AM618" s="21"/>
      <c r="AN618" s="21"/>
      <c r="AO618" s="23"/>
      <c r="AP618" s="277"/>
      <c r="AR618" s="278"/>
      <c r="AS618" s="20"/>
      <c r="AT618" s="21"/>
      <c r="AU618" s="21"/>
      <c r="AV618" s="21"/>
      <c r="AW618" s="21"/>
      <c r="AX618" s="281" t="s">
        <v>1286</v>
      </c>
      <c r="AY618" s="21"/>
      <c r="AZ618" s="21"/>
      <c r="BA618" s="21"/>
      <c r="BB618" s="21"/>
      <c r="BC618" s="23"/>
      <c r="BD618" s="277"/>
      <c r="BF618" s="278"/>
      <c r="BG618" s="20"/>
      <c r="BH618" s="21"/>
      <c r="BI618" s="21"/>
      <c r="BJ618" s="21"/>
      <c r="BK618" s="21"/>
      <c r="BL618" s="281" t="s">
        <v>1285</v>
      </c>
      <c r="BM618" s="21"/>
      <c r="BN618" s="21"/>
      <c r="BO618" s="21"/>
      <c r="BP618" s="21"/>
      <c r="BQ618" s="23"/>
      <c r="BR618" s="277"/>
    </row>
    <row r="619" spans="2:70" x14ac:dyDescent="0.2">
      <c r="B619" s="278"/>
      <c r="C619" s="34"/>
      <c r="D619" s="35">
        <v>3</v>
      </c>
      <c r="E619" s="36">
        <v>18</v>
      </c>
      <c r="F619" s="36">
        <v>24</v>
      </c>
      <c r="G619" s="36">
        <v>27</v>
      </c>
      <c r="H619" s="36">
        <v>60</v>
      </c>
      <c r="I619" s="36">
        <v>54</v>
      </c>
      <c r="J619" s="36">
        <v>49</v>
      </c>
      <c r="K619" s="37">
        <v>25</v>
      </c>
      <c r="L619" s="251">
        <f>SUMSQ(D619:K619)</f>
        <v>11180</v>
      </c>
      <c r="M619" s="42"/>
      <c r="N619" s="277"/>
      <c r="P619" s="278"/>
      <c r="Q619" s="34"/>
      <c r="R619" s="35">
        <v>3</v>
      </c>
      <c r="S619" s="36">
        <v>18</v>
      </c>
      <c r="T619" s="36">
        <v>37</v>
      </c>
      <c r="U619" s="36">
        <v>56</v>
      </c>
      <c r="V619" s="36">
        <v>44</v>
      </c>
      <c r="W619" s="36">
        <v>14</v>
      </c>
      <c r="X619" s="36">
        <v>57</v>
      </c>
      <c r="Y619" s="37">
        <v>31</v>
      </c>
      <c r="Z619" s="251">
        <f>SUMSQ(R619:Y619)</f>
        <v>11180</v>
      </c>
      <c r="AA619" s="42"/>
      <c r="AB619" s="277"/>
      <c r="AD619" s="278"/>
      <c r="AE619" s="34"/>
      <c r="AF619" s="35">
        <v>3</v>
      </c>
      <c r="AG619" s="36">
        <v>18</v>
      </c>
      <c r="AH619" s="36">
        <v>37</v>
      </c>
      <c r="AI619" s="36">
        <v>56</v>
      </c>
      <c r="AJ619" s="36">
        <v>44</v>
      </c>
      <c r="AK619" s="36">
        <v>57</v>
      </c>
      <c r="AL619" s="36">
        <v>14</v>
      </c>
      <c r="AM619" s="37">
        <v>31</v>
      </c>
      <c r="AN619" s="251">
        <f>SUMSQ(AF619:AM619)</f>
        <v>11180</v>
      </c>
      <c r="AO619" s="42"/>
      <c r="AP619" s="277"/>
      <c r="AR619" s="278"/>
      <c r="AS619" s="34"/>
      <c r="AT619" s="35">
        <v>3</v>
      </c>
      <c r="AU619" s="36">
        <v>18</v>
      </c>
      <c r="AV619" s="36">
        <v>38</v>
      </c>
      <c r="AW619" s="36">
        <v>44</v>
      </c>
      <c r="AX619" s="36">
        <v>57</v>
      </c>
      <c r="AY619" s="36">
        <v>55</v>
      </c>
      <c r="AZ619" s="36">
        <v>32</v>
      </c>
      <c r="BA619" s="37">
        <v>13</v>
      </c>
      <c r="BB619" s="251">
        <f>SUMSQ(AT619:BA619)</f>
        <v>11180</v>
      </c>
      <c r="BC619" s="42"/>
      <c r="BD619" s="277"/>
      <c r="BF619" s="278"/>
      <c r="BG619" s="34"/>
      <c r="BH619" s="35">
        <v>3</v>
      </c>
      <c r="BI619" s="36">
        <v>38</v>
      </c>
      <c r="BJ619" s="36">
        <v>41</v>
      </c>
      <c r="BK619" s="36">
        <v>16</v>
      </c>
      <c r="BL619" s="36">
        <v>18</v>
      </c>
      <c r="BM619" s="36">
        <v>55</v>
      </c>
      <c r="BN619" s="36">
        <v>60</v>
      </c>
      <c r="BO619" s="37">
        <v>29</v>
      </c>
      <c r="BP619" s="251">
        <f>SUMSQ(BH619:BO619)</f>
        <v>11180</v>
      </c>
      <c r="BQ619" s="42"/>
      <c r="BR619" s="277"/>
    </row>
    <row r="620" spans="2:70" x14ac:dyDescent="0.2">
      <c r="B620" s="278"/>
      <c r="C620" s="34"/>
      <c r="D620" s="44">
        <v>58</v>
      </c>
      <c r="E620" s="45">
        <v>14</v>
      </c>
      <c r="F620" s="45">
        <v>61</v>
      </c>
      <c r="G620" s="45">
        <v>33</v>
      </c>
      <c r="H620" s="45">
        <v>17</v>
      </c>
      <c r="I620" s="45">
        <v>42</v>
      </c>
      <c r="J620" s="45">
        <v>9</v>
      </c>
      <c r="K620" s="46">
        <v>26</v>
      </c>
      <c r="L620" s="257">
        <f>SUMSQ(D620:K620)</f>
        <v>11180</v>
      </c>
      <c r="M620" s="42"/>
      <c r="N620" s="277"/>
      <c r="P620" s="278"/>
      <c r="Q620" s="34"/>
      <c r="R620" s="44">
        <v>22</v>
      </c>
      <c r="S620" s="45">
        <v>13</v>
      </c>
      <c r="T620" s="45">
        <v>58</v>
      </c>
      <c r="U620" s="45">
        <v>33</v>
      </c>
      <c r="V620" s="45">
        <v>19</v>
      </c>
      <c r="W620" s="45">
        <v>63</v>
      </c>
      <c r="X620" s="45">
        <v>12</v>
      </c>
      <c r="Y620" s="46">
        <v>40</v>
      </c>
      <c r="Z620" s="257">
        <f>SUMSQ(R620:Y620)</f>
        <v>11180</v>
      </c>
      <c r="AA620" s="42"/>
      <c r="AB620" s="277"/>
      <c r="AD620" s="278"/>
      <c r="AE620" s="34"/>
      <c r="AF620" s="44">
        <v>55</v>
      </c>
      <c r="AG620" s="45">
        <v>13</v>
      </c>
      <c r="AH620" s="45">
        <v>58</v>
      </c>
      <c r="AI620" s="45">
        <v>4</v>
      </c>
      <c r="AJ620" s="45">
        <v>32</v>
      </c>
      <c r="AK620" s="45">
        <v>38</v>
      </c>
      <c r="AL620" s="45">
        <v>17</v>
      </c>
      <c r="AM620" s="46">
        <v>43</v>
      </c>
      <c r="AN620" s="257">
        <f>SUMSQ(AF620:AM620)</f>
        <v>11180</v>
      </c>
      <c r="AO620" s="42"/>
      <c r="AP620" s="277"/>
      <c r="AR620" s="278"/>
      <c r="AS620" s="34"/>
      <c r="AT620" s="44">
        <v>25</v>
      </c>
      <c r="AU620" s="45">
        <v>12</v>
      </c>
      <c r="AV620" s="45">
        <v>35</v>
      </c>
      <c r="AW620" s="45">
        <v>45</v>
      </c>
      <c r="AX620" s="45">
        <v>64</v>
      </c>
      <c r="AY620" s="45">
        <v>50</v>
      </c>
      <c r="AZ620" s="45">
        <v>6</v>
      </c>
      <c r="BA620" s="46">
        <v>23</v>
      </c>
      <c r="BB620" s="257">
        <f>SUMSQ(AT620:BA620)</f>
        <v>11180</v>
      </c>
      <c r="BC620" s="42"/>
      <c r="BD620" s="277"/>
      <c r="BF620" s="278"/>
      <c r="BG620" s="34"/>
      <c r="BH620" s="44">
        <v>42</v>
      </c>
      <c r="BI620" s="45">
        <v>15</v>
      </c>
      <c r="BJ620" s="45">
        <v>4</v>
      </c>
      <c r="BK620" s="45">
        <v>37</v>
      </c>
      <c r="BL620" s="45">
        <v>59</v>
      </c>
      <c r="BM620" s="45">
        <v>30</v>
      </c>
      <c r="BN620" s="45">
        <v>17</v>
      </c>
      <c r="BO620" s="46">
        <v>56</v>
      </c>
      <c r="BP620" s="257">
        <f>SUMSQ(BH620:BO620)</f>
        <v>11180</v>
      </c>
      <c r="BQ620" s="42"/>
      <c r="BR620" s="277"/>
    </row>
    <row r="621" spans="2:70" x14ac:dyDescent="0.2">
      <c r="B621" s="278"/>
      <c r="C621" s="34"/>
      <c r="D621" s="44">
        <v>12</v>
      </c>
      <c r="E621" s="45">
        <v>63</v>
      </c>
      <c r="F621" s="45">
        <v>21</v>
      </c>
      <c r="G621" s="45">
        <v>52</v>
      </c>
      <c r="H621" s="45">
        <v>6</v>
      </c>
      <c r="I621" s="45">
        <v>45</v>
      </c>
      <c r="J621" s="45">
        <v>30</v>
      </c>
      <c r="K621" s="46">
        <v>31</v>
      </c>
      <c r="L621" s="257">
        <f>SUMSQ(D621:K621)</f>
        <v>11180</v>
      </c>
      <c r="M621" s="42"/>
      <c r="N621" s="277"/>
      <c r="P621" s="278"/>
      <c r="Q621" s="34"/>
      <c r="R621" s="44">
        <v>60</v>
      </c>
      <c r="S621" s="45">
        <v>35</v>
      </c>
      <c r="T621" s="45">
        <v>24</v>
      </c>
      <c r="U621" s="45">
        <v>15</v>
      </c>
      <c r="V621" s="45">
        <v>61</v>
      </c>
      <c r="W621" s="45">
        <v>17</v>
      </c>
      <c r="X621" s="45">
        <v>38</v>
      </c>
      <c r="Y621" s="46">
        <v>10</v>
      </c>
      <c r="Z621" s="257">
        <f>SUMSQ(R621:Y621)</f>
        <v>11180</v>
      </c>
      <c r="AA621" s="42"/>
      <c r="AB621" s="277"/>
      <c r="AD621" s="278"/>
      <c r="AE621" s="34"/>
      <c r="AF621" s="44">
        <v>25</v>
      </c>
      <c r="AG621" s="45">
        <v>35</v>
      </c>
      <c r="AH621" s="45">
        <v>24</v>
      </c>
      <c r="AI621" s="45">
        <v>46</v>
      </c>
      <c r="AJ621" s="45">
        <v>50</v>
      </c>
      <c r="AK621" s="45">
        <v>12</v>
      </c>
      <c r="AL621" s="45">
        <v>63</v>
      </c>
      <c r="AM621" s="46">
        <v>5</v>
      </c>
      <c r="AN621" s="257">
        <f>SUMSQ(AF621:AM621)</f>
        <v>11180</v>
      </c>
      <c r="AO621" s="42"/>
      <c r="AP621" s="277"/>
      <c r="AR621" s="278"/>
      <c r="AS621" s="34"/>
      <c r="AT621" s="44">
        <v>37</v>
      </c>
      <c r="AU621" s="45">
        <v>29</v>
      </c>
      <c r="AV621" s="45">
        <v>24</v>
      </c>
      <c r="AW621" s="45">
        <v>51</v>
      </c>
      <c r="AX621" s="45">
        <v>11</v>
      </c>
      <c r="AY621" s="45">
        <v>48</v>
      </c>
      <c r="AZ621" s="45">
        <v>58</v>
      </c>
      <c r="BA621" s="46">
        <v>2</v>
      </c>
      <c r="BB621" s="257">
        <f>SUMSQ(AT621:BA621)</f>
        <v>11180</v>
      </c>
      <c r="BC621" s="42"/>
      <c r="BD621" s="277"/>
      <c r="BF621" s="278"/>
      <c r="BG621" s="34"/>
      <c r="BH621" s="44">
        <v>63</v>
      </c>
      <c r="BI621" s="45">
        <v>26</v>
      </c>
      <c r="BJ621" s="45">
        <v>21</v>
      </c>
      <c r="BK621" s="45">
        <v>52</v>
      </c>
      <c r="BL621" s="45">
        <v>46</v>
      </c>
      <c r="BM621" s="45">
        <v>11</v>
      </c>
      <c r="BN621" s="45">
        <v>8</v>
      </c>
      <c r="BO621" s="46">
        <v>33</v>
      </c>
      <c r="BP621" s="257">
        <f>SUMSQ(BH621:BO621)</f>
        <v>11180</v>
      </c>
      <c r="BQ621" s="42"/>
      <c r="BR621" s="277"/>
    </row>
    <row r="622" spans="2:70" x14ac:dyDescent="0.2">
      <c r="B622" s="278"/>
      <c r="C622" s="34"/>
      <c r="D622" s="44">
        <v>55</v>
      </c>
      <c r="E622" s="45">
        <v>15</v>
      </c>
      <c r="F622" s="45">
        <v>36</v>
      </c>
      <c r="G622" s="45">
        <v>28</v>
      </c>
      <c r="H622" s="45">
        <v>57</v>
      </c>
      <c r="I622" s="45">
        <v>1</v>
      </c>
      <c r="J622" s="45">
        <v>22</v>
      </c>
      <c r="K622" s="46">
        <v>46</v>
      </c>
      <c r="L622" s="257">
        <f>SUMSQ(D622:K622)</f>
        <v>11180</v>
      </c>
      <c r="M622" s="42"/>
      <c r="N622" s="277"/>
      <c r="P622" s="278"/>
      <c r="Q622" s="34"/>
      <c r="R622" s="44">
        <v>45</v>
      </c>
      <c r="S622" s="45">
        <v>64</v>
      </c>
      <c r="T622" s="45">
        <v>11</v>
      </c>
      <c r="U622" s="45">
        <v>26</v>
      </c>
      <c r="V622" s="45">
        <v>6</v>
      </c>
      <c r="W622" s="45">
        <v>36</v>
      </c>
      <c r="X622" s="45">
        <v>23</v>
      </c>
      <c r="Y622" s="46">
        <v>49</v>
      </c>
      <c r="Z622" s="257">
        <f>SUMSQ(R622:Y622)</f>
        <v>11180</v>
      </c>
      <c r="AA622" s="42"/>
      <c r="AB622" s="277"/>
      <c r="AD622" s="278"/>
      <c r="AE622" s="34"/>
      <c r="AF622" s="44">
        <v>45</v>
      </c>
      <c r="AG622" s="45">
        <v>64</v>
      </c>
      <c r="AH622" s="45">
        <v>11</v>
      </c>
      <c r="AI622" s="45">
        <v>26</v>
      </c>
      <c r="AJ622" s="45">
        <v>6</v>
      </c>
      <c r="AK622" s="45">
        <v>23</v>
      </c>
      <c r="AL622" s="45">
        <v>36</v>
      </c>
      <c r="AM622" s="46">
        <v>49</v>
      </c>
      <c r="AN622" s="257">
        <f>SUMSQ(AF622:AM622)</f>
        <v>11180</v>
      </c>
      <c r="AO622" s="42"/>
      <c r="AP622" s="277"/>
      <c r="AR622" s="278"/>
      <c r="AS622" s="34"/>
      <c r="AT622" s="44">
        <v>22</v>
      </c>
      <c r="AU622" s="45">
        <v>46</v>
      </c>
      <c r="AV622" s="45">
        <v>60</v>
      </c>
      <c r="AW622" s="45">
        <v>31</v>
      </c>
      <c r="AX622" s="45">
        <v>39</v>
      </c>
      <c r="AY622" s="45">
        <v>4</v>
      </c>
      <c r="AZ622" s="45">
        <v>9</v>
      </c>
      <c r="BA622" s="46">
        <v>49</v>
      </c>
      <c r="BB622" s="257">
        <f>SUMSQ(AT622:BA622)</f>
        <v>11180</v>
      </c>
      <c r="BC622" s="42"/>
      <c r="BD622" s="277"/>
      <c r="BF622" s="278"/>
      <c r="BG622" s="34"/>
      <c r="BH622" s="44">
        <v>22</v>
      </c>
      <c r="BI622" s="45">
        <v>51</v>
      </c>
      <c r="BJ622" s="45">
        <v>64</v>
      </c>
      <c r="BK622" s="45">
        <v>25</v>
      </c>
      <c r="BL622" s="45">
        <v>7</v>
      </c>
      <c r="BM622" s="45">
        <v>34</v>
      </c>
      <c r="BN622" s="45">
        <v>45</v>
      </c>
      <c r="BO622" s="46">
        <v>12</v>
      </c>
      <c r="BP622" s="257">
        <f>SUMSQ(BH622:BO622)</f>
        <v>11180</v>
      </c>
      <c r="BQ622" s="42"/>
      <c r="BR622" s="277"/>
    </row>
    <row r="623" spans="2:70" x14ac:dyDescent="0.2">
      <c r="B623" s="278"/>
      <c r="C623" s="34"/>
      <c r="D623" s="44">
        <v>19</v>
      </c>
      <c r="E623" s="45">
        <v>43</v>
      </c>
      <c r="F623" s="45">
        <v>64</v>
      </c>
      <c r="G623" s="45">
        <v>8</v>
      </c>
      <c r="H623" s="45">
        <v>37</v>
      </c>
      <c r="I623" s="45">
        <v>29</v>
      </c>
      <c r="J623" s="45">
        <v>50</v>
      </c>
      <c r="K623" s="46">
        <v>10</v>
      </c>
      <c r="L623" s="257">
        <f>SUMSQ(D623:K623)</f>
        <v>11180</v>
      </c>
      <c r="M623" s="42"/>
      <c r="N623" s="277"/>
      <c r="P623" s="278"/>
      <c r="Q623" s="34"/>
      <c r="R623" s="44">
        <v>16</v>
      </c>
      <c r="S623" s="45">
        <v>42</v>
      </c>
      <c r="T623" s="45">
        <v>29</v>
      </c>
      <c r="U623" s="45">
        <v>59</v>
      </c>
      <c r="V623" s="45">
        <v>39</v>
      </c>
      <c r="W623" s="45">
        <v>54</v>
      </c>
      <c r="X623" s="45">
        <v>1</v>
      </c>
      <c r="Y623" s="46">
        <v>20</v>
      </c>
      <c r="Z623" s="257">
        <f>SUMSQ(R623:Y623)</f>
        <v>11180</v>
      </c>
      <c r="AA623" s="42"/>
      <c r="AB623" s="277"/>
      <c r="AD623" s="278"/>
      <c r="AE623" s="34"/>
      <c r="AF623" s="44">
        <v>16</v>
      </c>
      <c r="AG623" s="45">
        <v>42</v>
      </c>
      <c r="AH623" s="45">
        <v>29</v>
      </c>
      <c r="AI623" s="45">
        <v>59</v>
      </c>
      <c r="AJ623" s="45">
        <v>39</v>
      </c>
      <c r="AK623" s="45">
        <v>1</v>
      </c>
      <c r="AL623" s="45">
        <v>54</v>
      </c>
      <c r="AM623" s="46">
        <v>20</v>
      </c>
      <c r="AN623" s="257">
        <f>SUMSQ(AF623:AM623)</f>
        <v>11180</v>
      </c>
      <c r="AO623" s="42"/>
      <c r="AP623" s="277"/>
      <c r="AR623" s="278"/>
      <c r="AS623" s="34"/>
      <c r="AT623" s="44">
        <v>16</v>
      </c>
      <c r="AU623" s="45">
        <v>56</v>
      </c>
      <c r="AV623" s="45">
        <v>61</v>
      </c>
      <c r="AW623" s="45">
        <v>26</v>
      </c>
      <c r="AX623" s="45">
        <v>34</v>
      </c>
      <c r="AY623" s="45">
        <v>5</v>
      </c>
      <c r="AZ623" s="45">
        <v>19</v>
      </c>
      <c r="BA623" s="46">
        <v>43</v>
      </c>
      <c r="BB623" s="257">
        <f>SUMSQ(AT623:BA623)</f>
        <v>11180</v>
      </c>
      <c r="BC623" s="42"/>
      <c r="BD623" s="277"/>
      <c r="BF623" s="278"/>
      <c r="BG623" s="34"/>
      <c r="BH623" s="44">
        <v>49</v>
      </c>
      <c r="BI623" s="45">
        <v>24</v>
      </c>
      <c r="BJ623" s="45">
        <v>27</v>
      </c>
      <c r="BK623" s="45">
        <v>62</v>
      </c>
      <c r="BL623" s="45">
        <v>36</v>
      </c>
      <c r="BM623" s="45">
        <v>5</v>
      </c>
      <c r="BN623" s="45">
        <v>10</v>
      </c>
      <c r="BO623" s="46">
        <v>47</v>
      </c>
      <c r="BP623" s="257">
        <f>SUMSQ(BH623:BO623)</f>
        <v>11180</v>
      </c>
      <c r="BQ623" s="42"/>
      <c r="BR623" s="277"/>
    </row>
    <row r="624" spans="2:70" x14ac:dyDescent="0.2">
      <c r="B624" s="278"/>
      <c r="C624" s="34"/>
      <c r="D624" s="44">
        <v>34</v>
      </c>
      <c r="E624" s="45">
        <v>35</v>
      </c>
      <c r="F624" s="45">
        <v>20</v>
      </c>
      <c r="G624" s="45">
        <v>59</v>
      </c>
      <c r="H624" s="45">
        <v>13</v>
      </c>
      <c r="I624" s="45">
        <v>44</v>
      </c>
      <c r="J624" s="45">
        <v>2</v>
      </c>
      <c r="K624" s="46">
        <v>53</v>
      </c>
      <c r="L624" s="257">
        <f>SUMSQ(D624:K624)</f>
        <v>11180</v>
      </c>
      <c r="M624" s="42"/>
      <c r="N624" s="277"/>
      <c r="P624" s="278"/>
      <c r="Q624" s="34"/>
      <c r="R624" s="44">
        <v>55</v>
      </c>
      <c r="S624" s="45">
        <v>27</v>
      </c>
      <c r="T624" s="45">
        <v>48</v>
      </c>
      <c r="U624" s="45">
        <v>4</v>
      </c>
      <c r="V624" s="45">
        <v>50</v>
      </c>
      <c r="W624" s="45">
        <v>41</v>
      </c>
      <c r="X624" s="45">
        <v>30</v>
      </c>
      <c r="Y624" s="46">
        <v>5</v>
      </c>
      <c r="Z624" s="257">
        <f>SUMSQ(R624:Y624)</f>
        <v>11180</v>
      </c>
      <c r="AA624" s="42"/>
      <c r="AB624" s="277"/>
      <c r="AD624" s="278"/>
      <c r="AE624" s="34"/>
      <c r="AF624" s="44">
        <v>22</v>
      </c>
      <c r="AG624" s="45">
        <v>27</v>
      </c>
      <c r="AH624" s="45">
        <v>48</v>
      </c>
      <c r="AI624" s="45">
        <v>33</v>
      </c>
      <c r="AJ624" s="45">
        <v>61</v>
      </c>
      <c r="AK624" s="45">
        <v>52</v>
      </c>
      <c r="AL624" s="45">
        <v>7</v>
      </c>
      <c r="AM624" s="46">
        <v>10</v>
      </c>
      <c r="AN624" s="257">
        <f>SUMSQ(AF624:AM624)</f>
        <v>11180</v>
      </c>
      <c r="AO624" s="42"/>
      <c r="AP624" s="277"/>
      <c r="AR624" s="278"/>
      <c r="AS624" s="34"/>
      <c r="AT624" s="44">
        <v>63</v>
      </c>
      <c r="AU624" s="45">
        <v>7</v>
      </c>
      <c r="AV624" s="45">
        <v>17</v>
      </c>
      <c r="AW624" s="45">
        <v>54</v>
      </c>
      <c r="AX624" s="45">
        <v>14</v>
      </c>
      <c r="AY624" s="45">
        <v>41</v>
      </c>
      <c r="AZ624" s="45">
        <v>36</v>
      </c>
      <c r="BA624" s="46">
        <v>28</v>
      </c>
      <c r="BB624" s="257">
        <f>SUMSQ(AT624:BA624)</f>
        <v>11180</v>
      </c>
      <c r="BC624" s="42"/>
      <c r="BD624" s="277"/>
      <c r="BF624" s="278"/>
      <c r="BG624" s="34"/>
      <c r="BH624" s="44">
        <v>28</v>
      </c>
      <c r="BI624" s="45">
        <v>61</v>
      </c>
      <c r="BJ624" s="45">
        <v>50</v>
      </c>
      <c r="BK624" s="45">
        <v>23</v>
      </c>
      <c r="BL624" s="45">
        <v>9</v>
      </c>
      <c r="BM624" s="45">
        <v>48</v>
      </c>
      <c r="BN624" s="45">
        <v>35</v>
      </c>
      <c r="BO624" s="46">
        <v>6</v>
      </c>
      <c r="BP624" s="257">
        <f>SUMSQ(BH624:BO624)</f>
        <v>11180</v>
      </c>
      <c r="BQ624" s="42"/>
      <c r="BR624" s="277"/>
    </row>
    <row r="625" spans="2:70" x14ac:dyDescent="0.2">
      <c r="B625" s="278"/>
      <c r="C625" s="34"/>
      <c r="D625" s="44">
        <v>39</v>
      </c>
      <c r="E625" s="45">
        <v>56</v>
      </c>
      <c r="F625" s="45">
        <v>23</v>
      </c>
      <c r="G625" s="45">
        <v>48</v>
      </c>
      <c r="H625" s="45">
        <v>32</v>
      </c>
      <c r="I625" s="45">
        <v>4</v>
      </c>
      <c r="J625" s="45">
        <v>51</v>
      </c>
      <c r="K625" s="46">
        <v>7</v>
      </c>
      <c r="L625" s="257">
        <f>SUMSQ(D625:K625)</f>
        <v>11180</v>
      </c>
      <c r="M625" s="42"/>
      <c r="N625" s="277"/>
      <c r="P625" s="278"/>
      <c r="Q625" s="34"/>
      <c r="R625" s="44">
        <v>25</v>
      </c>
      <c r="S625" s="45">
        <v>53</v>
      </c>
      <c r="T625" s="45">
        <v>2</v>
      </c>
      <c r="U625" s="45">
        <v>46</v>
      </c>
      <c r="V625" s="45">
        <v>32</v>
      </c>
      <c r="W625" s="45">
        <v>7</v>
      </c>
      <c r="X625" s="45">
        <v>52</v>
      </c>
      <c r="Y625" s="46">
        <v>43</v>
      </c>
      <c r="Z625" s="257">
        <f>SUMSQ(R625:Y625)</f>
        <v>11180</v>
      </c>
      <c r="AA625" s="42"/>
      <c r="AB625" s="277"/>
      <c r="AD625" s="278"/>
      <c r="AE625" s="34"/>
      <c r="AF625" s="44">
        <v>60</v>
      </c>
      <c r="AG625" s="45">
        <v>53</v>
      </c>
      <c r="AH625" s="45">
        <v>2</v>
      </c>
      <c r="AI625" s="45">
        <v>15</v>
      </c>
      <c r="AJ625" s="45">
        <v>19</v>
      </c>
      <c r="AK625" s="45">
        <v>30</v>
      </c>
      <c r="AL625" s="45">
        <v>41</v>
      </c>
      <c r="AM625" s="46">
        <v>40</v>
      </c>
      <c r="AN625" s="257">
        <f>SUMSQ(AF625:AM625)</f>
        <v>11180</v>
      </c>
      <c r="AO625" s="42"/>
      <c r="AP625" s="277"/>
      <c r="AR625" s="278"/>
      <c r="AS625" s="34"/>
      <c r="AT625" s="44">
        <v>42</v>
      </c>
      <c r="AU625" s="45">
        <v>59</v>
      </c>
      <c r="AV625" s="45">
        <v>15</v>
      </c>
      <c r="AW625" s="45">
        <v>1</v>
      </c>
      <c r="AX625" s="45">
        <v>20</v>
      </c>
      <c r="AY625" s="45">
        <v>30</v>
      </c>
      <c r="AZ625" s="45">
        <v>53</v>
      </c>
      <c r="BA625" s="46">
        <v>40</v>
      </c>
      <c r="BB625" s="257">
        <f>SUMSQ(AT625:BA625)</f>
        <v>11180</v>
      </c>
      <c r="BC625" s="42"/>
      <c r="BD625" s="277"/>
      <c r="BF625" s="278"/>
      <c r="BG625" s="34"/>
      <c r="BH625" s="44">
        <v>13</v>
      </c>
      <c r="BI625" s="45">
        <v>44</v>
      </c>
      <c r="BJ625" s="45">
        <v>39</v>
      </c>
      <c r="BK625" s="45">
        <v>2</v>
      </c>
      <c r="BL625" s="45">
        <v>32</v>
      </c>
      <c r="BM625" s="45">
        <v>57</v>
      </c>
      <c r="BN625" s="45">
        <v>54</v>
      </c>
      <c r="BO625" s="46">
        <v>19</v>
      </c>
      <c r="BP625" s="257">
        <f>SUMSQ(BH625:BO625)</f>
        <v>11180</v>
      </c>
      <c r="BQ625" s="42"/>
      <c r="BR625" s="277"/>
    </row>
    <row r="626" spans="2:70" ht="12.75" thickBot="1" x14ac:dyDescent="0.25">
      <c r="B626" s="278"/>
      <c r="C626" s="34"/>
      <c r="D626" s="59">
        <v>40</v>
      </c>
      <c r="E626" s="60">
        <v>16</v>
      </c>
      <c r="F626" s="60">
        <v>11</v>
      </c>
      <c r="G626" s="60">
        <v>5</v>
      </c>
      <c r="H626" s="60">
        <v>38</v>
      </c>
      <c r="I626" s="60">
        <v>41</v>
      </c>
      <c r="J626" s="60">
        <v>47</v>
      </c>
      <c r="K626" s="61">
        <v>62</v>
      </c>
      <c r="L626" s="257">
        <f>SUMSQ(D626:K626)</f>
        <v>11180</v>
      </c>
      <c r="M626" s="42"/>
      <c r="N626" s="277"/>
      <c r="P626" s="278"/>
      <c r="Q626" s="34"/>
      <c r="R626" s="59">
        <v>34</v>
      </c>
      <c r="S626" s="60">
        <v>8</v>
      </c>
      <c r="T626" s="60">
        <v>51</v>
      </c>
      <c r="U626" s="60">
        <v>21</v>
      </c>
      <c r="V626" s="60">
        <v>9</v>
      </c>
      <c r="W626" s="60">
        <v>28</v>
      </c>
      <c r="X626" s="60">
        <v>47</v>
      </c>
      <c r="Y626" s="61">
        <v>62</v>
      </c>
      <c r="Z626" s="257">
        <f>SUMSQ(R626:Y626)</f>
        <v>11180</v>
      </c>
      <c r="AA626" s="42"/>
      <c r="AB626" s="277"/>
      <c r="AD626" s="278"/>
      <c r="AE626" s="34"/>
      <c r="AF626" s="59">
        <v>34</v>
      </c>
      <c r="AG626" s="60">
        <v>8</v>
      </c>
      <c r="AH626" s="60">
        <v>51</v>
      </c>
      <c r="AI626" s="60">
        <v>21</v>
      </c>
      <c r="AJ626" s="60">
        <v>9</v>
      </c>
      <c r="AK626" s="60">
        <v>47</v>
      </c>
      <c r="AL626" s="60">
        <v>28</v>
      </c>
      <c r="AM626" s="61">
        <v>62</v>
      </c>
      <c r="AN626" s="257">
        <f>SUMSQ(AF626:AM626)</f>
        <v>11180</v>
      </c>
      <c r="AO626" s="42"/>
      <c r="AP626" s="277"/>
      <c r="AR626" s="278"/>
      <c r="AS626" s="34"/>
      <c r="AT626" s="59">
        <v>52</v>
      </c>
      <c r="AU626" s="60">
        <v>33</v>
      </c>
      <c r="AV626" s="60">
        <v>10</v>
      </c>
      <c r="AW626" s="60">
        <v>8</v>
      </c>
      <c r="AX626" s="60">
        <v>21</v>
      </c>
      <c r="AY626" s="60">
        <v>27</v>
      </c>
      <c r="AZ626" s="60">
        <v>47</v>
      </c>
      <c r="BA626" s="61">
        <v>62</v>
      </c>
      <c r="BB626" s="257">
        <f>SUMSQ(AT626:BA626)</f>
        <v>11180</v>
      </c>
      <c r="BC626" s="42"/>
      <c r="BD626" s="277"/>
      <c r="BF626" s="278"/>
      <c r="BG626" s="34"/>
      <c r="BH626" s="59">
        <v>40</v>
      </c>
      <c r="BI626" s="60">
        <v>1</v>
      </c>
      <c r="BJ626" s="60">
        <v>14</v>
      </c>
      <c r="BK626" s="60">
        <v>43</v>
      </c>
      <c r="BL626" s="60">
        <v>53</v>
      </c>
      <c r="BM626" s="60">
        <v>20</v>
      </c>
      <c r="BN626" s="60">
        <v>31</v>
      </c>
      <c r="BO626" s="61">
        <v>58</v>
      </c>
      <c r="BP626" s="257">
        <f>SUMSQ(BH626:BO626)</f>
        <v>11180</v>
      </c>
      <c r="BQ626" s="42"/>
      <c r="BR626" s="277"/>
    </row>
    <row r="627" spans="2:70" x14ac:dyDescent="0.2">
      <c r="B627" s="278"/>
      <c r="C627" s="34"/>
      <c r="D627" s="166">
        <f>SUM(D619:D626)</f>
        <v>260</v>
      </c>
      <c r="E627" s="167">
        <f>SUM(E619:E626)</f>
        <v>260</v>
      </c>
      <c r="F627" s="167">
        <f>SUM(F619:F626)</f>
        <v>260</v>
      </c>
      <c r="G627" s="167">
        <f>SUM(G619:G626)</f>
        <v>260</v>
      </c>
      <c r="H627" s="167">
        <f>SUM(H619:H626)</f>
        <v>260</v>
      </c>
      <c r="I627" s="167">
        <f>SUM(I619:I626)</f>
        <v>260</v>
      </c>
      <c r="J627" s="167">
        <f>SUM(J619:J626)</f>
        <v>260</v>
      </c>
      <c r="K627" s="167">
        <f>SUM(K619:K626)</f>
        <v>260</v>
      </c>
      <c r="L627" s="280">
        <f>SUM(D619^3+E620^3+F621^3+G622^3+H623^3+I624^3+J625^3+K626^3)</f>
        <v>540800</v>
      </c>
      <c r="M627" s="42"/>
      <c r="N627" s="277"/>
      <c r="P627" s="278"/>
      <c r="Q627" s="34"/>
      <c r="R627" s="166">
        <f>SUM(R619:R626)</f>
        <v>260</v>
      </c>
      <c r="S627" s="167">
        <f>SUM(S619:S626)</f>
        <v>260</v>
      </c>
      <c r="T627" s="167">
        <f>SUM(T619:T626)</f>
        <v>260</v>
      </c>
      <c r="U627" s="167">
        <f>SUM(U619:U626)</f>
        <v>260</v>
      </c>
      <c r="V627" s="167">
        <f>SUM(V619:V626)</f>
        <v>260</v>
      </c>
      <c r="W627" s="167">
        <f>SUM(W619:W626)</f>
        <v>260</v>
      </c>
      <c r="X627" s="167">
        <f>SUM(X619:X626)</f>
        <v>260</v>
      </c>
      <c r="Y627" s="167">
        <f>SUM(Y619:Y626)</f>
        <v>260</v>
      </c>
      <c r="Z627" s="280">
        <f>SUM(R619^3+S620^3+T621^3+U622^3+V623^3+W624^3+X625^3+Y626^3)</f>
        <v>540800</v>
      </c>
      <c r="AA627" s="42"/>
      <c r="AB627" s="277"/>
      <c r="AD627" s="278"/>
      <c r="AE627" s="34"/>
      <c r="AF627" s="166">
        <f>SUM(AF619:AF626)</f>
        <v>260</v>
      </c>
      <c r="AG627" s="167">
        <f>SUM(AG619:AG626)</f>
        <v>260</v>
      </c>
      <c r="AH627" s="167">
        <f>SUM(AH619:AH626)</f>
        <v>260</v>
      </c>
      <c r="AI627" s="167">
        <f>SUM(AI619:AI626)</f>
        <v>260</v>
      </c>
      <c r="AJ627" s="167">
        <f>SUM(AJ619:AJ626)</f>
        <v>260</v>
      </c>
      <c r="AK627" s="167">
        <f>SUM(AK619:AK626)</f>
        <v>260</v>
      </c>
      <c r="AL627" s="167">
        <f>SUM(AL619:AL626)</f>
        <v>260</v>
      </c>
      <c r="AM627" s="167">
        <f>SUM(AM619:AM626)</f>
        <v>260</v>
      </c>
      <c r="AN627" s="280">
        <f>SUM(AF619^3+AG620^3+AH621^3+AI622^3+AJ623^3+AK624^3+AL625^3+AM626^3)</f>
        <v>540800</v>
      </c>
      <c r="AO627" s="42"/>
      <c r="AP627" s="277"/>
      <c r="AR627" s="278"/>
      <c r="AS627" s="34"/>
      <c r="AT627" s="166">
        <f>SUM(AT619:AT626)</f>
        <v>260</v>
      </c>
      <c r="AU627" s="167">
        <f>SUM(AU619:AU626)</f>
        <v>260</v>
      </c>
      <c r="AV627" s="167">
        <f>SUM(AV619:AV626)</f>
        <v>260</v>
      </c>
      <c r="AW627" s="167">
        <f>SUM(AW619:AW626)</f>
        <v>260</v>
      </c>
      <c r="AX627" s="167">
        <f>SUM(AX619:AX626)</f>
        <v>260</v>
      </c>
      <c r="AY627" s="167">
        <f>SUM(AY619:AY626)</f>
        <v>260</v>
      </c>
      <c r="AZ627" s="167">
        <f>SUM(AZ619:AZ626)</f>
        <v>260</v>
      </c>
      <c r="BA627" s="167">
        <f>SUM(BA619:BA626)</f>
        <v>260</v>
      </c>
      <c r="BB627" s="280">
        <f>SUM(AT619^3+AU620^3+AV621^3+AW622^3+AX623^3+AY624^3+AZ625^3+BA626^3)</f>
        <v>540800</v>
      </c>
      <c r="BC627" s="42"/>
      <c r="BD627" s="277"/>
      <c r="BF627" s="278"/>
      <c r="BG627" s="34"/>
      <c r="BH627" s="166">
        <f>SUM(BH619:BH626)</f>
        <v>260</v>
      </c>
      <c r="BI627" s="167">
        <f>SUM(BI619:BI626)</f>
        <v>260</v>
      </c>
      <c r="BJ627" s="167">
        <f>SUM(BJ619:BJ626)</f>
        <v>260</v>
      </c>
      <c r="BK627" s="167">
        <f>SUM(BK619:BK626)</f>
        <v>260</v>
      </c>
      <c r="BL627" s="167">
        <f>SUM(BL619:BL626)</f>
        <v>260</v>
      </c>
      <c r="BM627" s="167">
        <f>SUM(BM619:BM626)</f>
        <v>260</v>
      </c>
      <c r="BN627" s="167">
        <f>SUM(BN619:BN626)</f>
        <v>260</v>
      </c>
      <c r="BO627" s="167">
        <f>SUM(BO619:BO626)</f>
        <v>260</v>
      </c>
      <c r="BP627" s="280">
        <f>SUMSQ(BH619,BI620,BJ621,BK622,BL623,BM624,BN625,BO626)</f>
        <v>11180</v>
      </c>
      <c r="BQ627" s="42"/>
      <c r="BR627" s="277"/>
    </row>
    <row r="628" spans="2:70" ht="12.75" thickBot="1" x14ac:dyDescent="0.25">
      <c r="B628" s="278"/>
      <c r="C628" s="34"/>
      <c r="D628" s="89">
        <f>SUMSQ(D619:D626)</f>
        <v>11180</v>
      </c>
      <c r="E628" s="90">
        <f>SUMSQ(E619:E626)</f>
        <v>11180</v>
      </c>
      <c r="F628" s="90">
        <f>SUMSQ(F619:F626)</f>
        <v>11180</v>
      </c>
      <c r="G628" s="90">
        <f>SUMSQ(G619:G626)</f>
        <v>11180</v>
      </c>
      <c r="H628" s="90">
        <f>SUMSQ(H619:H626)</f>
        <v>11180</v>
      </c>
      <c r="I628" s="90">
        <f>SUMSQ(I619:I626)</f>
        <v>11180</v>
      </c>
      <c r="J628" s="90">
        <f>SUMSQ(J619:J626)</f>
        <v>11180</v>
      </c>
      <c r="K628" s="90">
        <f>SUMSQ(K619:K626)</f>
        <v>11180</v>
      </c>
      <c r="L628" s="279">
        <f>SUM(D626^3+E625^3+F624^3+G623^3+H622^3+I621^3+J620^3+K619^3)</f>
        <v>540800</v>
      </c>
      <c r="M628" s="42"/>
      <c r="N628" s="277"/>
      <c r="P628" s="278"/>
      <c r="Q628" s="34"/>
      <c r="R628" s="89">
        <f>SUMSQ(R619:R626)</f>
        <v>11180</v>
      </c>
      <c r="S628" s="90">
        <f>SUMSQ(S619:S626)</f>
        <v>11180</v>
      </c>
      <c r="T628" s="90">
        <f>SUMSQ(T619:T626)</f>
        <v>11180</v>
      </c>
      <c r="U628" s="90">
        <f>SUMSQ(U619:U626)</f>
        <v>11180</v>
      </c>
      <c r="V628" s="90">
        <f>SUMSQ(V619:V626)</f>
        <v>11180</v>
      </c>
      <c r="W628" s="90">
        <f>SUMSQ(W619:W626)</f>
        <v>11180</v>
      </c>
      <c r="X628" s="90">
        <f>SUMSQ(X619:X626)</f>
        <v>11180</v>
      </c>
      <c r="Y628" s="90">
        <f>SUMSQ(Y619:Y626)</f>
        <v>11180</v>
      </c>
      <c r="Z628" s="279">
        <f>SUM(R626^3+S625^3+T624^3+U623^3+V622^3+W621^3+X620^3+Y619^3)</f>
        <v>540800</v>
      </c>
      <c r="AA628" s="42"/>
      <c r="AB628" s="277"/>
      <c r="AD628" s="278"/>
      <c r="AE628" s="34"/>
      <c r="AF628" s="89">
        <f>SUMSQ(AF619:AF626)</f>
        <v>11180</v>
      </c>
      <c r="AG628" s="90">
        <f>SUMSQ(AG619:AG626)</f>
        <v>11180</v>
      </c>
      <c r="AH628" s="90">
        <f>SUMSQ(AH619:AH626)</f>
        <v>11180</v>
      </c>
      <c r="AI628" s="90">
        <f>SUMSQ(AI619:AI626)</f>
        <v>11180</v>
      </c>
      <c r="AJ628" s="90">
        <f>SUMSQ(AJ619:AJ626)</f>
        <v>11180</v>
      </c>
      <c r="AK628" s="90">
        <f>SUMSQ(AK619:AK626)</f>
        <v>11180</v>
      </c>
      <c r="AL628" s="90">
        <f>SUMSQ(AL619:AL626)</f>
        <v>11180</v>
      </c>
      <c r="AM628" s="90">
        <f>SUMSQ(AM619:AM626)</f>
        <v>11180</v>
      </c>
      <c r="AN628" s="279">
        <f>SUM(AF626^3+AG625^3+AH624^3+AI623^3+AJ622^3+AK621^3+AL620^3+AM619^3)</f>
        <v>540800</v>
      </c>
      <c r="AO628" s="42"/>
      <c r="AP628" s="277"/>
      <c r="AR628" s="278"/>
      <c r="AS628" s="34"/>
      <c r="AT628" s="89">
        <f>SUMSQ(AT619:AT626)</f>
        <v>11180</v>
      </c>
      <c r="AU628" s="90">
        <f>SUMSQ(AU619:AU626)</f>
        <v>11180</v>
      </c>
      <c r="AV628" s="90">
        <f>SUMSQ(AV619:AV626)</f>
        <v>11180</v>
      </c>
      <c r="AW628" s="90">
        <f>SUMSQ(AW619:AW626)</f>
        <v>11180</v>
      </c>
      <c r="AX628" s="90">
        <f>SUMSQ(AX619:AX626)</f>
        <v>11180</v>
      </c>
      <c r="AY628" s="90">
        <f>SUMSQ(AY619:AY626)</f>
        <v>11180</v>
      </c>
      <c r="AZ628" s="90">
        <f>SUMSQ(AZ619:AZ626)</f>
        <v>11180</v>
      </c>
      <c r="BA628" s="90">
        <f>SUMSQ(BA619:BA626)</f>
        <v>11180</v>
      </c>
      <c r="BB628" s="279">
        <f>SUM(AT626^3+AU625^3+AV624^3+AW623^3+AX622^3+AY621^3+AZ620^3+BA619^3)</f>
        <v>540800</v>
      </c>
      <c r="BC628" s="42"/>
      <c r="BD628" s="277"/>
      <c r="BF628" s="278"/>
      <c r="BG628" s="34"/>
      <c r="BH628" s="89">
        <f>SUMSQ(BH619:BH626)</f>
        <v>11180</v>
      </c>
      <c r="BI628" s="90">
        <f>SUMSQ(BI619:BI626)</f>
        <v>11180</v>
      </c>
      <c r="BJ628" s="90">
        <f>SUMSQ(BJ619:BJ626)</f>
        <v>11180</v>
      </c>
      <c r="BK628" s="90">
        <f>SUMSQ(BK619:BK626)</f>
        <v>11180</v>
      </c>
      <c r="BL628" s="90">
        <f>SUMSQ(BL619:BL626)</f>
        <v>11180</v>
      </c>
      <c r="BM628" s="90">
        <f>SUMSQ(BM619:BM626)</f>
        <v>11180</v>
      </c>
      <c r="BN628" s="90">
        <f>SUMSQ(BN619:BN626)</f>
        <v>11180</v>
      </c>
      <c r="BO628" s="90">
        <f>SUMSQ(BO619:BO626)</f>
        <v>11180</v>
      </c>
      <c r="BP628" s="279">
        <f>SUMSQ(BH626,BI625,BJ624,BK623,BL622,BM621,BN620,BO619)</f>
        <v>11180</v>
      </c>
      <c r="BQ628" s="42"/>
      <c r="BR628" s="277"/>
    </row>
    <row r="629" spans="2:70" ht="12.75" thickBot="1" x14ac:dyDescent="0.25">
      <c r="B629" s="278"/>
      <c r="C629" s="104"/>
      <c r="D629" s="106"/>
      <c r="E629" s="106"/>
      <c r="F629" s="106"/>
      <c r="G629" s="106"/>
      <c r="H629" s="106"/>
      <c r="I629" s="106"/>
      <c r="J629" s="106"/>
      <c r="K629" s="106"/>
      <c r="L629" s="106"/>
      <c r="M629" s="109"/>
      <c r="N629" s="277"/>
      <c r="P629" s="278"/>
      <c r="Q629" s="104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9"/>
      <c r="AB629" s="277"/>
      <c r="AD629" s="278"/>
      <c r="AE629" s="104"/>
      <c r="AF629" s="106"/>
      <c r="AG629" s="106"/>
      <c r="AH629" s="106"/>
      <c r="AI629" s="106"/>
      <c r="AJ629" s="106"/>
      <c r="AK629" s="106"/>
      <c r="AL629" s="106"/>
      <c r="AM629" s="106"/>
      <c r="AN629" s="106"/>
      <c r="AO629" s="109"/>
      <c r="AP629" s="277"/>
      <c r="AR629" s="278"/>
      <c r="AS629" s="104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9"/>
      <c r="BD629" s="277"/>
      <c r="BF629" s="278"/>
      <c r="BG629" s="104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9"/>
      <c r="BR629" s="277"/>
    </row>
    <row r="630" spans="2:70" ht="12.75" thickBot="1" x14ac:dyDescent="0.25">
      <c r="B630" s="276"/>
      <c r="C630" s="275"/>
      <c r="D630" s="275"/>
      <c r="E630" s="275"/>
      <c r="F630" s="275"/>
      <c r="G630" s="275"/>
      <c r="H630" s="275"/>
      <c r="I630" s="275"/>
      <c r="J630" s="275"/>
      <c r="K630" s="275"/>
      <c r="L630" s="275"/>
      <c r="M630" s="275"/>
      <c r="N630" s="274"/>
      <c r="P630" s="276"/>
      <c r="Q630" s="275"/>
      <c r="R630" s="275"/>
      <c r="S630" s="275"/>
      <c r="T630" s="275"/>
      <c r="U630" s="275"/>
      <c r="V630" s="275"/>
      <c r="W630" s="275"/>
      <c r="X630" s="275"/>
      <c r="Y630" s="275"/>
      <c r="Z630" s="275"/>
      <c r="AA630" s="275"/>
      <c r="AB630" s="274"/>
      <c r="AD630" s="276"/>
      <c r="AE630" s="275"/>
      <c r="AF630" s="275"/>
      <c r="AG630" s="275"/>
      <c r="AH630" s="275"/>
      <c r="AI630" s="275"/>
      <c r="AJ630" s="275"/>
      <c r="AK630" s="275"/>
      <c r="AL630" s="275"/>
      <c r="AM630" s="275"/>
      <c r="AN630" s="275"/>
      <c r="AO630" s="275"/>
      <c r="AP630" s="274"/>
      <c r="AR630" s="276"/>
      <c r="AS630" s="275"/>
      <c r="AT630" s="275"/>
      <c r="AU630" s="275"/>
      <c r="AV630" s="275"/>
      <c r="AW630" s="275"/>
      <c r="AX630" s="275"/>
      <c r="AY630" s="275"/>
      <c r="AZ630" s="275"/>
      <c r="BA630" s="275"/>
      <c r="BB630" s="275"/>
      <c r="BC630" s="275"/>
      <c r="BD630" s="274"/>
      <c r="BF630" s="276"/>
      <c r="BG630" s="275"/>
      <c r="BH630" s="275"/>
      <c r="BI630" s="275"/>
      <c r="BJ630" s="275"/>
      <c r="BK630" s="275"/>
      <c r="BL630" s="275"/>
      <c r="BM630" s="275"/>
      <c r="BN630" s="275"/>
      <c r="BO630" s="275"/>
      <c r="BP630" s="275"/>
      <c r="BQ630" s="275"/>
      <c r="BR630" s="274"/>
    </row>
    <row r="631" spans="2:70" ht="13.5" thickTop="1" thickBot="1" x14ac:dyDescent="0.25"/>
    <row r="632" spans="2:70" ht="13.5" thickTop="1" thickBot="1" x14ac:dyDescent="0.25">
      <c r="B632" s="284"/>
      <c r="C632" s="283"/>
      <c r="D632" s="283"/>
      <c r="E632" s="283"/>
      <c r="F632" s="283"/>
      <c r="G632" s="283"/>
      <c r="H632" s="283"/>
      <c r="I632" s="283"/>
      <c r="J632" s="283"/>
      <c r="K632" s="283"/>
      <c r="L632" s="283"/>
      <c r="M632" s="283"/>
      <c r="N632" s="282"/>
      <c r="P632" s="284"/>
      <c r="Q632" s="283"/>
      <c r="R632" s="283"/>
      <c r="S632" s="283"/>
      <c r="T632" s="283"/>
      <c r="U632" s="283"/>
      <c r="V632" s="283"/>
      <c r="W632" s="283"/>
      <c r="X632" s="283"/>
      <c r="Y632" s="283"/>
      <c r="Z632" s="283"/>
      <c r="AA632" s="283"/>
      <c r="AB632" s="282"/>
      <c r="AD632" s="284"/>
      <c r="AE632" s="283"/>
      <c r="AF632" s="283"/>
      <c r="AG632" s="283"/>
      <c r="AH632" s="283"/>
      <c r="AI632" s="283"/>
      <c r="AJ632" s="283"/>
      <c r="AK632" s="283"/>
      <c r="AL632" s="283"/>
      <c r="AM632" s="283"/>
      <c r="AN632" s="283"/>
      <c r="AO632" s="283"/>
      <c r="AP632" s="282"/>
      <c r="AR632" s="284"/>
      <c r="AS632" s="283"/>
      <c r="AT632" s="283"/>
      <c r="AU632" s="283"/>
      <c r="AV632" s="283"/>
      <c r="AW632" s="283"/>
      <c r="AX632" s="283"/>
      <c r="AY632" s="283"/>
      <c r="AZ632" s="283"/>
      <c r="BA632" s="283"/>
      <c r="BB632" s="283"/>
      <c r="BC632" s="283"/>
      <c r="BD632" s="282"/>
      <c r="BF632" s="284"/>
      <c r="BG632" s="283"/>
      <c r="BH632" s="283"/>
      <c r="BI632" s="283"/>
      <c r="BJ632" s="283"/>
      <c r="BK632" s="283"/>
      <c r="BL632" s="283"/>
      <c r="BM632" s="283"/>
      <c r="BN632" s="283"/>
      <c r="BO632" s="283"/>
      <c r="BP632" s="283"/>
      <c r="BQ632" s="283"/>
      <c r="BR632" s="282"/>
    </row>
    <row r="633" spans="2:70" ht="12.75" thickBot="1" x14ac:dyDescent="0.25">
      <c r="B633" s="278"/>
      <c r="C633" s="20"/>
      <c r="D633" s="21"/>
      <c r="E633" s="21"/>
      <c r="F633" s="21"/>
      <c r="G633" s="21"/>
      <c r="H633" s="281" t="s">
        <v>1284</v>
      </c>
      <c r="I633" s="21"/>
      <c r="J633" s="21"/>
      <c r="K633" s="21"/>
      <c r="L633" s="21"/>
      <c r="M633" s="23"/>
      <c r="N633" s="277"/>
      <c r="P633" s="278"/>
      <c r="Q633" s="20"/>
      <c r="R633" s="21"/>
      <c r="S633" s="21"/>
      <c r="T633" s="21"/>
      <c r="U633" s="21"/>
      <c r="V633" s="281" t="s">
        <v>1283</v>
      </c>
      <c r="W633" s="21"/>
      <c r="X633" s="21"/>
      <c r="Y633" s="21"/>
      <c r="Z633" s="21"/>
      <c r="AA633" s="23"/>
      <c r="AB633" s="277"/>
      <c r="AD633" s="278"/>
      <c r="AE633" s="20"/>
      <c r="AF633" s="21"/>
      <c r="AG633" s="21"/>
      <c r="AH633" s="21"/>
      <c r="AI633" s="21"/>
      <c r="AJ633" s="281" t="s">
        <v>1282</v>
      </c>
      <c r="AK633" s="21"/>
      <c r="AL633" s="21"/>
      <c r="AM633" s="21"/>
      <c r="AN633" s="21"/>
      <c r="AO633" s="23"/>
      <c r="AP633" s="277"/>
      <c r="AR633" s="278"/>
      <c r="AS633" s="20"/>
      <c r="AT633" s="21"/>
      <c r="AU633" s="21"/>
      <c r="AV633" s="21"/>
      <c r="AW633" s="21"/>
      <c r="AX633" s="281" t="s">
        <v>1281</v>
      </c>
      <c r="AY633" s="21"/>
      <c r="AZ633" s="21"/>
      <c r="BA633" s="21"/>
      <c r="BB633" s="21"/>
      <c r="BC633" s="23"/>
      <c r="BD633" s="277"/>
      <c r="BF633" s="278"/>
      <c r="BG633" s="20"/>
      <c r="BH633" s="21"/>
      <c r="BI633" s="21"/>
      <c r="BJ633" s="21"/>
      <c r="BK633" s="21"/>
      <c r="BL633" s="281" t="s">
        <v>1280</v>
      </c>
      <c r="BM633" s="21"/>
      <c r="BN633" s="21"/>
      <c r="BO633" s="21"/>
      <c r="BP633" s="21"/>
      <c r="BQ633" s="23"/>
      <c r="BR633" s="277"/>
    </row>
    <row r="634" spans="2:70" x14ac:dyDescent="0.2">
      <c r="B634" s="278"/>
      <c r="C634" s="34"/>
      <c r="D634" s="35">
        <v>3</v>
      </c>
      <c r="E634" s="36">
        <v>18</v>
      </c>
      <c r="F634" s="36">
        <v>38</v>
      </c>
      <c r="G634" s="36">
        <v>57</v>
      </c>
      <c r="H634" s="36">
        <v>55</v>
      </c>
      <c r="I634" s="36">
        <v>44</v>
      </c>
      <c r="J634" s="36">
        <v>32</v>
      </c>
      <c r="K634" s="37">
        <v>13</v>
      </c>
      <c r="L634" s="251">
        <f>SUMSQ(D634:K634)</f>
        <v>11180</v>
      </c>
      <c r="M634" s="42"/>
      <c r="N634" s="277"/>
      <c r="P634" s="278"/>
      <c r="Q634" s="34"/>
      <c r="R634" s="35">
        <v>3</v>
      </c>
      <c r="S634" s="36">
        <v>18</v>
      </c>
      <c r="T634" s="36">
        <v>44</v>
      </c>
      <c r="U634" s="36">
        <v>57</v>
      </c>
      <c r="V634" s="36">
        <v>55</v>
      </c>
      <c r="W634" s="36">
        <v>38</v>
      </c>
      <c r="X634" s="36">
        <v>32</v>
      </c>
      <c r="Y634" s="37">
        <v>13</v>
      </c>
      <c r="Z634" s="251">
        <f>SUMSQ(R634:Y634)</f>
        <v>11180</v>
      </c>
      <c r="AA634" s="42"/>
      <c r="AB634" s="277"/>
      <c r="AD634" s="278"/>
      <c r="AE634" s="34"/>
      <c r="AF634" s="35">
        <v>3</v>
      </c>
      <c r="AG634" s="36">
        <v>21</v>
      </c>
      <c r="AH634" s="36">
        <v>40</v>
      </c>
      <c r="AI634" s="36">
        <v>50</v>
      </c>
      <c r="AJ634" s="36">
        <v>59</v>
      </c>
      <c r="AK634" s="36">
        <v>32</v>
      </c>
      <c r="AL634" s="36">
        <v>45</v>
      </c>
      <c r="AM634" s="37">
        <v>10</v>
      </c>
      <c r="AN634" s="251">
        <f>SUMSQ(AF634:AM634)</f>
        <v>11180</v>
      </c>
      <c r="AO634" s="42"/>
      <c r="AP634" s="277"/>
      <c r="AR634" s="278"/>
      <c r="AS634" s="34"/>
      <c r="AT634" s="35">
        <v>3</v>
      </c>
      <c r="AU634" s="36">
        <v>22</v>
      </c>
      <c r="AV634" s="36">
        <v>34</v>
      </c>
      <c r="AW634" s="36">
        <v>48</v>
      </c>
      <c r="AX634" s="36">
        <v>55</v>
      </c>
      <c r="AY634" s="36">
        <v>57</v>
      </c>
      <c r="AZ634" s="36">
        <v>13</v>
      </c>
      <c r="BA634" s="37">
        <v>28</v>
      </c>
      <c r="BB634" s="251">
        <f>SUMSQ(AT634:BA634)</f>
        <v>11180</v>
      </c>
      <c r="BC634" s="42"/>
      <c r="BD634" s="277"/>
      <c r="BF634" s="278"/>
      <c r="BG634" s="34"/>
      <c r="BH634" s="35">
        <v>6</v>
      </c>
      <c r="BI634" s="36">
        <v>35</v>
      </c>
      <c r="BJ634" s="36">
        <v>48</v>
      </c>
      <c r="BK634" s="36">
        <v>9</v>
      </c>
      <c r="BL634" s="36">
        <v>23</v>
      </c>
      <c r="BM634" s="36">
        <v>50</v>
      </c>
      <c r="BN634" s="36">
        <v>61</v>
      </c>
      <c r="BO634" s="37">
        <v>28</v>
      </c>
      <c r="BP634" s="251">
        <f>SUMSQ(BH634:BO634)</f>
        <v>11180</v>
      </c>
      <c r="BQ634" s="42"/>
      <c r="BR634" s="277"/>
    </row>
    <row r="635" spans="2:70" x14ac:dyDescent="0.2">
      <c r="B635" s="278"/>
      <c r="C635" s="34"/>
      <c r="D635" s="44">
        <v>25</v>
      </c>
      <c r="E635" s="45">
        <v>12</v>
      </c>
      <c r="F635" s="45">
        <v>35</v>
      </c>
      <c r="G635" s="45">
        <v>64</v>
      </c>
      <c r="H635" s="45">
        <v>50</v>
      </c>
      <c r="I635" s="45">
        <v>45</v>
      </c>
      <c r="J635" s="45">
        <v>6</v>
      </c>
      <c r="K635" s="46">
        <v>23</v>
      </c>
      <c r="L635" s="257">
        <f>SUMSQ(D635:K635)</f>
        <v>11180</v>
      </c>
      <c r="M635" s="42"/>
      <c r="N635" s="277"/>
      <c r="P635" s="278"/>
      <c r="Q635" s="34"/>
      <c r="R635" s="44">
        <v>25</v>
      </c>
      <c r="S635" s="45">
        <v>12</v>
      </c>
      <c r="T635" s="45">
        <v>50</v>
      </c>
      <c r="U635" s="45">
        <v>35</v>
      </c>
      <c r="V635" s="45">
        <v>45</v>
      </c>
      <c r="W635" s="45">
        <v>64</v>
      </c>
      <c r="X635" s="45">
        <v>6</v>
      </c>
      <c r="Y635" s="46">
        <v>23</v>
      </c>
      <c r="Z635" s="257">
        <f>SUMSQ(R635:Y635)</f>
        <v>11180</v>
      </c>
      <c r="AA635" s="42"/>
      <c r="AB635" s="277"/>
      <c r="AD635" s="278"/>
      <c r="AE635" s="34"/>
      <c r="AF635" s="44">
        <v>22</v>
      </c>
      <c r="AG635" s="45">
        <v>16</v>
      </c>
      <c r="AH635" s="45">
        <v>61</v>
      </c>
      <c r="AI635" s="45">
        <v>39</v>
      </c>
      <c r="AJ635" s="45">
        <v>1</v>
      </c>
      <c r="AK635" s="45">
        <v>42</v>
      </c>
      <c r="AL635" s="45">
        <v>27</v>
      </c>
      <c r="AM635" s="46">
        <v>52</v>
      </c>
      <c r="AN635" s="257">
        <f>SUMSQ(AF635:AM635)</f>
        <v>11180</v>
      </c>
      <c r="AO635" s="42"/>
      <c r="AP635" s="277"/>
      <c r="AR635" s="278"/>
      <c r="AS635" s="34"/>
      <c r="AT635" s="44">
        <v>60</v>
      </c>
      <c r="AU635" s="45">
        <v>16</v>
      </c>
      <c r="AV635" s="45">
        <v>25</v>
      </c>
      <c r="AW635" s="45">
        <v>54</v>
      </c>
      <c r="AX635" s="45">
        <v>45</v>
      </c>
      <c r="AY635" s="45">
        <v>2</v>
      </c>
      <c r="AZ635" s="45">
        <v>23</v>
      </c>
      <c r="BA635" s="46">
        <v>35</v>
      </c>
      <c r="BB635" s="257">
        <f>SUMSQ(AT635:BA635)</f>
        <v>11180</v>
      </c>
      <c r="BC635" s="42"/>
      <c r="BD635" s="277"/>
      <c r="BF635" s="278"/>
      <c r="BG635" s="34"/>
      <c r="BH635" s="44">
        <v>47</v>
      </c>
      <c r="BI635" s="45">
        <v>10</v>
      </c>
      <c r="BJ635" s="45">
        <v>5</v>
      </c>
      <c r="BK635" s="45">
        <v>36</v>
      </c>
      <c r="BL635" s="45">
        <v>62</v>
      </c>
      <c r="BM635" s="45">
        <v>27</v>
      </c>
      <c r="BN635" s="45">
        <v>24</v>
      </c>
      <c r="BO635" s="46">
        <v>49</v>
      </c>
      <c r="BP635" s="257">
        <f>SUMSQ(BH635:BO635)</f>
        <v>11180</v>
      </c>
      <c r="BQ635" s="42"/>
      <c r="BR635" s="277"/>
    </row>
    <row r="636" spans="2:70" x14ac:dyDescent="0.2">
      <c r="B636" s="278"/>
      <c r="C636" s="34"/>
      <c r="D636" s="44">
        <v>63</v>
      </c>
      <c r="E636" s="45">
        <v>46</v>
      </c>
      <c r="F636" s="45">
        <v>24</v>
      </c>
      <c r="G636" s="45">
        <v>11</v>
      </c>
      <c r="H636" s="45">
        <v>5</v>
      </c>
      <c r="I636" s="45">
        <v>26</v>
      </c>
      <c r="J636" s="45">
        <v>36</v>
      </c>
      <c r="K636" s="46">
        <v>49</v>
      </c>
      <c r="L636" s="257">
        <f>SUMSQ(D636:K636)</f>
        <v>11180</v>
      </c>
      <c r="M636" s="42"/>
      <c r="N636" s="277"/>
      <c r="P636" s="278"/>
      <c r="Q636" s="34"/>
      <c r="R636" s="44">
        <v>63</v>
      </c>
      <c r="S636" s="45">
        <v>46</v>
      </c>
      <c r="T636" s="45">
        <v>24</v>
      </c>
      <c r="U636" s="45">
        <v>5</v>
      </c>
      <c r="V636" s="45">
        <v>11</v>
      </c>
      <c r="W636" s="45">
        <v>26</v>
      </c>
      <c r="X636" s="45">
        <v>36</v>
      </c>
      <c r="Y636" s="46">
        <v>49</v>
      </c>
      <c r="Z636" s="257">
        <f>SUMSQ(R636:Y636)</f>
        <v>11180</v>
      </c>
      <c r="AA636" s="42"/>
      <c r="AB636" s="277"/>
      <c r="AD636" s="278"/>
      <c r="AE636" s="34"/>
      <c r="AF636" s="44">
        <v>57</v>
      </c>
      <c r="AG636" s="45">
        <v>35</v>
      </c>
      <c r="AH636" s="45">
        <v>18</v>
      </c>
      <c r="AI636" s="45">
        <v>12</v>
      </c>
      <c r="AJ636" s="45">
        <v>46</v>
      </c>
      <c r="AK636" s="45">
        <v>5</v>
      </c>
      <c r="AL636" s="45">
        <v>56</v>
      </c>
      <c r="AM636" s="46">
        <v>31</v>
      </c>
      <c r="AN636" s="257">
        <f>SUMSQ(AF636:AM636)</f>
        <v>11180</v>
      </c>
      <c r="AO636" s="42"/>
      <c r="AP636" s="277"/>
      <c r="AR636" s="278"/>
      <c r="AS636" s="34"/>
      <c r="AT636" s="44">
        <v>44</v>
      </c>
      <c r="AU636" s="45">
        <v>61</v>
      </c>
      <c r="AV636" s="45">
        <v>18</v>
      </c>
      <c r="AW636" s="45">
        <v>7</v>
      </c>
      <c r="AX636" s="45">
        <v>32</v>
      </c>
      <c r="AY636" s="45">
        <v>9</v>
      </c>
      <c r="AZ636" s="45">
        <v>38</v>
      </c>
      <c r="BA636" s="46">
        <v>51</v>
      </c>
      <c r="BB636" s="257">
        <f>SUMSQ(AT636:BA636)</f>
        <v>11180</v>
      </c>
      <c r="BC636" s="42"/>
      <c r="BD636" s="277"/>
      <c r="BF636" s="278"/>
      <c r="BG636" s="34"/>
      <c r="BH636" s="44">
        <v>58</v>
      </c>
      <c r="BI636" s="45">
        <v>31</v>
      </c>
      <c r="BJ636" s="45">
        <v>20</v>
      </c>
      <c r="BK636" s="45">
        <v>53</v>
      </c>
      <c r="BL636" s="45">
        <v>43</v>
      </c>
      <c r="BM636" s="45">
        <v>14</v>
      </c>
      <c r="BN636" s="45">
        <v>1</v>
      </c>
      <c r="BO636" s="46">
        <v>40</v>
      </c>
      <c r="BP636" s="257">
        <f>SUMSQ(BH636:BO636)</f>
        <v>11180</v>
      </c>
      <c r="BQ636" s="42"/>
      <c r="BR636" s="277"/>
    </row>
    <row r="637" spans="2:70" x14ac:dyDescent="0.2">
      <c r="B637" s="278"/>
      <c r="C637" s="34"/>
      <c r="D637" s="44">
        <v>22</v>
      </c>
      <c r="E637" s="45">
        <v>7</v>
      </c>
      <c r="F637" s="45">
        <v>61</v>
      </c>
      <c r="G637" s="45">
        <v>34</v>
      </c>
      <c r="H637" s="45">
        <v>48</v>
      </c>
      <c r="I637" s="45">
        <v>51</v>
      </c>
      <c r="J637" s="45">
        <v>9</v>
      </c>
      <c r="K637" s="46">
        <v>28</v>
      </c>
      <c r="L637" s="257">
        <f>SUMSQ(D637:K637)</f>
        <v>11180</v>
      </c>
      <c r="M637" s="42"/>
      <c r="N637" s="277"/>
      <c r="P637" s="278"/>
      <c r="Q637" s="34"/>
      <c r="R637" s="44">
        <v>37</v>
      </c>
      <c r="S637" s="45">
        <v>56</v>
      </c>
      <c r="T637" s="45">
        <v>14</v>
      </c>
      <c r="U637" s="45">
        <v>31</v>
      </c>
      <c r="V637" s="45">
        <v>17</v>
      </c>
      <c r="W637" s="45">
        <v>4</v>
      </c>
      <c r="X637" s="45">
        <v>58</v>
      </c>
      <c r="Y637" s="46">
        <v>43</v>
      </c>
      <c r="Z637" s="257">
        <f>SUMSQ(R637:Y637)</f>
        <v>11180</v>
      </c>
      <c r="AA637" s="42"/>
      <c r="AB637" s="277"/>
      <c r="AD637" s="278"/>
      <c r="AE637" s="34"/>
      <c r="AF637" s="44">
        <v>48</v>
      </c>
      <c r="AG637" s="45">
        <v>58</v>
      </c>
      <c r="AH637" s="45">
        <v>11</v>
      </c>
      <c r="AI637" s="45">
        <v>29</v>
      </c>
      <c r="AJ637" s="45">
        <v>24</v>
      </c>
      <c r="AK637" s="45">
        <v>51</v>
      </c>
      <c r="AL637" s="45">
        <v>2</v>
      </c>
      <c r="AM637" s="46">
        <v>37</v>
      </c>
      <c r="AN637" s="257">
        <f>SUMSQ(AF637:AM637)</f>
        <v>11180</v>
      </c>
      <c r="AO637" s="42"/>
      <c r="AP637" s="277"/>
      <c r="AR637" s="278"/>
      <c r="AS637" s="34"/>
      <c r="AT637" s="44">
        <v>19</v>
      </c>
      <c r="AU637" s="45">
        <v>39</v>
      </c>
      <c r="AV637" s="45">
        <v>41</v>
      </c>
      <c r="AW637" s="45">
        <v>29</v>
      </c>
      <c r="AX637" s="45">
        <v>6</v>
      </c>
      <c r="AY637" s="45">
        <v>50</v>
      </c>
      <c r="AZ637" s="45">
        <v>64</v>
      </c>
      <c r="BA637" s="46">
        <v>12</v>
      </c>
      <c r="BB637" s="257">
        <f>SUMSQ(AT637:BA637)</f>
        <v>11180</v>
      </c>
      <c r="BC637" s="42"/>
      <c r="BD637" s="277"/>
      <c r="BF637" s="278"/>
      <c r="BG637" s="34"/>
      <c r="BH637" s="44">
        <v>19</v>
      </c>
      <c r="BI637" s="45">
        <v>54</v>
      </c>
      <c r="BJ637" s="45">
        <v>57</v>
      </c>
      <c r="BK637" s="45">
        <v>32</v>
      </c>
      <c r="BL637" s="45">
        <v>2</v>
      </c>
      <c r="BM637" s="45">
        <v>39</v>
      </c>
      <c r="BN637" s="45">
        <v>44</v>
      </c>
      <c r="BO637" s="46">
        <v>13</v>
      </c>
      <c r="BP637" s="257">
        <f>SUMSQ(BH637:BO637)</f>
        <v>11180</v>
      </c>
      <c r="BQ637" s="42"/>
      <c r="BR637" s="277"/>
    </row>
    <row r="638" spans="2:70" x14ac:dyDescent="0.2">
      <c r="B638" s="278"/>
      <c r="C638" s="34"/>
      <c r="D638" s="44">
        <v>16</v>
      </c>
      <c r="E638" s="45">
        <v>29</v>
      </c>
      <c r="F638" s="45">
        <v>60</v>
      </c>
      <c r="G638" s="45">
        <v>39</v>
      </c>
      <c r="H638" s="45">
        <v>41</v>
      </c>
      <c r="I638" s="45">
        <v>54</v>
      </c>
      <c r="J638" s="45">
        <v>19</v>
      </c>
      <c r="K638" s="46">
        <v>2</v>
      </c>
      <c r="L638" s="257">
        <f>SUMSQ(D638:K638)</f>
        <v>11180</v>
      </c>
      <c r="M638" s="42"/>
      <c r="N638" s="277"/>
      <c r="P638" s="278"/>
      <c r="Q638" s="34"/>
      <c r="R638" s="44">
        <v>22</v>
      </c>
      <c r="S638" s="45">
        <v>7</v>
      </c>
      <c r="T638" s="45">
        <v>61</v>
      </c>
      <c r="U638" s="45">
        <v>48</v>
      </c>
      <c r="V638" s="45">
        <v>34</v>
      </c>
      <c r="W638" s="45">
        <v>51</v>
      </c>
      <c r="X638" s="45">
        <v>9</v>
      </c>
      <c r="Y638" s="46">
        <v>28</v>
      </c>
      <c r="Z638" s="257">
        <f>SUMSQ(R638:Y638)</f>
        <v>11180</v>
      </c>
      <c r="AA638" s="42"/>
      <c r="AB638" s="277"/>
      <c r="AD638" s="278"/>
      <c r="AE638" s="34"/>
      <c r="AF638" s="44">
        <v>28</v>
      </c>
      <c r="AG638" s="45">
        <v>63</v>
      </c>
      <c r="AH638" s="45">
        <v>14</v>
      </c>
      <c r="AI638" s="45">
        <v>41</v>
      </c>
      <c r="AJ638" s="45">
        <v>36</v>
      </c>
      <c r="AK638" s="45">
        <v>54</v>
      </c>
      <c r="AL638" s="45">
        <v>7</v>
      </c>
      <c r="AM638" s="46">
        <v>17</v>
      </c>
      <c r="AN638" s="257">
        <f>SUMSQ(AF638:AM638)</f>
        <v>11180</v>
      </c>
      <c r="AO638" s="42"/>
      <c r="AP638" s="277"/>
      <c r="AR638" s="278"/>
      <c r="AS638" s="34"/>
      <c r="AT638" s="44">
        <v>53</v>
      </c>
      <c r="AU638" s="45">
        <v>1</v>
      </c>
      <c r="AV638" s="45">
        <v>15</v>
      </c>
      <c r="AW638" s="45">
        <v>59</v>
      </c>
      <c r="AX638" s="45">
        <v>36</v>
      </c>
      <c r="AY638" s="45">
        <v>24</v>
      </c>
      <c r="AZ638" s="45">
        <v>26</v>
      </c>
      <c r="BA638" s="46">
        <v>46</v>
      </c>
      <c r="BB638" s="257">
        <f>SUMSQ(AT638:BA638)</f>
        <v>11180</v>
      </c>
      <c r="BC638" s="42"/>
      <c r="BD638" s="277"/>
      <c r="BF638" s="278"/>
      <c r="BG638" s="34"/>
      <c r="BH638" s="44">
        <v>56</v>
      </c>
      <c r="BI638" s="45">
        <v>17</v>
      </c>
      <c r="BJ638" s="45">
        <v>30</v>
      </c>
      <c r="BK638" s="45">
        <v>59</v>
      </c>
      <c r="BL638" s="45">
        <v>37</v>
      </c>
      <c r="BM638" s="45">
        <v>4</v>
      </c>
      <c r="BN638" s="45">
        <v>15</v>
      </c>
      <c r="BO638" s="46">
        <v>42</v>
      </c>
      <c r="BP638" s="257">
        <f>SUMSQ(BH638:BO638)</f>
        <v>11180</v>
      </c>
      <c r="BQ638" s="42"/>
      <c r="BR638" s="277"/>
    </row>
    <row r="639" spans="2:70" x14ac:dyDescent="0.2">
      <c r="B639" s="278"/>
      <c r="C639" s="34"/>
      <c r="D639" s="44">
        <v>37</v>
      </c>
      <c r="E639" s="45">
        <v>56</v>
      </c>
      <c r="F639" s="45">
        <v>17</v>
      </c>
      <c r="G639" s="45">
        <v>14</v>
      </c>
      <c r="H639" s="45">
        <v>4</v>
      </c>
      <c r="I639" s="45">
        <v>31</v>
      </c>
      <c r="J639" s="45">
        <v>58</v>
      </c>
      <c r="K639" s="46">
        <v>43</v>
      </c>
      <c r="L639" s="257">
        <f>SUMSQ(D639:K639)</f>
        <v>11180</v>
      </c>
      <c r="M639" s="42"/>
      <c r="N639" s="277"/>
      <c r="P639" s="278"/>
      <c r="Q639" s="34"/>
      <c r="R639" s="44">
        <v>16</v>
      </c>
      <c r="S639" s="45">
        <v>29</v>
      </c>
      <c r="T639" s="45">
        <v>39</v>
      </c>
      <c r="U639" s="45">
        <v>54</v>
      </c>
      <c r="V639" s="45">
        <v>60</v>
      </c>
      <c r="W639" s="45">
        <v>41</v>
      </c>
      <c r="X639" s="45">
        <v>19</v>
      </c>
      <c r="Y639" s="46">
        <v>2</v>
      </c>
      <c r="Z639" s="257">
        <f>SUMSQ(R639:Y639)</f>
        <v>11180</v>
      </c>
      <c r="AA639" s="42"/>
      <c r="AB639" s="277"/>
      <c r="AD639" s="278"/>
      <c r="AE639" s="34"/>
      <c r="AF639" s="44">
        <v>34</v>
      </c>
      <c r="AG639" s="45">
        <v>9</v>
      </c>
      <c r="AH639" s="45">
        <v>60</v>
      </c>
      <c r="AI639" s="45">
        <v>19</v>
      </c>
      <c r="AJ639" s="45">
        <v>53</v>
      </c>
      <c r="AK639" s="45">
        <v>47</v>
      </c>
      <c r="AL639" s="45">
        <v>30</v>
      </c>
      <c r="AM639" s="46">
        <v>8</v>
      </c>
      <c r="AN639" s="257">
        <f>SUMSQ(AF639:AM639)</f>
        <v>11180</v>
      </c>
      <c r="AO639" s="42"/>
      <c r="AP639" s="277"/>
      <c r="AR639" s="278"/>
      <c r="AS639" s="34"/>
      <c r="AT639" s="44">
        <v>14</v>
      </c>
      <c r="AU639" s="45">
        <v>27</v>
      </c>
      <c r="AV639" s="45">
        <v>56</v>
      </c>
      <c r="AW639" s="45">
        <v>33</v>
      </c>
      <c r="AX639" s="45">
        <v>58</v>
      </c>
      <c r="AY639" s="45">
        <v>47</v>
      </c>
      <c r="AZ639" s="45">
        <v>4</v>
      </c>
      <c r="BA639" s="46">
        <v>21</v>
      </c>
      <c r="BB639" s="257">
        <f>SUMSQ(AT639:BA639)</f>
        <v>11180</v>
      </c>
      <c r="BC639" s="42"/>
      <c r="BD639" s="277"/>
      <c r="BF639" s="278"/>
      <c r="BG639" s="34"/>
      <c r="BH639" s="44">
        <v>29</v>
      </c>
      <c r="BI639" s="45">
        <v>60</v>
      </c>
      <c r="BJ639" s="45">
        <v>55</v>
      </c>
      <c r="BK639" s="45">
        <v>18</v>
      </c>
      <c r="BL639" s="45">
        <v>16</v>
      </c>
      <c r="BM639" s="45">
        <v>41</v>
      </c>
      <c r="BN639" s="45">
        <v>38</v>
      </c>
      <c r="BO639" s="46">
        <v>3</v>
      </c>
      <c r="BP639" s="257">
        <f>SUMSQ(BH639:BO639)</f>
        <v>11180</v>
      </c>
      <c r="BQ639" s="42"/>
      <c r="BR639" s="277"/>
    </row>
    <row r="640" spans="2:70" x14ac:dyDescent="0.2">
      <c r="B640" s="278"/>
      <c r="C640" s="34"/>
      <c r="D640" s="44">
        <v>42</v>
      </c>
      <c r="E640" s="45">
        <v>59</v>
      </c>
      <c r="F640" s="45">
        <v>15</v>
      </c>
      <c r="G640" s="45">
        <v>20</v>
      </c>
      <c r="H640" s="45">
        <v>30</v>
      </c>
      <c r="I640" s="45">
        <v>1</v>
      </c>
      <c r="J640" s="45">
        <v>53</v>
      </c>
      <c r="K640" s="46">
        <v>40</v>
      </c>
      <c r="L640" s="257">
        <f>SUMSQ(D640:K640)</f>
        <v>11180</v>
      </c>
      <c r="M640" s="42"/>
      <c r="N640" s="277"/>
      <c r="P640" s="278"/>
      <c r="Q640" s="34"/>
      <c r="R640" s="44">
        <v>42</v>
      </c>
      <c r="S640" s="45">
        <v>59</v>
      </c>
      <c r="T640" s="45">
        <v>1</v>
      </c>
      <c r="U640" s="45">
        <v>20</v>
      </c>
      <c r="V640" s="45">
        <v>30</v>
      </c>
      <c r="W640" s="45">
        <v>15</v>
      </c>
      <c r="X640" s="45">
        <v>53</v>
      </c>
      <c r="Y640" s="46">
        <v>40</v>
      </c>
      <c r="Z640" s="257">
        <f>SUMSQ(R640:Y640)</f>
        <v>11180</v>
      </c>
      <c r="AA640" s="42"/>
      <c r="AB640" s="277"/>
      <c r="AD640" s="278"/>
      <c r="AE640" s="34"/>
      <c r="AF640" s="44">
        <v>13</v>
      </c>
      <c r="AG640" s="45">
        <v>38</v>
      </c>
      <c r="AH640" s="45">
        <v>23</v>
      </c>
      <c r="AI640" s="45">
        <v>64</v>
      </c>
      <c r="AJ640" s="45">
        <v>26</v>
      </c>
      <c r="AK640" s="45">
        <v>4</v>
      </c>
      <c r="AL640" s="45">
        <v>49</v>
      </c>
      <c r="AM640" s="46">
        <v>43</v>
      </c>
      <c r="AN640" s="257">
        <f>SUMSQ(AF640:AM640)</f>
        <v>11180</v>
      </c>
      <c r="AO640" s="42"/>
      <c r="AP640" s="277"/>
      <c r="AR640" s="278"/>
      <c r="AS640" s="34"/>
      <c r="AT640" s="44">
        <v>30</v>
      </c>
      <c r="AU640" s="45">
        <v>42</v>
      </c>
      <c r="AV640" s="45">
        <v>63</v>
      </c>
      <c r="AW640" s="45">
        <v>20</v>
      </c>
      <c r="AX640" s="45">
        <v>11</v>
      </c>
      <c r="AY640" s="45">
        <v>40</v>
      </c>
      <c r="AZ640" s="45">
        <v>49</v>
      </c>
      <c r="BA640" s="46">
        <v>5</v>
      </c>
      <c r="BB640" s="257">
        <f>SUMSQ(AT640:BA640)</f>
        <v>11180</v>
      </c>
      <c r="BC640" s="42"/>
      <c r="BD640" s="277"/>
      <c r="BF640" s="278"/>
      <c r="BG640" s="34"/>
      <c r="BH640" s="44">
        <v>12</v>
      </c>
      <c r="BI640" s="45">
        <v>45</v>
      </c>
      <c r="BJ640" s="45">
        <v>34</v>
      </c>
      <c r="BK640" s="45">
        <v>7</v>
      </c>
      <c r="BL640" s="45">
        <v>25</v>
      </c>
      <c r="BM640" s="45">
        <v>64</v>
      </c>
      <c r="BN640" s="45">
        <v>51</v>
      </c>
      <c r="BO640" s="46">
        <v>22</v>
      </c>
      <c r="BP640" s="257">
        <f>SUMSQ(BH640:BO640)</f>
        <v>11180</v>
      </c>
      <c r="BQ640" s="42"/>
      <c r="BR640" s="277"/>
    </row>
    <row r="641" spans="2:70" ht="12.75" thickBot="1" x14ac:dyDescent="0.25">
      <c r="B641" s="278"/>
      <c r="C641" s="34"/>
      <c r="D641" s="59">
        <v>52</v>
      </c>
      <c r="E641" s="60">
        <v>33</v>
      </c>
      <c r="F641" s="60">
        <v>10</v>
      </c>
      <c r="G641" s="60">
        <v>21</v>
      </c>
      <c r="H641" s="60">
        <v>27</v>
      </c>
      <c r="I641" s="60">
        <v>8</v>
      </c>
      <c r="J641" s="60">
        <v>47</v>
      </c>
      <c r="K641" s="61">
        <v>62</v>
      </c>
      <c r="L641" s="257">
        <f>SUMSQ(D641:K641)</f>
        <v>11180</v>
      </c>
      <c r="M641" s="42"/>
      <c r="N641" s="277"/>
      <c r="P641" s="278"/>
      <c r="Q641" s="34"/>
      <c r="R641" s="59">
        <v>52</v>
      </c>
      <c r="S641" s="60">
        <v>33</v>
      </c>
      <c r="T641" s="60">
        <v>27</v>
      </c>
      <c r="U641" s="60">
        <v>10</v>
      </c>
      <c r="V641" s="60">
        <v>8</v>
      </c>
      <c r="W641" s="60">
        <v>21</v>
      </c>
      <c r="X641" s="60">
        <v>47</v>
      </c>
      <c r="Y641" s="61">
        <v>62</v>
      </c>
      <c r="Z641" s="257">
        <f>SUMSQ(R641:Y641)</f>
        <v>11180</v>
      </c>
      <c r="AA641" s="42"/>
      <c r="AB641" s="277"/>
      <c r="AD641" s="278"/>
      <c r="AE641" s="34"/>
      <c r="AF641" s="59">
        <v>55</v>
      </c>
      <c r="AG641" s="60">
        <v>20</v>
      </c>
      <c r="AH641" s="60">
        <v>33</v>
      </c>
      <c r="AI641" s="60">
        <v>6</v>
      </c>
      <c r="AJ641" s="60">
        <v>15</v>
      </c>
      <c r="AK641" s="60">
        <v>25</v>
      </c>
      <c r="AL641" s="60">
        <v>44</v>
      </c>
      <c r="AM641" s="61">
        <v>62</v>
      </c>
      <c r="AN641" s="257">
        <f>SUMSQ(AF641:AM641)</f>
        <v>11180</v>
      </c>
      <c r="AO641" s="42"/>
      <c r="AP641" s="277"/>
      <c r="AR641" s="278"/>
      <c r="AS641" s="34"/>
      <c r="AT641" s="59">
        <v>37</v>
      </c>
      <c r="AU641" s="60">
        <v>52</v>
      </c>
      <c r="AV641" s="60">
        <v>8</v>
      </c>
      <c r="AW641" s="60">
        <v>10</v>
      </c>
      <c r="AX641" s="60">
        <v>17</v>
      </c>
      <c r="AY641" s="60">
        <v>31</v>
      </c>
      <c r="AZ641" s="60">
        <v>43</v>
      </c>
      <c r="BA641" s="61">
        <v>62</v>
      </c>
      <c r="BB641" s="257">
        <f>SUMSQ(AT641:BA641)</f>
        <v>11180</v>
      </c>
      <c r="BC641" s="42"/>
      <c r="BD641" s="277"/>
      <c r="BF641" s="278"/>
      <c r="BG641" s="34"/>
      <c r="BH641" s="59">
        <v>33</v>
      </c>
      <c r="BI641" s="60">
        <v>8</v>
      </c>
      <c r="BJ641" s="60">
        <v>11</v>
      </c>
      <c r="BK641" s="60">
        <v>46</v>
      </c>
      <c r="BL641" s="60">
        <v>52</v>
      </c>
      <c r="BM641" s="60">
        <v>21</v>
      </c>
      <c r="BN641" s="60">
        <v>26</v>
      </c>
      <c r="BO641" s="61">
        <v>63</v>
      </c>
      <c r="BP641" s="257">
        <f>SUMSQ(BH641:BO641)</f>
        <v>11180</v>
      </c>
      <c r="BQ641" s="42"/>
      <c r="BR641" s="277"/>
    </row>
    <row r="642" spans="2:70" x14ac:dyDescent="0.2">
      <c r="B642" s="278"/>
      <c r="C642" s="34"/>
      <c r="D642" s="166">
        <f>SUM(D634:D641)</f>
        <v>260</v>
      </c>
      <c r="E642" s="167">
        <f>SUM(E634:E641)</f>
        <v>260</v>
      </c>
      <c r="F642" s="167">
        <f>SUM(F634:F641)</f>
        <v>260</v>
      </c>
      <c r="G642" s="167">
        <f>SUM(G634:G641)</f>
        <v>260</v>
      </c>
      <c r="H642" s="167">
        <f>SUM(H634:H641)</f>
        <v>260</v>
      </c>
      <c r="I642" s="167">
        <f>SUM(I634:I641)</f>
        <v>260</v>
      </c>
      <c r="J642" s="167">
        <f>SUM(J634:J641)</f>
        <v>260</v>
      </c>
      <c r="K642" s="167">
        <f>SUM(K634:K641)</f>
        <v>260</v>
      </c>
      <c r="L642" s="280">
        <f>SUM(D634^3+E635^3+F636^3+G637^3+H638^3+I639^3+J640^3+K641^3)</f>
        <v>540800</v>
      </c>
      <c r="M642" s="42"/>
      <c r="N642" s="277"/>
      <c r="P642" s="278"/>
      <c r="Q642" s="34"/>
      <c r="R642" s="166">
        <f>SUM(R634:R641)</f>
        <v>260</v>
      </c>
      <c r="S642" s="167">
        <f>SUM(S634:S641)</f>
        <v>260</v>
      </c>
      <c r="T642" s="167">
        <f>SUM(T634:T641)</f>
        <v>260</v>
      </c>
      <c r="U642" s="167">
        <f>SUM(U634:U641)</f>
        <v>260</v>
      </c>
      <c r="V642" s="167">
        <f>SUM(V634:V641)</f>
        <v>260</v>
      </c>
      <c r="W642" s="167">
        <f>SUM(W634:W641)</f>
        <v>260</v>
      </c>
      <c r="X642" s="167">
        <f>SUM(X634:X641)</f>
        <v>260</v>
      </c>
      <c r="Y642" s="167">
        <f>SUM(Y634:Y641)</f>
        <v>260</v>
      </c>
      <c r="Z642" s="280">
        <f>SUM(R634^3+S635^3+T636^3+U637^3+V638^3+W639^3+X640^3+Y641^3)</f>
        <v>540800</v>
      </c>
      <c r="AA642" s="42"/>
      <c r="AB642" s="277"/>
      <c r="AD642" s="278"/>
      <c r="AE642" s="34"/>
      <c r="AF642" s="166">
        <f>SUM(AF634:AF641)</f>
        <v>260</v>
      </c>
      <c r="AG642" s="167">
        <f>SUM(AG634:AG641)</f>
        <v>260</v>
      </c>
      <c r="AH642" s="167">
        <f>SUM(AH634:AH641)</f>
        <v>260</v>
      </c>
      <c r="AI642" s="167">
        <f>SUM(AI634:AI641)</f>
        <v>260</v>
      </c>
      <c r="AJ642" s="167">
        <f>SUM(AJ634:AJ641)</f>
        <v>260</v>
      </c>
      <c r="AK642" s="167">
        <f>SUM(AK634:AK641)</f>
        <v>260</v>
      </c>
      <c r="AL642" s="167">
        <f>SUM(AL634:AL641)</f>
        <v>260</v>
      </c>
      <c r="AM642" s="167">
        <f>SUM(AM634:AM641)</f>
        <v>260</v>
      </c>
      <c r="AN642" s="280">
        <f>SUM(AF634^3+AG635^3+AH636^3+AI637^3+AJ638^3+AK639^3+AL640^3+AM641^3)</f>
        <v>540800</v>
      </c>
      <c r="AO642" s="42"/>
      <c r="AP642" s="277"/>
      <c r="AR642" s="278"/>
      <c r="AS642" s="34"/>
      <c r="AT642" s="166">
        <f>SUM(AT634:AT641)</f>
        <v>260</v>
      </c>
      <c r="AU642" s="167">
        <f>SUM(AU634:AU641)</f>
        <v>260</v>
      </c>
      <c r="AV642" s="167">
        <f>SUM(AV634:AV641)</f>
        <v>260</v>
      </c>
      <c r="AW642" s="167">
        <f>SUM(AW634:AW641)</f>
        <v>260</v>
      </c>
      <c r="AX642" s="167">
        <f>SUM(AX634:AX641)</f>
        <v>260</v>
      </c>
      <c r="AY642" s="167">
        <f>SUM(AY634:AY641)</f>
        <v>260</v>
      </c>
      <c r="AZ642" s="167">
        <f>SUM(AZ634:AZ641)</f>
        <v>260</v>
      </c>
      <c r="BA642" s="167">
        <f>SUM(BA634:BA641)</f>
        <v>260</v>
      </c>
      <c r="BB642" s="280">
        <f>SUM(AT634^3+AU635^3+AV636^3+AW637^3+AX638^3+AY639^3+AZ640^3+BA641^3)</f>
        <v>540800</v>
      </c>
      <c r="BC642" s="42"/>
      <c r="BD642" s="277"/>
      <c r="BF642" s="278"/>
      <c r="BG642" s="34"/>
      <c r="BH642" s="166">
        <f>SUM(BH634:BH641)</f>
        <v>260</v>
      </c>
      <c r="BI642" s="167">
        <f>SUM(BI634:BI641)</f>
        <v>260</v>
      </c>
      <c r="BJ642" s="167">
        <f>SUM(BJ634:BJ641)</f>
        <v>260</v>
      </c>
      <c r="BK642" s="167">
        <f>SUM(BK634:BK641)</f>
        <v>260</v>
      </c>
      <c r="BL642" s="167">
        <f>SUM(BL634:BL641)</f>
        <v>260</v>
      </c>
      <c r="BM642" s="167">
        <f>SUM(BM634:BM641)</f>
        <v>260</v>
      </c>
      <c r="BN642" s="167">
        <f>SUM(BN634:BN641)</f>
        <v>260</v>
      </c>
      <c r="BO642" s="167">
        <f>SUM(BO634:BO641)</f>
        <v>260</v>
      </c>
      <c r="BP642" s="280">
        <f>SUMSQ(BH634,BI635,BJ636,BK637,BL638,BM639,BN640,BO641)</f>
        <v>11180</v>
      </c>
      <c r="BQ642" s="42"/>
      <c r="BR642" s="277"/>
    </row>
    <row r="643" spans="2:70" ht="12.75" thickBot="1" x14ac:dyDescent="0.25">
      <c r="B643" s="278"/>
      <c r="C643" s="34"/>
      <c r="D643" s="89">
        <f>SUMSQ(D634:D641)</f>
        <v>11180</v>
      </c>
      <c r="E643" s="90">
        <f>SUMSQ(E634:E641)</f>
        <v>11180</v>
      </c>
      <c r="F643" s="90">
        <f>SUMSQ(F634:F641)</f>
        <v>11180</v>
      </c>
      <c r="G643" s="90">
        <f>SUMSQ(G634:G641)</f>
        <v>11180</v>
      </c>
      <c r="H643" s="90">
        <f>SUMSQ(H634:H641)</f>
        <v>11180</v>
      </c>
      <c r="I643" s="90">
        <f>SUMSQ(I634:I641)</f>
        <v>11180</v>
      </c>
      <c r="J643" s="90">
        <f>SUMSQ(J634:J641)</f>
        <v>11180</v>
      </c>
      <c r="K643" s="90">
        <f>SUMSQ(K634:K641)</f>
        <v>11180</v>
      </c>
      <c r="L643" s="279">
        <f>SUM(D641^3+E640^3+F639^3+G638^3+H637^3+I636^3+J635^3+K634^3)</f>
        <v>540800</v>
      </c>
      <c r="M643" s="42"/>
      <c r="N643" s="277"/>
      <c r="P643" s="278"/>
      <c r="Q643" s="34"/>
      <c r="R643" s="89">
        <f>SUMSQ(R634:R641)</f>
        <v>11180</v>
      </c>
      <c r="S643" s="90">
        <f>SUMSQ(S634:S641)</f>
        <v>11180</v>
      </c>
      <c r="T643" s="90">
        <f>SUMSQ(T634:T641)</f>
        <v>11180</v>
      </c>
      <c r="U643" s="90">
        <f>SUMSQ(U634:U641)</f>
        <v>11180</v>
      </c>
      <c r="V643" s="90">
        <f>SUMSQ(V634:V641)</f>
        <v>11180</v>
      </c>
      <c r="W643" s="90">
        <f>SUMSQ(W634:W641)</f>
        <v>11180</v>
      </c>
      <c r="X643" s="90">
        <f>SUMSQ(X634:X641)</f>
        <v>11180</v>
      </c>
      <c r="Y643" s="90">
        <f>SUMSQ(Y634:Y641)</f>
        <v>11180</v>
      </c>
      <c r="Z643" s="279">
        <f>SUM(R641^3+S640^3+T639^3+U638^3+V637^3+W636^3+X635^3+Y634^3)</f>
        <v>540800</v>
      </c>
      <c r="AA643" s="42"/>
      <c r="AB643" s="277"/>
      <c r="AD643" s="278"/>
      <c r="AE643" s="34"/>
      <c r="AF643" s="89">
        <f>SUMSQ(AF634:AF641)</f>
        <v>11180</v>
      </c>
      <c r="AG643" s="90">
        <f>SUMSQ(AG634:AG641)</f>
        <v>11180</v>
      </c>
      <c r="AH643" s="90">
        <f>SUMSQ(AH634:AH641)</f>
        <v>11180</v>
      </c>
      <c r="AI643" s="90">
        <f>SUMSQ(AI634:AI641)</f>
        <v>11180</v>
      </c>
      <c r="AJ643" s="90">
        <f>SUMSQ(AJ634:AJ641)</f>
        <v>11180</v>
      </c>
      <c r="AK643" s="90">
        <f>SUMSQ(AK634:AK641)</f>
        <v>11180</v>
      </c>
      <c r="AL643" s="90">
        <f>SUMSQ(AL634:AL641)</f>
        <v>11180</v>
      </c>
      <c r="AM643" s="90">
        <f>SUMSQ(AM634:AM641)</f>
        <v>11180</v>
      </c>
      <c r="AN643" s="279">
        <f>SUM(AF641^3+AG640^3+AH639^3+AI638^3+AJ637^3+AK636^3+AL635^3+AM634^3)</f>
        <v>540800</v>
      </c>
      <c r="AO643" s="42"/>
      <c r="AP643" s="277"/>
      <c r="AR643" s="278"/>
      <c r="AS643" s="34"/>
      <c r="AT643" s="89">
        <f>SUMSQ(AT634:AT641)</f>
        <v>11180</v>
      </c>
      <c r="AU643" s="90">
        <f>SUMSQ(AU634:AU641)</f>
        <v>11180</v>
      </c>
      <c r="AV643" s="90">
        <f>SUMSQ(AV634:AV641)</f>
        <v>11180</v>
      </c>
      <c r="AW643" s="90">
        <f>SUMSQ(AW634:AW641)</f>
        <v>11180</v>
      </c>
      <c r="AX643" s="90">
        <f>SUMSQ(AX634:AX641)</f>
        <v>11180</v>
      </c>
      <c r="AY643" s="90">
        <f>SUMSQ(AY634:AY641)</f>
        <v>11180</v>
      </c>
      <c r="AZ643" s="90">
        <f>SUMSQ(AZ634:AZ641)</f>
        <v>11180</v>
      </c>
      <c r="BA643" s="90">
        <f>SUMSQ(BA634:BA641)</f>
        <v>11180</v>
      </c>
      <c r="BB643" s="279">
        <f>SUM(AT641^3+AU640^3+AV639^3+AW638^3+AX637^3+AY636^3+AZ635^3+BA634^3)</f>
        <v>540800</v>
      </c>
      <c r="BC643" s="42"/>
      <c r="BD643" s="277"/>
      <c r="BF643" s="278"/>
      <c r="BG643" s="34"/>
      <c r="BH643" s="89">
        <f>SUMSQ(BH634:BH641)</f>
        <v>11180</v>
      </c>
      <c r="BI643" s="90">
        <f>SUMSQ(BI634:BI641)</f>
        <v>11180</v>
      </c>
      <c r="BJ643" s="90">
        <f>SUMSQ(BJ634:BJ641)</f>
        <v>11180</v>
      </c>
      <c r="BK643" s="90">
        <f>SUMSQ(BK634:BK641)</f>
        <v>11180</v>
      </c>
      <c r="BL643" s="90">
        <f>SUMSQ(BL634:BL641)</f>
        <v>11180</v>
      </c>
      <c r="BM643" s="90">
        <f>SUMSQ(BM634:BM641)</f>
        <v>11180</v>
      </c>
      <c r="BN643" s="90">
        <f>SUMSQ(BN634:BN641)</f>
        <v>11180</v>
      </c>
      <c r="BO643" s="90">
        <f>SUMSQ(BO634:BO641)</f>
        <v>11180</v>
      </c>
      <c r="BP643" s="279">
        <f>SUMSQ(BH641,BI640,BJ639,BK638,BL637,BM636,BN635,BO634)</f>
        <v>11180</v>
      </c>
      <c r="BQ643" s="42"/>
      <c r="BR643" s="277"/>
    </row>
    <row r="644" spans="2:70" ht="12.75" thickBot="1" x14ac:dyDescent="0.25">
      <c r="B644" s="278"/>
      <c r="C644" s="104"/>
      <c r="D644" s="106"/>
      <c r="E644" s="106"/>
      <c r="F644" s="106"/>
      <c r="G644" s="106"/>
      <c r="H644" s="106"/>
      <c r="I644" s="106"/>
      <c r="J644" s="106"/>
      <c r="K644" s="106"/>
      <c r="L644" s="106"/>
      <c r="M644" s="109"/>
      <c r="N644" s="277"/>
      <c r="P644" s="278"/>
      <c r="Q644" s="104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9"/>
      <c r="AB644" s="277"/>
      <c r="AD644" s="278"/>
      <c r="AE644" s="104"/>
      <c r="AF644" s="106"/>
      <c r="AG644" s="106"/>
      <c r="AH644" s="106"/>
      <c r="AI644" s="106"/>
      <c r="AJ644" s="106"/>
      <c r="AK644" s="106"/>
      <c r="AL644" s="106"/>
      <c r="AM644" s="106"/>
      <c r="AN644" s="106"/>
      <c r="AO644" s="109"/>
      <c r="AP644" s="277"/>
      <c r="AR644" s="278"/>
      <c r="AS644" s="104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9"/>
      <c r="BD644" s="277"/>
      <c r="BF644" s="278"/>
      <c r="BG644" s="104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9"/>
      <c r="BR644" s="277"/>
    </row>
    <row r="645" spans="2:70" ht="12.75" thickBot="1" x14ac:dyDescent="0.25">
      <c r="B645" s="276"/>
      <c r="C645" s="275"/>
      <c r="D645" s="275"/>
      <c r="E645" s="275"/>
      <c r="F645" s="275"/>
      <c r="G645" s="275"/>
      <c r="H645" s="275"/>
      <c r="I645" s="275"/>
      <c r="J645" s="275"/>
      <c r="K645" s="275"/>
      <c r="L645" s="275"/>
      <c r="M645" s="275"/>
      <c r="N645" s="274"/>
      <c r="P645" s="276"/>
      <c r="Q645" s="275"/>
      <c r="R645" s="275"/>
      <c r="S645" s="275"/>
      <c r="T645" s="275"/>
      <c r="U645" s="275"/>
      <c r="V645" s="275"/>
      <c r="W645" s="275"/>
      <c r="X645" s="275"/>
      <c r="Y645" s="275"/>
      <c r="Z645" s="275"/>
      <c r="AA645" s="275"/>
      <c r="AB645" s="274"/>
      <c r="AD645" s="276"/>
      <c r="AE645" s="275"/>
      <c r="AF645" s="275"/>
      <c r="AG645" s="275"/>
      <c r="AH645" s="275"/>
      <c r="AI645" s="275"/>
      <c r="AJ645" s="275"/>
      <c r="AK645" s="275"/>
      <c r="AL645" s="275"/>
      <c r="AM645" s="275"/>
      <c r="AN645" s="275"/>
      <c r="AO645" s="275"/>
      <c r="AP645" s="274"/>
      <c r="AR645" s="276"/>
      <c r="AS645" s="275"/>
      <c r="AT645" s="275"/>
      <c r="AU645" s="275"/>
      <c r="AV645" s="275"/>
      <c r="AW645" s="275"/>
      <c r="AX645" s="275"/>
      <c r="AY645" s="275"/>
      <c r="AZ645" s="275"/>
      <c r="BA645" s="275"/>
      <c r="BB645" s="275"/>
      <c r="BC645" s="275"/>
      <c r="BD645" s="274"/>
      <c r="BF645" s="276"/>
      <c r="BG645" s="275"/>
      <c r="BH645" s="275"/>
      <c r="BI645" s="275"/>
      <c r="BJ645" s="275"/>
      <c r="BK645" s="275"/>
      <c r="BL645" s="275"/>
      <c r="BM645" s="275"/>
      <c r="BN645" s="275"/>
      <c r="BO645" s="275"/>
      <c r="BP645" s="275"/>
      <c r="BQ645" s="275"/>
      <c r="BR645" s="274"/>
    </row>
    <row r="646" spans="2:70" ht="13.5" thickTop="1" thickBot="1" x14ac:dyDescent="0.25"/>
    <row r="647" spans="2:70" ht="13.5" thickTop="1" thickBot="1" x14ac:dyDescent="0.25">
      <c r="B647" s="284"/>
      <c r="C647" s="283"/>
      <c r="D647" s="283"/>
      <c r="E647" s="283"/>
      <c r="F647" s="283"/>
      <c r="G647" s="283"/>
      <c r="H647" s="283"/>
      <c r="I647" s="283"/>
      <c r="J647" s="283"/>
      <c r="K647" s="283"/>
      <c r="L647" s="283"/>
      <c r="M647" s="283"/>
      <c r="N647" s="282"/>
      <c r="P647" s="284"/>
      <c r="Q647" s="283"/>
      <c r="R647" s="283"/>
      <c r="S647" s="283"/>
      <c r="T647" s="283"/>
      <c r="U647" s="283"/>
      <c r="V647" s="283"/>
      <c r="W647" s="283"/>
      <c r="X647" s="283"/>
      <c r="Y647" s="283"/>
      <c r="Z647" s="283"/>
      <c r="AA647" s="283"/>
      <c r="AB647" s="282"/>
      <c r="AD647" s="284"/>
      <c r="AE647" s="283"/>
      <c r="AF647" s="283"/>
      <c r="AG647" s="283"/>
      <c r="AH647" s="283"/>
      <c r="AI647" s="283"/>
      <c r="AJ647" s="283"/>
      <c r="AK647" s="283"/>
      <c r="AL647" s="283"/>
      <c r="AM647" s="283"/>
      <c r="AN647" s="283"/>
      <c r="AO647" s="283"/>
      <c r="AP647" s="282"/>
      <c r="AR647" s="284"/>
      <c r="AS647" s="283"/>
      <c r="AT647" s="283"/>
      <c r="AU647" s="283"/>
      <c r="AV647" s="283"/>
      <c r="AW647" s="283"/>
      <c r="AX647" s="283"/>
      <c r="AY647" s="283"/>
      <c r="AZ647" s="283"/>
      <c r="BA647" s="283"/>
      <c r="BB647" s="283"/>
      <c r="BC647" s="283"/>
      <c r="BD647" s="282"/>
      <c r="BF647" s="284"/>
      <c r="BG647" s="283"/>
      <c r="BH647" s="283"/>
      <c r="BI647" s="283"/>
      <c r="BJ647" s="283"/>
      <c r="BK647" s="283"/>
      <c r="BL647" s="283"/>
      <c r="BM647" s="283"/>
      <c r="BN647" s="283"/>
      <c r="BO647" s="283"/>
      <c r="BP647" s="283"/>
      <c r="BQ647" s="283"/>
      <c r="BR647" s="282"/>
    </row>
    <row r="648" spans="2:70" ht="12.75" thickBot="1" x14ac:dyDescent="0.25">
      <c r="B648" s="278"/>
      <c r="C648" s="20"/>
      <c r="D648" s="21"/>
      <c r="E648" s="21"/>
      <c r="F648" s="21"/>
      <c r="G648" s="21"/>
      <c r="H648" s="281" t="s">
        <v>1279</v>
      </c>
      <c r="I648" s="21"/>
      <c r="J648" s="21"/>
      <c r="K648" s="21"/>
      <c r="L648" s="21"/>
      <c r="M648" s="23"/>
      <c r="N648" s="277"/>
      <c r="P648" s="278"/>
      <c r="Q648" s="20"/>
      <c r="R648" s="21"/>
      <c r="S648" s="21"/>
      <c r="T648" s="21"/>
      <c r="U648" s="21"/>
      <c r="V648" s="281" t="s">
        <v>1278</v>
      </c>
      <c r="W648" s="21"/>
      <c r="X648" s="21"/>
      <c r="Y648" s="21"/>
      <c r="Z648" s="21"/>
      <c r="AA648" s="23"/>
      <c r="AB648" s="277"/>
      <c r="AD648" s="278"/>
      <c r="AE648" s="20"/>
      <c r="AF648" s="21"/>
      <c r="AG648" s="21"/>
      <c r="AH648" s="21"/>
      <c r="AI648" s="21"/>
      <c r="AJ648" s="281" t="s">
        <v>1277</v>
      </c>
      <c r="AK648" s="21"/>
      <c r="AL648" s="21"/>
      <c r="AM648" s="21"/>
      <c r="AN648" s="21"/>
      <c r="AO648" s="23"/>
      <c r="AP648" s="277"/>
      <c r="AR648" s="278"/>
      <c r="AS648" s="20"/>
      <c r="AT648" s="21"/>
      <c r="AU648" s="21"/>
      <c r="AV648" s="21"/>
      <c r="AW648" s="21"/>
      <c r="AX648" s="281" t="s">
        <v>1276</v>
      </c>
      <c r="AY648" s="21"/>
      <c r="AZ648" s="21"/>
      <c r="BA648" s="21"/>
      <c r="BB648" s="21"/>
      <c r="BC648" s="23"/>
      <c r="BD648" s="277"/>
      <c r="BF648" s="278"/>
      <c r="BG648" s="20"/>
      <c r="BH648" s="21"/>
      <c r="BI648" s="21"/>
      <c r="BJ648" s="21"/>
      <c r="BK648" s="21"/>
      <c r="BL648" s="281" t="s">
        <v>1275</v>
      </c>
      <c r="BM648" s="21"/>
      <c r="BN648" s="21"/>
      <c r="BO648" s="21"/>
      <c r="BP648" s="21"/>
      <c r="BQ648" s="23"/>
      <c r="BR648" s="277"/>
    </row>
    <row r="649" spans="2:70" x14ac:dyDescent="0.2">
      <c r="B649" s="278"/>
      <c r="C649" s="34"/>
      <c r="D649" s="35">
        <v>3</v>
      </c>
      <c r="E649" s="36">
        <v>22</v>
      </c>
      <c r="F649" s="36">
        <v>34</v>
      </c>
      <c r="G649" s="36">
        <v>48</v>
      </c>
      <c r="H649" s="36">
        <v>55</v>
      </c>
      <c r="I649" s="36">
        <v>57</v>
      </c>
      <c r="J649" s="36">
        <v>13</v>
      </c>
      <c r="K649" s="37">
        <v>28</v>
      </c>
      <c r="L649" s="251">
        <f>SUMSQ(D649:K649)</f>
        <v>11180</v>
      </c>
      <c r="M649" s="42"/>
      <c r="N649" s="277"/>
      <c r="P649" s="278"/>
      <c r="Q649" s="34"/>
      <c r="R649" s="35">
        <v>3</v>
      </c>
      <c r="S649" s="36">
        <v>22</v>
      </c>
      <c r="T649" s="36">
        <v>55</v>
      </c>
      <c r="U649" s="36">
        <v>34</v>
      </c>
      <c r="V649" s="36">
        <v>57</v>
      </c>
      <c r="W649" s="36">
        <v>48</v>
      </c>
      <c r="X649" s="36">
        <v>13</v>
      </c>
      <c r="Y649" s="37">
        <v>28</v>
      </c>
      <c r="Z649" s="251">
        <f>SUMSQ(R649:Y649)</f>
        <v>11180</v>
      </c>
      <c r="AA649" s="42"/>
      <c r="AB649" s="277"/>
      <c r="AD649" s="278"/>
      <c r="AE649" s="34"/>
      <c r="AF649" s="35">
        <v>3</v>
      </c>
      <c r="AG649" s="36">
        <v>22</v>
      </c>
      <c r="AH649" s="36">
        <v>55</v>
      </c>
      <c r="AI649" s="36">
        <v>48</v>
      </c>
      <c r="AJ649" s="36">
        <v>57</v>
      </c>
      <c r="AK649" s="36">
        <v>34</v>
      </c>
      <c r="AL649" s="36">
        <v>13</v>
      </c>
      <c r="AM649" s="37">
        <v>28</v>
      </c>
      <c r="AN649" s="251">
        <f>SUMSQ(AF649:AM649)</f>
        <v>11180</v>
      </c>
      <c r="AO649" s="42"/>
      <c r="AP649" s="277"/>
      <c r="AR649" s="278"/>
      <c r="AS649" s="34"/>
      <c r="AT649" s="35">
        <v>3</v>
      </c>
      <c r="AU649" s="36">
        <v>22</v>
      </c>
      <c r="AV649" s="36">
        <v>57</v>
      </c>
      <c r="AW649" s="36">
        <v>34</v>
      </c>
      <c r="AX649" s="36">
        <v>55</v>
      </c>
      <c r="AY649" s="36">
        <v>48</v>
      </c>
      <c r="AZ649" s="36">
        <v>13</v>
      </c>
      <c r="BA649" s="37">
        <v>28</v>
      </c>
      <c r="BB649" s="251">
        <f>SUMSQ(AT649:BA649)</f>
        <v>11180</v>
      </c>
      <c r="BC649" s="42"/>
      <c r="BD649" s="277"/>
      <c r="BF649" s="278"/>
      <c r="BG649" s="34"/>
      <c r="BH649" s="35">
        <v>7</v>
      </c>
      <c r="BI649" s="36">
        <v>34</v>
      </c>
      <c r="BJ649" s="36">
        <v>45</v>
      </c>
      <c r="BK649" s="36">
        <v>12</v>
      </c>
      <c r="BL649" s="36">
        <v>22</v>
      </c>
      <c r="BM649" s="36">
        <v>51</v>
      </c>
      <c r="BN649" s="36">
        <v>64</v>
      </c>
      <c r="BO649" s="37">
        <v>25</v>
      </c>
      <c r="BP649" s="251">
        <f>SUMSQ(BH649:BO649)</f>
        <v>11180</v>
      </c>
      <c r="BQ649" s="42"/>
      <c r="BR649" s="277"/>
    </row>
    <row r="650" spans="2:70" x14ac:dyDescent="0.2">
      <c r="B650" s="278"/>
      <c r="C650" s="34"/>
      <c r="D650" s="44">
        <v>60</v>
      </c>
      <c r="E650" s="45">
        <v>16</v>
      </c>
      <c r="F650" s="45">
        <v>25</v>
      </c>
      <c r="G650" s="45">
        <v>54</v>
      </c>
      <c r="H650" s="45">
        <v>45</v>
      </c>
      <c r="I650" s="45">
        <v>2</v>
      </c>
      <c r="J650" s="45">
        <v>23</v>
      </c>
      <c r="K650" s="46">
        <v>35</v>
      </c>
      <c r="L650" s="257">
        <f>SUMSQ(D650:K650)</f>
        <v>11180</v>
      </c>
      <c r="M650" s="42"/>
      <c r="N650" s="277"/>
      <c r="P650" s="278"/>
      <c r="Q650" s="34"/>
      <c r="R650" s="44">
        <v>25</v>
      </c>
      <c r="S650" s="45">
        <v>16</v>
      </c>
      <c r="T650" s="45">
        <v>45</v>
      </c>
      <c r="U650" s="45">
        <v>60</v>
      </c>
      <c r="V650" s="45">
        <v>35</v>
      </c>
      <c r="W650" s="45">
        <v>54</v>
      </c>
      <c r="X650" s="45">
        <v>23</v>
      </c>
      <c r="Y650" s="46">
        <v>2</v>
      </c>
      <c r="Z650" s="257">
        <f>SUMSQ(R650:Y650)</f>
        <v>11180</v>
      </c>
      <c r="AA650" s="42"/>
      <c r="AB650" s="277"/>
      <c r="AD650" s="278"/>
      <c r="AE650" s="34"/>
      <c r="AF650" s="44">
        <v>25</v>
      </c>
      <c r="AG650" s="45">
        <v>16</v>
      </c>
      <c r="AH650" s="45">
        <v>45</v>
      </c>
      <c r="AI650" s="45">
        <v>54</v>
      </c>
      <c r="AJ650" s="45">
        <v>35</v>
      </c>
      <c r="AK650" s="45">
        <v>60</v>
      </c>
      <c r="AL650" s="45">
        <v>23</v>
      </c>
      <c r="AM650" s="46">
        <v>2</v>
      </c>
      <c r="AN650" s="257">
        <f>SUMSQ(AF650:AM650)</f>
        <v>11180</v>
      </c>
      <c r="AO650" s="42"/>
      <c r="AP650" s="277"/>
      <c r="AR650" s="278"/>
      <c r="AS650" s="34"/>
      <c r="AT650" s="44">
        <v>25</v>
      </c>
      <c r="AU650" s="45">
        <v>16</v>
      </c>
      <c r="AV650" s="45">
        <v>35</v>
      </c>
      <c r="AW650" s="45">
        <v>60</v>
      </c>
      <c r="AX650" s="45">
        <v>45</v>
      </c>
      <c r="AY650" s="45">
        <v>54</v>
      </c>
      <c r="AZ650" s="45">
        <v>23</v>
      </c>
      <c r="BA650" s="46">
        <v>2</v>
      </c>
      <c r="BB650" s="257">
        <f>SUMSQ(AT650:BA650)</f>
        <v>11180</v>
      </c>
      <c r="BC650" s="42"/>
      <c r="BD650" s="277"/>
      <c r="BF650" s="278"/>
      <c r="BG650" s="34"/>
      <c r="BH650" s="44">
        <v>46</v>
      </c>
      <c r="BI650" s="45">
        <v>11</v>
      </c>
      <c r="BJ650" s="45">
        <v>8</v>
      </c>
      <c r="BK650" s="45">
        <v>33</v>
      </c>
      <c r="BL650" s="45">
        <v>63</v>
      </c>
      <c r="BM650" s="45">
        <v>26</v>
      </c>
      <c r="BN650" s="45">
        <v>21</v>
      </c>
      <c r="BO650" s="46">
        <v>52</v>
      </c>
      <c r="BP650" s="257">
        <f>SUMSQ(BH650:BO650)</f>
        <v>11180</v>
      </c>
      <c r="BQ650" s="42"/>
      <c r="BR650" s="277"/>
    </row>
    <row r="651" spans="2:70" x14ac:dyDescent="0.2">
      <c r="B651" s="278"/>
      <c r="C651" s="34"/>
      <c r="D651" s="44">
        <v>51</v>
      </c>
      <c r="E651" s="45">
        <v>61</v>
      </c>
      <c r="F651" s="45">
        <v>18</v>
      </c>
      <c r="G651" s="45">
        <v>7</v>
      </c>
      <c r="H651" s="45">
        <v>32</v>
      </c>
      <c r="I651" s="45">
        <v>9</v>
      </c>
      <c r="J651" s="45">
        <v>38</v>
      </c>
      <c r="K651" s="46">
        <v>44</v>
      </c>
      <c r="L651" s="257">
        <f>SUMSQ(D651:K651)</f>
        <v>11180</v>
      </c>
      <c r="M651" s="42"/>
      <c r="N651" s="277"/>
      <c r="P651" s="278"/>
      <c r="Q651" s="34"/>
      <c r="R651" s="44">
        <v>44</v>
      </c>
      <c r="S651" s="45">
        <v>61</v>
      </c>
      <c r="T651" s="45">
        <v>18</v>
      </c>
      <c r="U651" s="45">
        <v>7</v>
      </c>
      <c r="V651" s="45">
        <v>32</v>
      </c>
      <c r="W651" s="45">
        <v>9</v>
      </c>
      <c r="X651" s="45">
        <v>38</v>
      </c>
      <c r="Y651" s="46">
        <v>51</v>
      </c>
      <c r="Z651" s="257">
        <f>SUMSQ(R651:Y651)</f>
        <v>11180</v>
      </c>
      <c r="AA651" s="42"/>
      <c r="AB651" s="277"/>
      <c r="AD651" s="278"/>
      <c r="AE651" s="34"/>
      <c r="AF651" s="44">
        <v>44</v>
      </c>
      <c r="AG651" s="45">
        <v>61</v>
      </c>
      <c r="AH651" s="45">
        <v>18</v>
      </c>
      <c r="AI651" s="45">
        <v>7</v>
      </c>
      <c r="AJ651" s="45">
        <v>32</v>
      </c>
      <c r="AK651" s="45">
        <v>9</v>
      </c>
      <c r="AL651" s="45">
        <v>38</v>
      </c>
      <c r="AM651" s="46">
        <v>51</v>
      </c>
      <c r="AN651" s="257">
        <f>SUMSQ(AF651:AM651)</f>
        <v>11180</v>
      </c>
      <c r="AO651" s="42"/>
      <c r="AP651" s="277"/>
      <c r="AR651" s="278"/>
      <c r="AS651" s="34"/>
      <c r="AT651" s="44">
        <v>44</v>
      </c>
      <c r="AU651" s="45">
        <v>61</v>
      </c>
      <c r="AV651" s="45">
        <v>18</v>
      </c>
      <c r="AW651" s="45">
        <v>7</v>
      </c>
      <c r="AX651" s="45">
        <v>32</v>
      </c>
      <c r="AY651" s="45">
        <v>9</v>
      </c>
      <c r="AZ651" s="45">
        <v>38</v>
      </c>
      <c r="BA651" s="46">
        <v>51</v>
      </c>
      <c r="BB651" s="257">
        <f>SUMSQ(AT651:BA651)</f>
        <v>11180</v>
      </c>
      <c r="BC651" s="42"/>
      <c r="BD651" s="277"/>
      <c r="BF651" s="278"/>
      <c r="BG651" s="34"/>
      <c r="BH651" s="44">
        <v>59</v>
      </c>
      <c r="BI651" s="45">
        <v>30</v>
      </c>
      <c r="BJ651" s="45">
        <v>17</v>
      </c>
      <c r="BK651" s="45">
        <v>56</v>
      </c>
      <c r="BL651" s="45">
        <v>42</v>
      </c>
      <c r="BM651" s="45">
        <v>15</v>
      </c>
      <c r="BN651" s="45">
        <v>4</v>
      </c>
      <c r="BO651" s="46">
        <v>37</v>
      </c>
      <c r="BP651" s="257">
        <f>SUMSQ(BH651:BO651)</f>
        <v>11180</v>
      </c>
      <c r="BQ651" s="42"/>
      <c r="BR651" s="277"/>
    </row>
    <row r="652" spans="2:70" x14ac:dyDescent="0.2">
      <c r="B652" s="278"/>
      <c r="C652" s="34"/>
      <c r="D652" s="44">
        <v>12</v>
      </c>
      <c r="E652" s="45">
        <v>39</v>
      </c>
      <c r="F652" s="45">
        <v>41</v>
      </c>
      <c r="G652" s="45">
        <v>29</v>
      </c>
      <c r="H652" s="45">
        <v>6</v>
      </c>
      <c r="I652" s="45">
        <v>50</v>
      </c>
      <c r="J652" s="45">
        <v>64</v>
      </c>
      <c r="K652" s="46">
        <v>19</v>
      </c>
      <c r="L652" s="257">
        <f>SUMSQ(D652:K652)</f>
        <v>11180</v>
      </c>
      <c r="M652" s="42"/>
      <c r="N652" s="277"/>
      <c r="P652" s="278"/>
      <c r="Q652" s="34"/>
      <c r="R652" s="44">
        <v>50</v>
      </c>
      <c r="S652" s="45">
        <v>39</v>
      </c>
      <c r="T652" s="45">
        <v>12</v>
      </c>
      <c r="U652" s="45">
        <v>29</v>
      </c>
      <c r="V652" s="45">
        <v>6</v>
      </c>
      <c r="W652" s="45">
        <v>19</v>
      </c>
      <c r="X652" s="45">
        <v>64</v>
      </c>
      <c r="Y652" s="46">
        <v>41</v>
      </c>
      <c r="Z652" s="257">
        <f>SUMSQ(R652:Y652)</f>
        <v>11180</v>
      </c>
      <c r="AA652" s="42"/>
      <c r="AB652" s="277"/>
      <c r="AD652" s="278"/>
      <c r="AE652" s="34"/>
      <c r="AF652" s="44">
        <v>50</v>
      </c>
      <c r="AG652" s="45">
        <v>39</v>
      </c>
      <c r="AH652" s="45">
        <v>12</v>
      </c>
      <c r="AI652" s="45">
        <v>29</v>
      </c>
      <c r="AJ652" s="45">
        <v>6</v>
      </c>
      <c r="AK652" s="45">
        <v>19</v>
      </c>
      <c r="AL652" s="45">
        <v>64</v>
      </c>
      <c r="AM652" s="46">
        <v>41</v>
      </c>
      <c r="AN652" s="257">
        <f>SUMSQ(AF652:AM652)</f>
        <v>11180</v>
      </c>
      <c r="AO652" s="42"/>
      <c r="AP652" s="277"/>
      <c r="AR652" s="278"/>
      <c r="AS652" s="34"/>
      <c r="AT652" s="44">
        <v>50</v>
      </c>
      <c r="AU652" s="45">
        <v>39</v>
      </c>
      <c r="AV652" s="45">
        <v>12</v>
      </c>
      <c r="AW652" s="45">
        <v>29</v>
      </c>
      <c r="AX652" s="45">
        <v>6</v>
      </c>
      <c r="AY652" s="45">
        <v>19</v>
      </c>
      <c r="AZ652" s="45">
        <v>64</v>
      </c>
      <c r="BA652" s="46">
        <v>41</v>
      </c>
      <c r="BB652" s="257">
        <f>SUMSQ(AT652:BA652)</f>
        <v>11180</v>
      </c>
      <c r="BC652" s="42"/>
      <c r="BD652" s="277"/>
      <c r="BF652" s="278"/>
      <c r="BG652" s="34"/>
      <c r="BH652" s="44">
        <v>18</v>
      </c>
      <c r="BI652" s="45">
        <v>55</v>
      </c>
      <c r="BJ652" s="45">
        <v>60</v>
      </c>
      <c r="BK652" s="45">
        <v>29</v>
      </c>
      <c r="BL652" s="45">
        <v>3</v>
      </c>
      <c r="BM652" s="45">
        <v>38</v>
      </c>
      <c r="BN652" s="45">
        <v>41</v>
      </c>
      <c r="BO652" s="46">
        <v>16</v>
      </c>
      <c r="BP652" s="257">
        <f>SUMSQ(BH652:BO652)</f>
        <v>11180</v>
      </c>
      <c r="BQ652" s="42"/>
      <c r="BR652" s="277"/>
    </row>
    <row r="653" spans="2:70" x14ac:dyDescent="0.2">
      <c r="B653" s="278"/>
      <c r="C653" s="34"/>
      <c r="D653" s="44">
        <v>46</v>
      </c>
      <c r="E653" s="45">
        <v>1</v>
      </c>
      <c r="F653" s="45">
        <v>15</v>
      </c>
      <c r="G653" s="45">
        <v>59</v>
      </c>
      <c r="H653" s="45">
        <v>36</v>
      </c>
      <c r="I653" s="45">
        <v>24</v>
      </c>
      <c r="J653" s="45">
        <v>26</v>
      </c>
      <c r="K653" s="46">
        <v>53</v>
      </c>
      <c r="L653" s="257">
        <f>SUMSQ(D653:K653)</f>
        <v>11180</v>
      </c>
      <c r="M653" s="42"/>
      <c r="N653" s="277"/>
      <c r="P653" s="278"/>
      <c r="Q653" s="34"/>
      <c r="R653" s="44">
        <v>24</v>
      </c>
      <c r="S653" s="45">
        <v>1</v>
      </c>
      <c r="T653" s="45">
        <v>46</v>
      </c>
      <c r="U653" s="45">
        <v>59</v>
      </c>
      <c r="V653" s="45">
        <v>36</v>
      </c>
      <c r="W653" s="45">
        <v>53</v>
      </c>
      <c r="X653" s="45">
        <v>26</v>
      </c>
      <c r="Y653" s="46">
        <v>15</v>
      </c>
      <c r="Z653" s="257">
        <f>SUMSQ(R653:Y653)</f>
        <v>11180</v>
      </c>
      <c r="AA653" s="42"/>
      <c r="AB653" s="277"/>
      <c r="AD653" s="278"/>
      <c r="AE653" s="34"/>
      <c r="AF653" s="44">
        <v>24</v>
      </c>
      <c r="AG653" s="45">
        <v>1</v>
      </c>
      <c r="AH653" s="45">
        <v>46</v>
      </c>
      <c r="AI653" s="45">
        <v>59</v>
      </c>
      <c r="AJ653" s="45">
        <v>36</v>
      </c>
      <c r="AK653" s="45">
        <v>53</v>
      </c>
      <c r="AL653" s="45">
        <v>26</v>
      </c>
      <c r="AM653" s="46">
        <v>15</v>
      </c>
      <c r="AN653" s="257">
        <f>SUMSQ(AF653:AM653)</f>
        <v>11180</v>
      </c>
      <c r="AO653" s="42"/>
      <c r="AP653" s="277"/>
      <c r="AR653" s="278"/>
      <c r="AS653" s="34"/>
      <c r="AT653" s="44">
        <v>24</v>
      </c>
      <c r="AU653" s="45">
        <v>1</v>
      </c>
      <c r="AV653" s="45">
        <v>46</v>
      </c>
      <c r="AW653" s="45">
        <v>59</v>
      </c>
      <c r="AX653" s="45">
        <v>36</v>
      </c>
      <c r="AY653" s="45">
        <v>53</v>
      </c>
      <c r="AZ653" s="45">
        <v>26</v>
      </c>
      <c r="BA653" s="46">
        <v>15</v>
      </c>
      <c r="BB653" s="257">
        <f>SUMSQ(AT653:BA653)</f>
        <v>11180</v>
      </c>
      <c r="BC653" s="42"/>
      <c r="BD653" s="277"/>
      <c r="BF653" s="278"/>
      <c r="BG653" s="34"/>
      <c r="BH653" s="44">
        <v>53</v>
      </c>
      <c r="BI653" s="45">
        <v>20</v>
      </c>
      <c r="BJ653" s="45">
        <v>31</v>
      </c>
      <c r="BK653" s="45">
        <v>58</v>
      </c>
      <c r="BL653" s="45">
        <v>40</v>
      </c>
      <c r="BM653" s="45">
        <v>1</v>
      </c>
      <c r="BN653" s="45">
        <v>14</v>
      </c>
      <c r="BO653" s="46">
        <v>43</v>
      </c>
      <c r="BP653" s="257">
        <f>SUMSQ(BH653:BO653)</f>
        <v>11180</v>
      </c>
      <c r="BQ653" s="42"/>
      <c r="BR653" s="277"/>
    </row>
    <row r="654" spans="2:70" x14ac:dyDescent="0.2">
      <c r="B654" s="278"/>
      <c r="C654" s="34"/>
      <c r="D654" s="44">
        <v>21</v>
      </c>
      <c r="E654" s="45">
        <v>27</v>
      </c>
      <c r="F654" s="45">
        <v>56</v>
      </c>
      <c r="G654" s="45">
        <v>33</v>
      </c>
      <c r="H654" s="45">
        <v>58</v>
      </c>
      <c r="I654" s="45">
        <v>47</v>
      </c>
      <c r="J654" s="45">
        <v>4</v>
      </c>
      <c r="K654" s="46">
        <v>14</v>
      </c>
      <c r="L654" s="257">
        <f>SUMSQ(D654:K654)</f>
        <v>11180</v>
      </c>
      <c r="M654" s="42"/>
      <c r="N654" s="277"/>
      <c r="P654" s="278"/>
      <c r="Q654" s="34"/>
      <c r="R654" s="44">
        <v>14</v>
      </c>
      <c r="S654" s="45">
        <v>27</v>
      </c>
      <c r="T654" s="45">
        <v>56</v>
      </c>
      <c r="U654" s="45">
        <v>33</v>
      </c>
      <c r="V654" s="45">
        <v>58</v>
      </c>
      <c r="W654" s="45">
        <v>47</v>
      </c>
      <c r="X654" s="45">
        <v>4</v>
      </c>
      <c r="Y654" s="46">
        <v>21</v>
      </c>
      <c r="Z654" s="257">
        <f>SUMSQ(R654:Y654)</f>
        <v>11180</v>
      </c>
      <c r="AA654" s="42"/>
      <c r="AB654" s="277"/>
      <c r="AD654" s="278"/>
      <c r="AE654" s="34"/>
      <c r="AF654" s="44">
        <v>14</v>
      </c>
      <c r="AG654" s="45">
        <v>27</v>
      </c>
      <c r="AH654" s="45">
        <v>56</v>
      </c>
      <c r="AI654" s="45">
        <v>33</v>
      </c>
      <c r="AJ654" s="45">
        <v>58</v>
      </c>
      <c r="AK654" s="45">
        <v>47</v>
      </c>
      <c r="AL654" s="45">
        <v>4</v>
      </c>
      <c r="AM654" s="46">
        <v>21</v>
      </c>
      <c r="AN654" s="257">
        <f>SUMSQ(AF654:AM654)</f>
        <v>11180</v>
      </c>
      <c r="AO654" s="42"/>
      <c r="AP654" s="277"/>
      <c r="AR654" s="278"/>
      <c r="AS654" s="34"/>
      <c r="AT654" s="44">
        <v>14</v>
      </c>
      <c r="AU654" s="45">
        <v>27</v>
      </c>
      <c r="AV654" s="45">
        <v>56</v>
      </c>
      <c r="AW654" s="45">
        <v>33</v>
      </c>
      <c r="AX654" s="45">
        <v>58</v>
      </c>
      <c r="AY654" s="45">
        <v>47</v>
      </c>
      <c r="AZ654" s="45">
        <v>4</v>
      </c>
      <c r="BA654" s="46">
        <v>21</v>
      </c>
      <c r="BB654" s="257">
        <f>SUMSQ(AT654:BA654)</f>
        <v>11180</v>
      </c>
      <c r="BC654" s="42"/>
      <c r="BD654" s="277"/>
      <c r="BF654" s="278"/>
      <c r="BG654" s="34"/>
      <c r="BH654" s="44">
        <v>32</v>
      </c>
      <c r="BI654" s="45">
        <v>57</v>
      </c>
      <c r="BJ654" s="45">
        <v>54</v>
      </c>
      <c r="BK654" s="45">
        <v>19</v>
      </c>
      <c r="BL654" s="45">
        <v>13</v>
      </c>
      <c r="BM654" s="45">
        <v>44</v>
      </c>
      <c r="BN654" s="45">
        <v>39</v>
      </c>
      <c r="BO654" s="46">
        <v>2</v>
      </c>
      <c r="BP654" s="257">
        <f>SUMSQ(BH654:BO654)</f>
        <v>11180</v>
      </c>
      <c r="BQ654" s="42"/>
      <c r="BR654" s="277"/>
    </row>
    <row r="655" spans="2:70" x14ac:dyDescent="0.2">
      <c r="B655" s="278"/>
      <c r="C655" s="34"/>
      <c r="D655" s="44">
        <v>30</v>
      </c>
      <c r="E655" s="45">
        <v>42</v>
      </c>
      <c r="F655" s="45">
        <v>63</v>
      </c>
      <c r="G655" s="45">
        <v>20</v>
      </c>
      <c r="H655" s="45">
        <v>11</v>
      </c>
      <c r="I655" s="45">
        <v>40</v>
      </c>
      <c r="J655" s="45">
        <v>49</v>
      </c>
      <c r="K655" s="46">
        <v>5</v>
      </c>
      <c r="L655" s="257">
        <f>SUMSQ(D655:K655)</f>
        <v>11180</v>
      </c>
      <c r="M655" s="42"/>
      <c r="N655" s="277"/>
      <c r="P655" s="278"/>
      <c r="Q655" s="34"/>
      <c r="R655" s="44">
        <v>63</v>
      </c>
      <c r="S655" s="45">
        <v>42</v>
      </c>
      <c r="T655" s="45">
        <v>11</v>
      </c>
      <c r="U655" s="45">
        <v>30</v>
      </c>
      <c r="V655" s="45">
        <v>5</v>
      </c>
      <c r="W655" s="45">
        <v>20</v>
      </c>
      <c r="X655" s="45">
        <v>49</v>
      </c>
      <c r="Y655" s="46">
        <v>40</v>
      </c>
      <c r="Z655" s="257">
        <f>SUMSQ(R655:Y655)</f>
        <v>11180</v>
      </c>
      <c r="AA655" s="42"/>
      <c r="AB655" s="277"/>
      <c r="AD655" s="278"/>
      <c r="AE655" s="34"/>
      <c r="AF655" s="44">
        <v>63</v>
      </c>
      <c r="AG655" s="45">
        <v>42</v>
      </c>
      <c r="AH655" s="45">
        <v>11</v>
      </c>
      <c r="AI655" s="45">
        <v>20</v>
      </c>
      <c r="AJ655" s="45">
        <v>5</v>
      </c>
      <c r="AK655" s="45">
        <v>30</v>
      </c>
      <c r="AL655" s="45">
        <v>49</v>
      </c>
      <c r="AM655" s="46">
        <v>40</v>
      </c>
      <c r="AN655" s="257">
        <f>SUMSQ(AF655:AM655)</f>
        <v>11180</v>
      </c>
      <c r="AO655" s="42"/>
      <c r="AP655" s="277"/>
      <c r="AR655" s="278"/>
      <c r="AS655" s="34"/>
      <c r="AT655" s="44">
        <v>63</v>
      </c>
      <c r="AU655" s="45">
        <v>42</v>
      </c>
      <c r="AV655" s="45">
        <v>5</v>
      </c>
      <c r="AW655" s="45">
        <v>30</v>
      </c>
      <c r="AX655" s="45">
        <v>11</v>
      </c>
      <c r="AY655" s="45">
        <v>20</v>
      </c>
      <c r="AZ655" s="45">
        <v>49</v>
      </c>
      <c r="BA655" s="46">
        <v>40</v>
      </c>
      <c r="BB655" s="257">
        <f>SUMSQ(AT655:BA655)</f>
        <v>11180</v>
      </c>
      <c r="BC655" s="42"/>
      <c r="BD655" s="277"/>
      <c r="BF655" s="278"/>
      <c r="BG655" s="34"/>
      <c r="BH655" s="44">
        <v>9</v>
      </c>
      <c r="BI655" s="45">
        <v>48</v>
      </c>
      <c r="BJ655" s="45">
        <v>35</v>
      </c>
      <c r="BK655" s="45">
        <v>6</v>
      </c>
      <c r="BL655" s="45">
        <v>28</v>
      </c>
      <c r="BM655" s="45">
        <v>61</v>
      </c>
      <c r="BN655" s="45">
        <v>50</v>
      </c>
      <c r="BO655" s="46">
        <v>23</v>
      </c>
      <c r="BP655" s="257">
        <f>SUMSQ(BH655:BO655)</f>
        <v>11180</v>
      </c>
      <c r="BQ655" s="42"/>
      <c r="BR655" s="277"/>
    </row>
    <row r="656" spans="2:70" ht="12.75" thickBot="1" x14ac:dyDescent="0.25">
      <c r="B656" s="278"/>
      <c r="C656" s="34"/>
      <c r="D656" s="59">
        <v>37</v>
      </c>
      <c r="E656" s="60">
        <v>52</v>
      </c>
      <c r="F656" s="60">
        <v>8</v>
      </c>
      <c r="G656" s="60">
        <v>10</v>
      </c>
      <c r="H656" s="60">
        <v>17</v>
      </c>
      <c r="I656" s="60">
        <v>31</v>
      </c>
      <c r="J656" s="60">
        <v>43</v>
      </c>
      <c r="K656" s="61">
        <v>62</v>
      </c>
      <c r="L656" s="257">
        <f>SUMSQ(D656:K656)</f>
        <v>11180</v>
      </c>
      <c r="M656" s="42"/>
      <c r="N656" s="277"/>
      <c r="P656" s="278"/>
      <c r="Q656" s="34"/>
      <c r="R656" s="59">
        <v>37</v>
      </c>
      <c r="S656" s="60">
        <v>52</v>
      </c>
      <c r="T656" s="60">
        <v>17</v>
      </c>
      <c r="U656" s="60">
        <v>8</v>
      </c>
      <c r="V656" s="60">
        <v>31</v>
      </c>
      <c r="W656" s="60">
        <v>10</v>
      </c>
      <c r="X656" s="60">
        <v>43</v>
      </c>
      <c r="Y656" s="61">
        <v>62</v>
      </c>
      <c r="Z656" s="257">
        <f>SUMSQ(R656:Y656)</f>
        <v>11180</v>
      </c>
      <c r="AA656" s="42"/>
      <c r="AB656" s="277"/>
      <c r="AD656" s="278"/>
      <c r="AE656" s="34"/>
      <c r="AF656" s="59">
        <v>37</v>
      </c>
      <c r="AG656" s="60">
        <v>52</v>
      </c>
      <c r="AH656" s="60">
        <v>17</v>
      </c>
      <c r="AI656" s="60">
        <v>10</v>
      </c>
      <c r="AJ656" s="60">
        <v>31</v>
      </c>
      <c r="AK656" s="60">
        <v>8</v>
      </c>
      <c r="AL656" s="60">
        <v>43</v>
      </c>
      <c r="AM656" s="61">
        <v>62</v>
      </c>
      <c r="AN656" s="257">
        <f>SUMSQ(AF656:AM656)</f>
        <v>11180</v>
      </c>
      <c r="AO656" s="42"/>
      <c r="AP656" s="277"/>
      <c r="AR656" s="278"/>
      <c r="AS656" s="34"/>
      <c r="AT656" s="59">
        <v>37</v>
      </c>
      <c r="AU656" s="60">
        <v>52</v>
      </c>
      <c r="AV656" s="60">
        <v>31</v>
      </c>
      <c r="AW656" s="60">
        <v>8</v>
      </c>
      <c r="AX656" s="60">
        <v>17</v>
      </c>
      <c r="AY656" s="60">
        <v>10</v>
      </c>
      <c r="AZ656" s="60">
        <v>43</v>
      </c>
      <c r="BA656" s="61">
        <v>62</v>
      </c>
      <c r="BB656" s="257">
        <f>SUMSQ(AT656:BA656)</f>
        <v>11180</v>
      </c>
      <c r="BC656" s="42"/>
      <c r="BD656" s="277"/>
      <c r="BF656" s="278"/>
      <c r="BG656" s="34"/>
      <c r="BH656" s="59">
        <v>36</v>
      </c>
      <c r="BI656" s="60">
        <v>5</v>
      </c>
      <c r="BJ656" s="60">
        <v>10</v>
      </c>
      <c r="BK656" s="60">
        <v>47</v>
      </c>
      <c r="BL656" s="60">
        <v>49</v>
      </c>
      <c r="BM656" s="60">
        <v>24</v>
      </c>
      <c r="BN656" s="60">
        <v>27</v>
      </c>
      <c r="BO656" s="61">
        <v>62</v>
      </c>
      <c r="BP656" s="257">
        <f>SUMSQ(BH656:BO656)</f>
        <v>11180</v>
      </c>
      <c r="BQ656" s="42"/>
      <c r="BR656" s="277"/>
    </row>
    <row r="657" spans="2:70" x14ac:dyDescent="0.2">
      <c r="B657" s="278"/>
      <c r="C657" s="34"/>
      <c r="D657" s="166">
        <f>SUM(D649:D656)</f>
        <v>260</v>
      </c>
      <c r="E657" s="167">
        <v>52</v>
      </c>
      <c r="F657" s="167">
        <f>SUM(F649:F656)</f>
        <v>260</v>
      </c>
      <c r="G657" s="167">
        <f>SUM(G649:G656)</f>
        <v>260</v>
      </c>
      <c r="H657" s="167">
        <f>SUM(H649:H656)</f>
        <v>260</v>
      </c>
      <c r="I657" s="167">
        <f>SUM(I649:I656)</f>
        <v>260</v>
      </c>
      <c r="J657" s="167">
        <f>SUM(J649:J656)</f>
        <v>260</v>
      </c>
      <c r="K657" s="167">
        <f>SUM(K649:K656)</f>
        <v>260</v>
      </c>
      <c r="L657" s="280">
        <f>SUM(D649^3+E650^3+F651^3+G652^3+H653^3+I654^3+J655^3+K656^3)</f>
        <v>540800</v>
      </c>
      <c r="M657" s="42"/>
      <c r="N657" s="277"/>
      <c r="P657" s="278"/>
      <c r="Q657" s="34"/>
      <c r="R657" s="166">
        <f>SUM(R649:R656)</f>
        <v>260</v>
      </c>
      <c r="S657" s="167">
        <f>SUM(S649:S656)</f>
        <v>260</v>
      </c>
      <c r="T657" s="167">
        <f>SUM(T649:T656)</f>
        <v>260</v>
      </c>
      <c r="U657" s="167">
        <f>SUM(U649:U656)</f>
        <v>260</v>
      </c>
      <c r="V657" s="167">
        <f>SUM(V649:V656)</f>
        <v>260</v>
      </c>
      <c r="W657" s="167">
        <f>SUM(W649:W656)</f>
        <v>260</v>
      </c>
      <c r="X657" s="167">
        <f>SUM(X649:X656)</f>
        <v>260</v>
      </c>
      <c r="Y657" s="167">
        <f>SUM(Y649:Y656)</f>
        <v>260</v>
      </c>
      <c r="Z657" s="280">
        <f>SUM(R649^3+S650^3+T651^3+U652^3+V653^3+W654^3+X655^3+Y656^3)</f>
        <v>540800</v>
      </c>
      <c r="AA657" s="42"/>
      <c r="AB657" s="277"/>
      <c r="AD657" s="278"/>
      <c r="AE657" s="34"/>
      <c r="AF657" s="166">
        <f>SUM(AF649:AF656)</f>
        <v>260</v>
      </c>
      <c r="AG657" s="167">
        <f>SUM(AG649:AG656)</f>
        <v>260</v>
      </c>
      <c r="AH657" s="167">
        <f>SUM(AH649:AH656)</f>
        <v>260</v>
      </c>
      <c r="AI657" s="167">
        <f>SUM(AI649:AI656)</f>
        <v>260</v>
      </c>
      <c r="AJ657" s="167">
        <f>SUM(AJ649:AJ656)</f>
        <v>260</v>
      </c>
      <c r="AK657" s="167">
        <f>SUM(AK649:AK656)</f>
        <v>260</v>
      </c>
      <c r="AL657" s="167">
        <f>SUM(AL649:AL656)</f>
        <v>260</v>
      </c>
      <c r="AM657" s="167">
        <f>SUM(AM649:AM656)</f>
        <v>260</v>
      </c>
      <c r="AN657" s="280">
        <f>SUM(AF649^3+AG650^3+AH651^3+AI652^3+AJ653^3+AK654^3+AL655^3+AM656^3)</f>
        <v>540800</v>
      </c>
      <c r="AO657" s="42"/>
      <c r="AP657" s="277"/>
      <c r="AR657" s="278"/>
      <c r="AS657" s="34"/>
      <c r="AT657" s="166">
        <f>SUM(AT649:AT656)</f>
        <v>260</v>
      </c>
      <c r="AU657" s="167">
        <f>SUM(AU649:AU656)</f>
        <v>260</v>
      </c>
      <c r="AV657" s="167">
        <f>SUM(AV649:AV656)</f>
        <v>260</v>
      </c>
      <c r="AW657" s="167">
        <f>SUM(AW649:AW656)</f>
        <v>260</v>
      </c>
      <c r="AX657" s="167">
        <f>SUM(AX649:AX656)</f>
        <v>260</v>
      </c>
      <c r="AY657" s="167">
        <f>SUM(AY649:AY656)</f>
        <v>260</v>
      </c>
      <c r="AZ657" s="167">
        <f>SUM(AZ649:AZ656)</f>
        <v>260</v>
      </c>
      <c r="BA657" s="167">
        <f>SUM(BA649:BA656)</f>
        <v>260</v>
      </c>
      <c r="BB657" s="280">
        <f>SUM(AT649^3+AU650^3+AV651^3+AW652^3+AX653^3+AY654^3+AZ655^3+BA656^3)</f>
        <v>540800</v>
      </c>
      <c r="BC657" s="42"/>
      <c r="BD657" s="277"/>
      <c r="BF657" s="278"/>
      <c r="BG657" s="34"/>
      <c r="BH657" s="166">
        <f>SUM(BH649:BH656)</f>
        <v>260</v>
      </c>
      <c r="BI657" s="167">
        <f>SUM(BI649:BI656)</f>
        <v>260</v>
      </c>
      <c r="BJ657" s="167">
        <f>SUM(BJ649:BJ656)</f>
        <v>260</v>
      </c>
      <c r="BK657" s="167">
        <f>SUM(BK649:BK656)</f>
        <v>260</v>
      </c>
      <c r="BL657" s="167">
        <f>SUM(BL649:BL656)</f>
        <v>260</v>
      </c>
      <c r="BM657" s="167">
        <f>SUM(BM649:BM656)</f>
        <v>260</v>
      </c>
      <c r="BN657" s="167">
        <f>SUM(BN649:BN656)</f>
        <v>260</v>
      </c>
      <c r="BO657" s="167">
        <f>SUM(BO649:BO656)</f>
        <v>260</v>
      </c>
      <c r="BP657" s="280">
        <f>SUMSQ(BH649,BI650,BJ651,BK652,BL653,BM654,BN655,BO656)</f>
        <v>11180</v>
      </c>
      <c r="BQ657" s="42"/>
      <c r="BR657" s="277"/>
    </row>
    <row r="658" spans="2:70" ht="12.75" thickBot="1" x14ac:dyDescent="0.25">
      <c r="B658" s="278"/>
      <c r="C658" s="34"/>
      <c r="D658" s="89">
        <f>SUMSQ(D649:D656)</f>
        <v>11180</v>
      </c>
      <c r="E658" s="90">
        <f>SUMSQ(E649:E656)</f>
        <v>11180</v>
      </c>
      <c r="F658" s="90">
        <f>SUMSQ(F649:F656)</f>
        <v>11180</v>
      </c>
      <c r="G658" s="90">
        <f>SUMSQ(G649:G656)</f>
        <v>11180</v>
      </c>
      <c r="H658" s="90">
        <f>SUMSQ(H649:H656)</f>
        <v>11180</v>
      </c>
      <c r="I658" s="90">
        <f>SUMSQ(I649:I656)</f>
        <v>11180</v>
      </c>
      <c r="J658" s="90">
        <f>SUMSQ(J649:J656)</f>
        <v>11180</v>
      </c>
      <c r="K658" s="90">
        <f>SUMSQ(K649:K656)</f>
        <v>11180</v>
      </c>
      <c r="L658" s="279">
        <f>SUM(D656^3+E655^3+F654^3+G653^3+H652^3+I651^3+J650^3+K649^3)</f>
        <v>540800</v>
      </c>
      <c r="M658" s="42"/>
      <c r="N658" s="277"/>
      <c r="P658" s="278"/>
      <c r="Q658" s="34"/>
      <c r="R658" s="89">
        <f>SUMSQ(R649:R656)</f>
        <v>11180</v>
      </c>
      <c r="S658" s="90">
        <f>SUMSQ(S649:S656)</f>
        <v>11180</v>
      </c>
      <c r="T658" s="90">
        <f>SUMSQ(T649:T656)</f>
        <v>11180</v>
      </c>
      <c r="U658" s="90">
        <f>SUMSQ(U649:U656)</f>
        <v>11180</v>
      </c>
      <c r="V658" s="90">
        <f>SUMSQ(V649:V656)</f>
        <v>11180</v>
      </c>
      <c r="W658" s="90">
        <f>SUMSQ(W649:W656)</f>
        <v>11180</v>
      </c>
      <c r="X658" s="90">
        <f>SUMSQ(X649:X656)</f>
        <v>11180</v>
      </c>
      <c r="Y658" s="90">
        <f>SUMSQ(Y649:Y656)</f>
        <v>11180</v>
      </c>
      <c r="Z658" s="279">
        <f>SUM(R656^3+S655^3+T654^3+U653^3+V652^3+W651^3+X650^3+Y649^3)</f>
        <v>540800</v>
      </c>
      <c r="AA658" s="42"/>
      <c r="AB658" s="277"/>
      <c r="AD658" s="278"/>
      <c r="AE658" s="34"/>
      <c r="AF658" s="89">
        <f>SUMSQ(AF649:AF656)</f>
        <v>11180</v>
      </c>
      <c r="AG658" s="90">
        <f>SUMSQ(AG649:AG656)</f>
        <v>11180</v>
      </c>
      <c r="AH658" s="90">
        <f>SUMSQ(AH649:AH656)</f>
        <v>11180</v>
      </c>
      <c r="AI658" s="90">
        <f>SUMSQ(AI649:AI656)</f>
        <v>11180</v>
      </c>
      <c r="AJ658" s="90">
        <f>SUMSQ(AJ649:AJ656)</f>
        <v>11180</v>
      </c>
      <c r="AK658" s="90">
        <f>SUMSQ(AK649:AK656)</f>
        <v>11180</v>
      </c>
      <c r="AL658" s="90">
        <f>SUMSQ(AL649:AL656)</f>
        <v>11180</v>
      </c>
      <c r="AM658" s="90">
        <f>SUMSQ(AM649:AM656)</f>
        <v>11180</v>
      </c>
      <c r="AN658" s="279">
        <f>SUM(AF656^3+AG655^3+AH654^3+AI653^3+AJ652^3+AK651^3+AL650^3+AM649^3)</f>
        <v>540800</v>
      </c>
      <c r="AO658" s="42"/>
      <c r="AP658" s="277"/>
      <c r="AR658" s="278"/>
      <c r="AS658" s="34"/>
      <c r="AT658" s="89">
        <f>SUMSQ(AT649:AT656)</f>
        <v>11180</v>
      </c>
      <c r="AU658" s="90">
        <f>SUMSQ(AU649:AU656)</f>
        <v>11180</v>
      </c>
      <c r="AV658" s="90">
        <f>SUMSQ(AV649:AV656)</f>
        <v>11180</v>
      </c>
      <c r="AW658" s="90">
        <f>SUMSQ(AW649:AW656)</f>
        <v>11180</v>
      </c>
      <c r="AX658" s="90">
        <f>SUMSQ(AX649:AX656)</f>
        <v>11180</v>
      </c>
      <c r="AY658" s="90">
        <f>SUMSQ(AY649:AY656)</f>
        <v>11180</v>
      </c>
      <c r="AZ658" s="90">
        <f>SUMSQ(AZ649:AZ656)</f>
        <v>11180</v>
      </c>
      <c r="BA658" s="90">
        <f>SUMSQ(BA649:BA656)</f>
        <v>11180</v>
      </c>
      <c r="BB658" s="279">
        <f>SUM(AT656^3+AU655^3+AV654^3+AW653^3+AX652^3+AY651^3+AZ650^3+BA649^3)</f>
        <v>540800</v>
      </c>
      <c r="BC658" s="42"/>
      <c r="BD658" s="277"/>
      <c r="BF658" s="278"/>
      <c r="BG658" s="34"/>
      <c r="BH658" s="89">
        <f>SUMSQ(BH649:BH656)</f>
        <v>11180</v>
      </c>
      <c r="BI658" s="90">
        <f>SUMSQ(BI649:BI656)</f>
        <v>11180</v>
      </c>
      <c r="BJ658" s="90">
        <f>SUMSQ(BJ649:BJ656)</f>
        <v>11180</v>
      </c>
      <c r="BK658" s="90">
        <f>SUMSQ(BK649:BK656)</f>
        <v>11180</v>
      </c>
      <c r="BL658" s="90">
        <f>SUMSQ(BL649:BL656)</f>
        <v>11180</v>
      </c>
      <c r="BM658" s="90">
        <f>SUMSQ(BM649:BM656)</f>
        <v>11180</v>
      </c>
      <c r="BN658" s="90">
        <f>SUMSQ(BN649:BN656)</f>
        <v>11180</v>
      </c>
      <c r="BO658" s="90">
        <f>SUMSQ(BO649:BO656)</f>
        <v>11180</v>
      </c>
      <c r="BP658" s="279">
        <f>SUMSQ(BH656,BI655,BJ654,BK653,BL652,BM651,BN650,BO649)</f>
        <v>11180</v>
      </c>
      <c r="BQ658" s="42"/>
      <c r="BR658" s="277"/>
    </row>
    <row r="659" spans="2:70" ht="12.75" thickBot="1" x14ac:dyDescent="0.25">
      <c r="B659" s="278"/>
      <c r="C659" s="104"/>
      <c r="D659" s="106"/>
      <c r="E659" s="106"/>
      <c r="F659" s="106"/>
      <c r="G659" s="106"/>
      <c r="H659" s="106"/>
      <c r="I659" s="106"/>
      <c r="J659" s="106"/>
      <c r="K659" s="106"/>
      <c r="L659" s="106"/>
      <c r="M659" s="109"/>
      <c r="N659" s="277"/>
      <c r="P659" s="278"/>
      <c r="Q659" s="104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9"/>
      <c r="AB659" s="277"/>
      <c r="AD659" s="278"/>
      <c r="AE659" s="104"/>
      <c r="AF659" s="106"/>
      <c r="AG659" s="106"/>
      <c r="AH659" s="106"/>
      <c r="AI659" s="106"/>
      <c r="AJ659" s="106"/>
      <c r="AK659" s="106"/>
      <c r="AL659" s="106"/>
      <c r="AM659" s="106"/>
      <c r="AN659" s="106"/>
      <c r="AO659" s="109"/>
      <c r="AP659" s="277"/>
      <c r="AR659" s="278"/>
      <c r="AS659" s="104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9"/>
      <c r="BD659" s="277"/>
      <c r="BF659" s="278"/>
      <c r="BG659" s="104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9"/>
      <c r="BR659" s="277"/>
    </row>
    <row r="660" spans="2:70" ht="12.75" thickBot="1" x14ac:dyDescent="0.25">
      <c r="B660" s="276"/>
      <c r="C660" s="275"/>
      <c r="D660" s="275"/>
      <c r="E660" s="275"/>
      <c r="F660" s="275"/>
      <c r="G660" s="275"/>
      <c r="H660" s="275"/>
      <c r="I660" s="275"/>
      <c r="J660" s="275"/>
      <c r="K660" s="275"/>
      <c r="L660" s="275"/>
      <c r="M660" s="275"/>
      <c r="N660" s="274"/>
      <c r="P660" s="276"/>
      <c r="Q660" s="275"/>
      <c r="R660" s="275"/>
      <c r="S660" s="275"/>
      <c r="T660" s="275"/>
      <c r="U660" s="275"/>
      <c r="V660" s="275"/>
      <c r="W660" s="275"/>
      <c r="X660" s="275"/>
      <c r="Y660" s="275"/>
      <c r="Z660" s="275"/>
      <c r="AA660" s="275"/>
      <c r="AB660" s="274"/>
      <c r="AD660" s="276"/>
      <c r="AE660" s="275"/>
      <c r="AF660" s="275"/>
      <c r="AG660" s="275"/>
      <c r="AH660" s="275"/>
      <c r="AI660" s="275"/>
      <c r="AJ660" s="275"/>
      <c r="AK660" s="275"/>
      <c r="AL660" s="275"/>
      <c r="AM660" s="275"/>
      <c r="AN660" s="275"/>
      <c r="AO660" s="275"/>
      <c r="AP660" s="274"/>
      <c r="AR660" s="276"/>
      <c r="AS660" s="275"/>
      <c r="AT660" s="275"/>
      <c r="AU660" s="275"/>
      <c r="AV660" s="275"/>
      <c r="AW660" s="275"/>
      <c r="AX660" s="275"/>
      <c r="AY660" s="275"/>
      <c r="AZ660" s="275"/>
      <c r="BA660" s="275"/>
      <c r="BB660" s="275"/>
      <c r="BC660" s="275"/>
      <c r="BD660" s="274"/>
      <c r="BF660" s="276"/>
      <c r="BG660" s="275"/>
      <c r="BH660" s="275"/>
      <c r="BI660" s="275"/>
      <c r="BJ660" s="275"/>
      <c r="BK660" s="275"/>
      <c r="BL660" s="275"/>
      <c r="BM660" s="275"/>
      <c r="BN660" s="275"/>
      <c r="BO660" s="275"/>
      <c r="BP660" s="275"/>
      <c r="BQ660" s="275"/>
      <c r="BR660" s="274"/>
    </row>
    <row r="661" spans="2:70" ht="13.5" thickTop="1" thickBot="1" x14ac:dyDescent="0.25"/>
    <row r="662" spans="2:70" ht="13.5" thickTop="1" thickBot="1" x14ac:dyDescent="0.25">
      <c r="B662" s="284"/>
      <c r="C662" s="283"/>
      <c r="D662" s="283"/>
      <c r="E662" s="283"/>
      <c r="F662" s="283"/>
      <c r="G662" s="283"/>
      <c r="H662" s="283"/>
      <c r="I662" s="283"/>
      <c r="J662" s="283"/>
      <c r="K662" s="283"/>
      <c r="L662" s="283"/>
      <c r="M662" s="283"/>
      <c r="N662" s="282"/>
      <c r="P662" s="284"/>
      <c r="Q662" s="283"/>
      <c r="R662" s="283"/>
      <c r="S662" s="283"/>
      <c r="T662" s="283"/>
      <c r="U662" s="283"/>
      <c r="V662" s="283"/>
      <c r="W662" s="283"/>
      <c r="X662" s="283"/>
      <c r="Y662" s="283"/>
      <c r="Z662" s="283"/>
      <c r="AA662" s="283"/>
      <c r="AB662" s="282"/>
      <c r="AD662" s="284"/>
      <c r="AE662" s="283"/>
      <c r="AF662" s="283"/>
      <c r="AG662" s="283"/>
      <c r="AH662" s="283"/>
      <c r="AI662" s="283"/>
      <c r="AJ662" s="283"/>
      <c r="AK662" s="283"/>
      <c r="AL662" s="283"/>
      <c r="AM662" s="283"/>
      <c r="AN662" s="283"/>
      <c r="AO662" s="283"/>
      <c r="AP662" s="282"/>
      <c r="AR662" s="284"/>
      <c r="AS662" s="283"/>
      <c r="AT662" s="283"/>
      <c r="AU662" s="283"/>
      <c r="AV662" s="283"/>
      <c r="AW662" s="283"/>
      <c r="AX662" s="283"/>
      <c r="AY662" s="283"/>
      <c r="AZ662" s="283"/>
      <c r="BA662" s="283"/>
      <c r="BB662" s="283"/>
      <c r="BC662" s="283"/>
      <c r="BD662" s="282"/>
      <c r="BF662" s="284"/>
      <c r="BG662" s="283"/>
      <c r="BH662" s="283"/>
      <c r="BI662" s="283"/>
      <c r="BJ662" s="283"/>
      <c r="BK662" s="283"/>
      <c r="BL662" s="283"/>
      <c r="BM662" s="283"/>
      <c r="BN662" s="283"/>
      <c r="BO662" s="283"/>
      <c r="BP662" s="283"/>
      <c r="BQ662" s="283"/>
      <c r="BR662" s="282"/>
    </row>
    <row r="663" spans="2:70" ht="12.75" thickBot="1" x14ac:dyDescent="0.25">
      <c r="B663" s="278"/>
      <c r="C663" s="20"/>
      <c r="D663" s="21"/>
      <c r="E663" s="21"/>
      <c r="F663" s="21"/>
      <c r="G663" s="21"/>
      <c r="H663" s="281" t="s">
        <v>1274</v>
      </c>
      <c r="I663" s="21"/>
      <c r="J663" s="21"/>
      <c r="K663" s="21"/>
      <c r="L663" s="21"/>
      <c r="M663" s="23"/>
      <c r="N663" s="277"/>
      <c r="P663" s="278"/>
      <c r="Q663" s="20"/>
      <c r="R663" s="21"/>
      <c r="S663" s="21"/>
      <c r="T663" s="21"/>
      <c r="U663" s="21"/>
      <c r="V663" s="281" t="s">
        <v>1273</v>
      </c>
      <c r="W663" s="21"/>
      <c r="X663" s="21"/>
      <c r="Y663" s="21"/>
      <c r="Z663" s="21"/>
      <c r="AA663" s="23"/>
      <c r="AB663" s="277"/>
      <c r="AD663" s="278"/>
      <c r="AE663" s="20"/>
      <c r="AF663" s="21"/>
      <c r="AG663" s="21"/>
      <c r="AH663" s="21"/>
      <c r="AI663" s="21"/>
      <c r="AJ663" s="281" t="s">
        <v>1272</v>
      </c>
      <c r="AK663" s="21"/>
      <c r="AL663" s="21"/>
      <c r="AM663" s="21"/>
      <c r="AN663" s="21"/>
      <c r="AO663" s="23"/>
      <c r="AP663" s="277"/>
      <c r="AR663" s="278"/>
      <c r="AS663" s="20"/>
      <c r="AT663" s="21"/>
      <c r="AU663" s="21"/>
      <c r="AV663" s="21"/>
      <c r="AW663" s="21"/>
      <c r="AX663" s="281" t="s">
        <v>1271</v>
      </c>
      <c r="AY663" s="21"/>
      <c r="AZ663" s="21"/>
      <c r="BA663" s="21"/>
      <c r="BB663" s="21"/>
      <c r="BC663" s="23"/>
      <c r="BD663" s="277"/>
      <c r="BF663" s="278"/>
      <c r="BG663" s="20"/>
      <c r="BH663" s="21"/>
      <c r="BI663" s="21"/>
      <c r="BJ663" s="21"/>
      <c r="BK663" s="21"/>
      <c r="BL663" s="281" t="s">
        <v>1270</v>
      </c>
      <c r="BM663" s="21"/>
      <c r="BN663" s="21"/>
      <c r="BO663" s="21"/>
      <c r="BP663" s="21"/>
      <c r="BQ663" s="23"/>
      <c r="BR663" s="277"/>
    </row>
    <row r="664" spans="2:70" x14ac:dyDescent="0.2">
      <c r="B664" s="278"/>
      <c r="C664" s="34"/>
      <c r="D664" s="35">
        <v>3</v>
      </c>
      <c r="E664" s="36">
        <v>22</v>
      </c>
      <c r="F664" s="36">
        <v>57</v>
      </c>
      <c r="G664" s="36">
        <v>48</v>
      </c>
      <c r="H664" s="36">
        <v>37</v>
      </c>
      <c r="I664" s="36">
        <v>52</v>
      </c>
      <c r="J664" s="36">
        <v>31</v>
      </c>
      <c r="K664" s="37">
        <v>10</v>
      </c>
      <c r="L664" s="251">
        <f>SUMSQ(D664:K664)</f>
        <v>11180</v>
      </c>
      <c r="M664" s="42"/>
      <c r="N664" s="277"/>
      <c r="P664" s="278"/>
      <c r="Q664" s="34"/>
      <c r="R664" s="35">
        <v>3</v>
      </c>
      <c r="S664" s="36">
        <v>22</v>
      </c>
      <c r="T664" s="36">
        <v>57</v>
      </c>
      <c r="U664" s="36">
        <v>48</v>
      </c>
      <c r="V664" s="36">
        <v>55</v>
      </c>
      <c r="W664" s="36">
        <v>34</v>
      </c>
      <c r="X664" s="36">
        <v>13</v>
      </c>
      <c r="Y664" s="37">
        <v>28</v>
      </c>
      <c r="Z664" s="251">
        <f>SUMSQ(R664:Y664)</f>
        <v>11180</v>
      </c>
      <c r="AA664" s="42"/>
      <c r="AB664" s="277"/>
      <c r="AD664" s="278"/>
      <c r="AE664" s="34"/>
      <c r="AF664" s="35">
        <v>3</v>
      </c>
      <c r="AG664" s="36">
        <v>22</v>
      </c>
      <c r="AH664" s="36">
        <v>57</v>
      </c>
      <c r="AI664" s="36">
        <v>48</v>
      </c>
      <c r="AJ664" s="36">
        <v>55</v>
      </c>
      <c r="AK664" s="36">
        <v>34</v>
      </c>
      <c r="AL664" s="36">
        <v>13</v>
      </c>
      <c r="AM664" s="37">
        <v>28</v>
      </c>
      <c r="AN664" s="251">
        <f>SUMSQ(AF664:AM664)</f>
        <v>11180</v>
      </c>
      <c r="AO664" s="42"/>
      <c r="AP664" s="277"/>
      <c r="AR664" s="278"/>
      <c r="AS664" s="34"/>
      <c r="AT664" s="35">
        <v>3</v>
      </c>
      <c r="AU664" s="36">
        <v>22</v>
      </c>
      <c r="AV664" s="36">
        <v>57</v>
      </c>
      <c r="AW664" s="36">
        <v>48</v>
      </c>
      <c r="AX664" s="36">
        <v>55</v>
      </c>
      <c r="AY664" s="36">
        <v>34</v>
      </c>
      <c r="AZ664" s="36">
        <v>13</v>
      </c>
      <c r="BA664" s="37">
        <v>28</v>
      </c>
      <c r="BB664" s="251">
        <f>SUMSQ(AT664:BA664)</f>
        <v>11180</v>
      </c>
      <c r="BC664" s="42"/>
      <c r="BD664" s="277"/>
      <c r="BF664" s="278"/>
      <c r="BG664" s="34"/>
      <c r="BH664" s="35">
        <v>3</v>
      </c>
      <c r="BI664" s="36">
        <v>38</v>
      </c>
      <c r="BJ664" s="36">
        <v>47</v>
      </c>
      <c r="BK664" s="36">
        <v>10</v>
      </c>
      <c r="BL664" s="36">
        <v>21</v>
      </c>
      <c r="BM664" s="36">
        <v>52</v>
      </c>
      <c r="BN664" s="36">
        <v>57</v>
      </c>
      <c r="BO664" s="37">
        <v>32</v>
      </c>
      <c r="BP664" s="251">
        <f>SUMSQ(BH664:BO664)</f>
        <v>11180</v>
      </c>
      <c r="BQ664" s="42"/>
      <c r="BR664" s="277"/>
    </row>
    <row r="665" spans="2:70" x14ac:dyDescent="0.2">
      <c r="B665" s="278"/>
      <c r="C665" s="34"/>
      <c r="D665" s="44">
        <v>25</v>
      </c>
      <c r="E665" s="45">
        <v>16</v>
      </c>
      <c r="F665" s="45">
        <v>35</v>
      </c>
      <c r="G665" s="45">
        <v>54</v>
      </c>
      <c r="H665" s="45">
        <v>63</v>
      </c>
      <c r="I665" s="45">
        <v>42</v>
      </c>
      <c r="J665" s="45">
        <v>5</v>
      </c>
      <c r="K665" s="46">
        <v>20</v>
      </c>
      <c r="L665" s="257">
        <f>SUMSQ(D665:K665)</f>
        <v>11180</v>
      </c>
      <c r="M665" s="42"/>
      <c r="N665" s="277"/>
      <c r="P665" s="278"/>
      <c r="Q665" s="34"/>
      <c r="R665" s="44">
        <v>25</v>
      </c>
      <c r="S665" s="45">
        <v>16</v>
      </c>
      <c r="T665" s="45">
        <v>35</v>
      </c>
      <c r="U665" s="45">
        <v>54</v>
      </c>
      <c r="V665" s="45">
        <v>45</v>
      </c>
      <c r="W665" s="45">
        <v>60</v>
      </c>
      <c r="X665" s="45">
        <v>23</v>
      </c>
      <c r="Y665" s="46">
        <v>2</v>
      </c>
      <c r="Z665" s="257">
        <f>SUMSQ(R665:Y665)</f>
        <v>11180</v>
      </c>
      <c r="AA665" s="42"/>
      <c r="AB665" s="277"/>
      <c r="AD665" s="278"/>
      <c r="AE665" s="34"/>
      <c r="AF665" s="44">
        <v>60</v>
      </c>
      <c r="AG665" s="45">
        <v>16</v>
      </c>
      <c r="AH665" s="45">
        <v>2</v>
      </c>
      <c r="AI665" s="45">
        <v>54</v>
      </c>
      <c r="AJ665" s="45">
        <v>45</v>
      </c>
      <c r="AK665" s="45">
        <v>25</v>
      </c>
      <c r="AL665" s="45">
        <v>23</v>
      </c>
      <c r="AM665" s="46">
        <v>35</v>
      </c>
      <c r="AN665" s="257">
        <f>SUMSQ(AF665:AM665)</f>
        <v>11180</v>
      </c>
      <c r="AO665" s="42"/>
      <c r="AP665" s="277"/>
      <c r="AR665" s="278"/>
      <c r="AS665" s="34"/>
      <c r="AT665" s="44">
        <v>60</v>
      </c>
      <c r="AU665" s="45">
        <v>16</v>
      </c>
      <c r="AV665" s="45">
        <v>2</v>
      </c>
      <c r="AW665" s="45">
        <v>54</v>
      </c>
      <c r="AX665" s="45">
        <v>45</v>
      </c>
      <c r="AY665" s="45">
        <v>25</v>
      </c>
      <c r="AZ665" s="45">
        <v>23</v>
      </c>
      <c r="BA665" s="46">
        <v>35</v>
      </c>
      <c r="BB665" s="257">
        <f>SUMSQ(AT665:BA665)</f>
        <v>11180</v>
      </c>
      <c r="BC665" s="42"/>
      <c r="BD665" s="277"/>
      <c r="BF665" s="278"/>
      <c r="BG665" s="34"/>
      <c r="BH665" s="44">
        <v>45</v>
      </c>
      <c r="BI665" s="45">
        <v>12</v>
      </c>
      <c r="BJ665" s="45">
        <v>1</v>
      </c>
      <c r="BK665" s="45">
        <v>40</v>
      </c>
      <c r="BL665" s="45">
        <v>59</v>
      </c>
      <c r="BM665" s="45">
        <v>30</v>
      </c>
      <c r="BN665" s="45">
        <v>23</v>
      </c>
      <c r="BO665" s="46">
        <v>50</v>
      </c>
      <c r="BP665" s="257">
        <f>SUMSQ(BH665:BO665)</f>
        <v>11180</v>
      </c>
      <c r="BQ665" s="42"/>
      <c r="BR665" s="277"/>
    </row>
    <row r="666" spans="2:70" x14ac:dyDescent="0.2">
      <c r="B666" s="278"/>
      <c r="C666" s="34"/>
      <c r="D666" s="44">
        <v>44</v>
      </c>
      <c r="E666" s="45">
        <v>61</v>
      </c>
      <c r="F666" s="45">
        <v>18</v>
      </c>
      <c r="G666" s="45">
        <v>7</v>
      </c>
      <c r="H666" s="45">
        <v>14</v>
      </c>
      <c r="I666" s="45">
        <v>27</v>
      </c>
      <c r="J666" s="45">
        <v>56</v>
      </c>
      <c r="K666" s="46">
        <v>33</v>
      </c>
      <c r="L666" s="257">
        <f>SUMSQ(D666:K666)</f>
        <v>11180</v>
      </c>
      <c r="M666" s="42"/>
      <c r="N666" s="277"/>
      <c r="P666" s="278"/>
      <c r="Q666" s="34"/>
      <c r="R666" s="44">
        <v>44</v>
      </c>
      <c r="S666" s="45">
        <v>61</v>
      </c>
      <c r="T666" s="45">
        <v>18</v>
      </c>
      <c r="U666" s="45">
        <v>7</v>
      </c>
      <c r="V666" s="45">
        <v>32</v>
      </c>
      <c r="W666" s="45">
        <v>9</v>
      </c>
      <c r="X666" s="45">
        <v>38</v>
      </c>
      <c r="Y666" s="46">
        <v>51</v>
      </c>
      <c r="Z666" s="257">
        <f>SUMSQ(R666:Y666)</f>
        <v>11180</v>
      </c>
      <c r="AA666" s="42"/>
      <c r="AB666" s="277"/>
      <c r="AD666" s="278"/>
      <c r="AE666" s="34"/>
      <c r="AF666" s="44">
        <v>44</v>
      </c>
      <c r="AG666" s="45">
        <v>61</v>
      </c>
      <c r="AH666" s="45">
        <v>18</v>
      </c>
      <c r="AI666" s="45">
        <v>7</v>
      </c>
      <c r="AJ666" s="45">
        <v>32</v>
      </c>
      <c r="AK666" s="45">
        <v>9</v>
      </c>
      <c r="AL666" s="45">
        <v>38</v>
      </c>
      <c r="AM666" s="46">
        <v>51</v>
      </c>
      <c r="AN666" s="257">
        <f>SUMSQ(AF666:AM666)</f>
        <v>11180</v>
      </c>
      <c r="AO666" s="42"/>
      <c r="AP666" s="277"/>
      <c r="AR666" s="278"/>
      <c r="AS666" s="34"/>
      <c r="AT666" s="44">
        <v>51</v>
      </c>
      <c r="AU666" s="45">
        <v>61</v>
      </c>
      <c r="AV666" s="45">
        <v>18</v>
      </c>
      <c r="AW666" s="45">
        <v>7</v>
      </c>
      <c r="AX666" s="45">
        <v>32</v>
      </c>
      <c r="AY666" s="45">
        <v>9</v>
      </c>
      <c r="AZ666" s="45">
        <v>38</v>
      </c>
      <c r="BA666" s="46">
        <v>44</v>
      </c>
      <c r="BB666" s="257">
        <f>SUMSQ(AT666:BA666)</f>
        <v>11180</v>
      </c>
      <c r="BC666" s="42"/>
      <c r="BD666" s="277"/>
      <c r="BF666" s="278"/>
      <c r="BG666" s="34"/>
      <c r="BH666" s="44">
        <v>60</v>
      </c>
      <c r="BI666" s="45">
        <v>29</v>
      </c>
      <c r="BJ666" s="45">
        <v>24</v>
      </c>
      <c r="BK666" s="45">
        <v>49</v>
      </c>
      <c r="BL666" s="45">
        <v>46</v>
      </c>
      <c r="BM666" s="45">
        <v>11</v>
      </c>
      <c r="BN666" s="45">
        <v>2</v>
      </c>
      <c r="BO666" s="46">
        <v>39</v>
      </c>
      <c r="BP666" s="257">
        <f>SUMSQ(BH666:BO666)</f>
        <v>11180</v>
      </c>
      <c r="BQ666" s="42"/>
      <c r="BR666" s="277"/>
    </row>
    <row r="667" spans="2:70" x14ac:dyDescent="0.2">
      <c r="B667" s="278"/>
      <c r="C667" s="34"/>
      <c r="D667" s="44">
        <v>50</v>
      </c>
      <c r="E667" s="45">
        <v>39</v>
      </c>
      <c r="F667" s="45">
        <v>12</v>
      </c>
      <c r="G667" s="45">
        <v>29</v>
      </c>
      <c r="H667" s="45">
        <v>24</v>
      </c>
      <c r="I667" s="45">
        <v>1</v>
      </c>
      <c r="J667" s="45">
        <v>46</v>
      </c>
      <c r="K667" s="46">
        <v>59</v>
      </c>
      <c r="L667" s="257">
        <f>SUMSQ(D667:K667)</f>
        <v>11180</v>
      </c>
      <c r="M667" s="42"/>
      <c r="N667" s="277"/>
      <c r="P667" s="278"/>
      <c r="Q667" s="34"/>
      <c r="R667" s="44">
        <v>50</v>
      </c>
      <c r="S667" s="45">
        <v>39</v>
      </c>
      <c r="T667" s="45">
        <v>12</v>
      </c>
      <c r="U667" s="45">
        <v>29</v>
      </c>
      <c r="V667" s="45">
        <v>6</v>
      </c>
      <c r="W667" s="45">
        <v>19</v>
      </c>
      <c r="X667" s="45">
        <v>64</v>
      </c>
      <c r="Y667" s="46">
        <v>41</v>
      </c>
      <c r="Z667" s="257">
        <f>SUMSQ(R667:Y667)</f>
        <v>11180</v>
      </c>
      <c r="AA667" s="42"/>
      <c r="AB667" s="277"/>
      <c r="AD667" s="278"/>
      <c r="AE667" s="34"/>
      <c r="AF667" s="44">
        <v>19</v>
      </c>
      <c r="AG667" s="45">
        <v>39</v>
      </c>
      <c r="AH667" s="45">
        <v>41</v>
      </c>
      <c r="AI667" s="45">
        <v>29</v>
      </c>
      <c r="AJ667" s="45">
        <v>6</v>
      </c>
      <c r="AK667" s="45">
        <v>50</v>
      </c>
      <c r="AL667" s="45">
        <v>64</v>
      </c>
      <c r="AM667" s="46">
        <v>12</v>
      </c>
      <c r="AN667" s="257">
        <f>SUMSQ(AF667:AM667)</f>
        <v>11180</v>
      </c>
      <c r="AO667" s="42"/>
      <c r="AP667" s="277"/>
      <c r="AR667" s="278"/>
      <c r="AS667" s="34"/>
      <c r="AT667" s="44">
        <v>12</v>
      </c>
      <c r="AU667" s="45">
        <v>39</v>
      </c>
      <c r="AV667" s="45">
        <v>41</v>
      </c>
      <c r="AW667" s="45">
        <v>29</v>
      </c>
      <c r="AX667" s="45">
        <v>6</v>
      </c>
      <c r="AY667" s="45">
        <v>50</v>
      </c>
      <c r="AZ667" s="45">
        <v>64</v>
      </c>
      <c r="BA667" s="46">
        <v>19</v>
      </c>
      <c r="BB667" s="257">
        <f>SUMSQ(AT667:BA667)</f>
        <v>11180</v>
      </c>
      <c r="BC667" s="42"/>
      <c r="BD667" s="277"/>
      <c r="BF667" s="278"/>
      <c r="BG667" s="34"/>
      <c r="BH667" s="44">
        <v>22</v>
      </c>
      <c r="BI667" s="45">
        <v>51</v>
      </c>
      <c r="BJ667" s="45">
        <v>58</v>
      </c>
      <c r="BK667" s="45">
        <v>31</v>
      </c>
      <c r="BL667" s="45">
        <v>4</v>
      </c>
      <c r="BM667" s="45">
        <v>37</v>
      </c>
      <c r="BN667" s="45">
        <v>48</v>
      </c>
      <c r="BO667" s="46">
        <v>9</v>
      </c>
      <c r="BP667" s="257">
        <f>SUMSQ(BH667:BO667)</f>
        <v>11180</v>
      </c>
      <c r="BQ667" s="42"/>
      <c r="BR667" s="277"/>
    </row>
    <row r="668" spans="2:70" x14ac:dyDescent="0.2">
      <c r="B668" s="278"/>
      <c r="C668" s="34"/>
      <c r="D668" s="44">
        <v>6</v>
      </c>
      <c r="E668" s="45">
        <v>19</v>
      </c>
      <c r="F668" s="45">
        <v>64</v>
      </c>
      <c r="G668" s="45">
        <v>41</v>
      </c>
      <c r="H668" s="45">
        <v>36</v>
      </c>
      <c r="I668" s="45">
        <v>53</v>
      </c>
      <c r="J668" s="45">
        <v>26</v>
      </c>
      <c r="K668" s="46">
        <v>15</v>
      </c>
      <c r="L668" s="257">
        <f>SUMSQ(D668:K668)</f>
        <v>11180</v>
      </c>
      <c r="M668" s="42"/>
      <c r="N668" s="277"/>
      <c r="P668" s="278"/>
      <c r="Q668" s="34"/>
      <c r="R668" s="44">
        <v>24</v>
      </c>
      <c r="S668" s="45">
        <v>1</v>
      </c>
      <c r="T668" s="45">
        <v>46</v>
      </c>
      <c r="U668" s="45">
        <v>59</v>
      </c>
      <c r="V668" s="45">
        <v>36</v>
      </c>
      <c r="W668" s="45">
        <v>53</v>
      </c>
      <c r="X668" s="45">
        <v>26</v>
      </c>
      <c r="Y668" s="46">
        <v>15</v>
      </c>
      <c r="Z668" s="257">
        <f>SUMSQ(R668:Y668)</f>
        <v>11180</v>
      </c>
      <c r="AA668" s="42"/>
      <c r="AB668" s="277"/>
      <c r="AD668" s="278"/>
      <c r="AE668" s="34"/>
      <c r="AF668" s="44">
        <v>53</v>
      </c>
      <c r="AG668" s="45">
        <v>1</v>
      </c>
      <c r="AH668" s="45">
        <v>15</v>
      </c>
      <c r="AI668" s="45">
        <v>59</v>
      </c>
      <c r="AJ668" s="45">
        <v>36</v>
      </c>
      <c r="AK668" s="45">
        <v>24</v>
      </c>
      <c r="AL668" s="45">
        <v>26</v>
      </c>
      <c r="AM668" s="46">
        <v>46</v>
      </c>
      <c r="AN668" s="257">
        <f>SUMSQ(AF668:AM668)</f>
        <v>11180</v>
      </c>
      <c r="AO668" s="42"/>
      <c r="AP668" s="277"/>
      <c r="AR668" s="278"/>
      <c r="AS668" s="34"/>
      <c r="AT668" s="44">
        <v>46</v>
      </c>
      <c r="AU668" s="45">
        <v>1</v>
      </c>
      <c r="AV668" s="45">
        <v>15</v>
      </c>
      <c r="AW668" s="45">
        <v>59</v>
      </c>
      <c r="AX668" s="45">
        <v>36</v>
      </c>
      <c r="AY668" s="45">
        <v>24</v>
      </c>
      <c r="AZ668" s="45">
        <v>26</v>
      </c>
      <c r="BA668" s="46">
        <v>53</v>
      </c>
      <c r="BB668" s="257">
        <f>SUMSQ(AT668:BA668)</f>
        <v>11180</v>
      </c>
      <c r="BC668" s="42"/>
      <c r="BD668" s="277"/>
      <c r="BF668" s="278"/>
      <c r="BG668" s="34"/>
      <c r="BH668" s="44">
        <v>55</v>
      </c>
      <c r="BI668" s="45">
        <v>18</v>
      </c>
      <c r="BJ668" s="45">
        <v>27</v>
      </c>
      <c r="BK668" s="45">
        <v>62</v>
      </c>
      <c r="BL668" s="45">
        <v>33</v>
      </c>
      <c r="BM668" s="45">
        <v>8</v>
      </c>
      <c r="BN668" s="45">
        <v>13</v>
      </c>
      <c r="BO668" s="46">
        <v>44</v>
      </c>
      <c r="BP668" s="257">
        <f>SUMSQ(BH668:BO668)</f>
        <v>11180</v>
      </c>
      <c r="BQ668" s="42"/>
      <c r="BR668" s="277"/>
    </row>
    <row r="669" spans="2:70" x14ac:dyDescent="0.2">
      <c r="B669" s="278"/>
      <c r="C669" s="34"/>
      <c r="D669" s="44">
        <v>32</v>
      </c>
      <c r="E669" s="45">
        <v>9</v>
      </c>
      <c r="F669" s="45">
        <v>38</v>
      </c>
      <c r="G669" s="45">
        <v>51</v>
      </c>
      <c r="H669" s="45">
        <v>58</v>
      </c>
      <c r="I669" s="45">
        <v>47</v>
      </c>
      <c r="J669" s="45">
        <v>4</v>
      </c>
      <c r="K669" s="46">
        <v>21</v>
      </c>
      <c r="L669" s="257">
        <f>SUMSQ(D669:K669)</f>
        <v>11180</v>
      </c>
      <c r="M669" s="42"/>
      <c r="N669" s="277"/>
      <c r="P669" s="278"/>
      <c r="Q669" s="34"/>
      <c r="R669" s="44">
        <v>14</v>
      </c>
      <c r="S669" s="45">
        <v>27</v>
      </c>
      <c r="T669" s="45">
        <v>56</v>
      </c>
      <c r="U669" s="45">
        <v>33</v>
      </c>
      <c r="V669" s="45">
        <v>58</v>
      </c>
      <c r="W669" s="45">
        <v>47</v>
      </c>
      <c r="X669" s="45">
        <v>4</v>
      </c>
      <c r="Y669" s="46">
        <v>21</v>
      </c>
      <c r="Z669" s="257">
        <f>SUMSQ(R669:Y669)</f>
        <v>11180</v>
      </c>
      <c r="AA669" s="42"/>
      <c r="AB669" s="277"/>
      <c r="AD669" s="278"/>
      <c r="AE669" s="34"/>
      <c r="AF669" s="44">
        <v>14</v>
      </c>
      <c r="AG669" s="45">
        <v>27</v>
      </c>
      <c r="AH669" s="45">
        <v>56</v>
      </c>
      <c r="AI669" s="45">
        <v>33</v>
      </c>
      <c r="AJ669" s="45">
        <v>58</v>
      </c>
      <c r="AK669" s="45">
        <v>47</v>
      </c>
      <c r="AL669" s="45">
        <v>4</v>
      </c>
      <c r="AM669" s="46">
        <v>21</v>
      </c>
      <c r="AN669" s="257">
        <f>SUMSQ(AF669:AM669)</f>
        <v>11180</v>
      </c>
      <c r="AO669" s="42"/>
      <c r="AP669" s="277"/>
      <c r="AR669" s="278"/>
      <c r="AS669" s="34"/>
      <c r="AT669" s="44">
        <v>21</v>
      </c>
      <c r="AU669" s="45">
        <v>27</v>
      </c>
      <c r="AV669" s="45">
        <v>56</v>
      </c>
      <c r="AW669" s="45">
        <v>33</v>
      </c>
      <c r="AX669" s="45">
        <v>58</v>
      </c>
      <c r="AY669" s="45">
        <v>47</v>
      </c>
      <c r="AZ669" s="45">
        <v>4</v>
      </c>
      <c r="BA669" s="46">
        <v>14</v>
      </c>
      <c r="BB669" s="257">
        <f>SUMSQ(AT669:BA669)</f>
        <v>11180</v>
      </c>
      <c r="BC669" s="42"/>
      <c r="BD669" s="277"/>
      <c r="BF669" s="278"/>
      <c r="BG669" s="34"/>
      <c r="BH669" s="44">
        <v>25</v>
      </c>
      <c r="BI669" s="45">
        <v>64</v>
      </c>
      <c r="BJ669" s="45">
        <v>53</v>
      </c>
      <c r="BK669" s="45">
        <v>20</v>
      </c>
      <c r="BL669" s="45">
        <v>15</v>
      </c>
      <c r="BM669" s="45">
        <v>42</v>
      </c>
      <c r="BN669" s="45">
        <v>35</v>
      </c>
      <c r="BO669" s="46">
        <v>6</v>
      </c>
      <c r="BP669" s="257">
        <f>SUMSQ(BH669:BO669)</f>
        <v>11180</v>
      </c>
      <c r="BQ669" s="42"/>
      <c r="BR669" s="277"/>
    </row>
    <row r="670" spans="2:70" x14ac:dyDescent="0.2">
      <c r="B670" s="278"/>
      <c r="C670" s="34"/>
      <c r="D670" s="44">
        <v>45</v>
      </c>
      <c r="E670" s="45">
        <v>60</v>
      </c>
      <c r="F670" s="45">
        <v>23</v>
      </c>
      <c r="G670" s="45">
        <v>2</v>
      </c>
      <c r="H670" s="45">
        <v>11</v>
      </c>
      <c r="I670" s="45">
        <v>30</v>
      </c>
      <c r="J670" s="45">
        <v>49</v>
      </c>
      <c r="K670" s="46">
        <v>40</v>
      </c>
      <c r="L670" s="257">
        <f>SUMSQ(D670:K670)</f>
        <v>11180</v>
      </c>
      <c r="M670" s="42"/>
      <c r="N670" s="277"/>
      <c r="P670" s="278"/>
      <c r="Q670" s="34"/>
      <c r="R670" s="44">
        <v>63</v>
      </c>
      <c r="S670" s="45">
        <v>42</v>
      </c>
      <c r="T670" s="45">
        <v>5</v>
      </c>
      <c r="U670" s="45">
        <v>20</v>
      </c>
      <c r="V670" s="45">
        <v>11</v>
      </c>
      <c r="W670" s="45">
        <v>30</v>
      </c>
      <c r="X670" s="45">
        <v>49</v>
      </c>
      <c r="Y670" s="46">
        <v>40</v>
      </c>
      <c r="Z670" s="257">
        <f>SUMSQ(R670:Y670)</f>
        <v>11180</v>
      </c>
      <c r="AA670" s="42"/>
      <c r="AB670" s="277"/>
      <c r="AD670" s="278"/>
      <c r="AE670" s="34"/>
      <c r="AF670" s="44">
        <v>30</v>
      </c>
      <c r="AG670" s="45">
        <v>42</v>
      </c>
      <c r="AH670" s="45">
        <v>40</v>
      </c>
      <c r="AI670" s="45">
        <v>20</v>
      </c>
      <c r="AJ670" s="45">
        <v>11</v>
      </c>
      <c r="AK670" s="45">
        <v>63</v>
      </c>
      <c r="AL670" s="45">
        <v>49</v>
      </c>
      <c r="AM670" s="46">
        <v>5</v>
      </c>
      <c r="AN670" s="257">
        <f>SUMSQ(AF670:AM670)</f>
        <v>11180</v>
      </c>
      <c r="AO670" s="42"/>
      <c r="AP670" s="277"/>
      <c r="AR670" s="278"/>
      <c r="AS670" s="34"/>
      <c r="AT670" s="44">
        <v>30</v>
      </c>
      <c r="AU670" s="45">
        <v>42</v>
      </c>
      <c r="AV670" s="45">
        <v>40</v>
      </c>
      <c r="AW670" s="45">
        <v>20</v>
      </c>
      <c r="AX670" s="45">
        <v>11</v>
      </c>
      <c r="AY670" s="45">
        <v>63</v>
      </c>
      <c r="AZ670" s="45">
        <v>49</v>
      </c>
      <c r="BA670" s="46">
        <v>5</v>
      </c>
      <c r="BB670" s="257">
        <f>SUMSQ(AT670:BA670)</f>
        <v>11180</v>
      </c>
      <c r="BC670" s="42"/>
      <c r="BD670" s="277"/>
      <c r="BF670" s="278"/>
      <c r="BG670" s="34"/>
      <c r="BH670" s="44">
        <v>16</v>
      </c>
      <c r="BI670" s="45">
        <v>41</v>
      </c>
      <c r="BJ670" s="45">
        <v>36</v>
      </c>
      <c r="BK670" s="45">
        <v>5</v>
      </c>
      <c r="BL670" s="45">
        <v>26</v>
      </c>
      <c r="BM670" s="45">
        <v>63</v>
      </c>
      <c r="BN670" s="45">
        <v>54</v>
      </c>
      <c r="BO670" s="46">
        <v>19</v>
      </c>
      <c r="BP670" s="257">
        <f>SUMSQ(BH670:BO670)</f>
        <v>11180</v>
      </c>
      <c r="BQ670" s="42"/>
      <c r="BR670" s="277"/>
    </row>
    <row r="671" spans="2:70" ht="12.75" thickBot="1" x14ac:dyDescent="0.25">
      <c r="B671" s="278"/>
      <c r="C671" s="34"/>
      <c r="D671" s="59">
        <v>55</v>
      </c>
      <c r="E671" s="60">
        <v>34</v>
      </c>
      <c r="F671" s="60">
        <v>13</v>
      </c>
      <c r="G671" s="60">
        <v>28</v>
      </c>
      <c r="H671" s="60">
        <v>17</v>
      </c>
      <c r="I671" s="60">
        <v>8</v>
      </c>
      <c r="J671" s="60">
        <v>43</v>
      </c>
      <c r="K671" s="61">
        <v>62</v>
      </c>
      <c r="L671" s="257">
        <f>SUMSQ(D671:K671)</f>
        <v>11180</v>
      </c>
      <c r="M671" s="42"/>
      <c r="N671" s="277"/>
      <c r="P671" s="278"/>
      <c r="Q671" s="34"/>
      <c r="R671" s="59">
        <v>37</v>
      </c>
      <c r="S671" s="60">
        <v>52</v>
      </c>
      <c r="T671" s="60">
        <v>31</v>
      </c>
      <c r="U671" s="60">
        <v>10</v>
      </c>
      <c r="V671" s="60">
        <v>17</v>
      </c>
      <c r="W671" s="60">
        <v>8</v>
      </c>
      <c r="X671" s="60">
        <v>43</v>
      </c>
      <c r="Y671" s="61">
        <v>62</v>
      </c>
      <c r="Z671" s="257">
        <f>SUMSQ(R671:Y671)</f>
        <v>11180</v>
      </c>
      <c r="AA671" s="42"/>
      <c r="AB671" s="277"/>
      <c r="AD671" s="278"/>
      <c r="AE671" s="34"/>
      <c r="AF671" s="59">
        <v>37</v>
      </c>
      <c r="AG671" s="60">
        <v>52</v>
      </c>
      <c r="AH671" s="60">
        <v>31</v>
      </c>
      <c r="AI671" s="60">
        <v>10</v>
      </c>
      <c r="AJ671" s="60">
        <v>17</v>
      </c>
      <c r="AK671" s="60">
        <v>8</v>
      </c>
      <c r="AL671" s="60">
        <v>43</v>
      </c>
      <c r="AM671" s="61">
        <v>62</v>
      </c>
      <c r="AN671" s="257">
        <f>SUMSQ(AF671:AM671)</f>
        <v>11180</v>
      </c>
      <c r="AO671" s="42"/>
      <c r="AP671" s="277"/>
      <c r="AR671" s="278"/>
      <c r="AS671" s="34"/>
      <c r="AT671" s="59">
        <v>37</v>
      </c>
      <c r="AU671" s="60">
        <v>52</v>
      </c>
      <c r="AV671" s="60">
        <v>31</v>
      </c>
      <c r="AW671" s="60">
        <v>10</v>
      </c>
      <c r="AX671" s="60">
        <v>17</v>
      </c>
      <c r="AY671" s="60">
        <v>8</v>
      </c>
      <c r="AZ671" s="60">
        <v>43</v>
      </c>
      <c r="BA671" s="61">
        <v>62</v>
      </c>
      <c r="BB671" s="257">
        <f>SUMSQ(AT671:BA671)</f>
        <v>11180</v>
      </c>
      <c r="BC671" s="42"/>
      <c r="BD671" s="277"/>
      <c r="BF671" s="278"/>
      <c r="BG671" s="34"/>
      <c r="BH671" s="59">
        <v>34</v>
      </c>
      <c r="BI671" s="60">
        <v>7</v>
      </c>
      <c r="BJ671" s="60">
        <v>14</v>
      </c>
      <c r="BK671" s="60">
        <v>43</v>
      </c>
      <c r="BL671" s="60">
        <v>56</v>
      </c>
      <c r="BM671" s="60">
        <v>17</v>
      </c>
      <c r="BN671" s="60">
        <v>28</v>
      </c>
      <c r="BO671" s="61">
        <v>61</v>
      </c>
      <c r="BP671" s="257">
        <f>SUMSQ(BH671:BO671)</f>
        <v>11180</v>
      </c>
      <c r="BQ671" s="42"/>
      <c r="BR671" s="277"/>
    </row>
    <row r="672" spans="2:70" x14ac:dyDescent="0.2">
      <c r="B672" s="278"/>
      <c r="C672" s="34"/>
      <c r="D672" s="166">
        <f>SUM(D664:D671)</f>
        <v>260</v>
      </c>
      <c r="E672" s="167">
        <f>SUM(E664:E671)</f>
        <v>260</v>
      </c>
      <c r="F672" s="167">
        <f>SUM(F664:F671)</f>
        <v>260</v>
      </c>
      <c r="G672" s="167">
        <f>SUM(G664:G671)</f>
        <v>260</v>
      </c>
      <c r="H672" s="167">
        <f>SUM(H664:H671)</f>
        <v>260</v>
      </c>
      <c r="I672" s="167">
        <f>SUM(I664:I671)</f>
        <v>260</v>
      </c>
      <c r="J672" s="167">
        <f>SUM(J664:J671)</f>
        <v>260</v>
      </c>
      <c r="K672" s="167">
        <f>SUM(K664:K671)</f>
        <v>260</v>
      </c>
      <c r="L672" s="280">
        <f>SUM(D664^3+E665^3+F666^3+G667^3+H668^3+I669^3+J670^3+K671^3)</f>
        <v>540800</v>
      </c>
      <c r="M672" s="42"/>
      <c r="N672" s="277"/>
      <c r="P672" s="278"/>
      <c r="Q672" s="34"/>
      <c r="R672" s="166">
        <f>SUM(R664:R671)</f>
        <v>260</v>
      </c>
      <c r="S672" s="167">
        <f>SUM(S664:S671)</f>
        <v>260</v>
      </c>
      <c r="T672" s="167">
        <f>SUM(T664:T671)</f>
        <v>260</v>
      </c>
      <c r="U672" s="167">
        <f>SUM(U664:U671)</f>
        <v>260</v>
      </c>
      <c r="V672" s="167">
        <f>SUM(V664:V671)</f>
        <v>260</v>
      </c>
      <c r="W672" s="167">
        <f>SUM(W664:W671)</f>
        <v>260</v>
      </c>
      <c r="X672" s="167">
        <f>SUM(X664:X671)</f>
        <v>260</v>
      </c>
      <c r="Y672" s="167">
        <f>SUM(Y664:Y671)</f>
        <v>260</v>
      </c>
      <c r="Z672" s="280">
        <f>SUM(R664^3+S665^3+T666^3+U667^3+V668^3+W669^3+X670^3+Y671^3)</f>
        <v>540800</v>
      </c>
      <c r="AA672" s="42"/>
      <c r="AB672" s="277"/>
      <c r="AD672" s="278"/>
      <c r="AE672" s="34"/>
      <c r="AF672" s="166">
        <f>SUM(AF664:AF671)</f>
        <v>260</v>
      </c>
      <c r="AG672" s="167">
        <f>SUM(AG664:AG671)</f>
        <v>260</v>
      </c>
      <c r="AH672" s="167">
        <f>SUM(AH664:AH671)</f>
        <v>260</v>
      </c>
      <c r="AI672" s="167">
        <f>SUM(AI664:AI671)</f>
        <v>260</v>
      </c>
      <c r="AJ672" s="167">
        <f>SUM(AJ664:AJ671)</f>
        <v>260</v>
      </c>
      <c r="AK672" s="167">
        <f>SUM(AK664:AK671)</f>
        <v>260</v>
      </c>
      <c r="AL672" s="167">
        <f>SUM(AL664:AL671)</f>
        <v>260</v>
      </c>
      <c r="AM672" s="167">
        <f>SUM(AM664:AM671)</f>
        <v>260</v>
      </c>
      <c r="AN672" s="280">
        <f>SUM(AF664^3+AG665^3+AH666^3+AI667^3+AJ668^3+AK669^3+AL670^3+AM671^3)</f>
        <v>540800</v>
      </c>
      <c r="AO672" s="42"/>
      <c r="AP672" s="277"/>
      <c r="AR672" s="278"/>
      <c r="AS672" s="34"/>
      <c r="AT672" s="166">
        <f>SUM(AT664:AT671)</f>
        <v>260</v>
      </c>
      <c r="AU672" s="167">
        <f>SUM(AU664:AU671)</f>
        <v>260</v>
      </c>
      <c r="AV672" s="167">
        <f>SUM(AV664:AV671)</f>
        <v>260</v>
      </c>
      <c r="AW672" s="167">
        <f>SUM(AW664:AW671)</f>
        <v>260</v>
      </c>
      <c r="AX672" s="167">
        <f>SUM(AX664:AX671)</f>
        <v>260</v>
      </c>
      <c r="AY672" s="167">
        <f>SUM(AY664:AY671)</f>
        <v>260</v>
      </c>
      <c r="AZ672" s="167">
        <f>SUM(AZ664:AZ671)</f>
        <v>260</v>
      </c>
      <c r="BA672" s="167">
        <f>SUM(BA664:BA671)</f>
        <v>260</v>
      </c>
      <c r="BB672" s="280">
        <f>SUM(AT664^3+AU665^3+AV666^3+AW667^3+AX668^3+AY669^3+AZ670^3+BA671^3)</f>
        <v>540800</v>
      </c>
      <c r="BC672" s="42"/>
      <c r="BD672" s="277"/>
      <c r="BF672" s="278"/>
      <c r="BG672" s="34"/>
      <c r="BH672" s="166">
        <f>SUM(BH664:BH671)</f>
        <v>260</v>
      </c>
      <c r="BI672" s="167">
        <f>SUM(BI664:BI671)</f>
        <v>260</v>
      </c>
      <c r="BJ672" s="167">
        <f>SUM(BJ664:BJ671)</f>
        <v>260</v>
      </c>
      <c r="BK672" s="167">
        <f>SUM(BK664:BK671)</f>
        <v>260</v>
      </c>
      <c r="BL672" s="167">
        <f>SUM(BL664:BL671)</f>
        <v>260</v>
      </c>
      <c r="BM672" s="167">
        <f>SUM(BM664:BM671)</f>
        <v>260</v>
      </c>
      <c r="BN672" s="167">
        <f>SUM(BN664:BN671)</f>
        <v>260</v>
      </c>
      <c r="BO672" s="167">
        <f>SUM(BO664:BO671)</f>
        <v>260</v>
      </c>
      <c r="BP672" s="280">
        <f>SUMSQ(BH664,BI665,BJ666,BK667,BL668,BM669,BN670,BO671)</f>
        <v>11180</v>
      </c>
      <c r="BQ672" s="42"/>
      <c r="BR672" s="277"/>
    </row>
    <row r="673" spans="2:70" ht="12.75" thickBot="1" x14ac:dyDescent="0.25">
      <c r="B673" s="278"/>
      <c r="C673" s="34"/>
      <c r="D673" s="89">
        <f>SUMSQ(D664:D671)</f>
        <v>11180</v>
      </c>
      <c r="E673" s="90">
        <f>SUMSQ(E664:E671)</f>
        <v>11180</v>
      </c>
      <c r="F673" s="90">
        <f>SUMSQ(F664:F671)</f>
        <v>11180</v>
      </c>
      <c r="G673" s="90">
        <f>SUMSQ(G664:G671)</f>
        <v>11180</v>
      </c>
      <c r="H673" s="90">
        <f>SUMSQ(H664:H671)</f>
        <v>11180</v>
      </c>
      <c r="I673" s="90">
        <f>SUMSQ(I664:I671)</f>
        <v>11180</v>
      </c>
      <c r="J673" s="90">
        <f>SUMSQ(J664:J671)</f>
        <v>11180</v>
      </c>
      <c r="K673" s="90">
        <f>SUMSQ(K664:K671)</f>
        <v>11180</v>
      </c>
      <c r="L673" s="279">
        <f>SUM(D671^3+E670^3+F669^3+G668^3+H667^3+I666^3+J665^3+K664^3)</f>
        <v>540800</v>
      </c>
      <c r="M673" s="42"/>
      <c r="N673" s="277"/>
      <c r="P673" s="278"/>
      <c r="Q673" s="34"/>
      <c r="R673" s="89">
        <f>SUMSQ(R664:R671)</f>
        <v>11180</v>
      </c>
      <c r="S673" s="90">
        <f>SUMSQ(S664:S671)</f>
        <v>11180</v>
      </c>
      <c r="T673" s="90">
        <f>SUMSQ(T664:T671)</f>
        <v>11180</v>
      </c>
      <c r="U673" s="90">
        <f>SUMSQ(U664:U671)</f>
        <v>11180</v>
      </c>
      <c r="V673" s="90">
        <f>SUMSQ(V664:V671)</f>
        <v>11180</v>
      </c>
      <c r="W673" s="90">
        <f>SUMSQ(W664:W671)</f>
        <v>11180</v>
      </c>
      <c r="X673" s="90">
        <f>SUMSQ(X664:X671)</f>
        <v>11180</v>
      </c>
      <c r="Y673" s="90">
        <f>SUMSQ(Y664:Y671)</f>
        <v>11180</v>
      </c>
      <c r="Z673" s="279">
        <f>SUM(R671^3+S670^3+T669^3+U668^3+V667^3+W666^3+X665^3+Y664^3)</f>
        <v>540800</v>
      </c>
      <c r="AA673" s="42"/>
      <c r="AB673" s="277"/>
      <c r="AD673" s="278"/>
      <c r="AE673" s="34"/>
      <c r="AF673" s="89">
        <f>SUMSQ(AF664:AF671)</f>
        <v>11180</v>
      </c>
      <c r="AG673" s="90">
        <f>SUMSQ(AG664:AG671)</f>
        <v>11180</v>
      </c>
      <c r="AH673" s="90">
        <f>SUMSQ(AH664:AH671)</f>
        <v>11180</v>
      </c>
      <c r="AI673" s="90">
        <f>SUMSQ(AI664:AI671)</f>
        <v>11180</v>
      </c>
      <c r="AJ673" s="90">
        <f>SUMSQ(AJ664:AJ671)</f>
        <v>11180</v>
      </c>
      <c r="AK673" s="90">
        <f>SUMSQ(AK664:AK671)</f>
        <v>11180</v>
      </c>
      <c r="AL673" s="90">
        <f>SUMSQ(AL664:AL671)</f>
        <v>11180</v>
      </c>
      <c r="AM673" s="90">
        <f>SUMSQ(AM664:AM671)</f>
        <v>11180</v>
      </c>
      <c r="AN673" s="279">
        <f>SUM(AF671^3+AG670^3+AH669^3+AI668^3+AJ667^3+AK666^3+AL665^3+AM664^3)</f>
        <v>540800</v>
      </c>
      <c r="AO673" s="42"/>
      <c r="AP673" s="277"/>
      <c r="AR673" s="278"/>
      <c r="AS673" s="34"/>
      <c r="AT673" s="89">
        <f>SUMSQ(AT664:AT671)</f>
        <v>11180</v>
      </c>
      <c r="AU673" s="90">
        <f>SUMSQ(AU664:AU671)</f>
        <v>11180</v>
      </c>
      <c r="AV673" s="90">
        <f>SUMSQ(AV664:AV671)</f>
        <v>11180</v>
      </c>
      <c r="AW673" s="90">
        <f>SUMSQ(AW664:AW671)</f>
        <v>11180</v>
      </c>
      <c r="AX673" s="90">
        <f>SUMSQ(AX664:AX671)</f>
        <v>11180</v>
      </c>
      <c r="AY673" s="90">
        <f>SUMSQ(AY664:AY671)</f>
        <v>11180</v>
      </c>
      <c r="AZ673" s="90">
        <f>SUMSQ(AZ664:AZ671)</f>
        <v>11180</v>
      </c>
      <c r="BA673" s="90">
        <f>SUMSQ(BA664:BA671)</f>
        <v>11180</v>
      </c>
      <c r="BB673" s="279">
        <f>SUM(AT671^3+AU670^3+AV669^3+AW668^3+AX667^3+AY666^3+AZ665^3+BA664^3)</f>
        <v>540800</v>
      </c>
      <c r="BC673" s="42"/>
      <c r="BD673" s="277"/>
      <c r="BF673" s="278"/>
      <c r="BG673" s="34"/>
      <c r="BH673" s="89">
        <f>SUMSQ(BH664:BH671)</f>
        <v>11180</v>
      </c>
      <c r="BI673" s="90">
        <f>SUMSQ(BI664:BI671)</f>
        <v>11180</v>
      </c>
      <c r="BJ673" s="90">
        <f>SUMSQ(BJ664:BJ671)</f>
        <v>11180</v>
      </c>
      <c r="BK673" s="90">
        <f>SUMSQ(BK664:BK671)</f>
        <v>11180</v>
      </c>
      <c r="BL673" s="90">
        <f>SUMSQ(BL664:BL671)</f>
        <v>11180</v>
      </c>
      <c r="BM673" s="90">
        <f>SUMSQ(BM664:BM671)</f>
        <v>11180</v>
      </c>
      <c r="BN673" s="90">
        <f>SUMSQ(BN664:BN671)</f>
        <v>11180</v>
      </c>
      <c r="BO673" s="90">
        <f>SUMSQ(BO664:BO671)</f>
        <v>11180</v>
      </c>
      <c r="BP673" s="279">
        <f>SUMSQ(BH671,BI670,BJ669,BK668,BL667,BM666,BN665,BO664)</f>
        <v>11180</v>
      </c>
      <c r="BQ673" s="42"/>
      <c r="BR673" s="277"/>
    </row>
    <row r="674" spans="2:70" ht="12.75" thickBot="1" x14ac:dyDescent="0.25">
      <c r="B674" s="278"/>
      <c r="C674" s="104"/>
      <c r="D674" s="106"/>
      <c r="E674" s="106"/>
      <c r="F674" s="106"/>
      <c r="G674" s="106"/>
      <c r="H674" s="106"/>
      <c r="I674" s="106"/>
      <c r="J674" s="106"/>
      <c r="K674" s="106"/>
      <c r="L674" s="106"/>
      <c r="M674" s="109"/>
      <c r="N674" s="277"/>
      <c r="P674" s="278"/>
      <c r="Q674" s="104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9"/>
      <c r="AB674" s="277"/>
      <c r="AD674" s="278"/>
      <c r="AE674" s="104"/>
      <c r="AF674" s="106"/>
      <c r="AG674" s="106"/>
      <c r="AH674" s="106"/>
      <c r="AI674" s="106"/>
      <c r="AJ674" s="106"/>
      <c r="AK674" s="106"/>
      <c r="AL674" s="106"/>
      <c r="AM674" s="106"/>
      <c r="AN674" s="106"/>
      <c r="AO674" s="109"/>
      <c r="AP674" s="277"/>
      <c r="AR674" s="278"/>
      <c r="AS674" s="104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9"/>
      <c r="BD674" s="277"/>
      <c r="BF674" s="278"/>
      <c r="BG674" s="104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9"/>
      <c r="BR674" s="277"/>
    </row>
    <row r="675" spans="2:70" ht="12.75" thickBot="1" x14ac:dyDescent="0.25">
      <c r="B675" s="276"/>
      <c r="C675" s="275"/>
      <c r="D675" s="275"/>
      <c r="E675" s="275"/>
      <c r="F675" s="275"/>
      <c r="G675" s="275"/>
      <c r="H675" s="275"/>
      <c r="I675" s="275"/>
      <c r="J675" s="275"/>
      <c r="K675" s="275"/>
      <c r="L675" s="275"/>
      <c r="M675" s="275"/>
      <c r="N675" s="274"/>
      <c r="P675" s="276"/>
      <c r="Q675" s="275"/>
      <c r="R675" s="275"/>
      <c r="S675" s="275"/>
      <c r="T675" s="275"/>
      <c r="U675" s="275"/>
      <c r="V675" s="275"/>
      <c r="W675" s="275"/>
      <c r="X675" s="275"/>
      <c r="Y675" s="275"/>
      <c r="Z675" s="275"/>
      <c r="AA675" s="275"/>
      <c r="AB675" s="274"/>
      <c r="AD675" s="276"/>
      <c r="AE675" s="275"/>
      <c r="AF675" s="275"/>
      <c r="AG675" s="275"/>
      <c r="AH675" s="275"/>
      <c r="AI675" s="275"/>
      <c r="AJ675" s="275"/>
      <c r="AK675" s="275"/>
      <c r="AL675" s="275"/>
      <c r="AM675" s="275"/>
      <c r="AN675" s="275"/>
      <c r="AO675" s="275"/>
      <c r="AP675" s="274"/>
      <c r="AR675" s="276"/>
      <c r="AS675" s="275"/>
      <c r="AT675" s="275"/>
      <c r="AU675" s="275"/>
      <c r="AV675" s="275"/>
      <c r="AW675" s="275"/>
      <c r="AX675" s="275"/>
      <c r="AY675" s="275"/>
      <c r="AZ675" s="275"/>
      <c r="BA675" s="275"/>
      <c r="BB675" s="275"/>
      <c r="BC675" s="275"/>
      <c r="BD675" s="274"/>
      <c r="BF675" s="276"/>
      <c r="BG675" s="275"/>
      <c r="BH675" s="275"/>
      <c r="BI675" s="275"/>
      <c r="BJ675" s="275"/>
      <c r="BK675" s="275"/>
      <c r="BL675" s="275"/>
      <c r="BM675" s="275"/>
      <c r="BN675" s="275"/>
      <c r="BO675" s="275"/>
      <c r="BP675" s="275"/>
      <c r="BQ675" s="275"/>
      <c r="BR675" s="274"/>
    </row>
    <row r="676" spans="2:70" ht="13.5" thickTop="1" thickBot="1" x14ac:dyDescent="0.25"/>
    <row r="677" spans="2:70" ht="13.5" thickTop="1" thickBot="1" x14ac:dyDescent="0.25">
      <c r="B677" s="284"/>
      <c r="C677" s="283"/>
      <c r="D677" s="283"/>
      <c r="E677" s="283"/>
      <c r="F677" s="283"/>
      <c r="G677" s="283"/>
      <c r="H677" s="283"/>
      <c r="I677" s="283"/>
      <c r="J677" s="283"/>
      <c r="K677" s="283"/>
      <c r="L677" s="283"/>
      <c r="M677" s="283"/>
      <c r="N677" s="282"/>
      <c r="P677" s="284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  <c r="AA677" s="283"/>
      <c r="AB677" s="282"/>
      <c r="AD677" s="284"/>
      <c r="AE677" s="283"/>
      <c r="AF677" s="283"/>
      <c r="AG677" s="283"/>
      <c r="AH677" s="283"/>
      <c r="AI677" s="283"/>
      <c r="AJ677" s="283"/>
      <c r="AK677" s="283"/>
      <c r="AL677" s="283"/>
      <c r="AM677" s="283"/>
      <c r="AN677" s="283"/>
      <c r="AO677" s="283"/>
      <c r="AP677" s="282"/>
      <c r="AR677" s="284"/>
      <c r="AS677" s="283"/>
      <c r="AT677" s="283"/>
      <c r="AU677" s="283"/>
      <c r="AV677" s="283"/>
      <c r="AW677" s="283"/>
      <c r="AX677" s="283"/>
      <c r="AY677" s="283"/>
      <c r="AZ677" s="283"/>
      <c r="BA677" s="283"/>
      <c r="BB677" s="283"/>
      <c r="BC677" s="283"/>
      <c r="BD677" s="282"/>
      <c r="BF677" s="284"/>
      <c r="BG677" s="283"/>
      <c r="BH677" s="283"/>
      <c r="BI677" s="283"/>
      <c r="BJ677" s="283"/>
      <c r="BK677" s="283"/>
      <c r="BL677" s="283"/>
      <c r="BM677" s="283"/>
      <c r="BN677" s="283"/>
      <c r="BO677" s="283"/>
      <c r="BP677" s="283"/>
      <c r="BQ677" s="283"/>
      <c r="BR677" s="282"/>
    </row>
    <row r="678" spans="2:70" ht="12.75" thickBot="1" x14ac:dyDescent="0.25">
      <c r="B678" s="278"/>
      <c r="C678" s="20"/>
      <c r="D678" s="21"/>
      <c r="E678" s="21"/>
      <c r="F678" s="21"/>
      <c r="G678" s="21"/>
      <c r="H678" s="281" t="s">
        <v>1269</v>
      </c>
      <c r="I678" s="21"/>
      <c r="J678" s="21"/>
      <c r="K678" s="21"/>
      <c r="L678" s="21"/>
      <c r="M678" s="23"/>
      <c r="N678" s="277"/>
      <c r="P678" s="278"/>
      <c r="Q678" s="20"/>
      <c r="R678" s="21"/>
      <c r="S678" s="21"/>
      <c r="T678" s="21"/>
      <c r="U678" s="21"/>
      <c r="V678" s="281" t="s">
        <v>1268</v>
      </c>
      <c r="W678" s="21"/>
      <c r="X678" s="21"/>
      <c r="Y678" s="21"/>
      <c r="Z678" s="21"/>
      <c r="AA678" s="23"/>
      <c r="AB678" s="277"/>
      <c r="AD678" s="278"/>
      <c r="AE678" s="20"/>
      <c r="AF678" s="21"/>
      <c r="AG678" s="21"/>
      <c r="AH678" s="21"/>
      <c r="AI678" s="21"/>
      <c r="AJ678" s="281" t="s">
        <v>1267</v>
      </c>
      <c r="AK678" s="21"/>
      <c r="AL678" s="21"/>
      <c r="AM678" s="21"/>
      <c r="AN678" s="21"/>
      <c r="AO678" s="23"/>
      <c r="AP678" s="277"/>
      <c r="AR678" s="278"/>
      <c r="AS678" s="20"/>
      <c r="AT678" s="21"/>
      <c r="AU678" s="21"/>
      <c r="AV678" s="21"/>
      <c r="AW678" s="21"/>
      <c r="AX678" s="281" t="s">
        <v>1266</v>
      </c>
      <c r="AY678" s="21"/>
      <c r="AZ678" s="21"/>
      <c r="BA678" s="21"/>
      <c r="BB678" s="21"/>
      <c r="BC678" s="23"/>
      <c r="BD678" s="277"/>
      <c r="BF678" s="278"/>
      <c r="BG678" s="20"/>
      <c r="BH678" s="21"/>
      <c r="BI678" s="21"/>
      <c r="BJ678" s="21"/>
      <c r="BK678" s="21"/>
      <c r="BL678" s="281" t="s">
        <v>1265</v>
      </c>
      <c r="BM678" s="21"/>
      <c r="BN678" s="21"/>
      <c r="BO678" s="21"/>
      <c r="BP678" s="21"/>
      <c r="BQ678" s="23"/>
      <c r="BR678" s="277"/>
    </row>
    <row r="679" spans="2:70" x14ac:dyDescent="0.2">
      <c r="B679" s="278"/>
      <c r="C679" s="34"/>
      <c r="D679" s="35">
        <v>3</v>
      </c>
      <c r="E679" s="36">
        <v>22</v>
      </c>
      <c r="F679" s="36">
        <v>60</v>
      </c>
      <c r="G679" s="36">
        <v>45</v>
      </c>
      <c r="H679" s="36">
        <v>49</v>
      </c>
      <c r="I679" s="36">
        <v>40</v>
      </c>
      <c r="J679" s="36">
        <v>10</v>
      </c>
      <c r="K679" s="37">
        <v>31</v>
      </c>
      <c r="L679" s="251">
        <f>SUMSQ(D679:K679)</f>
        <v>11180</v>
      </c>
      <c r="M679" s="42"/>
      <c r="N679" s="277"/>
      <c r="P679" s="278"/>
      <c r="Q679" s="34"/>
      <c r="R679" s="35">
        <v>3</v>
      </c>
      <c r="S679" s="36">
        <v>24</v>
      </c>
      <c r="T679" s="36">
        <v>33</v>
      </c>
      <c r="U679" s="36">
        <v>54</v>
      </c>
      <c r="V679" s="36">
        <v>42</v>
      </c>
      <c r="W679" s="36">
        <v>61</v>
      </c>
      <c r="X679" s="36">
        <v>12</v>
      </c>
      <c r="Y679" s="37">
        <v>31</v>
      </c>
      <c r="Z679" s="251">
        <f>SUMSQ(R679:Y679)</f>
        <v>11180</v>
      </c>
      <c r="AA679" s="42"/>
      <c r="AB679" s="277"/>
      <c r="AD679" s="278"/>
      <c r="AE679" s="34"/>
      <c r="AF679" s="35">
        <v>3</v>
      </c>
      <c r="AG679" s="36">
        <v>24</v>
      </c>
      <c r="AH679" s="36">
        <v>38</v>
      </c>
      <c r="AI679" s="36">
        <v>47</v>
      </c>
      <c r="AJ679" s="36">
        <v>60</v>
      </c>
      <c r="AK679" s="36">
        <v>49</v>
      </c>
      <c r="AL679" s="36">
        <v>29</v>
      </c>
      <c r="AM679" s="37">
        <v>10</v>
      </c>
      <c r="AN679" s="251">
        <f>SUMSQ(AF679:AM679)</f>
        <v>11180</v>
      </c>
      <c r="AO679" s="42"/>
      <c r="AP679" s="277"/>
      <c r="AR679" s="278"/>
      <c r="AS679" s="34"/>
      <c r="AT679" s="35">
        <v>3</v>
      </c>
      <c r="AU679" s="36">
        <v>24</v>
      </c>
      <c r="AV679" s="36">
        <v>47</v>
      </c>
      <c r="AW679" s="36">
        <v>60</v>
      </c>
      <c r="AX679" s="36">
        <v>49</v>
      </c>
      <c r="AY679" s="36">
        <v>38</v>
      </c>
      <c r="AZ679" s="36">
        <v>29</v>
      </c>
      <c r="BA679" s="37">
        <v>10</v>
      </c>
      <c r="BB679" s="251">
        <f>SUMSQ(AT679:BA679)</f>
        <v>11180</v>
      </c>
      <c r="BC679" s="42"/>
      <c r="BD679" s="277"/>
      <c r="BF679" s="278"/>
      <c r="BG679" s="34"/>
      <c r="BH679" s="35">
        <v>4</v>
      </c>
      <c r="BI679" s="36">
        <v>37</v>
      </c>
      <c r="BJ679" s="36">
        <v>48</v>
      </c>
      <c r="BK679" s="36">
        <v>9</v>
      </c>
      <c r="BL679" s="36">
        <v>22</v>
      </c>
      <c r="BM679" s="36">
        <v>51</v>
      </c>
      <c r="BN679" s="36">
        <v>58</v>
      </c>
      <c r="BO679" s="37">
        <v>31</v>
      </c>
      <c r="BP679" s="251">
        <f>SUMSQ(BH679:BO679)</f>
        <v>11180</v>
      </c>
      <c r="BQ679" s="42"/>
      <c r="BR679" s="277"/>
    </row>
    <row r="680" spans="2:70" x14ac:dyDescent="0.2">
      <c r="B680" s="278"/>
      <c r="C680" s="34"/>
      <c r="D680" s="44">
        <v>28</v>
      </c>
      <c r="E680" s="45">
        <v>13</v>
      </c>
      <c r="F680" s="45">
        <v>35</v>
      </c>
      <c r="G680" s="45">
        <v>54</v>
      </c>
      <c r="H680" s="45">
        <v>42</v>
      </c>
      <c r="I680" s="45">
        <v>63</v>
      </c>
      <c r="J680" s="45">
        <v>17</v>
      </c>
      <c r="K680" s="46">
        <v>8</v>
      </c>
      <c r="L680" s="257">
        <f>SUMSQ(D680:K680)</f>
        <v>11180</v>
      </c>
      <c r="M680" s="42"/>
      <c r="N680" s="277"/>
      <c r="P680" s="278"/>
      <c r="Q680" s="34"/>
      <c r="R680" s="44">
        <v>60</v>
      </c>
      <c r="S680" s="45">
        <v>14</v>
      </c>
      <c r="T680" s="45">
        <v>59</v>
      </c>
      <c r="U680" s="45">
        <v>13</v>
      </c>
      <c r="V680" s="45">
        <v>17</v>
      </c>
      <c r="W680" s="45">
        <v>39</v>
      </c>
      <c r="X680" s="45">
        <v>18</v>
      </c>
      <c r="Y680" s="46">
        <v>40</v>
      </c>
      <c r="Z680" s="257">
        <f>SUMSQ(R680:Y680)</f>
        <v>11180</v>
      </c>
      <c r="AA680" s="42"/>
      <c r="AB680" s="277"/>
      <c r="AD680" s="278"/>
      <c r="AE680" s="34"/>
      <c r="AF680" s="44">
        <v>28</v>
      </c>
      <c r="AG680" s="45">
        <v>15</v>
      </c>
      <c r="AH680" s="45">
        <v>35</v>
      </c>
      <c r="AI680" s="45">
        <v>42</v>
      </c>
      <c r="AJ680" s="45">
        <v>61</v>
      </c>
      <c r="AK680" s="45">
        <v>56</v>
      </c>
      <c r="AL680" s="45">
        <v>6</v>
      </c>
      <c r="AM680" s="46">
        <v>17</v>
      </c>
      <c r="AN680" s="257">
        <f>SUMSQ(AF680:AM680)</f>
        <v>11180</v>
      </c>
      <c r="AO680" s="42"/>
      <c r="AP680" s="277"/>
      <c r="AR680" s="278"/>
      <c r="AS680" s="34"/>
      <c r="AT680" s="44">
        <v>28</v>
      </c>
      <c r="AU680" s="45">
        <v>15</v>
      </c>
      <c r="AV680" s="45">
        <v>56</v>
      </c>
      <c r="AW680" s="45">
        <v>35</v>
      </c>
      <c r="AX680" s="45">
        <v>42</v>
      </c>
      <c r="AY680" s="45">
        <v>61</v>
      </c>
      <c r="AZ680" s="45">
        <v>6</v>
      </c>
      <c r="BA680" s="46">
        <v>17</v>
      </c>
      <c r="BB680" s="257">
        <f>SUMSQ(AT680:BA680)</f>
        <v>11180</v>
      </c>
      <c r="BC680" s="42"/>
      <c r="BD680" s="277"/>
      <c r="BF680" s="278"/>
      <c r="BG680" s="34"/>
      <c r="BH680" s="44">
        <v>46</v>
      </c>
      <c r="BI680" s="45">
        <v>11</v>
      </c>
      <c r="BJ680" s="45">
        <v>2</v>
      </c>
      <c r="BK680" s="45">
        <v>39</v>
      </c>
      <c r="BL680" s="45">
        <v>60</v>
      </c>
      <c r="BM680" s="45">
        <v>29</v>
      </c>
      <c r="BN680" s="45">
        <v>24</v>
      </c>
      <c r="BO680" s="46">
        <v>49</v>
      </c>
      <c r="BP680" s="257">
        <f>SUMSQ(BH680:BO680)</f>
        <v>11180</v>
      </c>
      <c r="BQ680" s="42"/>
      <c r="BR680" s="277"/>
    </row>
    <row r="681" spans="2:70" x14ac:dyDescent="0.2">
      <c r="B681" s="278"/>
      <c r="C681" s="34"/>
      <c r="D681" s="44">
        <v>47</v>
      </c>
      <c r="E681" s="45">
        <v>58</v>
      </c>
      <c r="F681" s="45">
        <v>24</v>
      </c>
      <c r="G681" s="45">
        <v>1</v>
      </c>
      <c r="H681" s="45">
        <v>29</v>
      </c>
      <c r="I681" s="45">
        <v>12</v>
      </c>
      <c r="J681" s="45">
        <v>38</v>
      </c>
      <c r="K681" s="46">
        <v>51</v>
      </c>
      <c r="L681" s="257">
        <f>SUMSQ(D681:K681)</f>
        <v>11180</v>
      </c>
      <c r="M681" s="42"/>
      <c r="N681" s="277"/>
      <c r="P681" s="278"/>
      <c r="Q681" s="34"/>
      <c r="R681" s="44">
        <v>16</v>
      </c>
      <c r="S681" s="45">
        <v>58</v>
      </c>
      <c r="T681" s="45">
        <v>21</v>
      </c>
      <c r="U681" s="45">
        <v>35</v>
      </c>
      <c r="V681" s="45">
        <v>63</v>
      </c>
      <c r="W681" s="45">
        <v>9</v>
      </c>
      <c r="X681" s="45">
        <v>38</v>
      </c>
      <c r="Y681" s="46">
        <v>20</v>
      </c>
      <c r="Z681" s="257">
        <f>SUMSQ(R681:Y681)</f>
        <v>11180</v>
      </c>
      <c r="AA681" s="42"/>
      <c r="AB681" s="277"/>
      <c r="AD681" s="278"/>
      <c r="AE681" s="34"/>
      <c r="AF681" s="44">
        <v>34</v>
      </c>
      <c r="AG681" s="45">
        <v>26</v>
      </c>
      <c r="AH681" s="45">
        <v>21</v>
      </c>
      <c r="AI681" s="45">
        <v>51</v>
      </c>
      <c r="AJ681" s="45">
        <v>11</v>
      </c>
      <c r="AK681" s="45">
        <v>45</v>
      </c>
      <c r="AL681" s="45">
        <v>64</v>
      </c>
      <c r="AM681" s="46">
        <v>8</v>
      </c>
      <c r="AN681" s="257">
        <f>SUMSQ(AF681:AM681)</f>
        <v>11180</v>
      </c>
      <c r="AO681" s="42"/>
      <c r="AP681" s="277"/>
      <c r="AR681" s="278"/>
      <c r="AS681" s="34"/>
      <c r="AT681" s="44">
        <v>57</v>
      </c>
      <c r="AU681" s="45">
        <v>46</v>
      </c>
      <c r="AV681" s="45">
        <v>21</v>
      </c>
      <c r="AW681" s="45">
        <v>2</v>
      </c>
      <c r="AX681" s="45">
        <v>11</v>
      </c>
      <c r="AY681" s="45">
        <v>32</v>
      </c>
      <c r="AZ681" s="45">
        <v>39</v>
      </c>
      <c r="BA681" s="46">
        <v>52</v>
      </c>
      <c r="BB681" s="257">
        <f>SUMSQ(AT681:BA681)</f>
        <v>11180</v>
      </c>
      <c r="BC681" s="42"/>
      <c r="BD681" s="277"/>
      <c r="BF681" s="278"/>
      <c r="BG681" s="34"/>
      <c r="BH681" s="44">
        <v>59</v>
      </c>
      <c r="BI681" s="45">
        <v>30</v>
      </c>
      <c r="BJ681" s="45">
        <v>23</v>
      </c>
      <c r="BK681" s="45">
        <v>50</v>
      </c>
      <c r="BL681" s="45">
        <v>45</v>
      </c>
      <c r="BM681" s="45">
        <v>12</v>
      </c>
      <c r="BN681" s="45">
        <v>1</v>
      </c>
      <c r="BO681" s="46">
        <v>40</v>
      </c>
      <c r="BP681" s="257">
        <f>SUMSQ(BH681:BO681)</f>
        <v>11180</v>
      </c>
      <c r="BQ681" s="42"/>
      <c r="BR681" s="277"/>
    </row>
    <row r="682" spans="2:70" x14ac:dyDescent="0.2">
      <c r="B682" s="278"/>
      <c r="C682" s="34"/>
      <c r="D682" s="44">
        <v>56</v>
      </c>
      <c r="E682" s="45">
        <v>33</v>
      </c>
      <c r="F682" s="45">
        <v>15</v>
      </c>
      <c r="G682" s="45">
        <v>26</v>
      </c>
      <c r="H682" s="45">
        <v>6</v>
      </c>
      <c r="I682" s="45">
        <v>19</v>
      </c>
      <c r="J682" s="45">
        <v>61</v>
      </c>
      <c r="K682" s="46">
        <v>44</v>
      </c>
      <c r="L682" s="257">
        <f>SUMSQ(D682:K682)</f>
        <v>11180</v>
      </c>
      <c r="M682" s="42"/>
      <c r="N682" s="277"/>
      <c r="P682" s="278"/>
      <c r="Q682" s="34"/>
      <c r="R682" s="44">
        <v>55</v>
      </c>
      <c r="S682" s="45">
        <v>1</v>
      </c>
      <c r="T682" s="45">
        <v>46</v>
      </c>
      <c r="U682" s="45">
        <v>28</v>
      </c>
      <c r="V682" s="45">
        <v>8</v>
      </c>
      <c r="W682" s="45">
        <v>50</v>
      </c>
      <c r="X682" s="45">
        <v>29</v>
      </c>
      <c r="Y682" s="46">
        <v>43</v>
      </c>
      <c r="Z682" s="257">
        <f>SUMSQ(R682:Y682)</f>
        <v>11180</v>
      </c>
      <c r="AA682" s="42"/>
      <c r="AB682" s="277"/>
      <c r="AD682" s="278"/>
      <c r="AE682" s="34"/>
      <c r="AF682" s="44">
        <v>22</v>
      </c>
      <c r="AG682" s="45">
        <v>46</v>
      </c>
      <c r="AH682" s="45">
        <v>63</v>
      </c>
      <c r="AI682" s="45">
        <v>25</v>
      </c>
      <c r="AJ682" s="45">
        <v>33</v>
      </c>
      <c r="AK682" s="45">
        <v>7</v>
      </c>
      <c r="AL682" s="45">
        <v>12</v>
      </c>
      <c r="AM682" s="46">
        <v>52</v>
      </c>
      <c r="AN682" s="257">
        <f>SUMSQ(AF682:AM682)</f>
        <v>11180</v>
      </c>
      <c r="AO682" s="42"/>
      <c r="AP682" s="277"/>
      <c r="AR682" s="278"/>
      <c r="AS682" s="34"/>
      <c r="AT682" s="44">
        <v>34</v>
      </c>
      <c r="AU682" s="45">
        <v>53</v>
      </c>
      <c r="AV682" s="45">
        <v>14</v>
      </c>
      <c r="AW682" s="45">
        <v>25</v>
      </c>
      <c r="AX682" s="45">
        <v>20</v>
      </c>
      <c r="AY682" s="45">
        <v>7</v>
      </c>
      <c r="AZ682" s="45">
        <v>64</v>
      </c>
      <c r="BA682" s="46">
        <v>43</v>
      </c>
      <c r="BB682" s="257">
        <f>SUMSQ(AT682:BA682)</f>
        <v>11180</v>
      </c>
      <c r="BC682" s="42"/>
      <c r="BD682" s="277"/>
      <c r="BF682" s="278"/>
      <c r="BG682" s="34"/>
      <c r="BH682" s="44">
        <v>21</v>
      </c>
      <c r="BI682" s="45">
        <v>52</v>
      </c>
      <c r="BJ682" s="45">
        <v>57</v>
      </c>
      <c r="BK682" s="45">
        <v>32</v>
      </c>
      <c r="BL682" s="45">
        <v>3</v>
      </c>
      <c r="BM682" s="45">
        <v>38</v>
      </c>
      <c r="BN682" s="45">
        <v>47</v>
      </c>
      <c r="BO682" s="46">
        <v>10</v>
      </c>
      <c r="BP682" s="257">
        <f>SUMSQ(BH682:BO682)</f>
        <v>11180</v>
      </c>
      <c r="BQ682" s="42"/>
      <c r="BR682" s="277"/>
    </row>
    <row r="683" spans="2:70" x14ac:dyDescent="0.2">
      <c r="B683" s="278"/>
      <c r="C683" s="34"/>
      <c r="D683" s="44">
        <v>21</v>
      </c>
      <c r="E683" s="45">
        <v>4</v>
      </c>
      <c r="F683" s="45">
        <v>46</v>
      </c>
      <c r="G683" s="45">
        <v>59</v>
      </c>
      <c r="H683" s="45">
        <v>39</v>
      </c>
      <c r="I683" s="45">
        <v>50</v>
      </c>
      <c r="J683" s="45">
        <v>32</v>
      </c>
      <c r="K683" s="46">
        <v>9</v>
      </c>
      <c r="L683" s="257">
        <f>SUMSQ(D683:K683)</f>
        <v>11180</v>
      </c>
      <c r="M683" s="42"/>
      <c r="N683" s="277"/>
      <c r="P683" s="278"/>
      <c r="Q683" s="34"/>
      <c r="R683" s="44">
        <v>22</v>
      </c>
      <c r="S683" s="45">
        <v>36</v>
      </c>
      <c r="T683" s="45">
        <v>15</v>
      </c>
      <c r="U683" s="45">
        <v>57</v>
      </c>
      <c r="V683" s="45">
        <v>37</v>
      </c>
      <c r="W683" s="45">
        <v>19</v>
      </c>
      <c r="X683" s="45">
        <v>64</v>
      </c>
      <c r="Y683" s="46">
        <v>10</v>
      </c>
      <c r="Z683" s="257">
        <f>SUMSQ(R683:Y683)</f>
        <v>11180</v>
      </c>
      <c r="AA683" s="42"/>
      <c r="AB683" s="277"/>
      <c r="AD683" s="278"/>
      <c r="AE683" s="34"/>
      <c r="AF683" s="44">
        <v>13</v>
      </c>
      <c r="AG683" s="45">
        <v>53</v>
      </c>
      <c r="AH683" s="45">
        <v>58</v>
      </c>
      <c r="AI683" s="45">
        <v>32</v>
      </c>
      <c r="AJ683" s="45">
        <v>40</v>
      </c>
      <c r="AK683" s="45">
        <v>2</v>
      </c>
      <c r="AL683" s="45">
        <v>19</v>
      </c>
      <c r="AM683" s="46">
        <v>43</v>
      </c>
      <c r="AN683" s="257">
        <f>SUMSQ(AF683:AM683)</f>
        <v>11180</v>
      </c>
      <c r="AO683" s="42"/>
      <c r="AP683" s="277"/>
      <c r="AR683" s="278"/>
      <c r="AS683" s="34"/>
      <c r="AT683" s="44">
        <v>22</v>
      </c>
      <c r="AU683" s="45">
        <v>1</v>
      </c>
      <c r="AV683" s="45">
        <v>58</v>
      </c>
      <c r="AW683" s="45">
        <v>45</v>
      </c>
      <c r="AX683" s="45">
        <v>40</v>
      </c>
      <c r="AY683" s="45">
        <v>51</v>
      </c>
      <c r="AZ683" s="45">
        <v>12</v>
      </c>
      <c r="BA683" s="46">
        <v>31</v>
      </c>
      <c r="BB683" s="257">
        <f>SUMSQ(AT683:BA683)</f>
        <v>11180</v>
      </c>
      <c r="BC683" s="42"/>
      <c r="BD683" s="277"/>
      <c r="BF683" s="278"/>
      <c r="BG683" s="34"/>
      <c r="BH683" s="44">
        <v>56</v>
      </c>
      <c r="BI683" s="45">
        <v>17</v>
      </c>
      <c r="BJ683" s="45">
        <v>28</v>
      </c>
      <c r="BK683" s="45">
        <v>61</v>
      </c>
      <c r="BL683" s="45">
        <v>34</v>
      </c>
      <c r="BM683" s="45">
        <v>7</v>
      </c>
      <c r="BN683" s="45">
        <v>14</v>
      </c>
      <c r="BO683" s="46">
        <v>43</v>
      </c>
      <c r="BP683" s="257">
        <f>SUMSQ(BH683:BO683)</f>
        <v>11180</v>
      </c>
      <c r="BQ683" s="42"/>
      <c r="BR683" s="277"/>
    </row>
    <row r="684" spans="2:70" x14ac:dyDescent="0.2">
      <c r="B684" s="278"/>
      <c r="C684" s="34"/>
      <c r="D684" s="44">
        <v>14</v>
      </c>
      <c r="E684" s="45">
        <v>27</v>
      </c>
      <c r="F684" s="45">
        <v>53</v>
      </c>
      <c r="G684" s="45">
        <v>36</v>
      </c>
      <c r="H684" s="45">
        <v>64</v>
      </c>
      <c r="I684" s="45">
        <v>41</v>
      </c>
      <c r="J684" s="45">
        <v>7</v>
      </c>
      <c r="K684" s="46">
        <v>18</v>
      </c>
      <c r="L684" s="257">
        <f>SUMSQ(D684:K684)</f>
        <v>11180</v>
      </c>
      <c r="M684" s="42"/>
      <c r="N684" s="277"/>
      <c r="P684" s="278"/>
      <c r="Q684" s="34"/>
      <c r="R684" s="44">
        <v>45</v>
      </c>
      <c r="S684" s="45">
        <v>27</v>
      </c>
      <c r="T684" s="45">
        <v>56</v>
      </c>
      <c r="U684" s="45">
        <v>2</v>
      </c>
      <c r="V684" s="45">
        <v>30</v>
      </c>
      <c r="W684" s="45">
        <v>44</v>
      </c>
      <c r="X684" s="45">
        <v>7</v>
      </c>
      <c r="Y684" s="46">
        <v>49</v>
      </c>
      <c r="Z684" s="257">
        <f>SUMSQ(R684:Y684)</f>
        <v>11180</v>
      </c>
      <c r="AA684" s="42"/>
      <c r="AB684" s="277"/>
      <c r="AD684" s="278"/>
      <c r="AE684" s="34"/>
      <c r="AF684" s="44">
        <v>57</v>
      </c>
      <c r="AG684" s="45">
        <v>1</v>
      </c>
      <c r="AH684" s="45">
        <v>20</v>
      </c>
      <c r="AI684" s="45">
        <v>54</v>
      </c>
      <c r="AJ684" s="45">
        <v>14</v>
      </c>
      <c r="AK684" s="45">
        <v>44</v>
      </c>
      <c r="AL684" s="45">
        <v>39</v>
      </c>
      <c r="AM684" s="46">
        <v>31</v>
      </c>
      <c r="AN684" s="257">
        <f>SUMSQ(AF684:AM684)</f>
        <v>11180</v>
      </c>
      <c r="AO684" s="42"/>
      <c r="AP684" s="277"/>
      <c r="AR684" s="278"/>
      <c r="AS684" s="34"/>
      <c r="AT684" s="44">
        <v>13</v>
      </c>
      <c r="AU684" s="45">
        <v>26</v>
      </c>
      <c r="AV684" s="45">
        <v>33</v>
      </c>
      <c r="AW684" s="45">
        <v>54</v>
      </c>
      <c r="AX684" s="45">
        <v>63</v>
      </c>
      <c r="AY684" s="45">
        <v>44</v>
      </c>
      <c r="AZ684" s="45">
        <v>19</v>
      </c>
      <c r="BA684" s="46">
        <v>8</v>
      </c>
      <c r="BB684" s="257">
        <f>SUMSQ(AT684:BA684)</f>
        <v>11180</v>
      </c>
      <c r="BC684" s="42"/>
      <c r="BD684" s="277"/>
      <c r="BF684" s="278"/>
      <c r="BG684" s="34"/>
      <c r="BH684" s="44">
        <v>26</v>
      </c>
      <c r="BI684" s="45">
        <v>63</v>
      </c>
      <c r="BJ684" s="45">
        <v>54</v>
      </c>
      <c r="BK684" s="45">
        <v>19</v>
      </c>
      <c r="BL684" s="45">
        <v>16</v>
      </c>
      <c r="BM684" s="45">
        <v>41</v>
      </c>
      <c r="BN684" s="45">
        <v>36</v>
      </c>
      <c r="BO684" s="46">
        <v>5</v>
      </c>
      <c r="BP684" s="257">
        <f>SUMSQ(BH684:BO684)</f>
        <v>11180</v>
      </c>
      <c r="BQ684" s="42"/>
      <c r="BR684" s="277"/>
    </row>
    <row r="685" spans="2:70" x14ac:dyDescent="0.2">
      <c r="B685" s="278"/>
      <c r="C685" s="34"/>
      <c r="D685" s="44">
        <v>57</v>
      </c>
      <c r="E685" s="45">
        <v>48</v>
      </c>
      <c r="F685" s="45">
        <v>2</v>
      </c>
      <c r="G685" s="45">
        <v>23</v>
      </c>
      <c r="H685" s="45">
        <v>11</v>
      </c>
      <c r="I685" s="45">
        <v>30</v>
      </c>
      <c r="J685" s="45">
        <v>52</v>
      </c>
      <c r="K685" s="46">
        <v>37</v>
      </c>
      <c r="L685" s="257">
        <f>SUMSQ(D685:K685)</f>
        <v>11180</v>
      </c>
      <c r="M685" s="42"/>
      <c r="N685" s="277"/>
      <c r="P685" s="278"/>
      <c r="Q685" s="34"/>
      <c r="R685" s="44">
        <v>25</v>
      </c>
      <c r="S685" s="45">
        <v>47</v>
      </c>
      <c r="T685" s="45">
        <v>26</v>
      </c>
      <c r="U685" s="45">
        <v>48</v>
      </c>
      <c r="V685" s="45">
        <v>52</v>
      </c>
      <c r="W685" s="45">
        <v>6</v>
      </c>
      <c r="X685" s="45">
        <v>51</v>
      </c>
      <c r="Y685" s="46">
        <v>5</v>
      </c>
      <c r="Z685" s="257">
        <f>SUMSQ(R685:Y685)</f>
        <v>11180</v>
      </c>
      <c r="AA685" s="42"/>
      <c r="AB685" s="277"/>
      <c r="AD685" s="278"/>
      <c r="AE685" s="34"/>
      <c r="AF685" s="44">
        <v>48</v>
      </c>
      <c r="AG685" s="45">
        <v>59</v>
      </c>
      <c r="AH685" s="45">
        <v>9</v>
      </c>
      <c r="AI685" s="45">
        <v>4</v>
      </c>
      <c r="AJ685" s="45">
        <v>23</v>
      </c>
      <c r="AK685" s="45">
        <v>30</v>
      </c>
      <c r="AL685" s="45">
        <v>50</v>
      </c>
      <c r="AM685" s="46">
        <v>37</v>
      </c>
      <c r="AN685" s="257">
        <f>SUMSQ(AF685:AM685)</f>
        <v>11180</v>
      </c>
      <c r="AO685" s="42"/>
      <c r="AP685" s="277"/>
      <c r="AR685" s="278"/>
      <c r="AS685" s="34"/>
      <c r="AT685" s="44">
        <v>48</v>
      </c>
      <c r="AU685" s="45">
        <v>59</v>
      </c>
      <c r="AV685" s="45">
        <v>4</v>
      </c>
      <c r="AW685" s="45">
        <v>23</v>
      </c>
      <c r="AX685" s="45">
        <v>30</v>
      </c>
      <c r="AY685" s="45">
        <v>9</v>
      </c>
      <c r="AZ685" s="45">
        <v>50</v>
      </c>
      <c r="BA685" s="46">
        <v>37</v>
      </c>
      <c r="BB685" s="257">
        <f>SUMSQ(AT685:BA685)</f>
        <v>11180</v>
      </c>
      <c r="BC685" s="42"/>
      <c r="BD685" s="277"/>
      <c r="BF685" s="278"/>
      <c r="BG685" s="34"/>
      <c r="BH685" s="44">
        <v>15</v>
      </c>
      <c r="BI685" s="45">
        <v>42</v>
      </c>
      <c r="BJ685" s="45">
        <v>35</v>
      </c>
      <c r="BK685" s="45">
        <v>6</v>
      </c>
      <c r="BL685" s="45">
        <v>25</v>
      </c>
      <c r="BM685" s="45">
        <v>64</v>
      </c>
      <c r="BN685" s="45">
        <v>53</v>
      </c>
      <c r="BO685" s="46">
        <v>20</v>
      </c>
      <c r="BP685" s="257">
        <f>SUMSQ(BH685:BO685)</f>
        <v>11180</v>
      </c>
      <c r="BQ685" s="42"/>
      <c r="BR685" s="277"/>
    </row>
    <row r="686" spans="2:70" ht="12.75" thickBot="1" x14ac:dyDescent="0.25">
      <c r="B686" s="278"/>
      <c r="C686" s="34"/>
      <c r="D686" s="59">
        <v>34</v>
      </c>
      <c r="E686" s="60">
        <v>55</v>
      </c>
      <c r="F686" s="60">
        <v>25</v>
      </c>
      <c r="G686" s="60">
        <v>16</v>
      </c>
      <c r="H686" s="60">
        <v>20</v>
      </c>
      <c r="I686" s="60">
        <v>5</v>
      </c>
      <c r="J686" s="60">
        <v>43</v>
      </c>
      <c r="K686" s="61">
        <v>62</v>
      </c>
      <c r="L686" s="257">
        <f>SUMSQ(D686:K686)</f>
        <v>11180</v>
      </c>
      <c r="M686" s="42"/>
      <c r="N686" s="277"/>
      <c r="P686" s="278"/>
      <c r="Q686" s="34"/>
      <c r="R686" s="59">
        <v>34</v>
      </c>
      <c r="S686" s="60">
        <v>53</v>
      </c>
      <c r="T686" s="60">
        <v>4</v>
      </c>
      <c r="U686" s="60">
        <v>23</v>
      </c>
      <c r="V686" s="60">
        <v>11</v>
      </c>
      <c r="W686" s="60">
        <v>32</v>
      </c>
      <c r="X686" s="60">
        <v>41</v>
      </c>
      <c r="Y686" s="61">
        <v>62</v>
      </c>
      <c r="Z686" s="257">
        <f>SUMSQ(R686:Y686)</f>
        <v>11180</v>
      </c>
      <c r="AA686" s="42"/>
      <c r="AB686" s="277"/>
      <c r="AD686" s="278"/>
      <c r="AE686" s="34"/>
      <c r="AF686" s="59">
        <v>55</v>
      </c>
      <c r="AG686" s="60">
        <v>36</v>
      </c>
      <c r="AH686" s="60">
        <v>16</v>
      </c>
      <c r="AI686" s="60">
        <v>5</v>
      </c>
      <c r="AJ686" s="60">
        <v>18</v>
      </c>
      <c r="AK686" s="60">
        <v>27</v>
      </c>
      <c r="AL686" s="60">
        <v>41</v>
      </c>
      <c r="AM686" s="61">
        <v>62</v>
      </c>
      <c r="AN686" s="257">
        <f>SUMSQ(AF686:AM686)</f>
        <v>11180</v>
      </c>
      <c r="AO686" s="42"/>
      <c r="AP686" s="277"/>
      <c r="AR686" s="278"/>
      <c r="AS686" s="34"/>
      <c r="AT686" s="59">
        <v>55</v>
      </c>
      <c r="AU686" s="60">
        <v>36</v>
      </c>
      <c r="AV686" s="60">
        <v>27</v>
      </c>
      <c r="AW686" s="60">
        <v>16</v>
      </c>
      <c r="AX686" s="60">
        <v>5</v>
      </c>
      <c r="AY686" s="60">
        <v>18</v>
      </c>
      <c r="AZ686" s="60">
        <v>41</v>
      </c>
      <c r="BA686" s="61">
        <v>62</v>
      </c>
      <c r="BB686" s="257">
        <f>SUMSQ(AT686:BA686)</f>
        <v>11180</v>
      </c>
      <c r="BC686" s="42"/>
      <c r="BD686" s="277"/>
      <c r="BF686" s="278"/>
      <c r="BG686" s="34"/>
      <c r="BH686" s="59">
        <v>33</v>
      </c>
      <c r="BI686" s="60">
        <v>8</v>
      </c>
      <c r="BJ686" s="60">
        <v>13</v>
      </c>
      <c r="BK686" s="60">
        <v>44</v>
      </c>
      <c r="BL686" s="60">
        <v>55</v>
      </c>
      <c r="BM686" s="60">
        <v>18</v>
      </c>
      <c r="BN686" s="60">
        <v>27</v>
      </c>
      <c r="BO686" s="61">
        <v>62</v>
      </c>
      <c r="BP686" s="257">
        <f>SUMSQ(BH686:BO686)</f>
        <v>11180</v>
      </c>
      <c r="BQ686" s="42"/>
      <c r="BR686" s="277"/>
    </row>
    <row r="687" spans="2:70" x14ac:dyDescent="0.2">
      <c r="B687" s="278"/>
      <c r="C687" s="34"/>
      <c r="D687" s="166">
        <f>SUM(D679:D686)</f>
        <v>260</v>
      </c>
      <c r="E687" s="167">
        <f>SUM(E679:E686)</f>
        <v>260</v>
      </c>
      <c r="F687" s="167">
        <f>SUM(F679:F686)</f>
        <v>260</v>
      </c>
      <c r="G687" s="167">
        <f>SUM(G679:G686)</f>
        <v>260</v>
      </c>
      <c r="H687" s="167">
        <f>SUM(H679:H686)</f>
        <v>260</v>
      </c>
      <c r="I687" s="167">
        <f>SUM(I679:I686)</f>
        <v>260</v>
      </c>
      <c r="J687" s="167">
        <f>SUM(J679:J686)</f>
        <v>260</v>
      </c>
      <c r="K687" s="167">
        <f>SUM(K679:K686)</f>
        <v>260</v>
      </c>
      <c r="L687" s="280">
        <f>SUM(D679^3+E680^3+F681^3+G682^3+H683^3+I684^3+J685^3+K686^3)</f>
        <v>540800</v>
      </c>
      <c r="M687" s="42"/>
      <c r="N687" s="277"/>
      <c r="P687" s="278"/>
      <c r="Q687" s="34"/>
      <c r="R687" s="166">
        <f>SUM(R679:R686)</f>
        <v>260</v>
      </c>
      <c r="S687" s="167">
        <f>SUM(S679:S686)</f>
        <v>260</v>
      </c>
      <c r="T687" s="167">
        <f>SUM(T679:T686)</f>
        <v>260</v>
      </c>
      <c r="U687" s="167">
        <f>SUM(U679:U686)</f>
        <v>260</v>
      </c>
      <c r="V687" s="167">
        <f>SUM(V679:V686)</f>
        <v>260</v>
      </c>
      <c r="W687" s="167">
        <f>SUM(W679:W686)</f>
        <v>260</v>
      </c>
      <c r="X687" s="167">
        <f>SUM(X679:X686)</f>
        <v>260</v>
      </c>
      <c r="Y687" s="167">
        <f>SUM(Y679:Y686)</f>
        <v>260</v>
      </c>
      <c r="Z687" s="280">
        <f>SUM(R679^3+S680^3+T681^3+U682^3+V683^3+W684^3+X685^3+Y686^3)</f>
        <v>540800</v>
      </c>
      <c r="AA687" s="42"/>
      <c r="AB687" s="277"/>
      <c r="AD687" s="278"/>
      <c r="AE687" s="34"/>
      <c r="AF687" s="166">
        <f>SUM(AF679:AF686)</f>
        <v>260</v>
      </c>
      <c r="AG687" s="167">
        <f>SUM(AG679:AG686)</f>
        <v>260</v>
      </c>
      <c r="AH687" s="167">
        <f>SUM(AH679:AH686)</f>
        <v>260</v>
      </c>
      <c r="AI687" s="167">
        <f>SUM(AI679:AI686)</f>
        <v>260</v>
      </c>
      <c r="AJ687" s="167">
        <f>SUM(AJ679:AJ686)</f>
        <v>260</v>
      </c>
      <c r="AK687" s="167">
        <f>SUM(AK679:AK686)</f>
        <v>260</v>
      </c>
      <c r="AL687" s="167">
        <f>SUM(AL679:AL686)</f>
        <v>260</v>
      </c>
      <c r="AM687" s="167">
        <f>SUM(AM679:AM686)</f>
        <v>260</v>
      </c>
      <c r="AN687" s="280">
        <f>SUM(AF679^3+AG680^3+AH681^3+AI682^3+AJ683^3+AK684^3+AL685^3+AM686^3)</f>
        <v>540800</v>
      </c>
      <c r="AO687" s="42"/>
      <c r="AP687" s="277"/>
      <c r="AR687" s="278"/>
      <c r="AS687" s="34"/>
      <c r="AT687" s="166">
        <f>SUM(AT679:AT686)</f>
        <v>260</v>
      </c>
      <c r="AU687" s="167">
        <f>SUM(AU679:AU686)</f>
        <v>260</v>
      </c>
      <c r="AV687" s="167">
        <f>SUM(AV679:AV686)</f>
        <v>260</v>
      </c>
      <c r="AW687" s="167">
        <f>SUM(AW679:AW686)</f>
        <v>260</v>
      </c>
      <c r="AX687" s="167">
        <f>SUM(AX679:AX686)</f>
        <v>260</v>
      </c>
      <c r="AY687" s="167">
        <f>SUM(AY679:AY686)</f>
        <v>260</v>
      </c>
      <c r="AZ687" s="167">
        <f>SUM(AZ679:AZ686)</f>
        <v>260</v>
      </c>
      <c r="BA687" s="167">
        <f>SUM(BA679:BA686)</f>
        <v>260</v>
      </c>
      <c r="BB687" s="280">
        <f>SUM(AT679^3+AU680^3+AV681^3+AW682^3+AX683^3+AY684^3+AZ685^3+BA686^3)</f>
        <v>540800</v>
      </c>
      <c r="BC687" s="42"/>
      <c r="BD687" s="277"/>
      <c r="BF687" s="278"/>
      <c r="BG687" s="34"/>
      <c r="BH687" s="166">
        <f>SUM(BH679:BH686)</f>
        <v>260</v>
      </c>
      <c r="BI687" s="167">
        <f>SUM(BI679:BI686)</f>
        <v>260</v>
      </c>
      <c r="BJ687" s="167">
        <f>SUM(BJ679:BJ686)</f>
        <v>260</v>
      </c>
      <c r="BK687" s="167">
        <f>SUM(BK679:BK686)</f>
        <v>260</v>
      </c>
      <c r="BL687" s="167">
        <f>SUM(BL679:BL686)</f>
        <v>260</v>
      </c>
      <c r="BM687" s="167">
        <f>SUM(BM679:BM686)</f>
        <v>260</v>
      </c>
      <c r="BN687" s="167">
        <f>SUM(BN679:BN686)</f>
        <v>260</v>
      </c>
      <c r="BO687" s="167">
        <f>SUM(BO679:BO686)</f>
        <v>260</v>
      </c>
      <c r="BP687" s="280">
        <f>SUMSQ(BH679,BI680,BJ681,BK682,BL683,BM684,BN685,BO686)</f>
        <v>11180</v>
      </c>
      <c r="BQ687" s="42"/>
      <c r="BR687" s="277"/>
    </row>
    <row r="688" spans="2:70" ht="12.75" thickBot="1" x14ac:dyDescent="0.25">
      <c r="B688" s="278"/>
      <c r="C688" s="34"/>
      <c r="D688" s="89">
        <f>SUMSQ(D679:D686)</f>
        <v>11180</v>
      </c>
      <c r="E688" s="90">
        <f>SUMSQ(E679:E686)</f>
        <v>11180</v>
      </c>
      <c r="F688" s="90">
        <f>SUMSQ(F679:F686)</f>
        <v>11180</v>
      </c>
      <c r="G688" s="90">
        <f>SUMSQ(G679:G686)</f>
        <v>11180</v>
      </c>
      <c r="H688" s="90">
        <f>SUMSQ(H679:H686)</f>
        <v>11180</v>
      </c>
      <c r="I688" s="90">
        <f>SUMSQ(I679:I686)</f>
        <v>11180</v>
      </c>
      <c r="J688" s="90">
        <f>SUMSQ(J679:J686)</f>
        <v>11180</v>
      </c>
      <c r="K688" s="90">
        <f>SUMSQ(K679:K686)</f>
        <v>11180</v>
      </c>
      <c r="L688" s="279">
        <f>SUM(D686^3+E685^3+F684^3+G683^3+H682^3+I681^3+J680^3+K679^3)</f>
        <v>540800</v>
      </c>
      <c r="M688" s="42"/>
      <c r="N688" s="277"/>
      <c r="P688" s="278"/>
      <c r="Q688" s="34"/>
      <c r="R688" s="89">
        <f>SUMSQ(R679:R686)</f>
        <v>11180</v>
      </c>
      <c r="S688" s="90">
        <f>SUMSQ(S679:S686)</f>
        <v>11180</v>
      </c>
      <c r="T688" s="90">
        <f>SUMSQ(T679:T686)</f>
        <v>11180</v>
      </c>
      <c r="U688" s="90">
        <f>SUMSQ(U679:U686)</f>
        <v>11180</v>
      </c>
      <c r="V688" s="90">
        <f>SUMSQ(V679:V686)</f>
        <v>11180</v>
      </c>
      <c r="W688" s="90">
        <f>SUMSQ(W679:W686)</f>
        <v>11180</v>
      </c>
      <c r="X688" s="90">
        <f>SUMSQ(X679:X686)</f>
        <v>11180</v>
      </c>
      <c r="Y688" s="90">
        <f>SUMSQ(Y679:Y686)</f>
        <v>11180</v>
      </c>
      <c r="Z688" s="279">
        <f>SUM(R686^3+S685^3+T684^3+U683^3+V682^3+W681^3+X680^3+Y679^3)</f>
        <v>540800</v>
      </c>
      <c r="AA688" s="42"/>
      <c r="AB688" s="277"/>
      <c r="AD688" s="278"/>
      <c r="AE688" s="34"/>
      <c r="AF688" s="89">
        <f>SUMSQ(AF679:AF686)</f>
        <v>11180</v>
      </c>
      <c r="AG688" s="90">
        <f>SUMSQ(AG679:AG686)</f>
        <v>11180</v>
      </c>
      <c r="AH688" s="90">
        <f>SUMSQ(AH679:AH686)</f>
        <v>11180</v>
      </c>
      <c r="AI688" s="90">
        <f>SUMSQ(AI679:AI686)</f>
        <v>11180</v>
      </c>
      <c r="AJ688" s="90">
        <f>SUMSQ(AJ679:AJ686)</f>
        <v>11180</v>
      </c>
      <c r="AK688" s="90">
        <f>SUMSQ(AK679:AK686)</f>
        <v>11180</v>
      </c>
      <c r="AL688" s="90">
        <f>SUMSQ(AL679:AL686)</f>
        <v>11180</v>
      </c>
      <c r="AM688" s="90">
        <f>SUMSQ(AM679:AM686)</f>
        <v>11180</v>
      </c>
      <c r="AN688" s="279">
        <f>SUM(AF686^3+AG685^3+AH684^3+AI683^3+AJ682^3+AK681^3+AL680^3+AM679^3)</f>
        <v>540800</v>
      </c>
      <c r="AO688" s="42"/>
      <c r="AP688" s="277"/>
      <c r="AR688" s="278"/>
      <c r="AS688" s="34"/>
      <c r="AT688" s="89">
        <f>SUMSQ(AT679:AT686)</f>
        <v>11180</v>
      </c>
      <c r="AU688" s="90">
        <f>SUMSQ(AU679:AU686)</f>
        <v>11180</v>
      </c>
      <c r="AV688" s="90">
        <f>SUMSQ(AV679:AV686)</f>
        <v>11180</v>
      </c>
      <c r="AW688" s="90">
        <f>SUMSQ(AW679:AW686)</f>
        <v>11180</v>
      </c>
      <c r="AX688" s="90">
        <f>SUMSQ(AX679:AX686)</f>
        <v>11180</v>
      </c>
      <c r="AY688" s="90">
        <f>SUMSQ(AY679:AY686)</f>
        <v>11180</v>
      </c>
      <c r="AZ688" s="90">
        <f>SUMSQ(AZ679:AZ686)</f>
        <v>11180</v>
      </c>
      <c r="BA688" s="90">
        <f>SUMSQ(BA679:BA686)</f>
        <v>11180</v>
      </c>
      <c r="BB688" s="279">
        <f>SUM(AT686^3+AU685^3+AV684^3+AW683^3+AX682^3+AY681^3+AZ680^3+BA679^3)</f>
        <v>540800</v>
      </c>
      <c r="BC688" s="42"/>
      <c r="BD688" s="277"/>
      <c r="BF688" s="278"/>
      <c r="BG688" s="34"/>
      <c r="BH688" s="89">
        <f>SUMSQ(BH679:BH686)</f>
        <v>11180</v>
      </c>
      <c r="BI688" s="90">
        <f>SUMSQ(BI679:BI686)</f>
        <v>11180</v>
      </c>
      <c r="BJ688" s="90">
        <f>SUMSQ(BJ679:BJ686)</f>
        <v>11180</v>
      </c>
      <c r="BK688" s="90">
        <f>SUMSQ(BK679:BK686)</f>
        <v>11180</v>
      </c>
      <c r="BL688" s="90">
        <f>SUMSQ(BL679:BL686)</f>
        <v>11180</v>
      </c>
      <c r="BM688" s="90">
        <f>SUMSQ(BM679:BM686)</f>
        <v>11180</v>
      </c>
      <c r="BN688" s="90">
        <f>SUMSQ(BN679:BN686)</f>
        <v>11180</v>
      </c>
      <c r="BO688" s="90">
        <f>SUMSQ(BO679:BO686)</f>
        <v>11180</v>
      </c>
      <c r="BP688" s="279">
        <f>SUMSQ(BH686,BI685,BJ684,BK683,BL682,BM681,BN680,BO679)</f>
        <v>11180</v>
      </c>
      <c r="BQ688" s="42"/>
      <c r="BR688" s="277"/>
    </row>
    <row r="689" spans="2:70" ht="12.75" thickBot="1" x14ac:dyDescent="0.25">
      <c r="B689" s="278"/>
      <c r="C689" s="104"/>
      <c r="D689" s="106"/>
      <c r="E689" s="106"/>
      <c r="F689" s="106"/>
      <c r="G689" s="106"/>
      <c r="H689" s="106"/>
      <c r="I689" s="106"/>
      <c r="J689" s="106"/>
      <c r="K689" s="106"/>
      <c r="L689" s="106"/>
      <c r="M689" s="109"/>
      <c r="N689" s="277"/>
      <c r="P689" s="278"/>
      <c r="Q689" s="104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9"/>
      <c r="AB689" s="277"/>
      <c r="AD689" s="278"/>
      <c r="AE689" s="104"/>
      <c r="AF689" s="106"/>
      <c r="AG689" s="106"/>
      <c r="AH689" s="106"/>
      <c r="AI689" s="106"/>
      <c r="AJ689" s="106"/>
      <c r="AK689" s="106"/>
      <c r="AL689" s="106"/>
      <c r="AM689" s="106"/>
      <c r="AN689" s="106"/>
      <c r="AO689" s="109"/>
      <c r="AP689" s="277"/>
      <c r="AR689" s="278"/>
      <c r="AS689" s="104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9"/>
      <c r="BD689" s="277"/>
      <c r="BF689" s="278"/>
      <c r="BG689" s="104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9"/>
      <c r="BR689" s="277"/>
    </row>
    <row r="690" spans="2:70" ht="12.75" thickBot="1" x14ac:dyDescent="0.25">
      <c r="B690" s="276"/>
      <c r="C690" s="275"/>
      <c r="D690" s="275"/>
      <c r="E690" s="275"/>
      <c r="F690" s="275"/>
      <c r="G690" s="275"/>
      <c r="H690" s="275"/>
      <c r="I690" s="275"/>
      <c r="J690" s="275"/>
      <c r="K690" s="275"/>
      <c r="L690" s="275"/>
      <c r="M690" s="275"/>
      <c r="N690" s="274"/>
      <c r="P690" s="276"/>
      <c r="Q690" s="275"/>
      <c r="R690" s="275"/>
      <c r="S690" s="275"/>
      <c r="T690" s="275"/>
      <c r="U690" s="275"/>
      <c r="V690" s="275"/>
      <c r="W690" s="275"/>
      <c r="X690" s="275"/>
      <c r="Y690" s="275"/>
      <c r="Z690" s="275"/>
      <c r="AA690" s="275"/>
      <c r="AB690" s="274"/>
      <c r="AD690" s="276"/>
      <c r="AE690" s="275"/>
      <c r="AF690" s="275"/>
      <c r="AG690" s="275"/>
      <c r="AH690" s="275"/>
      <c r="AI690" s="275"/>
      <c r="AJ690" s="275"/>
      <c r="AK690" s="275"/>
      <c r="AL690" s="275"/>
      <c r="AM690" s="275"/>
      <c r="AN690" s="275"/>
      <c r="AO690" s="275"/>
      <c r="AP690" s="274"/>
      <c r="AR690" s="276"/>
      <c r="AS690" s="275"/>
      <c r="AT690" s="275"/>
      <c r="AU690" s="275"/>
      <c r="AV690" s="275"/>
      <c r="AW690" s="275"/>
      <c r="AX690" s="275"/>
      <c r="AY690" s="275"/>
      <c r="AZ690" s="275"/>
      <c r="BA690" s="275"/>
      <c r="BB690" s="275"/>
      <c r="BC690" s="275"/>
      <c r="BD690" s="274"/>
      <c r="BF690" s="276"/>
      <c r="BG690" s="275"/>
      <c r="BH690" s="275"/>
      <c r="BI690" s="275"/>
      <c r="BJ690" s="275"/>
      <c r="BK690" s="275"/>
      <c r="BL690" s="275"/>
      <c r="BM690" s="275"/>
      <c r="BN690" s="275"/>
      <c r="BO690" s="275"/>
      <c r="BP690" s="275"/>
      <c r="BQ690" s="275"/>
      <c r="BR690" s="274"/>
    </row>
    <row r="691" spans="2:70" ht="13.5" thickTop="1" thickBot="1" x14ac:dyDescent="0.25"/>
    <row r="692" spans="2:70" ht="13.5" thickTop="1" thickBot="1" x14ac:dyDescent="0.25">
      <c r="B692" s="284"/>
      <c r="C692" s="283"/>
      <c r="D692" s="283"/>
      <c r="E692" s="283"/>
      <c r="F692" s="283"/>
      <c r="G692" s="283"/>
      <c r="H692" s="283"/>
      <c r="I692" s="283"/>
      <c r="J692" s="283"/>
      <c r="K692" s="283"/>
      <c r="L692" s="283"/>
      <c r="M692" s="283"/>
      <c r="N692" s="282"/>
      <c r="P692" s="284"/>
      <c r="Q692" s="283"/>
      <c r="R692" s="283"/>
      <c r="S692" s="283"/>
      <c r="T692" s="283"/>
      <c r="U692" s="283"/>
      <c r="V692" s="283"/>
      <c r="W692" s="283"/>
      <c r="X692" s="283"/>
      <c r="Y692" s="283"/>
      <c r="Z692" s="283"/>
      <c r="AA692" s="283"/>
      <c r="AB692" s="282"/>
      <c r="AD692" s="284"/>
      <c r="AE692" s="283"/>
      <c r="AF692" s="283"/>
      <c r="AG692" s="283"/>
      <c r="AH692" s="283"/>
      <c r="AI692" s="283"/>
      <c r="AJ692" s="283"/>
      <c r="AK692" s="283"/>
      <c r="AL692" s="283"/>
      <c r="AM692" s="283"/>
      <c r="AN692" s="283"/>
      <c r="AO692" s="283"/>
      <c r="AP692" s="282"/>
      <c r="AR692" s="284"/>
      <c r="AS692" s="283"/>
      <c r="AT692" s="283"/>
      <c r="AU692" s="283"/>
      <c r="AV692" s="283"/>
      <c r="AW692" s="283"/>
      <c r="AX692" s="283"/>
      <c r="AY692" s="283"/>
      <c r="AZ692" s="283"/>
      <c r="BA692" s="283"/>
      <c r="BB692" s="283"/>
      <c r="BC692" s="283"/>
      <c r="BD692" s="282"/>
      <c r="BF692" s="284"/>
      <c r="BG692" s="283"/>
      <c r="BH692" s="283"/>
      <c r="BI692" s="283"/>
      <c r="BJ692" s="283"/>
      <c r="BK692" s="283"/>
      <c r="BL692" s="283"/>
      <c r="BM692" s="283"/>
      <c r="BN692" s="283"/>
      <c r="BO692" s="283"/>
      <c r="BP692" s="283"/>
      <c r="BQ692" s="283"/>
      <c r="BR692" s="282"/>
    </row>
    <row r="693" spans="2:70" ht="12.75" thickBot="1" x14ac:dyDescent="0.25">
      <c r="B693" s="278"/>
      <c r="C693" s="20"/>
      <c r="D693" s="21"/>
      <c r="E693" s="21"/>
      <c r="F693" s="21"/>
      <c r="G693" s="21"/>
      <c r="H693" s="281" t="s">
        <v>1264</v>
      </c>
      <c r="I693" s="21"/>
      <c r="J693" s="21"/>
      <c r="K693" s="21"/>
      <c r="L693" s="21"/>
      <c r="M693" s="23"/>
      <c r="N693" s="277"/>
      <c r="P693" s="278"/>
      <c r="Q693" s="20"/>
      <c r="R693" s="21"/>
      <c r="S693" s="21"/>
      <c r="T693" s="21"/>
      <c r="U693" s="21"/>
      <c r="V693" s="281" t="s">
        <v>1263</v>
      </c>
      <c r="W693" s="21"/>
      <c r="X693" s="21"/>
      <c r="Y693" s="21"/>
      <c r="Z693" s="21"/>
      <c r="AA693" s="23"/>
      <c r="AB693" s="277"/>
      <c r="AD693" s="278"/>
      <c r="AE693" s="20"/>
      <c r="AF693" s="21"/>
      <c r="AG693" s="21"/>
      <c r="AH693" s="21"/>
      <c r="AI693" s="21"/>
      <c r="AJ693" s="281" t="s">
        <v>1262</v>
      </c>
      <c r="AK693" s="21"/>
      <c r="AL693" s="21"/>
      <c r="AM693" s="21"/>
      <c r="AN693" s="21"/>
      <c r="AO693" s="23"/>
      <c r="AP693" s="277"/>
      <c r="AR693" s="278"/>
      <c r="AS693" s="20"/>
      <c r="AT693" s="21"/>
      <c r="AU693" s="21"/>
      <c r="AV693" s="21"/>
      <c r="AW693" s="21"/>
      <c r="AX693" s="281" t="s">
        <v>1261</v>
      </c>
      <c r="AY693" s="21"/>
      <c r="AZ693" s="21"/>
      <c r="BA693" s="21"/>
      <c r="BB693" s="21"/>
      <c r="BC693" s="23"/>
      <c r="BD693" s="277"/>
      <c r="BF693" s="278"/>
      <c r="BG693" s="20"/>
      <c r="BH693" s="21"/>
      <c r="BI693" s="21"/>
      <c r="BJ693" s="21"/>
      <c r="BK693" s="21"/>
      <c r="BL693" s="281" t="s">
        <v>1260</v>
      </c>
      <c r="BM693" s="21"/>
      <c r="BN693" s="21"/>
      <c r="BO693" s="21"/>
      <c r="BP693" s="21"/>
      <c r="BQ693" s="23"/>
      <c r="BR693" s="277"/>
    </row>
    <row r="694" spans="2:70" x14ac:dyDescent="0.2">
      <c r="B694" s="278"/>
      <c r="C694" s="34"/>
      <c r="D694" s="35">
        <v>3</v>
      </c>
      <c r="E694" s="36">
        <v>25</v>
      </c>
      <c r="F694" s="36">
        <v>44</v>
      </c>
      <c r="G694" s="36">
        <v>50</v>
      </c>
      <c r="H694" s="36">
        <v>55</v>
      </c>
      <c r="I694" s="36">
        <v>32</v>
      </c>
      <c r="J694" s="36">
        <v>45</v>
      </c>
      <c r="K694" s="37">
        <v>6</v>
      </c>
      <c r="L694" s="251">
        <f>SUMSQ(D694:K694)</f>
        <v>11180</v>
      </c>
      <c r="M694" s="42"/>
      <c r="N694" s="277"/>
      <c r="P694" s="278"/>
      <c r="Q694" s="34"/>
      <c r="R694" s="35">
        <v>3</v>
      </c>
      <c r="S694" s="36">
        <v>25</v>
      </c>
      <c r="T694" s="36">
        <v>50</v>
      </c>
      <c r="U694" s="36">
        <v>44</v>
      </c>
      <c r="V694" s="36">
        <v>45</v>
      </c>
      <c r="W694" s="36">
        <v>55</v>
      </c>
      <c r="X694" s="36">
        <v>32</v>
      </c>
      <c r="Y694" s="37">
        <v>6</v>
      </c>
      <c r="Z694" s="251">
        <f>SUMSQ(R694:Y694)</f>
        <v>11180</v>
      </c>
      <c r="AA694" s="42"/>
      <c r="AB694" s="277"/>
      <c r="AD694" s="278"/>
      <c r="AE694" s="34"/>
      <c r="AF694" s="35">
        <v>3</v>
      </c>
      <c r="AG694" s="36">
        <v>26</v>
      </c>
      <c r="AH694" s="36">
        <v>35</v>
      </c>
      <c r="AI694" s="36">
        <v>58</v>
      </c>
      <c r="AJ694" s="36">
        <v>45</v>
      </c>
      <c r="AK694" s="36">
        <v>56</v>
      </c>
      <c r="AL694" s="36">
        <v>13</v>
      </c>
      <c r="AM694" s="37">
        <v>24</v>
      </c>
      <c r="AN694" s="251">
        <f>SUMSQ(AF694:AM694)</f>
        <v>11180</v>
      </c>
      <c r="AO694" s="42"/>
      <c r="AP694" s="277"/>
      <c r="AR694" s="278"/>
      <c r="AS694" s="34"/>
      <c r="AT694" s="35">
        <v>3</v>
      </c>
      <c r="AU694" s="36">
        <v>26</v>
      </c>
      <c r="AV694" s="36">
        <v>35</v>
      </c>
      <c r="AW694" s="36">
        <v>58</v>
      </c>
      <c r="AX694" s="36">
        <v>45</v>
      </c>
      <c r="AY694" s="36">
        <v>56</v>
      </c>
      <c r="AZ694" s="36">
        <v>13</v>
      </c>
      <c r="BA694" s="37">
        <v>24</v>
      </c>
      <c r="BB694" s="251">
        <f>SUMSQ(AT694:BA694)</f>
        <v>11180</v>
      </c>
      <c r="BC694" s="42"/>
      <c r="BD694" s="277"/>
      <c r="BF694" s="278"/>
      <c r="BG694" s="34"/>
      <c r="BH694" s="35">
        <v>5</v>
      </c>
      <c r="BI694" s="36">
        <v>36</v>
      </c>
      <c r="BJ694" s="36">
        <v>41</v>
      </c>
      <c r="BK694" s="36">
        <v>16</v>
      </c>
      <c r="BL694" s="36">
        <v>19</v>
      </c>
      <c r="BM694" s="36">
        <v>54</v>
      </c>
      <c r="BN694" s="36">
        <v>63</v>
      </c>
      <c r="BO694" s="37">
        <v>26</v>
      </c>
      <c r="BP694" s="251">
        <f>SUMSQ(BH694:BO694)</f>
        <v>11180</v>
      </c>
      <c r="BQ694" s="42"/>
      <c r="BR694" s="277"/>
    </row>
    <row r="695" spans="2:70" x14ac:dyDescent="0.2">
      <c r="B695" s="278"/>
      <c r="C695" s="34"/>
      <c r="D695" s="44">
        <v>26</v>
      </c>
      <c r="E695" s="45">
        <v>16</v>
      </c>
      <c r="F695" s="45">
        <v>61</v>
      </c>
      <c r="G695" s="45">
        <v>43</v>
      </c>
      <c r="H695" s="45">
        <v>1</v>
      </c>
      <c r="I695" s="45">
        <v>38</v>
      </c>
      <c r="J695" s="45">
        <v>23</v>
      </c>
      <c r="K695" s="46">
        <v>52</v>
      </c>
      <c r="L695" s="257">
        <f>SUMSQ(D695:K695)</f>
        <v>11180</v>
      </c>
      <c r="M695" s="42"/>
      <c r="N695" s="277"/>
      <c r="P695" s="278"/>
      <c r="Q695" s="34"/>
      <c r="R695" s="44">
        <v>18</v>
      </c>
      <c r="S695" s="45">
        <v>12</v>
      </c>
      <c r="T695" s="45">
        <v>35</v>
      </c>
      <c r="U695" s="45">
        <v>57</v>
      </c>
      <c r="V695" s="45">
        <v>64</v>
      </c>
      <c r="W695" s="45">
        <v>38</v>
      </c>
      <c r="X695" s="45">
        <v>13</v>
      </c>
      <c r="Y695" s="46">
        <v>23</v>
      </c>
      <c r="Z695" s="257">
        <f>SUMSQ(R695:Y695)</f>
        <v>11180</v>
      </c>
      <c r="AA695" s="42"/>
      <c r="AB695" s="277"/>
      <c r="AD695" s="278"/>
      <c r="AE695" s="34"/>
      <c r="AF695" s="44">
        <v>21</v>
      </c>
      <c r="AG695" s="45">
        <v>16</v>
      </c>
      <c r="AH695" s="45">
        <v>53</v>
      </c>
      <c r="AI695" s="45">
        <v>48</v>
      </c>
      <c r="AJ695" s="45">
        <v>59</v>
      </c>
      <c r="AK695" s="45">
        <v>34</v>
      </c>
      <c r="AL695" s="45">
        <v>27</v>
      </c>
      <c r="AM695" s="46">
        <v>2</v>
      </c>
      <c r="AN695" s="257">
        <f>SUMSQ(AF695:AM695)</f>
        <v>11180</v>
      </c>
      <c r="AO695" s="42"/>
      <c r="AP695" s="277"/>
      <c r="AR695" s="278"/>
      <c r="AS695" s="34"/>
      <c r="AT695" s="44">
        <v>63</v>
      </c>
      <c r="AU695" s="45">
        <v>16</v>
      </c>
      <c r="AV695" s="45">
        <v>53</v>
      </c>
      <c r="AW695" s="45">
        <v>6</v>
      </c>
      <c r="AX695" s="45">
        <v>17</v>
      </c>
      <c r="AY695" s="45">
        <v>34</v>
      </c>
      <c r="AZ695" s="45">
        <v>27</v>
      </c>
      <c r="BA695" s="46">
        <v>44</v>
      </c>
      <c r="BB695" s="257">
        <f>SUMSQ(AT695:BA695)</f>
        <v>11180</v>
      </c>
      <c r="BC695" s="42"/>
      <c r="BD695" s="277"/>
      <c r="BF695" s="278"/>
      <c r="BG695" s="34"/>
      <c r="BH695" s="44">
        <v>43</v>
      </c>
      <c r="BI695" s="45">
        <v>14</v>
      </c>
      <c r="BJ695" s="45">
        <v>7</v>
      </c>
      <c r="BK695" s="45">
        <v>34</v>
      </c>
      <c r="BL695" s="45">
        <v>61</v>
      </c>
      <c r="BM695" s="45">
        <v>28</v>
      </c>
      <c r="BN695" s="45">
        <v>17</v>
      </c>
      <c r="BO695" s="46">
        <v>56</v>
      </c>
      <c r="BP695" s="257">
        <f>SUMSQ(BH695:BO695)</f>
        <v>11180</v>
      </c>
      <c r="BQ695" s="42"/>
      <c r="BR695" s="277"/>
    </row>
    <row r="696" spans="2:70" x14ac:dyDescent="0.2">
      <c r="B696" s="278"/>
      <c r="C696" s="34"/>
      <c r="D696" s="44">
        <v>53</v>
      </c>
      <c r="E696" s="45">
        <v>35</v>
      </c>
      <c r="F696" s="45">
        <v>18</v>
      </c>
      <c r="G696" s="45">
        <v>8</v>
      </c>
      <c r="H696" s="45">
        <v>46</v>
      </c>
      <c r="I696" s="45">
        <v>9</v>
      </c>
      <c r="J696" s="45">
        <v>60</v>
      </c>
      <c r="K696" s="46">
        <v>31</v>
      </c>
      <c r="L696" s="257">
        <f>SUMSQ(D696:K696)</f>
        <v>11180</v>
      </c>
      <c r="M696" s="42"/>
      <c r="N696" s="277"/>
      <c r="P696" s="278"/>
      <c r="Q696" s="34"/>
      <c r="R696" s="44">
        <v>37</v>
      </c>
      <c r="S696" s="45">
        <v>63</v>
      </c>
      <c r="T696" s="45">
        <v>24</v>
      </c>
      <c r="U696" s="45">
        <v>14</v>
      </c>
      <c r="V696" s="45">
        <v>11</v>
      </c>
      <c r="W696" s="45">
        <v>17</v>
      </c>
      <c r="X696" s="45">
        <v>58</v>
      </c>
      <c r="Y696" s="46">
        <v>36</v>
      </c>
      <c r="Z696" s="257">
        <f>SUMSQ(R696:Y696)</f>
        <v>11180</v>
      </c>
      <c r="AA696" s="42"/>
      <c r="AB696" s="277"/>
      <c r="AD696" s="278"/>
      <c r="AE696" s="34"/>
      <c r="AF696" s="44">
        <v>40</v>
      </c>
      <c r="AG696" s="45">
        <v>61</v>
      </c>
      <c r="AH696" s="45">
        <v>18</v>
      </c>
      <c r="AI696" s="45">
        <v>11</v>
      </c>
      <c r="AJ696" s="45">
        <v>32</v>
      </c>
      <c r="AK696" s="45">
        <v>5</v>
      </c>
      <c r="AL696" s="45">
        <v>42</v>
      </c>
      <c r="AM696" s="46">
        <v>51</v>
      </c>
      <c r="AN696" s="257">
        <f>SUMSQ(AF696:AM696)</f>
        <v>11180</v>
      </c>
      <c r="AO696" s="42"/>
      <c r="AP696" s="277"/>
      <c r="AR696" s="278"/>
      <c r="AS696" s="34"/>
      <c r="AT696" s="44">
        <v>40</v>
      </c>
      <c r="AU696" s="45">
        <v>61</v>
      </c>
      <c r="AV696" s="45">
        <v>18</v>
      </c>
      <c r="AW696" s="45">
        <v>11</v>
      </c>
      <c r="AX696" s="45">
        <v>32</v>
      </c>
      <c r="AY696" s="45">
        <v>5</v>
      </c>
      <c r="AZ696" s="45">
        <v>42</v>
      </c>
      <c r="BA696" s="46">
        <v>51</v>
      </c>
      <c r="BB696" s="257">
        <f>SUMSQ(AT696:BA696)</f>
        <v>11180</v>
      </c>
      <c r="BC696" s="42"/>
      <c r="BD696" s="277"/>
      <c r="BF696" s="278"/>
      <c r="BG696" s="34"/>
      <c r="BH696" s="44">
        <v>62</v>
      </c>
      <c r="BI696" s="45">
        <v>27</v>
      </c>
      <c r="BJ696" s="45">
        <v>18</v>
      </c>
      <c r="BK696" s="45">
        <v>55</v>
      </c>
      <c r="BL696" s="45">
        <v>44</v>
      </c>
      <c r="BM696" s="45">
        <v>13</v>
      </c>
      <c r="BN696" s="45">
        <v>8</v>
      </c>
      <c r="BO696" s="46">
        <v>33</v>
      </c>
      <c r="BP696" s="257">
        <f>SUMSQ(BH696:BO696)</f>
        <v>11180</v>
      </c>
      <c r="BQ696" s="42"/>
      <c r="BR696" s="277"/>
    </row>
    <row r="697" spans="2:70" x14ac:dyDescent="0.2">
      <c r="B697" s="278"/>
      <c r="C697" s="34"/>
      <c r="D697" s="44">
        <v>48</v>
      </c>
      <c r="E697" s="45">
        <v>54</v>
      </c>
      <c r="F697" s="45">
        <v>7</v>
      </c>
      <c r="G697" s="45">
        <v>29</v>
      </c>
      <c r="H697" s="45">
        <v>28</v>
      </c>
      <c r="I697" s="45">
        <v>51</v>
      </c>
      <c r="J697" s="45">
        <v>2</v>
      </c>
      <c r="K697" s="46">
        <v>41</v>
      </c>
      <c r="L697" s="257">
        <f>SUMSQ(D697:K697)</f>
        <v>11180</v>
      </c>
      <c r="M697" s="42"/>
      <c r="N697" s="277"/>
      <c r="P697" s="278"/>
      <c r="Q697" s="34"/>
      <c r="R697" s="44">
        <v>56</v>
      </c>
      <c r="S697" s="45">
        <v>46</v>
      </c>
      <c r="T697" s="45">
        <v>5</v>
      </c>
      <c r="U697" s="45">
        <v>31</v>
      </c>
      <c r="V697" s="45">
        <v>26</v>
      </c>
      <c r="W697" s="45">
        <v>4</v>
      </c>
      <c r="X697" s="45">
        <v>43</v>
      </c>
      <c r="Y697" s="46">
        <v>49</v>
      </c>
      <c r="Z697" s="257">
        <f>SUMSQ(R697:Y697)</f>
        <v>11180</v>
      </c>
      <c r="AA697" s="42"/>
      <c r="AB697" s="277"/>
      <c r="AD697" s="278"/>
      <c r="AE697" s="34"/>
      <c r="AF697" s="44">
        <v>50</v>
      </c>
      <c r="AG697" s="45">
        <v>43</v>
      </c>
      <c r="AH697" s="45">
        <v>8</v>
      </c>
      <c r="AI697" s="45">
        <v>29</v>
      </c>
      <c r="AJ697" s="45">
        <v>10</v>
      </c>
      <c r="AK697" s="45">
        <v>19</v>
      </c>
      <c r="AL697" s="45">
        <v>64</v>
      </c>
      <c r="AM697" s="46">
        <v>37</v>
      </c>
      <c r="AN697" s="257">
        <f>SUMSQ(AF697:AM697)</f>
        <v>11180</v>
      </c>
      <c r="AO697" s="42"/>
      <c r="AP697" s="277"/>
      <c r="AR697" s="278"/>
      <c r="AS697" s="34"/>
      <c r="AT697" s="44">
        <v>50</v>
      </c>
      <c r="AU697" s="45">
        <v>43</v>
      </c>
      <c r="AV697" s="45">
        <v>8</v>
      </c>
      <c r="AW697" s="45">
        <v>29</v>
      </c>
      <c r="AX697" s="45">
        <v>10</v>
      </c>
      <c r="AY697" s="45">
        <v>19</v>
      </c>
      <c r="AZ697" s="45">
        <v>64</v>
      </c>
      <c r="BA697" s="46">
        <v>37</v>
      </c>
      <c r="BB697" s="257">
        <f>SUMSQ(AT697:BA697)</f>
        <v>11180</v>
      </c>
      <c r="BC697" s="42"/>
      <c r="BD697" s="277"/>
      <c r="BF697" s="278"/>
      <c r="BG697" s="34"/>
      <c r="BH697" s="44">
        <v>20</v>
      </c>
      <c r="BI697" s="45">
        <v>53</v>
      </c>
      <c r="BJ697" s="45">
        <v>64</v>
      </c>
      <c r="BK697" s="45">
        <v>25</v>
      </c>
      <c r="BL697" s="45">
        <v>6</v>
      </c>
      <c r="BM697" s="45">
        <v>35</v>
      </c>
      <c r="BN697" s="45">
        <v>42</v>
      </c>
      <c r="BO697" s="46">
        <v>15</v>
      </c>
      <c r="BP697" s="257">
        <f>SUMSQ(BH697:BO697)</f>
        <v>11180</v>
      </c>
      <c r="BQ697" s="42"/>
      <c r="BR697" s="277"/>
    </row>
    <row r="698" spans="2:70" x14ac:dyDescent="0.2">
      <c r="B698" s="278"/>
      <c r="C698" s="34"/>
      <c r="D698" s="44">
        <v>24</v>
      </c>
      <c r="E698" s="45">
        <v>63</v>
      </c>
      <c r="F698" s="45">
        <v>14</v>
      </c>
      <c r="G698" s="45">
        <v>37</v>
      </c>
      <c r="H698" s="45">
        <v>36</v>
      </c>
      <c r="I698" s="45">
        <v>58</v>
      </c>
      <c r="J698" s="45">
        <v>11</v>
      </c>
      <c r="K698" s="46">
        <v>17</v>
      </c>
      <c r="L698" s="257">
        <f>SUMSQ(D698:K698)</f>
        <v>11180</v>
      </c>
      <c r="M698" s="42"/>
      <c r="N698" s="277"/>
      <c r="P698" s="278"/>
      <c r="Q698" s="34"/>
      <c r="R698" s="44">
        <v>16</v>
      </c>
      <c r="S698" s="45">
        <v>22</v>
      </c>
      <c r="T698" s="45">
        <v>61</v>
      </c>
      <c r="U698" s="45">
        <v>39</v>
      </c>
      <c r="V698" s="45">
        <v>34</v>
      </c>
      <c r="W698" s="45">
        <v>60</v>
      </c>
      <c r="X698" s="45">
        <v>19</v>
      </c>
      <c r="Y698" s="46">
        <v>9</v>
      </c>
      <c r="Z698" s="257">
        <f>SUMSQ(R698:Y698)</f>
        <v>11180</v>
      </c>
      <c r="AA698" s="42"/>
      <c r="AB698" s="277"/>
      <c r="AD698" s="278"/>
      <c r="AE698" s="34"/>
      <c r="AF698" s="44">
        <v>28</v>
      </c>
      <c r="AG698" s="45">
        <v>1</v>
      </c>
      <c r="AH698" s="45">
        <v>46</v>
      </c>
      <c r="AI698" s="45">
        <v>55</v>
      </c>
      <c r="AJ698" s="45">
        <v>36</v>
      </c>
      <c r="AK698" s="45">
        <v>57</v>
      </c>
      <c r="AL698" s="45">
        <v>22</v>
      </c>
      <c r="AM698" s="46">
        <v>15</v>
      </c>
      <c r="AN698" s="257">
        <f>SUMSQ(AF698:AM698)</f>
        <v>11180</v>
      </c>
      <c r="AO698" s="42"/>
      <c r="AP698" s="277"/>
      <c r="AR698" s="278"/>
      <c r="AS698" s="34"/>
      <c r="AT698" s="44">
        <v>28</v>
      </c>
      <c r="AU698" s="45">
        <v>1</v>
      </c>
      <c r="AV698" s="45">
        <v>46</v>
      </c>
      <c r="AW698" s="45">
        <v>55</v>
      </c>
      <c r="AX698" s="45">
        <v>36</v>
      </c>
      <c r="AY698" s="45">
        <v>57</v>
      </c>
      <c r="AZ698" s="45">
        <v>22</v>
      </c>
      <c r="BA698" s="46">
        <v>15</v>
      </c>
      <c r="BB698" s="257">
        <f>SUMSQ(AT698:BA698)</f>
        <v>11180</v>
      </c>
      <c r="BC698" s="42"/>
      <c r="BD698" s="277"/>
      <c r="BF698" s="278"/>
      <c r="BG698" s="34"/>
      <c r="BH698" s="44">
        <v>49</v>
      </c>
      <c r="BI698" s="45">
        <v>24</v>
      </c>
      <c r="BJ698" s="45">
        <v>29</v>
      </c>
      <c r="BK698" s="45">
        <v>60</v>
      </c>
      <c r="BL698" s="45">
        <v>39</v>
      </c>
      <c r="BM698" s="45">
        <v>2</v>
      </c>
      <c r="BN698" s="45">
        <v>11</v>
      </c>
      <c r="BO698" s="46">
        <v>46</v>
      </c>
      <c r="BP698" s="257">
        <f>SUMSQ(BH698:BO698)</f>
        <v>11180</v>
      </c>
      <c r="BQ698" s="42"/>
      <c r="BR698" s="277"/>
    </row>
    <row r="699" spans="2:70" x14ac:dyDescent="0.2">
      <c r="B699" s="278"/>
      <c r="C699" s="34"/>
      <c r="D699" s="44">
        <v>34</v>
      </c>
      <c r="E699" s="45">
        <v>5</v>
      </c>
      <c r="F699" s="45">
        <v>56</v>
      </c>
      <c r="G699" s="45">
        <v>19</v>
      </c>
      <c r="H699" s="45">
        <v>57</v>
      </c>
      <c r="I699" s="45">
        <v>47</v>
      </c>
      <c r="J699" s="45">
        <v>30</v>
      </c>
      <c r="K699" s="46">
        <v>12</v>
      </c>
      <c r="L699" s="257">
        <f>SUMSQ(D699:K699)</f>
        <v>11180</v>
      </c>
      <c r="M699" s="42"/>
      <c r="N699" s="277"/>
      <c r="P699" s="278"/>
      <c r="Q699" s="34"/>
      <c r="R699" s="44">
        <v>29</v>
      </c>
      <c r="S699" s="45">
        <v>7</v>
      </c>
      <c r="T699" s="45">
        <v>48</v>
      </c>
      <c r="U699" s="45">
        <v>54</v>
      </c>
      <c r="V699" s="45">
        <v>51</v>
      </c>
      <c r="W699" s="45">
        <v>41</v>
      </c>
      <c r="X699" s="45">
        <v>2</v>
      </c>
      <c r="Y699" s="46">
        <v>28</v>
      </c>
      <c r="Z699" s="257">
        <f>SUMSQ(R699:Y699)</f>
        <v>11180</v>
      </c>
      <c r="AA699" s="42"/>
      <c r="AB699" s="277"/>
      <c r="AD699" s="278"/>
      <c r="AE699" s="34"/>
      <c r="AF699" s="44">
        <v>14</v>
      </c>
      <c r="AG699" s="45">
        <v>23</v>
      </c>
      <c r="AH699" s="45">
        <v>60</v>
      </c>
      <c r="AI699" s="45">
        <v>33</v>
      </c>
      <c r="AJ699" s="45">
        <v>54</v>
      </c>
      <c r="AK699" s="45">
        <v>47</v>
      </c>
      <c r="AL699" s="45">
        <v>4</v>
      </c>
      <c r="AM699" s="46">
        <v>25</v>
      </c>
      <c r="AN699" s="257">
        <f>SUMSQ(AF699:AM699)</f>
        <v>11180</v>
      </c>
      <c r="AO699" s="42"/>
      <c r="AP699" s="277"/>
      <c r="AR699" s="278"/>
      <c r="AS699" s="34"/>
      <c r="AT699" s="44">
        <v>14</v>
      </c>
      <c r="AU699" s="45">
        <v>23</v>
      </c>
      <c r="AV699" s="45">
        <v>60</v>
      </c>
      <c r="AW699" s="45">
        <v>33</v>
      </c>
      <c r="AX699" s="45">
        <v>54</v>
      </c>
      <c r="AY699" s="45">
        <v>47</v>
      </c>
      <c r="AZ699" s="45">
        <v>4</v>
      </c>
      <c r="BA699" s="46">
        <v>25</v>
      </c>
      <c r="BB699" s="257">
        <f>SUMSQ(AT699:BA699)</f>
        <v>11180</v>
      </c>
      <c r="BC699" s="42"/>
      <c r="BD699" s="277"/>
      <c r="BF699" s="278"/>
      <c r="BG699" s="34"/>
      <c r="BH699" s="44">
        <v>31</v>
      </c>
      <c r="BI699" s="45">
        <v>58</v>
      </c>
      <c r="BJ699" s="45">
        <v>51</v>
      </c>
      <c r="BK699" s="45">
        <v>22</v>
      </c>
      <c r="BL699" s="45">
        <v>9</v>
      </c>
      <c r="BM699" s="45">
        <v>48</v>
      </c>
      <c r="BN699" s="45">
        <v>37</v>
      </c>
      <c r="BO699" s="46">
        <v>4</v>
      </c>
      <c r="BP699" s="257">
        <f>SUMSQ(BH699:BO699)</f>
        <v>11180</v>
      </c>
      <c r="BQ699" s="42"/>
      <c r="BR699" s="277"/>
    </row>
    <row r="700" spans="2:70" x14ac:dyDescent="0.2">
      <c r="B700" s="278"/>
      <c r="C700" s="34"/>
      <c r="D700" s="44">
        <v>13</v>
      </c>
      <c r="E700" s="45">
        <v>42</v>
      </c>
      <c r="F700" s="45">
        <v>27</v>
      </c>
      <c r="G700" s="45">
        <v>64</v>
      </c>
      <c r="H700" s="45">
        <v>22</v>
      </c>
      <c r="I700" s="45">
        <v>4</v>
      </c>
      <c r="J700" s="45">
        <v>49</v>
      </c>
      <c r="K700" s="46">
        <v>39</v>
      </c>
      <c r="L700" s="257">
        <f>SUMSQ(D700:K700)</f>
        <v>11180</v>
      </c>
      <c r="M700" s="42"/>
      <c r="N700" s="277"/>
      <c r="P700" s="278"/>
      <c r="Q700" s="34"/>
      <c r="R700" s="44">
        <v>42</v>
      </c>
      <c r="S700" s="45">
        <v>52</v>
      </c>
      <c r="T700" s="45">
        <v>27</v>
      </c>
      <c r="U700" s="45">
        <v>1</v>
      </c>
      <c r="V700" s="45">
        <v>8</v>
      </c>
      <c r="W700" s="45">
        <v>30</v>
      </c>
      <c r="X700" s="45">
        <v>53</v>
      </c>
      <c r="Y700" s="46">
        <v>47</v>
      </c>
      <c r="Z700" s="257">
        <f>SUMSQ(R700:Y700)</f>
        <v>11180</v>
      </c>
      <c r="AA700" s="42"/>
      <c r="AB700" s="277"/>
      <c r="AD700" s="278"/>
      <c r="AE700" s="34"/>
      <c r="AF700" s="44">
        <v>63</v>
      </c>
      <c r="AG700" s="45">
        <v>38</v>
      </c>
      <c r="AH700" s="45">
        <v>31</v>
      </c>
      <c r="AI700" s="45">
        <v>6</v>
      </c>
      <c r="AJ700" s="45">
        <v>17</v>
      </c>
      <c r="AK700" s="45">
        <v>12</v>
      </c>
      <c r="AL700" s="45">
        <v>49</v>
      </c>
      <c r="AM700" s="46">
        <v>44</v>
      </c>
      <c r="AN700" s="257">
        <f>SUMSQ(AF700:AM700)</f>
        <v>11180</v>
      </c>
      <c r="AO700" s="42"/>
      <c r="AP700" s="277"/>
      <c r="AR700" s="278"/>
      <c r="AS700" s="34"/>
      <c r="AT700" s="44">
        <v>21</v>
      </c>
      <c r="AU700" s="45">
        <v>38</v>
      </c>
      <c r="AV700" s="45">
        <v>31</v>
      </c>
      <c r="AW700" s="45">
        <v>48</v>
      </c>
      <c r="AX700" s="45">
        <v>59</v>
      </c>
      <c r="AY700" s="45">
        <v>12</v>
      </c>
      <c r="AZ700" s="45">
        <v>49</v>
      </c>
      <c r="BA700" s="46">
        <v>2</v>
      </c>
      <c r="BB700" s="257">
        <f>SUMSQ(AT700:BA700)</f>
        <v>11180</v>
      </c>
      <c r="BC700" s="42"/>
      <c r="BD700" s="277"/>
      <c r="BF700" s="278"/>
      <c r="BG700" s="34"/>
      <c r="BH700" s="44">
        <v>10</v>
      </c>
      <c r="BI700" s="45">
        <v>47</v>
      </c>
      <c r="BJ700" s="45">
        <v>38</v>
      </c>
      <c r="BK700" s="45">
        <v>3</v>
      </c>
      <c r="BL700" s="45">
        <v>32</v>
      </c>
      <c r="BM700" s="45">
        <v>57</v>
      </c>
      <c r="BN700" s="45">
        <v>52</v>
      </c>
      <c r="BO700" s="46">
        <v>21</v>
      </c>
      <c r="BP700" s="257">
        <f>SUMSQ(BH700:BO700)</f>
        <v>11180</v>
      </c>
      <c r="BQ700" s="42"/>
      <c r="BR700" s="277"/>
    </row>
    <row r="701" spans="2:70" ht="12.75" thickBot="1" x14ac:dyDescent="0.25">
      <c r="B701" s="278"/>
      <c r="C701" s="34"/>
      <c r="D701" s="59">
        <v>59</v>
      </c>
      <c r="E701" s="60">
        <v>20</v>
      </c>
      <c r="F701" s="60">
        <v>33</v>
      </c>
      <c r="G701" s="60">
        <v>10</v>
      </c>
      <c r="H701" s="60">
        <v>15</v>
      </c>
      <c r="I701" s="60">
        <v>21</v>
      </c>
      <c r="J701" s="60">
        <v>40</v>
      </c>
      <c r="K701" s="61">
        <v>62</v>
      </c>
      <c r="L701" s="257">
        <f>SUMSQ(D701:K701)</f>
        <v>11180</v>
      </c>
      <c r="M701" s="42"/>
      <c r="N701" s="277"/>
      <c r="P701" s="278"/>
      <c r="Q701" s="34"/>
      <c r="R701" s="59">
        <v>59</v>
      </c>
      <c r="S701" s="60">
        <v>33</v>
      </c>
      <c r="T701" s="60">
        <v>10</v>
      </c>
      <c r="U701" s="60">
        <v>20</v>
      </c>
      <c r="V701" s="60">
        <v>21</v>
      </c>
      <c r="W701" s="60">
        <v>15</v>
      </c>
      <c r="X701" s="60">
        <v>40</v>
      </c>
      <c r="Y701" s="61">
        <v>62</v>
      </c>
      <c r="Z701" s="257">
        <f>SUMSQ(R701:Y701)</f>
        <v>11180</v>
      </c>
      <c r="AA701" s="42"/>
      <c r="AB701" s="277"/>
      <c r="AD701" s="278"/>
      <c r="AE701" s="34"/>
      <c r="AF701" s="59">
        <v>41</v>
      </c>
      <c r="AG701" s="60">
        <v>52</v>
      </c>
      <c r="AH701" s="60">
        <v>9</v>
      </c>
      <c r="AI701" s="60">
        <v>20</v>
      </c>
      <c r="AJ701" s="60">
        <v>7</v>
      </c>
      <c r="AK701" s="60">
        <v>30</v>
      </c>
      <c r="AL701" s="60">
        <v>39</v>
      </c>
      <c r="AM701" s="61">
        <v>62</v>
      </c>
      <c r="AN701" s="257">
        <f>SUMSQ(AF701:AM701)</f>
        <v>11180</v>
      </c>
      <c r="AO701" s="42"/>
      <c r="AP701" s="277"/>
      <c r="AR701" s="278"/>
      <c r="AS701" s="34"/>
      <c r="AT701" s="59">
        <v>41</v>
      </c>
      <c r="AU701" s="60">
        <v>52</v>
      </c>
      <c r="AV701" s="60">
        <v>9</v>
      </c>
      <c r="AW701" s="60">
        <v>20</v>
      </c>
      <c r="AX701" s="60">
        <v>7</v>
      </c>
      <c r="AY701" s="60">
        <v>30</v>
      </c>
      <c r="AZ701" s="60">
        <v>39</v>
      </c>
      <c r="BA701" s="61">
        <v>62</v>
      </c>
      <c r="BB701" s="257">
        <f>SUMSQ(AT701:BA701)</f>
        <v>11180</v>
      </c>
      <c r="BC701" s="42"/>
      <c r="BD701" s="277"/>
      <c r="BF701" s="278"/>
      <c r="BG701" s="34"/>
      <c r="BH701" s="59">
        <v>40</v>
      </c>
      <c r="BI701" s="60">
        <v>1</v>
      </c>
      <c r="BJ701" s="60">
        <v>12</v>
      </c>
      <c r="BK701" s="60">
        <v>45</v>
      </c>
      <c r="BL701" s="60">
        <v>50</v>
      </c>
      <c r="BM701" s="60">
        <v>23</v>
      </c>
      <c r="BN701" s="60">
        <v>30</v>
      </c>
      <c r="BO701" s="61">
        <v>59</v>
      </c>
      <c r="BP701" s="257">
        <f>SUMSQ(BH701:BO701)</f>
        <v>11180</v>
      </c>
      <c r="BQ701" s="42"/>
      <c r="BR701" s="277"/>
    </row>
    <row r="702" spans="2:70" x14ac:dyDescent="0.2">
      <c r="B702" s="278"/>
      <c r="C702" s="34"/>
      <c r="D702" s="166">
        <f>SUM(D694:D701)</f>
        <v>260</v>
      </c>
      <c r="E702" s="167">
        <f>SUM(E694:E701)</f>
        <v>260</v>
      </c>
      <c r="F702" s="167">
        <f>SUM(F694:F701)</f>
        <v>260</v>
      </c>
      <c r="G702" s="167">
        <f>SUM(G694:G701)</f>
        <v>260</v>
      </c>
      <c r="H702" s="167">
        <f>SUM(H694:H701)</f>
        <v>260</v>
      </c>
      <c r="I702" s="167">
        <f>SUM(I694:I701)</f>
        <v>260</v>
      </c>
      <c r="J702" s="167">
        <f>SUM(J694:J701)</f>
        <v>260</v>
      </c>
      <c r="K702" s="167">
        <f>SUM(K694:K701)</f>
        <v>260</v>
      </c>
      <c r="L702" s="280">
        <f>SUM(D694^3+E695^3+F696^3+G697^3+H698^3+I699^3+J700^3+K701^3)</f>
        <v>540800</v>
      </c>
      <c r="M702" s="42"/>
      <c r="N702" s="277"/>
      <c r="P702" s="278"/>
      <c r="Q702" s="34"/>
      <c r="R702" s="166">
        <f>SUM(R694:R701)</f>
        <v>260</v>
      </c>
      <c r="S702" s="167">
        <f>SUM(S694:S701)</f>
        <v>260</v>
      </c>
      <c r="T702" s="167">
        <f>SUM(T694:T701)</f>
        <v>260</v>
      </c>
      <c r="U702" s="167">
        <f>SUM(U694:U701)</f>
        <v>260</v>
      </c>
      <c r="V702" s="167">
        <f>SUM(V694:V701)</f>
        <v>260</v>
      </c>
      <c r="W702" s="167">
        <f>SUM(W694:W701)</f>
        <v>260</v>
      </c>
      <c r="X702" s="167">
        <f>SUM(X694:X701)</f>
        <v>260</v>
      </c>
      <c r="Y702" s="167">
        <f>SUM(Y694:Y701)</f>
        <v>260</v>
      </c>
      <c r="Z702" s="280">
        <f>SUM(R694^3+S695^3+T696^3+U697^3+V698^3+W699^3+X700^3+Y701^3)</f>
        <v>540800</v>
      </c>
      <c r="AA702" s="42"/>
      <c r="AB702" s="277"/>
      <c r="AD702" s="278"/>
      <c r="AE702" s="34"/>
      <c r="AF702" s="166">
        <f>SUM(AF694:AF701)</f>
        <v>260</v>
      </c>
      <c r="AG702" s="167">
        <f>SUM(AG694:AG701)</f>
        <v>260</v>
      </c>
      <c r="AH702" s="167">
        <f>SUM(AH694:AH701)</f>
        <v>260</v>
      </c>
      <c r="AI702" s="167">
        <f>SUM(AI694:AI701)</f>
        <v>260</v>
      </c>
      <c r="AJ702" s="167">
        <f>SUM(AJ694:AJ701)</f>
        <v>260</v>
      </c>
      <c r="AK702" s="167">
        <f>SUM(AK694:AK701)</f>
        <v>260</v>
      </c>
      <c r="AL702" s="167">
        <f>SUM(AL694:AL701)</f>
        <v>260</v>
      </c>
      <c r="AM702" s="167">
        <f>SUM(AM694:AM701)</f>
        <v>260</v>
      </c>
      <c r="AN702" s="280">
        <f>SUM(AF694^3+AG695^3+AH696^3+AI697^3+AJ698^3+AK699^3+AL700^3+AM701^3)</f>
        <v>540800</v>
      </c>
      <c r="AO702" s="42"/>
      <c r="AP702" s="277"/>
      <c r="AR702" s="278"/>
      <c r="AS702" s="34"/>
      <c r="AT702" s="166">
        <f>SUM(AT694:AT701)</f>
        <v>260</v>
      </c>
      <c r="AU702" s="167">
        <f>SUM(AU694:AU701)</f>
        <v>260</v>
      </c>
      <c r="AV702" s="167">
        <f>SUM(AV694:AV701)</f>
        <v>260</v>
      </c>
      <c r="AW702" s="167">
        <f>SUM(AW694:AW701)</f>
        <v>260</v>
      </c>
      <c r="AX702" s="167">
        <f>SUM(AX694:AX701)</f>
        <v>260</v>
      </c>
      <c r="AY702" s="167">
        <f>SUM(AY694:AY701)</f>
        <v>260</v>
      </c>
      <c r="AZ702" s="167">
        <f>SUM(AZ694:AZ701)</f>
        <v>260</v>
      </c>
      <c r="BA702" s="167">
        <f>SUM(BA694:BA701)</f>
        <v>260</v>
      </c>
      <c r="BB702" s="280">
        <f>SUM(AT694^3+AU695^3+AV696^3+AW697^3+AX698^3+AY699^3+AZ700^3+BA701^3)</f>
        <v>540800</v>
      </c>
      <c r="BC702" s="42"/>
      <c r="BD702" s="277"/>
      <c r="BF702" s="278"/>
      <c r="BG702" s="34"/>
      <c r="BH702" s="166">
        <f>SUM(BH694:BH701)</f>
        <v>260</v>
      </c>
      <c r="BI702" s="167">
        <f>SUM(BI694:BI701)</f>
        <v>260</v>
      </c>
      <c r="BJ702" s="167">
        <f>SUM(BJ694:BJ701)</f>
        <v>260</v>
      </c>
      <c r="BK702" s="167">
        <f>SUM(BK694:BK701)</f>
        <v>260</v>
      </c>
      <c r="BL702" s="167">
        <f>SUM(BL694:BL701)</f>
        <v>260</v>
      </c>
      <c r="BM702" s="167">
        <f>SUM(BM694:BM701)</f>
        <v>260</v>
      </c>
      <c r="BN702" s="167">
        <f>SUM(BN694:BN701)</f>
        <v>260</v>
      </c>
      <c r="BO702" s="167">
        <f>SUM(BO694:BO701)</f>
        <v>260</v>
      </c>
      <c r="BP702" s="280">
        <f>SUMSQ(BH694,BI695,BJ696,BK697,BL698,BM699,BN700,BO701)</f>
        <v>11180</v>
      </c>
      <c r="BQ702" s="42"/>
      <c r="BR702" s="277"/>
    </row>
    <row r="703" spans="2:70" ht="12.75" thickBot="1" x14ac:dyDescent="0.25">
      <c r="B703" s="278"/>
      <c r="C703" s="34"/>
      <c r="D703" s="89">
        <f>SUMSQ(D694:D701)</f>
        <v>11180</v>
      </c>
      <c r="E703" s="90">
        <f>SUMSQ(E694:E701)</f>
        <v>11180</v>
      </c>
      <c r="F703" s="90">
        <f>SUMSQ(F694:F701)</f>
        <v>11180</v>
      </c>
      <c r="G703" s="90">
        <f>SUMSQ(G694:G701)</f>
        <v>11180</v>
      </c>
      <c r="H703" s="90">
        <f>SUMSQ(H694:H701)</f>
        <v>11180</v>
      </c>
      <c r="I703" s="90">
        <f>SUMSQ(I694:I701)</f>
        <v>11180</v>
      </c>
      <c r="J703" s="90">
        <f>SUMSQ(J694:J701)</f>
        <v>11180</v>
      </c>
      <c r="K703" s="90">
        <f>SUMSQ(K694:K701)</f>
        <v>11180</v>
      </c>
      <c r="L703" s="279">
        <f>SUM(D701^3+E700^3+F699^3+G698^3+H697^3+I696^3+J695^3+K694^3)</f>
        <v>540800</v>
      </c>
      <c r="M703" s="42"/>
      <c r="N703" s="277"/>
      <c r="P703" s="278"/>
      <c r="Q703" s="34"/>
      <c r="R703" s="89">
        <f>SUMSQ(R694:R701)</f>
        <v>11180</v>
      </c>
      <c r="S703" s="90">
        <f>SUMSQ(S694:S701)</f>
        <v>11180</v>
      </c>
      <c r="T703" s="90">
        <f>SUMSQ(T694:T701)</f>
        <v>11180</v>
      </c>
      <c r="U703" s="90">
        <f>SUMSQ(U694:U701)</f>
        <v>11180</v>
      </c>
      <c r="V703" s="90">
        <f>SUMSQ(V694:V701)</f>
        <v>11180</v>
      </c>
      <c r="W703" s="90">
        <f>SUMSQ(W694:W701)</f>
        <v>11180</v>
      </c>
      <c r="X703" s="90">
        <f>SUMSQ(X694:X701)</f>
        <v>11180</v>
      </c>
      <c r="Y703" s="90">
        <f>SUMSQ(Y694:Y701)</f>
        <v>11180</v>
      </c>
      <c r="Z703" s="279">
        <f>SUM(R701^3+S700^3+T699^3+U698^3+V697^3+W696^3+X695^3+Y694^3)</f>
        <v>540800</v>
      </c>
      <c r="AA703" s="42"/>
      <c r="AB703" s="277"/>
      <c r="AD703" s="278"/>
      <c r="AE703" s="34"/>
      <c r="AF703" s="89">
        <f>SUMSQ(AF694:AF701)</f>
        <v>11180</v>
      </c>
      <c r="AG703" s="90">
        <f>SUMSQ(AG694:AG701)</f>
        <v>11180</v>
      </c>
      <c r="AH703" s="90">
        <f>SUMSQ(AH694:AH701)</f>
        <v>11180</v>
      </c>
      <c r="AI703" s="90">
        <f>SUMSQ(AI694:AI701)</f>
        <v>11180</v>
      </c>
      <c r="AJ703" s="90">
        <f>SUMSQ(AJ694:AJ701)</f>
        <v>11180</v>
      </c>
      <c r="AK703" s="90">
        <f>SUMSQ(AK694:AK701)</f>
        <v>11180</v>
      </c>
      <c r="AL703" s="90">
        <f>SUMSQ(AL694:AL701)</f>
        <v>11180</v>
      </c>
      <c r="AM703" s="90">
        <f>SUMSQ(AM694:AM701)</f>
        <v>11180</v>
      </c>
      <c r="AN703" s="279">
        <f>SUM(AF701^3+AG700^3+AH699^3+AI698^3+AJ697^3+AK696^3+AL695^3+AM694^3)</f>
        <v>540800</v>
      </c>
      <c r="AO703" s="42"/>
      <c r="AP703" s="277"/>
      <c r="AR703" s="278"/>
      <c r="AS703" s="34"/>
      <c r="AT703" s="89">
        <f>SUMSQ(AT694:AT701)</f>
        <v>11180</v>
      </c>
      <c r="AU703" s="90">
        <f>SUMSQ(AU694:AU701)</f>
        <v>11180</v>
      </c>
      <c r="AV703" s="90">
        <f>SUMSQ(AV694:AV701)</f>
        <v>11180</v>
      </c>
      <c r="AW703" s="90">
        <f>SUMSQ(AW694:AW701)</f>
        <v>11180</v>
      </c>
      <c r="AX703" s="90">
        <f>SUMSQ(AX694:AX701)</f>
        <v>11180</v>
      </c>
      <c r="AY703" s="90">
        <f>SUMSQ(AY694:AY701)</f>
        <v>11180</v>
      </c>
      <c r="AZ703" s="90">
        <f>SUMSQ(AZ694:AZ701)</f>
        <v>11180</v>
      </c>
      <c r="BA703" s="90">
        <f>SUMSQ(BA694:BA701)</f>
        <v>11180</v>
      </c>
      <c r="BB703" s="279">
        <f>SUM(AT701^3+AU700^3+AV699^3+AW698^3+AX697^3+AY696^3+AZ695^3+BA694^3)</f>
        <v>540800</v>
      </c>
      <c r="BC703" s="42"/>
      <c r="BD703" s="277"/>
      <c r="BF703" s="278"/>
      <c r="BG703" s="34"/>
      <c r="BH703" s="89">
        <f>SUMSQ(BH694:BH701)</f>
        <v>11180</v>
      </c>
      <c r="BI703" s="90">
        <f>SUMSQ(BI694:BI701)</f>
        <v>11180</v>
      </c>
      <c r="BJ703" s="90">
        <f>SUMSQ(BJ694:BJ701)</f>
        <v>11180</v>
      </c>
      <c r="BK703" s="90">
        <f>SUMSQ(BK694:BK701)</f>
        <v>11180</v>
      </c>
      <c r="BL703" s="90">
        <f>SUMSQ(BL694:BL701)</f>
        <v>11180</v>
      </c>
      <c r="BM703" s="90">
        <f>SUMSQ(BM694:BM701)</f>
        <v>11180</v>
      </c>
      <c r="BN703" s="90">
        <f>SUMSQ(BN694:BN701)</f>
        <v>11180</v>
      </c>
      <c r="BO703" s="90">
        <f>SUMSQ(BO694:BO701)</f>
        <v>11180</v>
      </c>
      <c r="BP703" s="279">
        <f>SUMSQ(BH694,BI695,BJ696,BK697,BL698,BM699,BN700,BO701)</f>
        <v>11180</v>
      </c>
      <c r="BQ703" s="42"/>
      <c r="BR703" s="277"/>
    </row>
    <row r="704" spans="2:70" ht="12.75" thickBot="1" x14ac:dyDescent="0.25">
      <c r="B704" s="278"/>
      <c r="C704" s="104"/>
      <c r="D704" s="106"/>
      <c r="E704" s="106"/>
      <c r="F704" s="106"/>
      <c r="G704" s="106"/>
      <c r="H704" s="106"/>
      <c r="I704" s="106"/>
      <c r="J704" s="106"/>
      <c r="K704" s="106"/>
      <c r="L704" s="106"/>
      <c r="M704" s="109"/>
      <c r="N704" s="277"/>
      <c r="P704" s="278"/>
      <c r="Q704" s="104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9"/>
      <c r="AB704" s="277"/>
      <c r="AD704" s="278"/>
      <c r="AE704" s="104"/>
      <c r="AF704" s="106"/>
      <c r="AG704" s="106"/>
      <c r="AH704" s="106"/>
      <c r="AI704" s="106"/>
      <c r="AJ704" s="106"/>
      <c r="AK704" s="106"/>
      <c r="AL704" s="106"/>
      <c r="AM704" s="106"/>
      <c r="AN704" s="106"/>
      <c r="AO704" s="109"/>
      <c r="AP704" s="277"/>
      <c r="AR704" s="278"/>
      <c r="AS704" s="104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9"/>
      <c r="BD704" s="277"/>
      <c r="BF704" s="278"/>
      <c r="BG704" s="104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9"/>
      <c r="BR704" s="277"/>
    </row>
    <row r="705" spans="2:70" ht="12.75" thickBot="1" x14ac:dyDescent="0.25">
      <c r="B705" s="276"/>
      <c r="C705" s="275"/>
      <c r="D705" s="275"/>
      <c r="E705" s="275"/>
      <c r="F705" s="275"/>
      <c r="G705" s="275"/>
      <c r="H705" s="275"/>
      <c r="I705" s="275"/>
      <c r="J705" s="275"/>
      <c r="K705" s="275"/>
      <c r="L705" s="275"/>
      <c r="M705" s="275"/>
      <c r="N705" s="274"/>
      <c r="P705" s="276"/>
      <c r="Q705" s="275"/>
      <c r="R705" s="275"/>
      <c r="S705" s="275"/>
      <c r="T705" s="275"/>
      <c r="U705" s="275"/>
      <c r="V705" s="275"/>
      <c r="W705" s="275"/>
      <c r="X705" s="275"/>
      <c r="Y705" s="275"/>
      <c r="Z705" s="275"/>
      <c r="AA705" s="275"/>
      <c r="AB705" s="274"/>
      <c r="AD705" s="276"/>
      <c r="AE705" s="275"/>
      <c r="AF705" s="275"/>
      <c r="AG705" s="275"/>
      <c r="AH705" s="275"/>
      <c r="AI705" s="275"/>
      <c r="AJ705" s="275"/>
      <c r="AK705" s="275"/>
      <c r="AL705" s="275"/>
      <c r="AM705" s="275"/>
      <c r="AN705" s="275"/>
      <c r="AO705" s="275"/>
      <c r="AP705" s="274"/>
      <c r="AR705" s="276"/>
      <c r="AS705" s="275"/>
      <c r="AT705" s="275"/>
      <c r="AU705" s="275"/>
      <c r="AV705" s="275"/>
      <c r="AW705" s="275"/>
      <c r="AX705" s="275"/>
      <c r="AY705" s="275"/>
      <c r="AZ705" s="275"/>
      <c r="BA705" s="275"/>
      <c r="BB705" s="275"/>
      <c r="BC705" s="275"/>
      <c r="BD705" s="274"/>
      <c r="BF705" s="276"/>
      <c r="BG705" s="275"/>
      <c r="BH705" s="275"/>
      <c r="BI705" s="275"/>
      <c r="BJ705" s="275"/>
      <c r="BK705" s="275"/>
      <c r="BL705" s="275"/>
      <c r="BM705" s="275"/>
      <c r="BN705" s="275"/>
      <c r="BO705" s="275"/>
      <c r="BP705" s="275"/>
      <c r="BQ705" s="275"/>
      <c r="BR705" s="274"/>
    </row>
    <row r="706" spans="2:70" ht="13.5" thickTop="1" thickBot="1" x14ac:dyDescent="0.25"/>
    <row r="707" spans="2:70" ht="13.5" thickTop="1" thickBot="1" x14ac:dyDescent="0.25">
      <c r="B707" s="284"/>
      <c r="C707" s="283"/>
      <c r="D707" s="283"/>
      <c r="E707" s="283"/>
      <c r="F707" s="283"/>
      <c r="G707" s="283"/>
      <c r="H707" s="283"/>
      <c r="I707" s="283"/>
      <c r="J707" s="283"/>
      <c r="K707" s="283"/>
      <c r="L707" s="283"/>
      <c r="M707" s="283"/>
      <c r="N707" s="282"/>
      <c r="P707" s="284"/>
      <c r="Q707" s="283"/>
      <c r="R707" s="283"/>
      <c r="S707" s="283"/>
      <c r="T707" s="283"/>
      <c r="U707" s="283"/>
      <c r="V707" s="283"/>
      <c r="W707" s="283"/>
      <c r="X707" s="283"/>
      <c r="Y707" s="283"/>
      <c r="Z707" s="283"/>
      <c r="AA707" s="283"/>
      <c r="AB707" s="282"/>
      <c r="AD707" s="284"/>
      <c r="AE707" s="283"/>
      <c r="AF707" s="283"/>
      <c r="AG707" s="283"/>
      <c r="AH707" s="283"/>
      <c r="AI707" s="283"/>
      <c r="AJ707" s="283"/>
      <c r="AK707" s="283"/>
      <c r="AL707" s="283"/>
      <c r="AM707" s="283"/>
      <c r="AN707" s="283"/>
      <c r="AO707" s="283"/>
      <c r="AP707" s="282"/>
      <c r="AR707" s="284"/>
      <c r="AS707" s="283"/>
      <c r="AT707" s="283"/>
      <c r="AU707" s="283"/>
      <c r="AV707" s="283"/>
      <c r="AW707" s="283"/>
      <c r="AX707" s="283"/>
      <c r="AY707" s="283"/>
      <c r="AZ707" s="283"/>
      <c r="BA707" s="283"/>
      <c r="BB707" s="283"/>
      <c r="BC707" s="283"/>
      <c r="BD707" s="282"/>
      <c r="BF707" s="284"/>
      <c r="BG707" s="283"/>
      <c r="BH707" s="283"/>
      <c r="BI707" s="283"/>
      <c r="BJ707" s="283"/>
      <c r="BK707" s="283"/>
      <c r="BL707" s="283"/>
      <c r="BM707" s="283"/>
      <c r="BN707" s="283"/>
      <c r="BO707" s="283"/>
      <c r="BP707" s="283"/>
      <c r="BQ707" s="283"/>
      <c r="BR707" s="282"/>
    </row>
    <row r="708" spans="2:70" ht="12.75" thickBot="1" x14ac:dyDescent="0.25">
      <c r="B708" s="278"/>
      <c r="C708" s="20"/>
      <c r="D708" s="21"/>
      <c r="E708" s="21"/>
      <c r="F708" s="21"/>
      <c r="G708" s="21"/>
      <c r="H708" s="281" t="s">
        <v>1259</v>
      </c>
      <c r="I708" s="21"/>
      <c r="J708" s="21"/>
      <c r="K708" s="21"/>
      <c r="L708" s="21"/>
      <c r="M708" s="23"/>
      <c r="N708" s="277"/>
      <c r="P708" s="278"/>
      <c r="Q708" s="20"/>
      <c r="R708" s="21"/>
      <c r="S708" s="21"/>
      <c r="T708" s="21"/>
      <c r="U708" s="21"/>
      <c r="V708" s="281" t="s">
        <v>1258</v>
      </c>
      <c r="W708" s="21"/>
      <c r="X708" s="21"/>
      <c r="Y708" s="21"/>
      <c r="Z708" s="21"/>
      <c r="AA708" s="23"/>
      <c r="AB708" s="277"/>
      <c r="AD708" s="278"/>
      <c r="AE708" s="20"/>
      <c r="AF708" s="21"/>
      <c r="AG708" s="21"/>
      <c r="AH708" s="21"/>
      <c r="AI708" s="21"/>
      <c r="AJ708" s="281" t="s">
        <v>1257</v>
      </c>
      <c r="AK708" s="21"/>
      <c r="AL708" s="21"/>
      <c r="AM708" s="21"/>
      <c r="AN708" s="21"/>
      <c r="AO708" s="23"/>
      <c r="AP708" s="277"/>
      <c r="AR708" s="278"/>
      <c r="AS708" s="20"/>
      <c r="AT708" s="21"/>
      <c r="AU708" s="21"/>
      <c r="AV708" s="21"/>
      <c r="AW708" s="21"/>
      <c r="AX708" s="281" t="s">
        <v>1256</v>
      </c>
      <c r="AY708" s="21"/>
      <c r="AZ708" s="21"/>
      <c r="BA708" s="21"/>
      <c r="BB708" s="21"/>
      <c r="BC708" s="23"/>
      <c r="BD708" s="277"/>
      <c r="BF708" s="278"/>
      <c r="BG708" s="20"/>
      <c r="BH708" s="21"/>
      <c r="BI708" s="21"/>
      <c r="BJ708" s="21"/>
      <c r="BK708" s="21"/>
      <c r="BL708" s="281" t="s">
        <v>1255</v>
      </c>
      <c r="BM708" s="21"/>
      <c r="BN708" s="21"/>
      <c r="BO708" s="21"/>
      <c r="BP708" s="21"/>
      <c r="BQ708" s="23"/>
      <c r="BR708" s="277"/>
    </row>
    <row r="709" spans="2:70" x14ac:dyDescent="0.2">
      <c r="B709" s="278"/>
      <c r="C709" s="34"/>
      <c r="D709" s="35">
        <v>3</v>
      </c>
      <c r="E709" s="36">
        <v>26</v>
      </c>
      <c r="F709" s="36">
        <v>45</v>
      </c>
      <c r="G709" s="36">
        <v>35</v>
      </c>
      <c r="H709" s="36">
        <v>56</v>
      </c>
      <c r="I709" s="36">
        <v>58</v>
      </c>
      <c r="J709" s="36">
        <v>13</v>
      </c>
      <c r="K709" s="37">
        <v>24</v>
      </c>
      <c r="L709" s="251">
        <f>SUMSQ(D709:K709)</f>
        <v>11180</v>
      </c>
      <c r="M709" s="42"/>
      <c r="N709" s="277"/>
      <c r="P709" s="278"/>
      <c r="Q709" s="34"/>
      <c r="R709" s="35">
        <v>3</v>
      </c>
      <c r="S709" s="36">
        <v>26</v>
      </c>
      <c r="T709" s="36">
        <v>53</v>
      </c>
      <c r="U709" s="36">
        <v>48</v>
      </c>
      <c r="V709" s="36">
        <v>41</v>
      </c>
      <c r="W709" s="36">
        <v>52</v>
      </c>
      <c r="X709" s="36">
        <v>31</v>
      </c>
      <c r="Y709" s="37">
        <v>6</v>
      </c>
      <c r="Z709" s="251">
        <f>SUMSQ(R709:Y709)</f>
        <v>11180</v>
      </c>
      <c r="AA709" s="42"/>
      <c r="AB709" s="277"/>
      <c r="AD709" s="278"/>
      <c r="AE709" s="34"/>
      <c r="AF709" s="35">
        <v>3</v>
      </c>
      <c r="AG709" s="36">
        <v>26</v>
      </c>
      <c r="AH709" s="36">
        <v>53</v>
      </c>
      <c r="AI709" s="36">
        <v>48</v>
      </c>
      <c r="AJ709" s="36">
        <v>59</v>
      </c>
      <c r="AK709" s="36">
        <v>34</v>
      </c>
      <c r="AL709" s="36">
        <v>13</v>
      </c>
      <c r="AM709" s="37">
        <v>24</v>
      </c>
      <c r="AN709" s="251">
        <f>SUMSQ(AF709:AM709)</f>
        <v>11180</v>
      </c>
      <c r="AO709" s="42"/>
      <c r="AP709" s="277"/>
      <c r="AR709" s="278"/>
      <c r="AS709" s="34"/>
      <c r="AT709" s="35">
        <v>3</v>
      </c>
      <c r="AU709" s="36">
        <v>28</v>
      </c>
      <c r="AV709" s="36">
        <v>56</v>
      </c>
      <c r="AW709" s="36">
        <v>47</v>
      </c>
      <c r="AX709" s="36">
        <v>42</v>
      </c>
      <c r="AY709" s="36">
        <v>49</v>
      </c>
      <c r="AZ709" s="36">
        <v>29</v>
      </c>
      <c r="BA709" s="37">
        <v>6</v>
      </c>
      <c r="BB709" s="251">
        <f>SUMSQ(AT709:BA709)</f>
        <v>11180</v>
      </c>
      <c r="BC709" s="42"/>
      <c r="BD709" s="277"/>
      <c r="BF709" s="278"/>
      <c r="BG709" s="34"/>
      <c r="BH709" s="35">
        <v>6</v>
      </c>
      <c r="BI709" s="36">
        <v>35</v>
      </c>
      <c r="BJ709" s="36">
        <v>42</v>
      </c>
      <c r="BK709" s="36">
        <v>15</v>
      </c>
      <c r="BL709" s="36">
        <v>20</v>
      </c>
      <c r="BM709" s="36">
        <v>53</v>
      </c>
      <c r="BN709" s="36">
        <v>64</v>
      </c>
      <c r="BO709" s="37">
        <v>25</v>
      </c>
      <c r="BP709" s="251">
        <f>SUMSQ(BH709:BO709)</f>
        <v>11180</v>
      </c>
      <c r="BQ709" s="42"/>
      <c r="BR709" s="277"/>
    </row>
    <row r="710" spans="2:70" x14ac:dyDescent="0.2">
      <c r="B710" s="278"/>
      <c r="C710" s="34"/>
      <c r="D710" s="44">
        <v>21</v>
      </c>
      <c r="E710" s="45">
        <v>16</v>
      </c>
      <c r="F710" s="45">
        <v>48</v>
      </c>
      <c r="G710" s="45">
        <v>34</v>
      </c>
      <c r="H710" s="45">
        <v>53</v>
      </c>
      <c r="I710" s="45">
        <v>59</v>
      </c>
      <c r="J710" s="45">
        <v>27</v>
      </c>
      <c r="K710" s="46">
        <v>2</v>
      </c>
      <c r="L710" s="257">
        <f>SUMSQ(D710:K710)</f>
        <v>11180</v>
      </c>
      <c r="M710" s="42"/>
      <c r="N710" s="277"/>
      <c r="P710" s="278"/>
      <c r="Q710" s="34"/>
      <c r="R710" s="44">
        <v>21</v>
      </c>
      <c r="S710" s="45">
        <v>16</v>
      </c>
      <c r="T710" s="45">
        <v>35</v>
      </c>
      <c r="U710" s="45">
        <v>58</v>
      </c>
      <c r="V710" s="45">
        <v>63</v>
      </c>
      <c r="W710" s="45">
        <v>38</v>
      </c>
      <c r="X710" s="45">
        <v>9</v>
      </c>
      <c r="Y710" s="46">
        <v>20</v>
      </c>
      <c r="Z710" s="257">
        <f>SUMSQ(R710:Y710)</f>
        <v>11180</v>
      </c>
      <c r="AA710" s="42"/>
      <c r="AB710" s="277"/>
      <c r="AD710" s="278"/>
      <c r="AE710" s="34"/>
      <c r="AF710" s="44">
        <v>21</v>
      </c>
      <c r="AG710" s="45">
        <v>16</v>
      </c>
      <c r="AH710" s="45">
        <v>35</v>
      </c>
      <c r="AI710" s="45">
        <v>58</v>
      </c>
      <c r="AJ710" s="45">
        <v>45</v>
      </c>
      <c r="AK710" s="45">
        <v>56</v>
      </c>
      <c r="AL710" s="45">
        <v>27</v>
      </c>
      <c r="AM710" s="46">
        <v>2</v>
      </c>
      <c r="AN710" s="257">
        <f>SUMSQ(AF710:AM710)</f>
        <v>11180</v>
      </c>
      <c r="AO710" s="42"/>
      <c r="AP710" s="277"/>
      <c r="AR710" s="278"/>
      <c r="AS710" s="34"/>
      <c r="AT710" s="44">
        <v>24</v>
      </c>
      <c r="AU710" s="45">
        <v>15</v>
      </c>
      <c r="AV710" s="45">
        <v>35</v>
      </c>
      <c r="AW710" s="45">
        <v>60</v>
      </c>
      <c r="AX710" s="45">
        <v>61</v>
      </c>
      <c r="AY710" s="45">
        <v>38</v>
      </c>
      <c r="AZ710" s="45">
        <v>10</v>
      </c>
      <c r="BA710" s="46">
        <v>17</v>
      </c>
      <c r="BB710" s="257">
        <f>SUMSQ(AT710:BA710)</f>
        <v>11180</v>
      </c>
      <c r="BC710" s="42"/>
      <c r="BD710" s="277"/>
      <c r="BF710" s="278"/>
      <c r="BG710" s="34"/>
      <c r="BH710" s="44">
        <v>44</v>
      </c>
      <c r="BI710" s="45">
        <v>13</v>
      </c>
      <c r="BJ710" s="45">
        <v>8</v>
      </c>
      <c r="BK710" s="45">
        <v>33</v>
      </c>
      <c r="BL710" s="45">
        <v>62</v>
      </c>
      <c r="BM710" s="45">
        <v>27</v>
      </c>
      <c r="BN710" s="45">
        <v>18</v>
      </c>
      <c r="BO710" s="46">
        <v>55</v>
      </c>
      <c r="BP710" s="257">
        <f>SUMSQ(BH710:BO710)</f>
        <v>11180</v>
      </c>
      <c r="BQ710" s="42"/>
      <c r="BR710" s="277"/>
    </row>
    <row r="711" spans="2:70" x14ac:dyDescent="0.2">
      <c r="B711" s="278"/>
      <c r="C711" s="34"/>
      <c r="D711" s="44">
        <v>40</v>
      </c>
      <c r="E711" s="45">
        <v>61</v>
      </c>
      <c r="F711" s="45">
        <v>18</v>
      </c>
      <c r="G711" s="45">
        <v>32</v>
      </c>
      <c r="H711" s="45">
        <v>11</v>
      </c>
      <c r="I711" s="45">
        <v>5</v>
      </c>
      <c r="J711" s="45">
        <v>42</v>
      </c>
      <c r="K711" s="46">
        <v>51</v>
      </c>
      <c r="L711" s="257">
        <f>SUMSQ(D711:K711)</f>
        <v>11180</v>
      </c>
      <c r="M711" s="42"/>
      <c r="N711" s="277"/>
      <c r="P711" s="278"/>
      <c r="Q711" s="34"/>
      <c r="R711" s="44">
        <v>40</v>
      </c>
      <c r="S711" s="45">
        <v>61</v>
      </c>
      <c r="T711" s="45">
        <v>18</v>
      </c>
      <c r="U711" s="45">
        <v>11</v>
      </c>
      <c r="V711" s="45">
        <v>14</v>
      </c>
      <c r="W711" s="45">
        <v>23</v>
      </c>
      <c r="X711" s="45">
        <v>60</v>
      </c>
      <c r="Y711" s="46">
        <v>33</v>
      </c>
      <c r="Z711" s="257">
        <f>SUMSQ(R711:Y711)</f>
        <v>11180</v>
      </c>
      <c r="AA711" s="42"/>
      <c r="AB711" s="277"/>
      <c r="AD711" s="278"/>
      <c r="AE711" s="34"/>
      <c r="AF711" s="44">
        <v>40</v>
      </c>
      <c r="AG711" s="45">
        <v>61</v>
      </c>
      <c r="AH711" s="45">
        <v>18</v>
      </c>
      <c r="AI711" s="45">
        <v>11</v>
      </c>
      <c r="AJ711" s="45">
        <v>32</v>
      </c>
      <c r="AK711" s="45">
        <v>5</v>
      </c>
      <c r="AL711" s="45">
        <v>42</v>
      </c>
      <c r="AM711" s="46">
        <v>51</v>
      </c>
      <c r="AN711" s="257">
        <f>SUMSQ(AF711:AM711)</f>
        <v>11180</v>
      </c>
      <c r="AO711" s="42"/>
      <c r="AP711" s="277"/>
      <c r="AR711" s="278"/>
      <c r="AS711" s="34"/>
      <c r="AT711" s="44">
        <v>34</v>
      </c>
      <c r="AU711" s="45">
        <v>57</v>
      </c>
      <c r="AV711" s="45">
        <v>21</v>
      </c>
      <c r="AW711" s="45">
        <v>14</v>
      </c>
      <c r="AX711" s="45">
        <v>11</v>
      </c>
      <c r="AY711" s="45">
        <v>20</v>
      </c>
      <c r="AZ711" s="45">
        <v>64</v>
      </c>
      <c r="BA711" s="46">
        <v>39</v>
      </c>
      <c r="BB711" s="257">
        <f>SUMSQ(AT711:BA711)</f>
        <v>11180</v>
      </c>
      <c r="BC711" s="42"/>
      <c r="BD711" s="277"/>
      <c r="BF711" s="278"/>
      <c r="BG711" s="34"/>
      <c r="BH711" s="44">
        <v>61</v>
      </c>
      <c r="BI711" s="45">
        <v>28</v>
      </c>
      <c r="BJ711" s="45">
        <v>17</v>
      </c>
      <c r="BK711" s="45">
        <v>56</v>
      </c>
      <c r="BL711" s="45">
        <v>43</v>
      </c>
      <c r="BM711" s="45">
        <v>14</v>
      </c>
      <c r="BN711" s="45">
        <v>7</v>
      </c>
      <c r="BO711" s="46">
        <v>34</v>
      </c>
      <c r="BP711" s="257">
        <f>SUMSQ(BH711:BO711)</f>
        <v>11180</v>
      </c>
      <c r="BQ711" s="42"/>
      <c r="BR711" s="277"/>
    </row>
    <row r="712" spans="2:70" x14ac:dyDescent="0.2">
      <c r="B712" s="278"/>
      <c r="C712" s="34"/>
      <c r="D712" s="44">
        <v>50</v>
      </c>
      <c r="E712" s="45">
        <v>43</v>
      </c>
      <c r="F712" s="45">
        <v>19</v>
      </c>
      <c r="G712" s="45">
        <v>29</v>
      </c>
      <c r="H712" s="45">
        <v>10</v>
      </c>
      <c r="I712" s="45">
        <v>8</v>
      </c>
      <c r="J712" s="45">
        <v>64</v>
      </c>
      <c r="K712" s="46">
        <v>37</v>
      </c>
      <c r="L712" s="257">
        <f>SUMSQ(D712:K712)</f>
        <v>11180</v>
      </c>
      <c r="M712" s="42"/>
      <c r="N712" s="277"/>
      <c r="P712" s="278"/>
      <c r="Q712" s="34"/>
      <c r="R712" s="44">
        <v>50</v>
      </c>
      <c r="S712" s="45">
        <v>43</v>
      </c>
      <c r="T712" s="45">
        <v>8</v>
      </c>
      <c r="U712" s="45">
        <v>29</v>
      </c>
      <c r="V712" s="45">
        <v>28</v>
      </c>
      <c r="W712" s="45">
        <v>1</v>
      </c>
      <c r="X712" s="45">
        <v>46</v>
      </c>
      <c r="Y712" s="46">
        <v>55</v>
      </c>
      <c r="Z712" s="257">
        <f>SUMSQ(R712:Y712)</f>
        <v>11180</v>
      </c>
      <c r="AA712" s="42"/>
      <c r="AB712" s="277"/>
      <c r="AD712" s="278"/>
      <c r="AE712" s="34"/>
      <c r="AF712" s="44">
        <v>50</v>
      </c>
      <c r="AG712" s="45">
        <v>43</v>
      </c>
      <c r="AH712" s="45">
        <v>8</v>
      </c>
      <c r="AI712" s="45">
        <v>29</v>
      </c>
      <c r="AJ712" s="45">
        <v>10</v>
      </c>
      <c r="AK712" s="45">
        <v>19</v>
      </c>
      <c r="AL712" s="45">
        <v>64</v>
      </c>
      <c r="AM712" s="46">
        <v>37</v>
      </c>
      <c r="AN712" s="257">
        <f>SUMSQ(AF712:AM712)</f>
        <v>11180</v>
      </c>
      <c r="AO712" s="42"/>
      <c r="AP712" s="277"/>
      <c r="AR712" s="278"/>
      <c r="AS712" s="34"/>
      <c r="AT712" s="44">
        <v>53</v>
      </c>
      <c r="AU712" s="45">
        <v>46</v>
      </c>
      <c r="AV712" s="45">
        <v>2</v>
      </c>
      <c r="AW712" s="45">
        <v>25</v>
      </c>
      <c r="AX712" s="45">
        <v>32</v>
      </c>
      <c r="AY712" s="45">
        <v>7</v>
      </c>
      <c r="AZ712" s="45">
        <v>43</v>
      </c>
      <c r="BA712" s="46">
        <v>52</v>
      </c>
      <c r="BB712" s="257">
        <f>SUMSQ(AT712:BA712)</f>
        <v>11180</v>
      </c>
      <c r="BC712" s="42"/>
      <c r="BD712" s="277"/>
      <c r="BF712" s="278"/>
      <c r="BG712" s="34"/>
      <c r="BH712" s="44">
        <v>19</v>
      </c>
      <c r="BI712" s="45">
        <v>54</v>
      </c>
      <c r="BJ712" s="45">
        <v>63</v>
      </c>
      <c r="BK712" s="45">
        <v>26</v>
      </c>
      <c r="BL712" s="45">
        <v>5</v>
      </c>
      <c r="BM712" s="45">
        <v>36</v>
      </c>
      <c r="BN712" s="45">
        <v>41</v>
      </c>
      <c r="BO712" s="46">
        <v>16</v>
      </c>
      <c r="BP712" s="257">
        <f>SUMSQ(BH712:BO712)</f>
        <v>11180</v>
      </c>
      <c r="BQ712" s="42"/>
      <c r="BR712" s="277"/>
    </row>
    <row r="713" spans="2:70" x14ac:dyDescent="0.2">
      <c r="B713" s="278"/>
      <c r="C713" s="34"/>
      <c r="D713" s="44">
        <v>14</v>
      </c>
      <c r="E713" s="45">
        <v>23</v>
      </c>
      <c r="F713" s="45">
        <v>54</v>
      </c>
      <c r="G713" s="45">
        <v>60</v>
      </c>
      <c r="H713" s="45">
        <v>47</v>
      </c>
      <c r="I713" s="45">
        <v>33</v>
      </c>
      <c r="J713" s="45">
        <v>4</v>
      </c>
      <c r="K713" s="46">
        <v>25</v>
      </c>
      <c r="L713" s="257">
        <f>SUMSQ(D713:K713)</f>
        <v>11180</v>
      </c>
      <c r="M713" s="42"/>
      <c r="N713" s="277"/>
      <c r="P713" s="278"/>
      <c r="Q713" s="34"/>
      <c r="R713" s="44">
        <v>10</v>
      </c>
      <c r="S713" s="45">
        <v>19</v>
      </c>
      <c r="T713" s="45">
        <v>64</v>
      </c>
      <c r="U713" s="45">
        <v>37</v>
      </c>
      <c r="V713" s="45">
        <v>36</v>
      </c>
      <c r="W713" s="45">
        <v>57</v>
      </c>
      <c r="X713" s="45">
        <v>22</v>
      </c>
      <c r="Y713" s="46">
        <v>15</v>
      </c>
      <c r="Z713" s="257">
        <f>SUMSQ(R713:Y713)</f>
        <v>11180</v>
      </c>
      <c r="AA713" s="42"/>
      <c r="AB713" s="277"/>
      <c r="AD713" s="278"/>
      <c r="AE713" s="34"/>
      <c r="AF713" s="44">
        <v>28</v>
      </c>
      <c r="AG713" s="45">
        <v>1</v>
      </c>
      <c r="AH713" s="45">
        <v>46</v>
      </c>
      <c r="AI713" s="45">
        <v>55</v>
      </c>
      <c r="AJ713" s="45">
        <v>36</v>
      </c>
      <c r="AK713" s="45">
        <v>57</v>
      </c>
      <c r="AL713" s="45">
        <v>22</v>
      </c>
      <c r="AM713" s="46">
        <v>15</v>
      </c>
      <c r="AN713" s="257">
        <f>SUMSQ(AF713:AM713)</f>
        <v>11180</v>
      </c>
      <c r="AO713" s="42"/>
      <c r="AP713" s="277"/>
      <c r="AR713" s="278"/>
      <c r="AS713" s="34"/>
      <c r="AT713" s="44">
        <v>13</v>
      </c>
      <c r="AU713" s="45">
        <v>22</v>
      </c>
      <c r="AV713" s="45">
        <v>58</v>
      </c>
      <c r="AW713" s="45">
        <v>33</v>
      </c>
      <c r="AX713" s="45">
        <v>40</v>
      </c>
      <c r="AY713" s="45">
        <v>63</v>
      </c>
      <c r="AZ713" s="45">
        <v>19</v>
      </c>
      <c r="BA713" s="46">
        <v>12</v>
      </c>
      <c r="BB713" s="257">
        <f>SUMSQ(AT713:BA713)</f>
        <v>11180</v>
      </c>
      <c r="BC713" s="42"/>
      <c r="BD713" s="277"/>
      <c r="BF713" s="278"/>
      <c r="BG713" s="34"/>
      <c r="BH713" s="44">
        <v>50</v>
      </c>
      <c r="BI713" s="45">
        <v>23</v>
      </c>
      <c r="BJ713" s="45">
        <v>30</v>
      </c>
      <c r="BK713" s="45">
        <v>59</v>
      </c>
      <c r="BL713" s="45">
        <v>40</v>
      </c>
      <c r="BM713" s="45">
        <v>1</v>
      </c>
      <c r="BN713" s="45">
        <v>12</v>
      </c>
      <c r="BO713" s="46">
        <v>45</v>
      </c>
      <c r="BP713" s="257">
        <f>SUMSQ(BH713:BO713)</f>
        <v>11180</v>
      </c>
      <c r="BQ713" s="42"/>
      <c r="BR713" s="277"/>
    </row>
    <row r="714" spans="2:70" x14ac:dyDescent="0.2">
      <c r="B714" s="278"/>
      <c r="C714" s="34"/>
      <c r="D714" s="44">
        <v>28</v>
      </c>
      <c r="E714" s="45">
        <v>1</v>
      </c>
      <c r="F714" s="45">
        <v>55</v>
      </c>
      <c r="G714" s="45">
        <v>57</v>
      </c>
      <c r="H714" s="45">
        <v>46</v>
      </c>
      <c r="I714" s="45">
        <v>36</v>
      </c>
      <c r="J714" s="45">
        <v>22</v>
      </c>
      <c r="K714" s="46">
        <v>15</v>
      </c>
      <c r="L714" s="257">
        <f>SUMSQ(D714:K714)</f>
        <v>11180</v>
      </c>
      <c r="M714" s="42"/>
      <c r="N714" s="277"/>
      <c r="P714" s="278"/>
      <c r="Q714" s="34"/>
      <c r="R714" s="44">
        <v>32</v>
      </c>
      <c r="S714" s="45">
        <v>5</v>
      </c>
      <c r="T714" s="45">
        <v>42</v>
      </c>
      <c r="U714" s="45">
        <v>51</v>
      </c>
      <c r="V714" s="45">
        <v>54</v>
      </c>
      <c r="W714" s="45">
        <v>47</v>
      </c>
      <c r="X714" s="45">
        <v>4</v>
      </c>
      <c r="Y714" s="46">
        <v>25</v>
      </c>
      <c r="Z714" s="257">
        <f>SUMSQ(R714:Y714)</f>
        <v>11180</v>
      </c>
      <c r="AA714" s="42"/>
      <c r="AB714" s="277"/>
      <c r="AD714" s="278"/>
      <c r="AE714" s="34"/>
      <c r="AF714" s="44">
        <v>14</v>
      </c>
      <c r="AG714" s="45">
        <v>23</v>
      </c>
      <c r="AH714" s="45">
        <v>60</v>
      </c>
      <c r="AI714" s="45">
        <v>33</v>
      </c>
      <c r="AJ714" s="45">
        <v>54</v>
      </c>
      <c r="AK714" s="45">
        <v>47</v>
      </c>
      <c r="AL714" s="45">
        <v>4</v>
      </c>
      <c r="AM714" s="46">
        <v>25</v>
      </c>
      <c r="AN714" s="257">
        <f>SUMSQ(AF714:AM714)</f>
        <v>11180</v>
      </c>
      <c r="AO714" s="42"/>
      <c r="AP714" s="277"/>
      <c r="AR714" s="278"/>
      <c r="AS714" s="34"/>
      <c r="AT714" s="44">
        <v>26</v>
      </c>
      <c r="AU714" s="45">
        <v>1</v>
      </c>
      <c r="AV714" s="45">
        <v>45</v>
      </c>
      <c r="AW714" s="45">
        <v>54</v>
      </c>
      <c r="AX714" s="45">
        <v>51</v>
      </c>
      <c r="AY714" s="45">
        <v>44</v>
      </c>
      <c r="AZ714" s="45">
        <v>8</v>
      </c>
      <c r="BA714" s="46">
        <v>31</v>
      </c>
      <c r="BB714" s="257">
        <f>SUMSQ(AT714:BA714)</f>
        <v>11180</v>
      </c>
      <c r="BC714" s="42"/>
      <c r="BD714" s="277"/>
      <c r="BF714" s="278"/>
      <c r="BG714" s="34"/>
      <c r="BH714" s="44">
        <v>32</v>
      </c>
      <c r="BI714" s="45">
        <v>57</v>
      </c>
      <c r="BJ714" s="45">
        <v>52</v>
      </c>
      <c r="BK714" s="45">
        <v>21</v>
      </c>
      <c r="BL714" s="45">
        <v>10</v>
      </c>
      <c r="BM714" s="45">
        <v>47</v>
      </c>
      <c r="BN714" s="45">
        <v>38</v>
      </c>
      <c r="BO714" s="46">
        <v>3</v>
      </c>
      <c r="BP714" s="257">
        <f>SUMSQ(BH714:BO714)</f>
        <v>11180</v>
      </c>
      <c r="BQ714" s="42"/>
      <c r="BR714" s="277"/>
    </row>
    <row r="715" spans="2:70" x14ac:dyDescent="0.2">
      <c r="B715" s="278"/>
      <c r="C715" s="34"/>
      <c r="D715" s="44">
        <v>63</v>
      </c>
      <c r="E715" s="45">
        <v>38</v>
      </c>
      <c r="F715" s="45">
        <v>12</v>
      </c>
      <c r="G715" s="45">
        <v>6</v>
      </c>
      <c r="H715" s="45">
        <v>17</v>
      </c>
      <c r="I715" s="45">
        <v>31</v>
      </c>
      <c r="J715" s="45">
        <v>49</v>
      </c>
      <c r="K715" s="46">
        <v>44</v>
      </c>
      <c r="L715" s="257">
        <f>SUMSQ(D715:K715)</f>
        <v>11180</v>
      </c>
      <c r="M715" s="42"/>
      <c r="N715" s="277"/>
      <c r="P715" s="278"/>
      <c r="Q715" s="34"/>
      <c r="R715" s="44">
        <v>45</v>
      </c>
      <c r="S715" s="45">
        <v>56</v>
      </c>
      <c r="T715" s="45">
        <v>27</v>
      </c>
      <c r="U715" s="45">
        <v>2</v>
      </c>
      <c r="V715" s="45">
        <v>7</v>
      </c>
      <c r="W715" s="45">
        <v>30</v>
      </c>
      <c r="X715" s="45">
        <v>49</v>
      </c>
      <c r="Y715" s="46">
        <v>44</v>
      </c>
      <c r="Z715" s="257">
        <f>SUMSQ(R715:Y715)</f>
        <v>11180</v>
      </c>
      <c r="AA715" s="42"/>
      <c r="AB715" s="277"/>
      <c r="AD715" s="278"/>
      <c r="AE715" s="34"/>
      <c r="AF715" s="44">
        <v>63</v>
      </c>
      <c r="AG715" s="45">
        <v>38</v>
      </c>
      <c r="AH715" s="45">
        <v>9</v>
      </c>
      <c r="AI715" s="45">
        <v>20</v>
      </c>
      <c r="AJ715" s="45">
        <v>7</v>
      </c>
      <c r="AK715" s="45">
        <v>30</v>
      </c>
      <c r="AL715" s="45">
        <v>49</v>
      </c>
      <c r="AM715" s="46">
        <v>44</v>
      </c>
      <c r="AN715" s="257">
        <f>SUMSQ(AF715:AM715)</f>
        <v>11180</v>
      </c>
      <c r="AO715" s="42"/>
      <c r="AP715" s="277"/>
      <c r="AR715" s="278"/>
      <c r="AS715" s="34"/>
      <c r="AT715" s="44">
        <v>48</v>
      </c>
      <c r="AU715" s="45">
        <v>55</v>
      </c>
      <c r="AV715" s="45">
        <v>27</v>
      </c>
      <c r="AW715" s="45">
        <v>4</v>
      </c>
      <c r="AX715" s="45">
        <v>5</v>
      </c>
      <c r="AY715" s="45">
        <v>30</v>
      </c>
      <c r="AZ715" s="45">
        <v>50</v>
      </c>
      <c r="BA715" s="46">
        <v>41</v>
      </c>
      <c r="BB715" s="257">
        <f>SUMSQ(AT715:BA715)</f>
        <v>11180</v>
      </c>
      <c r="BC715" s="42"/>
      <c r="BD715" s="277"/>
      <c r="BF715" s="278"/>
      <c r="BG715" s="34"/>
      <c r="BH715" s="44">
        <v>9</v>
      </c>
      <c r="BI715" s="45">
        <v>48</v>
      </c>
      <c r="BJ715" s="45">
        <v>37</v>
      </c>
      <c r="BK715" s="45">
        <v>4</v>
      </c>
      <c r="BL715" s="45">
        <v>31</v>
      </c>
      <c r="BM715" s="45">
        <v>58</v>
      </c>
      <c r="BN715" s="45">
        <v>51</v>
      </c>
      <c r="BO715" s="46">
        <v>22</v>
      </c>
      <c r="BP715" s="257">
        <f>SUMSQ(BH715:BO715)</f>
        <v>11180</v>
      </c>
      <c r="BQ715" s="42"/>
      <c r="BR715" s="277"/>
    </row>
    <row r="716" spans="2:70" ht="12.75" thickBot="1" x14ac:dyDescent="0.25">
      <c r="B716" s="278"/>
      <c r="C716" s="34"/>
      <c r="D716" s="59">
        <v>41</v>
      </c>
      <c r="E716" s="60">
        <v>52</v>
      </c>
      <c r="F716" s="60">
        <v>9</v>
      </c>
      <c r="G716" s="60">
        <v>7</v>
      </c>
      <c r="H716" s="60">
        <v>20</v>
      </c>
      <c r="I716" s="60">
        <v>30</v>
      </c>
      <c r="J716" s="60">
        <v>39</v>
      </c>
      <c r="K716" s="61">
        <v>62</v>
      </c>
      <c r="L716" s="257">
        <f>SUMSQ(D716:K716)</f>
        <v>11180</v>
      </c>
      <c r="M716" s="42"/>
      <c r="N716" s="277"/>
      <c r="P716" s="278"/>
      <c r="Q716" s="34"/>
      <c r="R716" s="59">
        <v>59</v>
      </c>
      <c r="S716" s="60">
        <v>34</v>
      </c>
      <c r="T716" s="60">
        <v>13</v>
      </c>
      <c r="U716" s="60">
        <v>24</v>
      </c>
      <c r="V716" s="60">
        <v>17</v>
      </c>
      <c r="W716" s="60">
        <v>12</v>
      </c>
      <c r="X716" s="60">
        <v>39</v>
      </c>
      <c r="Y716" s="61">
        <v>62</v>
      </c>
      <c r="Z716" s="257">
        <f>SUMSQ(R716:Y716)</f>
        <v>11180</v>
      </c>
      <c r="AA716" s="42"/>
      <c r="AB716" s="277"/>
      <c r="AD716" s="278"/>
      <c r="AE716" s="34"/>
      <c r="AF716" s="59">
        <v>41</v>
      </c>
      <c r="AG716" s="60">
        <v>52</v>
      </c>
      <c r="AH716" s="60">
        <v>31</v>
      </c>
      <c r="AI716" s="60">
        <v>6</v>
      </c>
      <c r="AJ716" s="60">
        <v>17</v>
      </c>
      <c r="AK716" s="60">
        <v>12</v>
      </c>
      <c r="AL716" s="60">
        <v>39</v>
      </c>
      <c r="AM716" s="61">
        <v>62</v>
      </c>
      <c r="AN716" s="257">
        <f>SUMSQ(AF716:AM716)</f>
        <v>11180</v>
      </c>
      <c r="AO716" s="42"/>
      <c r="AP716" s="277"/>
      <c r="AR716" s="278"/>
      <c r="AS716" s="34"/>
      <c r="AT716" s="59">
        <v>59</v>
      </c>
      <c r="AU716" s="60">
        <v>36</v>
      </c>
      <c r="AV716" s="60">
        <v>16</v>
      </c>
      <c r="AW716" s="60">
        <v>23</v>
      </c>
      <c r="AX716" s="60">
        <v>18</v>
      </c>
      <c r="AY716" s="60">
        <v>9</v>
      </c>
      <c r="AZ716" s="60">
        <v>37</v>
      </c>
      <c r="BA716" s="61">
        <v>62</v>
      </c>
      <c r="BB716" s="257">
        <f>SUMSQ(AT716:BA716)</f>
        <v>11180</v>
      </c>
      <c r="BC716" s="42"/>
      <c r="BD716" s="277"/>
      <c r="BF716" s="278"/>
      <c r="BG716" s="34"/>
      <c r="BH716" s="59">
        <v>39</v>
      </c>
      <c r="BI716" s="60">
        <v>2</v>
      </c>
      <c r="BJ716" s="60">
        <v>11</v>
      </c>
      <c r="BK716" s="60">
        <v>46</v>
      </c>
      <c r="BL716" s="60">
        <v>49</v>
      </c>
      <c r="BM716" s="60">
        <v>24</v>
      </c>
      <c r="BN716" s="60">
        <v>29</v>
      </c>
      <c r="BO716" s="61">
        <v>60</v>
      </c>
      <c r="BP716" s="257">
        <f>SUMSQ(BH716:BO716)</f>
        <v>11180</v>
      </c>
      <c r="BQ716" s="42"/>
      <c r="BR716" s="277"/>
    </row>
    <row r="717" spans="2:70" x14ac:dyDescent="0.2">
      <c r="B717" s="278"/>
      <c r="C717" s="34"/>
      <c r="D717" s="166">
        <f>SUM(D709:D716)</f>
        <v>260</v>
      </c>
      <c r="E717" s="167">
        <f>SUM(E709:E716)</f>
        <v>260</v>
      </c>
      <c r="F717" s="167">
        <f>SUM(F709:F716)</f>
        <v>260</v>
      </c>
      <c r="G717" s="167">
        <f>SUM(G709:G716)</f>
        <v>260</v>
      </c>
      <c r="H717" s="167">
        <f>SUM(H709:H716)</f>
        <v>260</v>
      </c>
      <c r="I717" s="167">
        <f>SUM(I709:I716)</f>
        <v>260</v>
      </c>
      <c r="J717" s="167">
        <f>SUM(J709:J716)</f>
        <v>260</v>
      </c>
      <c r="K717" s="167">
        <f>SUM(K709:K716)</f>
        <v>260</v>
      </c>
      <c r="L717" s="280">
        <f>SUM(D709^3+E710^3+F711^3+G712^3+H713^3+I714^3+J715^3+K716^3)</f>
        <v>540800</v>
      </c>
      <c r="M717" s="42"/>
      <c r="N717" s="277"/>
      <c r="P717" s="278"/>
      <c r="Q717" s="34"/>
      <c r="R717" s="166">
        <f>SUM(R709:R716)</f>
        <v>260</v>
      </c>
      <c r="S717" s="167">
        <f>SUM(S709:S716)</f>
        <v>260</v>
      </c>
      <c r="T717" s="167">
        <f>SUM(T709:T716)</f>
        <v>260</v>
      </c>
      <c r="U717" s="167">
        <f>SUM(U709:U716)</f>
        <v>260</v>
      </c>
      <c r="V717" s="167">
        <f>SUM(V709:V716)</f>
        <v>260</v>
      </c>
      <c r="W717" s="167">
        <f>SUM(W709:W716)</f>
        <v>260</v>
      </c>
      <c r="X717" s="167">
        <f>SUM(X709:X716)</f>
        <v>260</v>
      </c>
      <c r="Y717" s="167">
        <f>SUM(Y709:Y716)</f>
        <v>260</v>
      </c>
      <c r="Z717" s="280">
        <f>SUM(R709^3+S710^3+T711^3+U712^3+V713^3+W714^3+X715^3+Y716^3)</f>
        <v>540800</v>
      </c>
      <c r="AA717" s="42"/>
      <c r="AB717" s="277"/>
      <c r="AD717" s="278"/>
      <c r="AE717" s="34"/>
      <c r="AF717" s="166">
        <f>SUM(AF709:AF716)</f>
        <v>260</v>
      </c>
      <c r="AG717" s="167">
        <f>SUM(AG709:AG716)</f>
        <v>260</v>
      </c>
      <c r="AH717" s="167">
        <f>SUM(AH709:AH716)</f>
        <v>260</v>
      </c>
      <c r="AI717" s="167">
        <f>SUM(AI709:AI716)</f>
        <v>260</v>
      </c>
      <c r="AJ717" s="167">
        <f>SUM(AJ709:AJ716)</f>
        <v>260</v>
      </c>
      <c r="AK717" s="167">
        <f>SUM(AK709:AK716)</f>
        <v>260</v>
      </c>
      <c r="AL717" s="167">
        <f>SUM(AL709:AL716)</f>
        <v>260</v>
      </c>
      <c r="AM717" s="167">
        <f>SUM(AM709:AM716)</f>
        <v>260</v>
      </c>
      <c r="AN717" s="280">
        <f>SUM(AF709^3+AG710^3+AH711^3+AI712^3+AJ713^3+AK714^3+AL715^3+AM716^3)</f>
        <v>540800</v>
      </c>
      <c r="AO717" s="42"/>
      <c r="AP717" s="277"/>
      <c r="AR717" s="278"/>
      <c r="AS717" s="34"/>
      <c r="AT717" s="166">
        <f>SUM(AT709:AT716)</f>
        <v>260</v>
      </c>
      <c r="AU717" s="167">
        <f>SUM(AU709:AU716)</f>
        <v>260</v>
      </c>
      <c r="AV717" s="167">
        <f>SUM(AV709:AV716)</f>
        <v>260</v>
      </c>
      <c r="AW717" s="167">
        <f>SUM(AW709:AW716)</f>
        <v>260</v>
      </c>
      <c r="AX717" s="167">
        <f>SUM(AX709:AX716)</f>
        <v>260</v>
      </c>
      <c r="AY717" s="167">
        <f>SUM(AY709:AY716)</f>
        <v>260</v>
      </c>
      <c r="AZ717" s="167">
        <f>SUM(AZ709:AZ716)</f>
        <v>260</v>
      </c>
      <c r="BA717" s="167">
        <f>SUM(BA709:BA716)</f>
        <v>260</v>
      </c>
      <c r="BB717" s="280">
        <f>SUM(AT709^3+AU710^3+AV711^3+AW712^3+AX713^3+AY714^3+AZ715^3+BA716^3)</f>
        <v>540800</v>
      </c>
      <c r="BC717" s="42"/>
      <c r="BD717" s="277"/>
      <c r="BF717" s="278"/>
      <c r="BG717" s="34"/>
      <c r="BH717" s="166">
        <f>SUM(BH709:BH716)</f>
        <v>260</v>
      </c>
      <c r="BI717" s="167">
        <f>SUM(BI709:BI716)</f>
        <v>260</v>
      </c>
      <c r="BJ717" s="167">
        <f>SUM(BJ709:BJ716)</f>
        <v>260</v>
      </c>
      <c r="BK717" s="167">
        <f>SUM(BK709:BK716)</f>
        <v>260</v>
      </c>
      <c r="BL717" s="167">
        <f>SUM(BL709:BL716)</f>
        <v>260</v>
      </c>
      <c r="BM717" s="167">
        <f>SUM(BM709:BM716)</f>
        <v>260</v>
      </c>
      <c r="BN717" s="167">
        <f>SUM(BN709:BN716)</f>
        <v>260</v>
      </c>
      <c r="BO717" s="167">
        <f>SUM(BO709:BO716)</f>
        <v>260</v>
      </c>
      <c r="BP717" s="280">
        <f>SUMSQ(BH709,BI710,BJ711,BK712,BL713,BM714,BN715,BO716)</f>
        <v>11180</v>
      </c>
      <c r="BQ717" s="42"/>
      <c r="BR717" s="277"/>
    </row>
    <row r="718" spans="2:70" ht="12.75" thickBot="1" x14ac:dyDescent="0.25">
      <c r="B718" s="278"/>
      <c r="C718" s="34"/>
      <c r="D718" s="89">
        <f>SUMSQ(D709:D716)</f>
        <v>11180</v>
      </c>
      <c r="E718" s="90">
        <f>SUMSQ(E709:E716)</f>
        <v>11180</v>
      </c>
      <c r="F718" s="90">
        <f>SUMSQ(F709:F716)</f>
        <v>11180</v>
      </c>
      <c r="G718" s="90">
        <f>SUMSQ(G709:G716)</f>
        <v>11180</v>
      </c>
      <c r="H718" s="90">
        <f>SUMSQ(H709:H716)</f>
        <v>11180</v>
      </c>
      <c r="I718" s="90">
        <f>SUMSQ(I709:I716)</f>
        <v>11180</v>
      </c>
      <c r="J718" s="90">
        <f>SUMSQ(J709:J716)</f>
        <v>11180</v>
      </c>
      <c r="K718" s="90">
        <f>SUMSQ(K709:K716)</f>
        <v>11180</v>
      </c>
      <c r="L718" s="279">
        <f>SUM(D716^3+E715^3+F714^3+G713^3+H712^3+I711^3+J710^3+K709^3)</f>
        <v>540800</v>
      </c>
      <c r="M718" s="42"/>
      <c r="N718" s="277"/>
      <c r="P718" s="278"/>
      <c r="Q718" s="34"/>
      <c r="R718" s="89">
        <f>SUMSQ(R709:R716)</f>
        <v>11180</v>
      </c>
      <c r="S718" s="90">
        <f>SUMSQ(S709:S716)</f>
        <v>11180</v>
      </c>
      <c r="T718" s="90">
        <f>SUMSQ(T709:T716)</f>
        <v>11180</v>
      </c>
      <c r="U718" s="90">
        <f>SUMSQ(U709:U716)</f>
        <v>11180</v>
      </c>
      <c r="V718" s="90">
        <f>SUMSQ(V709:V716)</f>
        <v>11180</v>
      </c>
      <c r="W718" s="90">
        <f>SUMSQ(W709:W716)</f>
        <v>11180</v>
      </c>
      <c r="X718" s="90">
        <f>SUMSQ(X709:X716)</f>
        <v>11180</v>
      </c>
      <c r="Y718" s="90">
        <f>SUMSQ(Y709:Y716)</f>
        <v>11180</v>
      </c>
      <c r="Z718" s="279">
        <f>SUM(R716^3+S715^3+T714^3+U713^3+V712^3+W711^3+X710^3+Y709^3)</f>
        <v>540800</v>
      </c>
      <c r="AA718" s="42"/>
      <c r="AB718" s="277"/>
      <c r="AD718" s="278"/>
      <c r="AE718" s="34"/>
      <c r="AF718" s="89">
        <f>SUMSQ(AF709:AF716)</f>
        <v>11180</v>
      </c>
      <c r="AG718" s="90">
        <f>SUMSQ(AG709:AG716)</f>
        <v>11180</v>
      </c>
      <c r="AH718" s="90">
        <f>SUMSQ(AH709:AH716)</f>
        <v>11180</v>
      </c>
      <c r="AI718" s="90">
        <f>SUMSQ(AI709:AI716)</f>
        <v>11180</v>
      </c>
      <c r="AJ718" s="90">
        <f>SUMSQ(AJ709:AJ716)</f>
        <v>11180</v>
      </c>
      <c r="AK718" s="90">
        <f>SUMSQ(AK709:AK716)</f>
        <v>11180</v>
      </c>
      <c r="AL718" s="90">
        <f>SUMSQ(AL709:AL716)</f>
        <v>11180</v>
      </c>
      <c r="AM718" s="90">
        <f>SUMSQ(AM709:AM716)</f>
        <v>11180</v>
      </c>
      <c r="AN718" s="279">
        <f>SUM(AF716^3+AG715^3+AH714^3+AI713^3+AJ712^3+AK711^3+AL710^3+AM709^3)</f>
        <v>540800</v>
      </c>
      <c r="AO718" s="42"/>
      <c r="AP718" s="277"/>
      <c r="AR718" s="278"/>
      <c r="AS718" s="34"/>
      <c r="AT718" s="89">
        <f>SUMSQ(AT709:AT716)</f>
        <v>11180</v>
      </c>
      <c r="AU718" s="90">
        <f>SUMSQ(AU709:AU716)</f>
        <v>11180</v>
      </c>
      <c r="AV718" s="90">
        <f>SUMSQ(AV709:AV716)</f>
        <v>11180</v>
      </c>
      <c r="AW718" s="90">
        <f>SUMSQ(AW709:AW716)</f>
        <v>11180</v>
      </c>
      <c r="AX718" s="90">
        <f>SUMSQ(AX709:AX716)</f>
        <v>11180</v>
      </c>
      <c r="AY718" s="90">
        <f>SUMSQ(AY709:AY716)</f>
        <v>11180</v>
      </c>
      <c r="AZ718" s="90">
        <f>SUMSQ(AZ709:AZ716)</f>
        <v>11180</v>
      </c>
      <c r="BA718" s="90">
        <f>SUMSQ(BA709:BA716)</f>
        <v>11180</v>
      </c>
      <c r="BB718" s="279">
        <f>SUM(AT716^3+AU715^3+AV714^3+AW713^3+AX712^3+AY711^3+AZ710^3+BA709^3)</f>
        <v>540800</v>
      </c>
      <c r="BC718" s="42"/>
      <c r="BD718" s="277"/>
      <c r="BF718" s="278"/>
      <c r="BG718" s="34"/>
      <c r="BH718" s="89">
        <f>SUMSQ(BH709:BH716)</f>
        <v>11180</v>
      </c>
      <c r="BI718" s="90">
        <f>SUMSQ(BI709:BI716)</f>
        <v>11180</v>
      </c>
      <c r="BJ718" s="90">
        <f>SUMSQ(BJ709:BJ716)</f>
        <v>11180</v>
      </c>
      <c r="BK718" s="90">
        <f>SUMSQ(BK709:BK716)</f>
        <v>11180</v>
      </c>
      <c r="BL718" s="90">
        <f>SUMSQ(BL709:BL716)</f>
        <v>11180</v>
      </c>
      <c r="BM718" s="90">
        <f>SUMSQ(BM709:BM716)</f>
        <v>11180</v>
      </c>
      <c r="BN718" s="90">
        <f>SUMSQ(BN709:BN716)</f>
        <v>11180</v>
      </c>
      <c r="BO718" s="90">
        <f>SUMSQ(BO709:BO716)</f>
        <v>11180</v>
      </c>
      <c r="BP718" s="279">
        <f>SUMSQ(BH716,BI715,BJ714,BK713,BL712,BM711,BN710,BO709)</f>
        <v>11180</v>
      </c>
      <c r="BQ718" s="42"/>
      <c r="BR718" s="277"/>
    </row>
    <row r="719" spans="2:70" ht="12.75" thickBot="1" x14ac:dyDescent="0.25">
      <c r="B719" s="278"/>
      <c r="C719" s="104"/>
      <c r="D719" s="106"/>
      <c r="E719" s="106"/>
      <c r="F719" s="106"/>
      <c r="G719" s="106"/>
      <c r="H719" s="106"/>
      <c r="I719" s="106"/>
      <c r="J719" s="106"/>
      <c r="K719" s="106"/>
      <c r="L719" s="106"/>
      <c r="M719" s="109"/>
      <c r="N719" s="277"/>
      <c r="P719" s="278"/>
      <c r="Q719" s="104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9"/>
      <c r="AB719" s="277"/>
      <c r="AD719" s="278"/>
      <c r="AE719" s="104"/>
      <c r="AF719" s="106"/>
      <c r="AG719" s="106"/>
      <c r="AH719" s="106"/>
      <c r="AI719" s="106"/>
      <c r="AJ719" s="106"/>
      <c r="AK719" s="106"/>
      <c r="AL719" s="106"/>
      <c r="AM719" s="106"/>
      <c r="AN719" s="106"/>
      <c r="AO719" s="109"/>
      <c r="AP719" s="277"/>
      <c r="AR719" s="278"/>
      <c r="AS719" s="104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9"/>
      <c r="BD719" s="277"/>
      <c r="BF719" s="278"/>
      <c r="BG719" s="104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9"/>
      <c r="BR719" s="277"/>
    </row>
    <row r="720" spans="2:70" ht="12.75" thickBot="1" x14ac:dyDescent="0.25">
      <c r="B720" s="276"/>
      <c r="C720" s="275"/>
      <c r="D720" s="275"/>
      <c r="E720" s="275"/>
      <c r="F720" s="275"/>
      <c r="G720" s="275"/>
      <c r="H720" s="275"/>
      <c r="I720" s="275"/>
      <c r="J720" s="275"/>
      <c r="K720" s="275"/>
      <c r="L720" s="275"/>
      <c r="M720" s="275"/>
      <c r="N720" s="274"/>
      <c r="P720" s="276"/>
      <c r="Q720" s="275"/>
      <c r="R720" s="275"/>
      <c r="S720" s="275"/>
      <c r="T720" s="275"/>
      <c r="U720" s="275"/>
      <c r="V720" s="275"/>
      <c r="W720" s="275"/>
      <c r="X720" s="275"/>
      <c r="Y720" s="275"/>
      <c r="Z720" s="275"/>
      <c r="AA720" s="275"/>
      <c r="AB720" s="274"/>
      <c r="AD720" s="276"/>
      <c r="AE720" s="275"/>
      <c r="AF720" s="275"/>
      <c r="AG720" s="275"/>
      <c r="AH720" s="275"/>
      <c r="AI720" s="275"/>
      <c r="AJ720" s="275"/>
      <c r="AK720" s="275"/>
      <c r="AL720" s="275"/>
      <c r="AM720" s="275"/>
      <c r="AN720" s="275"/>
      <c r="AO720" s="275"/>
      <c r="AP720" s="274"/>
      <c r="AR720" s="276"/>
      <c r="AS720" s="275"/>
      <c r="AT720" s="275"/>
      <c r="AU720" s="275"/>
      <c r="AV720" s="275"/>
      <c r="AW720" s="275"/>
      <c r="AX720" s="275"/>
      <c r="AY720" s="275"/>
      <c r="AZ720" s="275"/>
      <c r="BA720" s="275"/>
      <c r="BB720" s="275"/>
      <c r="BC720" s="275"/>
      <c r="BD720" s="274"/>
      <c r="BF720" s="276"/>
      <c r="BG720" s="275"/>
      <c r="BH720" s="275"/>
      <c r="BI720" s="275"/>
      <c r="BJ720" s="275"/>
      <c r="BK720" s="275"/>
      <c r="BL720" s="275"/>
      <c r="BM720" s="275"/>
      <c r="BN720" s="275"/>
      <c r="BO720" s="275"/>
      <c r="BP720" s="275"/>
      <c r="BQ720" s="275"/>
      <c r="BR720" s="274"/>
    </row>
    <row r="721" spans="2:70" ht="13.5" thickTop="1" thickBot="1" x14ac:dyDescent="0.25"/>
    <row r="722" spans="2:70" ht="13.5" thickTop="1" thickBot="1" x14ac:dyDescent="0.25">
      <c r="B722" s="284"/>
      <c r="C722" s="283"/>
      <c r="D722" s="283"/>
      <c r="E722" s="283"/>
      <c r="F722" s="283"/>
      <c r="G722" s="283"/>
      <c r="H722" s="283"/>
      <c r="I722" s="283"/>
      <c r="J722" s="283"/>
      <c r="K722" s="283"/>
      <c r="L722" s="283"/>
      <c r="M722" s="283"/>
      <c r="N722" s="282"/>
      <c r="P722" s="284"/>
      <c r="Q722" s="283"/>
      <c r="R722" s="283"/>
      <c r="S722" s="283"/>
      <c r="T722" s="283"/>
      <c r="U722" s="283"/>
      <c r="V722" s="283"/>
      <c r="W722" s="283"/>
      <c r="X722" s="283"/>
      <c r="Y722" s="283"/>
      <c r="Z722" s="283"/>
      <c r="AA722" s="283"/>
      <c r="AB722" s="282"/>
      <c r="AD722" s="284"/>
      <c r="AE722" s="283"/>
      <c r="AF722" s="283"/>
      <c r="AG722" s="283"/>
      <c r="AH722" s="283"/>
      <c r="AI722" s="283"/>
      <c r="AJ722" s="283"/>
      <c r="AK722" s="283"/>
      <c r="AL722" s="283"/>
      <c r="AM722" s="283"/>
      <c r="AN722" s="283"/>
      <c r="AO722" s="283"/>
      <c r="AP722" s="282"/>
      <c r="AR722" s="284"/>
      <c r="AS722" s="283"/>
      <c r="AT722" s="283"/>
      <c r="AU722" s="283"/>
      <c r="AV722" s="283"/>
      <c r="AW722" s="283"/>
      <c r="AX722" s="283"/>
      <c r="AY722" s="283"/>
      <c r="AZ722" s="283"/>
      <c r="BA722" s="283"/>
      <c r="BB722" s="283"/>
      <c r="BC722" s="283"/>
      <c r="BD722" s="282"/>
      <c r="BF722" s="284"/>
      <c r="BG722" s="283"/>
      <c r="BH722" s="283"/>
      <c r="BI722" s="283"/>
      <c r="BJ722" s="283"/>
      <c r="BK722" s="283"/>
      <c r="BL722" s="283"/>
      <c r="BM722" s="283"/>
      <c r="BN722" s="283"/>
      <c r="BO722" s="283"/>
      <c r="BP722" s="283"/>
      <c r="BQ722" s="283"/>
      <c r="BR722" s="282"/>
    </row>
    <row r="723" spans="2:70" ht="12.75" thickBot="1" x14ac:dyDescent="0.25">
      <c r="B723" s="278"/>
      <c r="C723" s="20"/>
      <c r="D723" s="21"/>
      <c r="E723" s="21"/>
      <c r="F723" s="21"/>
      <c r="G723" s="21"/>
      <c r="H723" s="281" t="s">
        <v>1254</v>
      </c>
      <c r="I723" s="21"/>
      <c r="J723" s="21"/>
      <c r="K723" s="21"/>
      <c r="L723" s="21"/>
      <c r="M723" s="23"/>
      <c r="N723" s="277"/>
      <c r="P723" s="278"/>
      <c r="Q723" s="20"/>
      <c r="R723" s="21"/>
      <c r="S723" s="21"/>
      <c r="T723" s="21"/>
      <c r="U723" s="21"/>
      <c r="V723" s="281" t="s">
        <v>1253</v>
      </c>
      <c r="W723" s="21"/>
      <c r="X723" s="21"/>
      <c r="Y723" s="21"/>
      <c r="Z723" s="21"/>
      <c r="AA723" s="23"/>
      <c r="AB723" s="277"/>
      <c r="AD723" s="278"/>
      <c r="AE723" s="20"/>
      <c r="AF723" s="21"/>
      <c r="AG723" s="21"/>
      <c r="AH723" s="21"/>
      <c r="AI723" s="21"/>
      <c r="AJ723" s="281" t="s">
        <v>1252</v>
      </c>
      <c r="AK723" s="21"/>
      <c r="AL723" s="21"/>
      <c r="AM723" s="21"/>
      <c r="AN723" s="21"/>
      <c r="AO723" s="23"/>
      <c r="AP723" s="277"/>
      <c r="AR723" s="278"/>
      <c r="AS723" s="20"/>
      <c r="AT723" s="21"/>
      <c r="AU723" s="21"/>
      <c r="AV723" s="21"/>
      <c r="AW723" s="21"/>
      <c r="AX723" s="281" t="s">
        <v>1251</v>
      </c>
      <c r="AY723" s="21"/>
      <c r="AZ723" s="21"/>
      <c r="BA723" s="21"/>
      <c r="BB723" s="21"/>
      <c r="BC723" s="23"/>
      <c r="BD723" s="277"/>
      <c r="BF723" s="278"/>
      <c r="BG723" s="20"/>
      <c r="BH723" s="21"/>
      <c r="BI723" s="21"/>
      <c r="BJ723" s="21"/>
      <c r="BK723" s="21"/>
      <c r="BL723" s="281" t="s">
        <v>1250</v>
      </c>
      <c r="BM723" s="21"/>
      <c r="BN723" s="21"/>
      <c r="BO723" s="21"/>
      <c r="BP723" s="21"/>
      <c r="BQ723" s="23"/>
      <c r="BR723" s="277"/>
    </row>
    <row r="724" spans="2:70" x14ac:dyDescent="0.2">
      <c r="B724" s="278"/>
      <c r="C724" s="34"/>
      <c r="D724" s="35">
        <v>3</v>
      </c>
      <c r="E724" s="36">
        <v>28</v>
      </c>
      <c r="F724" s="36">
        <v>61</v>
      </c>
      <c r="G724" s="36">
        <v>43</v>
      </c>
      <c r="H724" s="36">
        <v>24</v>
      </c>
      <c r="I724" s="36">
        <v>54</v>
      </c>
      <c r="J724" s="36">
        <v>34</v>
      </c>
      <c r="K724" s="37">
        <v>13</v>
      </c>
      <c r="L724" s="251">
        <f>SUMSQ(D724:K724)</f>
        <v>11180</v>
      </c>
      <c r="M724" s="42"/>
      <c r="N724" s="277"/>
      <c r="P724" s="278"/>
      <c r="Q724" s="34"/>
      <c r="R724" s="35">
        <v>3</v>
      </c>
      <c r="S724" s="36">
        <v>29</v>
      </c>
      <c r="T724" s="36">
        <v>44</v>
      </c>
      <c r="U724" s="36">
        <v>54</v>
      </c>
      <c r="V724" s="36">
        <v>48</v>
      </c>
      <c r="W724" s="36">
        <v>50</v>
      </c>
      <c r="X724" s="36">
        <v>7</v>
      </c>
      <c r="Y724" s="37">
        <v>25</v>
      </c>
      <c r="Z724" s="251">
        <f>SUMSQ(R724:Y724)</f>
        <v>11180</v>
      </c>
      <c r="AA724" s="42"/>
      <c r="AB724" s="277"/>
      <c r="AD724" s="278"/>
      <c r="AE724" s="34"/>
      <c r="AF724" s="35">
        <v>3</v>
      </c>
      <c r="AG724" s="36">
        <v>29</v>
      </c>
      <c r="AH724" s="36">
        <v>44</v>
      </c>
      <c r="AI724" s="36">
        <v>54</v>
      </c>
      <c r="AJ724" s="36">
        <v>48</v>
      </c>
      <c r="AK724" s="36">
        <v>50</v>
      </c>
      <c r="AL724" s="36">
        <v>7</v>
      </c>
      <c r="AM724" s="37">
        <v>25</v>
      </c>
      <c r="AN724" s="251">
        <f>SUMSQ(AF724:AM724)</f>
        <v>11180</v>
      </c>
      <c r="AO724" s="42"/>
      <c r="AP724" s="277"/>
      <c r="AR724" s="278"/>
      <c r="AS724" s="34"/>
      <c r="AT724" s="35">
        <v>3</v>
      </c>
      <c r="AU724" s="36">
        <v>30</v>
      </c>
      <c r="AV724" s="36">
        <v>49</v>
      </c>
      <c r="AW724" s="36">
        <v>48</v>
      </c>
      <c r="AX724" s="36">
        <v>61</v>
      </c>
      <c r="AY724" s="36">
        <v>36</v>
      </c>
      <c r="AZ724" s="36">
        <v>15</v>
      </c>
      <c r="BA724" s="37">
        <v>18</v>
      </c>
      <c r="BB724" s="251">
        <f>SUMSQ(AT724:BA724)</f>
        <v>11180</v>
      </c>
      <c r="BC724" s="42"/>
      <c r="BD724" s="277"/>
      <c r="BF724" s="278"/>
      <c r="BG724" s="34"/>
      <c r="BH724" s="35">
        <v>3</v>
      </c>
      <c r="BI724" s="36">
        <v>40</v>
      </c>
      <c r="BJ724" s="36">
        <v>49</v>
      </c>
      <c r="BK724" s="36">
        <v>22</v>
      </c>
      <c r="BL724" s="36">
        <v>28</v>
      </c>
      <c r="BM724" s="36">
        <v>63</v>
      </c>
      <c r="BN724" s="36">
        <v>42</v>
      </c>
      <c r="BO724" s="37">
        <v>13</v>
      </c>
      <c r="BP724" s="251">
        <f>SUMSQ(BH724:BO724)</f>
        <v>11180</v>
      </c>
      <c r="BQ724" s="42"/>
      <c r="BR724" s="277"/>
    </row>
    <row r="725" spans="2:70" x14ac:dyDescent="0.2">
      <c r="B725" s="278"/>
      <c r="C725" s="34"/>
      <c r="D725" s="44">
        <v>47</v>
      </c>
      <c r="E725" s="45">
        <v>16</v>
      </c>
      <c r="F725" s="45">
        <v>60</v>
      </c>
      <c r="G725" s="45">
        <v>30</v>
      </c>
      <c r="H725" s="45">
        <v>1</v>
      </c>
      <c r="I725" s="45">
        <v>27</v>
      </c>
      <c r="J725" s="45">
        <v>26</v>
      </c>
      <c r="K725" s="46">
        <v>53</v>
      </c>
      <c r="L725" s="257">
        <f>SUMSQ(D725:K725)</f>
        <v>11180</v>
      </c>
      <c r="M725" s="42"/>
      <c r="N725" s="277"/>
      <c r="P725" s="278"/>
      <c r="Q725" s="34"/>
      <c r="R725" s="44">
        <v>13</v>
      </c>
      <c r="S725" s="45">
        <v>12</v>
      </c>
      <c r="T725" s="45">
        <v>38</v>
      </c>
      <c r="U725" s="45">
        <v>35</v>
      </c>
      <c r="V725" s="45">
        <v>57</v>
      </c>
      <c r="W725" s="45">
        <v>64</v>
      </c>
      <c r="X725" s="45">
        <v>18</v>
      </c>
      <c r="Y725" s="46">
        <v>23</v>
      </c>
      <c r="Z725" s="257">
        <f>SUMSQ(R725:Y725)</f>
        <v>11180</v>
      </c>
      <c r="AA725" s="42"/>
      <c r="AB725" s="277"/>
      <c r="AD725" s="278"/>
      <c r="AE725" s="34"/>
      <c r="AF725" s="44">
        <v>13</v>
      </c>
      <c r="AG725" s="45">
        <v>12</v>
      </c>
      <c r="AH725" s="45">
        <v>38</v>
      </c>
      <c r="AI725" s="45">
        <v>35</v>
      </c>
      <c r="AJ725" s="45">
        <v>57</v>
      </c>
      <c r="AK725" s="45">
        <v>64</v>
      </c>
      <c r="AL725" s="45">
        <v>18</v>
      </c>
      <c r="AM725" s="46">
        <v>23</v>
      </c>
      <c r="AN725" s="257">
        <f>SUMSQ(AF725:AM725)</f>
        <v>11180</v>
      </c>
      <c r="AO725" s="42"/>
      <c r="AP725" s="277"/>
      <c r="AR725" s="278"/>
      <c r="AS725" s="34"/>
      <c r="AT725" s="44">
        <v>52</v>
      </c>
      <c r="AU725" s="45">
        <v>12</v>
      </c>
      <c r="AV725" s="45">
        <v>46</v>
      </c>
      <c r="AW725" s="45">
        <v>22</v>
      </c>
      <c r="AX725" s="45">
        <v>7</v>
      </c>
      <c r="AY725" s="45">
        <v>63</v>
      </c>
      <c r="AZ725" s="45">
        <v>25</v>
      </c>
      <c r="BA725" s="46">
        <v>33</v>
      </c>
      <c r="BB725" s="257">
        <f>SUMSQ(AT725:BA725)</f>
        <v>11180</v>
      </c>
      <c r="BC725" s="42"/>
      <c r="BD725" s="277"/>
      <c r="BF725" s="278"/>
      <c r="BG725" s="34"/>
      <c r="BH725" s="44">
        <v>47</v>
      </c>
      <c r="BI725" s="45">
        <v>12</v>
      </c>
      <c r="BJ725" s="45">
        <v>29</v>
      </c>
      <c r="BK725" s="45">
        <v>58</v>
      </c>
      <c r="BL725" s="45">
        <v>56</v>
      </c>
      <c r="BM725" s="45">
        <v>19</v>
      </c>
      <c r="BN725" s="45">
        <v>6</v>
      </c>
      <c r="BO725" s="46">
        <v>33</v>
      </c>
      <c r="BP725" s="257">
        <f>SUMSQ(BH725:BO725)</f>
        <v>11180</v>
      </c>
      <c r="BQ725" s="42"/>
      <c r="BR725" s="277"/>
    </row>
    <row r="726" spans="2:70" x14ac:dyDescent="0.2">
      <c r="B726" s="278"/>
      <c r="C726" s="34"/>
      <c r="D726" s="44">
        <v>17</v>
      </c>
      <c r="E726" s="45">
        <v>58</v>
      </c>
      <c r="F726" s="45">
        <v>21</v>
      </c>
      <c r="G726" s="45">
        <v>6</v>
      </c>
      <c r="H726" s="45">
        <v>20</v>
      </c>
      <c r="I726" s="45">
        <v>51</v>
      </c>
      <c r="J726" s="45">
        <v>55</v>
      </c>
      <c r="K726" s="46">
        <v>32</v>
      </c>
      <c r="L726" s="257">
        <f>SUMSQ(D726:K726)</f>
        <v>11180</v>
      </c>
      <c r="M726" s="42"/>
      <c r="N726" s="277"/>
      <c r="P726" s="278"/>
      <c r="Q726" s="34"/>
      <c r="R726" s="44">
        <v>28</v>
      </c>
      <c r="S726" s="45">
        <v>33</v>
      </c>
      <c r="T726" s="45">
        <v>24</v>
      </c>
      <c r="U726" s="45">
        <v>45</v>
      </c>
      <c r="V726" s="45">
        <v>55</v>
      </c>
      <c r="W726" s="45">
        <v>14</v>
      </c>
      <c r="X726" s="45">
        <v>59</v>
      </c>
      <c r="Y726" s="46">
        <v>2</v>
      </c>
      <c r="Z726" s="257">
        <f>SUMSQ(R726:Y726)</f>
        <v>11180</v>
      </c>
      <c r="AA726" s="42"/>
      <c r="AB726" s="277"/>
      <c r="AD726" s="278"/>
      <c r="AE726" s="34"/>
      <c r="AF726" s="44">
        <v>63</v>
      </c>
      <c r="AG726" s="45">
        <v>33</v>
      </c>
      <c r="AH726" s="45">
        <v>24</v>
      </c>
      <c r="AI726" s="45">
        <v>10</v>
      </c>
      <c r="AJ726" s="45">
        <v>20</v>
      </c>
      <c r="AK726" s="45">
        <v>14</v>
      </c>
      <c r="AL726" s="45">
        <v>59</v>
      </c>
      <c r="AM726" s="46">
        <v>37</v>
      </c>
      <c r="AN726" s="257">
        <f>SUMSQ(AF726:AM726)</f>
        <v>11180</v>
      </c>
      <c r="AO726" s="42"/>
      <c r="AP726" s="277"/>
      <c r="AR726" s="278"/>
      <c r="AS726" s="34"/>
      <c r="AT726" s="44">
        <v>38</v>
      </c>
      <c r="AU726" s="45">
        <v>59</v>
      </c>
      <c r="AV726" s="45">
        <v>24</v>
      </c>
      <c r="AW726" s="45">
        <v>9</v>
      </c>
      <c r="AX726" s="45">
        <v>28</v>
      </c>
      <c r="AY726" s="45">
        <v>5</v>
      </c>
      <c r="AZ726" s="45">
        <v>42</v>
      </c>
      <c r="BA726" s="46">
        <v>55</v>
      </c>
      <c r="BB726" s="257">
        <f>SUMSQ(AT726:BA726)</f>
        <v>11180</v>
      </c>
      <c r="BC726" s="42"/>
      <c r="BD726" s="277"/>
      <c r="BF726" s="278"/>
      <c r="BG726" s="34"/>
      <c r="BH726" s="44">
        <v>38</v>
      </c>
      <c r="BI726" s="45">
        <v>1</v>
      </c>
      <c r="BJ726" s="45">
        <v>24</v>
      </c>
      <c r="BK726" s="45">
        <v>51</v>
      </c>
      <c r="BL726" s="45">
        <v>61</v>
      </c>
      <c r="BM726" s="45">
        <v>26</v>
      </c>
      <c r="BN726" s="45">
        <v>15</v>
      </c>
      <c r="BO726" s="46">
        <v>44</v>
      </c>
      <c r="BP726" s="257">
        <f>SUMSQ(BH726:BO726)</f>
        <v>11180</v>
      </c>
      <c r="BQ726" s="42"/>
      <c r="BR726" s="277"/>
    </row>
    <row r="727" spans="2:70" x14ac:dyDescent="0.2">
      <c r="B727" s="278"/>
      <c r="C727" s="34"/>
      <c r="D727" s="44">
        <v>56</v>
      </c>
      <c r="E727" s="45">
        <v>15</v>
      </c>
      <c r="F727" s="45">
        <v>36</v>
      </c>
      <c r="G727" s="45">
        <v>23</v>
      </c>
      <c r="H727" s="45">
        <v>57</v>
      </c>
      <c r="I727" s="45">
        <v>46</v>
      </c>
      <c r="J727" s="45">
        <v>2</v>
      </c>
      <c r="K727" s="46">
        <v>25</v>
      </c>
      <c r="L727" s="257">
        <f>SUMSQ(D727:K727)</f>
        <v>11180</v>
      </c>
      <c r="M727" s="42"/>
      <c r="N727" s="277"/>
      <c r="P727" s="278"/>
      <c r="Q727" s="34"/>
      <c r="R727" s="44">
        <v>49</v>
      </c>
      <c r="S727" s="45">
        <v>56</v>
      </c>
      <c r="T727" s="45">
        <v>26</v>
      </c>
      <c r="U727" s="45">
        <v>31</v>
      </c>
      <c r="V727" s="45">
        <v>5</v>
      </c>
      <c r="W727" s="45">
        <v>4</v>
      </c>
      <c r="X727" s="45">
        <v>46</v>
      </c>
      <c r="Y727" s="46">
        <v>43</v>
      </c>
      <c r="Z727" s="257">
        <f>SUMSQ(R727:Y727)</f>
        <v>11180</v>
      </c>
      <c r="AA727" s="42"/>
      <c r="AB727" s="277"/>
      <c r="AD727" s="278"/>
      <c r="AE727" s="34"/>
      <c r="AF727" s="44">
        <v>49</v>
      </c>
      <c r="AG727" s="45">
        <v>56</v>
      </c>
      <c r="AH727" s="45">
        <v>26</v>
      </c>
      <c r="AI727" s="45">
        <v>31</v>
      </c>
      <c r="AJ727" s="45">
        <v>5</v>
      </c>
      <c r="AK727" s="45">
        <v>4</v>
      </c>
      <c r="AL727" s="45">
        <v>46</v>
      </c>
      <c r="AM727" s="46">
        <v>43</v>
      </c>
      <c r="AN727" s="257">
        <f>SUMSQ(AF727:AM727)</f>
        <v>11180</v>
      </c>
      <c r="AO727" s="42"/>
      <c r="AP727" s="277"/>
      <c r="AR727" s="278"/>
      <c r="AS727" s="34"/>
      <c r="AT727" s="44">
        <v>57</v>
      </c>
      <c r="AU727" s="45">
        <v>1</v>
      </c>
      <c r="AV727" s="45">
        <v>39</v>
      </c>
      <c r="AW727" s="45">
        <v>31</v>
      </c>
      <c r="AX727" s="45">
        <v>14</v>
      </c>
      <c r="AY727" s="45">
        <v>54</v>
      </c>
      <c r="AZ727" s="45">
        <v>20</v>
      </c>
      <c r="BA727" s="46">
        <v>44</v>
      </c>
      <c r="BB727" s="257">
        <f>SUMSQ(AT727:BA727)</f>
        <v>11180</v>
      </c>
      <c r="BC727" s="42"/>
      <c r="BD727" s="277"/>
      <c r="BF727" s="278"/>
      <c r="BG727" s="34"/>
      <c r="BH727" s="44">
        <v>10</v>
      </c>
      <c r="BI727" s="45">
        <v>45</v>
      </c>
      <c r="BJ727" s="45">
        <v>60</v>
      </c>
      <c r="BK727" s="45">
        <v>31</v>
      </c>
      <c r="BL727" s="45">
        <v>17</v>
      </c>
      <c r="BM727" s="45">
        <v>54</v>
      </c>
      <c r="BN727" s="45">
        <v>35</v>
      </c>
      <c r="BO727" s="46">
        <v>8</v>
      </c>
      <c r="BP727" s="257">
        <f>SUMSQ(BH727:BO727)</f>
        <v>11180</v>
      </c>
      <c r="BQ727" s="42"/>
      <c r="BR727" s="277"/>
    </row>
    <row r="728" spans="2:70" x14ac:dyDescent="0.2">
      <c r="B728" s="278"/>
      <c r="C728" s="34"/>
      <c r="D728" s="44">
        <v>40</v>
      </c>
      <c r="E728" s="45">
        <v>63</v>
      </c>
      <c r="F728" s="45">
        <v>19</v>
      </c>
      <c r="G728" s="45">
        <v>8</v>
      </c>
      <c r="H728" s="45">
        <v>42</v>
      </c>
      <c r="I728" s="45">
        <v>29</v>
      </c>
      <c r="J728" s="45">
        <v>50</v>
      </c>
      <c r="K728" s="46">
        <v>9</v>
      </c>
      <c r="L728" s="257">
        <f>SUMSQ(D728:K728)</f>
        <v>11180</v>
      </c>
      <c r="M728" s="42"/>
      <c r="N728" s="277"/>
      <c r="P728" s="278"/>
      <c r="Q728" s="34"/>
      <c r="R728" s="44">
        <v>22</v>
      </c>
      <c r="S728" s="45">
        <v>19</v>
      </c>
      <c r="T728" s="45">
        <v>61</v>
      </c>
      <c r="U728" s="45">
        <v>60</v>
      </c>
      <c r="V728" s="45">
        <v>34</v>
      </c>
      <c r="W728" s="45">
        <v>39</v>
      </c>
      <c r="X728" s="45">
        <v>9</v>
      </c>
      <c r="Y728" s="46">
        <v>16</v>
      </c>
      <c r="Z728" s="257">
        <f>SUMSQ(R728:Y728)</f>
        <v>11180</v>
      </c>
      <c r="AA728" s="42"/>
      <c r="AB728" s="277"/>
      <c r="AD728" s="278"/>
      <c r="AE728" s="34"/>
      <c r="AF728" s="44">
        <v>22</v>
      </c>
      <c r="AG728" s="45">
        <v>19</v>
      </c>
      <c r="AH728" s="45">
        <v>61</v>
      </c>
      <c r="AI728" s="45">
        <v>60</v>
      </c>
      <c r="AJ728" s="45">
        <v>34</v>
      </c>
      <c r="AK728" s="45">
        <v>39</v>
      </c>
      <c r="AL728" s="45">
        <v>9</v>
      </c>
      <c r="AM728" s="46">
        <v>16</v>
      </c>
      <c r="AN728" s="257">
        <f>SUMSQ(AF728:AM728)</f>
        <v>11180</v>
      </c>
      <c r="AO728" s="42"/>
      <c r="AP728" s="277"/>
      <c r="AR728" s="278"/>
      <c r="AS728" s="34"/>
      <c r="AT728" s="44">
        <v>21</v>
      </c>
      <c r="AU728" s="45">
        <v>45</v>
      </c>
      <c r="AV728" s="45">
        <v>11</v>
      </c>
      <c r="AW728" s="45">
        <v>51</v>
      </c>
      <c r="AX728" s="45">
        <v>34</v>
      </c>
      <c r="AY728" s="45">
        <v>26</v>
      </c>
      <c r="AZ728" s="45">
        <v>64</v>
      </c>
      <c r="BA728" s="46">
        <v>8</v>
      </c>
      <c r="BB728" s="257">
        <f>SUMSQ(AT728:BA728)</f>
        <v>11180</v>
      </c>
      <c r="BC728" s="42"/>
      <c r="BD728" s="277"/>
      <c r="BF728" s="278"/>
      <c r="BG728" s="34"/>
      <c r="BH728" s="44">
        <v>57</v>
      </c>
      <c r="BI728" s="45">
        <v>30</v>
      </c>
      <c r="BJ728" s="45">
        <v>11</v>
      </c>
      <c r="BK728" s="45">
        <v>48</v>
      </c>
      <c r="BL728" s="45">
        <v>34</v>
      </c>
      <c r="BM728" s="45">
        <v>5</v>
      </c>
      <c r="BN728" s="45">
        <v>20</v>
      </c>
      <c r="BO728" s="46">
        <v>55</v>
      </c>
      <c r="BP728" s="257">
        <f>SUMSQ(BH728:BO728)</f>
        <v>11180</v>
      </c>
      <c r="BQ728" s="42"/>
      <c r="BR728" s="277"/>
    </row>
    <row r="729" spans="2:70" x14ac:dyDescent="0.2">
      <c r="B729" s="278"/>
      <c r="C729" s="34"/>
      <c r="D729" s="44">
        <v>33</v>
      </c>
      <c r="E729" s="45">
        <v>10</v>
      </c>
      <c r="F729" s="45">
        <v>14</v>
      </c>
      <c r="G729" s="45">
        <v>45</v>
      </c>
      <c r="H729" s="45">
        <v>59</v>
      </c>
      <c r="I729" s="45">
        <v>44</v>
      </c>
      <c r="J729" s="45">
        <v>7</v>
      </c>
      <c r="K729" s="46">
        <v>48</v>
      </c>
      <c r="L729" s="257">
        <f>SUMSQ(D729:K729)</f>
        <v>11180</v>
      </c>
      <c r="M729" s="42"/>
      <c r="N729" s="277"/>
      <c r="P729" s="278"/>
      <c r="Q729" s="34"/>
      <c r="R729" s="44">
        <v>63</v>
      </c>
      <c r="S729" s="45">
        <v>6</v>
      </c>
      <c r="T729" s="45">
        <v>51</v>
      </c>
      <c r="U729" s="45">
        <v>10</v>
      </c>
      <c r="V729" s="45">
        <v>20</v>
      </c>
      <c r="W729" s="45">
        <v>41</v>
      </c>
      <c r="X729" s="45">
        <v>32</v>
      </c>
      <c r="Y729" s="46">
        <v>37</v>
      </c>
      <c r="Z729" s="257">
        <f>SUMSQ(R729:Y729)</f>
        <v>11180</v>
      </c>
      <c r="AA729" s="42"/>
      <c r="AB729" s="277"/>
      <c r="AD729" s="278"/>
      <c r="AE729" s="34"/>
      <c r="AF729" s="44">
        <v>28</v>
      </c>
      <c r="AG729" s="45">
        <v>6</v>
      </c>
      <c r="AH729" s="45">
        <v>51</v>
      </c>
      <c r="AI729" s="45">
        <v>45</v>
      </c>
      <c r="AJ729" s="45">
        <v>55</v>
      </c>
      <c r="AK729" s="45">
        <v>41</v>
      </c>
      <c r="AL729" s="45">
        <v>32</v>
      </c>
      <c r="AM729" s="46">
        <v>2</v>
      </c>
      <c r="AN729" s="257">
        <f>SUMSQ(AF729:AM729)</f>
        <v>11180</v>
      </c>
      <c r="AO729" s="42"/>
      <c r="AP729" s="277"/>
      <c r="AR729" s="278"/>
      <c r="AS729" s="34"/>
      <c r="AT729" s="44">
        <v>10</v>
      </c>
      <c r="AU729" s="45">
        <v>23</v>
      </c>
      <c r="AV729" s="45">
        <v>60</v>
      </c>
      <c r="AW729" s="45">
        <v>37</v>
      </c>
      <c r="AX729" s="45">
        <v>56</v>
      </c>
      <c r="AY729" s="45">
        <v>41</v>
      </c>
      <c r="AZ729" s="45">
        <v>6</v>
      </c>
      <c r="BA729" s="46">
        <v>27</v>
      </c>
      <c r="BB729" s="257">
        <f>SUMSQ(AT729:BA729)</f>
        <v>11180</v>
      </c>
      <c r="BC729" s="42"/>
      <c r="BD729" s="277"/>
      <c r="BF729" s="278"/>
      <c r="BG729" s="34"/>
      <c r="BH729" s="44">
        <v>21</v>
      </c>
      <c r="BI729" s="45">
        <v>50</v>
      </c>
      <c r="BJ729" s="45">
        <v>39</v>
      </c>
      <c r="BK729" s="45">
        <v>4</v>
      </c>
      <c r="BL729" s="45">
        <v>14</v>
      </c>
      <c r="BM729" s="45">
        <v>41</v>
      </c>
      <c r="BN729" s="45">
        <v>64</v>
      </c>
      <c r="BO729" s="46">
        <v>27</v>
      </c>
      <c r="BP729" s="257">
        <f>SUMSQ(BH729:BO729)</f>
        <v>11180</v>
      </c>
      <c r="BQ729" s="42"/>
      <c r="BR729" s="277"/>
    </row>
    <row r="730" spans="2:70" x14ac:dyDescent="0.2">
      <c r="B730" s="278"/>
      <c r="C730" s="34"/>
      <c r="D730" s="44">
        <v>12</v>
      </c>
      <c r="E730" s="45">
        <v>39</v>
      </c>
      <c r="F730" s="45">
        <v>38</v>
      </c>
      <c r="G730" s="45">
        <v>64</v>
      </c>
      <c r="H730" s="45">
        <v>35</v>
      </c>
      <c r="I730" s="45">
        <v>5</v>
      </c>
      <c r="J730" s="45">
        <v>49</v>
      </c>
      <c r="K730" s="46">
        <v>18</v>
      </c>
      <c r="L730" s="257">
        <f>SUMSQ(D730:K730)</f>
        <v>11180</v>
      </c>
      <c r="M730" s="42"/>
      <c r="N730" s="277"/>
      <c r="P730" s="278"/>
      <c r="Q730" s="34"/>
      <c r="R730" s="44">
        <v>42</v>
      </c>
      <c r="S730" s="45">
        <v>47</v>
      </c>
      <c r="T730" s="45">
        <v>1</v>
      </c>
      <c r="U730" s="45">
        <v>8</v>
      </c>
      <c r="V730" s="45">
        <v>30</v>
      </c>
      <c r="W730" s="45">
        <v>27</v>
      </c>
      <c r="X730" s="45">
        <v>53</v>
      </c>
      <c r="Y730" s="46">
        <v>52</v>
      </c>
      <c r="Z730" s="257">
        <f>SUMSQ(R730:Y730)</f>
        <v>11180</v>
      </c>
      <c r="AA730" s="42"/>
      <c r="AB730" s="277"/>
      <c r="AD730" s="278"/>
      <c r="AE730" s="34"/>
      <c r="AF730" s="44">
        <v>42</v>
      </c>
      <c r="AG730" s="45">
        <v>47</v>
      </c>
      <c r="AH730" s="45">
        <v>1</v>
      </c>
      <c r="AI730" s="45">
        <v>8</v>
      </c>
      <c r="AJ730" s="45">
        <v>30</v>
      </c>
      <c r="AK730" s="45">
        <v>27</v>
      </c>
      <c r="AL730" s="45">
        <v>53</v>
      </c>
      <c r="AM730" s="46">
        <v>52</v>
      </c>
      <c r="AN730" s="257">
        <f>SUMSQ(AF730:AM730)</f>
        <v>11180</v>
      </c>
      <c r="AO730" s="42"/>
      <c r="AP730" s="277"/>
      <c r="AR730" s="278"/>
      <c r="AS730" s="34"/>
      <c r="AT730" s="44">
        <v>32</v>
      </c>
      <c r="AU730" s="45">
        <v>40</v>
      </c>
      <c r="AV730" s="45">
        <v>2</v>
      </c>
      <c r="AW730" s="45">
        <v>58</v>
      </c>
      <c r="AX730" s="45">
        <v>43</v>
      </c>
      <c r="AY730" s="45">
        <v>19</v>
      </c>
      <c r="AZ730" s="45">
        <v>53</v>
      </c>
      <c r="BA730" s="46">
        <v>13</v>
      </c>
      <c r="BB730" s="257">
        <f>SUMSQ(AT730:BA730)</f>
        <v>11180</v>
      </c>
      <c r="BC730" s="42"/>
      <c r="BD730" s="277"/>
      <c r="BF730" s="278"/>
      <c r="BG730" s="34"/>
      <c r="BH730" s="44">
        <v>32</v>
      </c>
      <c r="BI730" s="45">
        <v>59</v>
      </c>
      <c r="BJ730" s="45">
        <v>46</v>
      </c>
      <c r="BK730" s="45">
        <v>9</v>
      </c>
      <c r="BL730" s="45">
        <v>7</v>
      </c>
      <c r="BM730" s="45">
        <v>36</v>
      </c>
      <c r="BN730" s="45">
        <v>53</v>
      </c>
      <c r="BO730" s="46">
        <v>18</v>
      </c>
      <c r="BP730" s="257">
        <f>SUMSQ(BH730:BO730)</f>
        <v>11180</v>
      </c>
      <c r="BQ730" s="42"/>
      <c r="BR730" s="277"/>
    </row>
    <row r="731" spans="2:70" ht="12.75" thickBot="1" x14ac:dyDescent="0.25">
      <c r="B731" s="278"/>
      <c r="C731" s="34"/>
      <c r="D731" s="59">
        <v>52</v>
      </c>
      <c r="E731" s="60">
        <v>31</v>
      </c>
      <c r="F731" s="60">
        <v>11</v>
      </c>
      <c r="G731" s="60">
        <v>41</v>
      </c>
      <c r="H731" s="60">
        <v>22</v>
      </c>
      <c r="I731" s="60">
        <v>4</v>
      </c>
      <c r="J731" s="60">
        <v>37</v>
      </c>
      <c r="K731" s="61">
        <v>62</v>
      </c>
      <c r="L731" s="257">
        <f>SUMSQ(D731:K731)</f>
        <v>11180</v>
      </c>
      <c r="M731" s="42"/>
      <c r="N731" s="277"/>
      <c r="P731" s="278"/>
      <c r="Q731" s="34"/>
      <c r="R731" s="59">
        <v>40</v>
      </c>
      <c r="S731" s="60">
        <v>58</v>
      </c>
      <c r="T731" s="60">
        <v>15</v>
      </c>
      <c r="U731" s="60">
        <v>17</v>
      </c>
      <c r="V731" s="60">
        <v>11</v>
      </c>
      <c r="W731" s="60">
        <v>21</v>
      </c>
      <c r="X731" s="60">
        <v>36</v>
      </c>
      <c r="Y731" s="61">
        <v>62</v>
      </c>
      <c r="Z731" s="257">
        <f>SUMSQ(R731:Y731)</f>
        <v>11180</v>
      </c>
      <c r="AA731" s="42"/>
      <c r="AB731" s="277"/>
      <c r="AD731" s="278"/>
      <c r="AE731" s="34"/>
      <c r="AF731" s="59">
        <v>40</v>
      </c>
      <c r="AG731" s="60">
        <v>58</v>
      </c>
      <c r="AH731" s="60">
        <v>15</v>
      </c>
      <c r="AI731" s="60">
        <v>17</v>
      </c>
      <c r="AJ731" s="60">
        <v>11</v>
      </c>
      <c r="AK731" s="60">
        <v>21</v>
      </c>
      <c r="AL731" s="60">
        <v>36</v>
      </c>
      <c r="AM731" s="61">
        <v>62</v>
      </c>
      <c r="AN731" s="257">
        <f>SUMSQ(AF731:AM731)</f>
        <v>11180</v>
      </c>
      <c r="AO731" s="42"/>
      <c r="AP731" s="277"/>
      <c r="AR731" s="278"/>
      <c r="AS731" s="34"/>
      <c r="AT731" s="59">
        <v>47</v>
      </c>
      <c r="AU731" s="60">
        <v>50</v>
      </c>
      <c r="AV731" s="60">
        <v>29</v>
      </c>
      <c r="AW731" s="60">
        <v>4</v>
      </c>
      <c r="AX731" s="60">
        <v>17</v>
      </c>
      <c r="AY731" s="60">
        <v>16</v>
      </c>
      <c r="AZ731" s="60">
        <v>35</v>
      </c>
      <c r="BA731" s="61">
        <v>62</v>
      </c>
      <c r="BB731" s="257">
        <f>SUMSQ(AT731:BA731)</f>
        <v>11180</v>
      </c>
      <c r="BC731" s="42"/>
      <c r="BD731" s="277"/>
      <c r="BF731" s="278"/>
      <c r="BG731" s="34"/>
      <c r="BH731" s="59">
        <v>52</v>
      </c>
      <c r="BI731" s="60">
        <v>23</v>
      </c>
      <c r="BJ731" s="60">
        <v>2</v>
      </c>
      <c r="BK731" s="60">
        <v>37</v>
      </c>
      <c r="BL731" s="60">
        <v>43</v>
      </c>
      <c r="BM731" s="60">
        <v>16</v>
      </c>
      <c r="BN731" s="60">
        <v>25</v>
      </c>
      <c r="BO731" s="61">
        <v>62</v>
      </c>
      <c r="BP731" s="257">
        <f>SUMSQ(BH731:BO731)</f>
        <v>11180</v>
      </c>
      <c r="BQ731" s="42"/>
      <c r="BR731" s="277"/>
    </row>
    <row r="732" spans="2:70" x14ac:dyDescent="0.2">
      <c r="B732" s="278"/>
      <c r="C732" s="34"/>
      <c r="D732" s="166">
        <f>SUM(D724:D731)</f>
        <v>260</v>
      </c>
      <c r="E732" s="167">
        <f>SUM(E724:E731)</f>
        <v>260</v>
      </c>
      <c r="F732" s="167">
        <f>SUM(F724:F731)</f>
        <v>260</v>
      </c>
      <c r="G732" s="167">
        <f>SUM(G724:G731)</f>
        <v>260</v>
      </c>
      <c r="H732" s="167">
        <f>SUM(H724:H731)</f>
        <v>260</v>
      </c>
      <c r="I732" s="167">
        <f>SUM(I724:I731)</f>
        <v>260</v>
      </c>
      <c r="J732" s="167">
        <f>SUM(J724:J731)</f>
        <v>260</v>
      </c>
      <c r="K732" s="167">
        <f>SUM(K724:K731)</f>
        <v>260</v>
      </c>
      <c r="L732" s="280">
        <f>SUM(D724^3+E725^3+F726^3+G727^3+H728^3+I729^3+J730^3+K731^3)</f>
        <v>540800</v>
      </c>
      <c r="M732" s="42"/>
      <c r="N732" s="277"/>
      <c r="P732" s="278"/>
      <c r="Q732" s="34"/>
      <c r="R732" s="166">
        <f>SUM(R724:R731)</f>
        <v>260</v>
      </c>
      <c r="S732" s="167">
        <f>SUM(S724:S731)</f>
        <v>260</v>
      </c>
      <c r="T732" s="167">
        <f>SUM(T724:T731)</f>
        <v>260</v>
      </c>
      <c r="U732" s="167">
        <f>SUM(U724:U731)</f>
        <v>260</v>
      </c>
      <c r="V732" s="167">
        <f>SUM(V724:V731)</f>
        <v>260</v>
      </c>
      <c r="W732" s="167">
        <f>SUM(W724:W731)</f>
        <v>260</v>
      </c>
      <c r="X732" s="167">
        <f>SUM(X724:X731)</f>
        <v>260</v>
      </c>
      <c r="Y732" s="167">
        <f>SUM(Y724:Y731)</f>
        <v>260</v>
      </c>
      <c r="Z732" s="280">
        <f>SUM(R724^3+S725^3+T726^3+U727^3+V728^3+W729^3+X730^3+Y731^3)</f>
        <v>540800</v>
      </c>
      <c r="AA732" s="42"/>
      <c r="AB732" s="277"/>
      <c r="AD732" s="278"/>
      <c r="AE732" s="34"/>
      <c r="AF732" s="166">
        <f>SUM(AF724:AF731)</f>
        <v>260</v>
      </c>
      <c r="AG732" s="167">
        <f>SUM(AG724:AG731)</f>
        <v>260</v>
      </c>
      <c r="AH732" s="167">
        <f>SUM(AH724:AH731)</f>
        <v>260</v>
      </c>
      <c r="AI732" s="167">
        <f>SUM(AI724:AI731)</f>
        <v>260</v>
      </c>
      <c r="AJ732" s="167">
        <f>SUM(AJ724:AJ731)</f>
        <v>260</v>
      </c>
      <c r="AK732" s="167">
        <f>SUM(AK724:AK731)</f>
        <v>260</v>
      </c>
      <c r="AL732" s="167">
        <f>SUM(AL724:AL731)</f>
        <v>260</v>
      </c>
      <c r="AM732" s="167">
        <f>SUM(AM724:AM731)</f>
        <v>260</v>
      </c>
      <c r="AN732" s="280">
        <f>SUM(AF724^3+AG725^3+AH726^3+AI727^3+AJ728^3+AK729^3+AL730^3+AM731^3)</f>
        <v>540800</v>
      </c>
      <c r="AO732" s="42"/>
      <c r="AP732" s="277"/>
      <c r="AR732" s="278"/>
      <c r="AS732" s="34"/>
      <c r="AT732" s="166">
        <f>SUM(AT724:AT731)</f>
        <v>260</v>
      </c>
      <c r="AU732" s="167">
        <f>SUM(AU724:AU731)</f>
        <v>260</v>
      </c>
      <c r="AV732" s="167">
        <f>SUM(AV724:AV731)</f>
        <v>260</v>
      </c>
      <c r="AW732" s="167">
        <f>SUM(AW724:AW731)</f>
        <v>260</v>
      </c>
      <c r="AX732" s="167">
        <f>SUM(AX724:AX731)</f>
        <v>260</v>
      </c>
      <c r="AY732" s="167">
        <f>SUM(AY724:AY731)</f>
        <v>260</v>
      </c>
      <c r="AZ732" s="167">
        <f>SUM(AZ724:AZ731)</f>
        <v>260</v>
      </c>
      <c r="BA732" s="167">
        <f>SUM(BA724:BA731)</f>
        <v>260</v>
      </c>
      <c r="BB732" s="280">
        <f>SUM(AT724^3+AU725^3+AV726^3+AW727^3+AX728^3+AY729^3+AZ730^3+BA731^3)</f>
        <v>540800</v>
      </c>
      <c r="BC732" s="42"/>
      <c r="BD732" s="277"/>
      <c r="BF732" s="278"/>
      <c r="BG732" s="34"/>
      <c r="BH732" s="166">
        <f>SUM(BH724:BH731)</f>
        <v>260</v>
      </c>
      <c r="BI732" s="167">
        <f>SUM(BI724:BI731)</f>
        <v>260</v>
      </c>
      <c r="BJ732" s="167">
        <f>SUM(BJ724:BJ731)</f>
        <v>260</v>
      </c>
      <c r="BK732" s="167">
        <f>SUM(BK724:BK731)</f>
        <v>260</v>
      </c>
      <c r="BL732" s="167">
        <f>SUM(BL724:BL731)</f>
        <v>260</v>
      </c>
      <c r="BM732" s="167">
        <f>SUM(BM724:BM731)</f>
        <v>260</v>
      </c>
      <c r="BN732" s="167">
        <f>SUM(BN724:BN731)</f>
        <v>260</v>
      </c>
      <c r="BO732" s="167">
        <f>SUM(BO724:BO731)</f>
        <v>260</v>
      </c>
      <c r="BP732" s="280">
        <f>SUM(BH724^3+BI725^3+BJ726^3+BK727^3+BL728^3+BM729^3+BN730^3+BO731^3)</f>
        <v>540800</v>
      </c>
      <c r="BQ732" s="42"/>
      <c r="BR732" s="277"/>
    </row>
    <row r="733" spans="2:70" ht="12.75" thickBot="1" x14ac:dyDescent="0.25">
      <c r="B733" s="278"/>
      <c r="C733" s="34"/>
      <c r="D733" s="89">
        <f>SUMSQ(D724:D731)</f>
        <v>11180</v>
      </c>
      <c r="E733" s="90">
        <f>SUMSQ(E724:E731)</f>
        <v>11180</v>
      </c>
      <c r="F733" s="90">
        <f>SUMSQ(F724:F731)</f>
        <v>11180</v>
      </c>
      <c r="G733" s="90">
        <f>SUMSQ(G724:G731)</f>
        <v>11180</v>
      </c>
      <c r="H733" s="90">
        <f>SUMSQ(H724:H731)</f>
        <v>11180</v>
      </c>
      <c r="I733" s="90">
        <f>SUMSQ(I724:I731)</f>
        <v>11180</v>
      </c>
      <c r="J733" s="90">
        <f>SUMSQ(J724:J731)</f>
        <v>11180</v>
      </c>
      <c r="K733" s="90">
        <f>SUMSQ(K724:K731)</f>
        <v>11180</v>
      </c>
      <c r="L733" s="279">
        <f>SUM(D731^3+E730^3+F729^3+G728^3+H727^3+I726^3+J725^3+K724^3)</f>
        <v>540800</v>
      </c>
      <c r="M733" s="42"/>
      <c r="N733" s="277"/>
      <c r="P733" s="278"/>
      <c r="Q733" s="34"/>
      <c r="R733" s="89">
        <f>SUMSQ(R724:R731)</f>
        <v>11180</v>
      </c>
      <c r="S733" s="90">
        <f>SUMSQ(S724:S731)</f>
        <v>11180</v>
      </c>
      <c r="T733" s="90">
        <f>SUMSQ(T724:T731)</f>
        <v>11180</v>
      </c>
      <c r="U733" s="90">
        <f>SUMSQ(U724:U731)</f>
        <v>11180</v>
      </c>
      <c r="V733" s="90">
        <f>SUMSQ(V724:V731)</f>
        <v>11180</v>
      </c>
      <c r="W733" s="90">
        <f>SUMSQ(W724:W731)</f>
        <v>11180</v>
      </c>
      <c r="X733" s="90">
        <f>SUMSQ(X724:X731)</f>
        <v>11180</v>
      </c>
      <c r="Y733" s="90">
        <f>SUMSQ(Y724:Y731)</f>
        <v>11180</v>
      </c>
      <c r="Z733" s="279">
        <f>SUM(R731^3+S730^3+T729^3+U728^3+V727^3+W726^3+X725^3+Y724^3)</f>
        <v>540800</v>
      </c>
      <c r="AA733" s="42"/>
      <c r="AB733" s="277"/>
      <c r="AD733" s="278"/>
      <c r="AE733" s="34"/>
      <c r="AF733" s="89">
        <f>SUMSQ(AF724:AF731)</f>
        <v>11180</v>
      </c>
      <c r="AG733" s="90">
        <f>SUMSQ(AG724:AG731)</f>
        <v>11180</v>
      </c>
      <c r="AH733" s="90">
        <f>SUMSQ(AH724:AH731)</f>
        <v>11180</v>
      </c>
      <c r="AI733" s="90">
        <f>SUMSQ(AI724:AI731)</f>
        <v>11180</v>
      </c>
      <c r="AJ733" s="90">
        <f>SUMSQ(AJ724:AJ731)</f>
        <v>11180</v>
      </c>
      <c r="AK733" s="90">
        <f>SUMSQ(AK724:AK731)</f>
        <v>11180</v>
      </c>
      <c r="AL733" s="90">
        <f>SUMSQ(AL724:AL731)</f>
        <v>11180</v>
      </c>
      <c r="AM733" s="90">
        <f>SUMSQ(AM724:AM731)</f>
        <v>11180</v>
      </c>
      <c r="AN733" s="279">
        <f>SUM(AF731^3+AG730^3+AH729^3+AI728^3+AJ727^3+AK726^3+AL725^3+AM724^3)</f>
        <v>540800</v>
      </c>
      <c r="AO733" s="42"/>
      <c r="AP733" s="277"/>
      <c r="AR733" s="278"/>
      <c r="AS733" s="34"/>
      <c r="AT733" s="89">
        <f>SUMSQ(AT724:AT731)</f>
        <v>11180</v>
      </c>
      <c r="AU733" s="90">
        <f>SUMSQ(AU724:AU731)</f>
        <v>11180</v>
      </c>
      <c r="AV733" s="90">
        <f>SUMSQ(AV724:AV731)</f>
        <v>11180</v>
      </c>
      <c r="AW733" s="90">
        <f>SUMSQ(AW724:AW731)</f>
        <v>11180</v>
      </c>
      <c r="AX733" s="90">
        <f>SUMSQ(AX724:AX731)</f>
        <v>11180</v>
      </c>
      <c r="AY733" s="90">
        <f>SUMSQ(AY724:AY731)</f>
        <v>11180</v>
      </c>
      <c r="AZ733" s="90">
        <f>SUMSQ(AZ724:AZ731)</f>
        <v>11180</v>
      </c>
      <c r="BA733" s="90">
        <f>SUMSQ(BA724:BA731)</f>
        <v>11180</v>
      </c>
      <c r="BB733" s="279">
        <f>SUM(AT731^3+AU730^3+AV729^3+AW728^3+AX727^3+AY726^3+AZ725^3+BA724^3)</f>
        <v>540800</v>
      </c>
      <c r="BC733" s="42"/>
      <c r="BD733" s="277"/>
      <c r="BF733" s="278"/>
      <c r="BG733" s="34"/>
      <c r="BH733" s="89">
        <f>SUMSQ(BH724:BH731)</f>
        <v>11180</v>
      </c>
      <c r="BI733" s="90">
        <f>SUMSQ(BI724:BI731)</f>
        <v>11180</v>
      </c>
      <c r="BJ733" s="90">
        <f>SUMSQ(BJ724:BJ731)</f>
        <v>11180</v>
      </c>
      <c r="BK733" s="90">
        <f>SUMSQ(BK724:BK731)</f>
        <v>11180</v>
      </c>
      <c r="BL733" s="90">
        <f>SUMSQ(BL724:BL731)</f>
        <v>11180</v>
      </c>
      <c r="BM733" s="90">
        <f>SUMSQ(BM724:BM731)</f>
        <v>11180</v>
      </c>
      <c r="BN733" s="90">
        <f>SUMSQ(BN724:BN731)</f>
        <v>11180</v>
      </c>
      <c r="BO733" s="90">
        <f>SUMSQ(BO724:BO731)</f>
        <v>11180</v>
      </c>
      <c r="BP733" s="279">
        <f>SUM(BH731^3+BI730^3+BJ729^3+BK728^3+BL727^3+BM726^3+BN725^3+BO724^3)</f>
        <v>540800</v>
      </c>
      <c r="BQ733" s="42"/>
      <c r="BR733" s="277"/>
    </row>
    <row r="734" spans="2:70" ht="12.75" thickBot="1" x14ac:dyDescent="0.25">
      <c r="B734" s="278"/>
      <c r="C734" s="104"/>
      <c r="D734" s="106"/>
      <c r="E734" s="106"/>
      <c r="F734" s="106"/>
      <c r="G734" s="106"/>
      <c r="H734" s="106"/>
      <c r="I734" s="106"/>
      <c r="J734" s="106"/>
      <c r="K734" s="106"/>
      <c r="L734" s="106"/>
      <c r="M734" s="109"/>
      <c r="N734" s="277"/>
      <c r="P734" s="278"/>
      <c r="Q734" s="104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9"/>
      <c r="AB734" s="277"/>
      <c r="AD734" s="278"/>
      <c r="AE734" s="104"/>
      <c r="AF734" s="106"/>
      <c r="AG734" s="106"/>
      <c r="AH734" s="106"/>
      <c r="AI734" s="106"/>
      <c r="AJ734" s="106"/>
      <c r="AK734" s="106"/>
      <c r="AL734" s="106"/>
      <c r="AM734" s="106"/>
      <c r="AN734" s="106"/>
      <c r="AO734" s="109"/>
      <c r="AP734" s="277"/>
      <c r="AR734" s="278"/>
      <c r="AS734" s="104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9"/>
      <c r="BD734" s="277"/>
      <c r="BF734" s="278"/>
      <c r="BG734" s="104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9"/>
      <c r="BR734" s="277"/>
    </row>
    <row r="735" spans="2:70" ht="12.75" thickBot="1" x14ac:dyDescent="0.25">
      <c r="B735" s="276"/>
      <c r="C735" s="275"/>
      <c r="D735" s="275"/>
      <c r="E735" s="275"/>
      <c r="F735" s="275"/>
      <c r="G735" s="275"/>
      <c r="H735" s="275"/>
      <c r="I735" s="275"/>
      <c r="J735" s="275"/>
      <c r="K735" s="275"/>
      <c r="L735" s="275"/>
      <c r="M735" s="275"/>
      <c r="N735" s="274"/>
      <c r="P735" s="276"/>
      <c r="Q735" s="275"/>
      <c r="R735" s="275"/>
      <c r="S735" s="275"/>
      <c r="T735" s="275"/>
      <c r="U735" s="275"/>
      <c r="V735" s="275"/>
      <c r="W735" s="275"/>
      <c r="X735" s="275"/>
      <c r="Y735" s="275"/>
      <c r="Z735" s="275"/>
      <c r="AA735" s="275"/>
      <c r="AB735" s="274"/>
      <c r="AD735" s="276"/>
      <c r="AE735" s="275"/>
      <c r="AF735" s="275"/>
      <c r="AG735" s="275"/>
      <c r="AH735" s="275"/>
      <c r="AI735" s="275"/>
      <c r="AJ735" s="275"/>
      <c r="AK735" s="275"/>
      <c r="AL735" s="275"/>
      <c r="AM735" s="275"/>
      <c r="AN735" s="275"/>
      <c r="AO735" s="275"/>
      <c r="AP735" s="274"/>
      <c r="AR735" s="276"/>
      <c r="AS735" s="275"/>
      <c r="AT735" s="275"/>
      <c r="AU735" s="275"/>
      <c r="AV735" s="275"/>
      <c r="AW735" s="275"/>
      <c r="AX735" s="275"/>
      <c r="AY735" s="275"/>
      <c r="AZ735" s="275"/>
      <c r="BA735" s="275"/>
      <c r="BB735" s="275"/>
      <c r="BC735" s="275"/>
      <c r="BD735" s="274"/>
      <c r="BF735" s="276"/>
      <c r="BG735" s="275"/>
      <c r="BH735" s="275"/>
      <c r="BI735" s="275"/>
      <c r="BJ735" s="275"/>
      <c r="BK735" s="275"/>
      <c r="BL735" s="275"/>
      <c r="BM735" s="275"/>
      <c r="BN735" s="275"/>
      <c r="BO735" s="275"/>
      <c r="BP735" s="275"/>
      <c r="BQ735" s="275"/>
      <c r="BR735" s="274"/>
    </row>
    <row r="736" spans="2:70" ht="13.5" thickTop="1" thickBot="1" x14ac:dyDescent="0.25"/>
    <row r="737" spans="2:70" ht="13.5" thickTop="1" thickBot="1" x14ac:dyDescent="0.25">
      <c r="B737" s="284"/>
      <c r="C737" s="283"/>
      <c r="D737" s="283"/>
      <c r="E737" s="283"/>
      <c r="F737" s="283"/>
      <c r="G737" s="283"/>
      <c r="H737" s="283"/>
      <c r="I737" s="283"/>
      <c r="J737" s="283"/>
      <c r="K737" s="283"/>
      <c r="L737" s="283"/>
      <c r="M737" s="283"/>
      <c r="N737" s="282"/>
      <c r="P737" s="284"/>
      <c r="Q737" s="283"/>
      <c r="R737" s="283"/>
      <c r="S737" s="283"/>
      <c r="T737" s="283"/>
      <c r="U737" s="283"/>
      <c r="V737" s="283"/>
      <c r="W737" s="283"/>
      <c r="X737" s="283"/>
      <c r="Y737" s="283"/>
      <c r="Z737" s="283"/>
      <c r="AA737" s="283"/>
      <c r="AB737" s="282"/>
      <c r="AD737" s="284"/>
      <c r="AE737" s="283"/>
      <c r="AF737" s="283"/>
      <c r="AG737" s="283"/>
      <c r="AH737" s="283"/>
      <c r="AI737" s="283"/>
      <c r="AJ737" s="283"/>
      <c r="AK737" s="283"/>
      <c r="AL737" s="283"/>
      <c r="AM737" s="283"/>
      <c r="AN737" s="283"/>
      <c r="AO737" s="283"/>
      <c r="AP737" s="282"/>
      <c r="AR737" s="284"/>
      <c r="AS737" s="283"/>
      <c r="AT737" s="283"/>
      <c r="AU737" s="283"/>
      <c r="AV737" s="283"/>
      <c r="AW737" s="283"/>
      <c r="AX737" s="283"/>
      <c r="AY737" s="283"/>
      <c r="AZ737" s="283"/>
      <c r="BA737" s="283"/>
      <c r="BB737" s="283"/>
      <c r="BC737" s="283"/>
      <c r="BD737" s="282"/>
      <c r="BF737" s="284"/>
      <c r="BG737" s="283"/>
      <c r="BH737" s="283"/>
      <c r="BI737" s="283"/>
      <c r="BJ737" s="283"/>
      <c r="BK737" s="283"/>
      <c r="BL737" s="283"/>
      <c r="BM737" s="283"/>
      <c r="BN737" s="283"/>
      <c r="BO737" s="283"/>
      <c r="BP737" s="283"/>
      <c r="BQ737" s="283"/>
      <c r="BR737" s="282"/>
    </row>
    <row r="738" spans="2:70" ht="12.75" thickBot="1" x14ac:dyDescent="0.25">
      <c r="B738" s="278"/>
      <c r="C738" s="20"/>
      <c r="D738" s="21"/>
      <c r="E738" s="21"/>
      <c r="F738" s="21"/>
      <c r="G738" s="21"/>
      <c r="H738" s="281" t="s">
        <v>1249</v>
      </c>
      <c r="I738" s="21"/>
      <c r="J738" s="21"/>
      <c r="K738" s="21"/>
      <c r="L738" s="21"/>
      <c r="M738" s="23"/>
      <c r="N738" s="277"/>
      <c r="P738" s="278"/>
      <c r="Q738" s="20"/>
      <c r="R738" s="21"/>
      <c r="S738" s="21"/>
      <c r="T738" s="21"/>
      <c r="U738" s="21"/>
      <c r="V738" s="281" t="s">
        <v>1248</v>
      </c>
      <c r="W738" s="21"/>
      <c r="X738" s="21"/>
      <c r="Y738" s="21"/>
      <c r="Z738" s="21"/>
      <c r="AA738" s="23"/>
      <c r="AB738" s="277"/>
      <c r="AD738" s="278"/>
      <c r="AE738" s="20"/>
      <c r="AF738" s="21"/>
      <c r="AG738" s="21"/>
      <c r="AH738" s="21"/>
      <c r="AI738" s="21"/>
      <c r="AJ738" s="281" t="s">
        <v>1247</v>
      </c>
      <c r="AK738" s="21"/>
      <c r="AL738" s="21"/>
      <c r="AM738" s="21"/>
      <c r="AN738" s="21"/>
      <c r="AO738" s="23"/>
      <c r="AP738" s="277"/>
      <c r="AR738" s="278"/>
      <c r="AS738" s="20"/>
      <c r="AT738" s="21"/>
      <c r="AU738" s="21"/>
      <c r="AV738" s="21"/>
      <c r="AW738" s="21"/>
      <c r="AX738" s="281" t="s">
        <v>1246</v>
      </c>
      <c r="AY738" s="21"/>
      <c r="AZ738" s="21"/>
      <c r="BA738" s="21"/>
      <c r="BB738" s="21"/>
      <c r="BC738" s="23"/>
      <c r="BD738" s="277"/>
      <c r="BF738" s="278"/>
      <c r="BG738" s="20"/>
      <c r="BH738" s="21"/>
      <c r="BI738" s="21"/>
      <c r="BJ738" s="21"/>
      <c r="BK738" s="21"/>
      <c r="BL738" s="281" t="s">
        <v>1245</v>
      </c>
      <c r="BM738" s="21"/>
      <c r="BN738" s="21"/>
      <c r="BO738" s="21"/>
      <c r="BP738" s="21"/>
      <c r="BQ738" s="23"/>
      <c r="BR738" s="277"/>
    </row>
    <row r="739" spans="2:70" x14ac:dyDescent="0.2">
      <c r="B739" s="278"/>
      <c r="C739" s="34"/>
      <c r="D739" s="35">
        <v>3</v>
      </c>
      <c r="E739" s="36">
        <v>32</v>
      </c>
      <c r="F739" s="36">
        <v>50</v>
      </c>
      <c r="G739" s="36">
        <v>45</v>
      </c>
      <c r="H739" s="36">
        <v>44</v>
      </c>
      <c r="I739" s="36">
        <v>55</v>
      </c>
      <c r="J739" s="36">
        <v>25</v>
      </c>
      <c r="K739" s="37">
        <v>6</v>
      </c>
      <c r="L739" s="251">
        <f>SUMSQ(D739:K739)</f>
        <v>11180</v>
      </c>
      <c r="M739" s="42"/>
      <c r="N739" s="277"/>
      <c r="P739" s="278"/>
      <c r="Q739" s="34"/>
      <c r="R739" s="35">
        <v>3</v>
      </c>
      <c r="S739" s="36">
        <v>32</v>
      </c>
      <c r="T739" s="36">
        <v>64</v>
      </c>
      <c r="U739" s="36">
        <v>58</v>
      </c>
      <c r="V739" s="36">
        <v>26</v>
      </c>
      <c r="W739" s="36">
        <v>27</v>
      </c>
      <c r="X739" s="36">
        <v>29</v>
      </c>
      <c r="Y739" s="37">
        <v>21</v>
      </c>
      <c r="Z739" s="251">
        <f>SUMSQ(R739:Y739)</f>
        <v>11180</v>
      </c>
      <c r="AA739" s="42"/>
      <c r="AB739" s="277"/>
      <c r="AD739" s="278"/>
      <c r="AE739" s="34"/>
      <c r="AF739" s="35">
        <v>3</v>
      </c>
      <c r="AG739" s="36">
        <v>32</v>
      </c>
      <c r="AH739" s="36">
        <v>64</v>
      </c>
      <c r="AI739" s="36">
        <v>58</v>
      </c>
      <c r="AJ739" s="36">
        <v>26</v>
      </c>
      <c r="AK739" s="36">
        <v>27</v>
      </c>
      <c r="AL739" s="36">
        <v>29</v>
      </c>
      <c r="AM739" s="37">
        <v>21</v>
      </c>
      <c r="AN739" s="251">
        <f>SUMSQ(AF739:AM739)</f>
        <v>11180</v>
      </c>
      <c r="AO739" s="42"/>
      <c r="AP739" s="277"/>
      <c r="AR739" s="278"/>
      <c r="AS739" s="34"/>
      <c r="AT739" s="35">
        <v>3</v>
      </c>
      <c r="AU739" s="36">
        <v>34</v>
      </c>
      <c r="AV739" s="36">
        <v>13</v>
      </c>
      <c r="AW739" s="36">
        <v>48</v>
      </c>
      <c r="AX739" s="36">
        <v>55</v>
      </c>
      <c r="AY739" s="36">
        <v>57</v>
      </c>
      <c r="AZ739" s="36">
        <v>22</v>
      </c>
      <c r="BA739" s="37">
        <v>28</v>
      </c>
      <c r="BB739" s="251">
        <f>SUMSQ(AT739:BA739)</f>
        <v>11180</v>
      </c>
      <c r="BC739" s="42"/>
      <c r="BD739" s="277"/>
      <c r="BF739" s="278"/>
      <c r="BG739" s="34"/>
      <c r="BH739" s="35">
        <v>4</v>
      </c>
      <c r="BI739" s="36">
        <v>39</v>
      </c>
      <c r="BJ739" s="36">
        <v>50</v>
      </c>
      <c r="BK739" s="36">
        <v>21</v>
      </c>
      <c r="BL739" s="36">
        <v>27</v>
      </c>
      <c r="BM739" s="36">
        <v>64</v>
      </c>
      <c r="BN739" s="36">
        <v>41</v>
      </c>
      <c r="BO739" s="37">
        <v>14</v>
      </c>
      <c r="BP739" s="251">
        <f>SUMSQ(BH739:BO739)</f>
        <v>11180</v>
      </c>
      <c r="BQ739" s="42"/>
      <c r="BR739" s="277"/>
    </row>
    <row r="740" spans="2:70" x14ac:dyDescent="0.2">
      <c r="B740" s="278"/>
      <c r="C740" s="34"/>
      <c r="D740" s="44">
        <v>18</v>
      </c>
      <c r="E740" s="45">
        <v>13</v>
      </c>
      <c r="F740" s="45">
        <v>35</v>
      </c>
      <c r="G740" s="45">
        <v>64</v>
      </c>
      <c r="H740" s="45">
        <v>57</v>
      </c>
      <c r="I740" s="45">
        <v>38</v>
      </c>
      <c r="J740" s="45">
        <v>12</v>
      </c>
      <c r="K740" s="46">
        <v>23</v>
      </c>
      <c r="L740" s="257">
        <f>SUMSQ(D740:K740)</f>
        <v>11180</v>
      </c>
      <c r="M740" s="42"/>
      <c r="N740" s="277"/>
      <c r="P740" s="278"/>
      <c r="Q740" s="34"/>
      <c r="R740" s="44">
        <v>54</v>
      </c>
      <c r="S740" s="45">
        <v>15</v>
      </c>
      <c r="T740" s="45">
        <v>20</v>
      </c>
      <c r="U740" s="45">
        <v>59</v>
      </c>
      <c r="V740" s="45">
        <v>28</v>
      </c>
      <c r="W740" s="45">
        <v>22</v>
      </c>
      <c r="X740" s="45">
        <v>53</v>
      </c>
      <c r="Y740" s="46">
        <v>9</v>
      </c>
      <c r="Z740" s="257">
        <f>SUMSQ(R740:Y740)</f>
        <v>11180</v>
      </c>
      <c r="AA740" s="42"/>
      <c r="AB740" s="277"/>
      <c r="AD740" s="278"/>
      <c r="AE740" s="34"/>
      <c r="AF740" s="44">
        <v>54</v>
      </c>
      <c r="AG740" s="45">
        <v>15</v>
      </c>
      <c r="AH740" s="45">
        <v>20</v>
      </c>
      <c r="AI740" s="45">
        <v>59</v>
      </c>
      <c r="AJ740" s="45">
        <v>28</v>
      </c>
      <c r="AK740" s="45">
        <v>22</v>
      </c>
      <c r="AL740" s="45">
        <v>53</v>
      </c>
      <c r="AM740" s="46">
        <v>9</v>
      </c>
      <c r="AN740" s="257">
        <f>SUMSQ(AF740:AM740)</f>
        <v>11180</v>
      </c>
      <c r="AO740" s="42"/>
      <c r="AP740" s="277"/>
      <c r="AR740" s="278"/>
      <c r="AS740" s="34"/>
      <c r="AT740" s="44">
        <v>63</v>
      </c>
      <c r="AU740" s="45">
        <v>16</v>
      </c>
      <c r="AV740" s="45">
        <v>35</v>
      </c>
      <c r="AW740" s="45">
        <v>20</v>
      </c>
      <c r="AX740" s="45">
        <v>58</v>
      </c>
      <c r="AY740" s="45">
        <v>38</v>
      </c>
      <c r="AZ740" s="45">
        <v>9</v>
      </c>
      <c r="BA740" s="46">
        <v>21</v>
      </c>
      <c r="BB740" s="257">
        <f>SUMSQ(AT740:BA740)</f>
        <v>11180</v>
      </c>
      <c r="BC740" s="42"/>
      <c r="BD740" s="277"/>
      <c r="BF740" s="278"/>
      <c r="BG740" s="34"/>
      <c r="BH740" s="44">
        <v>48</v>
      </c>
      <c r="BI740" s="45">
        <v>11</v>
      </c>
      <c r="BJ740" s="45">
        <v>30</v>
      </c>
      <c r="BK740" s="45">
        <v>57</v>
      </c>
      <c r="BL740" s="45">
        <v>55</v>
      </c>
      <c r="BM740" s="45">
        <v>20</v>
      </c>
      <c r="BN740" s="45">
        <v>5</v>
      </c>
      <c r="BO740" s="46">
        <v>34</v>
      </c>
      <c r="BP740" s="257">
        <f>SUMSQ(BH740:BO740)</f>
        <v>11180</v>
      </c>
      <c r="BQ740" s="42"/>
      <c r="BR740" s="277"/>
    </row>
    <row r="741" spans="2:70" x14ac:dyDescent="0.2">
      <c r="B741" s="278"/>
      <c r="C741" s="34"/>
      <c r="D741" s="44">
        <v>37</v>
      </c>
      <c r="E741" s="45">
        <v>58</v>
      </c>
      <c r="F741" s="45">
        <v>24</v>
      </c>
      <c r="G741" s="45">
        <v>11</v>
      </c>
      <c r="H741" s="45">
        <v>14</v>
      </c>
      <c r="I741" s="45">
        <v>17</v>
      </c>
      <c r="J741" s="45">
        <v>63</v>
      </c>
      <c r="K741" s="46">
        <v>36</v>
      </c>
      <c r="L741" s="257">
        <f>SUMSQ(D741:K741)</f>
        <v>11180</v>
      </c>
      <c r="M741" s="42"/>
      <c r="N741" s="277"/>
      <c r="P741" s="278"/>
      <c r="Q741" s="34"/>
      <c r="R741" s="44">
        <v>17</v>
      </c>
      <c r="S741" s="45">
        <v>61</v>
      </c>
      <c r="T741" s="45">
        <v>19</v>
      </c>
      <c r="U741" s="45">
        <v>14</v>
      </c>
      <c r="V741" s="45">
        <v>47</v>
      </c>
      <c r="W741" s="45">
        <v>40</v>
      </c>
      <c r="X741" s="45">
        <v>10</v>
      </c>
      <c r="Y741" s="46">
        <v>52</v>
      </c>
      <c r="Z741" s="257">
        <f>SUMSQ(R741:Y741)</f>
        <v>11180</v>
      </c>
      <c r="AA741" s="42"/>
      <c r="AB741" s="277"/>
      <c r="AD741" s="278"/>
      <c r="AE741" s="34"/>
      <c r="AF741" s="44">
        <v>13</v>
      </c>
      <c r="AG741" s="45">
        <v>61</v>
      </c>
      <c r="AH741" s="45">
        <v>19</v>
      </c>
      <c r="AI741" s="45">
        <v>18</v>
      </c>
      <c r="AJ741" s="45">
        <v>51</v>
      </c>
      <c r="AK741" s="45">
        <v>40</v>
      </c>
      <c r="AL741" s="45">
        <v>10</v>
      </c>
      <c r="AM741" s="46">
        <v>48</v>
      </c>
      <c r="AN741" s="257">
        <f>SUMSQ(AF741:AM741)</f>
        <v>11180</v>
      </c>
      <c r="AO741" s="42"/>
      <c r="AP741" s="277"/>
      <c r="AR741" s="278"/>
      <c r="AS741" s="34"/>
      <c r="AT741" s="44">
        <v>14</v>
      </c>
      <c r="AU741" s="45">
        <v>61</v>
      </c>
      <c r="AV741" s="45">
        <v>18</v>
      </c>
      <c r="AW741" s="45">
        <v>33</v>
      </c>
      <c r="AX741" s="45">
        <v>11</v>
      </c>
      <c r="AY741" s="45">
        <v>23</v>
      </c>
      <c r="AZ741" s="45">
        <v>60</v>
      </c>
      <c r="BA741" s="46">
        <v>40</v>
      </c>
      <c r="BB741" s="257">
        <f>SUMSQ(AT741:BA741)</f>
        <v>11180</v>
      </c>
      <c r="BC741" s="42"/>
      <c r="BD741" s="277"/>
      <c r="BF741" s="278"/>
      <c r="BG741" s="34"/>
      <c r="BH741" s="44">
        <v>37</v>
      </c>
      <c r="BI741" s="45">
        <v>2</v>
      </c>
      <c r="BJ741" s="45">
        <v>23</v>
      </c>
      <c r="BK741" s="45">
        <v>52</v>
      </c>
      <c r="BL741" s="45">
        <v>62</v>
      </c>
      <c r="BM741" s="45">
        <v>25</v>
      </c>
      <c r="BN741" s="45">
        <v>16</v>
      </c>
      <c r="BO741" s="46">
        <v>43</v>
      </c>
      <c r="BP741" s="257">
        <f>SUMSQ(BH741:BO741)</f>
        <v>11180</v>
      </c>
      <c r="BQ741" s="42"/>
      <c r="BR741" s="277"/>
    </row>
    <row r="742" spans="2:70" x14ac:dyDescent="0.2">
      <c r="B742" s="278"/>
      <c r="C742" s="34"/>
      <c r="D742" s="44">
        <v>56</v>
      </c>
      <c r="E742" s="45">
        <v>43</v>
      </c>
      <c r="F742" s="45">
        <v>5</v>
      </c>
      <c r="G742" s="45">
        <v>26</v>
      </c>
      <c r="H742" s="45">
        <v>31</v>
      </c>
      <c r="I742" s="45">
        <v>4</v>
      </c>
      <c r="J742" s="45">
        <v>46</v>
      </c>
      <c r="K742" s="46">
        <v>49</v>
      </c>
      <c r="L742" s="257">
        <f>SUMSQ(D742:K742)</f>
        <v>11180</v>
      </c>
      <c r="M742" s="42"/>
      <c r="N742" s="277"/>
      <c r="P742" s="278"/>
      <c r="Q742" s="34"/>
      <c r="R742" s="44">
        <v>31</v>
      </c>
      <c r="S742" s="45">
        <v>41</v>
      </c>
      <c r="T742" s="45">
        <v>2</v>
      </c>
      <c r="U742" s="45">
        <v>30</v>
      </c>
      <c r="V742" s="45">
        <v>60</v>
      </c>
      <c r="W742" s="45">
        <v>16</v>
      </c>
      <c r="X742" s="45">
        <v>57</v>
      </c>
      <c r="Y742" s="46">
        <v>23</v>
      </c>
      <c r="Z742" s="257">
        <f>SUMSQ(R742:Y742)</f>
        <v>11180</v>
      </c>
      <c r="AA742" s="42"/>
      <c r="AB742" s="277"/>
      <c r="AD742" s="278"/>
      <c r="AE742" s="34"/>
      <c r="AF742" s="44">
        <v>31</v>
      </c>
      <c r="AG742" s="45">
        <v>41</v>
      </c>
      <c r="AH742" s="45">
        <v>2</v>
      </c>
      <c r="AI742" s="45">
        <v>30</v>
      </c>
      <c r="AJ742" s="45">
        <v>60</v>
      </c>
      <c r="AK742" s="45">
        <v>16</v>
      </c>
      <c r="AL742" s="45">
        <v>57</v>
      </c>
      <c r="AM742" s="46">
        <v>23</v>
      </c>
      <c r="AN742" s="257">
        <f>SUMSQ(AF742:AM742)</f>
        <v>11180</v>
      </c>
      <c r="AO742" s="42"/>
      <c r="AP742" s="277"/>
      <c r="AR742" s="278"/>
      <c r="AS742" s="34"/>
      <c r="AT742" s="44">
        <v>50</v>
      </c>
      <c r="AU742" s="45">
        <v>19</v>
      </c>
      <c r="AV742" s="45">
        <v>64</v>
      </c>
      <c r="AW742" s="45">
        <v>29</v>
      </c>
      <c r="AX742" s="45">
        <v>6</v>
      </c>
      <c r="AY742" s="45">
        <v>12</v>
      </c>
      <c r="AZ742" s="45">
        <v>39</v>
      </c>
      <c r="BA742" s="46">
        <v>41</v>
      </c>
      <c r="BB742" s="257">
        <f>SUMSQ(AT742:BA742)</f>
        <v>11180</v>
      </c>
      <c r="BC742" s="42"/>
      <c r="BD742" s="277"/>
      <c r="BF742" s="278"/>
      <c r="BG742" s="34"/>
      <c r="BH742" s="44">
        <v>9</v>
      </c>
      <c r="BI742" s="45">
        <v>46</v>
      </c>
      <c r="BJ742" s="45">
        <v>59</v>
      </c>
      <c r="BK742" s="45">
        <v>32</v>
      </c>
      <c r="BL742" s="45">
        <v>18</v>
      </c>
      <c r="BM742" s="45">
        <v>53</v>
      </c>
      <c r="BN742" s="45">
        <v>36</v>
      </c>
      <c r="BO742" s="46">
        <v>7</v>
      </c>
      <c r="BP742" s="257">
        <f>SUMSQ(BH742:BO742)</f>
        <v>11180</v>
      </c>
      <c r="BQ742" s="42"/>
      <c r="BR742" s="277"/>
    </row>
    <row r="743" spans="2:70" x14ac:dyDescent="0.2">
      <c r="B743" s="278"/>
      <c r="C743" s="34"/>
      <c r="D743" s="44">
        <v>16</v>
      </c>
      <c r="E743" s="45">
        <v>19</v>
      </c>
      <c r="F743" s="45">
        <v>61</v>
      </c>
      <c r="G743" s="45">
        <v>34</v>
      </c>
      <c r="H743" s="45">
        <v>39</v>
      </c>
      <c r="I743" s="45">
        <v>60</v>
      </c>
      <c r="J743" s="45">
        <v>22</v>
      </c>
      <c r="K743" s="46">
        <v>9</v>
      </c>
      <c r="L743" s="257">
        <f>SUMSQ(D743:K743)</f>
        <v>11180</v>
      </c>
      <c r="M743" s="42"/>
      <c r="N743" s="277"/>
      <c r="P743" s="278"/>
      <c r="Q743" s="34"/>
      <c r="R743" s="44">
        <v>42</v>
      </c>
      <c r="S743" s="45">
        <v>8</v>
      </c>
      <c r="T743" s="45">
        <v>49</v>
      </c>
      <c r="U743" s="45">
        <v>5</v>
      </c>
      <c r="V743" s="45">
        <v>35</v>
      </c>
      <c r="W743" s="45">
        <v>63</v>
      </c>
      <c r="X743" s="45">
        <v>24</v>
      </c>
      <c r="Y743" s="46">
        <v>34</v>
      </c>
      <c r="Z743" s="257">
        <f>SUMSQ(R743:Y743)</f>
        <v>11180</v>
      </c>
      <c r="AA743" s="42"/>
      <c r="AB743" s="277"/>
      <c r="AD743" s="278"/>
      <c r="AE743" s="34"/>
      <c r="AF743" s="44">
        <v>42</v>
      </c>
      <c r="AG743" s="45">
        <v>8</v>
      </c>
      <c r="AH743" s="45">
        <v>49</v>
      </c>
      <c r="AI743" s="45">
        <v>5</v>
      </c>
      <c r="AJ743" s="45">
        <v>35</v>
      </c>
      <c r="AK743" s="45">
        <v>63</v>
      </c>
      <c r="AL743" s="45">
        <v>24</v>
      </c>
      <c r="AM743" s="46">
        <v>34</v>
      </c>
      <c r="AN743" s="257">
        <f>SUMSQ(AF743:AM743)</f>
        <v>11180</v>
      </c>
      <c r="AO743" s="42"/>
      <c r="AP743" s="277"/>
      <c r="AR743" s="278"/>
      <c r="AS743" s="34"/>
      <c r="AT743" s="44">
        <v>24</v>
      </c>
      <c r="AU743" s="45">
        <v>26</v>
      </c>
      <c r="AV743" s="45">
        <v>53</v>
      </c>
      <c r="AW743" s="45">
        <v>59</v>
      </c>
      <c r="AX743" s="45">
        <v>36</v>
      </c>
      <c r="AY743" s="45">
        <v>1</v>
      </c>
      <c r="AZ743" s="45">
        <v>46</v>
      </c>
      <c r="BA743" s="46">
        <v>15</v>
      </c>
      <c r="BB743" s="257">
        <f>SUMSQ(AT743:BA743)</f>
        <v>11180</v>
      </c>
      <c r="BC743" s="42"/>
      <c r="BD743" s="277"/>
      <c r="BF743" s="278"/>
      <c r="BG743" s="34"/>
      <c r="BH743" s="44">
        <v>58</v>
      </c>
      <c r="BI743" s="45">
        <v>29</v>
      </c>
      <c r="BJ743" s="45">
        <v>12</v>
      </c>
      <c r="BK743" s="45">
        <v>47</v>
      </c>
      <c r="BL743" s="45">
        <v>33</v>
      </c>
      <c r="BM743" s="45">
        <v>6</v>
      </c>
      <c r="BN743" s="45">
        <v>19</v>
      </c>
      <c r="BO743" s="46">
        <v>56</v>
      </c>
      <c r="BP743" s="257">
        <f>SUMSQ(BH743:BO743)</f>
        <v>11180</v>
      </c>
      <c r="BQ743" s="42"/>
      <c r="BR743" s="277"/>
    </row>
    <row r="744" spans="2:70" x14ac:dyDescent="0.2">
      <c r="B744" s="278"/>
      <c r="C744" s="34"/>
      <c r="D744" s="44">
        <v>29</v>
      </c>
      <c r="E744" s="45">
        <v>2</v>
      </c>
      <c r="F744" s="45">
        <v>48</v>
      </c>
      <c r="G744" s="45">
        <v>51</v>
      </c>
      <c r="H744" s="45">
        <v>54</v>
      </c>
      <c r="I744" s="45">
        <v>41</v>
      </c>
      <c r="J744" s="45">
        <v>7</v>
      </c>
      <c r="K744" s="46">
        <v>28</v>
      </c>
      <c r="L744" s="257">
        <f>SUMSQ(D744:K744)</f>
        <v>11180</v>
      </c>
      <c r="M744" s="42"/>
      <c r="N744" s="277"/>
      <c r="P744" s="278"/>
      <c r="Q744" s="34"/>
      <c r="R744" s="44">
        <v>13</v>
      </c>
      <c r="S744" s="45">
        <v>55</v>
      </c>
      <c r="T744" s="45">
        <v>25</v>
      </c>
      <c r="U744" s="45">
        <v>18</v>
      </c>
      <c r="V744" s="45">
        <v>51</v>
      </c>
      <c r="W744" s="45">
        <v>46</v>
      </c>
      <c r="X744" s="45">
        <v>4</v>
      </c>
      <c r="Y744" s="46">
        <v>48</v>
      </c>
      <c r="Z744" s="257">
        <f>SUMSQ(R744:Y744)</f>
        <v>11180</v>
      </c>
      <c r="AA744" s="42"/>
      <c r="AB744" s="277"/>
      <c r="AD744" s="278"/>
      <c r="AE744" s="34"/>
      <c r="AF744" s="44">
        <v>17</v>
      </c>
      <c r="AG744" s="45">
        <v>55</v>
      </c>
      <c r="AH744" s="45">
        <v>25</v>
      </c>
      <c r="AI744" s="45">
        <v>14</v>
      </c>
      <c r="AJ744" s="45">
        <v>47</v>
      </c>
      <c r="AK744" s="45">
        <v>46</v>
      </c>
      <c r="AL744" s="45">
        <v>4</v>
      </c>
      <c r="AM744" s="46">
        <v>52</v>
      </c>
      <c r="AN744" s="257">
        <f>SUMSQ(AF744:AM744)</f>
        <v>11180</v>
      </c>
      <c r="AO744" s="42"/>
      <c r="AP744" s="277"/>
      <c r="AR744" s="278"/>
      <c r="AS744" s="34"/>
      <c r="AT744" s="44">
        <v>25</v>
      </c>
      <c r="AU744" s="45">
        <v>5</v>
      </c>
      <c r="AV744" s="45">
        <v>42</v>
      </c>
      <c r="AW744" s="45">
        <v>54</v>
      </c>
      <c r="AX744" s="45">
        <v>32</v>
      </c>
      <c r="AY744" s="45">
        <v>47</v>
      </c>
      <c r="AZ744" s="45">
        <v>4</v>
      </c>
      <c r="BA744" s="46">
        <v>51</v>
      </c>
      <c r="BB744" s="257">
        <f>SUMSQ(AT744:BA744)</f>
        <v>11180</v>
      </c>
      <c r="BC744" s="42"/>
      <c r="BD744" s="277"/>
      <c r="BF744" s="278"/>
      <c r="BG744" s="34"/>
      <c r="BH744" s="44">
        <v>22</v>
      </c>
      <c r="BI744" s="45">
        <v>49</v>
      </c>
      <c r="BJ744" s="45">
        <v>40</v>
      </c>
      <c r="BK744" s="45">
        <v>3</v>
      </c>
      <c r="BL744" s="45">
        <v>13</v>
      </c>
      <c r="BM744" s="45">
        <v>42</v>
      </c>
      <c r="BN744" s="45">
        <v>63</v>
      </c>
      <c r="BO744" s="46">
        <v>28</v>
      </c>
      <c r="BP744" s="257">
        <f>SUMSQ(BH744:BO744)</f>
        <v>11180</v>
      </c>
      <c r="BQ744" s="42"/>
      <c r="BR744" s="277"/>
    </row>
    <row r="745" spans="2:70" x14ac:dyDescent="0.2">
      <c r="B745" s="278"/>
      <c r="C745" s="34"/>
      <c r="D745" s="44">
        <v>42</v>
      </c>
      <c r="E745" s="45">
        <v>53</v>
      </c>
      <c r="F745" s="45">
        <v>27</v>
      </c>
      <c r="G745" s="45">
        <v>8</v>
      </c>
      <c r="H745" s="45">
        <v>1</v>
      </c>
      <c r="I745" s="45">
        <v>30</v>
      </c>
      <c r="J745" s="45">
        <v>52</v>
      </c>
      <c r="K745" s="46">
        <v>47</v>
      </c>
      <c r="L745" s="257">
        <f>SUMSQ(D745:K745)</f>
        <v>11180</v>
      </c>
      <c r="M745" s="42"/>
      <c r="N745" s="277"/>
      <c r="P745" s="278"/>
      <c r="Q745" s="34"/>
      <c r="R745" s="44">
        <v>56</v>
      </c>
      <c r="S745" s="45">
        <v>12</v>
      </c>
      <c r="T745" s="45">
        <v>43</v>
      </c>
      <c r="U745" s="45">
        <v>37</v>
      </c>
      <c r="V745" s="45">
        <v>6</v>
      </c>
      <c r="W745" s="45">
        <v>45</v>
      </c>
      <c r="X745" s="45">
        <v>50</v>
      </c>
      <c r="Y745" s="46">
        <v>11</v>
      </c>
      <c r="Z745" s="257">
        <f>SUMSQ(R745:Y745)</f>
        <v>11180</v>
      </c>
      <c r="AA745" s="42"/>
      <c r="AB745" s="277"/>
      <c r="AD745" s="278"/>
      <c r="AE745" s="34"/>
      <c r="AF745" s="44">
        <v>56</v>
      </c>
      <c r="AG745" s="45">
        <v>12</v>
      </c>
      <c r="AH745" s="45">
        <v>43</v>
      </c>
      <c r="AI745" s="45">
        <v>37</v>
      </c>
      <c r="AJ745" s="45">
        <v>6</v>
      </c>
      <c r="AK745" s="45">
        <v>45</v>
      </c>
      <c r="AL745" s="45">
        <v>50</v>
      </c>
      <c r="AM745" s="46">
        <v>11</v>
      </c>
      <c r="AN745" s="257">
        <f>SUMSQ(AF745:AM745)</f>
        <v>11180</v>
      </c>
      <c r="AO745" s="42"/>
      <c r="AP745" s="277"/>
      <c r="AR745" s="278"/>
      <c r="AS745" s="34"/>
      <c r="AT745" s="44">
        <v>44</v>
      </c>
      <c r="AU745" s="45">
        <v>56</v>
      </c>
      <c r="AV745" s="45">
        <v>27</v>
      </c>
      <c r="AW745" s="45">
        <v>7</v>
      </c>
      <c r="AX745" s="45">
        <v>45</v>
      </c>
      <c r="AY745" s="45">
        <v>30</v>
      </c>
      <c r="AZ745" s="45">
        <v>49</v>
      </c>
      <c r="BA745" s="46">
        <v>2</v>
      </c>
      <c r="BB745" s="257">
        <f>SUMSQ(AT745:BA745)</f>
        <v>11180</v>
      </c>
      <c r="BC745" s="42"/>
      <c r="BD745" s="277"/>
      <c r="BF745" s="278"/>
      <c r="BG745" s="34"/>
      <c r="BH745" s="44">
        <v>31</v>
      </c>
      <c r="BI745" s="45">
        <v>60</v>
      </c>
      <c r="BJ745" s="45">
        <v>45</v>
      </c>
      <c r="BK745" s="45">
        <v>10</v>
      </c>
      <c r="BL745" s="45">
        <v>8</v>
      </c>
      <c r="BM745" s="45">
        <v>35</v>
      </c>
      <c r="BN745" s="45">
        <v>54</v>
      </c>
      <c r="BO745" s="46">
        <v>17</v>
      </c>
      <c r="BP745" s="257">
        <f>SUMSQ(BH745:BO745)</f>
        <v>11180</v>
      </c>
      <c r="BQ745" s="42"/>
      <c r="BR745" s="277"/>
    </row>
    <row r="746" spans="2:70" ht="12.75" thickBot="1" x14ac:dyDescent="0.25">
      <c r="B746" s="278"/>
      <c r="C746" s="34"/>
      <c r="D746" s="59">
        <v>59</v>
      </c>
      <c r="E746" s="60">
        <v>40</v>
      </c>
      <c r="F746" s="60">
        <v>10</v>
      </c>
      <c r="G746" s="60">
        <v>21</v>
      </c>
      <c r="H746" s="60">
        <v>20</v>
      </c>
      <c r="I746" s="60">
        <v>15</v>
      </c>
      <c r="J746" s="60">
        <v>33</v>
      </c>
      <c r="K746" s="61">
        <v>62</v>
      </c>
      <c r="L746" s="257">
        <f>SUMSQ(D746:K746)</f>
        <v>11180</v>
      </c>
      <c r="M746" s="42"/>
      <c r="N746" s="277"/>
      <c r="P746" s="278"/>
      <c r="Q746" s="34"/>
      <c r="R746" s="59">
        <v>44</v>
      </c>
      <c r="S746" s="60">
        <v>36</v>
      </c>
      <c r="T746" s="60">
        <v>38</v>
      </c>
      <c r="U746" s="60">
        <v>39</v>
      </c>
      <c r="V746" s="60">
        <v>7</v>
      </c>
      <c r="W746" s="60">
        <v>1</v>
      </c>
      <c r="X746" s="60">
        <v>33</v>
      </c>
      <c r="Y746" s="61">
        <v>62</v>
      </c>
      <c r="Z746" s="257">
        <f>SUMSQ(R746:Y746)</f>
        <v>11180</v>
      </c>
      <c r="AA746" s="42"/>
      <c r="AB746" s="277"/>
      <c r="AD746" s="278"/>
      <c r="AE746" s="34"/>
      <c r="AF746" s="59">
        <v>44</v>
      </c>
      <c r="AG746" s="60">
        <v>36</v>
      </c>
      <c r="AH746" s="60">
        <v>38</v>
      </c>
      <c r="AI746" s="60">
        <v>39</v>
      </c>
      <c r="AJ746" s="60">
        <v>7</v>
      </c>
      <c r="AK746" s="60">
        <v>1</v>
      </c>
      <c r="AL746" s="60">
        <v>33</v>
      </c>
      <c r="AM746" s="61">
        <v>62</v>
      </c>
      <c r="AN746" s="257">
        <f>SUMSQ(AF746:AM746)</f>
        <v>11180</v>
      </c>
      <c r="AO746" s="42"/>
      <c r="AP746" s="277"/>
      <c r="AR746" s="278"/>
      <c r="AS746" s="34"/>
      <c r="AT746" s="59">
        <v>37</v>
      </c>
      <c r="AU746" s="60">
        <v>43</v>
      </c>
      <c r="AV746" s="60">
        <v>8</v>
      </c>
      <c r="AW746" s="60">
        <v>10</v>
      </c>
      <c r="AX746" s="60">
        <v>17</v>
      </c>
      <c r="AY746" s="60">
        <v>52</v>
      </c>
      <c r="AZ746" s="60">
        <v>31</v>
      </c>
      <c r="BA746" s="61">
        <v>62</v>
      </c>
      <c r="BB746" s="257">
        <f>SUMSQ(AT746:BA746)</f>
        <v>11180</v>
      </c>
      <c r="BC746" s="42"/>
      <c r="BD746" s="277"/>
      <c r="BF746" s="278"/>
      <c r="BG746" s="34"/>
      <c r="BH746" s="59">
        <v>51</v>
      </c>
      <c r="BI746" s="60">
        <v>24</v>
      </c>
      <c r="BJ746" s="60">
        <v>1</v>
      </c>
      <c r="BK746" s="60">
        <v>38</v>
      </c>
      <c r="BL746" s="60">
        <v>44</v>
      </c>
      <c r="BM746" s="60">
        <v>15</v>
      </c>
      <c r="BN746" s="60">
        <v>26</v>
      </c>
      <c r="BO746" s="61">
        <v>61</v>
      </c>
      <c r="BP746" s="257">
        <f>SUMSQ(BH746:BO746)</f>
        <v>11180</v>
      </c>
      <c r="BQ746" s="42"/>
      <c r="BR746" s="277"/>
    </row>
    <row r="747" spans="2:70" x14ac:dyDescent="0.2">
      <c r="B747" s="278"/>
      <c r="C747" s="34"/>
      <c r="D747" s="166">
        <f>SUM(D739:D746)</f>
        <v>260</v>
      </c>
      <c r="E747" s="167">
        <f>SUM(E739:E746)</f>
        <v>260</v>
      </c>
      <c r="F747" s="167">
        <f>SUM(F739:F746)</f>
        <v>260</v>
      </c>
      <c r="G747" s="167">
        <f>SUM(G739:G746)</f>
        <v>260</v>
      </c>
      <c r="H747" s="167">
        <f>SUM(H739:H746)</f>
        <v>260</v>
      </c>
      <c r="I747" s="167">
        <f>SUM(I739:I746)</f>
        <v>260</v>
      </c>
      <c r="J747" s="167">
        <f>SUM(J739:J746)</f>
        <v>260</v>
      </c>
      <c r="K747" s="167">
        <f>SUM(K739:K746)</f>
        <v>260</v>
      </c>
      <c r="L747" s="280">
        <f>SUM(D739^3+E740^3+F741^3+G742^3+H743^3+I744^3+J745^3+K746^3)</f>
        <v>540800</v>
      </c>
      <c r="M747" s="42"/>
      <c r="N747" s="277"/>
      <c r="P747" s="278"/>
      <c r="Q747" s="34"/>
      <c r="R747" s="166">
        <f>SUM(R739:R746)</f>
        <v>260</v>
      </c>
      <c r="S747" s="167">
        <f>SUM(S739:S746)</f>
        <v>260</v>
      </c>
      <c r="T747" s="167">
        <f>SUM(T739:T746)</f>
        <v>260</v>
      </c>
      <c r="U747" s="167">
        <f>SUM(U739:U746)</f>
        <v>260</v>
      </c>
      <c r="V747" s="167">
        <f>SUM(V739:V746)</f>
        <v>260</v>
      </c>
      <c r="W747" s="167">
        <f>SUM(W739:W746)</f>
        <v>260</v>
      </c>
      <c r="X747" s="167">
        <f>SUM(X739:X746)</f>
        <v>260</v>
      </c>
      <c r="Y747" s="167">
        <f>SUM(Y739:Y746)</f>
        <v>260</v>
      </c>
      <c r="Z747" s="280">
        <f>SUM(R739^3+S740^3+T741^3+U742^3+V743^3+W744^3+X745^3+Y746^3)</f>
        <v>540800</v>
      </c>
      <c r="AA747" s="42"/>
      <c r="AB747" s="277"/>
      <c r="AD747" s="278"/>
      <c r="AE747" s="34"/>
      <c r="AF747" s="166">
        <f>SUM(AF739:AF746)</f>
        <v>260</v>
      </c>
      <c r="AG747" s="167">
        <f>SUM(AG739:AG746)</f>
        <v>260</v>
      </c>
      <c r="AH747" s="167">
        <f>SUM(AH739:AH746)</f>
        <v>260</v>
      </c>
      <c r="AI747" s="167">
        <f>SUM(AI739:AI746)</f>
        <v>260</v>
      </c>
      <c r="AJ747" s="167">
        <f>SUM(AJ739:AJ746)</f>
        <v>260</v>
      </c>
      <c r="AK747" s="167">
        <f>SUM(AK739:AK746)</f>
        <v>260</v>
      </c>
      <c r="AL747" s="167">
        <f>SUM(AL739:AL746)</f>
        <v>260</v>
      </c>
      <c r="AM747" s="167">
        <f>SUM(AM739:AM746)</f>
        <v>260</v>
      </c>
      <c r="AN747" s="280">
        <f>SUM(AF739^3+AG740^3+AH741^3+AI742^3+AJ743^3+AK744^3+AL745^3+AM746^3)</f>
        <v>540800</v>
      </c>
      <c r="AO747" s="42"/>
      <c r="AP747" s="277"/>
      <c r="AR747" s="278"/>
      <c r="AS747" s="34"/>
      <c r="AT747" s="166">
        <f>SUM(AT739:AT746)</f>
        <v>260</v>
      </c>
      <c r="AU747" s="167">
        <f>SUM(AU739:AU746)</f>
        <v>260</v>
      </c>
      <c r="AV747" s="167">
        <f>SUM(AV739:AV746)</f>
        <v>260</v>
      </c>
      <c r="AW747" s="167">
        <f>SUM(AW739:AW746)</f>
        <v>260</v>
      </c>
      <c r="AX747" s="167">
        <f>SUM(AX739:AX746)</f>
        <v>260</v>
      </c>
      <c r="AY747" s="167">
        <f>SUM(AY739:AY746)</f>
        <v>260</v>
      </c>
      <c r="AZ747" s="167">
        <f>SUM(AZ739:AZ746)</f>
        <v>260</v>
      </c>
      <c r="BA747" s="167">
        <f>SUM(BA739:BA746)</f>
        <v>260</v>
      </c>
      <c r="BB747" s="280">
        <f>SUM(AT739^3+AU740^3+AV741^3+AW742^3+AX743^3+AY744^3+AZ745^3+BA746^3)</f>
        <v>540800</v>
      </c>
      <c r="BC747" s="42"/>
      <c r="BD747" s="277"/>
      <c r="BF747" s="278"/>
      <c r="BG747" s="34"/>
      <c r="BH747" s="166">
        <f>SUM(BH739:BH746)</f>
        <v>260</v>
      </c>
      <c r="BI747" s="167">
        <f>SUM(BI739:BI746)</f>
        <v>260</v>
      </c>
      <c r="BJ747" s="167">
        <f>SUM(BJ739:BJ746)</f>
        <v>260</v>
      </c>
      <c r="BK747" s="167">
        <f>SUM(BK739:BK746)</f>
        <v>260</v>
      </c>
      <c r="BL747" s="167">
        <f>SUM(BL739:BL746)</f>
        <v>260</v>
      </c>
      <c r="BM747" s="167">
        <f>SUM(BM739:BM746)</f>
        <v>260</v>
      </c>
      <c r="BN747" s="167">
        <f>SUM(BN739:BN746)</f>
        <v>260</v>
      </c>
      <c r="BO747" s="167">
        <f>SUM(BO739:BO746)</f>
        <v>260</v>
      </c>
      <c r="BP747" s="280">
        <f>SUM(BH739^3+BI740^3+BJ741^3+BK742^3+BL743^3+BM744^3+BN745^3+BO746^3)</f>
        <v>540800</v>
      </c>
      <c r="BQ747" s="42"/>
      <c r="BR747" s="277"/>
    </row>
    <row r="748" spans="2:70" ht="12.75" thickBot="1" x14ac:dyDescent="0.25">
      <c r="B748" s="278"/>
      <c r="C748" s="34"/>
      <c r="D748" s="89">
        <f>SUMSQ(D739:D746)</f>
        <v>11180</v>
      </c>
      <c r="E748" s="90">
        <f>SUMSQ(E739:E746)</f>
        <v>11180</v>
      </c>
      <c r="F748" s="90">
        <f>SUMSQ(F739:F746)</f>
        <v>11180</v>
      </c>
      <c r="G748" s="90">
        <f>SUMSQ(G739:G746)</f>
        <v>11180</v>
      </c>
      <c r="H748" s="90">
        <f>SUMSQ(H739:H746)</f>
        <v>11180</v>
      </c>
      <c r="I748" s="90">
        <f>SUMSQ(I739:I746)</f>
        <v>11180</v>
      </c>
      <c r="J748" s="90">
        <f>SUMSQ(J739:J746)</f>
        <v>11180</v>
      </c>
      <c r="K748" s="90">
        <f>SUMSQ(K739:K746)</f>
        <v>11180</v>
      </c>
      <c r="L748" s="279">
        <f>SUM(D746^3+E745^3+F744^3+G743^3+H742^3+I741^3+J740^3+K739^3)</f>
        <v>540800</v>
      </c>
      <c r="M748" s="42"/>
      <c r="N748" s="277"/>
      <c r="P748" s="278"/>
      <c r="Q748" s="34"/>
      <c r="R748" s="89">
        <f>SUMSQ(R739:R746)</f>
        <v>11180</v>
      </c>
      <c r="S748" s="90">
        <f>SUMSQ(S739:S746)</f>
        <v>11180</v>
      </c>
      <c r="T748" s="90">
        <f>SUMSQ(T739:T746)</f>
        <v>11180</v>
      </c>
      <c r="U748" s="90">
        <f>SUMSQ(U739:U746)</f>
        <v>11180</v>
      </c>
      <c r="V748" s="90">
        <f>SUMSQ(V739:V746)</f>
        <v>11180</v>
      </c>
      <c r="W748" s="90">
        <f>SUMSQ(W739:W746)</f>
        <v>11180</v>
      </c>
      <c r="X748" s="90">
        <f>SUMSQ(X739:X746)</f>
        <v>11180</v>
      </c>
      <c r="Y748" s="90">
        <f>SUMSQ(Y739:Y746)</f>
        <v>11180</v>
      </c>
      <c r="Z748" s="279">
        <f>SUM(R746^3+S745^3+T744^3+U743^3+V742^3+W741^3+X740^3+Y739^3)</f>
        <v>540800</v>
      </c>
      <c r="AA748" s="42"/>
      <c r="AB748" s="277"/>
      <c r="AD748" s="278"/>
      <c r="AE748" s="34"/>
      <c r="AF748" s="89">
        <f>SUMSQ(AF739:AF746)</f>
        <v>11180</v>
      </c>
      <c r="AG748" s="90">
        <f>SUMSQ(AG739:AG746)</f>
        <v>11180</v>
      </c>
      <c r="AH748" s="90">
        <f>SUMSQ(AH739:AH746)</f>
        <v>11180</v>
      </c>
      <c r="AI748" s="90">
        <f>SUMSQ(AI739:AI746)</f>
        <v>11180</v>
      </c>
      <c r="AJ748" s="90">
        <f>SUMSQ(AJ739:AJ746)</f>
        <v>11180</v>
      </c>
      <c r="AK748" s="90">
        <f>SUMSQ(AK739:AK746)</f>
        <v>11180</v>
      </c>
      <c r="AL748" s="90">
        <f>SUMSQ(AL739:AL746)</f>
        <v>11180</v>
      </c>
      <c r="AM748" s="90">
        <f>SUMSQ(AM739:AM746)</f>
        <v>11180</v>
      </c>
      <c r="AN748" s="279">
        <f>SUM(AF746^3+AG745^3+AH744^3+AI743^3+AJ742^3+AK741^3+AL740^3+AM739^3)</f>
        <v>540800</v>
      </c>
      <c r="AO748" s="42"/>
      <c r="AP748" s="277"/>
      <c r="AR748" s="278"/>
      <c r="AS748" s="34"/>
      <c r="AT748" s="89">
        <f>SUMSQ(AT739:AT746)</f>
        <v>11180</v>
      </c>
      <c r="AU748" s="90">
        <f>SUMSQ(AU739:AU746)</f>
        <v>11180</v>
      </c>
      <c r="AV748" s="90">
        <f>SUMSQ(AV739:AV746)</f>
        <v>11180</v>
      </c>
      <c r="AW748" s="90">
        <f>SUMSQ(AW739:AW746)</f>
        <v>11180</v>
      </c>
      <c r="AX748" s="90">
        <f>SUMSQ(AX739:AX746)</f>
        <v>11180</v>
      </c>
      <c r="AY748" s="90">
        <f>SUMSQ(AY739:AY746)</f>
        <v>11180</v>
      </c>
      <c r="AZ748" s="90">
        <f>SUMSQ(AZ739:AZ746)</f>
        <v>11180</v>
      </c>
      <c r="BA748" s="90">
        <f>SUMSQ(BA739:BA746)</f>
        <v>11180</v>
      </c>
      <c r="BB748" s="279">
        <f>SUM(AT746^3+AU745^3+AV744^3+AW743^3+AX742^3+AY741^3+AZ740^3+BA739^3)</f>
        <v>540800</v>
      </c>
      <c r="BC748" s="42"/>
      <c r="BD748" s="277"/>
      <c r="BF748" s="278"/>
      <c r="BG748" s="34"/>
      <c r="BH748" s="89">
        <f>SUMSQ(BH739:BH746)</f>
        <v>11180</v>
      </c>
      <c r="BI748" s="90">
        <f>SUMSQ(BI739:BI746)</f>
        <v>11180</v>
      </c>
      <c r="BJ748" s="90">
        <f>SUMSQ(BJ739:BJ746)</f>
        <v>11180</v>
      </c>
      <c r="BK748" s="90">
        <f>SUMSQ(BK739:BK746)</f>
        <v>11180</v>
      </c>
      <c r="BL748" s="90">
        <f>SUMSQ(BL739:BL746)</f>
        <v>11180</v>
      </c>
      <c r="BM748" s="90">
        <f>SUMSQ(BM739:BM746)</f>
        <v>11180</v>
      </c>
      <c r="BN748" s="90">
        <f>SUMSQ(BN739:BN746)</f>
        <v>11180</v>
      </c>
      <c r="BO748" s="90">
        <f>SUMSQ(BO739:BO746)</f>
        <v>11180</v>
      </c>
      <c r="BP748" s="279">
        <f>SUM(BH746^3+BI745^3+BJ744^3+BK743^3+BL742^3+BM741^3+BN740^3+BO739^3)</f>
        <v>540800</v>
      </c>
      <c r="BQ748" s="42"/>
      <c r="BR748" s="277"/>
    </row>
    <row r="749" spans="2:70" ht="12.75" thickBot="1" x14ac:dyDescent="0.25">
      <c r="B749" s="278"/>
      <c r="C749" s="104"/>
      <c r="D749" s="106"/>
      <c r="E749" s="106"/>
      <c r="F749" s="106"/>
      <c r="G749" s="106"/>
      <c r="H749" s="106"/>
      <c r="I749" s="106"/>
      <c r="J749" s="106"/>
      <c r="K749" s="106"/>
      <c r="L749" s="106"/>
      <c r="M749" s="109"/>
      <c r="N749" s="277"/>
      <c r="P749" s="278"/>
      <c r="Q749" s="104"/>
      <c r="R749" s="106"/>
      <c r="S749" s="106"/>
      <c r="T749" s="106"/>
      <c r="U749" s="106"/>
      <c r="V749" s="106"/>
      <c r="W749" s="106"/>
      <c r="X749" s="106"/>
      <c r="Y749" s="106"/>
      <c r="Z749" s="106"/>
      <c r="AA749" s="109"/>
      <c r="AB749" s="277"/>
      <c r="AD749" s="278"/>
      <c r="AE749" s="104"/>
      <c r="AF749" s="106"/>
      <c r="AG749" s="106"/>
      <c r="AH749" s="106"/>
      <c r="AI749" s="106"/>
      <c r="AJ749" s="106"/>
      <c r="AK749" s="106"/>
      <c r="AL749" s="106"/>
      <c r="AM749" s="106"/>
      <c r="AN749" s="106"/>
      <c r="AO749" s="109"/>
      <c r="AP749" s="277"/>
      <c r="AR749" s="278"/>
      <c r="AS749" s="104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9"/>
      <c r="BD749" s="277"/>
      <c r="BF749" s="278"/>
      <c r="BG749" s="104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9"/>
      <c r="BR749" s="277"/>
    </row>
    <row r="750" spans="2:70" ht="12.75" thickBot="1" x14ac:dyDescent="0.25">
      <c r="B750" s="276"/>
      <c r="C750" s="275"/>
      <c r="D750" s="275"/>
      <c r="E750" s="275"/>
      <c r="F750" s="275"/>
      <c r="G750" s="275"/>
      <c r="H750" s="275"/>
      <c r="I750" s="275"/>
      <c r="J750" s="275"/>
      <c r="K750" s="275"/>
      <c r="L750" s="275"/>
      <c r="M750" s="275"/>
      <c r="N750" s="274"/>
      <c r="P750" s="276"/>
      <c r="Q750" s="275"/>
      <c r="R750" s="275"/>
      <c r="S750" s="275"/>
      <c r="T750" s="275"/>
      <c r="U750" s="275"/>
      <c r="V750" s="275"/>
      <c r="W750" s="275"/>
      <c r="X750" s="275"/>
      <c r="Y750" s="275"/>
      <c r="Z750" s="275"/>
      <c r="AA750" s="275"/>
      <c r="AB750" s="274"/>
      <c r="AD750" s="276"/>
      <c r="AE750" s="275"/>
      <c r="AF750" s="275"/>
      <c r="AG750" s="275"/>
      <c r="AH750" s="275"/>
      <c r="AI750" s="275"/>
      <c r="AJ750" s="275"/>
      <c r="AK750" s="275"/>
      <c r="AL750" s="275"/>
      <c r="AM750" s="275"/>
      <c r="AN750" s="275"/>
      <c r="AO750" s="275"/>
      <c r="AP750" s="274"/>
      <c r="AR750" s="276"/>
      <c r="AS750" s="275"/>
      <c r="AT750" s="275"/>
      <c r="AU750" s="275"/>
      <c r="AV750" s="275"/>
      <c r="AW750" s="275"/>
      <c r="AX750" s="275"/>
      <c r="AY750" s="275"/>
      <c r="AZ750" s="275"/>
      <c r="BA750" s="275"/>
      <c r="BB750" s="275"/>
      <c r="BC750" s="275"/>
      <c r="BD750" s="274"/>
      <c r="BF750" s="276"/>
      <c r="BG750" s="275"/>
      <c r="BH750" s="275"/>
      <c r="BI750" s="275"/>
      <c r="BJ750" s="275"/>
      <c r="BK750" s="275"/>
      <c r="BL750" s="275"/>
      <c r="BM750" s="275"/>
      <c r="BN750" s="275"/>
      <c r="BO750" s="275"/>
      <c r="BP750" s="275"/>
      <c r="BQ750" s="275"/>
      <c r="BR750" s="274"/>
    </row>
    <row r="751" spans="2:70" ht="13.5" thickTop="1" thickBot="1" x14ac:dyDescent="0.25"/>
    <row r="752" spans="2:70" ht="13.5" thickTop="1" thickBot="1" x14ac:dyDescent="0.25">
      <c r="B752" s="284"/>
      <c r="C752" s="283"/>
      <c r="D752" s="283"/>
      <c r="E752" s="283"/>
      <c r="F752" s="283"/>
      <c r="G752" s="283"/>
      <c r="H752" s="283"/>
      <c r="I752" s="283"/>
      <c r="J752" s="283"/>
      <c r="K752" s="283"/>
      <c r="L752" s="283"/>
      <c r="M752" s="283"/>
      <c r="N752" s="282"/>
      <c r="P752" s="284"/>
      <c r="Q752" s="283"/>
      <c r="R752" s="283"/>
      <c r="S752" s="283"/>
      <c r="T752" s="283"/>
      <c r="U752" s="283"/>
      <c r="V752" s="283"/>
      <c r="W752" s="283"/>
      <c r="X752" s="283"/>
      <c r="Y752" s="283"/>
      <c r="Z752" s="283"/>
      <c r="AA752" s="283"/>
      <c r="AB752" s="282"/>
      <c r="AD752" s="284"/>
      <c r="AE752" s="283"/>
      <c r="AF752" s="283"/>
      <c r="AG752" s="283"/>
      <c r="AH752" s="283"/>
      <c r="AI752" s="283"/>
      <c r="AJ752" s="283"/>
      <c r="AK752" s="283"/>
      <c r="AL752" s="283"/>
      <c r="AM752" s="283"/>
      <c r="AN752" s="283"/>
      <c r="AO752" s="283"/>
      <c r="AP752" s="282"/>
      <c r="AR752" s="284"/>
      <c r="AS752" s="283"/>
      <c r="AT752" s="283"/>
      <c r="AU752" s="283"/>
      <c r="AV752" s="283"/>
      <c r="AW752" s="283"/>
      <c r="AX752" s="283"/>
      <c r="AY752" s="283"/>
      <c r="AZ752" s="283"/>
      <c r="BA752" s="283"/>
      <c r="BB752" s="283"/>
      <c r="BC752" s="283"/>
      <c r="BD752" s="282"/>
      <c r="BF752" s="284"/>
      <c r="BG752" s="283"/>
      <c r="BH752" s="283"/>
      <c r="BI752" s="283"/>
      <c r="BJ752" s="283"/>
      <c r="BK752" s="283"/>
      <c r="BL752" s="283"/>
      <c r="BM752" s="283"/>
      <c r="BN752" s="283"/>
      <c r="BO752" s="283"/>
      <c r="BP752" s="283"/>
      <c r="BQ752" s="283"/>
      <c r="BR752" s="282"/>
    </row>
    <row r="753" spans="2:70" ht="12.75" thickBot="1" x14ac:dyDescent="0.25">
      <c r="B753" s="278"/>
      <c r="C753" s="20"/>
      <c r="D753" s="21"/>
      <c r="E753" s="21"/>
      <c r="F753" s="21"/>
      <c r="G753" s="21"/>
      <c r="H753" s="281" t="s">
        <v>1244</v>
      </c>
      <c r="I753" s="21"/>
      <c r="J753" s="21"/>
      <c r="K753" s="21"/>
      <c r="L753" s="21"/>
      <c r="M753" s="23"/>
      <c r="N753" s="277"/>
      <c r="P753" s="278"/>
      <c r="Q753" s="20"/>
      <c r="R753" s="21"/>
      <c r="S753" s="21"/>
      <c r="T753" s="21"/>
      <c r="U753" s="21"/>
      <c r="V753" s="281" t="s">
        <v>1243</v>
      </c>
      <c r="W753" s="21"/>
      <c r="X753" s="21"/>
      <c r="Y753" s="21"/>
      <c r="Z753" s="21"/>
      <c r="AA753" s="23"/>
      <c r="AB753" s="277"/>
      <c r="AD753" s="278"/>
      <c r="AE753" s="20"/>
      <c r="AF753" s="21"/>
      <c r="AG753" s="21"/>
      <c r="AH753" s="21"/>
      <c r="AI753" s="21"/>
      <c r="AJ753" s="281" t="s">
        <v>1242</v>
      </c>
      <c r="AK753" s="21"/>
      <c r="AL753" s="21"/>
      <c r="AM753" s="21"/>
      <c r="AN753" s="21"/>
      <c r="AO753" s="23"/>
      <c r="AP753" s="277"/>
      <c r="AR753" s="278"/>
      <c r="AS753" s="20"/>
      <c r="AT753" s="21"/>
      <c r="AU753" s="21"/>
      <c r="AV753" s="21"/>
      <c r="AW753" s="21"/>
      <c r="AX753" s="281" t="s">
        <v>1241</v>
      </c>
      <c r="AY753" s="21"/>
      <c r="AZ753" s="21"/>
      <c r="BA753" s="21"/>
      <c r="BB753" s="21"/>
      <c r="BC753" s="23"/>
      <c r="BD753" s="277"/>
      <c r="BF753" s="278"/>
      <c r="BG753" s="20"/>
      <c r="BH753" s="21"/>
      <c r="BI753" s="21"/>
      <c r="BJ753" s="21"/>
      <c r="BK753" s="21"/>
      <c r="BL753" s="281" t="s">
        <v>1240</v>
      </c>
      <c r="BM753" s="21"/>
      <c r="BN753" s="21"/>
      <c r="BO753" s="21"/>
      <c r="BP753" s="21"/>
      <c r="BQ753" s="23"/>
      <c r="BR753" s="277"/>
    </row>
    <row r="754" spans="2:70" x14ac:dyDescent="0.2">
      <c r="B754" s="278"/>
      <c r="C754" s="34"/>
      <c r="D754" s="35">
        <v>3</v>
      </c>
      <c r="E754" s="36">
        <v>34</v>
      </c>
      <c r="F754" s="36">
        <v>13</v>
      </c>
      <c r="G754" s="36">
        <v>48</v>
      </c>
      <c r="H754" s="36">
        <v>59</v>
      </c>
      <c r="I754" s="36">
        <v>53</v>
      </c>
      <c r="J754" s="36">
        <v>26</v>
      </c>
      <c r="K754" s="37">
        <v>24</v>
      </c>
      <c r="L754" s="251">
        <f>SUMSQ(D754:K754)</f>
        <v>11180</v>
      </c>
      <c r="M754" s="42"/>
      <c r="N754" s="277"/>
      <c r="P754" s="278"/>
      <c r="Q754" s="34"/>
      <c r="R754" s="35">
        <v>3</v>
      </c>
      <c r="S754" s="36">
        <v>35</v>
      </c>
      <c r="T754" s="36">
        <v>14</v>
      </c>
      <c r="U754" s="36">
        <v>46</v>
      </c>
      <c r="V754" s="36">
        <v>53</v>
      </c>
      <c r="W754" s="36">
        <v>21</v>
      </c>
      <c r="X754" s="36">
        <v>60</v>
      </c>
      <c r="Y754" s="37">
        <v>28</v>
      </c>
      <c r="Z754" s="251">
        <f>SUMSQ(R754:Y754)</f>
        <v>11180</v>
      </c>
      <c r="AA754" s="42"/>
      <c r="AB754" s="277"/>
      <c r="AD754" s="278"/>
      <c r="AE754" s="34"/>
      <c r="AF754" s="35">
        <v>3</v>
      </c>
      <c r="AG754" s="36">
        <v>35</v>
      </c>
      <c r="AH754" s="36">
        <v>14</v>
      </c>
      <c r="AI754" s="36">
        <v>46</v>
      </c>
      <c r="AJ754" s="36">
        <v>53</v>
      </c>
      <c r="AK754" s="36">
        <v>21</v>
      </c>
      <c r="AL754" s="36">
        <v>60</v>
      </c>
      <c r="AM754" s="37">
        <v>28</v>
      </c>
      <c r="AN754" s="251">
        <f>SUMSQ(AF754:AM754)</f>
        <v>11180</v>
      </c>
      <c r="AO754" s="42"/>
      <c r="AP754" s="277"/>
      <c r="AR754" s="278"/>
      <c r="AS754" s="34"/>
      <c r="AT754" s="35">
        <v>3</v>
      </c>
      <c r="AU754" s="36">
        <v>35</v>
      </c>
      <c r="AV754" s="36">
        <v>16</v>
      </c>
      <c r="AW754" s="36">
        <v>58</v>
      </c>
      <c r="AX754" s="36">
        <v>56</v>
      </c>
      <c r="AY754" s="36">
        <v>45</v>
      </c>
      <c r="AZ754" s="36">
        <v>29</v>
      </c>
      <c r="BA754" s="37">
        <v>18</v>
      </c>
      <c r="BB754" s="251">
        <f>SUMSQ(AT754:BA754)</f>
        <v>11180</v>
      </c>
      <c r="BC754" s="42"/>
      <c r="BD754" s="277"/>
      <c r="BF754" s="278"/>
      <c r="BG754" s="34"/>
      <c r="BH754" s="35">
        <v>5</v>
      </c>
      <c r="BI754" s="36">
        <v>34</v>
      </c>
      <c r="BJ754" s="36">
        <v>55</v>
      </c>
      <c r="BK754" s="36">
        <v>20</v>
      </c>
      <c r="BL754" s="36">
        <v>30</v>
      </c>
      <c r="BM754" s="36">
        <v>57</v>
      </c>
      <c r="BN754" s="36">
        <v>48</v>
      </c>
      <c r="BO754" s="37">
        <v>11</v>
      </c>
      <c r="BP754" s="251">
        <f>SUMSQ(BH754:BO754)</f>
        <v>11180</v>
      </c>
      <c r="BQ754" s="42"/>
      <c r="BR754" s="277"/>
    </row>
    <row r="755" spans="2:70" x14ac:dyDescent="0.2">
      <c r="B755" s="278"/>
      <c r="C755" s="34"/>
      <c r="D755" s="44">
        <v>63</v>
      </c>
      <c r="E755" s="45">
        <v>16</v>
      </c>
      <c r="F755" s="45">
        <v>35</v>
      </c>
      <c r="G755" s="45">
        <v>20</v>
      </c>
      <c r="H755" s="45">
        <v>54</v>
      </c>
      <c r="I755" s="45">
        <v>42</v>
      </c>
      <c r="J755" s="45">
        <v>5</v>
      </c>
      <c r="K755" s="46">
        <v>25</v>
      </c>
      <c r="L755" s="257">
        <f>SUMSQ(D755:K755)</f>
        <v>11180</v>
      </c>
      <c r="M755" s="42"/>
      <c r="N755" s="277"/>
      <c r="P755" s="278"/>
      <c r="Q755" s="34"/>
      <c r="R755" s="44">
        <v>52</v>
      </c>
      <c r="S755" s="45">
        <v>16</v>
      </c>
      <c r="T755" s="45">
        <v>61</v>
      </c>
      <c r="U755" s="45">
        <v>1</v>
      </c>
      <c r="V755" s="45">
        <v>26</v>
      </c>
      <c r="W755" s="45">
        <v>38</v>
      </c>
      <c r="X755" s="45">
        <v>23</v>
      </c>
      <c r="Y755" s="46">
        <v>43</v>
      </c>
      <c r="Z755" s="257">
        <f>SUMSQ(R755:Y755)</f>
        <v>11180</v>
      </c>
      <c r="AA755" s="42"/>
      <c r="AB755" s="277"/>
      <c r="AD755" s="278"/>
      <c r="AE755" s="34"/>
      <c r="AF755" s="44">
        <v>52</v>
      </c>
      <c r="AG755" s="45">
        <v>16</v>
      </c>
      <c r="AH755" s="45">
        <v>61</v>
      </c>
      <c r="AI755" s="45">
        <v>1</v>
      </c>
      <c r="AJ755" s="45">
        <v>26</v>
      </c>
      <c r="AK755" s="45">
        <v>38</v>
      </c>
      <c r="AL755" s="45">
        <v>23</v>
      </c>
      <c r="AM755" s="46">
        <v>43</v>
      </c>
      <c r="AN755" s="257">
        <f>SUMSQ(AF755:AM755)</f>
        <v>11180</v>
      </c>
      <c r="AO755" s="42"/>
      <c r="AP755" s="277"/>
      <c r="AR755" s="278"/>
      <c r="AS755" s="34"/>
      <c r="AT755" s="44">
        <v>32</v>
      </c>
      <c r="AU755" s="45">
        <v>11</v>
      </c>
      <c r="AV755" s="45">
        <v>2</v>
      </c>
      <c r="AW755" s="45">
        <v>40</v>
      </c>
      <c r="AX755" s="45">
        <v>61</v>
      </c>
      <c r="AY755" s="45">
        <v>23</v>
      </c>
      <c r="AZ755" s="45">
        <v>50</v>
      </c>
      <c r="BA755" s="46">
        <v>41</v>
      </c>
      <c r="BB755" s="257">
        <f>SUMSQ(AT755:BA755)</f>
        <v>11180</v>
      </c>
      <c r="BC755" s="42"/>
      <c r="BD755" s="277"/>
      <c r="BF755" s="278"/>
      <c r="BG755" s="34"/>
      <c r="BH755" s="44">
        <v>41</v>
      </c>
      <c r="BI755" s="45">
        <v>14</v>
      </c>
      <c r="BJ755" s="45">
        <v>27</v>
      </c>
      <c r="BK755" s="45">
        <v>64</v>
      </c>
      <c r="BL755" s="45">
        <v>50</v>
      </c>
      <c r="BM755" s="45">
        <v>21</v>
      </c>
      <c r="BN755" s="45">
        <v>4</v>
      </c>
      <c r="BO755" s="46">
        <v>39</v>
      </c>
      <c r="BP755" s="257">
        <f>SUMSQ(BH755:BO755)</f>
        <v>11180</v>
      </c>
      <c r="BQ755" s="42"/>
      <c r="BR755" s="277"/>
    </row>
    <row r="756" spans="2:70" x14ac:dyDescent="0.2">
      <c r="B756" s="278"/>
      <c r="C756" s="34"/>
      <c r="D756" s="44">
        <v>14</v>
      </c>
      <c r="E756" s="45">
        <v>61</v>
      </c>
      <c r="F756" s="45">
        <v>18</v>
      </c>
      <c r="G756" s="45">
        <v>33</v>
      </c>
      <c r="H756" s="45">
        <v>7</v>
      </c>
      <c r="I756" s="45">
        <v>27</v>
      </c>
      <c r="J756" s="45">
        <v>56</v>
      </c>
      <c r="K756" s="46">
        <v>44</v>
      </c>
      <c r="L756" s="257">
        <f>SUMSQ(D756:K756)</f>
        <v>11180</v>
      </c>
      <c r="M756" s="42"/>
      <c r="N756" s="277"/>
      <c r="P756" s="278"/>
      <c r="Q756" s="34"/>
      <c r="R756" s="44">
        <v>31</v>
      </c>
      <c r="S756" s="45">
        <v>63</v>
      </c>
      <c r="T756" s="45">
        <v>18</v>
      </c>
      <c r="U756" s="45">
        <v>50</v>
      </c>
      <c r="V756" s="45">
        <v>41</v>
      </c>
      <c r="W756" s="45">
        <v>9</v>
      </c>
      <c r="X756" s="45">
        <v>40</v>
      </c>
      <c r="Y756" s="46">
        <v>8</v>
      </c>
      <c r="Z756" s="257">
        <f>SUMSQ(R756:Y756)</f>
        <v>11180</v>
      </c>
      <c r="AA756" s="42"/>
      <c r="AB756" s="277"/>
      <c r="AD756" s="278"/>
      <c r="AE756" s="34"/>
      <c r="AF756" s="44">
        <v>57</v>
      </c>
      <c r="AG756" s="45">
        <v>63</v>
      </c>
      <c r="AH756" s="45">
        <v>18</v>
      </c>
      <c r="AI756" s="45">
        <v>24</v>
      </c>
      <c r="AJ756" s="45">
        <v>15</v>
      </c>
      <c r="AK756" s="45">
        <v>9</v>
      </c>
      <c r="AL756" s="45">
        <v>40</v>
      </c>
      <c r="AM756" s="46">
        <v>34</v>
      </c>
      <c r="AN756" s="257">
        <f>SUMSQ(AF756:AM756)</f>
        <v>11180</v>
      </c>
      <c r="AO756" s="42"/>
      <c r="AP756" s="277"/>
      <c r="AR756" s="278"/>
      <c r="AS756" s="34"/>
      <c r="AT756" s="44">
        <v>60</v>
      </c>
      <c r="AU756" s="45">
        <v>64</v>
      </c>
      <c r="AV756" s="45">
        <v>27</v>
      </c>
      <c r="AW756" s="45">
        <v>21</v>
      </c>
      <c r="AX756" s="45">
        <v>19</v>
      </c>
      <c r="AY756" s="45">
        <v>10</v>
      </c>
      <c r="AZ756" s="45">
        <v>22</v>
      </c>
      <c r="BA756" s="46">
        <v>37</v>
      </c>
      <c r="BB756" s="257">
        <f>SUMSQ(AT756:BA756)</f>
        <v>11180</v>
      </c>
      <c r="BC756" s="42"/>
      <c r="BD756" s="277"/>
      <c r="BF756" s="278"/>
      <c r="BG756" s="34"/>
      <c r="BH756" s="44">
        <v>36</v>
      </c>
      <c r="BI756" s="45">
        <v>7</v>
      </c>
      <c r="BJ756" s="45">
        <v>18</v>
      </c>
      <c r="BK756" s="45">
        <v>53</v>
      </c>
      <c r="BL756" s="45">
        <v>59</v>
      </c>
      <c r="BM756" s="45">
        <v>32</v>
      </c>
      <c r="BN756" s="45">
        <v>9</v>
      </c>
      <c r="BO756" s="46">
        <v>46</v>
      </c>
      <c r="BP756" s="257">
        <f>SUMSQ(BH756:BO756)</f>
        <v>11180</v>
      </c>
      <c r="BQ756" s="42"/>
      <c r="BR756" s="277"/>
    </row>
    <row r="757" spans="2:70" x14ac:dyDescent="0.2">
      <c r="B757" s="278"/>
      <c r="C757" s="34"/>
      <c r="D757" s="44">
        <v>50</v>
      </c>
      <c r="E757" s="45">
        <v>19</v>
      </c>
      <c r="F757" s="45">
        <v>64</v>
      </c>
      <c r="G757" s="45">
        <v>29</v>
      </c>
      <c r="H757" s="45">
        <v>10</v>
      </c>
      <c r="I757" s="45">
        <v>8</v>
      </c>
      <c r="J757" s="45">
        <v>43</v>
      </c>
      <c r="K757" s="46">
        <v>37</v>
      </c>
      <c r="L757" s="257">
        <f>SUMSQ(D757:K757)</f>
        <v>11180</v>
      </c>
      <c r="M757" s="42"/>
      <c r="N757" s="277"/>
      <c r="P757" s="278"/>
      <c r="Q757" s="34"/>
      <c r="R757" s="44">
        <v>48</v>
      </c>
      <c r="S757" s="45">
        <v>20</v>
      </c>
      <c r="T757" s="45">
        <v>33</v>
      </c>
      <c r="U757" s="45">
        <v>29</v>
      </c>
      <c r="V757" s="45">
        <v>6</v>
      </c>
      <c r="W757" s="45">
        <v>58</v>
      </c>
      <c r="X757" s="45">
        <v>11</v>
      </c>
      <c r="Y757" s="46">
        <v>55</v>
      </c>
      <c r="Z757" s="257">
        <f>SUMSQ(R757:Y757)</f>
        <v>11180</v>
      </c>
      <c r="AA757" s="42"/>
      <c r="AB757" s="277"/>
      <c r="AD757" s="278"/>
      <c r="AE757" s="34"/>
      <c r="AF757" s="44">
        <v>48</v>
      </c>
      <c r="AG757" s="45">
        <v>20</v>
      </c>
      <c r="AH757" s="45">
        <v>33</v>
      </c>
      <c r="AI757" s="45">
        <v>29</v>
      </c>
      <c r="AJ757" s="45">
        <v>6</v>
      </c>
      <c r="AK757" s="45">
        <v>58</v>
      </c>
      <c r="AL757" s="45">
        <v>11</v>
      </c>
      <c r="AM757" s="46">
        <v>55</v>
      </c>
      <c r="AN757" s="257">
        <f>SUMSQ(AF757:AM757)</f>
        <v>11180</v>
      </c>
      <c r="AO757" s="42"/>
      <c r="AP757" s="277"/>
      <c r="AR757" s="278"/>
      <c r="AS757" s="34"/>
      <c r="AT757" s="44">
        <v>13</v>
      </c>
      <c r="AU757" s="45">
        <v>48</v>
      </c>
      <c r="AV757" s="45">
        <v>59</v>
      </c>
      <c r="AW757" s="45">
        <v>31</v>
      </c>
      <c r="AX757" s="45">
        <v>14</v>
      </c>
      <c r="AY757" s="45">
        <v>26</v>
      </c>
      <c r="AZ757" s="45">
        <v>57</v>
      </c>
      <c r="BA757" s="46">
        <v>12</v>
      </c>
      <c r="BB757" s="257">
        <f>SUMSQ(AT757:BA757)</f>
        <v>11180</v>
      </c>
      <c r="BC757" s="42"/>
      <c r="BD757" s="277"/>
      <c r="BF757" s="278"/>
      <c r="BG757" s="34"/>
      <c r="BH757" s="44">
        <v>16</v>
      </c>
      <c r="BI757" s="45">
        <v>43</v>
      </c>
      <c r="BJ757" s="45">
        <v>62</v>
      </c>
      <c r="BK757" s="45">
        <v>25</v>
      </c>
      <c r="BL757" s="45">
        <v>23</v>
      </c>
      <c r="BM757" s="45">
        <v>52</v>
      </c>
      <c r="BN757" s="45">
        <v>37</v>
      </c>
      <c r="BO757" s="46">
        <v>2</v>
      </c>
      <c r="BP757" s="257">
        <f>SUMSQ(BH757:BO757)</f>
        <v>11180</v>
      </c>
      <c r="BQ757" s="42"/>
      <c r="BR757" s="277"/>
    </row>
    <row r="758" spans="2:70" x14ac:dyDescent="0.2">
      <c r="B758" s="278"/>
      <c r="C758" s="34"/>
      <c r="D758" s="44">
        <v>28</v>
      </c>
      <c r="E758" s="45">
        <v>22</v>
      </c>
      <c r="F758" s="45">
        <v>57</v>
      </c>
      <c r="G758" s="45">
        <v>55</v>
      </c>
      <c r="H758" s="45">
        <v>36</v>
      </c>
      <c r="I758" s="45">
        <v>1</v>
      </c>
      <c r="J758" s="45">
        <v>46</v>
      </c>
      <c r="K758" s="46">
        <v>15</v>
      </c>
      <c r="L758" s="257">
        <f>SUMSQ(D758:K758)</f>
        <v>11180</v>
      </c>
      <c r="M758" s="42"/>
      <c r="N758" s="277"/>
      <c r="P758" s="278"/>
      <c r="Q758" s="34"/>
      <c r="R758" s="44">
        <v>10</v>
      </c>
      <c r="S758" s="45">
        <v>54</v>
      </c>
      <c r="T758" s="45">
        <v>7</v>
      </c>
      <c r="U758" s="45">
        <v>59</v>
      </c>
      <c r="V758" s="45">
        <v>36</v>
      </c>
      <c r="W758" s="45">
        <v>32</v>
      </c>
      <c r="X758" s="45">
        <v>45</v>
      </c>
      <c r="Y758" s="46">
        <v>17</v>
      </c>
      <c r="Z758" s="257">
        <f>SUMSQ(R758:Y758)</f>
        <v>11180</v>
      </c>
      <c r="AA758" s="42"/>
      <c r="AB758" s="277"/>
      <c r="AD758" s="278"/>
      <c r="AE758" s="34"/>
      <c r="AF758" s="44">
        <v>10</v>
      </c>
      <c r="AG758" s="45">
        <v>54</v>
      </c>
      <c r="AH758" s="45">
        <v>7</v>
      </c>
      <c r="AI758" s="45">
        <v>59</v>
      </c>
      <c r="AJ758" s="45">
        <v>36</v>
      </c>
      <c r="AK758" s="45">
        <v>32</v>
      </c>
      <c r="AL758" s="45">
        <v>45</v>
      </c>
      <c r="AM758" s="46">
        <v>17</v>
      </c>
      <c r="AN758" s="257">
        <f>SUMSQ(AF758:AM758)</f>
        <v>11180</v>
      </c>
      <c r="AO758" s="42"/>
      <c r="AP758" s="277"/>
      <c r="AR758" s="278"/>
      <c r="AS758" s="34"/>
      <c r="AT758" s="44">
        <v>53</v>
      </c>
      <c r="AU758" s="45">
        <v>8</v>
      </c>
      <c r="AV758" s="45">
        <v>39</v>
      </c>
      <c r="AW758" s="45">
        <v>51</v>
      </c>
      <c r="AX758" s="45">
        <v>34</v>
      </c>
      <c r="AY758" s="45">
        <v>6</v>
      </c>
      <c r="AZ758" s="45">
        <v>17</v>
      </c>
      <c r="BA758" s="46">
        <v>52</v>
      </c>
      <c r="BB758" s="257">
        <f>SUMSQ(AT758:BA758)</f>
        <v>11180</v>
      </c>
      <c r="BC758" s="42"/>
      <c r="BD758" s="277"/>
      <c r="BF758" s="278"/>
      <c r="BG758" s="34"/>
      <c r="BH758" s="44">
        <v>63</v>
      </c>
      <c r="BI758" s="45">
        <v>28</v>
      </c>
      <c r="BJ758" s="45">
        <v>13</v>
      </c>
      <c r="BK758" s="45">
        <v>42</v>
      </c>
      <c r="BL758" s="45">
        <v>40</v>
      </c>
      <c r="BM758" s="45">
        <v>3</v>
      </c>
      <c r="BN758" s="45">
        <v>22</v>
      </c>
      <c r="BO758" s="46">
        <v>49</v>
      </c>
      <c r="BP758" s="257">
        <f>SUMSQ(BH758:BO758)</f>
        <v>11180</v>
      </c>
      <c r="BQ758" s="42"/>
      <c r="BR758" s="277"/>
    </row>
    <row r="759" spans="2:70" x14ac:dyDescent="0.2">
      <c r="B759" s="278"/>
      <c r="C759" s="34"/>
      <c r="D759" s="44">
        <v>21</v>
      </c>
      <c r="E759" s="45">
        <v>9</v>
      </c>
      <c r="F759" s="45">
        <v>38</v>
      </c>
      <c r="G759" s="45">
        <v>58</v>
      </c>
      <c r="H759" s="45">
        <v>32</v>
      </c>
      <c r="I759" s="45">
        <v>47</v>
      </c>
      <c r="J759" s="45">
        <v>4</v>
      </c>
      <c r="K759" s="46">
        <v>51</v>
      </c>
      <c r="L759" s="257">
        <f>SUMSQ(D759:K759)</f>
        <v>11180</v>
      </c>
      <c r="M759" s="42"/>
      <c r="N759" s="277"/>
      <c r="P759" s="278"/>
      <c r="Q759" s="34"/>
      <c r="R759" s="44">
        <v>57</v>
      </c>
      <c r="S759" s="45">
        <v>25</v>
      </c>
      <c r="T759" s="45">
        <v>56</v>
      </c>
      <c r="U759" s="45">
        <v>24</v>
      </c>
      <c r="V759" s="45">
        <v>15</v>
      </c>
      <c r="W759" s="45">
        <v>47</v>
      </c>
      <c r="X759" s="45">
        <v>2</v>
      </c>
      <c r="Y759" s="46">
        <v>34</v>
      </c>
      <c r="Z759" s="257">
        <f>SUMSQ(R759:Y759)</f>
        <v>11180</v>
      </c>
      <c r="AA759" s="42"/>
      <c r="AB759" s="277"/>
      <c r="AD759" s="278"/>
      <c r="AE759" s="34"/>
      <c r="AF759" s="44">
        <v>31</v>
      </c>
      <c r="AG759" s="45">
        <v>25</v>
      </c>
      <c r="AH759" s="45">
        <v>56</v>
      </c>
      <c r="AI759" s="45">
        <v>50</v>
      </c>
      <c r="AJ759" s="45">
        <v>41</v>
      </c>
      <c r="AK759" s="45">
        <v>47</v>
      </c>
      <c r="AL759" s="45">
        <v>2</v>
      </c>
      <c r="AM759" s="46">
        <v>8</v>
      </c>
      <c r="AN759" s="257">
        <f>SUMSQ(AF759:AM759)</f>
        <v>11180</v>
      </c>
      <c r="AO759" s="42"/>
      <c r="AP759" s="277"/>
      <c r="AR759" s="278"/>
      <c r="AS759" s="34"/>
      <c r="AT759" s="44">
        <v>28</v>
      </c>
      <c r="AU759" s="45">
        <v>43</v>
      </c>
      <c r="AV759" s="45">
        <v>55</v>
      </c>
      <c r="AW759" s="45">
        <v>46</v>
      </c>
      <c r="AX759" s="45">
        <v>44</v>
      </c>
      <c r="AY759" s="45">
        <v>38</v>
      </c>
      <c r="AZ759" s="45">
        <v>1</v>
      </c>
      <c r="BA759" s="46">
        <v>5</v>
      </c>
      <c r="BB759" s="257">
        <f>SUMSQ(AT759:BA759)</f>
        <v>11180</v>
      </c>
      <c r="BC759" s="42"/>
      <c r="BD759" s="277"/>
      <c r="BF759" s="278"/>
      <c r="BG759" s="34"/>
      <c r="BH759" s="44">
        <v>19</v>
      </c>
      <c r="BI759" s="45">
        <v>56</v>
      </c>
      <c r="BJ759" s="45">
        <v>33</v>
      </c>
      <c r="BK759" s="45">
        <v>6</v>
      </c>
      <c r="BL759" s="45">
        <v>12</v>
      </c>
      <c r="BM759" s="45">
        <v>47</v>
      </c>
      <c r="BN759" s="45">
        <v>58</v>
      </c>
      <c r="BO759" s="46">
        <v>29</v>
      </c>
      <c r="BP759" s="257">
        <f>SUMSQ(BH759:BO759)</f>
        <v>11180</v>
      </c>
      <c r="BQ759" s="42"/>
      <c r="BR759" s="277"/>
    </row>
    <row r="760" spans="2:70" x14ac:dyDescent="0.2">
      <c r="B760" s="278"/>
      <c r="C760" s="34"/>
      <c r="D760" s="44">
        <v>40</v>
      </c>
      <c r="E760" s="45">
        <v>60</v>
      </c>
      <c r="F760" s="45">
        <v>23</v>
      </c>
      <c r="G760" s="45">
        <v>11</v>
      </c>
      <c r="H760" s="45">
        <v>45</v>
      </c>
      <c r="I760" s="45">
        <v>30</v>
      </c>
      <c r="J760" s="45">
        <v>49</v>
      </c>
      <c r="K760" s="46">
        <v>2</v>
      </c>
      <c r="L760" s="257">
        <f>SUMSQ(D760:K760)</f>
        <v>11180</v>
      </c>
      <c r="M760" s="42"/>
      <c r="N760" s="277"/>
      <c r="P760" s="278"/>
      <c r="Q760" s="34"/>
      <c r="R760" s="44">
        <v>22</v>
      </c>
      <c r="S760" s="45">
        <v>42</v>
      </c>
      <c r="T760" s="45">
        <v>27</v>
      </c>
      <c r="U760" s="45">
        <v>39</v>
      </c>
      <c r="V760" s="45">
        <v>64</v>
      </c>
      <c r="W760" s="45">
        <v>4</v>
      </c>
      <c r="X760" s="45">
        <v>49</v>
      </c>
      <c r="Y760" s="46">
        <v>13</v>
      </c>
      <c r="Z760" s="257">
        <f>SUMSQ(R760:Y760)</f>
        <v>11180</v>
      </c>
      <c r="AA760" s="42"/>
      <c r="AB760" s="277"/>
      <c r="AD760" s="278"/>
      <c r="AE760" s="34"/>
      <c r="AF760" s="44">
        <v>22</v>
      </c>
      <c r="AG760" s="45">
        <v>42</v>
      </c>
      <c r="AH760" s="45">
        <v>27</v>
      </c>
      <c r="AI760" s="45">
        <v>39</v>
      </c>
      <c r="AJ760" s="45">
        <v>64</v>
      </c>
      <c r="AK760" s="45">
        <v>4</v>
      </c>
      <c r="AL760" s="45">
        <v>49</v>
      </c>
      <c r="AM760" s="46">
        <v>13</v>
      </c>
      <c r="AN760" s="257">
        <f>SUMSQ(AF760:AM760)</f>
        <v>11180</v>
      </c>
      <c r="AO760" s="42"/>
      <c r="AP760" s="277"/>
      <c r="AR760" s="278"/>
      <c r="AS760" s="34"/>
      <c r="AT760" s="44">
        <v>24</v>
      </c>
      <c r="AU760" s="45">
        <v>15</v>
      </c>
      <c r="AV760" s="45">
        <v>42</v>
      </c>
      <c r="AW760" s="45">
        <v>4</v>
      </c>
      <c r="AX760" s="45">
        <v>25</v>
      </c>
      <c r="AY760" s="45">
        <v>63</v>
      </c>
      <c r="AZ760" s="45">
        <v>54</v>
      </c>
      <c r="BA760" s="46">
        <v>33</v>
      </c>
      <c r="BB760" s="257">
        <f>SUMSQ(AT760:BA760)</f>
        <v>11180</v>
      </c>
      <c r="BC760" s="42"/>
      <c r="BD760" s="277"/>
      <c r="BF760" s="278"/>
      <c r="BG760" s="34"/>
      <c r="BH760" s="44">
        <v>26</v>
      </c>
      <c r="BI760" s="45">
        <v>61</v>
      </c>
      <c r="BJ760" s="45">
        <v>44</v>
      </c>
      <c r="BK760" s="45">
        <v>15</v>
      </c>
      <c r="BL760" s="45">
        <v>1</v>
      </c>
      <c r="BM760" s="45">
        <v>38</v>
      </c>
      <c r="BN760" s="45">
        <v>51</v>
      </c>
      <c r="BO760" s="46">
        <v>24</v>
      </c>
      <c r="BP760" s="257">
        <f>SUMSQ(BH760:BO760)</f>
        <v>11180</v>
      </c>
      <c r="BQ760" s="42"/>
      <c r="BR760" s="277"/>
    </row>
    <row r="761" spans="2:70" ht="12.75" thickBot="1" x14ac:dyDescent="0.25">
      <c r="B761" s="278"/>
      <c r="C761" s="34"/>
      <c r="D761" s="59">
        <v>41</v>
      </c>
      <c r="E761" s="60">
        <v>39</v>
      </c>
      <c r="F761" s="60">
        <v>12</v>
      </c>
      <c r="G761" s="60">
        <v>6</v>
      </c>
      <c r="H761" s="60">
        <v>17</v>
      </c>
      <c r="I761" s="60">
        <v>52</v>
      </c>
      <c r="J761" s="60">
        <v>31</v>
      </c>
      <c r="K761" s="61">
        <v>62</v>
      </c>
      <c r="L761" s="257">
        <f>SUMSQ(D761:K761)</f>
        <v>11180</v>
      </c>
      <c r="M761" s="42"/>
      <c r="N761" s="277"/>
      <c r="P761" s="278"/>
      <c r="Q761" s="34"/>
      <c r="R761" s="59">
        <v>37</v>
      </c>
      <c r="S761" s="60">
        <v>5</v>
      </c>
      <c r="T761" s="60">
        <v>44</v>
      </c>
      <c r="U761" s="60">
        <v>12</v>
      </c>
      <c r="V761" s="60">
        <v>19</v>
      </c>
      <c r="W761" s="60">
        <v>51</v>
      </c>
      <c r="X761" s="60">
        <v>30</v>
      </c>
      <c r="Y761" s="61">
        <v>62</v>
      </c>
      <c r="Z761" s="257">
        <f>SUMSQ(R761:Y761)</f>
        <v>11180</v>
      </c>
      <c r="AA761" s="42"/>
      <c r="AB761" s="277"/>
      <c r="AD761" s="278"/>
      <c r="AE761" s="34"/>
      <c r="AF761" s="59">
        <v>37</v>
      </c>
      <c r="AG761" s="60">
        <v>5</v>
      </c>
      <c r="AH761" s="60">
        <v>44</v>
      </c>
      <c r="AI761" s="60">
        <v>12</v>
      </c>
      <c r="AJ761" s="60">
        <v>19</v>
      </c>
      <c r="AK761" s="60">
        <v>51</v>
      </c>
      <c r="AL761" s="60">
        <v>30</v>
      </c>
      <c r="AM761" s="61">
        <v>62</v>
      </c>
      <c r="AN761" s="257">
        <f>SUMSQ(AF761:AM761)</f>
        <v>11180</v>
      </c>
      <c r="AO761" s="42"/>
      <c r="AP761" s="277"/>
      <c r="AR761" s="278"/>
      <c r="AS761" s="34"/>
      <c r="AT761" s="59">
        <v>47</v>
      </c>
      <c r="AU761" s="60">
        <v>36</v>
      </c>
      <c r="AV761" s="60">
        <v>20</v>
      </c>
      <c r="AW761" s="60">
        <v>9</v>
      </c>
      <c r="AX761" s="60">
        <v>7</v>
      </c>
      <c r="AY761" s="60">
        <v>49</v>
      </c>
      <c r="AZ761" s="60">
        <v>30</v>
      </c>
      <c r="BA761" s="61">
        <v>62</v>
      </c>
      <c r="BB761" s="257">
        <f>SUMSQ(AT761:BA761)</f>
        <v>11180</v>
      </c>
      <c r="BC761" s="42"/>
      <c r="BD761" s="277"/>
      <c r="BF761" s="278"/>
      <c r="BG761" s="34"/>
      <c r="BH761" s="59">
        <v>54</v>
      </c>
      <c r="BI761" s="60">
        <v>17</v>
      </c>
      <c r="BJ761" s="60">
        <v>8</v>
      </c>
      <c r="BK761" s="60">
        <v>35</v>
      </c>
      <c r="BL761" s="60">
        <v>45</v>
      </c>
      <c r="BM761" s="60">
        <v>10</v>
      </c>
      <c r="BN761" s="60">
        <v>31</v>
      </c>
      <c r="BO761" s="61">
        <v>60</v>
      </c>
      <c r="BP761" s="257">
        <f>SUMSQ(BH761:BO761)</f>
        <v>11180</v>
      </c>
      <c r="BQ761" s="42"/>
      <c r="BR761" s="277"/>
    </row>
    <row r="762" spans="2:70" x14ac:dyDescent="0.2">
      <c r="B762" s="278"/>
      <c r="C762" s="34"/>
      <c r="D762" s="166">
        <f>SUM(D754:D761)</f>
        <v>260</v>
      </c>
      <c r="E762" s="167">
        <f>SUM(E754:E761)</f>
        <v>260</v>
      </c>
      <c r="F762" s="167">
        <f>SUM(F754:F761)</f>
        <v>260</v>
      </c>
      <c r="G762" s="167">
        <f>SUM(G754:G761)</f>
        <v>260</v>
      </c>
      <c r="H762" s="167">
        <f>SUM(H754:H761)</f>
        <v>260</v>
      </c>
      <c r="I762" s="167">
        <f>SUM(I754:I761)</f>
        <v>260</v>
      </c>
      <c r="J762" s="167">
        <f>SUM(J754:J761)</f>
        <v>260</v>
      </c>
      <c r="K762" s="167">
        <f>SUM(K754:K761)</f>
        <v>260</v>
      </c>
      <c r="L762" s="280">
        <f>SUM(D754^3+E755^3+F756^3+G757^3+H758^3+I759^3+J760^3+K761^3)</f>
        <v>540800</v>
      </c>
      <c r="M762" s="42"/>
      <c r="N762" s="277"/>
      <c r="P762" s="278"/>
      <c r="Q762" s="34"/>
      <c r="R762" s="166">
        <f>SUM(R754:R761)</f>
        <v>260</v>
      </c>
      <c r="S762" s="167">
        <f>SUM(S754:S761)</f>
        <v>260</v>
      </c>
      <c r="T762" s="167">
        <f>SUM(T754:T761)</f>
        <v>260</v>
      </c>
      <c r="U762" s="167">
        <f>SUM(U754:U761)</f>
        <v>260</v>
      </c>
      <c r="V762" s="167">
        <f>SUM(V754:V761)</f>
        <v>260</v>
      </c>
      <c r="W762" s="167">
        <f>SUM(W754:W761)</f>
        <v>260</v>
      </c>
      <c r="X762" s="167">
        <f>SUM(X754:X761)</f>
        <v>260</v>
      </c>
      <c r="Y762" s="167">
        <f>SUM(Y754:Y761)</f>
        <v>260</v>
      </c>
      <c r="Z762" s="280">
        <f>SUM(R754^3+S755^3+T756^3+U757^3+V758^3+W759^3+X760^3+Y761^3)</f>
        <v>540800</v>
      </c>
      <c r="AA762" s="42"/>
      <c r="AB762" s="277"/>
      <c r="AD762" s="278"/>
      <c r="AE762" s="34"/>
      <c r="AF762" s="166">
        <f>SUM(AF754:AF761)</f>
        <v>260</v>
      </c>
      <c r="AG762" s="167">
        <f>SUM(AG754:AG761)</f>
        <v>260</v>
      </c>
      <c r="AH762" s="167">
        <f>SUM(AH754:AH761)</f>
        <v>260</v>
      </c>
      <c r="AI762" s="167">
        <f>SUM(AI754:AI761)</f>
        <v>260</v>
      </c>
      <c r="AJ762" s="167">
        <f>SUM(AJ754:AJ761)</f>
        <v>260</v>
      </c>
      <c r="AK762" s="167">
        <f>SUM(AK754:AK761)</f>
        <v>260</v>
      </c>
      <c r="AL762" s="167">
        <f>SUM(AL754:AL761)</f>
        <v>260</v>
      </c>
      <c r="AM762" s="167">
        <f>SUM(AM754:AM761)</f>
        <v>260</v>
      </c>
      <c r="AN762" s="280">
        <f>SUM(AF754^3+AG755^3+AH756^3+AI757^3+AJ758^3+AK759^3+AL760^3+AM761^3)</f>
        <v>540800</v>
      </c>
      <c r="AO762" s="42"/>
      <c r="AP762" s="277"/>
      <c r="AR762" s="278"/>
      <c r="AS762" s="34"/>
      <c r="AT762" s="166">
        <f>SUM(AT754:AT761)</f>
        <v>260</v>
      </c>
      <c r="AU762" s="167">
        <f>SUM(AU754:AU761)</f>
        <v>260</v>
      </c>
      <c r="AV762" s="167">
        <f>SUM(AV754:AV761)</f>
        <v>260</v>
      </c>
      <c r="AW762" s="167">
        <f>SUM(AW754:AW761)</f>
        <v>260</v>
      </c>
      <c r="AX762" s="167">
        <f>SUM(AX754:AX761)</f>
        <v>260</v>
      </c>
      <c r="AY762" s="167">
        <f>SUM(AY754:AY761)</f>
        <v>260</v>
      </c>
      <c r="AZ762" s="167">
        <f>SUM(AZ754:AZ761)</f>
        <v>260</v>
      </c>
      <c r="BA762" s="167">
        <f>SUM(BA754:BA761)</f>
        <v>260</v>
      </c>
      <c r="BB762" s="280">
        <f>SUM(AT754^3+AU755^3+AV756^3+AW757^3+AX758^3+AY759^3+AZ760^3+BA761^3)</f>
        <v>540800</v>
      </c>
      <c r="BC762" s="42"/>
      <c r="BD762" s="277"/>
      <c r="BF762" s="278"/>
      <c r="BG762" s="34"/>
      <c r="BH762" s="166">
        <f>SUM(BH754:BH761)</f>
        <v>260</v>
      </c>
      <c r="BI762" s="167">
        <f>SUM(BI754:BI761)</f>
        <v>260</v>
      </c>
      <c r="BJ762" s="167">
        <f>SUM(BJ754:BJ761)</f>
        <v>260</v>
      </c>
      <c r="BK762" s="167">
        <f>SUM(BK754:BK761)</f>
        <v>260</v>
      </c>
      <c r="BL762" s="167">
        <f>SUM(BL754:BL761)</f>
        <v>260</v>
      </c>
      <c r="BM762" s="167">
        <f>SUM(BM754:BM761)</f>
        <v>260</v>
      </c>
      <c r="BN762" s="167">
        <f>SUM(BN754:BN761)</f>
        <v>260</v>
      </c>
      <c r="BO762" s="167">
        <f>SUM(BO754:BO761)</f>
        <v>260</v>
      </c>
      <c r="BP762" s="280">
        <f>SUM(BH754^3+BI755^3+BJ756^3+BK757^3+BL758^3+BM759^3+BN760^3+BO761^3)</f>
        <v>540800</v>
      </c>
      <c r="BQ762" s="42"/>
      <c r="BR762" s="277"/>
    </row>
    <row r="763" spans="2:70" ht="12.75" thickBot="1" x14ac:dyDescent="0.25">
      <c r="B763" s="278"/>
      <c r="C763" s="34"/>
      <c r="D763" s="89">
        <f>SUMSQ(D754:D761)</f>
        <v>11180</v>
      </c>
      <c r="E763" s="90">
        <f>SUMSQ(E754:E761)</f>
        <v>11180</v>
      </c>
      <c r="F763" s="90">
        <f>SUMSQ(F754:F761)</f>
        <v>11180</v>
      </c>
      <c r="G763" s="90">
        <f>SUMSQ(G754:G761)</f>
        <v>11180</v>
      </c>
      <c r="H763" s="90">
        <f>SUMSQ(H754:H761)</f>
        <v>11180</v>
      </c>
      <c r="I763" s="90">
        <f>SUMSQ(I754:I761)</f>
        <v>11180</v>
      </c>
      <c r="J763" s="90">
        <f>SUMSQ(J754:J761)</f>
        <v>11180</v>
      </c>
      <c r="K763" s="90">
        <f>SUMSQ(K754:K761)</f>
        <v>11180</v>
      </c>
      <c r="L763" s="279">
        <f>SUM(D761^3+E760^3+F759^3+G758^3+H757^3+I756^3+J755^3+K754^3)</f>
        <v>540800</v>
      </c>
      <c r="M763" s="42"/>
      <c r="N763" s="277"/>
      <c r="P763" s="278"/>
      <c r="Q763" s="34"/>
      <c r="R763" s="89">
        <f>SUMSQ(R754:R761)</f>
        <v>11180</v>
      </c>
      <c r="S763" s="90">
        <f>SUMSQ(S754:S761)</f>
        <v>11180</v>
      </c>
      <c r="T763" s="90">
        <f>SUMSQ(T754:T761)</f>
        <v>11180</v>
      </c>
      <c r="U763" s="90">
        <f>SUMSQ(U754:U761)</f>
        <v>11180</v>
      </c>
      <c r="V763" s="90">
        <f>SUMSQ(V754:V761)</f>
        <v>11180</v>
      </c>
      <c r="W763" s="90">
        <f>SUMSQ(W754:W761)</f>
        <v>11180</v>
      </c>
      <c r="X763" s="90">
        <f>SUMSQ(X754:X761)</f>
        <v>11180</v>
      </c>
      <c r="Y763" s="90">
        <f>SUMSQ(Y754:Y761)</f>
        <v>11180</v>
      </c>
      <c r="Z763" s="279">
        <f>SUM(R761^3+S760^3+T759^3+U758^3+V757^3+W756^3+X755^3+Y754^3)</f>
        <v>540800</v>
      </c>
      <c r="AA763" s="42"/>
      <c r="AB763" s="277"/>
      <c r="AD763" s="278"/>
      <c r="AE763" s="34"/>
      <c r="AF763" s="89">
        <f>SUMSQ(AF754:AF761)</f>
        <v>11180</v>
      </c>
      <c r="AG763" s="90">
        <f>SUMSQ(AG754:AG761)</f>
        <v>11180</v>
      </c>
      <c r="AH763" s="90">
        <f>SUMSQ(AH754:AH761)</f>
        <v>11180</v>
      </c>
      <c r="AI763" s="90">
        <f>SUMSQ(AI754:AI761)</f>
        <v>11180</v>
      </c>
      <c r="AJ763" s="90">
        <f>SUMSQ(AJ754:AJ761)</f>
        <v>11180</v>
      </c>
      <c r="AK763" s="90">
        <f>SUMSQ(AK754:AK761)</f>
        <v>11180</v>
      </c>
      <c r="AL763" s="90">
        <f>SUMSQ(AL754:AL761)</f>
        <v>11180</v>
      </c>
      <c r="AM763" s="90">
        <f>SUMSQ(AM754:AM761)</f>
        <v>11180</v>
      </c>
      <c r="AN763" s="279">
        <f>SUM(AF761^3+AG760^3+AH759^3+AI758^3+AJ757^3+AK756^3+AL755^3+AM754^3)</f>
        <v>540800</v>
      </c>
      <c r="AO763" s="42"/>
      <c r="AP763" s="277"/>
      <c r="AR763" s="278"/>
      <c r="AS763" s="34"/>
      <c r="AT763" s="89">
        <f>SUMSQ(AT754:AT761)</f>
        <v>11180</v>
      </c>
      <c r="AU763" s="90">
        <f>SUMSQ(AU754:AU761)</f>
        <v>11180</v>
      </c>
      <c r="AV763" s="90">
        <f>SUMSQ(AV754:AV761)</f>
        <v>11180</v>
      </c>
      <c r="AW763" s="90">
        <f>SUMSQ(AW754:AW761)</f>
        <v>11180</v>
      </c>
      <c r="AX763" s="90">
        <f>SUMSQ(AX754:AX761)</f>
        <v>11180</v>
      </c>
      <c r="AY763" s="90">
        <f>SUMSQ(AY754:AY761)</f>
        <v>11180</v>
      </c>
      <c r="AZ763" s="90">
        <f>SUMSQ(AZ754:AZ761)</f>
        <v>11180</v>
      </c>
      <c r="BA763" s="90">
        <f>SUMSQ(BA754:BA761)</f>
        <v>11180</v>
      </c>
      <c r="BB763" s="279">
        <f>SUM(AT761^3+AU760^3+AV759^3+AW758^3+AX757^3+AY756^3+AZ755^3+BA754^3)</f>
        <v>540800</v>
      </c>
      <c r="BC763" s="42"/>
      <c r="BD763" s="277"/>
      <c r="BF763" s="278"/>
      <c r="BG763" s="34"/>
      <c r="BH763" s="89">
        <f>SUMSQ(BH754:BH761)</f>
        <v>11180</v>
      </c>
      <c r="BI763" s="90">
        <f>SUMSQ(BI754:BI761)</f>
        <v>11180</v>
      </c>
      <c r="BJ763" s="90">
        <f>SUMSQ(BJ754:BJ761)</f>
        <v>11180</v>
      </c>
      <c r="BK763" s="90">
        <f>SUMSQ(BK754:BK761)</f>
        <v>11180</v>
      </c>
      <c r="BL763" s="90">
        <f>SUMSQ(BL754:BL761)</f>
        <v>11180</v>
      </c>
      <c r="BM763" s="90">
        <f>SUMSQ(BM754:BM761)</f>
        <v>11180</v>
      </c>
      <c r="BN763" s="90">
        <f>SUMSQ(BN754:BN761)</f>
        <v>11180</v>
      </c>
      <c r="BO763" s="90">
        <f>SUMSQ(BO754:BO761)</f>
        <v>11180</v>
      </c>
      <c r="BP763" s="279">
        <f>SUM(BH761^3+BI760^3+BJ759^3+BK758^3+BL757^3+BM756^3+BN755^3+BO754^3)</f>
        <v>540800</v>
      </c>
      <c r="BQ763" s="42"/>
      <c r="BR763" s="277"/>
    </row>
    <row r="764" spans="2:70" ht="12.75" thickBot="1" x14ac:dyDescent="0.25">
      <c r="B764" s="278"/>
      <c r="C764" s="104"/>
      <c r="D764" s="106"/>
      <c r="E764" s="106"/>
      <c r="F764" s="106"/>
      <c r="G764" s="106"/>
      <c r="H764" s="106"/>
      <c r="I764" s="106"/>
      <c r="J764" s="106"/>
      <c r="K764" s="106"/>
      <c r="L764" s="106"/>
      <c r="M764" s="109"/>
      <c r="N764" s="277"/>
      <c r="P764" s="278"/>
      <c r="Q764" s="104"/>
      <c r="R764" s="106"/>
      <c r="S764" s="106"/>
      <c r="T764" s="106"/>
      <c r="U764" s="106"/>
      <c r="V764" s="106"/>
      <c r="W764" s="106"/>
      <c r="X764" s="106"/>
      <c r="Y764" s="106"/>
      <c r="Z764" s="106"/>
      <c r="AA764" s="109"/>
      <c r="AB764" s="277"/>
      <c r="AD764" s="278"/>
      <c r="AE764" s="104"/>
      <c r="AF764" s="106"/>
      <c r="AG764" s="106"/>
      <c r="AH764" s="106"/>
      <c r="AI764" s="106"/>
      <c r="AJ764" s="106"/>
      <c r="AK764" s="106"/>
      <c r="AL764" s="106"/>
      <c r="AM764" s="106"/>
      <c r="AN764" s="106"/>
      <c r="AO764" s="109"/>
      <c r="AP764" s="277"/>
      <c r="AR764" s="278"/>
      <c r="AS764" s="104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9"/>
      <c r="BD764" s="277"/>
      <c r="BF764" s="278"/>
      <c r="BG764" s="104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9"/>
      <c r="BR764" s="277"/>
    </row>
    <row r="765" spans="2:70" ht="12.75" thickBot="1" x14ac:dyDescent="0.25">
      <c r="B765" s="276"/>
      <c r="C765" s="275"/>
      <c r="D765" s="275"/>
      <c r="E765" s="275"/>
      <c r="F765" s="275"/>
      <c r="G765" s="275"/>
      <c r="H765" s="275"/>
      <c r="I765" s="275"/>
      <c r="J765" s="275"/>
      <c r="K765" s="275"/>
      <c r="L765" s="275"/>
      <c r="M765" s="275"/>
      <c r="N765" s="274"/>
      <c r="P765" s="276"/>
      <c r="Q765" s="275"/>
      <c r="R765" s="275"/>
      <c r="S765" s="275"/>
      <c r="T765" s="275"/>
      <c r="U765" s="275"/>
      <c r="V765" s="275"/>
      <c r="W765" s="275"/>
      <c r="X765" s="275"/>
      <c r="Y765" s="275"/>
      <c r="Z765" s="275"/>
      <c r="AA765" s="275"/>
      <c r="AB765" s="274"/>
      <c r="AD765" s="276"/>
      <c r="AE765" s="275"/>
      <c r="AF765" s="275"/>
      <c r="AG765" s="275"/>
      <c r="AH765" s="275"/>
      <c r="AI765" s="275"/>
      <c r="AJ765" s="275"/>
      <c r="AK765" s="275"/>
      <c r="AL765" s="275"/>
      <c r="AM765" s="275"/>
      <c r="AN765" s="275"/>
      <c r="AO765" s="275"/>
      <c r="AP765" s="274"/>
      <c r="AR765" s="276"/>
      <c r="AS765" s="275"/>
      <c r="AT765" s="275"/>
      <c r="AU765" s="275"/>
      <c r="AV765" s="275"/>
      <c r="AW765" s="275"/>
      <c r="AX765" s="275"/>
      <c r="AY765" s="275"/>
      <c r="AZ765" s="275"/>
      <c r="BA765" s="275"/>
      <c r="BB765" s="275"/>
      <c r="BC765" s="275"/>
      <c r="BD765" s="274"/>
      <c r="BF765" s="276"/>
      <c r="BG765" s="275"/>
      <c r="BH765" s="275"/>
      <c r="BI765" s="275"/>
      <c r="BJ765" s="275"/>
      <c r="BK765" s="275"/>
      <c r="BL765" s="275"/>
      <c r="BM765" s="275"/>
      <c r="BN765" s="275"/>
      <c r="BO765" s="275"/>
      <c r="BP765" s="275"/>
      <c r="BQ765" s="275"/>
      <c r="BR765" s="274"/>
    </row>
    <row r="766" spans="2:70" ht="13.5" thickTop="1" thickBot="1" x14ac:dyDescent="0.25"/>
    <row r="767" spans="2:70" ht="13.5" thickTop="1" thickBot="1" x14ac:dyDescent="0.25">
      <c r="B767" s="284"/>
      <c r="C767" s="283"/>
      <c r="D767" s="283"/>
      <c r="E767" s="283"/>
      <c r="F767" s="283"/>
      <c r="G767" s="283"/>
      <c r="H767" s="283"/>
      <c r="I767" s="283"/>
      <c r="J767" s="283"/>
      <c r="K767" s="283"/>
      <c r="L767" s="283"/>
      <c r="M767" s="283"/>
      <c r="N767" s="282"/>
      <c r="P767" s="284"/>
      <c r="Q767" s="283"/>
      <c r="R767" s="283"/>
      <c r="S767" s="283"/>
      <c r="T767" s="283"/>
      <c r="U767" s="283"/>
      <c r="V767" s="283"/>
      <c r="W767" s="283"/>
      <c r="X767" s="283"/>
      <c r="Y767" s="283"/>
      <c r="Z767" s="283"/>
      <c r="AA767" s="283"/>
      <c r="AB767" s="282"/>
      <c r="AD767" s="284"/>
      <c r="AE767" s="283"/>
      <c r="AF767" s="283"/>
      <c r="AG767" s="283"/>
      <c r="AH767" s="283"/>
      <c r="AI767" s="283"/>
      <c r="AJ767" s="283"/>
      <c r="AK767" s="283"/>
      <c r="AL767" s="283"/>
      <c r="AM767" s="283"/>
      <c r="AN767" s="283"/>
      <c r="AO767" s="283"/>
      <c r="AP767" s="282"/>
      <c r="AR767" s="284"/>
      <c r="AS767" s="283"/>
      <c r="AT767" s="283"/>
      <c r="AU767" s="283"/>
      <c r="AV767" s="283"/>
      <c r="AW767" s="283"/>
      <c r="AX767" s="283"/>
      <c r="AY767" s="283"/>
      <c r="AZ767" s="283"/>
      <c r="BA767" s="283"/>
      <c r="BB767" s="283"/>
      <c r="BC767" s="283"/>
      <c r="BD767" s="282"/>
      <c r="BF767" s="284"/>
      <c r="BG767" s="283"/>
      <c r="BH767" s="283"/>
      <c r="BI767" s="283"/>
      <c r="BJ767" s="283"/>
      <c r="BK767" s="283"/>
      <c r="BL767" s="283"/>
      <c r="BM767" s="283"/>
      <c r="BN767" s="283"/>
      <c r="BO767" s="283"/>
      <c r="BP767" s="283"/>
      <c r="BQ767" s="283"/>
      <c r="BR767" s="282"/>
    </row>
    <row r="768" spans="2:70" ht="12.75" thickBot="1" x14ac:dyDescent="0.25">
      <c r="B768" s="278"/>
      <c r="C768" s="20"/>
      <c r="D768" s="21"/>
      <c r="E768" s="21"/>
      <c r="F768" s="21"/>
      <c r="G768" s="21"/>
      <c r="H768" s="281" t="s">
        <v>1239</v>
      </c>
      <c r="I768" s="21"/>
      <c r="J768" s="21"/>
      <c r="K768" s="21"/>
      <c r="L768" s="21"/>
      <c r="M768" s="23"/>
      <c r="N768" s="277"/>
      <c r="P768" s="278"/>
      <c r="Q768" s="20"/>
      <c r="R768" s="21"/>
      <c r="S768" s="21"/>
      <c r="T768" s="21"/>
      <c r="U768" s="21"/>
      <c r="V768" s="281" t="s">
        <v>1238</v>
      </c>
      <c r="W768" s="21"/>
      <c r="X768" s="21"/>
      <c r="Y768" s="21"/>
      <c r="Z768" s="21"/>
      <c r="AA768" s="23"/>
      <c r="AB768" s="277"/>
      <c r="AD768" s="278"/>
      <c r="AE768" s="20"/>
      <c r="AF768" s="21"/>
      <c r="AG768" s="21"/>
      <c r="AH768" s="21"/>
      <c r="AI768" s="21"/>
      <c r="AJ768" s="281" t="s">
        <v>1237</v>
      </c>
      <c r="AK768" s="21"/>
      <c r="AL768" s="21"/>
      <c r="AM768" s="21"/>
      <c r="AN768" s="21"/>
      <c r="AO768" s="23"/>
      <c r="AP768" s="277"/>
      <c r="AR768" s="278"/>
      <c r="AS768" s="20"/>
      <c r="AT768" s="21"/>
      <c r="AU768" s="21"/>
      <c r="AV768" s="21"/>
      <c r="AW768" s="21"/>
      <c r="AX768" s="281" t="s">
        <v>1236</v>
      </c>
      <c r="AY768" s="21"/>
      <c r="AZ768" s="21"/>
      <c r="BA768" s="21"/>
      <c r="BB768" s="21"/>
      <c r="BC768" s="23"/>
      <c r="BD768" s="277"/>
      <c r="BF768" s="278"/>
      <c r="BG768" s="20"/>
      <c r="BH768" s="21"/>
      <c r="BI768" s="21"/>
      <c r="BJ768" s="21"/>
      <c r="BK768" s="21"/>
      <c r="BL768" s="281" t="s">
        <v>1235</v>
      </c>
      <c r="BM768" s="21"/>
      <c r="BN768" s="21"/>
      <c r="BO768" s="21"/>
      <c r="BP768" s="21"/>
      <c r="BQ768" s="23"/>
      <c r="BR768" s="277"/>
    </row>
    <row r="769" spans="2:70" x14ac:dyDescent="0.2">
      <c r="B769" s="278"/>
      <c r="C769" s="34"/>
      <c r="D769" s="35">
        <v>3</v>
      </c>
      <c r="E769" s="36">
        <v>35</v>
      </c>
      <c r="F769" s="36">
        <v>16</v>
      </c>
      <c r="G769" s="36">
        <v>58</v>
      </c>
      <c r="H769" s="36">
        <v>56</v>
      </c>
      <c r="I769" s="36">
        <v>45</v>
      </c>
      <c r="J769" s="36">
        <v>29</v>
      </c>
      <c r="K769" s="37">
        <v>18</v>
      </c>
      <c r="L769" s="251">
        <f>SUMSQ(D769:K769)</f>
        <v>11180</v>
      </c>
      <c r="M769" s="42"/>
      <c r="N769" s="277"/>
      <c r="P769" s="278"/>
      <c r="Q769" s="34"/>
      <c r="R769" s="35">
        <v>3</v>
      </c>
      <c r="S769" s="36">
        <v>37</v>
      </c>
      <c r="T769" s="36">
        <v>52</v>
      </c>
      <c r="U769" s="36">
        <v>22</v>
      </c>
      <c r="V769" s="36">
        <v>31</v>
      </c>
      <c r="W769" s="36">
        <v>57</v>
      </c>
      <c r="X769" s="36">
        <v>48</v>
      </c>
      <c r="Y769" s="37">
        <v>10</v>
      </c>
      <c r="Z769" s="251">
        <f>SUMSQ(R769:Y769)</f>
        <v>11180</v>
      </c>
      <c r="AA769" s="42"/>
      <c r="AB769" s="277"/>
      <c r="AD769" s="278"/>
      <c r="AE769" s="34"/>
      <c r="AF769" s="35">
        <v>3</v>
      </c>
      <c r="AG769" s="36">
        <v>39</v>
      </c>
      <c r="AH769" s="36">
        <v>13</v>
      </c>
      <c r="AI769" s="36">
        <v>58</v>
      </c>
      <c r="AJ769" s="36">
        <v>40</v>
      </c>
      <c r="AK769" s="36">
        <v>57</v>
      </c>
      <c r="AL769" s="36">
        <v>28</v>
      </c>
      <c r="AM769" s="37">
        <v>22</v>
      </c>
      <c r="AN769" s="251">
        <f>SUMSQ(AF769:AM769)</f>
        <v>11180</v>
      </c>
      <c r="AO769" s="42"/>
      <c r="AP769" s="277"/>
      <c r="AR769" s="278"/>
      <c r="AS769" s="34"/>
      <c r="AT769" s="35">
        <v>3</v>
      </c>
      <c r="AU769" s="36">
        <v>40</v>
      </c>
      <c r="AV769" s="36">
        <v>10</v>
      </c>
      <c r="AW769" s="36">
        <v>45</v>
      </c>
      <c r="AX769" s="36">
        <v>49</v>
      </c>
      <c r="AY769" s="36">
        <v>60</v>
      </c>
      <c r="AZ769" s="36">
        <v>22</v>
      </c>
      <c r="BA769" s="37">
        <v>31</v>
      </c>
      <c r="BB769" s="251">
        <f>SUMSQ(AT769:BA769)</f>
        <v>11180</v>
      </c>
      <c r="BC769" s="42"/>
      <c r="BD769" s="277"/>
      <c r="BF769" s="278"/>
      <c r="BG769" s="34"/>
      <c r="BH769" s="35">
        <v>6</v>
      </c>
      <c r="BI769" s="36">
        <v>33</v>
      </c>
      <c r="BJ769" s="36">
        <v>56</v>
      </c>
      <c r="BK769" s="36">
        <v>19</v>
      </c>
      <c r="BL769" s="36">
        <v>29</v>
      </c>
      <c r="BM769" s="36">
        <v>58</v>
      </c>
      <c r="BN769" s="36">
        <v>47</v>
      </c>
      <c r="BO769" s="37">
        <v>12</v>
      </c>
      <c r="BP769" s="251">
        <f>SUMSQ(BH769:BO769)</f>
        <v>11180</v>
      </c>
      <c r="BQ769" s="42"/>
      <c r="BR769" s="277"/>
    </row>
    <row r="770" spans="2:70" x14ac:dyDescent="0.2">
      <c r="B770" s="278"/>
      <c r="C770" s="34"/>
      <c r="D770" s="44">
        <v>32</v>
      </c>
      <c r="E770" s="45">
        <v>11</v>
      </c>
      <c r="F770" s="45">
        <v>2</v>
      </c>
      <c r="G770" s="45">
        <v>40</v>
      </c>
      <c r="H770" s="45">
        <v>61</v>
      </c>
      <c r="I770" s="45">
        <v>23</v>
      </c>
      <c r="J770" s="45">
        <v>50</v>
      </c>
      <c r="K770" s="46">
        <v>41</v>
      </c>
      <c r="L770" s="257">
        <f>SUMSQ(D770:K770)</f>
        <v>11180</v>
      </c>
      <c r="M770" s="42"/>
      <c r="N770" s="277"/>
      <c r="P770" s="278"/>
      <c r="Q770" s="34"/>
      <c r="R770" s="44">
        <v>41</v>
      </c>
      <c r="S770" s="45">
        <v>15</v>
      </c>
      <c r="T770" s="45">
        <v>26</v>
      </c>
      <c r="U770" s="45">
        <v>64</v>
      </c>
      <c r="V770" s="45">
        <v>53</v>
      </c>
      <c r="W770" s="45">
        <v>19</v>
      </c>
      <c r="X770" s="45">
        <v>6</v>
      </c>
      <c r="Y770" s="46">
        <v>36</v>
      </c>
      <c r="Z770" s="257">
        <f>SUMSQ(R770:Y770)</f>
        <v>11180</v>
      </c>
      <c r="AA770" s="42"/>
      <c r="AB770" s="277"/>
      <c r="AD770" s="278"/>
      <c r="AE770" s="34"/>
      <c r="AF770" s="44">
        <v>30</v>
      </c>
      <c r="AG770" s="45">
        <v>16</v>
      </c>
      <c r="AH770" s="45">
        <v>48</v>
      </c>
      <c r="AI770" s="45">
        <v>53</v>
      </c>
      <c r="AJ770" s="45">
        <v>18</v>
      </c>
      <c r="AK770" s="45">
        <v>29</v>
      </c>
      <c r="AL770" s="45">
        <v>5</v>
      </c>
      <c r="AM770" s="46">
        <v>61</v>
      </c>
      <c r="AN770" s="257">
        <f>SUMSQ(AF770:AM770)</f>
        <v>11180</v>
      </c>
      <c r="AO770" s="42"/>
      <c r="AP770" s="277"/>
      <c r="AR770" s="278"/>
      <c r="AS770" s="34"/>
      <c r="AT770" s="44">
        <v>57</v>
      </c>
      <c r="AU770" s="45">
        <v>13</v>
      </c>
      <c r="AV770" s="45">
        <v>35</v>
      </c>
      <c r="AW770" s="45">
        <v>23</v>
      </c>
      <c r="AX770" s="45">
        <v>64</v>
      </c>
      <c r="AY770" s="45">
        <v>38</v>
      </c>
      <c r="AZ770" s="45">
        <v>12</v>
      </c>
      <c r="BA770" s="46">
        <v>18</v>
      </c>
      <c r="BB770" s="257">
        <f>SUMSQ(AT770:BA770)</f>
        <v>11180</v>
      </c>
      <c r="BC770" s="42"/>
      <c r="BD770" s="277"/>
      <c r="BF770" s="278"/>
      <c r="BG770" s="34"/>
      <c r="BH770" s="44">
        <v>42</v>
      </c>
      <c r="BI770" s="45">
        <v>13</v>
      </c>
      <c r="BJ770" s="45">
        <v>28</v>
      </c>
      <c r="BK770" s="45">
        <v>63</v>
      </c>
      <c r="BL770" s="45">
        <v>49</v>
      </c>
      <c r="BM770" s="45">
        <v>22</v>
      </c>
      <c r="BN770" s="45">
        <v>3</v>
      </c>
      <c r="BO770" s="46">
        <v>40</v>
      </c>
      <c r="BP770" s="257">
        <f>SUMSQ(BH770:BO770)</f>
        <v>11180</v>
      </c>
      <c r="BQ770" s="42"/>
      <c r="BR770" s="277"/>
    </row>
    <row r="771" spans="2:70" x14ac:dyDescent="0.2">
      <c r="B771" s="278"/>
      <c r="C771" s="34"/>
      <c r="D771" s="44">
        <v>60</v>
      </c>
      <c r="E771" s="45">
        <v>64</v>
      </c>
      <c r="F771" s="45">
        <v>27</v>
      </c>
      <c r="G771" s="45">
        <v>21</v>
      </c>
      <c r="H771" s="45">
        <v>19</v>
      </c>
      <c r="I771" s="45">
        <v>10</v>
      </c>
      <c r="J771" s="45">
        <v>22</v>
      </c>
      <c r="K771" s="46">
        <v>37</v>
      </c>
      <c r="L771" s="257">
        <f>SUMSQ(D771:K771)</f>
        <v>11180</v>
      </c>
      <c r="M771" s="42"/>
      <c r="N771" s="277"/>
      <c r="P771" s="278"/>
      <c r="Q771" s="34"/>
      <c r="R771" s="44">
        <v>38</v>
      </c>
      <c r="S771" s="45">
        <v>4</v>
      </c>
      <c r="T771" s="45">
        <v>21</v>
      </c>
      <c r="U771" s="45">
        <v>51</v>
      </c>
      <c r="V771" s="45">
        <v>58</v>
      </c>
      <c r="W771" s="45">
        <v>32</v>
      </c>
      <c r="X771" s="45">
        <v>9</v>
      </c>
      <c r="Y771" s="46">
        <v>47</v>
      </c>
      <c r="Z771" s="257">
        <f>SUMSQ(R771:Y771)</f>
        <v>11180</v>
      </c>
      <c r="AA771" s="42"/>
      <c r="AB771" s="277"/>
      <c r="AD771" s="278"/>
      <c r="AE771" s="34"/>
      <c r="AF771" s="44">
        <v>50</v>
      </c>
      <c r="AG771" s="45">
        <v>19</v>
      </c>
      <c r="AH771" s="45">
        <v>21</v>
      </c>
      <c r="AI771" s="45">
        <v>2</v>
      </c>
      <c r="AJ771" s="45">
        <v>27</v>
      </c>
      <c r="AK771" s="45">
        <v>45</v>
      </c>
      <c r="AL771" s="45">
        <v>64</v>
      </c>
      <c r="AM771" s="46">
        <v>32</v>
      </c>
      <c r="AN771" s="257">
        <f>SUMSQ(AF771:AM771)</f>
        <v>11180</v>
      </c>
      <c r="AO771" s="42"/>
      <c r="AP771" s="277"/>
      <c r="AR771" s="278"/>
      <c r="AS771" s="34"/>
      <c r="AT771" s="44">
        <v>14</v>
      </c>
      <c r="AU771" s="45">
        <v>58</v>
      </c>
      <c r="AV771" s="45">
        <v>24</v>
      </c>
      <c r="AW771" s="45">
        <v>36</v>
      </c>
      <c r="AX771" s="45">
        <v>11</v>
      </c>
      <c r="AY771" s="45">
        <v>17</v>
      </c>
      <c r="AZ771" s="45">
        <v>63</v>
      </c>
      <c r="BA771" s="46">
        <v>37</v>
      </c>
      <c r="BB771" s="257">
        <f>SUMSQ(AT771:BA771)</f>
        <v>11180</v>
      </c>
      <c r="BC771" s="42"/>
      <c r="BD771" s="277"/>
      <c r="BF771" s="278"/>
      <c r="BG771" s="34"/>
      <c r="BH771" s="44">
        <v>35</v>
      </c>
      <c r="BI771" s="45">
        <v>8</v>
      </c>
      <c r="BJ771" s="45">
        <v>17</v>
      </c>
      <c r="BK771" s="45">
        <v>54</v>
      </c>
      <c r="BL771" s="45">
        <v>60</v>
      </c>
      <c r="BM771" s="45">
        <v>31</v>
      </c>
      <c r="BN771" s="45">
        <v>10</v>
      </c>
      <c r="BO771" s="46">
        <v>45</v>
      </c>
      <c r="BP771" s="257">
        <f>SUMSQ(BH771:BO771)</f>
        <v>11180</v>
      </c>
      <c r="BQ771" s="42"/>
      <c r="BR771" s="277"/>
    </row>
    <row r="772" spans="2:70" x14ac:dyDescent="0.2">
      <c r="B772" s="278"/>
      <c r="C772" s="34"/>
      <c r="D772" s="44">
        <v>53</v>
      </c>
      <c r="E772" s="45">
        <v>8</v>
      </c>
      <c r="F772" s="45">
        <v>59</v>
      </c>
      <c r="G772" s="45">
        <v>31</v>
      </c>
      <c r="H772" s="45">
        <v>14</v>
      </c>
      <c r="I772" s="45">
        <v>26</v>
      </c>
      <c r="J772" s="45">
        <v>17</v>
      </c>
      <c r="K772" s="46">
        <v>52</v>
      </c>
      <c r="L772" s="257">
        <f>SUMSQ(D772:K772)</f>
        <v>11180</v>
      </c>
      <c r="M772" s="42"/>
      <c r="N772" s="277"/>
      <c r="P772" s="278"/>
      <c r="Q772" s="34"/>
      <c r="R772" s="44">
        <v>16</v>
      </c>
      <c r="S772" s="45">
        <v>42</v>
      </c>
      <c r="T772" s="45">
        <v>63</v>
      </c>
      <c r="U772" s="45">
        <v>25</v>
      </c>
      <c r="V772" s="45">
        <v>20</v>
      </c>
      <c r="W772" s="45">
        <v>54</v>
      </c>
      <c r="X772" s="45">
        <v>35</v>
      </c>
      <c r="Y772" s="46">
        <v>5</v>
      </c>
      <c r="Z772" s="257">
        <f>SUMSQ(R772:Y772)</f>
        <v>11180</v>
      </c>
      <c r="AA772" s="42"/>
      <c r="AB772" s="277"/>
      <c r="AD772" s="278"/>
      <c r="AE772" s="34"/>
      <c r="AF772" s="44">
        <v>56</v>
      </c>
      <c r="AG772" s="45">
        <v>34</v>
      </c>
      <c r="AH772" s="45">
        <v>55</v>
      </c>
      <c r="AI772" s="45">
        <v>23</v>
      </c>
      <c r="AJ772" s="45">
        <v>51</v>
      </c>
      <c r="AK772" s="45">
        <v>6</v>
      </c>
      <c r="AL772" s="45">
        <v>11</v>
      </c>
      <c r="AM772" s="46">
        <v>24</v>
      </c>
      <c r="AN772" s="257">
        <f>SUMSQ(AF772:AM772)</f>
        <v>11180</v>
      </c>
      <c r="AO772" s="42"/>
      <c r="AP772" s="277"/>
      <c r="AR772" s="278"/>
      <c r="AS772" s="34"/>
      <c r="AT772" s="44">
        <v>56</v>
      </c>
      <c r="AU772" s="45">
        <v>19</v>
      </c>
      <c r="AV772" s="45">
        <v>61</v>
      </c>
      <c r="AW772" s="45">
        <v>26</v>
      </c>
      <c r="AX772" s="45">
        <v>6</v>
      </c>
      <c r="AY772" s="45">
        <v>15</v>
      </c>
      <c r="AZ772" s="45">
        <v>33</v>
      </c>
      <c r="BA772" s="46">
        <v>44</v>
      </c>
      <c r="BB772" s="257">
        <f>SUMSQ(AT772:BA772)</f>
        <v>11180</v>
      </c>
      <c r="BC772" s="42"/>
      <c r="BD772" s="277"/>
      <c r="BF772" s="278"/>
      <c r="BG772" s="34"/>
      <c r="BH772" s="44">
        <v>15</v>
      </c>
      <c r="BI772" s="45">
        <v>44</v>
      </c>
      <c r="BJ772" s="45">
        <v>61</v>
      </c>
      <c r="BK772" s="45">
        <v>26</v>
      </c>
      <c r="BL772" s="45">
        <v>24</v>
      </c>
      <c r="BM772" s="45">
        <v>51</v>
      </c>
      <c r="BN772" s="45">
        <v>38</v>
      </c>
      <c r="BO772" s="46">
        <v>1</v>
      </c>
      <c r="BP772" s="257">
        <f>SUMSQ(BH772:BO772)</f>
        <v>11180</v>
      </c>
      <c r="BQ772" s="42"/>
      <c r="BR772" s="277"/>
    </row>
    <row r="773" spans="2:70" x14ac:dyDescent="0.2">
      <c r="B773" s="278"/>
      <c r="C773" s="34"/>
      <c r="D773" s="44">
        <v>13</v>
      </c>
      <c r="E773" s="45">
        <v>48</v>
      </c>
      <c r="F773" s="45">
        <v>39</v>
      </c>
      <c r="G773" s="45">
        <v>51</v>
      </c>
      <c r="H773" s="45">
        <v>34</v>
      </c>
      <c r="I773" s="45">
        <v>6</v>
      </c>
      <c r="J773" s="45">
        <v>57</v>
      </c>
      <c r="K773" s="46">
        <v>12</v>
      </c>
      <c r="L773" s="257">
        <f>SUMSQ(D773:K773)</f>
        <v>11180</v>
      </c>
      <c r="M773" s="42"/>
      <c r="N773" s="277"/>
      <c r="P773" s="278"/>
      <c r="Q773" s="34"/>
      <c r="R773" s="44">
        <v>60</v>
      </c>
      <c r="S773" s="45">
        <v>30</v>
      </c>
      <c r="T773" s="45">
        <v>11</v>
      </c>
      <c r="U773" s="45">
        <v>45</v>
      </c>
      <c r="V773" s="45">
        <v>40</v>
      </c>
      <c r="W773" s="45">
        <v>2</v>
      </c>
      <c r="X773" s="45">
        <v>23</v>
      </c>
      <c r="Y773" s="46">
        <v>49</v>
      </c>
      <c r="Z773" s="257">
        <f>SUMSQ(R773:Y773)</f>
        <v>11180</v>
      </c>
      <c r="AA773" s="42"/>
      <c r="AB773" s="277"/>
      <c r="AD773" s="278"/>
      <c r="AE773" s="34"/>
      <c r="AF773" s="44">
        <v>41</v>
      </c>
      <c r="AG773" s="45">
        <v>54</v>
      </c>
      <c r="AH773" s="45">
        <v>59</v>
      </c>
      <c r="AI773" s="45">
        <v>14</v>
      </c>
      <c r="AJ773" s="45">
        <v>42</v>
      </c>
      <c r="AK773" s="45">
        <v>10</v>
      </c>
      <c r="AL773" s="45">
        <v>31</v>
      </c>
      <c r="AM773" s="46">
        <v>9</v>
      </c>
      <c r="AN773" s="257">
        <f>SUMSQ(AF773:AM773)</f>
        <v>11180</v>
      </c>
      <c r="AO773" s="42"/>
      <c r="AP773" s="277"/>
      <c r="AR773" s="278"/>
      <c r="AS773" s="34"/>
      <c r="AT773" s="44">
        <v>21</v>
      </c>
      <c r="AU773" s="45">
        <v>32</v>
      </c>
      <c r="AV773" s="45">
        <v>50</v>
      </c>
      <c r="AW773" s="45">
        <v>59</v>
      </c>
      <c r="AX773" s="45">
        <v>39</v>
      </c>
      <c r="AY773" s="45">
        <v>4</v>
      </c>
      <c r="AZ773" s="45">
        <v>46</v>
      </c>
      <c r="BA773" s="46">
        <v>9</v>
      </c>
      <c r="BB773" s="257">
        <f>SUMSQ(AT773:BA773)</f>
        <v>11180</v>
      </c>
      <c r="BC773" s="42"/>
      <c r="BD773" s="277"/>
      <c r="BF773" s="278"/>
      <c r="BG773" s="34"/>
      <c r="BH773" s="44">
        <v>64</v>
      </c>
      <c r="BI773" s="45">
        <v>27</v>
      </c>
      <c r="BJ773" s="45">
        <v>14</v>
      </c>
      <c r="BK773" s="45">
        <v>41</v>
      </c>
      <c r="BL773" s="45">
        <v>39</v>
      </c>
      <c r="BM773" s="45">
        <v>4</v>
      </c>
      <c r="BN773" s="45">
        <v>21</v>
      </c>
      <c r="BO773" s="46">
        <v>50</v>
      </c>
      <c r="BP773" s="257">
        <f>SUMSQ(BH773:BO773)</f>
        <v>11180</v>
      </c>
      <c r="BQ773" s="42"/>
      <c r="BR773" s="277"/>
    </row>
    <row r="774" spans="2:70" x14ac:dyDescent="0.2">
      <c r="B774" s="278"/>
      <c r="C774" s="34"/>
      <c r="D774" s="44">
        <v>28</v>
      </c>
      <c r="E774" s="45">
        <v>43</v>
      </c>
      <c r="F774" s="45">
        <v>55</v>
      </c>
      <c r="G774" s="45">
        <v>46</v>
      </c>
      <c r="H774" s="45">
        <v>44</v>
      </c>
      <c r="I774" s="45">
        <v>38</v>
      </c>
      <c r="J774" s="45">
        <v>1</v>
      </c>
      <c r="K774" s="46">
        <v>5</v>
      </c>
      <c r="L774" s="257">
        <f>SUMSQ(D774:K774)</f>
        <v>11180</v>
      </c>
      <c r="M774" s="42"/>
      <c r="N774" s="277"/>
      <c r="P774" s="278"/>
      <c r="Q774" s="34"/>
      <c r="R774" s="44">
        <v>18</v>
      </c>
      <c r="S774" s="45">
        <v>56</v>
      </c>
      <c r="T774" s="45">
        <v>33</v>
      </c>
      <c r="U774" s="45">
        <v>7</v>
      </c>
      <c r="V774" s="45">
        <v>14</v>
      </c>
      <c r="W774" s="45">
        <v>44</v>
      </c>
      <c r="X774" s="45">
        <v>61</v>
      </c>
      <c r="Y774" s="46">
        <v>27</v>
      </c>
      <c r="Z774" s="257">
        <f>SUMSQ(R774:Y774)</f>
        <v>11180</v>
      </c>
      <c r="AA774" s="42"/>
      <c r="AB774" s="277"/>
      <c r="AD774" s="278"/>
      <c r="AE774" s="34"/>
      <c r="AF774" s="44">
        <v>33</v>
      </c>
      <c r="AG774" s="45">
        <v>1</v>
      </c>
      <c r="AH774" s="45">
        <v>20</v>
      </c>
      <c r="AI774" s="45">
        <v>38</v>
      </c>
      <c r="AJ774" s="45">
        <v>63</v>
      </c>
      <c r="AK774" s="45">
        <v>44</v>
      </c>
      <c r="AL774" s="45">
        <v>46</v>
      </c>
      <c r="AM774" s="46">
        <v>15</v>
      </c>
      <c r="AN774" s="257">
        <f>SUMSQ(AF774:AM774)</f>
        <v>11180</v>
      </c>
      <c r="AO774" s="42"/>
      <c r="AP774" s="277"/>
      <c r="AR774" s="278"/>
      <c r="AS774" s="34"/>
      <c r="AT774" s="44">
        <v>28</v>
      </c>
      <c r="AU774" s="45">
        <v>2</v>
      </c>
      <c r="AV774" s="45">
        <v>48</v>
      </c>
      <c r="AW774" s="45">
        <v>54</v>
      </c>
      <c r="AX774" s="45">
        <v>29</v>
      </c>
      <c r="AY774" s="45">
        <v>41</v>
      </c>
      <c r="AZ774" s="45">
        <v>7</v>
      </c>
      <c r="BA774" s="46">
        <v>51</v>
      </c>
      <c r="BB774" s="257">
        <f>SUMSQ(AT774:BA774)</f>
        <v>11180</v>
      </c>
      <c r="BC774" s="42"/>
      <c r="BD774" s="277"/>
      <c r="BF774" s="278"/>
      <c r="BG774" s="34"/>
      <c r="BH774" s="44">
        <v>20</v>
      </c>
      <c r="BI774" s="45">
        <v>55</v>
      </c>
      <c r="BJ774" s="45">
        <v>34</v>
      </c>
      <c r="BK774" s="45">
        <v>5</v>
      </c>
      <c r="BL774" s="45">
        <v>11</v>
      </c>
      <c r="BM774" s="45">
        <v>48</v>
      </c>
      <c r="BN774" s="45">
        <v>57</v>
      </c>
      <c r="BO774" s="46">
        <v>30</v>
      </c>
      <c r="BP774" s="257">
        <f>SUMSQ(BH774:BO774)</f>
        <v>11180</v>
      </c>
      <c r="BQ774" s="42"/>
      <c r="BR774" s="277"/>
    </row>
    <row r="775" spans="2:70" x14ac:dyDescent="0.2">
      <c r="B775" s="278"/>
      <c r="C775" s="34"/>
      <c r="D775" s="44">
        <v>24</v>
      </c>
      <c r="E775" s="45">
        <v>15</v>
      </c>
      <c r="F775" s="45">
        <v>42</v>
      </c>
      <c r="G775" s="45">
        <v>4</v>
      </c>
      <c r="H775" s="45">
        <v>25</v>
      </c>
      <c r="I775" s="45">
        <v>63</v>
      </c>
      <c r="J775" s="45">
        <v>54</v>
      </c>
      <c r="K775" s="46">
        <v>33</v>
      </c>
      <c r="L775" s="257">
        <f>SUMSQ(D775:K775)</f>
        <v>11180</v>
      </c>
      <c r="M775" s="42"/>
      <c r="N775" s="277"/>
      <c r="P775" s="278"/>
      <c r="Q775" s="34"/>
      <c r="R775" s="44">
        <v>29</v>
      </c>
      <c r="S775" s="45">
        <v>59</v>
      </c>
      <c r="T775" s="45">
        <v>46</v>
      </c>
      <c r="U775" s="45">
        <v>12</v>
      </c>
      <c r="V775" s="45">
        <v>1</v>
      </c>
      <c r="W775" s="45">
        <v>39</v>
      </c>
      <c r="X775" s="45">
        <v>50</v>
      </c>
      <c r="Y775" s="46">
        <v>24</v>
      </c>
      <c r="Z775" s="257">
        <f>SUMSQ(R775:Y775)</f>
        <v>11180</v>
      </c>
      <c r="AA775" s="42"/>
      <c r="AB775" s="277"/>
      <c r="AD775" s="278"/>
      <c r="AE775" s="34"/>
      <c r="AF775" s="44">
        <v>4</v>
      </c>
      <c r="AG775" s="45">
        <v>60</v>
      </c>
      <c r="AH775" s="45">
        <v>36</v>
      </c>
      <c r="AI775" s="45">
        <v>47</v>
      </c>
      <c r="AJ775" s="45">
        <v>12</v>
      </c>
      <c r="AK775" s="45">
        <v>17</v>
      </c>
      <c r="AL775" s="45">
        <v>49</v>
      </c>
      <c r="AM775" s="46">
        <v>35</v>
      </c>
      <c r="AN775" s="257">
        <f>SUMSQ(AF775:AM775)</f>
        <v>11180</v>
      </c>
      <c r="AO775" s="42"/>
      <c r="AP775" s="277"/>
      <c r="AR775" s="278"/>
      <c r="AS775" s="34"/>
      <c r="AT775" s="44">
        <v>47</v>
      </c>
      <c r="AU775" s="45">
        <v>53</v>
      </c>
      <c r="AV775" s="45">
        <v>27</v>
      </c>
      <c r="AW775" s="45">
        <v>1</v>
      </c>
      <c r="AX775" s="45">
        <v>42</v>
      </c>
      <c r="AY775" s="45">
        <v>30</v>
      </c>
      <c r="AZ775" s="45">
        <v>52</v>
      </c>
      <c r="BA775" s="46">
        <v>8</v>
      </c>
      <c r="BB775" s="257">
        <f>SUMSQ(AT775:BA775)</f>
        <v>11180</v>
      </c>
      <c r="BC775" s="42"/>
      <c r="BD775" s="277"/>
      <c r="BF775" s="278"/>
      <c r="BG775" s="34"/>
      <c r="BH775" s="44">
        <v>25</v>
      </c>
      <c r="BI775" s="45">
        <v>62</v>
      </c>
      <c r="BJ775" s="45">
        <v>43</v>
      </c>
      <c r="BK775" s="45">
        <v>16</v>
      </c>
      <c r="BL775" s="45">
        <v>2</v>
      </c>
      <c r="BM775" s="45">
        <v>37</v>
      </c>
      <c r="BN775" s="45">
        <v>52</v>
      </c>
      <c r="BO775" s="46">
        <v>23</v>
      </c>
      <c r="BP775" s="257">
        <f>SUMSQ(BH775:BO775)</f>
        <v>11180</v>
      </c>
      <c r="BQ775" s="42"/>
      <c r="BR775" s="277"/>
    </row>
    <row r="776" spans="2:70" ht="12.75" thickBot="1" x14ac:dyDescent="0.25">
      <c r="B776" s="278"/>
      <c r="C776" s="34"/>
      <c r="D776" s="59">
        <v>47</v>
      </c>
      <c r="E776" s="60">
        <v>36</v>
      </c>
      <c r="F776" s="60">
        <v>20</v>
      </c>
      <c r="G776" s="60">
        <v>9</v>
      </c>
      <c r="H776" s="60">
        <v>7</v>
      </c>
      <c r="I776" s="60">
        <v>49</v>
      </c>
      <c r="J776" s="60">
        <v>30</v>
      </c>
      <c r="K776" s="61">
        <v>62</v>
      </c>
      <c r="L776" s="257">
        <f>SUMSQ(D776:K776)</f>
        <v>11180</v>
      </c>
      <c r="M776" s="42"/>
      <c r="N776" s="277"/>
      <c r="P776" s="278"/>
      <c r="Q776" s="34"/>
      <c r="R776" s="59">
        <v>55</v>
      </c>
      <c r="S776" s="60">
        <v>17</v>
      </c>
      <c r="T776" s="60">
        <v>8</v>
      </c>
      <c r="U776" s="60">
        <v>34</v>
      </c>
      <c r="V776" s="60">
        <v>43</v>
      </c>
      <c r="W776" s="60">
        <v>13</v>
      </c>
      <c r="X776" s="60">
        <v>28</v>
      </c>
      <c r="Y776" s="61">
        <v>62</v>
      </c>
      <c r="Z776" s="257">
        <f>SUMSQ(R776:Y776)</f>
        <v>11180</v>
      </c>
      <c r="AA776" s="42"/>
      <c r="AB776" s="277"/>
      <c r="AD776" s="278"/>
      <c r="AE776" s="34"/>
      <c r="AF776" s="59">
        <v>43</v>
      </c>
      <c r="AG776" s="60">
        <v>37</v>
      </c>
      <c r="AH776" s="60">
        <v>8</v>
      </c>
      <c r="AI776" s="60">
        <v>25</v>
      </c>
      <c r="AJ776" s="60">
        <v>7</v>
      </c>
      <c r="AK776" s="60">
        <v>52</v>
      </c>
      <c r="AL776" s="60">
        <v>26</v>
      </c>
      <c r="AM776" s="61">
        <v>62</v>
      </c>
      <c r="AN776" s="257">
        <f>SUMSQ(AF776:AM776)</f>
        <v>11180</v>
      </c>
      <c r="AO776" s="42"/>
      <c r="AP776" s="277"/>
      <c r="AR776" s="278"/>
      <c r="AS776" s="34"/>
      <c r="AT776" s="59">
        <v>34</v>
      </c>
      <c r="AU776" s="60">
        <v>43</v>
      </c>
      <c r="AV776" s="60">
        <v>5</v>
      </c>
      <c r="AW776" s="60">
        <v>16</v>
      </c>
      <c r="AX776" s="60">
        <v>20</v>
      </c>
      <c r="AY776" s="60">
        <v>55</v>
      </c>
      <c r="AZ776" s="60">
        <v>25</v>
      </c>
      <c r="BA776" s="61">
        <v>62</v>
      </c>
      <c r="BB776" s="257">
        <f>SUMSQ(AT776:BA776)</f>
        <v>11180</v>
      </c>
      <c r="BC776" s="42"/>
      <c r="BD776" s="277"/>
      <c r="BF776" s="278"/>
      <c r="BG776" s="34"/>
      <c r="BH776" s="59">
        <v>53</v>
      </c>
      <c r="BI776" s="60">
        <v>18</v>
      </c>
      <c r="BJ776" s="60">
        <v>7</v>
      </c>
      <c r="BK776" s="60">
        <v>36</v>
      </c>
      <c r="BL776" s="60">
        <v>46</v>
      </c>
      <c r="BM776" s="60">
        <v>9</v>
      </c>
      <c r="BN776" s="60">
        <v>32</v>
      </c>
      <c r="BO776" s="61">
        <v>59</v>
      </c>
      <c r="BP776" s="257">
        <f>SUMSQ(BH776:BO776)</f>
        <v>11180</v>
      </c>
      <c r="BQ776" s="42"/>
      <c r="BR776" s="277"/>
    </row>
    <row r="777" spans="2:70" x14ac:dyDescent="0.2">
      <c r="B777" s="278"/>
      <c r="C777" s="34"/>
      <c r="D777" s="166">
        <f>SUM(D769:D776)</f>
        <v>260</v>
      </c>
      <c r="E777" s="167">
        <f>SUM(E769:E776)</f>
        <v>260</v>
      </c>
      <c r="F777" s="167">
        <f>SUM(F769:F776)</f>
        <v>260</v>
      </c>
      <c r="G777" s="167">
        <f>SUM(G769:G776)</f>
        <v>260</v>
      </c>
      <c r="H777" s="167">
        <f>SUM(H769:H776)</f>
        <v>260</v>
      </c>
      <c r="I777" s="167">
        <f>SUM(I769:I776)</f>
        <v>260</v>
      </c>
      <c r="J777" s="167">
        <f>SUM(J769:J776)</f>
        <v>260</v>
      </c>
      <c r="K777" s="167">
        <f>SUM(K769:K776)</f>
        <v>260</v>
      </c>
      <c r="L777" s="280">
        <f>SUM(D769^3+E770^3+F771^3+G772^3+H773^3+I774^3+J775^3+K776^3)</f>
        <v>540800</v>
      </c>
      <c r="M777" s="42"/>
      <c r="N777" s="277"/>
      <c r="P777" s="278"/>
      <c r="Q777" s="34"/>
      <c r="R777" s="166">
        <f>SUM(R769:R776)</f>
        <v>260</v>
      </c>
      <c r="S777" s="167">
        <f>SUM(S769:S776)</f>
        <v>260</v>
      </c>
      <c r="T777" s="167">
        <f>SUM(T769:T776)</f>
        <v>260</v>
      </c>
      <c r="U777" s="167">
        <f>SUM(U769:U776)</f>
        <v>260</v>
      </c>
      <c r="V777" s="167">
        <f>SUM(V769:V776)</f>
        <v>260</v>
      </c>
      <c r="W777" s="167">
        <f>SUM(W769:W776)</f>
        <v>260</v>
      </c>
      <c r="X777" s="167">
        <f>SUM(X769:X776)</f>
        <v>260</v>
      </c>
      <c r="Y777" s="167">
        <f>SUM(Y769:Y776)</f>
        <v>260</v>
      </c>
      <c r="Z777" s="280">
        <f>SUM(R769^3+S770^3+T771^3+U772^3+V773^3+W774^3+X775^3+Y776^3)</f>
        <v>540800</v>
      </c>
      <c r="AA777" s="42"/>
      <c r="AB777" s="277"/>
      <c r="AD777" s="278"/>
      <c r="AE777" s="34"/>
      <c r="AF777" s="166">
        <f>SUM(AF769:AF776)</f>
        <v>260</v>
      </c>
      <c r="AG777" s="167">
        <f>SUM(AG769:AG776)</f>
        <v>260</v>
      </c>
      <c r="AH777" s="167">
        <f>SUM(AH769:AH776)</f>
        <v>260</v>
      </c>
      <c r="AI777" s="167">
        <f>SUM(AI769:AI776)</f>
        <v>260</v>
      </c>
      <c r="AJ777" s="167">
        <f>SUM(AJ769:AJ776)</f>
        <v>260</v>
      </c>
      <c r="AK777" s="167">
        <f>SUM(AK769:AK776)</f>
        <v>260</v>
      </c>
      <c r="AL777" s="167">
        <f>SUM(AL769:AL776)</f>
        <v>260</v>
      </c>
      <c r="AM777" s="167">
        <f>SUM(AM769:AM776)</f>
        <v>260</v>
      </c>
      <c r="AN777" s="280">
        <f>SUM(AF769^3+AG770^3+AH771^3+AI772^3+AJ773^3+AK774^3+AL775^3+AM776^3)</f>
        <v>540800</v>
      </c>
      <c r="AO777" s="42"/>
      <c r="AP777" s="277"/>
      <c r="AR777" s="278"/>
      <c r="AS777" s="34"/>
      <c r="AT777" s="166">
        <f>SUM(AT769:AT776)</f>
        <v>260</v>
      </c>
      <c r="AU777" s="167">
        <f>SUM(AU769:AU776)</f>
        <v>260</v>
      </c>
      <c r="AV777" s="167">
        <f>SUM(AV769:AV776)</f>
        <v>260</v>
      </c>
      <c r="AW777" s="167">
        <f>SUM(AW769:AW776)</f>
        <v>260</v>
      </c>
      <c r="AX777" s="167">
        <f>SUM(AX769:AX776)</f>
        <v>260</v>
      </c>
      <c r="AY777" s="167">
        <f>SUM(AY769:AY776)</f>
        <v>260</v>
      </c>
      <c r="AZ777" s="167">
        <f>SUM(AZ769:AZ776)</f>
        <v>260</v>
      </c>
      <c r="BA777" s="167">
        <f>SUM(BA769:BA776)</f>
        <v>260</v>
      </c>
      <c r="BB777" s="280">
        <f>SUM(AT769^3+AU770^3+AV771^3+AW772^3+AX773^3+AY774^3+AZ775^3+BA776^3)</f>
        <v>540800</v>
      </c>
      <c r="BC777" s="42"/>
      <c r="BD777" s="277"/>
      <c r="BF777" s="278"/>
      <c r="BG777" s="34"/>
      <c r="BH777" s="166">
        <f>SUM(BH769:BH776)</f>
        <v>260</v>
      </c>
      <c r="BI777" s="167">
        <f>SUM(BI769:BI776)</f>
        <v>260</v>
      </c>
      <c r="BJ777" s="167">
        <f>SUM(BJ769:BJ776)</f>
        <v>260</v>
      </c>
      <c r="BK777" s="167">
        <f>SUM(BK769:BK776)</f>
        <v>260</v>
      </c>
      <c r="BL777" s="167">
        <f>SUM(BL769:BL776)</f>
        <v>260</v>
      </c>
      <c r="BM777" s="167">
        <f>SUM(BM769:BM776)</f>
        <v>260</v>
      </c>
      <c r="BN777" s="167">
        <f>SUM(BN769:BN776)</f>
        <v>260</v>
      </c>
      <c r="BO777" s="167">
        <f>SUM(BO769:BO776)</f>
        <v>260</v>
      </c>
      <c r="BP777" s="280">
        <f>SUM(BH769^3+BI770^3+BJ771^3+BK772^3+BL773^3+BM774^3+BN775^3+BO776^3)</f>
        <v>540800</v>
      </c>
      <c r="BQ777" s="42"/>
      <c r="BR777" s="277"/>
    </row>
    <row r="778" spans="2:70" ht="12.75" thickBot="1" x14ac:dyDescent="0.25">
      <c r="B778" s="278"/>
      <c r="C778" s="34"/>
      <c r="D778" s="89">
        <f>SUMSQ(D769:D776)</f>
        <v>11180</v>
      </c>
      <c r="E778" s="90">
        <f>SUMSQ(E769:E776)</f>
        <v>11180</v>
      </c>
      <c r="F778" s="90">
        <f>SUMSQ(F769:F776)</f>
        <v>11180</v>
      </c>
      <c r="G778" s="90">
        <f>SUMSQ(G769:G776)</f>
        <v>11180</v>
      </c>
      <c r="H778" s="90">
        <f>SUMSQ(H769:H776)</f>
        <v>11180</v>
      </c>
      <c r="I778" s="90">
        <f>SUMSQ(I769:I776)</f>
        <v>11180</v>
      </c>
      <c r="J778" s="90">
        <f>SUMSQ(J769:J776)</f>
        <v>11180</v>
      </c>
      <c r="K778" s="90">
        <f>SUMSQ(K769:K776)</f>
        <v>11180</v>
      </c>
      <c r="L778" s="279">
        <f>SUM(D776^3+E775^3+F774^3+G773^3+H772^3+I771^3+J770^3+K769^3)</f>
        <v>540800</v>
      </c>
      <c r="M778" s="42"/>
      <c r="N778" s="277"/>
      <c r="P778" s="278"/>
      <c r="Q778" s="34"/>
      <c r="R778" s="89">
        <f>SUMSQ(R769:R776)</f>
        <v>11180</v>
      </c>
      <c r="S778" s="90">
        <f>SUMSQ(S769:S776)</f>
        <v>11180</v>
      </c>
      <c r="T778" s="90">
        <f>SUMSQ(T769:T776)</f>
        <v>11180</v>
      </c>
      <c r="U778" s="90">
        <f>SUMSQ(U769:U776)</f>
        <v>11180</v>
      </c>
      <c r="V778" s="90">
        <f>SUMSQ(V769:V776)</f>
        <v>11180</v>
      </c>
      <c r="W778" s="90">
        <f>SUMSQ(W769:W776)</f>
        <v>11180</v>
      </c>
      <c r="X778" s="90">
        <f>SUMSQ(X769:X776)</f>
        <v>11180</v>
      </c>
      <c r="Y778" s="90">
        <f>SUMSQ(Y769:Y776)</f>
        <v>11180</v>
      </c>
      <c r="Z778" s="279">
        <f>SUM(R776^3+S775^3+T774^3+U773^3+V772^3+W771^3+X770^3+Y769^3)</f>
        <v>540800</v>
      </c>
      <c r="AA778" s="42"/>
      <c r="AB778" s="277"/>
      <c r="AD778" s="278"/>
      <c r="AE778" s="34"/>
      <c r="AF778" s="89">
        <f>SUMSQ(AF769:AF776)</f>
        <v>11180</v>
      </c>
      <c r="AG778" s="90">
        <f>SUMSQ(AG769:AG776)</f>
        <v>11180</v>
      </c>
      <c r="AH778" s="90">
        <f>SUMSQ(AH769:AH776)</f>
        <v>11180</v>
      </c>
      <c r="AI778" s="90">
        <f>SUMSQ(AI769:AI776)</f>
        <v>11180</v>
      </c>
      <c r="AJ778" s="90">
        <f>SUMSQ(AJ769:AJ776)</f>
        <v>11180</v>
      </c>
      <c r="AK778" s="90">
        <f>SUMSQ(AK769:AK776)</f>
        <v>11180</v>
      </c>
      <c r="AL778" s="90">
        <f>SUMSQ(AL769:AL776)</f>
        <v>11180</v>
      </c>
      <c r="AM778" s="90">
        <f>SUMSQ(AM769:AM776)</f>
        <v>11180</v>
      </c>
      <c r="AN778" s="279">
        <f>SUM(AF776^3+AG775^3+AH774^3+AI773^3+AJ772^3+AK771^3+AL770^3+AM769^3)</f>
        <v>540800</v>
      </c>
      <c r="AO778" s="42"/>
      <c r="AP778" s="277"/>
      <c r="AR778" s="278"/>
      <c r="AS778" s="34"/>
      <c r="AT778" s="89">
        <f>SUMSQ(AT769:AT776)</f>
        <v>11180</v>
      </c>
      <c r="AU778" s="90">
        <f>SUMSQ(AU769:AU776)</f>
        <v>11180</v>
      </c>
      <c r="AV778" s="90">
        <f>SUMSQ(AV769:AV776)</f>
        <v>11180</v>
      </c>
      <c r="AW778" s="90">
        <f>SUMSQ(AW769:AW776)</f>
        <v>11180</v>
      </c>
      <c r="AX778" s="90">
        <f>SUMSQ(AX769:AX776)</f>
        <v>11180</v>
      </c>
      <c r="AY778" s="90">
        <f>SUMSQ(AY769:AY776)</f>
        <v>11180</v>
      </c>
      <c r="AZ778" s="90">
        <f>SUMSQ(AZ769:AZ776)</f>
        <v>11180</v>
      </c>
      <c r="BA778" s="90">
        <f>SUMSQ(BA769:BA776)</f>
        <v>11180</v>
      </c>
      <c r="BB778" s="279">
        <f>SUM(AT776^3+AU775^3+AV774^3+AW773^3+AX772^3+AY771^3+AZ770^3+BA769^3)</f>
        <v>540800</v>
      </c>
      <c r="BC778" s="42"/>
      <c r="BD778" s="277"/>
      <c r="BF778" s="278"/>
      <c r="BG778" s="34"/>
      <c r="BH778" s="89">
        <f>SUMSQ(BH769:BH776)</f>
        <v>11180</v>
      </c>
      <c r="BI778" s="90">
        <f>SUMSQ(BI769:BI776)</f>
        <v>11180</v>
      </c>
      <c r="BJ778" s="90">
        <f>SUMSQ(BJ769:BJ776)</f>
        <v>11180</v>
      </c>
      <c r="BK778" s="90">
        <f>SUMSQ(BK769:BK776)</f>
        <v>11180</v>
      </c>
      <c r="BL778" s="90">
        <f>SUMSQ(BL769:BL776)</f>
        <v>11180</v>
      </c>
      <c r="BM778" s="90">
        <f>SUMSQ(BM769:BM776)</f>
        <v>11180</v>
      </c>
      <c r="BN778" s="90">
        <f>SUMSQ(BN769:BN776)</f>
        <v>11180</v>
      </c>
      <c r="BO778" s="90">
        <f>SUMSQ(BO769:BO776)</f>
        <v>11180</v>
      </c>
      <c r="BP778" s="279">
        <f>SUM(BH776^3+BI775^3+BJ774^3+BK773^3+BL772^3+BM771^3+BN770^3+BO769^3)</f>
        <v>540800</v>
      </c>
      <c r="BQ778" s="42"/>
      <c r="BR778" s="277"/>
    </row>
    <row r="779" spans="2:70" ht="12.75" thickBot="1" x14ac:dyDescent="0.25">
      <c r="B779" s="278"/>
      <c r="C779" s="104"/>
      <c r="D779" s="106"/>
      <c r="E779" s="106"/>
      <c r="F779" s="106"/>
      <c r="G779" s="106"/>
      <c r="H779" s="106"/>
      <c r="I779" s="106"/>
      <c r="J779" s="106"/>
      <c r="K779" s="106"/>
      <c r="L779" s="106"/>
      <c r="M779" s="109"/>
      <c r="N779" s="277"/>
      <c r="P779" s="278"/>
      <c r="Q779" s="104"/>
      <c r="R779" s="106"/>
      <c r="S779" s="106"/>
      <c r="T779" s="106"/>
      <c r="U779" s="106"/>
      <c r="V779" s="106"/>
      <c r="W779" s="106"/>
      <c r="X779" s="106"/>
      <c r="Y779" s="106"/>
      <c r="Z779" s="106"/>
      <c r="AA779" s="109"/>
      <c r="AB779" s="277"/>
      <c r="AD779" s="278"/>
      <c r="AE779" s="104"/>
      <c r="AF779" s="106"/>
      <c r="AG779" s="106"/>
      <c r="AH779" s="106"/>
      <c r="AI779" s="106"/>
      <c r="AJ779" s="106"/>
      <c r="AK779" s="106"/>
      <c r="AL779" s="106"/>
      <c r="AM779" s="106"/>
      <c r="AN779" s="106"/>
      <c r="AO779" s="109"/>
      <c r="AP779" s="277"/>
      <c r="AR779" s="278"/>
      <c r="AS779" s="104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9"/>
      <c r="BD779" s="277"/>
      <c r="BF779" s="278"/>
      <c r="BG779" s="104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9"/>
      <c r="BR779" s="277"/>
    </row>
    <row r="780" spans="2:70" ht="12.75" thickBot="1" x14ac:dyDescent="0.25">
      <c r="B780" s="276"/>
      <c r="C780" s="275"/>
      <c r="D780" s="275"/>
      <c r="E780" s="275"/>
      <c r="F780" s="275"/>
      <c r="G780" s="275"/>
      <c r="H780" s="275"/>
      <c r="I780" s="275"/>
      <c r="J780" s="275"/>
      <c r="K780" s="275"/>
      <c r="L780" s="275"/>
      <c r="M780" s="275"/>
      <c r="N780" s="274"/>
      <c r="P780" s="276"/>
      <c r="Q780" s="275"/>
      <c r="R780" s="275"/>
      <c r="S780" s="275"/>
      <c r="T780" s="275"/>
      <c r="U780" s="275"/>
      <c r="V780" s="275"/>
      <c r="W780" s="275"/>
      <c r="X780" s="275"/>
      <c r="Y780" s="275"/>
      <c r="Z780" s="275"/>
      <c r="AA780" s="275"/>
      <c r="AB780" s="274"/>
      <c r="AD780" s="276"/>
      <c r="AE780" s="275"/>
      <c r="AF780" s="275"/>
      <c r="AG780" s="275"/>
      <c r="AH780" s="275"/>
      <c r="AI780" s="275"/>
      <c r="AJ780" s="275"/>
      <c r="AK780" s="275"/>
      <c r="AL780" s="275"/>
      <c r="AM780" s="275"/>
      <c r="AN780" s="275"/>
      <c r="AO780" s="275"/>
      <c r="AP780" s="274"/>
      <c r="AR780" s="276"/>
      <c r="AS780" s="275"/>
      <c r="AT780" s="275"/>
      <c r="AU780" s="275"/>
      <c r="AV780" s="275"/>
      <c r="AW780" s="275"/>
      <c r="AX780" s="275"/>
      <c r="AY780" s="275"/>
      <c r="AZ780" s="275"/>
      <c r="BA780" s="275"/>
      <c r="BB780" s="275"/>
      <c r="BC780" s="275"/>
      <c r="BD780" s="274"/>
      <c r="BF780" s="276"/>
      <c r="BG780" s="275"/>
      <c r="BH780" s="275"/>
      <c r="BI780" s="275"/>
      <c r="BJ780" s="275"/>
      <c r="BK780" s="275"/>
      <c r="BL780" s="275"/>
      <c r="BM780" s="275"/>
      <c r="BN780" s="275"/>
      <c r="BO780" s="275"/>
      <c r="BP780" s="275"/>
      <c r="BQ780" s="275"/>
      <c r="BR780" s="274"/>
    </row>
    <row r="781" spans="2:70" ht="13.5" thickTop="1" thickBot="1" x14ac:dyDescent="0.25"/>
    <row r="782" spans="2:70" ht="13.5" thickTop="1" thickBot="1" x14ac:dyDescent="0.25">
      <c r="B782" s="284"/>
      <c r="C782" s="283"/>
      <c r="D782" s="283"/>
      <c r="E782" s="283"/>
      <c r="F782" s="283"/>
      <c r="G782" s="283"/>
      <c r="H782" s="283"/>
      <c r="I782" s="283"/>
      <c r="J782" s="283"/>
      <c r="K782" s="283"/>
      <c r="L782" s="283"/>
      <c r="M782" s="283"/>
      <c r="N782" s="282"/>
      <c r="P782" s="284"/>
      <c r="Q782" s="283"/>
      <c r="R782" s="283"/>
      <c r="S782" s="283"/>
      <c r="T782" s="283"/>
      <c r="U782" s="283"/>
      <c r="V782" s="283"/>
      <c r="W782" s="283"/>
      <c r="X782" s="283"/>
      <c r="Y782" s="283"/>
      <c r="Z782" s="283"/>
      <c r="AA782" s="283"/>
      <c r="AB782" s="282"/>
      <c r="AD782" s="284"/>
      <c r="AE782" s="283"/>
      <c r="AF782" s="283"/>
      <c r="AG782" s="283"/>
      <c r="AH782" s="283"/>
      <c r="AI782" s="283"/>
      <c r="AJ782" s="283"/>
      <c r="AK782" s="283"/>
      <c r="AL782" s="283"/>
      <c r="AM782" s="283"/>
      <c r="AN782" s="283"/>
      <c r="AO782" s="283"/>
      <c r="AP782" s="282"/>
      <c r="AR782" s="284"/>
      <c r="AS782" s="283"/>
      <c r="AT782" s="283"/>
      <c r="AU782" s="283"/>
      <c r="AV782" s="283"/>
      <c r="AW782" s="283"/>
      <c r="AX782" s="283"/>
      <c r="AY782" s="283"/>
      <c r="AZ782" s="283"/>
      <c r="BA782" s="283"/>
      <c r="BB782" s="283"/>
      <c r="BC782" s="283"/>
      <c r="BD782" s="282"/>
      <c r="BF782" s="284"/>
      <c r="BG782" s="283"/>
      <c r="BH782" s="283"/>
      <c r="BI782" s="283"/>
      <c r="BJ782" s="283"/>
      <c r="BK782" s="283"/>
      <c r="BL782" s="283"/>
      <c r="BM782" s="283"/>
      <c r="BN782" s="283"/>
      <c r="BO782" s="283"/>
      <c r="BP782" s="283"/>
      <c r="BQ782" s="283"/>
      <c r="BR782" s="282"/>
    </row>
    <row r="783" spans="2:70" ht="12.75" thickBot="1" x14ac:dyDescent="0.25">
      <c r="B783" s="278"/>
      <c r="C783" s="20"/>
      <c r="D783" s="21"/>
      <c r="E783" s="21"/>
      <c r="F783" s="21"/>
      <c r="G783" s="21"/>
      <c r="H783" s="281" t="s">
        <v>1234</v>
      </c>
      <c r="I783" s="21"/>
      <c r="J783" s="21"/>
      <c r="K783" s="21"/>
      <c r="L783" s="21"/>
      <c r="M783" s="23"/>
      <c r="N783" s="277"/>
      <c r="P783" s="278"/>
      <c r="Q783" s="20"/>
      <c r="R783" s="21"/>
      <c r="S783" s="21"/>
      <c r="T783" s="21"/>
      <c r="U783" s="21"/>
      <c r="V783" s="281" t="s">
        <v>1233</v>
      </c>
      <c r="W783" s="21"/>
      <c r="X783" s="21"/>
      <c r="Y783" s="21"/>
      <c r="Z783" s="21"/>
      <c r="AA783" s="23"/>
      <c r="AB783" s="277"/>
      <c r="AD783" s="278"/>
      <c r="AE783" s="20"/>
      <c r="AF783" s="21"/>
      <c r="AG783" s="21"/>
      <c r="AH783" s="21"/>
      <c r="AI783" s="21"/>
      <c r="AJ783" s="281" t="s">
        <v>1232</v>
      </c>
      <c r="AK783" s="21"/>
      <c r="AL783" s="21"/>
      <c r="AM783" s="21"/>
      <c r="AN783" s="21"/>
      <c r="AO783" s="23"/>
      <c r="AP783" s="277"/>
      <c r="AR783" s="278"/>
      <c r="AS783" s="20"/>
      <c r="AT783" s="21"/>
      <c r="AU783" s="21"/>
      <c r="AV783" s="21"/>
      <c r="AW783" s="21"/>
      <c r="AX783" s="281" t="s">
        <v>1231</v>
      </c>
      <c r="AY783" s="21"/>
      <c r="AZ783" s="21"/>
      <c r="BA783" s="21"/>
      <c r="BB783" s="21"/>
      <c r="BC783" s="23"/>
      <c r="BD783" s="277"/>
      <c r="BF783" s="278"/>
      <c r="BG783" s="20"/>
      <c r="BH783" s="21"/>
      <c r="BI783" s="21"/>
      <c r="BJ783" s="21"/>
      <c r="BK783" s="21"/>
      <c r="BL783" s="281" t="s">
        <v>1230</v>
      </c>
      <c r="BM783" s="21"/>
      <c r="BN783" s="21"/>
      <c r="BO783" s="21"/>
      <c r="BP783" s="21"/>
      <c r="BQ783" s="23"/>
      <c r="BR783" s="277"/>
    </row>
    <row r="784" spans="2:70" x14ac:dyDescent="0.2">
      <c r="B784" s="278"/>
      <c r="C784" s="34"/>
      <c r="D784" s="35">
        <v>3</v>
      </c>
      <c r="E784" s="36">
        <v>40</v>
      </c>
      <c r="F784" s="36">
        <v>45</v>
      </c>
      <c r="G784" s="36">
        <v>22</v>
      </c>
      <c r="H784" s="36">
        <v>10</v>
      </c>
      <c r="I784" s="36">
        <v>49</v>
      </c>
      <c r="J784" s="36">
        <v>60</v>
      </c>
      <c r="K784" s="37">
        <v>31</v>
      </c>
      <c r="L784" s="251">
        <f>SUMSQ(D784:K784)</f>
        <v>11180</v>
      </c>
      <c r="M784" s="42"/>
      <c r="N784" s="277"/>
      <c r="P784" s="278"/>
      <c r="Q784" s="34"/>
      <c r="R784" s="35">
        <v>3</v>
      </c>
      <c r="S784" s="36">
        <v>40</v>
      </c>
      <c r="T784" s="36">
        <v>49</v>
      </c>
      <c r="U784" s="36">
        <v>22</v>
      </c>
      <c r="V784" s="36">
        <v>28</v>
      </c>
      <c r="W784" s="36">
        <v>63</v>
      </c>
      <c r="X784" s="36">
        <v>42</v>
      </c>
      <c r="Y784" s="37">
        <v>13</v>
      </c>
      <c r="Z784" s="251">
        <f>SUMSQ(R784:Y784)</f>
        <v>11180</v>
      </c>
      <c r="AA784" s="42"/>
      <c r="AB784" s="277"/>
      <c r="AD784" s="278"/>
      <c r="AE784" s="34"/>
      <c r="AF784" s="35">
        <v>3</v>
      </c>
      <c r="AG784" s="36">
        <v>40</v>
      </c>
      <c r="AH784" s="36">
        <v>63</v>
      </c>
      <c r="AI784" s="36">
        <v>49</v>
      </c>
      <c r="AJ784" s="36">
        <v>22</v>
      </c>
      <c r="AK784" s="36">
        <v>28</v>
      </c>
      <c r="AL784" s="36">
        <v>42</v>
      </c>
      <c r="AM784" s="37">
        <v>13</v>
      </c>
      <c r="AN784" s="251">
        <f>SUMSQ(AF784:AM784)</f>
        <v>11180</v>
      </c>
      <c r="AO784" s="42"/>
      <c r="AP784" s="277"/>
      <c r="AR784" s="278"/>
      <c r="AS784" s="34"/>
      <c r="AT784" s="35">
        <v>3</v>
      </c>
      <c r="AU784" s="36">
        <v>42</v>
      </c>
      <c r="AV784" s="36">
        <v>37</v>
      </c>
      <c r="AW784" s="36">
        <v>58</v>
      </c>
      <c r="AX784" s="36">
        <v>56</v>
      </c>
      <c r="AY784" s="36">
        <v>29</v>
      </c>
      <c r="AZ784" s="36">
        <v>24</v>
      </c>
      <c r="BA784" s="37">
        <v>11</v>
      </c>
      <c r="BB784" s="251">
        <f>SUMSQ(AT784:BA784)</f>
        <v>11180</v>
      </c>
      <c r="BC784" s="42"/>
      <c r="BD784" s="277"/>
      <c r="BF784" s="278"/>
      <c r="BG784" s="34"/>
      <c r="BH784" s="35">
        <v>2</v>
      </c>
      <c r="BI784" s="36">
        <v>40</v>
      </c>
      <c r="BJ784" s="36">
        <v>49</v>
      </c>
      <c r="BK784" s="36">
        <v>23</v>
      </c>
      <c r="BL784" s="36">
        <v>30</v>
      </c>
      <c r="BM784" s="36">
        <v>60</v>
      </c>
      <c r="BN784" s="36">
        <v>45</v>
      </c>
      <c r="BO784" s="37">
        <v>11</v>
      </c>
      <c r="BP784" s="251">
        <f>SUMSQ(BH784:BO784)</f>
        <v>11180</v>
      </c>
      <c r="BQ784" s="42"/>
      <c r="BR784" s="277"/>
    </row>
    <row r="785" spans="2:70" x14ac:dyDescent="0.2">
      <c r="B785" s="278"/>
      <c r="C785" s="34"/>
      <c r="D785" s="44">
        <v>53</v>
      </c>
      <c r="E785" s="45">
        <v>14</v>
      </c>
      <c r="F785" s="45">
        <v>27</v>
      </c>
      <c r="G785" s="45">
        <v>36</v>
      </c>
      <c r="H785" s="45">
        <v>64</v>
      </c>
      <c r="I785" s="45">
        <v>7</v>
      </c>
      <c r="J785" s="45">
        <v>18</v>
      </c>
      <c r="K785" s="46">
        <v>41</v>
      </c>
      <c r="L785" s="257">
        <f>SUMSQ(D785:K785)</f>
        <v>11180</v>
      </c>
      <c r="M785" s="42"/>
      <c r="N785" s="277"/>
      <c r="P785" s="278"/>
      <c r="Q785" s="34"/>
      <c r="R785" s="44">
        <v>47</v>
      </c>
      <c r="S785" s="45">
        <v>12</v>
      </c>
      <c r="T785" s="45">
        <v>29</v>
      </c>
      <c r="U785" s="45">
        <v>58</v>
      </c>
      <c r="V785" s="45">
        <v>56</v>
      </c>
      <c r="W785" s="45">
        <v>19</v>
      </c>
      <c r="X785" s="45">
        <v>6</v>
      </c>
      <c r="Y785" s="46">
        <v>33</v>
      </c>
      <c r="Z785" s="257">
        <f>SUMSQ(R785:Y785)</f>
        <v>11180</v>
      </c>
      <c r="AA785" s="42"/>
      <c r="AB785" s="277"/>
      <c r="AD785" s="278"/>
      <c r="AE785" s="34"/>
      <c r="AF785" s="44">
        <v>47</v>
      </c>
      <c r="AG785" s="45">
        <v>12</v>
      </c>
      <c r="AH785" s="45">
        <v>58</v>
      </c>
      <c r="AI785" s="45">
        <v>56</v>
      </c>
      <c r="AJ785" s="45">
        <v>19</v>
      </c>
      <c r="AK785" s="45">
        <v>29</v>
      </c>
      <c r="AL785" s="45">
        <v>6</v>
      </c>
      <c r="AM785" s="46">
        <v>33</v>
      </c>
      <c r="AN785" s="257">
        <f>SUMSQ(AF785:AM785)</f>
        <v>11180</v>
      </c>
      <c r="AO785" s="42"/>
      <c r="AP785" s="277"/>
      <c r="AR785" s="278"/>
      <c r="AS785" s="34"/>
      <c r="AT785" s="44">
        <v>38</v>
      </c>
      <c r="AU785" s="45">
        <v>15</v>
      </c>
      <c r="AV785" s="45">
        <v>49</v>
      </c>
      <c r="AW785" s="45">
        <v>12</v>
      </c>
      <c r="AX785" s="45">
        <v>5</v>
      </c>
      <c r="AY785" s="45">
        <v>59</v>
      </c>
      <c r="AZ785" s="45">
        <v>48</v>
      </c>
      <c r="BA785" s="46">
        <v>34</v>
      </c>
      <c r="BB785" s="257">
        <f>SUMSQ(AT785:BA785)</f>
        <v>11180</v>
      </c>
      <c r="BC785" s="42"/>
      <c r="BD785" s="277"/>
      <c r="BF785" s="278"/>
      <c r="BG785" s="34"/>
      <c r="BH785" s="44">
        <v>44</v>
      </c>
      <c r="BI785" s="45">
        <v>14</v>
      </c>
      <c r="BJ785" s="45">
        <v>27</v>
      </c>
      <c r="BK785" s="45">
        <v>61</v>
      </c>
      <c r="BL785" s="45">
        <v>56</v>
      </c>
      <c r="BM785" s="45">
        <v>18</v>
      </c>
      <c r="BN785" s="45">
        <v>7</v>
      </c>
      <c r="BO785" s="46">
        <v>33</v>
      </c>
      <c r="BP785" s="257">
        <f>SUMSQ(BH785:BO785)</f>
        <v>11180</v>
      </c>
      <c r="BQ785" s="42"/>
      <c r="BR785" s="277"/>
    </row>
    <row r="786" spans="2:70" x14ac:dyDescent="0.2">
      <c r="B786" s="278"/>
      <c r="C786" s="34"/>
      <c r="D786" s="44">
        <v>32</v>
      </c>
      <c r="E786" s="45">
        <v>59</v>
      </c>
      <c r="F786" s="45">
        <v>21</v>
      </c>
      <c r="G786" s="45">
        <v>46</v>
      </c>
      <c r="H786" s="45">
        <v>50</v>
      </c>
      <c r="I786" s="45">
        <v>9</v>
      </c>
      <c r="J786" s="45">
        <v>39</v>
      </c>
      <c r="K786" s="46">
        <v>4</v>
      </c>
      <c r="L786" s="257">
        <f>SUMSQ(D786:K786)</f>
        <v>11180</v>
      </c>
      <c r="M786" s="42"/>
      <c r="N786" s="277"/>
      <c r="P786" s="278"/>
      <c r="Q786" s="34"/>
      <c r="R786" s="44">
        <v>38</v>
      </c>
      <c r="S786" s="45">
        <v>1</v>
      </c>
      <c r="T786" s="45">
        <v>24</v>
      </c>
      <c r="U786" s="45">
        <v>51</v>
      </c>
      <c r="V786" s="45">
        <v>61</v>
      </c>
      <c r="W786" s="45">
        <v>26</v>
      </c>
      <c r="X786" s="45">
        <v>15</v>
      </c>
      <c r="Y786" s="46">
        <v>44</v>
      </c>
      <c r="Z786" s="257">
        <f>SUMSQ(R786:Y786)</f>
        <v>11180</v>
      </c>
      <c r="AA786" s="42"/>
      <c r="AB786" s="277"/>
      <c r="AD786" s="278"/>
      <c r="AE786" s="34"/>
      <c r="AF786" s="44">
        <v>10</v>
      </c>
      <c r="AG786" s="45">
        <v>50</v>
      </c>
      <c r="AH786" s="45">
        <v>24</v>
      </c>
      <c r="AI786" s="45">
        <v>5</v>
      </c>
      <c r="AJ786" s="45">
        <v>61</v>
      </c>
      <c r="AK786" s="45">
        <v>48</v>
      </c>
      <c r="AL786" s="45">
        <v>35</v>
      </c>
      <c r="AM786" s="46">
        <v>27</v>
      </c>
      <c r="AN786" s="257">
        <f>SUMSQ(AF786:AM786)</f>
        <v>11180</v>
      </c>
      <c r="AO786" s="42"/>
      <c r="AP786" s="277"/>
      <c r="AR786" s="278"/>
      <c r="AS786" s="34"/>
      <c r="AT786" s="44">
        <v>32</v>
      </c>
      <c r="AU786" s="45">
        <v>22</v>
      </c>
      <c r="AV786" s="45">
        <v>19</v>
      </c>
      <c r="AW786" s="45">
        <v>25</v>
      </c>
      <c r="AX786" s="45">
        <v>44</v>
      </c>
      <c r="AY786" s="45">
        <v>55</v>
      </c>
      <c r="AZ786" s="45">
        <v>2</v>
      </c>
      <c r="BA786" s="46">
        <v>61</v>
      </c>
      <c r="BB786" s="257">
        <f>SUMSQ(AT786:BA786)</f>
        <v>11180</v>
      </c>
      <c r="BC786" s="42"/>
      <c r="BD786" s="277"/>
      <c r="BF786" s="278"/>
      <c r="BG786" s="34"/>
      <c r="BH786" s="44">
        <v>39</v>
      </c>
      <c r="BI786" s="45">
        <v>1</v>
      </c>
      <c r="BJ786" s="45">
        <v>24</v>
      </c>
      <c r="BK786" s="45">
        <v>50</v>
      </c>
      <c r="BL786" s="45">
        <v>59</v>
      </c>
      <c r="BM786" s="45">
        <v>29</v>
      </c>
      <c r="BN786" s="45">
        <v>12</v>
      </c>
      <c r="BO786" s="46">
        <v>46</v>
      </c>
      <c r="BP786" s="257">
        <f>SUMSQ(BH786:BO786)</f>
        <v>11180</v>
      </c>
      <c r="BQ786" s="42"/>
      <c r="BR786" s="277"/>
    </row>
    <row r="787" spans="2:70" x14ac:dyDescent="0.2">
      <c r="B787" s="278"/>
      <c r="C787" s="34"/>
      <c r="D787" s="44">
        <v>42</v>
      </c>
      <c r="E787" s="45">
        <v>17</v>
      </c>
      <c r="F787" s="45">
        <v>35</v>
      </c>
      <c r="G787" s="45">
        <v>28</v>
      </c>
      <c r="H787" s="45">
        <v>8</v>
      </c>
      <c r="I787" s="45">
        <v>63</v>
      </c>
      <c r="J787" s="45">
        <v>13</v>
      </c>
      <c r="K787" s="46">
        <v>54</v>
      </c>
      <c r="L787" s="257">
        <f>SUMSQ(D787:K787)</f>
        <v>11180</v>
      </c>
      <c r="M787" s="42"/>
      <c r="N787" s="277"/>
      <c r="P787" s="278"/>
      <c r="Q787" s="34"/>
      <c r="R787" s="44">
        <v>10</v>
      </c>
      <c r="S787" s="45">
        <v>45</v>
      </c>
      <c r="T787" s="45">
        <v>60</v>
      </c>
      <c r="U787" s="45">
        <v>31</v>
      </c>
      <c r="V787" s="45">
        <v>17</v>
      </c>
      <c r="W787" s="45">
        <v>54</v>
      </c>
      <c r="X787" s="45">
        <v>35</v>
      </c>
      <c r="Y787" s="46">
        <v>8</v>
      </c>
      <c r="Z787" s="257">
        <f>SUMSQ(R787:Y787)</f>
        <v>11180</v>
      </c>
      <c r="AA787" s="42"/>
      <c r="AB787" s="277"/>
      <c r="AD787" s="278"/>
      <c r="AE787" s="34"/>
      <c r="AF787" s="44">
        <v>57</v>
      </c>
      <c r="AG787" s="45">
        <v>1</v>
      </c>
      <c r="AH787" s="45">
        <v>14</v>
      </c>
      <c r="AI787" s="45">
        <v>31</v>
      </c>
      <c r="AJ787" s="45">
        <v>39</v>
      </c>
      <c r="AK787" s="45">
        <v>54</v>
      </c>
      <c r="AL787" s="45">
        <v>20</v>
      </c>
      <c r="AM787" s="46">
        <v>44</v>
      </c>
      <c r="AN787" s="257">
        <f>SUMSQ(AF787:AM787)</f>
        <v>11180</v>
      </c>
      <c r="AO787" s="42"/>
      <c r="AP787" s="277"/>
      <c r="AR787" s="278"/>
      <c r="AS787" s="34"/>
      <c r="AT787" s="44">
        <v>47</v>
      </c>
      <c r="AU787" s="45">
        <v>52</v>
      </c>
      <c r="AV787" s="45">
        <v>39</v>
      </c>
      <c r="AW787" s="45">
        <v>30</v>
      </c>
      <c r="AX787" s="45">
        <v>20</v>
      </c>
      <c r="AY787" s="45">
        <v>1</v>
      </c>
      <c r="AZ787" s="45">
        <v>57</v>
      </c>
      <c r="BA787" s="46">
        <v>14</v>
      </c>
      <c r="BB787" s="257">
        <f>SUMSQ(AT787:BA787)</f>
        <v>11180</v>
      </c>
      <c r="BC787" s="42"/>
      <c r="BD787" s="277"/>
      <c r="BF787" s="278"/>
      <c r="BG787" s="34"/>
      <c r="BH787" s="44">
        <v>13</v>
      </c>
      <c r="BI787" s="45">
        <v>43</v>
      </c>
      <c r="BJ787" s="45">
        <v>62</v>
      </c>
      <c r="BK787" s="45">
        <v>28</v>
      </c>
      <c r="BL787" s="45">
        <v>17</v>
      </c>
      <c r="BM787" s="45">
        <v>55</v>
      </c>
      <c r="BN787" s="45">
        <v>34</v>
      </c>
      <c r="BO787" s="46">
        <v>8</v>
      </c>
      <c r="BP787" s="257">
        <f>SUMSQ(BH787:BO787)</f>
        <v>11180</v>
      </c>
      <c r="BQ787" s="42"/>
      <c r="BR787" s="277"/>
    </row>
    <row r="788" spans="2:70" x14ac:dyDescent="0.2">
      <c r="B788" s="278"/>
      <c r="C788" s="34"/>
      <c r="D788" s="44">
        <v>11</v>
      </c>
      <c r="E788" s="45">
        <v>52</v>
      </c>
      <c r="F788" s="45">
        <v>2</v>
      </c>
      <c r="G788" s="45">
        <v>57</v>
      </c>
      <c r="H788" s="45">
        <v>37</v>
      </c>
      <c r="I788" s="45">
        <v>30</v>
      </c>
      <c r="J788" s="45">
        <v>48</v>
      </c>
      <c r="K788" s="46">
        <v>23</v>
      </c>
      <c r="L788" s="257">
        <f>SUMSQ(D788:K788)</f>
        <v>11180</v>
      </c>
      <c r="M788" s="42"/>
      <c r="N788" s="277"/>
      <c r="P788" s="278"/>
      <c r="Q788" s="34"/>
      <c r="R788" s="44">
        <v>57</v>
      </c>
      <c r="S788" s="45">
        <v>30</v>
      </c>
      <c r="T788" s="45">
        <v>11</v>
      </c>
      <c r="U788" s="45">
        <v>48</v>
      </c>
      <c r="V788" s="45">
        <v>34</v>
      </c>
      <c r="W788" s="45">
        <v>5</v>
      </c>
      <c r="X788" s="45">
        <v>20</v>
      </c>
      <c r="Y788" s="46">
        <v>55</v>
      </c>
      <c r="Z788" s="257">
        <f>SUMSQ(R788:Y788)</f>
        <v>11180</v>
      </c>
      <c r="AA788" s="42"/>
      <c r="AB788" s="277"/>
      <c r="AD788" s="278"/>
      <c r="AE788" s="34"/>
      <c r="AF788" s="44">
        <v>21</v>
      </c>
      <c r="AG788" s="45">
        <v>45</v>
      </c>
      <c r="AH788" s="45">
        <v>11</v>
      </c>
      <c r="AI788" s="45">
        <v>26</v>
      </c>
      <c r="AJ788" s="45">
        <v>34</v>
      </c>
      <c r="AK788" s="45">
        <v>51</v>
      </c>
      <c r="AL788" s="45">
        <v>64</v>
      </c>
      <c r="AM788" s="46">
        <v>8</v>
      </c>
      <c r="AN788" s="257">
        <f>SUMSQ(AF788:AM788)</f>
        <v>11180</v>
      </c>
      <c r="AO788" s="42"/>
      <c r="AP788" s="277"/>
      <c r="AR788" s="278"/>
      <c r="AS788" s="34"/>
      <c r="AT788" s="44">
        <v>51</v>
      </c>
      <c r="AU788" s="45">
        <v>8</v>
      </c>
      <c r="AV788" s="45">
        <v>64</v>
      </c>
      <c r="AW788" s="45">
        <v>45</v>
      </c>
      <c r="AX788" s="45">
        <v>35</v>
      </c>
      <c r="AY788" s="45">
        <v>26</v>
      </c>
      <c r="AZ788" s="45">
        <v>13</v>
      </c>
      <c r="BA788" s="46">
        <v>18</v>
      </c>
      <c r="BB788" s="257">
        <f>SUMSQ(AT788:BA788)</f>
        <v>11180</v>
      </c>
      <c r="BC788" s="42"/>
      <c r="BD788" s="277"/>
      <c r="BF788" s="278"/>
      <c r="BG788" s="34"/>
      <c r="BH788" s="44">
        <v>57</v>
      </c>
      <c r="BI788" s="45">
        <v>31</v>
      </c>
      <c r="BJ788" s="45">
        <v>10</v>
      </c>
      <c r="BK788" s="45">
        <v>48</v>
      </c>
      <c r="BL788" s="45">
        <v>37</v>
      </c>
      <c r="BM788" s="45">
        <v>3</v>
      </c>
      <c r="BN788" s="45">
        <v>22</v>
      </c>
      <c r="BO788" s="46">
        <v>52</v>
      </c>
      <c r="BP788" s="257">
        <f>SUMSQ(BH788:BO788)</f>
        <v>11180</v>
      </c>
      <c r="BQ788" s="42"/>
      <c r="BR788" s="277"/>
    </row>
    <row r="789" spans="2:70" x14ac:dyDescent="0.2">
      <c r="B789" s="278"/>
      <c r="C789" s="34"/>
      <c r="D789" s="44">
        <v>61</v>
      </c>
      <c r="E789" s="45">
        <v>26</v>
      </c>
      <c r="F789" s="45">
        <v>56</v>
      </c>
      <c r="G789" s="45">
        <v>15</v>
      </c>
      <c r="H789" s="45">
        <v>19</v>
      </c>
      <c r="I789" s="45">
        <v>44</v>
      </c>
      <c r="J789" s="45">
        <v>6</v>
      </c>
      <c r="K789" s="46">
        <v>33</v>
      </c>
      <c r="L789" s="257">
        <f>SUMSQ(D789:K789)</f>
        <v>11180</v>
      </c>
      <c r="M789" s="42"/>
      <c r="N789" s="277"/>
      <c r="P789" s="278"/>
      <c r="Q789" s="34"/>
      <c r="R789" s="44">
        <v>21</v>
      </c>
      <c r="S789" s="45">
        <v>50</v>
      </c>
      <c r="T789" s="45">
        <v>39</v>
      </c>
      <c r="U789" s="45">
        <v>4</v>
      </c>
      <c r="V789" s="45">
        <v>14</v>
      </c>
      <c r="W789" s="45">
        <v>41</v>
      </c>
      <c r="X789" s="45">
        <v>64</v>
      </c>
      <c r="Y789" s="46">
        <v>27</v>
      </c>
      <c r="Z789" s="257">
        <f>SUMSQ(R789:Y789)</f>
        <v>11180</v>
      </c>
      <c r="AA789" s="42"/>
      <c r="AB789" s="277"/>
      <c r="AD789" s="278"/>
      <c r="AE789" s="34"/>
      <c r="AF789" s="44">
        <v>38</v>
      </c>
      <c r="AG789" s="45">
        <v>30</v>
      </c>
      <c r="AH789" s="45">
        <v>17</v>
      </c>
      <c r="AI789" s="45">
        <v>4</v>
      </c>
      <c r="AJ789" s="45">
        <v>60</v>
      </c>
      <c r="AK789" s="45">
        <v>41</v>
      </c>
      <c r="AL789" s="45">
        <v>15</v>
      </c>
      <c r="AM789" s="46">
        <v>55</v>
      </c>
      <c r="AN789" s="257">
        <f>SUMSQ(AF789:AM789)</f>
        <v>11180</v>
      </c>
      <c r="AO789" s="42"/>
      <c r="AP789" s="277"/>
      <c r="AR789" s="278"/>
      <c r="AS789" s="34"/>
      <c r="AT789" s="44">
        <v>4</v>
      </c>
      <c r="AU789" s="45">
        <v>63</v>
      </c>
      <c r="AV789" s="45">
        <v>10</v>
      </c>
      <c r="AW789" s="45">
        <v>21</v>
      </c>
      <c r="AX789" s="45">
        <v>40</v>
      </c>
      <c r="AY789" s="45">
        <v>46</v>
      </c>
      <c r="AZ789" s="45">
        <v>43</v>
      </c>
      <c r="BA789" s="46">
        <v>33</v>
      </c>
      <c r="BB789" s="257">
        <f>SUMSQ(AT789:BA789)</f>
        <v>11180</v>
      </c>
      <c r="BC789" s="42"/>
      <c r="BD789" s="277"/>
      <c r="BF789" s="278"/>
      <c r="BG789" s="34"/>
      <c r="BH789" s="44">
        <v>19</v>
      </c>
      <c r="BI789" s="45">
        <v>53</v>
      </c>
      <c r="BJ789" s="45">
        <v>36</v>
      </c>
      <c r="BK789" s="45">
        <v>6</v>
      </c>
      <c r="BL789" s="45">
        <v>15</v>
      </c>
      <c r="BM789" s="45">
        <v>41</v>
      </c>
      <c r="BN789" s="45">
        <v>64</v>
      </c>
      <c r="BO789" s="46">
        <v>26</v>
      </c>
      <c r="BP789" s="257">
        <f>SUMSQ(BH789:BO789)</f>
        <v>11180</v>
      </c>
      <c r="BQ789" s="42"/>
      <c r="BR789" s="277"/>
    </row>
    <row r="790" spans="2:70" x14ac:dyDescent="0.2">
      <c r="B790" s="278"/>
      <c r="C790" s="34"/>
      <c r="D790" s="44">
        <v>24</v>
      </c>
      <c r="E790" s="45">
        <v>47</v>
      </c>
      <c r="F790" s="45">
        <v>58</v>
      </c>
      <c r="G790" s="45">
        <v>1</v>
      </c>
      <c r="H790" s="45">
        <v>29</v>
      </c>
      <c r="I790" s="45">
        <v>38</v>
      </c>
      <c r="J790" s="45">
        <v>51</v>
      </c>
      <c r="K790" s="46">
        <v>12</v>
      </c>
      <c r="L790" s="257">
        <f>SUMSQ(D790:K790)</f>
        <v>11180</v>
      </c>
      <c r="M790" s="42"/>
      <c r="N790" s="277"/>
      <c r="P790" s="278"/>
      <c r="Q790" s="34"/>
      <c r="R790" s="44">
        <v>32</v>
      </c>
      <c r="S790" s="45">
        <v>59</v>
      </c>
      <c r="T790" s="45">
        <v>46</v>
      </c>
      <c r="U790" s="45">
        <v>9</v>
      </c>
      <c r="V790" s="45">
        <v>7</v>
      </c>
      <c r="W790" s="45">
        <v>36</v>
      </c>
      <c r="X790" s="45">
        <v>53</v>
      </c>
      <c r="Y790" s="46">
        <v>18</v>
      </c>
      <c r="Z790" s="257">
        <f>SUMSQ(R790:Y790)</f>
        <v>11180</v>
      </c>
      <c r="AA790" s="42"/>
      <c r="AB790" s="277"/>
      <c r="AD790" s="278"/>
      <c r="AE790" s="34"/>
      <c r="AF790" s="44">
        <v>32</v>
      </c>
      <c r="AG790" s="45">
        <v>59</v>
      </c>
      <c r="AH790" s="45">
        <v>36</v>
      </c>
      <c r="AI790" s="45">
        <v>46</v>
      </c>
      <c r="AJ790" s="45">
        <v>9</v>
      </c>
      <c r="AK790" s="45">
        <v>7</v>
      </c>
      <c r="AL790" s="45">
        <v>53</v>
      </c>
      <c r="AM790" s="46">
        <v>18</v>
      </c>
      <c r="AN790" s="257">
        <f>SUMSQ(AF790:AM790)</f>
        <v>11180</v>
      </c>
      <c r="AO790" s="42"/>
      <c r="AP790" s="277"/>
      <c r="AR790" s="278"/>
      <c r="AS790" s="34"/>
      <c r="AT790" s="44">
        <v>31</v>
      </c>
      <c r="AU790" s="45">
        <v>17</v>
      </c>
      <c r="AV790" s="45">
        <v>6</v>
      </c>
      <c r="AW790" s="45">
        <v>60</v>
      </c>
      <c r="AX790" s="45">
        <v>53</v>
      </c>
      <c r="AY790" s="45">
        <v>16</v>
      </c>
      <c r="AZ790" s="45">
        <v>50</v>
      </c>
      <c r="BA790" s="46">
        <v>27</v>
      </c>
      <c r="BB790" s="257">
        <f>SUMSQ(AT790:BA790)</f>
        <v>11180</v>
      </c>
      <c r="BC790" s="42"/>
      <c r="BD790" s="277"/>
      <c r="BF790" s="278"/>
      <c r="BG790" s="34"/>
      <c r="BH790" s="44">
        <v>32</v>
      </c>
      <c r="BI790" s="45">
        <v>58</v>
      </c>
      <c r="BJ790" s="45">
        <v>47</v>
      </c>
      <c r="BK790" s="45">
        <v>9</v>
      </c>
      <c r="BL790" s="45">
        <v>4</v>
      </c>
      <c r="BM790" s="45">
        <v>38</v>
      </c>
      <c r="BN790" s="45">
        <v>51</v>
      </c>
      <c r="BO790" s="46">
        <v>21</v>
      </c>
      <c r="BP790" s="257">
        <f>SUMSQ(BH790:BO790)</f>
        <v>11180</v>
      </c>
      <c r="BQ790" s="42"/>
      <c r="BR790" s="277"/>
    </row>
    <row r="791" spans="2:70" ht="12.75" thickBot="1" x14ac:dyDescent="0.25">
      <c r="B791" s="278"/>
      <c r="C791" s="34"/>
      <c r="D791" s="59">
        <v>34</v>
      </c>
      <c r="E791" s="60">
        <v>5</v>
      </c>
      <c r="F791" s="60">
        <v>16</v>
      </c>
      <c r="G791" s="60">
        <v>55</v>
      </c>
      <c r="H791" s="60">
        <v>43</v>
      </c>
      <c r="I791" s="60">
        <v>20</v>
      </c>
      <c r="J791" s="60">
        <v>25</v>
      </c>
      <c r="K791" s="61">
        <v>62</v>
      </c>
      <c r="L791" s="257">
        <f>SUMSQ(D791:K791)</f>
        <v>11180</v>
      </c>
      <c r="M791" s="42"/>
      <c r="N791" s="277"/>
      <c r="P791" s="278"/>
      <c r="Q791" s="34"/>
      <c r="R791" s="59">
        <v>52</v>
      </c>
      <c r="S791" s="60">
        <v>23</v>
      </c>
      <c r="T791" s="60">
        <v>2</v>
      </c>
      <c r="U791" s="60">
        <v>37</v>
      </c>
      <c r="V791" s="60">
        <v>43</v>
      </c>
      <c r="W791" s="60">
        <v>16</v>
      </c>
      <c r="X791" s="60">
        <v>25</v>
      </c>
      <c r="Y791" s="61">
        <v>62</v>
      </c>
      <c r="Z791" s="257">
        <f>SUMSQ(R791:Y791)</f>
        <v>11180</v>
      </c>
      <c r="AA791" s="42"/>
      <c r="AB791" s="277"/>
      <c r="AD791" s="278"/>
      <c r="AE791" s="34"/>
      <c r="AF791" s="59">
        <v>52</v>
      </c>
      <c r="AG791" s="60">
        <v>23</v>
      </c>
      <c r="AH791" s="60">
        <v>37</v>
      </c>
      <c r="AI791" s="60">
        <v>43</v>
      </c>
      <c r="AJ791" s="60">
        <v>16</v>
      </c>
      <c r="AK791" s="60">
        <v>2</v>
      </c>
      <c r="AL791" s="60">
        <v>25</v>
      </c>
      <c r="AM791" s="61">
        <v>62</v>
      </c>
      <c r="AN791" s="257">
        <f>SUMSQ(AF791:AM791)</f>
        <v>11180</v>
      </c>
      <c r="AO791" s="42"/>
      <c r="AP791" s="277"/>
      <c r="AR791" s="278"/>
      <c r="AS791" s="34"/>
      <c r="AT791" s="59">
        <v>54</v>
      </c>
      <c r="AU791" s="60">
        <v>41</v>
      </c>
      <c r="AV791" s="60">
        <v>36</v>
      </c>
      <c r="AW791" s="60">
        <v>9</v>
      </c>
      <c r="AX791" s="60">
        <v>7</v>
      </c>
      <c r="AY791" s="60">
        <v>28</v>
      </c>
      <c r="AZ791" s="60">
        <v>23</v>
      </c>
      <c r="BA791" s="61">
        <v>62</v>
      </c>
      <c r="BB791" s="257">
        <f>SUMSQ(AT791:BA791)</f>
        <v>11180</v>
      </c>
      <c r="BC791" s="42"/>
      <c r="BD791" s="277"/>
      <c r="BF791" s="278"/>
      <c r="BG791" s="34"/>
      <c r="BH791" s="59">
        <v>54</v>
      </c>
      <c r="BI791" s="60">
        <v>20</v>
      </c>
      <c r="BJ791" s="60">
        <v>5</v>
      </c>
      <c r="BK791" s="60">
        <v>35</v>
      </c>
      <c r="BL791" s="60">
        <v>42</v>
      </c>
      <c r="BM791" s="60">
        <v>16</v>
      </c>
      <c r="BN791" s="60">
        <v>25</v>
      </c>
      <c r="BO791" s="61">
        <v>63</v>
      </c>
      <c r="BP791" s="257">
        <f>SUMSQ(BH791:BO791)</f>
        <v>11180</v>
      </c>
      <c r="BQ791" s="42"/>
      <c r="BR791" s="277"/>
    </row>
    <row r="792" spans="2:70" x14ac:dyDescent="0.2">
      <c r="B792" s="278"/>
      <c r="C792" s="34"/>
      <c r="D792" s="166">
        <f>SUM(D784:D791)</f>
        <v>260</v>
      </c>
      <c r="E792" s="167">
        <f>SUM(E784:E791)</f>
        <v>260</v>
      </c>
      <c r="F792" s="167">
        <f>SUM(F784:F791)</f>
        <v>260</v>
      </c>
      <c r="G792" s="167">
        <f>SUM(G784:G791)</f>
        <v>260</v>
      </c>
      <c r="H792" s="167">
        <f>SUM(H784:H791)</f>
        <v>260</v>
      </c>
      <c r="I792" s="167">
        <f>SUM(I784:I791)</f>
        <v>260</v>
      </c>
      <c r="J792" s="167">
        <f>SUM(J784:J791)</f>
        <v>260</v>
      </c>
      <c r="K792" s="167">
        <f>SUM(K784:K791)</f>
        <v>260</v>
      </c>
      <c r="L792" s="280">
        <f>SUM(D784^3+E785^3+F786^3+G787^3+H788^3+I789^3+J790^3+K791^3)</f>
        <v>540800</v>
      </c>
      <c r="M792" s="42"/>
      <c r="N792" s="277"/>
      <c r="P792" s="278"/>
      <c r="Q792" s="34"/>
      <c r="R792" s="166">
        <f>SUM(R784:R791)</f>
        <v>260</v>
      </c>
      <c r="S792" s="167">
        <f>SUM(S784:S791)</f>
        <v>260</v>
      </c>
      <c r="T792" s="167">
        <f>SUM(T784:T791)</f>
        <v>260</v>
      </c>
      <c r="U792" s="167">
        <f>SUM(U784:U791)</f>
        <v>260</v>
      </c>
      <c r="V792" s="167">
        <f>SUM(V784:V791)</f>
        <v>260</v>
      </c>
      <c r="W792" s="167">
        <f>SUM(W784:W791)</f>
        <v>260</v>
      </c>
      <c r="X792" s="167">
        <f>SUM(X784:X791)</f>
        <v>260</v>
      </c>
      <c r="Y792" s="167">
        <f>SUM(Y784:Y791)</f>
        <v>260</v>
      </c>
      <c r="Z792" s="280">
        <f>SUM(R784^3+S785^3+T786^3+U787^3+V788^3+W789^3+X790^3+Y791^3)</f>
        <v>540800</v>
      </c>
      <c r="AA792" s="42"/>
      <c r="AB792" s="277"/>
      <c r="AD792" s="278"/>
      <c r="AE792" s="34"/>
      <c r="AF792" s="166">
        <f>SUM(AF784:AF791)</f>
        <v>260</v>
      </c>
      <c r="AG792" s="167">
        <f>SUM(AG784:AG791)</f>
        <v>260</v>
      </c>
      <c r="AH792" s="167">
        <f>SUM(AH784:AH791)</f>
        <v>260</v>
      </c>
      <c r="AI792" s="167">
        <f>SUM(AI784:AI791)</f>
        <v>260</v>
      </c>
      <c r="AJ792" s="167">
        <f>SUM(AJ784:AJ791)</f>
        <v>260</v>
      </c>
      <c r="AK792" s="167">
        <f>SUM(AK784:AK791)</f>
        <v>260</v>
      </c>
      <c r="AL792" s="167">
        <f>SUM(AL784:AL791)</f>
        <v>260</v>
      </c>
      <c r="AM792" s="167">
        <f>SUM(AM784:AM791)</f>
        <v>260</v>
      </c>
      <c r="AN792" s="280">
        <f>SUM(AF784^3+AG785^3+AH786^3+AI787^3+AJ788^3+AK789^3+AL790^3+AM791^3)</f>
        <v>540800</v>
      </c>
      <c r="AO792" s="42"/>
      <c r="AP792" s="277"/>
      <c r="AR792" s="278"/>
      <c r="AS792" s="34"/>
      <c r="AT792" s="166">
        <f>SUM(AT784:AT791)</f>
        <v>260</v>
      </c>
      <c r="AU792" s="167">
        <f>SUM(AU784:AU791)</f>
        <v>260</v>
      </c>
      <c r="AV792" s="167">
        <f>SUM(AV784:AV791)</f>
        <v>260</v>
      </c>
      <c r="AW792" s="167">
        <f>SUM(AW784:AW791)</f>
        <v>260</v>
      </c>
      <c r="AX792" s="167">
        <f>SUM(AX784:AX791)</f>
        <v>260</v>
      </c>
      <c r="AY792" s="167">
        <f>SUM(AY784:AY791)</f>
        <v>260</v>
      </c>
      <c r="AZ792" s="167">
        <f>SUM(AZ784:AZ791)</f>
        <v>260</v>
      </c>
      <c r="BA792" s="167">
        <f>SUM(BA784:BA791)</f>
        <v>260</v>
      </c>
      <c r="BB792" s="280">
        <f>SUM(AT784^3+AU785^3+AV786^3+AW787^3+AX788^3+AY789^3+AZ790^3+BA791^3)</f>
        <v>540800</v>
      </c>
      <c r="BC792" s="42"/>
      <c r="BD792" s="277"/>
      <c r="BF792" s="278"/>
      <c r="BG792" s="34"/>
      <c r="BH792" s="166">
        <f>SUM(BH784:BH791)</f>
        <v>260</v>
      </c>
      <c r="BI792" s="167">
        <f>SUM(BI784:BI791)</f>
        <v>260</v>
      </c>
      <c r="BJ792" s="167">
        <f>SUM(BJ784:BJ791)</f>
        <v>260</v>
      </c>
      <c r="BK792" s="167">
        <f>SUM(BK784:BK791)</f>
        <v>260</v>
      </c>
      <c r="BL792" s="167">
        <f>SUM(BL784:BL791)</f>
        <v>260</v>
      </c>
      <c r="BM792" s="167">
        <f>SUM(BM784:BM791)</f>
        <v>260</v>
      </c>
      <c r="BN792" s="167">
        <f>SUM(BN784:BN791)</f>
        <v>260</v>
      </c>
      <c r="BO792" s="167">
        <f>SUM(BO784:BO791)</f>
        <v>260</v>
      </c>
      <c r="BP792" s="280">
        <f>SUM(BH784^3+BI785^3+BJ786^3+BK787^3+BL788^3+BM789^3+BN790^3+BO791^3)</f>
        <v>540800</v>
      </c>
      <c r="BQ792" s="42"/>
      <c r="BR792" s="277"/>
    </row>
    <row r="793" spans="2:70" ht="12.75" thickBot="1" x14ac:dyDescent="0.25">
      <c r="B793" s="278"/>
      <c r="C793" s="34"/>
      <c r="D793" s="89">
        <f>SUMSQ(D784:D791)</f>
        <v>11180</v>
      </c>
      <c r="E793" s="90">
        <f>SUMSQ(E784:E791)</f>
        <v>11180</v>
      </c>
      <c r="F793" s="90">
        <f>SUMSQ(F784:F791)</f>
        <v>11180</v>
      </c>
      <c r="G793" s="90">
        <f>SUMSQ(G784:G791)</f>
        <v>11180</v>
      </c>
      <c r="H793" s="90">
        <f>SUMSQ(H784:H791)</f>
        <v>11180</v>
      </c>
      <c r="I793" s="90">
        <f>SUMSQ(I784:I791)</f>
        <v>11180</v>
      </c>
      <c r="J793" s="90">
        <f>SUMSQ(J784:J791)</f>
        <v>11180</v>
      </c>
      <c r="K793" s="90">
        <f>SUMSQ(K784:K791)</f>
        <v>11180</v>
      </c>
      <c r="L793" s="279">
        <f>SUM(D791^3+E790^3+F789^3+G788^3+H787^3+I786^3+J785^3+K784^3)</f>
        <v>540800</v>
      </c>
      <c r="M793" s="42"/>
      <c r="N793" s="277"/>
      <c r="P793" s="278"/>
      <c r="Q793" s="34"/>
      <c r="R793" s="89">
        <f>SUMSQ(R784:R791)</f>
        <v>11180</v>
      </c>
      <c r="S793" s="90">
        <f>SUMSQ(S784:S791)</f>
        <v>11180</v>
      </c>
      <c r="T793" s="90">
        <f>SUMSQ(T784:T791)</f>
        <v>11180</v>
      </c>
      <c r="U793" s="90">
        <f>SUMSQ(U784:U791)</f>
        <v>11180</v>
      </c>
      <c r="V793" s="90">
        <f>SUMSQ(V784:V791)</f>
        <v>11180</v>
      </c>
      <c r="W793" s="90">
        <f>SUMSQ(W784:W791)</f>
        <v>11180</v>
      </c>
      <c r="X793" s="90">
        <f>SUMSQ(X784:X791)</f>
        <v>11180</v>
      </c>
      <c r="Y793" s="90">
        <f>SUMSQ(Y784:Y791)</f>
        <v>11180</v>
      </c>
      <c r="Z793" s="279">
        <f>SUM(R791^3+S790^3+T789^3+U788^3+V787^3+W786^3+X785^3+Y784^3)</f>
        <v>540800</v>
      </c>
      <c r="AA793" s="42"/>
      <c r="AB793" s="277"/>
      <c r="AD793" s="278"/>
      <c r="AE793" s="34"/>
      <c r="AF793" s="89">
        <f>SUMSQ(AF784:AF791)</f>
        <v>11180</v>
      </c>
      <c r="AG793" s="90">
        <f>SUMSQ(AG784:AG791)</f>
        <v>11180</v>
      </c>
      <c r="AH793" s="90">
        <f>SUMSQ(AH784:AH791)</f>
        <v>11180</v>
      </c>
      <c r="AI793" s="90">
        <f>SUMSQ(AI784:AI791)</f>
        <v>11180</v>
      </c>
      <c r="AJ793" s="90">
        <f>SUMSQ(AJ784:AJ791)</f>
        <v>11180</v>
      </c>
      <c r="AK793" s="90">
        <f>SUMSQ(AK784:AK791)</f>
        <v>11180</v>
      </c>
      <c r="AL793" s="90">
        <f>SUMSQ(AL784:AL791)</f>
        <v>11180</v>
      </c>
      <c r="AM793" s="90">
        <f>SUMSQ(AM784:AM791)</f>
        <v>11180</v>
      </c>
      <c r="AN793" s="279">
        <f>SUM(AF791^3+AG790^3+AH789^3+AI788^3+AJ787^3+AK786^3+AL785^3+AM784^3)</f>
        <v>540800</v>
      </c>
      <c r="AO793" s="42"/>
      <c r="AP793" s="277"/>
      <c r="AR793" s="278"/>
      <c r="AS793" s="34"/>
      <c r="AT793" s="89">
        <f>SUMSQ(AT784:AT791)</f>
        <v>11180</v>
      </c>
      <c r="AU793" s="90">
        <f>SUMSQ(AU784:AU791)</f>
        <v>11180</v>
      </c>
      <c r="AV793" s="90">
        <f>SUMSQ(AV784:AV791)</f>
        <v>11180</v>
      </c>
      <c r="AW793" s="90">
        <f>SUMSQ(AW784:AW791)</f>
        <v>11180</v>
      </c>
      <c r="AX793" s="90">
        <f>SUMSQ(AX784:AX791)</f>
        <v>11180</v>
      </c>
      <c r="AY793" s="90">
        <f>SUMSQ(AY784:AY791)</f>
        <v>11180</v>
      </c>
      <c r="AZ793" s="90">
        <f>SUMSQ(AZ784:AZ791)</f>
        <v>11180</v>
      </c>
      <c r="BA793" s="90">
        <f>SUMSQ(BA784:BA791)</f>
        <v>11180</v>
      </c>
      <c r="BB793" s="279">
        <f>SUM(AT791^3+AU790^3+AV789^3+AW788^3+AX787^3+AY786^3+AZ785^3+BA784^3)</f>
        <v>540800</v>
      </c>
      <c r="BC793" s="42"/>
      <c r="BD793" s="277"/>
      <c r="BF793" s="278"/>
      <c r="BG793" s="34"/>
      <c r="BH793" s="89">
        <f>SUMSQ(BH784:BH791)</f>
        <v>11180</v>
      </c>
      <c r="BI793" s="90">
        <f>SUMSQ(BI784:BI791)</f>
        <v>11180</v>
      </c>
      <c r="BJ793" s="90">
        <f>SUMSQ(BJ784:BJ791)</f>
        <v>11180</v>
      </c>
      <c r="BK793" s="90">
        <f>SUMSQ(BK784:BK791)</f>
        <v>11180</v>
      </c>
      <c r="BL793" s="90">
        <f>SUMSQ(BL784:BL791)</f>
        <v>11180</v>
      </c>
      <c r="BM793" s="90">
        <f>SUMSQ(BM784:BM791)</f>
        <v>11180</v>
      </c>
      <c r="BN793" s="90">
        <f>SUMSQ(BN784:BN791)</f>
        <v>11180</v>
      </c>
      <c r="BO793" s="90">
        <f>SUMSQ(BO784:BO791)</f>
        <v>11180</v>
      </c>
      <c r="BP793" s="279">
        <f>SUM(BH791^3+BI790^3+BJ789^3+BK788^3+BL787^3+BM786^3+BN785^3+BO784^3)</f>
        <v>540800</v>
      </c>
      <c r="BQ793" s="42"/>
      <c r="BR793" s="277"/>
    </row>
    <row r="794" spans="2:70" ht="12.75" thickBot="1" x14ac:dyDescent="0.25">
      <c r="B794" s="278"/>
      <c r="C794" s="104"/>
      <c r="D794" s="106"/>
      <c r="E794" s="106"/>
      <c r="F794" s="106"/>
      <c r="G794" s="106"/>
      <c r="H794" s="106"/>
      <c r="I794" s="106"/>
      <c r="J794" s="106"/>
      <c r="K794" s="106"/>
      <c r="L794" s="106"/>
      <c r="M794" s="109"/>
      <c r="N794" s="277"/>
      <c r="P794" s="278"/>
      <c r="Q794" s="104"/>
      <c r="R794" s="106"/>
      <c r="S794" s="106"/>
      <c r="T794" s="106"/>
      <c r="U794" s="106"/>
      <c r="V794" s="106"/>
      <c r="W794" s="106"/>
      <c r="X794" s="106"/>
      <c r="Y794" s="106"/>
      <c r="Z794" s="106"/>
      <c r="AA794" s="109"/>
      <c r="AB794" s="277"/>
      <c r="AD794" s="278"/>
      <c r="AE794" s="104"/>
      <c r="AF794" s="106"/>
      <c r="AG794" s="106"/>
      <c r="AH794" s="106"/>
      <c r="AI794" s="106"/>
      <c r="AJ794" s="106"/>
      <c r="AK794" s="106"/>
      <c r="AL794" s="106"/>
      <c r="AM794" s="106"/>
      <c r="AN794" s="106"/>
      <c r="AO794" s="109"/>
      <c r="AP794" s="277"/>
      <c r="AR794" s="278"/>
      <c r="AS794" s="104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9"/>
      <c r="BD794" s="277"/>
      <c r="BF794" s="278"/>
      <c r="BG794" s="104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9"/>
      <c r="BR794" s="277"/>
    </row>
    <row r="795" spans="2:70" ht="12.75" thickBot="1" x14ac:dyDescent="0.25">
      <c r="B795" s="276"/>
      <c r="C795" s="275"/>
      <c r="D795" s="275"/>
      <c r="E795" s="275"/>
      <c r="F795" s="275"/>
      <c r="G795" s="275"/>
      <c r="H795" s="275"/>
      <c r="I795" s="275"/>
      <c r="J795" s="275"/>
      <c r="K795" s="275"/>
      <c r="L795" s="275"/>
      <c r="M795" s="275"/>
      <c r="N795" s="274"/>
      <c r="P795" s="276"/>
      <c r="Q795" s="275"/>
      <c r="R795" s="275"/>
      <c r="S795" s="275"/>
      <c r="T795" s="275"/>
      <c r="U795" s="275"/>
      <c r="V795" s="275"/>
      <c r="W795" s="275"/>
      <c r="X795" s="275"/>
      <c r="Y795" s="275"/>
      <c r="Z795" s="275"/>
      <c r="AA795" s="275"/>
      <c r="AB795" s="274"/>
      <c r="AD795" s="276"/>
      <c r="AE795" s="275"/>
      <c r="AF795" s="275"/>
      <c r="AG795" s="275"/>
      <c r="AH795" s="275"/>
      <c r="AI795" s="275"/>
      <c r="AJ795" s="275"/>
      <c r="AK795" s="275"/>
      <c r="AL795" s="275"/>
      <c r="AM795" s="275"/>
      <c r="AN795" s="275"/>
      <c r="AO795" s="275"/>
      <c r="AP795" s="274"/>
      <c r="AR795" s="276"/>
      <c r="AS795" s="275"/>
      <c r="AT795" s="275"/>
      <c r="AU795" s="275"/>
      <c r="AV795" s="275"/>
      <c r="AW795" s="275"/>
      <c r="AX795" s="275"/>
      <c r="AY795" s="275"/>
      <c r="AZ795" s="275"/>
      <c r="BA795" s="275"/>
      <c r="BB795" s="275"/>
      <c r="BC795" s="275"/>
      <c r="BD795" s="274"/>
      <c r="BF795" s="276"/>
      <c r="BG795" s="275"/>
      <c r="BH795" s="275"/>
      <c r="BI795" s="275"/>
      <c r="BJ795" s="275"/>
      <c r="BK795" s="275"/>
      <c r="BL795" s="275"/>
      <c r="BM795" s="275"/>
      <c r="BN795" s="275"/>
      <c r="BO795" s="275"/>
      <c r="BP795" s="275"/>
      <c r="BQ795" s="275"/>
      <c r="BR795" s="274"/>
    </row>
    <row r="796" spans="2:70" ht="13.5" thickTop="1" thickBot="1" x14ac:dyDescent="0.25"/>
    <row r="797" spans="2:70" ht="13.5" thickTop="1" thickBot="1" x14ac:dyDescent="0.25">
      <c r="B797" s="284"/>
      <c r="C797" s="283"/>
      <c r="D797" s="283"/>
      <c r="E797" s="283"/>
      <c r="F797" s="283"/>
      <c r="G797" s="283"/>
      <c r="H797" s="283"/>
      <c r="I797" s="283"/>
      <c r="J797" s="283"/>
      <c r="K797" s="283"/>
      <c r="L797" s="283"/>
      <c r="M797" s="283"/>
      <c r="N797" s="282"/>
      <c r="P797" s="284"/>
      <c r="Q797" s="283"/>
      <c r="R797" s="283"/>
      <c r="S797" s="283"/>
      <c r="T797" s="283"/>
      <c r="U797" s="283"/>
      <c r="V797" s="283"/>
      <c r="W797" s="283"/>
      <c r="X797" s="283"/>
      <c r="Y797" s="283"/>
      <c r="Z797" s="283"/>
      <c r="AA797" s="283"/>
      <c r="AB797" s="282"/>
      <c r="AD797" s="284"/>
      <c r="AE797" s="283"/>
      <c r="AF797" s="283"/>
      <c r="AG797" s="283"/>
      <c r="AH797" s="283"/>
      <c r="AI797" s="283"/>
      <c r="AJ797" s="283"/>
      <c r="AK797" s="283"/>
      <c r="AL797" s="283"/>
      <c r="AM797" s="283"/>
      <c r="AN797" s="283"/>
      <c r="AO797" s="283"/>
      <c r="AP797" s="282"/>
      <c r="AR797" s="284"/>
      <c r="AS797" s="283"/>
      <c r="AT797" s="283"/>
      <c r="AU797" s="283"/>
      <c r="AV797" s="283"/>
      <c r="AW797" s="283"/>
      <c r="AX797" s="283"/>
      <c r="AY797" s="283"/>
      <c r="AZ797" s="283"/>
      <c r="BA797" s="283"/>
      <c r="BB797" s="283"/>
      <c r="BC797" s="283"/>
      <c r="BD797" s="282"/>
      <c r="BF797" s="284"/>
      <c r="BG797" s="283"/>
      <c r="BH797" s="283"/>
      <c r="BI797" s="283"/>
      <c r="BJ797" s="283"/>
      <c r="BK797" s="283"/>
      <c r="BL797" s="283"/>
      <c r="BM797" s="283"/>
      <c r="BN797" s="283"/>
      <c r="BO797" s="283"/>
      <c r="BP797" s="283"/>
      <c r="BQ797" s="283"/>
      <c r="BR797" s="282"/>
    </row>
    <row r="798" spans="2:70" ht="12.75" thickBot="1" x14ac:dyDescent="0.25">
      <c r="B798" s="278"/>
      <c r="C798" s="20"/>
      <c r="D798" s="21"/>
      <c r="E798" s="21"/>
      <c r="F798" s="21"/>
      <c r="G798" s="21"/>
      <c r="H798" s="281" t="s">
        <v>1229</v>
      </c>
      <c r="I798" s="21"/>
      <c r="J798" s="21"/>
      <c r="K798" s="21"/>
      <c r="L798" s="21"/>
      <c r="M798" s="23"/>
      <c r="N798" s="277"/>
      <c r="P798" s="278"/>
      <c r="Q798" s="20"/>
      <c r="R798" s="21"/>
      <c r="S798" s="21"/>
      <c r="T798" s="21"/>
      <c r="U798" s="21"/>
      <c r="V798" s="281" t="s">
        <v>1228</v>
      </c>
      <c r="W798" s="21"/>
      <c r="X798" s="21"/>
      <c r="Y798" s="21"/>
      <c r="Z798" s="21"/>
      <c r="AA798" s="23"/>
      <c r="AB798" s="277"/>
      <c r="AD798" s="278"/>
      <c r="AE798" s="20"/>
      <c r="AF798" s="21"/>
      <c r="AG798" s="21"/>
      <c r="AH798" s="21"/>
      <c r="AI798" s="21"/>
      <c r="AJ798" s="281" t="s">
        <v>1227</v>
      </c>
      <c r="AK798" s="21"/>
      <c r="AL798" s="21"/>
      <c r="AM798" s="21"/>
      <c r="AN798" s="21"/>
      <c r="AO798" s="23"/>
      <c r="AP798" s="277"/>
      <c r="AR798" s="278"/>
      <c r="AS798" s="20"/>
      <c r="AT798" s="21"/>
      <c r="AU798" s="21"/>
      <c r="AV798" s="21"/>
      <c r="AW798" s="21"/>
      <c r="AX798" s="281" t="s">
        <v>1226</v>
      </c>
      <c r="AY798" s="21"/>
      <c r="AZ798" s="21"/>
      <c r="BA798" s="21"/>
      <c r="BB798" s="21"/>
      <c r="BC798" s="23"/>
      <c r="BD798" s="277"/>
      <c r="BF798" s="278"/>
      <c r="BG798" s="20"/>
      <c r="BH798" s="21"/>
      <c r="BI798" s="21"/>
      <c r="BJ798" s="21"/>
      <c r="BK798" s="21"/>
      <c r="BL798" s="281" t="s">
        <v>1225</v>
      </c>
      <c r="BM798" s="21"/>
      <c r="BN798" s="21"/>
      <c r="BO798" s="21"/>
      <c r="BP798" s="21"/>
      <c r="BQ798" s="23"/>
      <c r="BR798" s="277"/>
    </row>
    <row r="799" spans="2:70" x14ac:dyDescent="0.2">
      <c r="B799" s="278"/>
      <c r="C799" s="34"/>
      <c r="D799" s="35">
        <v>3</v>
      </c>
      <c r="E799" s="36">
        <v>45</v>
      </c>
      <c r="F799" s="36">
        <v>32</v>
      </c>
      <c r="G799" s="36">
        <v>50</v>
      </c>
      <c r="H799" s="36">
        <v>55</v>
      </c>
      <c r="I799" s="36">
        <v>25</v>
      </c>
      <c r="J799" s="36">
        <v>44</v>
      </c>
      <c r="K799" s="37">
        <v>6</v>
      </c>
      <c r="L799" s="251">
        <f>SUMSQ(D799:K799)</f>
        <v>11180</v>
      </c>
      <c r="M799" s="42"/>
      <c r="N799" s="277"/>
      <c r="P799" s="278"/>
      <c r="Q799" s="34"/>
      <c r="R799" s="35">
        <v>3</v>
      </c>
      <c r="S799" s="36">
        <v>45</v>
      </c>
      <c r="T799" s="36">
        <v>32</v>
      </c>
      <c r="U799" s="36">
        <v>50</v>
      </c>
      <c r="V799" s="36">
        <v>55</v>
      </c>
      <c r="W799" s="36">
        <v>44</v>
      </c>
      <c r="X799" s="36">
        <v>25</v>
      </c>
      <c r="Y799" s="37">
        <v>6</v>
      </c>
      <c r="Z799" s="251">
        <f>SUMSQ(R799:Y799)</f>
        <v>11180</v>
      </c>
      <c r="AA799" s="42"/>
      <c r="AB799" s="277"/>
      <c r="AD799" s="278"/>
      <c r="AE799" s="34"/>
      <c r="AF799" s="35">
        <v>3</v>
      </c>
      <c r="AG799" s="36">
        <v>45</v>
      </c>
      <c r="AH799" s="36">
        <v>32</v>
      </c>
      <c r="AI799" s="36">
        <v>50</v>
      </c>
      <c r="AJ799" s="36">
        <v>59</v>
      </c>
      <c r="AK799" s="36">
        <v>21</v>
      </c>
      <c r="AL799" s="36">
        <v>40</v>
      </c>
      <c r="AM799" s="37">
        <v>10</v>
      </c>
      <c r="AN799" s="251">
        <f>SUMSQ(AF799:AM799)</f>
        <v>11180</v>
      </c>
      <c r="AO799" s="42"/>
      <c r="AP799" s="277"/>
      <c r="AR799" s="278"/>
      <c r="AS799" s="34"/>
      <c r="AT799" s="35">
        <v>3</v>
      </c>
      <c r="AU799" s="36">
        <v>45</v>
      </c>
      <c r="AV799" s="36">
        <v>44</v>
      </c>
      <c r="AW799" s="36">
        <v>6</v>
      </c>
      <c r="AX799" s="36">
        <v>32</v>
      </c>
      <c r="AY799" s="36">
        <v>50</v>
      </c>
      <c r="AZ799" s="36">
        <v>55</v>
      </c>
      <c r="BA799" s="37">
        <v>25</v>
      </c>
      <c r="BB799" s="251">
        <f>SUMSQ(AT799:BA799)</f>
        <v>11180</v>
      </c>
      <c r="BC799" s="42"/>
      <c r="BD799" s="277"/>
      <c r="BF799" s="278"/>
      <c r="BG799" s="34"/>
      <c r="BH799" s="35">
        <v>3</v>
      </c>
      <c r="BI799" s="36">
        <v>37</v>
      </c>
      <c r="BJ799" s="36">
        <v>52</v>
      </c>
      <c r="BK799" s="36">
        <v>22</v>
      </c>
      <c r="BL799" s="36">
        <v>31</v>
      </c>
      <c r="BM799" s="36">
        <v>57</v>
      </c>
      <c r="BN799" s="36">
        <v>48</v>
      </c>
      <c r="BO799" s="37">
        <v>10</v>
      </c>
      <c r="BP799" s="251">
        <f>SUMSQ(BH799:BO799)</f>
        <v>11180</v>
      </c>
      <c r="BQ799" s="42"/>
      <c r="BR799" s="277"/>
    </row>
    <row r="800" spans="2:70" x14ac:dyDescent="0.2">
      <c r="B800" s="278"/>
      <c r="C800" s="34"/>
      <c r="D800" s="44">
        <v>34</v>
      </c>
      <c r="E800" s="45">
        <v>16</v>
      </c>
      <c r="F800" s="45">
        <v>61</v>
      </c>
      <c r="G800" s="45">
        <v>19</v>
      </c>
      <c r="H800" s="45">
        <v>22</v>
      </c>
      <c r="I800" s="45">
        <v>60</v>
      </c>
      <c r="J800" s="45">
        <v>9</v>
      </c>
      <c r="K800" s="46">
        <v>39</v>
      </c>
      <c r="L800" s="257">
        <f>SUMSQ(D800:K800)</f>
        <v>11180</v>
      </c>
      <c r="M800" s="42"/>
      <c r="N800" s="277"/>
      <c r="P800" s="278"/>
      <c r="Q800" s="34"/>
      <c r="R800" s="44">
        <v>26</v>
      </c>
      <c r="S800" s="45">
        <v>16</v>
      </c>
      <c r="T800" s="45">
        <v>61</v>
      </c>
      <c r="U800" s="45">
        <v>43</v>
      </c>
      <c r="V800" s="45">
        <v>1</v>
      </c>
      <c r="W800" s="45">
        <v>38</v>
      </c>
      <c r="X800" s="45">
        <v>23</v>
      </c>
      <c r="Y800" s="46">
        <v>52</v>
      </c>
      <c r="Z800" s="257">
        <f>SUMSQ(R800:Y800)</f>
        <v>11180</v>
      </c>
      <c r="AA800" s="42"/>
      <c r="AB800" s="277"/>
      <c r="AD800" s="278"/>
      <c r="AE800" s="34"/>
      <c r="AF800" s="44">
        <v>34</v>
      </c>
      <c r="AG800" s="45">
        <v>16</v>
      </c>
      <c r="AH800" s="45">
        <v>61</v>
      </c>
      <c r="AI800" s="45">
        <v>19</v>
      </c>
      <c r="AJ800" s="45">
        <v>26</v>
      </c>
      <c r="AK800" s="45">
        <v>56</v>
      </c>
      <c r="AL800" s="45">
        <v>5</v>
      </c>
      <c r="AM800" s="46">
        <v>43</v>
      </c>
      <c r="AN800" s="257">
        <f>SUMSQ(AF800:AM800)</f>
        <v>11180</v>
      </c>
      <c r="AO800" s="42"/>
      <c r="AP800" s="277"/>
      <c r="AR800" s="278"/>
      <c r="AS800" s="34"/>
      <c r="AT800" s="44">
        <v>13</v>
      </c>
      <c r="AU800" s="45">
        <v>12</v>
      </c>
      <c r="AV800" s="45">
        <v>38</v>
      </c>
      <c r="AW800" s="45">
        <v>57</v>
      </c>
      <c r="AX800" s="45">
        <v>35</v>
      </c>
      <c r="AY800" s="45">
        <v>64</v>
      </c>
      <c r="AZ800" s="45">
        <v>18</v>
      </c>
      <c r="BA800" s="46">
        <v>23</v>
      </c>
      <c r="BB800" s="257">
        <f>SUMSQ(AT800:BA800)</f>
        <v>11180</v>
      </c>
      <c r="BC800" s="42"/>
      <c r="BD800" s="277"/>
      <c r="BF800" s="278"/>
      <c r="BG800" s="34"/>
      <c r="BH800" s="44">
        <v>41</v>
      </c>
      <c r="BI800" s="45">
        <v>15</v>
      </c>
      <c r="BJ800" s="45">
        <v>26</v>
      </c>
      <c r="BK800" s="45">
        <v>64</v>
      </c>
      <c r="BL800" s="45">
        <v>53</v>
      </c>
      <c r="BM800" s="45">
        <v>19</v>
      </c>
      <c r="BN800" s="45">
        <v>6</v>
      </c>
      <c r="BO800" s="46">
        <v>36</v>
      </c>
      <c r="BP800" s="257">
        <f>SUMSQ(BH800:BO800)</f>
        <v>11180</v>
      </c>
      <c r="BQ800" s="42"/>
      <c r="BR800" s="277"/>
    </row>
    <row r="801" spans="2:70" x14ac:dyDescent="0.2">
      <c r="B801" s="278"/>
      <c r="C801" s="34"/>
      <c r="D801" s="44">
        <v>13</v>
      </c>
      <c r="E801" s="45">
        <v>35</v>
      </c>
      <c r="F801" s="45">
        <v>18</v>
      </c>
      <c r="G801" s="45">
        <v>64</v>
      </c>
      <c r="H801" s="45">
        <v>57</v>
      </c>
      <c r="I801" s="45">
        <v>23</v>
      </c>
      <c r="J801" s="45">
        <v>38</v>
      </c>
      <c r="K801" s="46">
        <v>12</v>
      </c>
      <c r="L801" s="257">
        <f>SUMSQ(D801:K801)</f>
        <v>11180</v>
      </c>
      <c r="M801" s="42"/>
      <c r="N801" s="277"/>
      <c r="P801" s="278"/>
      <c r="Q801" s="34"/>
      <c r="R801" s="44">
        <v>53</v>
      </c>
      <c r="S801" s="45">
        <v>35</v>
      </c>
      <c r="T801" s="45">
        <v>18</v>
      </c>
      <c r="U801" s="45">
        <v>8</v>
      </c>
      <c r="V801" s="45">
        <v>46</v>
      </c>
      <c r="W801" s="45">
        <v>9</v>
      </c>
      <c r="X801" s="45">
        <v>60</v>
      </c>
      <c r="Y801" s="46">
        <v>31</v>
      </c>
      <c r="Z801" s="257">
        <f>SUMSQ(R801:Y801)</f>
        <v>11180</v>
      </c>
      <c r="AA801" s="42"/>
      <c r="AB801" s="277"/>
      <c r="AD801" s="278"/>
      <c r="AE801" s="34"/>
      <c r="AF801" s="44">
        <v>13</v>
      </c>
      <c r="AG801" s="45">
        <v>35</v>
      </c>
      <c r="AH801" s="45">
        <v>18</v>
      </c>
      <c r="AI801" s="45">
        <v>64</v>
      </c>
      <c r="AJ801" s="45">
        <v>53</v>
      </c>
      <c r="AK801" s="45">
        <v>27</v>
      </c>
      <c r="AL801" s="45">
        <v>42</v>
      </c>
      <c r="AM801" s="46">
        <v>8</v>
      </c>
      <c r="AN801" s="257">
        <f>SUMSQ(AF801:AM801)</f>
        <v>11180</v>
      </c>
      <c r="AO801" s="42"/>
      <c r="AP801" s="277"/>
      <c r="AR801" s="278"/>
      <c r="AS801" s="34"/>
      <c r="AT801" s="44">
        <v>63</v>
      </c>
      <c r="AU801" s="45">
        <v>17</v>
      </c>
      <c r="AV801" s="45">
        <v>24</v>
      </c>
      <c r="AW801" s="45">
        <v>36</v>
      </c>
      <c r="AX801" s="45">
        <v>58</v>
      </c>
      <c r="AY801" s="45">
        <v>14</v>
      </c>
      <c r="AZ801" s="45">
        <v>11</v>
      </c>
      <c r="BA801" s="46">
        <v>37</v>
      </c>
      <c r="BB801" s="257">
        <f>SUMSQ(AT801:BA801)</f>
        <v>11180</v>
      </c>
      <c r="BC801" s="42"/>
      <c r="BD801" s="277"/>
      <c r="BF801" s="278"/>
      <c r="BG801" s="34"/>
      <c r="BH801" s="44">
        <v>38</v>
      </c>
      <c r="BI801" s="45">
        <v>4</v>
      </c>
      <c r="BJ801" s="45">
        <v>21</v>
      </c>
      <c r="BK801" s="45">
        <v>51</v>
      </c>
      <c r="BL801" s="45">
        <v>58</v>
      </c>
      <c r="BM801" s="45">
        <v>32</v>
      </c>
      <c r="BN801" s="45">
        <v>9</v>
      </c>
      <c r="BO801" s="46">
        <v>47</v>
      </c>
      <c r="BP801" s="257">
        <f>SUMSQ(BH801:BO801)</f>
        <v>11180</v>
      </c>
      <c r="BQ801" s="42"/>
      <c r="BR801" s="277"/>
    </row>
    <row r="802" spans="2:70" x14ac:dyDescent="0.2">
      <c r="B802" s="278"/>
      <c r="C802" s="34"/>
      <c r="D802" s="44">
        <v>48</v>
      </c>
      <c r="E802" s="45">
        <v>2</v>
      </c>
      <c r="F802" s="45">
        <v>51</v>
      </c>
      <c r="G802" s="45">
        <v>29</v>
      </c>
      <c r="H802" s="45">
        <v>28</v>
      </c>
      <c r="I802" s="45">
        <v>54</v>
      </c>
      <c r="J802" s="45">
        <v>7</v>
      </c>
      <c r="K802" s="46">
        <v>41</v>
      </c>
      <c r="L802" s="257">
        <f>SUMSQ(D802:K802)</f>
        <v>11180</v>
      </c>
      <c r="M802" s="42"/>
      <c r="N802" s="277"/>
      <c r="P802" s="278"/>
      <c r="Q802" s="34"/>
      <c r="R802" s="44">
        <v>48</v>
      </c>
      <c r="S802" s="45">
        <v>2</v>
      </c>
      <c r="T802" s="45">
        <v>51</v>
      </c>
      <c r="U802" s="45">
        <v>29</v>
      </c>
      <c r="V802" s="45">
        <v>28</v>
      </c>
      <c r="W802" s="45">
        <v>7</v>
      </c>
      <c r="X802" s="45">
        <v>54</v>
      </c>
      <c r="Y802" s="46">
        <v>41</v>
      </c>
      <c r="Z802" s="257">
        <f>SUMSQ(R802:Y802)</f>
        <v>11180</v>
      </c>
      <c r="AA802" s="42"/>
      <c r="AB802" s="277"/>
      <c r="AD802" s="278"/>
      <c r="AE802" s="34"/>
      <c r="AF802" s="44">
        <v>48</v>
      </c>
      <c r="AG802" s="45">
        <v>2</v>
      </c>
      <c r="AH802" s="45">
        <v>51</v>
      </c>
      <c r="AI802" s="45">
        <v>29</v>
      </c>
      <c r="AJ802" s="45">
        <v>24</v>
      </c>
      <c r="AK802" s="45">
        <v>58</v>
      </c>
      <c r="AL802" s="45">
        <v>11</v>
      </c>
      <c r="AM802" s="46">
        <v>37</v>
      </c>
      <c r="AN802" s="257">
        <f>SUMSQ(AF802:AM802)</f>
        <v>11180</v>
      </c>
      <c r="AO802" s="42"/>
      <c r="AP802" s="277"/>
      <c r="AR802" s="278"/>
      <c r="AS802" s="34"/>
      <c r="AT802" s="44">
        <v>49</v>
      </c>
      <c r="AU802" s="45">
        <v>56</v>
      </c>
      <c r="AV802" s="45">
        <v>26</v>
      </c>
      <c r="AW802" s="45">
        <v>31</v>
      </c>
      <c r="AX802" s="45">
        <v>5</v>
      </c>
      <c r="AY802" s="45">
        <v>4</v>
      </c>
      <c r="AZ802" s="45">
        <v>46</v>
      </c>
      <c r="BA802" s="46">
        <v>43</v>
      </c>
      <c r="BB802" s="257">
        <f>SUMSQ(AT802:BA802)</f>
        <v>11180</v>
      </c>
      <c r="BC802" s="42"/>
      <c r="BD802" s="277"/>
      <c r="BF802" s="278"/>
      <c r="BG802" s="34"/>
      <c r="BH802" s="44">
        <v>16</v>
      </c>
      <c r="BI802" s="45">
        <v>42</v>
      </c>
      <c r="BJ802" s="45">
        <v>63</v>
      </c>
      <c r="BK802" s="45">
        <v>25</v>
      </c>
      <c r="BL802" s="45">
        <v>20</v>
      </c>
      <c r="BM802" s="45">
        <v>54</v>
      </c>
      <c r="BN802" s="45">
        <v>35</v>
      </c>
      <c r="BO802" s="46">
        <v>5</v>
      </c>
      <c r="BP802" s="257">
        <f>SUMSQ(BH802:BO802)</f>
        <v>11180</v>
      </c>
      <c r="BQ802" s="42"/>
      <c r="BR802" s="277"/>
    </row>
    <row r="803" spans="2:70" x14ac:dyDescent="0.2">
      <c r="B803" s="278"/>
      <c r="C803" s="34"/>
      <c r="D803" s="44">
        <v>24</v>
      </c>
      <c r="E803" s="45">
        <v>58</v>
      </c>
      <c r="F803" s="45">
        <v>11</v>
      </c>
      <c r="G803" s="45">
        <v>37</v>
      </c>
      <c r="H803" s="45">
        <v>36</v>
      </c>
      <c r="I803" s="45">
        <v>14</v>
      </c>
      <c r="J803" s="45">
        <v>63</v>
      </c>
      <c r="K803" s="46">
        <v>17</v>
      </c>
      <c r="L803" s="257">
        <f>SUMSQ(D803:K803)</f>
        <v>11180</v>
      </c>
      <c r="M803" s="42"/>
      <c r="N803" s="277"/>
      <c r="P803" s="278"/>
      <c r="Q803" s="34"/>
      <c r="R803" s="44">
        <v>24</v>
      </c>
      <c r="S803" s="45">
        <v>58</v>
      </c>
      <c r="T803" s="45">
        <v>11</v>
      </c>
      <c r="U803" s="45">
        <v>37</v>
      </c>
      <c r="V803" s="45">
        <v>36</v>
      </c>
      <c r="W803" s="45">
        <v>63</v>
      </c>
      <c r="X803" s="45">
        <v>14</v>
      </c>
      <c r="Y803" s="46">
        <v>17</v>
      </c>
      <c r="Z803" s="257">
        <f>SUMSQ(R803:Y803)</f>
        <v>11180</v>
      </c>
      <c r="AA803" s="42"/>
      <c r="AB803" s="277"/>
      <c r="AD803" s="278"/>
      <c r="AE803" s="34"/>
      <c r="AF803" s="44">
        <v>28</v>
      </c>
      <c r="AG803" s="45">
        <v>54</v>
      </c>
      <c r="AH803" s="45">
        <v>7</v>
      </c>
      <c r="AI803" s="45">
        <v>41</v>
      </c>
      <c r="AJ803" s="45">
        <v>36</v>
      </c>
      <c r="AK803" s="45">
        <v>14</v>
      </c>
      <c r="AL803" s="45">
        <v>63</v>
      </c>
      <c r="AM803" s="46">
        <v>17</v>
      </c>
      <c r="AN803" s="257">
        <f>SUMSQ(AF803:AM803)</f>
        <v>11180</v>
      </c>
      <c r="AO803" s="42"/>
      <c r="AP803" s="277"/>
      <c r="AR803" s="278"/>
      <c r="AS803" s="34"/>
      <c r="AT803" s="44">
        <v>22</v>
      </c>
      <c r="AU803" s="45">
        <v>19</v>
      </c>
      <c r="AV803" s="45">
        <v>61</v>
      </c>
      <c r="AW803" s="45">
        <v>60</v>
      </c>
      <c r="AX803" s="45">
        <v>34</v>
      </c>
      <c r="AY803" s="45">
        <v>39</v>
      </c>
      <c r="AZ803" s="45">
        <v>9</v>
      </c>
      <c r="BA803" s="46">
        <v>16</v>
      </c>
      <c r="BB803" s="257">
        <f>SUMSQ(AT803:BA803)</f>
        <v>11180</v>
      </c>
      <c r="BC803" s="42"/>
      <c r="BD803" s="277"/>
      <c r="BF803" s="278"/>
      <c r="BG803" s="34"/>
      <c r="BH803" s="44">
        <v>60</v>
      </c>
      <c r="BI803" s="45">
        <v>30</v>
      </c>
      <c r="BJ803" s="45">
        <v>11</v>
      </c>
      <c r="BK803" s="45">
        <v>45</v>
      </c>
      <c r="BL803" s="45">
        <v>40</v>
      </c>
      <c r="BM803" s="45">
        <v>2</v>
      </c>
      <c r="BN803" s="45">
        <v>23</v>
      </c>
      <c r="BO803" s="46">
        <v>49</v>
      </c>
      <c r="BP803" s="257">
        <f>SUMSQ(BH803:BO803)</f>
        <v>11180</v>
      </c>
      <c r="BQ803" s="42"/>
      <c r="BR803" s="277"/>
    </row>
    <row r="804" spans="2:70" x14ac:dyDescent="0.2">
      <c r="B804" s="278"/>
      <c r="C804" s="34"/>
      <c r="D804" s="44">
        <v>53</v>
      </c>
      <c r="E804" s="45">
        <v>27</v>
      </c>
      <c r="F804" s="45">
        <v>42</v>
      </c>
      <c r="G804" s="45">
        <v>8</v>
      </c>
      <c r="H804" s="45">
        <v>1</v>
      </c>
      <c r="I804" s="45">
        <v>47</v>
      </c>
      <c r="J804" s="45">
        <v>30</v>
      </c>
      <c r="K804" s="46">
        <v>52</v>
      </c>
      <c r="L804" s="257">
        <f>SUMSQ(D804:K804)</f>
        <v>11180</v>
      </c>
      <c r="M804" s="42"/>
      <c r="N804" s="277"/>
      <c r="P804" s="278"/>
      <c r="Q804" s="34"/>
      <c r="R804" s="44">
        <v>13</v>
      </c>
      <c r="S804" s="45">
        <v>27</v>
      </c>
      <c r="T804" s="45">
        <v>42</v>
      </c>
      <c r="U804" s="45">
        <v>64</v>
      </c>
      <c r="V804" s="45">
        <v>22</v>
      </c>
      <c r="W804" s="45">
        <v>49</v>
      </c>
      <c r="X804" s="45">
        <v>4</v>
      </c>
      <c r="Y804" s="46">
        <v>39</v>
      </c>
      <c r="Z804" s="257">
        <f>SUMSQ(R804:Y804)</f>
        <v>11180</v>
      </c>
      <c r="AA804" s="42"/>
      <c r="AB804" s="277"/>
      <c r="AD804" s="278"/>
      <c r="AE804" s="34"/>
      <c r="AF804" s="44">
        <v>57</v>
      </c>
      <c r="AG804" s="45">
        <v>23</v>
      </c>
      <c r="AH804" s="45">
        <v>38</v>
      </c>
      <c r="AI804" s="45">
        <v>12</v>
      </c>
      <c r="AJ804" s="45">
        <v>1</v>
      </c>
      <c r="AK804" s="45">
        <v>47</v>
      </c>
      <c r="AL804" s="45">
        <v>30</v>
      </c>
      <c r="AM804" s="46">
        <v>52</v>
      </c>
      <c r="AN804" s="257">
        <f>SUMSQ(AF804:AM804)</f>
        <v>11180</v>
      </c>
      <c r="AO804" s="42"/>
      <c r="AP804" s="277"/>
      <c r="AR804" s="278"/>
      <c r="AS804" s="34"/>
      <c r="AT804" s="44">
        <v>28</v>
      </c>
      <c r="AU804" s="45">
        <v>54</v>
      </c>
      <c r="AV804" s="45">
        <v>51</v>
      </c>
      <c r="AW804" s="45">
        <v>7</v>
      </c>
      <c r="AX804" s="45">
        <v>29</v>
      </c>
      <c r="AY804" s="45">
        <v>41</v>
      </c>
      <c r="AZ804" s="45">
        <v>48</v>
      </c>
      <c r="BA804" s="46">
        <v>2</v>
      </c>
      <c r="BB804" s="257">
        <f>SUMSQ(AT804:BA804)</f>
        <v>11180</v>
      </c>
      <c r="BC804" s="42"/>
      <c r="BD804" s="277"/>
      <c r="BF804" s="278"/>
      <c r="BG804" s="34"/>
      <c r="BH804" s="44">
        <v>18</v>
      </c>
      <c r="BI804" s="45">
        <v>56</v>
      </c>
      <c r="BJ804" s="45">
        <v>33</v>
      </c>
      <c r="BK804" s="45">
        <v>7</v>
      </c>
      <c r="BL804" s="45">
        <v>14</v>
      </c>
      <c r="BM804" s="45">
        <v>44</v>
      </c>
      <c r="BN804" s="45">
        <v>61</v>
      </c>
      <c r="BO804" s="46">
        <v>27</v>
      </c>
      <c r="BP804" s="257">
        <f>SUMSQ(BH804:BO804)</f>
        <v>11180</v>
      </c>
      <c r="BQ804" s="42"/>
      <c r="BR804" s="277"/>
    </row>
    <row r="805" spans="2:70" x14ac:dyDescent="0.2">
      <c r="B805" s="278"/>
      <c r="C805" s="34"/>
      <c r="D805" s="44">
        <v>26</v>
      </c>
      <c r="E805" s="45">
        <v>56</v>
      </c>
      <c r="F805" s="45">
        <v>5</v>
      </c>
      <c r="G805" s="45">
        <v>43</v>
      </c>
      <c r="H805" s="45">
        <v>46</v>
      </c>
      <c r="I805" s="45">
        <v>4</v>
      </c>
      <c r="J805" s="45">
        <v>49</v>
      </c>
      <c r="K805" s="46">
        <v>31</v>
      </c>
      <c r="L805" s="257">
        <f>SUMSQ(D805:K805)</f>
        <v>11180</v>
      </c>
      <c r="M805" s="42"/>
      <c r="N805" s="277"/>
      <c r="P805" s="278"/>
      <c r="Q805" s="34"/>
      <c r="R805" s="44">
        <v>34</v>
      </c>
      <c r="S805" s="45">
        <v>56</v>
      </c>
      <c r="T805" s="45">
        <v>5</v>
      </c>
      <c r="U805" s="45">
        <v>19</v>
      </c>
      <c r="V805" s="45">
        <v>57</v>
      </c>
      <c r="W805" s="45">
        <v>30</v>
      </c>
      <c r="X805" s="45">
        <v>47</v>
      </c>
      <c r="Y805" s="46">
        <v>12</v>
      </c>
      <c r="Z805" s="257">
        <f>SUMSQ(R805:Y805)</f>
        <v>11180</v>
      </c>
      <c r="AA805" s="42"/>
      <c r="AB805" s="277"/>
      <c r="AD805" s="278"/>
      <c r="AE805" s="34"/>
      <c r="AF805" s="44">
        <v>22</v>
      </c>
      <c r="AG805" s="45">
        <v>60</v>
      </c>
      <c r="AH805" s="45">
        <v>9</v>
      </c>
      <c r="AI805" s="45">
        <v>39</v>
      </c>
      <c r="AJ805" s="45">
        <v>46</v>
      </c>
      <c r="AK805" s="45">
        <v>4</v>
      </c>
      <c r="AL805" s="45">
        <v>49</v>
      </c>
      <c r="AM805" s="46">
        <v>31</v>
      </c>
      <c r="AN805" s="257">
        <f>SUMSQ(AF805:AM805)</f>
        <v>11180</v>
      </c>
      <c r="AO805" s="42"/>
      <c r="AP805" s="277"/>
      <c r="AR805" s="278"/>
      <c r="AS805" s="34"/>
      <c r="AT805" s="44">
        <v>42</v>
      </c>
      <c r="AU805" s="45">
        <v>47</v>
      </c>
      <c r="AV805" s="45">
        <v>1</v>
      </c>
      <c r="AW805" s="45">
        <v>30</v>
      </c>
      <c r="AX805" s="45">
        <v>8</v>
      </c>
      <c r="AY805" s="45">
        <v>27</v>
      </c>
      <c r="AZ805" s="45">
        <v>53</v>
      </c>
      <c r="BA805" s="46">
        <v>52</v>
      </c>
      <c r="BB805" s="257">
        <f>SUMSQ(AT805:BA805)</f>
        <v>11180</v>
      </c>
      <c r="BC805" s="42"/>
      <c r="BD805" s="277"/>
      <c r="BF805" s="278"/>
      <c r="BG805" s="34"/>
      <c r="BH805" s="44">
        <v>29</v>
      </c>
      <c r="BI805" s="45">
        <v>59</v>
      </c>
      <c r="BJ805" s="45">
        <v>46</v>
      </c>
      <c r="BK805" s="45">
        <v>12</v>
      </c>
      <c r="BL805" s="45">
        <v>1</v>
      </c>
      <c r="BM805" s="45">
        <v>39</v>
      </c>
      <c r="BN805" s="45">
        <v>50</v>
      </c>
      <c r="BO805" s="46">
        <v>24</v>
      </c>
      <c r="BP805" s="257">
        <f>SUMSQ(BH805:BO805)</f>
        <v>11180</v>
      </c>
      <c r="BQ805" s="42"/>
      <c r="BR805" s="277"/>
    </row>
    <row r="806" spans="2:70" ht="12.75" thickBot="1" x14ac:dyDescent="0.25">
      <c r="B806" s="278"/>
      <c r="C806" s="34"/>
      <c r="D806" s="59">
        <v>59</v>
      </c>
      <c r="E806" s="60">
        <v>21</v>
      </c>
      <c r="F806" s="60">
        <v>40</v>
      </c>
      <c r="G806" s="60">
        <v>10</v>
      </c>
      <c r="H806" s="60">
        <v>15</v>
      </c>
      <c r="I806" s="60">
        <v>33</v>
      </c>
      <c r="J806" s="60">
        <v>20</v>
      </c>
      <c r="K806" s="61">
        <v>62</v>
      </c>
      <c r="L806" s="257">
        <f>SUMSQ(D806:K806)</f>
        <v>11180</v>
      </c>
      <c r="M806" s="42"/>
      <c r="N806" s="277"/>
      <c r="P806" s="278"/>
      <c r="Q806" s="34"/>
      <c r="R806" s="59">
        <v>59</v>
      </c>
      <c r="S806" s="60">
        <v>21</v>
      </c>
      <c r="T806" s="60">
        <v>40</v>
      </c>
      <c r="U806" s="60">
        <v>10</v>
      </c>
      <c r="V806" s="60">
        <v>15</v>
      </c>
      <c r="W806" s="60">
        <v>20</v>
      </c>
      <c r="X806" s="60">
        <v>33</v>
      </c>
      <c r="Y806" s="61">
        <v>62</v>
      </c>
      <c r="Z806" s="257">
        <f>SUMSQ(R806:Y806)</f>
        <v>11180</v>
      </c>
      <c r="AA806" s="42"/>
      <c r="AB806" s="277"/>
      <c r="AD806" s="278"/>
      <c r="AE806" s="34"/>
      <c r="AF806" s="59">
        <v>55</v>
      </c>
      <c r="AG806" s="60">
        <v>25</v>
      </c>
      <c r="AH806" s="60">
        <v>44</v>
      </c>
      <c r="AI806" s="60">
        <v>6</v>
      </c>
      <c r="AJ806" s="60">
        <v>15</v>
      </c>
      <c r="AK806" s="60">
        <v>33</v>
      </c>
      <c r="AL806" s="60">
        <v>20</v>
      </c>
      <c r="AM806" s="61">
        <v>62</v>
      </c>
      <c r="AN806" s="257">
        <f>SUMSQ(AF806:AM806)</f>
        <v>11180</v>
      </c>
      <c r="AO806" s="42"/>
      <c r="AP806" s="277"/>
      <c r="AR806" s="278"/>
      <c r="AS806" s="34"/>
      <c r="AT806" s="59">
        <v>40</v>
      </c>
      <c r="AU806" s="60">
        <v>10</v>
      </c>
      <c r="AV806" s="60">
        <v>15</v>
      </c>
      <c r="AW806" s="60">
        <v>33</v>
      </c>
      <c r="AX806" s="60">
        <v>59</v>
      </c>
      <c r="AY806" s="60">
        <v>21</v>
      </c>
      <c r="AZ806" s="60">
        <v>20</v>
      </c>
      <c r="BA806" s="61">
        <v>62</v>
      </c>
      <c r="BB806" s="257">
        <f>SUMSQ(AT806:BA806)</f>
        <v>11180</v>
      </c>
      <c r="BC806" s="42"/>
      <c r="BD806" s="277"/>
      <c r="BF806" s="278"/>
      <c r="BG806" s="34"/>
      <c r="BH806" s="59">
        <v>55</v>
      </c>
      <c r="BI806" s="60">
        <v>17</v>
      </c>
      <c r="BJ806" s="60">
        <v>8</v>
      </c>
      <c r="BK806" s="60">
        <v>34</v>
      </c>
      <c r="BL806" s="60">
        <v>43</v>
      </c>
      <c r="BM806" s="60">
        <v>13</v>
      </c>
      <c r="BN806" s="60">
        <v>28</v>
      </c>
      <c r="BO806" s="61">
        <v>62</v>
      </c>
      <c r="BP806" s="257">
        <f>SUMSQ(BH806:BO806)</f>
        <v>11180</v>
      </c>
      <c r="BQ806" s="42"/>
      <c r="BR806" s="277"/>
    </row>
    <row r="807" spans="2:70" x14ac:dyDescent="0.2">
      <c r="B807" s="278"/>
      <c r="C807" s="34"/>
      <c r="D807" s="166">
        <f>SUM(D799:D806)</f>
        <v>260</v>
      </c>
      <c r="E807" s="167">
        <f>SUM(E799:E806)</f>
        <v>260</v>
      </c>
      <c r="F807" s="167">
        <f>SUM(F799:F806)</f>
        <v>260</v>
      </c>
      <c r="G807" s="167">
        <f>SUM(G799:G806)</f>
        <v>260</v>
      </c>
      <c r="H807" s="167">
        <f>SUM(H799:H806)</f>
        <v>260</v>
      </c>
      <c r="I807" s="167">
        <f>SUM(I799:I806)</f>
        <v>260</v>
      </c>
      <c r="J807" s="167">
        <f>SUM(J799:J806)</f>
        <v>260</v>
      </c>
      <c r="K807" s="167">
        <f>SUM(K799:K806)</f>
        <v>260</v>
      </c>
      <c r="L807" s="280">
        <f>SUM(D799^3+E800^3+F801^3+G802^3+H803^3+I804^3+J805^3+K806^3)</f>
        <v>540800</v>
      </c>
      <c r="M807" s="42"/>
      <c r="N807" s="277"/>
      <c r="P807" s="278"/>
      <c r="Q807" s="34"/>
      <c r="R807" s="166">
        <f>SUM(R799:R806)</f>
        <v>260</v>
      </c>
      <c r="S807" s="167">
        <f>SUM(S799:S806)</f>
        <v>260</v>
      </c>
      <c r="T807" s="167">
        <f>SUM(T799:T806)</f>
        <v>260</v>
      </c>
      <c r="U807" s="167">
        <f>SUM(U799:U806)</f>
        <v>260</v>
      </c>
      <c r="V807" s="167">
        <f>SUM(V799:V806)</f>
        <v>260</v>
      </c>
      <c r="W807" s="167">
        <f>SUM(W799:W806)</f>
        <v>260</v>
      </c>
      <c r="X807" s="167">
        <f>SUM(X799:X806)</f>
        <v>260</v>
      </c>
      <c r="Y807" s="167">
        <f>SUM(Y799:Y806)</f>
        <v>260</v>
      </c>
      <c r="Z807" s="280">
        <f>SUM(R799^3+S800^3+T801^3+U802^3+V803^3+W804^3+X805^3+Y806^3)</f>
        <v>540800</v>
      </c>
      <c r="AA807" s="42"/>
      <c r="AB807" s="277"/>
      <c r="AD807" s="278"/>
      <c r="AE807" s="34"/>
      <c r="AF807" s="166">
        <f>SUM(AF799:AF806)</f>
        <v>260</v>
      </c>
      <c r="AG807" s="167">
        <f>SUM(AG799:AG806)</f>
        <v>260</v>
      </c>
      <c r="AH807" s="167">
        <f>SUM(AH799:AH806)</f>
        <v>260</v>
      </c>
      <c r="AI807" s="167">
        <f>SUM(AI799:AI806)</f>
        <v>260</v>
      </c>
      <c r="AJ807" s="167">
        <f>SUM(AJ799:AJ806)</f>
        <v>260</v>
      </c>
      <c r="AK807" s="167">
        <f>SUM(AK799:AK806)</f>
        <v>260</v>
      </c>
      <c r="AL807" s="167">
        <f>SUM(AL799:AL806)</f>
        <v>260</v>
      </c>
      <c r="AM807" s="167">
        <f>SUM(AM799:AM806)</f>
        <v>260</v>
      </c>
      <c r="AN807" s="280">
        <f>SUM(AF799^3+AG800^3+AH801^3+AI802^3+AJ803^3+AK804^3+AL805^3+AM806^3)</f>
        <v>540800</v>
      </c>
      <c r="AO807" s="42"/>
      <c r="AP807" s="277"/>
      <c r="AR807" s="278"/>
      <c r="AS807" s="34"/>
      <c r="AT807" s="166">
        <f>SUM(AT799:AT806)</f>
        <v>260</v>
      </c>
      <c r="AU807" s="167">
        <f>SUM(AU799:AU806)</f>
        <v>260</v>
      </c>
      <c r="AV807" s="167">
        <f>SUM(AV799:AV806)</f>
        <v>260</v>
      </c>
      <c r="AW807" s="167">
        <f>SUM(AW799:AW806)</f>
        <v>260</v>
      </c>
      <c r="AX807" s="167">
        <f>SUM(AX799:AX806)</f>
        <v>260</v>
      </c>
      <c r="AY807" s="167">
        <f>SUM(AY799:AY806)</f>
        <v>260</v>
      </c>
      <c r="AZ807" s="167">
        <f>SUM(AZ799:AZ806)</f>
        <v>260</v>
      </c>
      <c r="BA807" s="167">
        <f>SUM(BA799:BA806)</f>
        <v>260</v>
      </c>
      <c r="BB807" s="280">
        <f>SUM(AT799^3+AU800^3+AV801^3+AW802^3+AX803^3+AY804^3+AZ805^3+BA806^3)</f>
        <v>540800</v>
      </c>
      <c r="BC807" s="42"/>
      <c r="BD807" s="277"/>
      <c r="BF807" s="278"/>
      <c r="BG807" s="34"/>
      <c r="BH807" s="166">
        <f>SUM(BH799:BH806)</f>
        <v>260</v>
      </c>
      <c r="BI807" s="167">
        <f>SUM(BI799:BI806)</f>
        <v>260</v>
      </c>
      <c r="BJ807" s="167">
        <f>SUM(BJ799:BJ806)</f>
        <v>260</v>
      </c>
      <c r="BK807" s="167">
        <f>SUM(BK799:BK806)</f>
        <v>260</v>
      </c>
      <c r="BL807" s="167">
        <f>SUM(BL799:BL806)</f>
        <v>260</v>
      </c>
      <c r="BM807" s="167">
        <f>SUM(BM799:BM806)</f>
        <v>260</v>
      </c>
      <c r="BN807" s="167">
        <f>SUM(BN799:BN806)</f>
        <v>260</v>
      </c>
      <c r="BO807" s="167">
        <f>SUM(BO799:BO806)</f>
        <v>260</v>
      </c>
      <c r="BP807" s="280">
        <f>SUM(BH799^3+BI800^3+BJ801^3+BK802^3+BL803^3+BM804^3+BN805^3+BO806^3)</f>
        <v>540800</v>
      </c>
      <c r="BQ807" s="42"/>
      <c r="BR807" s="277"/>
    </row>
    <row r="808" spans="2:70" ht="12.75" thickBot="1" x14ac:dyDescent="0.25">
      <c r="B808" s="278"/>
      <c r="C808" s="34"/>
      <c r="D808" s="89">
        <f>SUMSQ(D799:D806)</f>
        <v>11180</v>
      </c>
      <c r="E808" s="90">
        <f>SUMSQ(E799:E806)</f>
        <v>11180</v>
      </c>
      <c r="F808" s="90">
        <f>SUMSQ(F799:F806)</f>
        <v>11180</v>
      </c>
      <c r="G808" s="90">
        <f>SUMSQ(G799:G806)</f>
        <v>11180</v>
      </c>
      <c r="H808" s="90">
        <f>SUMSQ(H799:H806)</f>
        <v>11180</v>
      </c>
      <c r="I808" s="90">
        <f>SUMSQ(I799:I806)</f>
        <v>11180</v>
      </c>
      <c r="J808" s="90">
        <f>SUMSQ(J799:J806)</f>
        <v>11180</v>
      </c>
      <c r="K808" s="90">
        <f>SUMSQ(K799:K806)</f>
        <v>11180</v>
      </c>
      <c r="L808" s="279">
        <f>SUM(D806^3+E805^3+F804^3+G803^3+H802^3+I801^3+J800^3+K799^3)</f>
        <v>540800</v>
      </c>
      <c r="M808" s="42"/>
      <c r="N808" s="277"/>
      <c r="P808" s="278"/>
      <c r="Q808" s="34"/>
      <c r="R808" s="89">
        <f>SUMSQ(R799:R806)</f>
        <v>11180</v>
      </c>
      <c r="S808" s="90">
        <f>SUMSQ(S799:S806)</f>
        <v>11180</v>
      </c>
      <c r="T808" s="90">
        <f>SUMSQ(T799:T806)</f>
        <v>11180</v>
      </c>
      <c r="U808" s="90">
        <f>SUMSQ(U799:U806)</f>
        <v>11180</v>
      </c>
      <c r="V808" s="90">
        <f>SUMSQ(V799:V806)</f>
        <v>11180</v>
      </c>
      <c r="W808" s="90">
        <f>SUMSQ(W799:W806)</f>
        <v>11180</v>
      </c>
      <c r="X808" s="90">
        <f>SUMSQ(X799:X806)</f>
        <v>11180</v>
      </c>
      <c r="Y808" s="90">
        <f>SUMSQ(Y799:Y806)</f>
        <v>11180</v>
      </c>
      <c r="Z808" s="279">
        <f>SUM(R806^3+S805^3+T804^3+U803^3+V802^3+W801^3+X800^3+Y799^3)</f>
        <v>540800</v>
      </c>
      <c r="AA808" s="42"/>
      <c r="AB808" s="277"/>
      <c r="AD808" s="278"/>
      <c r="AE808" s="34"/>
      <c r="AF808" s="89">
        <f>SUMSQ(AF799:AF806)</f>
        <v>11180</v>
      </c>
      <c r="AG808" s="90">
        <f>SUMSQ(AG799:AG806)</f>
        <v>11180</v>
      </c>
      <c r="AH808" s="90">
        <f>SUMSQ(AH799:AH806)</f>
        <v>11180</v>
      </c>
      <c r="AI808" s="90">
        <f>SUMSQ(AI799:AI806)</f>
        <v>11180</v>
      </c>
      <c r="AJ808" s="90">
        <f>SUMSQ(AJ799:AJ806)</f>
        <v>11180</v>
      </c>
      <c r="AK808" s="90">
        <f>SUMSQ(AK799:AK806)</f>
        <v>11180</v>
      </c>
      <c r="AL808" s="90">
        <f>SUMSQ(AL799:AL806)</f>
        <v>11180</v>
      </c>
      <c r="AM808" s="90">
        <f>SUMSQ(AM799:AM806)</f>
        <v>11180</v>
      </c>
      <c r="AN808" s="279">
        <f>SUM(AF806^3+AG805^3+AH804^3+AI803^3+AJ802^3+AK801^3+AL800^3+AM799^3)</f>
        <v>540800</v>
      </c>
      <c r="AO808" s="42"/>
      <c r="AP808" s="277"/>
      <c r="AR808" s="278"/>
      <c r="AS808" s="34"/>
      <c r="AT808" s="89">
        <f>SUMSQ(AT799:AT806)</f>
        <v>11180</v>
      </c>
      <c r="AU808" s="90">
        <f>SUMSQ(AU799:AU806)</f>
        <v>11180</v>
      </c>
      <c r="AV808" s="90">
        <f>SUMSQ(AV799:AV806)</f>
        <v>11180</v>
      </c>
      <c r="AW808" s="90">
        <f>SUMSQ(AW799:AW806)</f>
        <v>11180</v>
      </c>
      <c r="AX808" s="90">
        <f>SUMSQ(AX799:AX806)</f>
        <v>11180</v>
      </c>
      <c r="AY808" s="90">
        <f>SUMSQ(AY799:AY806)</f>
        <v>11180</v>
      </c>
      <c r="AZ808" s="90">
        <f>SUMSQ(AZ799:AZ806)</f>
        <v>11180</v>
      </c>
      <c r="BA808" s="90">
        <f>SUMSQ(BA799:BA806)</f>
        <v>11180</v>
      </c>
      <c r="BB808" s="279">
        <f>SUM(AT806^3+AU805^3+AV804^3+AW803^3+AX802^3+AY801^3+AZ800^3+BA799^3)</f>
        <v>540800</v>
      </c>
      <c r="BC808" s="42"/>
      <c r="BD808" s="277"/>
      <c r="BF808" s="278"/>
      <c r="BG808" s="34"/>
      <c r="BH808" s="89">
        <f>SUMSQ(BH799:BH806)</f>
        <v>11180</v>
      </c>
      <c r="BI808" s="90">
        <f>SUMSQ(BI799:BI806)</f>
        <v>11180</v>
      </c>
      <c r="BJ808" s="90">
        <f>SUMSQ(BJ799:BJ806)</f>
        <v>11180</v>
      </c>
      <c r="BK808" s="90">
        <f>SUMSQ(BK799:BK806)</f>
        <v>11180</v>
      </c>
      <c r="BL808" s="90">
        <f>SUMSQ(BL799:BL806)</f>
        <v>11180</v>
      </c>
      <c r="BM808" s="90">
        <f>SUMSQ(BM799:BM806)</f>
        <v>11180</v>
      </c>
      <c r="BN808" s="90">
        <f>SUMSQ(BN799:BN806)</f>
        <v>11180</v>
      </c>
      <c r="BO808" s="90">
        <f>SUMSQ(BO799:BO806)</f>
        <v>11180</v>
      </c>
      <c r="BP808" s="279">
        <f>SUM(BH806^3+BI805^3+BJ804^3+BK803^3+BL802^3+BM801^3+BN800^3+BO799^3)</f>
        <v>540800</v>
      </c>
      <c r="BQ808" s="42"/>
      <c r="BR808" s="277"/>
    </row>
    <row r="809" spans="2:70" ht="12.75" thickBot="1" x14ac:dyDescent="0.25">
      <c r="B809" s="278"/>
      <c r="C809" s="104"/>
      <c r="D809" s="106"/>
      <c r="E809" s="106"/>
      <c r="F809" s="106"/>
      <c r="G809" s="106"/>
      <c r="H809" s="106"/>
      <c r="I809" s="106"/>
      <c r="J809" s="106"/>
      <c r="K809" s="106"/>
      <c r="L809" s="106"/>
      <c r="M809" s="109"/>
      <c r="N809" s="277"/>
      <c r="P809" s="278"/>
      <c r="Q809" s="104"/>
      <c r="R809" s="106"/>
      <c r="S809" s="106"/>
      <c r="T809" s="106"/>
      <c r="U809" s="106"/>
      <c r="V809" s="106"/>
      <c r="W809" s="106"/>
      <c r="X809" s="106"/>
      <c r="Y809" s="106"/>
      <c r="Z809" s="106"/>
      <c r="AA809" s="109"/>
      <c r="AB809" s="277"/>
      <c r="AD809" s="278"/>
      <c r="AE809" s="104"/>
      <c r="AF809" s="106"/>
      <c r="AG809" s="106"/>
      <c r="AH809" s="106"/>
      <c r="AI809" s="106"/>
      <c r="AJ809" s="106"/>
      <c r="AK809" s="106"/>
      <c r="AL809" s="106"/>
      <c r="AM809" s="106"/>
      <c r="AN809" s="106"/>
      <c r="AO809" s="109"/>
      <c r="AP809" s="277"/>
      <c r="AR809" s="278"/>
      <c r="AS809" s="104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9"/>
      <c r="BD809" s="277"/>
      <c r="BF809" s="278"/>
      <c r="BG809" s="104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9"/>
      <c r="BR809" s="277"/>
    </row>
    <row r="810" spans="2:70" ht="12.75" thickBot="1" x14ac:dyDescent="0.25">
      <c r="B810" s="276"/>
      <c r="C810" s="275"/>
      <c r="D810" s="275"/>
      <c r="E810" s="275"/>
      <c r="F810" s="275"/>
      <c r="G810" s="275"/>
      <c r="H810" s="275"/>
      <c r="I810" s="275"/>
      <c r="J810" s="275"/>
      <c r="K810" s="275"/>
      <c r="L810" s="275"/>
      <c r="M810" s="275"/>
      <c r="N810" s="274"/>
      <c r="P810" s="276"/>
      <c r="Q810" s="275"/>
      <c r="R810" s="275"/>
      <c r="S810" s="275"/>
      <c r="T810" s="275"/>
      <c r="U810" s="275"/>
      <c r="V810" s="275"/>
      <c r="W810" s="275"/>
      <c r="X810" s="275"/>
      <c r="Y810" s="275"/>
      <c r="Z810" s="275"/>
      <c r="AA810" s="275"/>
      <c r="AB810" s="274"/>
      <c r="AD810" s="276"/>
      <c r="AE810" s="275"/>
      <c r="AF810" s="275"/>
      <c r="AG810" s="275"/>
      <c r="AH810" s="275"/>
      <c r="AI810" s="275"/>
      <c r="AJ810" s="275"/>
      <c r="AK810" s="275"/>
      <c r="AL810" s="275"/>
      <c r="AM810" s="275"/>
      <c r="AN810" s="275"/>
      <c r="AO810" s="275"/>
      <c r="AP810" s="274"/>
      <c r="AR810" s="276"/>
      <c r="AS810" s="275"/>
      <c r="AT810" s="275"/>
      <c r="AU810" s="275"/>
      <c r="AV810" s="275"/>
      <c r="AW810" s="275"/>
      <c r="AX810" s="275"/>
      <c r="AY810" s="275"/>
      <c r="AZ810" s="275"/>
      <c r="BA810" s="275"/>
      <c r="BB810" s="275"/>
      <c r="BC810" s="275"/>
      <c r="BD810" s="274"/>
      <c r="BF810" s="276"/>
      <c r="BG810" s="275"/>
      <c r="BH810" s="275"/>
      <c r="BI810" s="275"/>
      <c r="BJ810" s="275"/>
      <c r="BK810" s="275"/>
      <c r="BL810" s="275"/>
      <c r="BM810" s="275"/>
      <c r="BN810" s="275"/>
      <c r="BO810" s="275"/>
      <c r="BP810" s="275"/>
      <c r="BQ810" s="275"/>
      <c r="BR810" s="274"/>
    </row>
    <row r="811" spans="2:70" ht="13.5" thickTop="1" thickBot="1" x14ac:dyDescent="0.25"/>
    <row r="812" spans="2:70" ht="13.5" thickTop="1" thickBot="1" x14ac:dyDescent="0.25">
      <c r="B812" s="284"/>
      <c r="C812" s="283"/>
      <c r="D812" s="283"/>
      <c r="E812" s="283"/>
      <c r="F812" s="283"/>
      <c r="G812" s="283"/>
      <c r="H812" s="283"/>
      <c r="I812" s="283"/>
      <c r="J812" s="283"/>
      <c r="K812" s="283"/>
      <c r="L812" s="283"/>
      <c r="M812" s="283"/>
      <c r="N812" s="282"/>
      <c r="P812" s="284"/>
      <c r="Q812" s="283"/>
      <c r="R812" s="283"/>
      <c r="S812" s="283"/>
      <c r="T812" s="283"/>
      <c r="U812" s="283"/>
      <c r="V812" s="283"/>
      <c r="W812" s="283"/>
      <c r="X812" s="283"/>
      <c r="Y812" s="283"/>
      <c r="Z812" s="283"/>
      <c r="AA812" s="283"/>
      <c r="AB812" s="282"/>
      <c r="AD812" s="284"/>
      <c r="AE812" s="283"/>
      <c r="AF812" s="283"/>
      <c r="AG812" s="283"/>
      <c r="AH812" s="283"/>
      <c r="AI812" s="283"/>
      <c r="AJ812" s="283"/>
      <c r="AK812" s="283"/>
      <c r="AL812" s="283"/>
      <c r="AM812" s="283"/>
      <c r="AN812" s="283"/>
      <c r="AO812" s="283"/>
      <c r="AP812" s="282"/>
      <c r="AR812" s="284"/>
      <c r="AS812" s="283"/>
      <c r="AT812" s="283"/>
      <c r="AU812" s="283"/>
      <c r="AV812" s="283"/>
      <c r="AW812" s="283"/>
      <c r="AX812" s="283"/>
      <c r="AY812" s="283"/>
      <c r="AZ812" s="283"/>
      <c r="BA812" s="283"/>
      <c r="BB812" s="283"/>
      <c r="BC812" s="283"/>
      <c r="BD812" s="282"/>
      <c r="BF812" s="284"/>
      <c r="BG812" s="283"/>
      <c r="BH812" s="283"/>
      <c r="BI812" s="283"/>
      <c r="BJ812" s="283"/>
      <c r="BK812" s="283"/>
      <c r="BL812" s="283"/>
      <c r="BM812" s="283"/>
      <c r="BN812" s="283"/>
      <c r="BO812" s="283"/>
      <c r="BP812" s="283"/>
      <c r="BQ812" s="283"/>
      <c r="BR812" s="282"/>
    </row>
    <row r="813" spans="2:70" ht="12.75" thickBot="1" x14ac:dyDescent="0.25">
      <c r="B813" s="278"/>
      <c r="C813" s="20"/>
      <c r="D813" s="21"/>
      <c r="E813" s="21"/>
      <c r="F813" s="21"/>
      <c r="G813" s="21"/>
      <c r="H813" s="281" t="s">
        <v>1224</v>
      </c>
      <c r="I813" s="21"/>
      <c r="J813" s="21"/>
      <c r="K813" s="21"/>
      <c r="L813" s="21"/>
      <c r="M813" s="23"/>
      <c r="N813" s="277"/>
      <c r="P813" s="278"/>
      <c r="Q813" s="20"/>
      <c r="R813" s="21"/>
      <c r="S813" s="21"/>
      <c r="T813" s="21"/>
      <c r="U813" s="21"/>
      <c r="V813" s="281" t="s">
        <v>1223</v>
      </c>
      <c r="W813" s="21"/>
      <c r="X813" s="21"/>
      <c r="Y813" s="21"/>
      <c r="Z813" s="21"/>
      <c r="AA813" s="23"/>
      <c r="AB813" s="277"/>
      <c r="AD813" s="278"/>
      <c r="AE813" s="20"/>
      <c r="AF813" s="21"/>
      <c r="AG813" s="21"/>
      <c r="AH813" s="21"/>
      <c r="AI813" s="21"/>
      <c r="AJ813" s="281" t="s">
        <v>1222</v>
      </c>
      <c r="AK813" s="21"/>
      <c r="AL813" s="21"/>
      <c r="AM813" s="21"/>
      <c r="AN813" s="21"/>
      <c r="AO813" s="23"/>
      <c r="AP813" s="277"/>
      <c r="AR813" s="278"/>
      <c r="AS813" s="20"/>
      <c r="AT813" s="21"/>
      <c r="AU813" s="21"/>
      <c r="AV813" s="21"/>
      <c r="AW813" s="21"/>
      <c r="AX813" s="281" t="s">
        <v>1221</v>
      </c>
      <c r="AY813" s="21"/>
      <c r="AZ813" s="21"/>
      <c r="BA813" s="21"/>
      <c r="BB813" s="21"/>
      <c r="BC813" s="23"/>
      <c r="BD813" s="277"/>
      <c r="BF813" s="278"/>
      <c r="BG813" s="20"/>
      <c r="BH813" s="21"/>
      <c r="BI813" s="21"/>
      <c r="BJ813" s="21"/>
      <c r="BK813" s="21"/>
      <c r="BL813" s="281" t="s">
        <v>1220</v>
      </c>
      <c r="BM813" s="21"/>
      <c r="BN813" s="21"/>
      <c r="BO813" s="21"/>
      <c r="BP813" s="21"/>
      <c r="BQ813" s="23"/>
      <c r="BR813" s="277"/>
    </row>
    <row r="814" spans="2:70" x14ac:dyDescent="0.2">
      <c r="B814" s="278"/>
      <c r="C814" s="34"/>
      <c r="D814" s="35">
        <v>3</v>
      </c>
      <c r="E814" s="36">
        <v>45</v>
      </c>
      <c r="F814" s="36">
        <v>46</v>
      </c>
      <c r="G814" s="36">
        <v>26</v>
      </c>
      <c r="H814" s="36">
        <v>35</v>
      </c>
      <c r="I814" s="36">
        <v>48</v>
      </c>
      <c r="J814" s="36">
        <v>53</v>
      </c>
      <c r="K814" s="37">
        <v>4</v>
      </c>
      <c r="L814" s="251">
        <f>SUMSQ(D814:K814)</f>
        <v>11180</v>
      </c>
      <c r="M814" s="42"/>
      <c r="N814" s="277"/>
      <c r="P814" s="278"/>
      <c r="Q814" s="34"/>
      <c r="R814" s="35">
        <v>3</v>
      </c>
      <c r="S814" s="36">
        <v>48</v>
      </c>
      <c r="T814" s="36">
        <v>54</v>
      </c>
      <c r="U814" s="36">
        <v>19</v>
      </c>
      <c r="V814" s="36">
        <v>55</v>
      </c>
      <c r="W814" s="36">
        <v>42</v>
      </c>
      <c r="X814" s="36">
        <v>15</v>
      </c>
      <c r="Y814" s="37">
        <v>24</v>
      </c>
      <c r="Z814" s="251">
        <f>SUMSQ(R814:Y814)</f>
        <v>11180</v>
      </c>
      <c r="AA814" s="42"/>
      <c r="AB814" s="277"/>
      <c r="AD814" s="278"/>
      <c r="AE814" s="34"/>
      <c r="AF814" s="35">
        <v>3</v>
      </c>
      <c r="AG814" s="36">
        <v>49</v>
      </c>
      <c r="AH814" s="36">
        <v>60</v>
      </c>
      <c r="AI814" s="36">
        <v>22</v>
      </c>
      <c r="AJ814" s="36">
        <v>10</v>
      </c>
      <c r="AK814" s="36">
        <v>40</v>
      </c>
      <c r="AL814" s="36">
        <v>45</v>
      </c>
      <c r="AM814" s="37">
        <v>31</v>
      </c>
      <c r="AN814" s="251">
        <f>SUMSQ(AF814:AM814)</f>
        <v>11180</v>
      </c>
      <c r="AO814" s="42"/>
      <c r="AP814" s="277"/>
      <c r="AR814" s="278"/>
      <c r="AS814" s="34"/>
      <c r="AT814" s="35">
        <v>3</v>
      </c>
      <c r="AU814" s="36">
        <v>49</v>
      </c>
      <c r="AV814" s="36">
        <v>60</v>
      </c>
      <c r="AW814" s="36">
        <v>22</v>
      </c>
      <c r="AX814" s="36">
        <v>10</v>
      </c>
      <c r="AY814" s="36">
        <v>40</v>
      </c>
      <c r="AZ814" s="36">
        <v>45</v>
      </c>
      <c r="BA814" s="37">
        <v>31</v>
      </c>
      <c r="BB814" s="251">
        <f>SUMSQ(AT814:BA814)</f>
        <v>11180</v>
      </c>
      <c r="BC814" s="42"/>
      <c r="BD814" s="277"/>
      <c r="BF814" s="278"/>
      <c r="BG814" s="34"/>
      <c r="BH814" s="35">
        <v>6</v>
      </c>
      <c r="BI814" s="36">
        <v>36</v>
      </c>
      <c r="BJ814" s="36">
        <v>53</v>
      </c>
      <c r="BK814" s="36">
        <v>19</v>
      </c>
      <c r="BL814" s="36">
        <v>26</v>
      </c>
      <c r="BM814" s="36">
        <v>64</v>
      </c>
      <c r="BN814" s="36">
        <v>41</v>
      </c>
      <c r="BO814" s="37">
        <v>15</v>
      </c>
      <c r="BP814" s="251">
        <f>SUMSQ(BH814:BO814)</f>
        <v>11180</v>
      </c>
      <c r="BQ814" s="42"/>
      <c r="BR814" s="277"/>
    </row>
    <row r="815" spans="2:70" x14ac:dyDescent="0.2">
      <c r="B815" s="278"/>
      <c r="C815" s="34"/>
      <c r="D815" s="44">
        <v>16</v>
      </c>
      <c r="E815" s="45">
        <v>15</v>
      </c>
      <c r="F815" s="45">
        <v>42</v>
      </c>
      <c r="G815" s="45">
        <v>60</v>
      </c>
      <c r="H815" s="45">
        <v>57</v>
      </c>
      <c r="I815" s="45">
        <v>6</v>
      </c>
      <c r="J815" s="45">
        <v>33</v>
      </c>
      <c r="K815" s="46">
        <v>31</v>
      </c>
      <c r="L815" s="257">
        <f>SUMSQ(D815:K815)</f>
        <v>11180</v>
      </c>
      <c r="M815" s="42"/>
      <c r="N815" s="277"/>
      <c r="P815" s="278"/>
      <c r="Q815" s="34"/>
      <c r="R815" s="44">
        <v>31</v>
      </c>
      <c r="S815" s="45">
        <v>14</v>
      </c>
      <c r="T815" s="45">
        <v>64</v>
      </c>
      <c r="U815" s="45">
        <v>33</v>
      </c>
      <c r="V815" s="45">
        <v>2</v>
      </c>
      <c r="W815" s="45">
        <v>27</v>
      </c>
      <c r="X815" s="45">
        <v>53</v>
      </c>
      <c r="Y815" s="46">
        <v>36</v>
      </c>
      <c r="Z815" s="257">
        <f>SUMSQ(R815:Y815)</f>
        <v>11180</v>
      </c>
      <c r="AA815" s="42"/>
      <c r="AB815" s="277"/>
      <c r="AD815" s="278"/>
      <c r="AE815" s="34"/>
      <c r="AF815" s="44">
        <v>53</v>
      </c>
      <c r="AG815" s="45">
        <v>14</v>
      </c>
      <c r="AH815" s="45">
        <v>7</v>
      </c>
      <c r="AI815" s="45">
        <v>36</v>
      </c>
      <c r="AJ815" s="45">
        <v>64</v>
      </c>
      <c r="AK815" s="45">
        <v>27</v>
      </c>
      <c r="AL815" s="45">
        <v>18</v>
      </c>
      <c r="AM815" s="46">
        <v>41</v>
      </c>
      <c r="AN815" s="257">
        <f>SUMSQ(AF815:AM815)</f>
        <v>11180</v>
      </c>
      <c r="AO815" s="42"/>
      <c r="AP815" s="277"/>
      <c r="AR815" s="278"/>
      <c r="AS815" s="34"/>
      <c r="AT815" s="44">
        <v>53</v>
      </c>
      <c r="AU815" s="45">
        <v>14</v>
      </c>
      <c r="AV815" s="45">
        <v>7</v>
      </c>
      <c r="AW815" s="45">
        <v>36</v>
      </c>
      <c r="AX815" s="45">
        <v>64</v>
      </c>
      <c r="AY815" s="45">
        <v>27</v>
      </c>
      <c r="AZ815" s="45">
        <v>18</v>
      </c>
      <c r="BA815" s="46">
        <v>41</v>
      </c>
      <c r="BB815" s="257">
        <f>SUMSQ(AT815:BA815)</f>
        <v>11180</v>
      </c>
      <c r="BC815" s="42"/>
      <c r="BD815" s="277"/>
      <c r="BF815" s="278"/>
      <c r="BG815" s="34"/>
      <c r="BH815" s="44">
        <v>48</v>
      </c>
      <c r="BI815" s="45">
        <v>10</v>
      </c>
      <c r="BJ815" s="45">
        <v>31</v>
      </c>
      <c r="BK815" s="45">
        <v>57</v>
      </c>
      <c r="BL815" s="45">
        <v>52</v>
      </c>
      <c r="BM815" s="45">
        <v>22</v>
      </c>
      <c r="BN815" s="45">
        <v>3</v>
      </c>
      <c r="BO815" s="46">
        <v>37</v>
      </c>
      <c r="BP815" s="257">
        <f>SUMSQ(BH815:BO815)</f>
        <v>11180</v>
      </c>
      <c r="BQ815" s="42"/>
      <c r="BR815" s="277"/>
    </row>
    <row r="816" spans="2:70" x14ac:dyDescent="0.2">
      <c r="B816" s="278"/>
      <c r="C816" s="34"/>
      <c r="D816" s="44">
        <v>24</v>
      </c>
      <c r="E816" s="45">
        <v>29</v>
      </c>
      <c r="F816" s="45">
        <v>21</v>
      </c>
      <c r="G816" s="45">
        <v>55</v>
      </c>
      <c r="H816" s="45">
        <v>56</v>
      </c>
      <c r="I816" s="45">
        <v>14</v>
      </c>
      <c r="J816" s="45">
        <v>54</v>
      </c>
      <c r="K816" s="46">
        <v>7</v>
      </c>
      <c r="L816" s="257">
        <f>SUMSQ(D816:K816)</f>
        <v>11180</v>
      </c>
      <c r="M816" s="42"/>
      <c r="N816" s="277"/>
      <c r="P816" s="278"/>
      <c r="Q816" s="34"/>
      <c r="R816" s="44">
        <v>20</v>
      </c>
      <c r="S816" s="45">
        <v>59</v>
      </c>
      <c r="T816" s="45">
        <v>21</v>
      </c>
      <c r="U816" s="45">
        <v>30</v>
      </c>
      <c r="V816" s="45">
        <v>4</v>
      </c>
      <c r="W816" s="45">
        <v>57</v>
      </c>
      <c r="X816" s="45">
        <v>22</v>
      </c>
      <c r="Y816" s="46">
        <v>47</v>
      </c>
      <c r="Z816" s="257">
        <f>SUMSQ(R816:Y816)</f>
        <v>11180</v>
      </c>
      <c r="AA816" s="42"/>
      <c r="AB816" s="277"/>
      <c r="AD816" s="278"/>
      <c r="AE816" s="34"/>
      <c r="AF816" s="44">
        <v>59</v>
      </c>
      <c r="AG816" s="45">
        <v>4</v>
      </c>
      <c r="AH816" s="45">
        <v>21</v>
      </c>
      <c r="AI816" s="45">
        <v>46</v>
      </c>
      <c r="AJ816" s="45">
        <v>50</v>
      </c>
      <c r="AK816" s="45">
        <v>9</v>
      </c>
      <c r="AL816" s="45">
        <v>32</v>
      </c>
      <c r="AM816" s="46">
        <v>39</v>
      </c>
      <c r="AN816" s="257">
        <f>SUMSQ(AF816:AM816)</f>
        <v>11180</v>
      </c>
      <c r="AO816" s="42"/>
      <c r="AP816" s="277"/>
      <c r="AR816" s="278"/>
      <c r="AS816" s="34"/>
      <c r="AT816" s="44">
        <v>59</v>
      </c>
      <c r="AU816" s="45">
        <v>32</v>
      </c>
      <c r="AV816" s="45">
        <v>21</v>
      </c>
      <c r="AW816" s="45">
        <v>46</v>
      </c>
      <c r="AX816" s="45">
        <v>50</v>
      </c>
      <c r="AY816" s="45">
        <v>9</v>
      </c>
      <c r="AZ816" s="45">
        <v>4</v>
      </c>
      <c r="BA816" s="46">
        <v>39</v>
      </c>
      <c r="BB816" s="257">
        <f>SUMSQ(AT816:BA816)</f>
        <v>11180</v>
      </c>
      <c r="BC816" s="42"/>
      <c r="BD816" s="277"/>
      <c r="BF816" s="278"/>
      <c r="BG816" s="34"/>
      <c r="BH816" s="44">
        <v>35</v>
      </c>
      <c r="BI816" s="45">
        <v>5</v>
      </c>
      <c r="BJ816" s="45">
        <v>20</v>
      </c>
      <c r="BK816" s="45">
        <v>54</v>
      </c>
      <c r="BL816" s="45">
        <v>63</v>
      </c>
      <c r="BM816" s="45">
        <v>25</v>
      </c>
      <c r="BN816" s="45">
        <v>16</v>
      </c>
      <c r="BO816" s="46">
        <v>42</v>
      </c>
      <c r="BP816" s="257">
        <f>SUMSQ(BH816:BO816)</f>
        <v>11180</v>
      </c>
      <c r="BQ816" s="42"/>
      <c r="BR816" s="277"/>
    </row>
    <row r="817" spans="2:70" x14ac:dyDescent="0.2">
      <c r="B817" s="278"/>
      <c r="C817" s="34"/>
      <c r="D817" s="44">
        <v>27</v>
      </c>
      <c r="E817" s="45">
        <v>64</v>
      </c>
      <c r="F817" s="45">
        <v>22</v>
      </c>
      <c r="G817" s="45">
        <v>25</v>
      </c>
      <c r="H817" s="45">
        <v>18</v>
      </c>
      <c r="I817" s="45">
        <v>63</v>
      </c>
      <c r="J817" s="45">
        <v>13</v>
      </c>
      <c r="K817" s="46">
        <v>28</v>
      </c>
      <c r="L817" s="257">
        <f>SUMSQ(D817:K817)</f>
        <v>11180</v>
      </c>
      <c r="M817" s="42"/>
      <c r="N817" s="277"/>
      <c r="P817" s="278"/>
      <c r="Q817" s="34"/>
      <c r="R817" s="44">
        <v>58</v>
      </c>
      <c r="S817" s="45">
        <v>25</v>
      </c>
      <c r="T817" s="45">
        <v>13</v>
      </c>
      <c r="U817" s="45">
        <v>28</v>
      </c>
      <c r="V817" s="45">
        <v>49</v>
      </c>
      <c r="W817" s="45">
        <v>26</v>
      </c>
      <c r="X817" s="45">
        <v>56</v>
      </c>
      <c r="Y817" s="46">
        <v>5</v>
      </c>
      <c r="Z817" s="257">
        <f>SUMSQ(R817:Y817)</f>
        <v>11180</v>
      </c>
      <c r="AA817" s="42"/>
      <c r="AB817" s="277"/>
      <c r="AD817" s="278"/>
      <c r="AE817" s="34"/>
      <c r="AF817" s="44">
        <v>13</v>
      </c>
      <c r="AG817" s="45">
        <v>63</v>
      </c>
      <c r="AH817" s="45">
        <v>42</v>
      </c>
      <c r="AI817" s="45">
        <v>28</v>
      </c>
      <c r="AJ817" s="45">
        <v>8</v>
      </c>
      <c r="AK817" s="45">
        <v>54</v>
      </c>
      <c r="AL817" s="45">
        <v>35</v>
      </c>
      <c r="AM817" s="46">
        <v>17</v>
      </c>
      <c r="AN817" s="257">
        <f>SUMSQ(AF817:AM817)</f>
        <v>11180</v>
      </c>
      <c r="AO817" s="42"/>
      <c r="AP817" s="277"/>
      <c r="AR817" s="278"/>
      <c r="AS817" s="34"/>
      <c r="AT817" s="44">
        <v>13</v>
      </c>
      <c r="AU817" s="45">
        <v>35</v>
      </c>
      <c r="AV817" s="45">
        <v>42</v>
      </c>
      <c r="AW817" s="45">
        <v>28</v>
      </c>
      <c r="AX817" s="45">
        <v>8</v>
      </c>
      <c r="AY817" s="45">
        <v>54</v>
      </c>
      <c r="AZ817" s="45">
        <v>63</v>
      </c>
      <c r="BA817" s="46">
        <v>17</v>
      </c>
      <c r="BB817" s="257">
        <f>SUMSQ(AT817:BA817)</f>
        <v>11180</v>
      </c>
      <c r="BC817" s="42"/>
      <c r="BD817" s="277"/>
      <c r="BF817" s="278"/>
      <c r="BG817" s="34"/>
      <c r="BH817" s="44">
        <v>9</v>
      </c>
      <c r="BI817" s="45">
        <v>47</v>
      </c>
      <c r="BJ817" s="45">
        <v>58</v>
      </c>
      <c r="BK817" s="45">
        <v>32</v>
      </c>
      <c r="BL817" s="45">
        <v>21</v>
      </c>
      <c r="BM817" s="45">
        <v>51</v>
      </c>
      <c r="BN817" s="45">
        <v>38</v>
      </c>
      <c r="BO817" s="46">
        <v>4</v>
      </c>
      <c r="BP817" s="257">
        <f>SUMSQ(BH817:BO817)</f>
        <v>11180</v>
      </c>
      <c r="BQ817" s="42"/>
      <c r="BR817" s="277"/>
    </row>
    <row r="818" spans="2:70" x14ac:dyDescent="0.2">
      <c r="B818" s="278"/>
      <c r="C818" s="34"/>
      <c r="D818" s="44">
        <v>37</v>
      </c>
      <c r="E818" s="45">
        <v>52</v>
      </c>
      <c r="F818" s="45">
        <v>2</v>
      </c>
      <c r="G818" s="45">
        <v>47</v>
      </c>
      <c r="H818" s="45">
        <v>40</v>
      </c>
      <c r="I818" s="45">
        <v>43</v>
      </c>
      <c r="J818" s="45">
        <v>1</v>
      </c>
      <c r="K818" s="46">
        <v>38</v>
      </c>
      <c r="L818" s="257">
        <f>SUMSQ(D818:K818)</f>
        <v>11180</v>
      </c>
      <c r="M818" s="42"/>
      <c r="N818" s="277"/>
      <c r="P818" s="278"/>
      <c r="Q818" s="34"/>
      <c r="R818" s="44">
        <v>60</v>
      </c>
      <c r="S818" s="45">
        <v>9</v>
      </c>
      <c r="T818" s="45">
        <v>39</v>
      </c>
      <c r="U818" s="45">
        <v>16</v>
      </c>
      <c r="V818" s="45">
        <v>37</v>
      </c>
      <c r="W818" s="45">
        <v>52</v>
      </c>
      <c r="X818" s="45">
        <v>40</v>
      </c>
      <c r="Y818" s="46">
        <v>7</v>
      </c>
      <c r="Z818" s="257">
        <f>SUMSQ(R818:Y818)</f>
        <v>11180</v>
      </c>
      <c r="AA818" s="42"/>
      <c r="AB818" s="277"/>
      <c r="AD818" s="278"/>
      <c r="AE818" s="34"/>
      <c r="AF818" s="44">
        <v>48</v>
      </c>
      <c r="AG818" s="45">
        <v>30</v>
      </c>
      <c r="AH818" s="45">
        <v>11</v>
      </c>
      <c r="AI818" s="45">
        <v>57</v>
      </c>
      <c r="AJ818" s="45">
        <v>37</v>
      </c>
      <c r="AK818" s="45">
        <v>23</v>
      </c>
      <c r="AL818" s="45">
        <v>2</v>
      </c>
      <c r="AM818" s="46">
        <v>52</v>
      </c>
      <c r="AN818" s="257">
        <f>SUMSQ(AF818:AM818)</f>
        <v>11180</v>
      </c>
      <c r="AO818" s="42"/>
      <c r="AP818" s="277"/>
      <c r="AR818" s="278"/>
      <c r="AS818" s="34"/>
      <c r="AT818" s="44">
        <v>48</v>
      </c>
      <c r="AU818" s="45">
        <v>2</v>
      </c>
      <c r="AV818" s="45">
        <v>11</v>
      </c>
      <c r="AW818" s="45">
        <v>57</v>
      </c>
      <c r="AX818" s="45">
        <v>37</v>
      </c>
      <c r="AY818" s="45">
        <v>23</v>
      </c>
      <c r="AZ818" s="45">
        <v>30</v>
      </c>
      <c r="BA818" s="46">
        <v>52</v>
      </c>
      <c r="BB818" s="257">
        <f>SUMSQ(AT818:BA818)</f>
        <v>11180</v>
      </c>
      <c r="BC818" s="42"/>
      <c r="BD818" s="277"/>
      <c r="BF818" s="278"/>
      <c r="BG818" s="34"/>
      <c r="BH818" s="44">
        <v>61</v>
      </c>
      <c r="BI818" s="45">
        <v>27</v>
      </c>
      <c r="BJ818" s="45">
        <v>14</v>
      </c>
      <c r="BK818" s="45">
        <v>44</v>
      </c>
      <c r="BL818" s="45">
        <v>33</v>
      </c>
      <c r="BM818" s="45">
        <v>7</v>
      </c>
      <c r="BN818" s="45">
        <v>18</v>
      </c>
      <c r="BO818" s="46">
        <v>56</v>
      </c>
      <c r="BP818" s="257">
        <f>SUMSQ(BH818:BO818)</f>
        <v>11180</v>
      </c>
      <c r="BQ818" s="42"/>
      <c r="BR818" s="277"/>
    </row>
    <row r="819" spans="2:70" x14ac:dyDescent="0.2">
      <c r="B819" s="278"/>
      <c r="C819" s="34"/>
      <c r="D819" s="44">
        <v>58</v>
      </c>
      <c r="E819" s="45">
        <v>11</v>
      </c>
      <c r="F819" s="45">
        <v>51</v>
      </c>
      <c r="G819" s="45">
        <v>9</v>
      </c>
      <c r="H819" s="45">
        <v>10</v>
      </c>
      <c r="I819" s="45">
        <v>44</v>
      </c>
      <c r="J819" s="45">
        <v>36</v>
      </c>
      <c r="K819" s="46">
        <v>41</v>
      </c>
      <c r="L819" s="257">
        <f>SUMSQ(D819:K819)</f>
        <v>11180</v>
      </c>
      <c r="M819" s="42"/>
      <c r="N819" s="277"/>
      <c r="P819" s="278"/>
      <c r="Q819" s="34"/>
      <c r="R819" s="44">
        <v>18</v>
      </c>
      <c r="S819" s="45">
        <v>43</v>
      </c>
      <c r="T819" s="45">
        <v>8</v>
      </c>
      <c r="U819" s="45">
        <v>61</v>
      </c>
      <c r="V819" s="45">
        <v>35</v>
      </c>
      <c r="W819" s="45">
        <v>44</v>
      </c>
      <c r="X819" s="45">
        <v>6</v>
      </c>
      <c r="Y819" s="46">
        <v>45</v>
      </c>
      <c r="Z819" s="257">
        <f>SUMSQ(R819:Y819)</f>
        <v>11180</v>
      </c>
      <c r="AA819" s="42"/>
      <c r="AB819" s="277"/>
      <c r="AD819" s="278"/>
      <c r="AE819" s="34"/>
      <c r="AF819" s="44">
        <v>26</v>
      </c>
      <c r="AG819" s="45">
        <v>33</v>
      </c>
      <c r="AH819" s="45">
        <v>56</v>
      </c>
      <c r="AI819" s="45">
        <v>15</v>
      </c>
      <c r="AJ819" s="45">
        <v>19</v>
      </c>
      <c r="AK819" s="45">
        <v>44</v>
      </c>
      <c r="AL819" s="45">
        <v>61</v>
      </c>
      <c r="AM819" s="46">
        <v>6</v>
      </c>
      <c r="AN819" s="257">
        <f>SUMSQ(AF819:AM819)</f>
        <v>11180</v>
      </c>
      <c r="AO819" s="42"/>
      <c r="AP819" s="277"/>
      <c r="AR819" s="278"/>
      <c r="AS819" s="34"/>
      <c r="AT819" s="44">
        <v>26</v>
      </c>
      <c r="AU819" s="45">
        <v>61</v>
      </c>
      <c r="AV819" s="45">
        <v>56</v>
      </c>
      <c r="AW819" s="45">
        <v>15</v>
      </c>
      <c r="AX819" s="45">
        <v>19</v>
      </c>
      <c r="AY819" s="45">
        <v>44</v>
      </c>
      <c r="AZ819" s="45">
        <v>33</v>
      </c>
      <c r="BA819" s="46">
        <v>6</v>
      </c>
      <c r="BB819" s="257">
        <f>SUMSQ(AT819:BA819)</f>
        <v>11180</v>
      </c>
      <c r="BC819" s="42"/>
      <c r="BD819" s="277"/>
      <c r="BF819" s="278"/>
      <c r="BG819" s="34"/>
      <c r="BH819" s="44">
        <v>23</v>
      </c>
      <c r="BI819" s="45">
        <v>49</v>
      </c>
      <c r="BJ819" s="45">
        <v>40</v>
      </c>
      <c r="BK819" s="45">
        <v>2</v>
      </c>
      <c r="BL819" s="45">
        <v>11</v>
      </c>
      <c r="BM819" s="45">
        <v>45</v>
      </c>
      <c r="BN819" s="45">
        <v>60</v>
      </c>
      <c r="BO819" s="46">
        <v>30</v>
      </c>
      <c r="BP819" s="257">
        <f>SUMSQ(BH819:BO819)</f>
        <v>11180</v>
      </c>
      <c r="BQ819" s="42"/>
      <c r="BR819" s="277"/>
    </row>
    <row r="820" spans="2:70" x14ac:dyDescent="0.2">
      <c r="B820" s="278"/>
      <c r="C820" s="34"/>
      <c r="D820" s="44">
        <v>34</v>
      </c>
      <c r="E820" s="45">
        <v>32</v>
      </c>
      <c r="F820" s="45">
        <v>59</v>
      </c>
      <c r="G820" s="45">
        <v>8</v>
      </c>
      <c r="H820" s="45">
        <v>5</v>
      </c>
      <c r="I820" s="45">
        <v>23</v>
      </c>
      <c r="J820" s="45">
        <v>50</v>
      </c>
      <c r="K820" s="46">
        <v>49</v>
      </c>
      <c r="L820" s="257">
        <f>SUMSQ(D820:K820)</f>
        <v>11180</v>
      </c>
      <c r="M820" s="42"/>
      <c r="N820" s="277"/>
      <c r="P820" s="278"/>
      <c r="Q820" s="34"/>
      <c r="R820" s="44">
        <v>29</v>
      </c>
      <c r="S820" s="45">
        <v>12</v>
      </c>
      <c r="T820" s="45">
        <v>38</v>
      </c>
      <c r="U820" s="45">
        <v>63</v>
      </c>
      <c r="V820" s="45">
        <v>32</v>
      </c>
      <c r="W820" s="45">
        <v>1</v>
      </c>
      <c r="X820" s="45">
        <v>51</v>
      </c>
      <c r="Y820" s="46">
        <v>34</v>
      </c>
      <c r="Z820" s="257">
        <f>SUMSQ(R820:Y820)</f>
        <v>11180</v>
      </c>
      <c r="AA820" s="42"/>
      <c r="AB820" s="277"/>
      <c r="AD820" s="278"/>
      <c r="AE820" s="34"/>
      <c r="AF820" s="44">
        <v>24</v>
      </c>
      <c r="AG820" s="45">
        <v>47</v>
      </c>
      <c r="AH820" s="45">
        <v>38</v>
      </c>
      <c r="AI820" s="45">
        <v>1</v>
      </c>
      <c r="AJ820" s="45">
        <v>29</v>
      </c>
      <c r="AK820" s="45">
        <v>58</v>
      </c>
      <c r="AL820" s="45">
        <v>51</v>
      </c>
      <c r="AM820" s="46">
        <v>12</v>
      </c>
      <c r="AN820" s="257">
        <f>SUMSQ(AF820:AM820)</f>
        <v>11180</v>
      </c>
      <c r="AO820" s="42"/>
      <c r="AP820" s="277"/>
      <c r="AR820" s="278"/>
      <c r="AS820" s="34"/>
      <c r="AT820" s="44">
        <v>24</v>
      </c>
      <c r="AU820" s="45">
        <v>47</v>
      </c>
      <c r="AV820" s="45">
        <v>38</v>
      </c>
      <c r="AW820" s="45">
        <v>1</v>
      </c>
      <c r="AX820" s="45">
        <v>29</v>
      </c>
      <c r="AY820" s="45">
        <v>58</v>
      </c>
      <c r="AZ820" s="45">
        <v>51</v>
      </c>
      <c r="BA820" s="46">
        <v>12</v>
      </c>
      <c r="BB820" s="257">
        <f>SUMSQ(AT820:BA820)</f>
        <v>11180</v>
      </c>
      <c r="BC820" s="42"/>
      <c r="BD820" s="277"/>
      <c r="BF820" s="278"/>
      <c r="BG820" s="34"/>
      <c r="BH820" s="44">
        <v>28</v>
      </c>
      <c r="BI820" s="45">
        <v>62</v>
      </c>
      <c r="BJ820" s="45">
        <v>43</v>
      </c>
      <c r="BK820" s="45">
        <v>13</v>
      </c>
      <c r="BL820" s="45">
        <v>8</v>
      </c>
      <c r="BM820" s="45">
        <v>34</v>
      </c>
      <c r="BN820" s="45">
        <v>55</v>
      </c>
      <c r="BO820" s="46">
        <v>17</v>
      </c>
      <c r="BP820" s="257">
        <f>SUMSQ(BH820:BO820)</f>
        <v>11180</v>
      </c>
      <c r="BQ820" s="42"/>
      <c r="BR820" s="277"/>
    </row>
    <row r="821" spans="2:70" ht="12.75" thickBot="1" x14ac:dyDescent="0.25">
      <c r="B821" s="278"/>
      <c r="C821" s="34"/>
      <c r="D821" s="59">
        <v>61</v>
      </c>
      <c r="E821" s="60">
        <v>12</v>
      </c>
      <c r="F821" s="60">
        <v>17</v>
      </c>
      <c r="G821" s="60">
        <v>30</v>
      </c>
      <c r="H821" s="60">
        <v>39</v>
      </c>
      <c r="I821" s="60">
        <v>19</v>
      </c>
      <c r="J821" s="60">
        <v>20</v>
      </c>
      <c r="K821" s="61">
        <v>62</v>
      </c>
      <c r="L821" s="257">
        <f>SUMSQ(D821:K821)</f>
        <v>11180</v>
      </c>
      <c r="M821" s="42"/>
      <c r="N821" s="277"/>
      <c r="P821" s="278"/>
      <c r="Q821" s="34"/>
      <c r="R821" s="59">
        <v>41</v>
      </c>
      <c r="S821" s="60">
        <v>50</v>
      </c>
      <c r="T821" s="60">
        <v>23</v>
      </c>
      <c r="U821" s="60">
        <v>10</v>
      </c>
      <c r="V821" s="60">
        <v>46</v>
      </c>
      <c r="W821" s="60">
        <v>11</v>
      </c>
      <c r="X821" s="60">
        <v>17</v>
      </c>
      <c r="Y821" s="61">
        <v>62</v>
      </c>
      <c r="Z821" s="257">
        <f>SUMSQ(R821:Y821)</f>
        <v>11180</v>
      </c>
      <c r="AA821" s="42"/>
      <c r="AB821" s="277"/>
      <c r="AD821" s="278"/>
      <c r="AE821" s="34"/>
      <c r="AF821" s="59">
        <v>34</v>
      </c>
      <c r="AG821" s="60">
        <v>20</v>
      </c>
      <c r="AH821" s="60">
        <v>25</v>
      </c>
      <c r="AI821" s="60">
        <v>55</v>
      </c>
      <c r="AJ821" s="60">
        <v>43</v>
      </c>
      <c r="AK821" s="60">
        <v>5</v>
      </c>
      <c r="AL821" s="60">
        <v>16</v>
      </c>
      <c r="AM821" s="61">
        <v>62</v>
      </c>
      <c r="AN821" s="257">
        <f>SUMSQ(AF821:AM821)</f>
        <v>11180</v>
      </c>
      <c r="AO821" s="42"/>
      <c r="AP821" s="277"/>
      <c r="AR821" s="278"/>
      <c r="AS821" s="34"/>
      <c r="AT821" s="59">
        <v>34</v>
      </c>
      <c r="AU821" s="60">
        <v>20</v>
      </c>
      <c r="AV821" s="60">
        <v>25</v>
      </c>
      <c r="AW821" s="60">
        <v>55</v>
      </c>
      <c r="AX821" s="60">
        <v>43</v>
      </c>
      <c r="AY821" s="60">
        <v>5</v>
      </c>
      <c r="AZ821" s="60">
        <v>16</v>
      </c>
      <c r="BA821" s="61">
        <v>62</v>
      </c>
      <c r="BB821" s="257">
        <f>SUMSQ(AT821:BA821)</f>
        <v>11180</v>
      </c>
      <c r="BC821" s="42"/>
      <c r="BD821" s="277"/>
      <c r="BF821" s="278"/>
      <c r="BG821" s="34"/>
      <c r="BH821" s="59">
        <v>50</v>
      </c>
      <c r="BI821" s="60">
        <v>24</v>
      </c>
      <c r="BJ821" s="60">
        <v>1</v>
      </c>
      <c r="BK821" s="60">
        <v>39</v>
      </c>
      <c r="BL821" s="60">
        <v>46</v>
      </c>
      <c r="BM821" s="60">
        <v>12</v>
      </c>
      <c r="BN821" s="60">
        <v>29</v>
      </c>
      <c r="BO821" s="61">
        <v>59</v>
      </c>
      <c r="BP821" s="257">
        <f>SUMSQ(BH821:BO821)</f>
        <v>11180</v>
      </c>
      <c r="BQ821" s="42"/>
      <c r="BR821" s="277"/>
    </row>
    <row r="822" spans="2:70" x14ac:dyDescent="0.2">
      <c r="B822" s="278"/>
      <c r="C822" s="34"/>
      <c r="D822" s="166">
        <f>SUM(D814:D821)</f>
        <v>260</v>
      </c>
      <c r="E822" s="167">
        <f>SUM(E814:E821)</f>
        <v>260</v>
      </c>
      <c r="F822" s="167">
        <f>SUM(F814:F821)</f>
        <v>260</v>
      </c>
      <c r="G822" s="167">
        <f>SUM(G814:G821)</f>
        <v>260</v>
      </c>
      <c r="H822" s="167">
        <f>SUM(H814:H821)</f>
        <v>260</v>
      </c>
      <c r="I822" s="167">
        <f>SUM(I814:I821)</f>
        <v>260</v>
      </c>
      <c r="J822" s="167">
        <f>SUM(J814:J821)</f>
        <v>260</v>
      </c>
      <c r="K822" s="167">
        <f>SUM(K814:K821)</f>
        <v>260</v>
      </c>
      <c r="L822" s="280">
        <f>SUM(D814^3+E815^3+F816^3+G817^3+H818^3+I819^3+J820^3+K821^3)</f>
        <v>540800</v>
      </c>
      <c r="M822" s="42"/>
      <c r="N822" s="277"/>
      <c r="P822" s="278"/>
      <c r="Q822" s="34"/>
      <c r="R822" s="166">
        <f>SUM(R814:R821)</f>
        <v>260</v>
      </c>
      <c r="S822" s="167">
        <f>SUM(S814:S821)</f>
        <v>260</v>
      </c>
      <c r="T822" s="167">
        <f>SUM(T814:T821)</f>
        <v>260</v>
      </c>
      <c r="U822" s="167">
        <f>SUM(U814:U821)</f>
        <v>260</v>
      </c>
      <c r="V822" s="167">
        <f>SUM(V814:V821)</f>
        <v>260</v>
      </c>
      <c r="W822" s="167">
        <f>SUM(W814:W821)</f>
        <v>260</v>
      </c>
      <c r="X822" s="167">
        <f>SUM(X814:X821)</f>
        <v>260</v>
      </c>
      <c r="Y822" s="167">
        <f>SUM(Y814:Y821)</f>
        <v>260</v>
      </c>
      <c r="Z822" s="280">
        <f>SUM(R814^3+S815^3+T816^3+U817^3+V818^3+W819^3+X820^3+Y821^3)</f>
        <v>540800</v>
      </c>
      <c r="AA822" s="42"/>
      <c r="AB822" s="277"/>
      <c r="AD822" s="278"/>
      <c r="AE822" s="34"/>
      <c r="AF822" s="166">
        <f>SUM(AF814:AF821)</f>
        <v>260</v>
      </c>
      <c r="AG822" s="167">
        <f>SUM(AG814:AG821)</f>
        <v>260</v>
      </c>
      <c r="AH822" s="167">
        <f>SUM(AH814:AH821)</f>
        <v>260</v>
      </c>
      <c r="AI822" s="167">
        <f>SUM(AI814:AI821)</f>
        <v>260</v>
      </c>
      <c r="AJ822" s="167">
        <f>SUM(AJ814:AJ821)</f>
        <v>260</v>
      </c>
      <c r="AK822" s="167">
        <f>SUM(AK814:AK821)</f>
        <v>260</v>
      </c>
      <c r="AL822" s="167">
        <f>SUM(AL814:AL821)</f>
        <v>260</v>
      </c>
      <c r="AM822" s="167">
        <f>SUM(AM814:AM821)</f>
        <v>260</v>
      </c>
      <c r="AN822" s="280">
        <f>SUM(AF814^3+AG815^3+AH816^3+AI817^3+AJ818^3+AK819^3+AL820^3+AM821^3)</f>
        <v>540800</v>
      </c>
      <c r="AO822" s="42"/>
      <c r="AP822" s="277"/>
      <c r="AR822" s="278"/>
      <c r="AS822" s="34"/>
      <c r="AT822" s="166">
        <f>SUM(AT814:AT821)</f>
        <v>260</v>
      </c>
      <c r="AU822" s="167">
        <f>SUM(AU814:AU821)</f>
        <v>260</v>
      </c>
      <c r="AV822" s="167">
        <f>SUM(AV814:AV821)</f>
        <v>260</v>
      </c>
      <c r="AW822" s="167">
        <f>SUM(AW814:AW821)</f>
        <v>260</v>
      </c>
      <c r="AX822" s="167">
        <f>SUM(AX814:AX821)</f>
        <v>260</v>
      </c>
      <c r="AY822" s="167">
        <f>SUM(AY814:AY821)</f>
        <v>260</v>
      </c>
      <c r="AZ822" s="167">
        <f>SUM(AZ814:AZ821)</f>
        <v>260</v>
      </c>
      <c r="BA822" s="167">
        <f>SUM(BA814:BA821)</f>
        <v>260</v>
      </c>
      <c r="BB822" s="280">
        <f>SUM(AT814^3+AU815^3+AV816^3+AW817^3+AX818^3+AY819^3+AZ820^3+BA821^3)</f>
        <v>540800</v>
      </c>
      <c r="BC822" s="42"/>
      <c r="BD822" s="277"/>
      <c r="BF822" s="278"/>
      <c r="BG822" s="34"/>
      <c r="BH822" s="166">
        <f>SUM(BH814:BH821)</f>
        <v>260</v>
      </c>
      <c r="BI822" s="167">
        <f>SUM(BI814:BI821)</f>
        <v>260</v>
      </c>
      <c r="BJ822" s="167">
        <f>SUM(BJ814:BJ821)</f>
        <v>260</v>
      </c>
      <c r="BK822" s="167">
        <f>SUM(BK814:BK821)</f>
        <v>260</v>
      </c>
      <c r="BL822" s="167">
        <f>SUM(BL814:BL821)</f>
        <v>260</v>
      </c>
      <c r="BM822" s="167">
        <f>SUM(BM814:BM821)</f>
        <v>260</v>
      </c>
      <c r="BN822" s="167">
        <f>SUM(BN814:BN821)</f>
        <v>260</v>
      </c>
      <c r="BO822" s="167">
        <f>SUM(BO814:BO821)</f>
        <v>260</v>
      </c>
      <c r="BP822" s="280">
        <f>SUM(BH814^3+BI815^3+BJ816^3+BK817^3+BL818^3+BM819^3+BN820^3+BO821^3)</f>
        <v>540800</v>
      </c>
      <c r="BQ822" s="42"/>
      <c r="BR822" s="277"/>
    </row>
    <row r="823" spans="2:70" ht="12.75" thickBot="1" x14ac:dyDescent="0.25">
      <c r="B823" s="278"/>
      <c r="C823" s="34"/>
      <c r="D823" s="89">
        <f>SUMSQ(D814:D821)</f>
        <v>11180</v>
      </c>
      <c r="E823" s="90">
        <f>SUMSQ(E814:E821)</f>
        <v>11180</v>
      </c>
      <c r="F823" s="90">
        <f>SUMSQ(F814:F821)</f>
        <v>11180</v>
      </c>
      <c r="G823" s="90">
        <f>SUMSQ(G814:G821)</f>
        <v>11180</v>
      </c>
      <c r="H823" s="90">
        <f>SUMSQ(H814:H821)</f>
        <v>11180</v>
      </c>
      <c r="I823" s="90">
        <f>SUMSQ(I814:I821)</f>
        <v>11180</v>
      </c>
      <c r="J823" s="90">
        <f>SUMSQ(J814:J821)</f>
        <v>11180</v>
      </c>
      <c r="K823" s="90">
        <f>SUMSQ(K814:K821)</f>
        <v>11180</v>
      </c>
      <c r="L823" s="279">
        <f>SUM(D821^3+E820^3+F819^3+G818^3+H817^3+I816^3+J815^3+K814^3)</f>
        <v>540800</v>
      </c>
      <c r="M823" s="42"/>
      <c r="N823" s="277"/>
      <c r="P823" s="278"/>
      <c r="Q823" s="34"/>
      <c r="R823" s="89">
        <f>SUMSQ(R814:R821)</f>
        <v>11180</v>
      </c>
      <c r="S823" s="90">
        <f>SUMSQ(S814:S821)</f>
        <v>11180</v>
      </c>
      <c r="T823" s="90">
        <f>SUMSQ(T814:T821)</f>
        <v>11180</v>
      </c>
      <c r="U823" s="90">
        <f>SUMSQ(U814:U821)</f>
        <v>11180</v>
      </c>
      <c r="V823" s="90">
        <f>SUMSQ(V814:V821)</f>
        <v>11180</v>
      </c>
      <c r="W823" s="90">
        <f>SUMSQ(W814:W821)</f>
        <v>11180</v>
      </c>
      <c r="X823" s="90">
        <f>SUMSQ(X814:X821)</f>
        <v>11180</v>
      </c>
      <c r="Y823" s="90">
        <f>SUMSQ(Y814:Y821)</f>
        <v>11180</v>
      </c>
      <c r="Z823" s="279">
        <f>SUM(R821^3+S820^3+T819^3+U818^3+V817^3+W816^3+X815^3+Y814^3)</f>
        <v>540800</v>
      </c>
      <c r="AA823" s="42"/>
      <c r="AB823" s="277"/>
      <c r="AD823" s="278"/>
      <c r="AE823" s="34"/>
      <c r="AF823" s="89">
        <f>SUMSQ(AF814:AF821)</f>
        <v>11180</v>
      </c>
      <c r="AG823" s="90">
        <f>SUMSQ(AG814:AG821)</f>
        <v>11180</v>
      </c>
      <c r="AH823" s="90">
        <f>SUMSQ(AH814:AH821)</f>
        <v>11180</v>
      </c>
      <c r="AI823" s="90">
        <f>SUMSQ(AI814:AI821)</f>
        <v>11180</v>
      </c>
      <c r="AJ823" s="90">
        <f>SUMSQ(AJ814:AJ821)</f>
        <v>11180</v>
      </c>
      <c r="AK823" s="90">
        <f>SUMSQ(AK814:AK821)</f>
        <v>11180</v>
      </c>
      <c r="AL823" s="90">
        <f>SUMSQ(AL814:AL821)</f>
        <v>11180</v>
      </c>
      <c r="AM823" s="90">
        <f>SUMSQ(AM814:AM821)</f>
        <v>11180</v>
      </c>
      <c r="AN823" s="279">
        <f>SUM(AF821^3+AG820^3+AH819^3+AI818^3+AJ817^3+AK816^3+AL815^3+AM814^3)</f>
        <v>540800</v>
      </c>
      <c r="AO823" s="42"/>
      <c r="AP823" s="277"/>
      <c r="AR823" s="278"/>
      <c r="AS823" s="34"/>
      <c r="AT823" s="89">
        <f>SUMSQ(AT814:AT821)</f>
        <v>11180</v>
      </c>
      <c r="AU823" s="90">
        <f>SUMSQ(AU814:AU821)</f>
        <v>11180</v>
      </c>
      <c r="AV823" s="90">
        <f>SUMSQ(AV814:AV821)</f>
        <v>11180</v>
      </c>
      <c r="AW823" s="90">
        <f>SUMSQ(AW814:AW821)</f>
        <v>11180</v>
      </c>
      <c r="AX823" s="90">
        <f>SUMSQ(AX814:AX821)</f>
        <v>11180</v>
      </c>
      <c r="AY823" s="90">
        <f>SUMSQ(AY814:AY821)</f>
        <v>11180</v>
      </c>
      <c r="AZ823" s="90">
        <f>SUMSQ(AZ814:AZ821)</f>
        <v>11180</v>
      </c>
      <c r="BA823" s="90">
        <f>SUMSQ(BA814:BA821)</f>
        <v>11180</v>
      </c>
      <c r="BB823" s="279">
        <f>SUM(AT821^3+AU820^3+AV819^3+AW818^3+AX817^3+AY816^3+AZ815^3+BA814^3)</f>
        <v>540800</v>
      </c>
      <c r="BC823" s="42"/>
      <c r="BD823" s="277"/>
      <c r="BF823" s="278"/>
      <c r="BG823" s="34"/>
      <c r="BH823" s="89">
        <f>SUMSQ(BH814:BH821)</f>
        <v>11180</v>
      </c>
      <c r="BI823" s="90">
        <f>SUMSQ(BI814:BI821)</f>
        <v>11180</v>
      </c>
      <c r="BJ823" s="90">
        <f>SUMSQ(BJ814:BJ821)</f>
        <v>11180</v>
      </c>
      <c r="BK823" s="90">
        <f>SUMSQ(BK814:BK821)</f>
        <v>11180</v>
      </c>
      <c r="BL823" s="90">
        <f>SUMSQ(BL814:BL821)</f>
        <v>11180</v>
      </c>
      <c r="BM823" s="90">
        <f>SUMSQ(BM814:BM821)</f>
        <v>11180</v>
      </c>
      <c r="BN823" s="90">
        <f>SUMSQ(BN814:BN821)</f>
        <v>11180</v>
      </c>
      <c r="BO823" s="90">
        <f>SUMSQ(BO814:BO821)</f>
        <v>11180</v>
      </c>
      <c r="BP823" s="279">
        <f>SUM(BH821^3+BI820^3+BJ819^3+BK818^3+BL817^3+BM816^3+BN815^3+BO814^3)</f>
        <v>540800</v>
      </c>
      <c r="BQ823" s="42"/>
      <c r="BR823" s="277"/>
    </row>
    <row r="824" spans="2:70" ht="12.75" thickBot="1" x14ac:dyDescent="0.25">
      <c r="B824" s="278"/>
      <c r="C824" s="104"/>
      <c r="D824" s="106"/>
      <c r="E824" s="106"/>
      <c r="F824" s="106"/>
      <c r="G824" s="106"/>
      <c r="H824" s="106"/>
      <c r="I824" s="106"/>
      <c r="J824" s="106"/>
      <c r="K824" s="106"/>
      <c r="L824" s="106"/>
      <c r="M824" s="109"/>
      <c r="N824" s="277"/>
      <c r="P824" s="278"/>
      <c r="Q824" s="104"/>
      <c r="R824" s="106"/>
      <c r="S824" s="106"/>
      <c r="T824" s="106"/>
      <c r="U824" s="106"/>
      <c r="V824" s="106"/>
      <c r="W824" s="106"/>
      <c r="X824" s="106"/>
      <c r="Y824" s="106"/>
      <c r="Z824" s="106"/>
      <c r="AA824" s="109"/>
      <c r="AB824" s="277"/>
      <c r="AD824" s="278"/>
      <c r="AE824" s="104"/>
      <c r="AF824" s="106"/>
      <c r="AG824" s="106"/>
      <c r="AH824" s="106"/>
      <c r="AI824" s="106"/>
      <c r="AJ824" s="106"/>
      <c r="AK824" s="106"/>
      <c r="AL824" s="106"/>
      <c r="AM824" s="106"/>
      <c r="AN824" s="106"/>
      <c r="AO824" s="109"/>
      <c r="AP824" s="277"/>
      <c r="AR824" s="278"/>
      <c r="AS824" s="104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9"/>
      <c r="BD824" s="277"/>
      <c r="BF824" s="278"/>
      <c r="BG824" s="104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9"/>
      <c r="BR824" s="277"/>
    </row>
    <row r="825" spans="2:70" ht="12.75" thickBot="1" x14ac:dyDescent="0.25">
      <c r="B825" s="276"/>
      <c r="C825" s="275"/>
      <c r="D825" s="275"/>
      <c r="E825" s="275"/>
      <c r="F825" s="275"/>
      <c r="G825" s="275"/>
      <c r="H825" s="275"/>
      <c r="I825" s="275"/>
      <c r="J825" s="275"/>
      <c r="K825" s="275"/>
      <c r="L825" s="275"/>
      <c r="M825" s="275"/>
      <c r="N825" s="274"/>
      <c r="P825" s="276"/>
      <c r="Q825" s="275"/>
      <c r="R825" s="275"/>
      <c r="S825" s="275"/>
      <c r="T825" s="275"/>
      <c r="U825" s="275"/>
      <c r="V825" s="275"/>
      <c r="W825" s="275"/>
      <c r="X825" s="275"/>
      <c r="Y825" s="275"/>
      <c r="Z825" s="275"/>
      <c r="AA825" s="275"/>
      <c r="AB825" s="274"/>
      <c r="AD825" s="276"/>
      <c r="AE825" s="275"/>
      <c r="AF825" s="275"/>
      <c r="AG825" s="275"/>
      <c r="AH825" s="275"/>
      <c r="AI825" s="275"/>
      <c r="AJ825" s="275"/>
      <c r="AK825" s="275"/>
      <c r="AL825" s="275"/>
      <c r="AM825" s="275"/>
      <c r="AN825" s="275"/>
      <c r="AO825" s="275"/>
      <c r="AP825" s="274"/>
      <c r="AR825" s="276"/>
      <c r="AS825" s="275"/>
      <c r="AT825" s="275"/>
      <c r="AU825" s="275"/>
      <c r="AV825" s="275"/>
      <c r="AW825" s="275"/>
      <c r="AX825" s="275"/>
      <c r="AY825" s="275"/>
      <c r="AZ825" s="275"/>
      <c r="BA825" s="275"/>
      <c r="BB825" s="275"/>
      <c r="BC825" s="275"/>
      <c r="BD825" s="274"/>
      <c r="BF825" s="276"/>
      <c r="BG825" s="275"/>
      <c r="BH825" s="275"/>
      <c r="BI825" s="275"/>
      <c r="BJ825" s="275"/>
      <c r="BK825" s="275"/>
      <c r="BL825" s="275"/>
      <c r="BM825" s="275"/>
      <c r="BN825" s="275"/>
      <c r="BO825" s="275"/>
      <c r="BP825" s="275"/>
      <c r="BQ825" s="275"/>
      <c r="BR825" s="274"/>
    </row>
    <row r="826" spans="2:70" ht="13.5" thickTop="1" thickBot="1" x14ac:dyDescent="0.25"/>
    <row r="827" spans="2:70" ht="13.5" thickTop="1" thickBot="1" x14ac:dyDescent="0.25">
      <c r="B827" s="284"/>
      <c r="C827" s="283"/>
      <c r="D827" s="283"/>
      <c r="E827" s="283"/>
      <c r="F827" s="283"/>
      <c r="G827" s="283"/>
      <c r="H827" s="283"/>
      <c r="I827" s="283"/>
      <c r="J827" s="283"/>
      <c r="K827" s="283"/>
      <c r="L827" s="283"/>
      <c r="M827" s="283"/>
      <c r="N827" s="282"/>
      <c r="P827" s="284"/>
      <c r="Q827" s="283"/>
      <c r="R827" s="283"/>
      <c r="S827" s="283"/>
      <c r="T827" s="283"/>
      <c r="U827" s="283"/>
      <c r="V827" s="283"/>
      <c r="W827" s="283"/>
      <c r="X827" s="283"/>
      <c r="Y827" s="283"/>
      <c r="Z827" s="283"/>
      <c r="AA827" s="283"/>
      <c r="AB827" s="282"/>
      <c r="AD827" s="284"/>
      <c r="AE827" s="283"/>
      <c r="AF827" s="283"/>
      <c r="AG827" s="283"/>
      <c r="AH827" s="283"/>
      <c r="AI827" s="283"/>
      <c r="AJ827" s="283"/>
      <c r="AK827" s="283"/>
      <c r="AL827" s="283"/>
      <c r="AM827" s="283"/>
      <c r="AN827" s="283"/>
      <c r="AO827" s="283"/>
      <c r="AP827" s="282"/>
      <c r="AR827" s="284"/>
      <c r="AS827" s="283"/>
      <c r="AT827" s="283"/>
      <c r="AU827" s="283"/>
      <c r="AV827" s="283"/>
      <c r="AW827" s="283"/>
      <c r="AX827" s="283"/>
      <c r="AY827" s="283"/>
      <c r="AZ827" s="283"/>
      <c r="BA827" s="283"/>
      <c r="BB827" s="283"/>
      <c r="BC827" s="283"/>
      <c r="BD827" s="282"/>
      <c r="BF827" s="284"/>
      <c r="BG827" s="283"/>
      <c r="BH827" s="283"/>
      <c r="BI827" s="283"/>
      <c r="BJ827" s="283"/>
      <c r="BK827" s="283"/>
      <c r="BL827" s="283"/>
      <c r="BM827" s="283"/>
      <c r="BN827" s="283"/>
      <c r="BO827" s="283"/>
      <c r="BP827" s="283"/>
      <c r="BQ827" s="283"/>
      <c r="BR827" s="282"/>
    </row>
    <row r="828" spans="2:70" ht="12.75" thickBot="1" x14ac:dyDescent="0.25">
      <c r="B828" s="278"/>
      <c r="C828" s="20"/>
      <c r="D828" s="21"/>
      <c r="E828" s="21"/>
      <c r="F828" s="21"/>
      <c r="G828" s="21"/>
      <c r="H828" s="281" t="s">
        <v>1219</v>
      </c>
      <c r="I828" s="21"/>
      <c r="J828" s="21"/>
      <c r="K828" s="21"/>
      <c r="L828" s="21"/>
      <c r="M828" s="23"/>
      <c r="N828" s="277"/>
      <c r="P828" s="278"/>
      <c r="Q828" s="20"/>
      <c r="R828" s="21"/>
      <c r="S828" s="21"/>
      <c r="T828" s="21"/>
      <c r="U828" s="21"/>
      <c r="V828" s="281" t="s">
        <v>1218</v>
      </c>
      <c r="W828" s="21"/>
      <c r="X828" s="21"/>
      <c r="Y828" s="21"/>
      <c r="Z828" s="21"/>
      <c r="AA828" s="23"/>
      <c r="AB828" s="277"/>
      <c r="AD828" s="278"/>
      <c r="AE828" s="20"/>
      <c r="AF828" s="21"/>
      <c r="AG828" s="21"/>
      <c r="AH828" s="21"/>
      <c r="AI828" s="21"/>
      <c r="AJ828" s="281" t="s">
        <v>1217</v>
      </c>
      <c r="AK828" s="21"/>
      <c r="AL828" s="21"/>
      <c r="AM828" s="21"/>
      <c r="AN828" s="21"/>
      <c r="AO828" s="23"/>
      <c r="AP828" s="277"/>
      <c r="AR828" s="278"/>
      <c r="AS828" s="20"/>
      <c r="AT828" s="21"/>
      <c r="AU828" s="21"/>
      <c r="AV828" s="21"/>
      <c r="AW828" s="21"/>
      <c r="AX828" s="281" t="s">
        <v>1216</v>
      </c>
      <c r="AY828" s="21"/>
      <c r="AZ828" s="21"/>
      <c r="BA828" s="21"/>
      <c r="BB828" s="21"/>
      <c r="BC828" s="23"/>
      <c r="BD828" s="277"/>
      <c r="BF828" s="278"/>
      <c r="BG828" s="20"/>
      <c r="BH828" s="21"/>
      <c r="BI828" s="21"/>
      <c r="BJ828" s="21"/>
      <c r="BK828" s="21"/>
      <c r="BL828" s="281" t="s">
        <v>1215</v>
      </c>
      <c r="BM828" s="21"/>
      <c r="BN828" s="21"/>
      <c r="BO828" s="21"/>
      <c r="BP828" s="21"/>
      <c r="BQ828" s="23"/>
      <c r="BR828" s="277"/>
    </row>
    <row r="829" spans="2:70" x14ac:dyDescent="0.2">
      <c r="B829" s="278"/>
      <c r="C829" s="34"/>
      <c r="D829" s="35">
        <v>3</v>
      </c>
      <c r="E829" s="36">
        <v>52</v>
      </c>
      <c r="F829" s="36">
        <v>8</v>
      </c>
      <c r="G829" s="36">
        <v>29</v>
      </c>
      <c r="H829" s="36">
        <v>54</v>
      </c>
      <c r="I829" s="36">
        <v>37</v>
      </c>
      <c r="J829" s="36">
        <v>51</v>
      </c>
      <c r="K829" s="37">
        <v>26</v>
      </c>
      <c r="L829" s="251">
        <f>SUMSQ(D829:K829)</f>
        <v>11180</v>
      </c>
      <c r="M829" s="42"/>
      <c r="N829" s="277"/>
      <c r="P829" s="278"/>
      <c r="Q829" s="34"/>
      <c r="R829" s="35">
        <v>3</v>
      </c>
      <c r="S829" s="36">
        <v>52</v>
      </c>
      <c r="T829" s="36">
        <v>9</v>
      </c>
      <c r="U829" s="36">
        <v>58</v>
      </c>
      <c r="V829" s="36">
        <v>45</v>
      </c>
      <c r="W829" s="36">
        <v>30</v>
      </c>
      <c r="X829" s="36">
        <v>39</v>
      </c>
      <c r="Y829" s="37">
        <v>24</v>
      </c>
      <c r="Z829" s="251">
        <f>SUMSQ(R829:Y829)</f>
        <v>11180</v>
      </c>
      <c r="AA829" s="42"/>
      <c r="AB829" s="277"/>
      <c r="AD829" s="278"/>
      <c r="AE829" s="34"/>
      <c r="AF829" s="35">
        <v>3</v>
      </c>
      <c r="AG829" s="36">
        <v>52</v>
      </c>
      <c r="AH829" s="36">
        <v>9</v>
      </c>
      <c r="AI829" s="36">
        <v>58</v>
      </c>
      <c r="AJ829" s="36">
        <v>45</v>
      </c>
      <c r="AK829" s="36">
        <v>30</v>
      </c>
      <c r="AL829" s="36">
        <v>39</v>
      </c>
      <c r="AM829" s="37">
        <v>24</v>
      </c>
      <c r="AN829" s="251">
        <f>SUMSQ(AF829:AM829)</f>
        <v>11180</v>
      </c>
      <c r="AO829" s="42"/>
      <c r="AP829" s="277"/>
      <c r="AR829" s="278"/>
      <c r="AS829" s="34"/>
      <c r="AT829" s="35">
        <v>3</v>
      </c>
      <c r="AU829" s="36">
        <v>52</v>
      </c>
      <c r="AV829" s="36">
        <v>31</v>
      </c>
      <c r="AW829" s="36">
        <v>48</v>
      </c>
      <c r="AX829" s="36">
        <v>37</v>
      </c>
      <c r="AY829" s="36">
        <v>57</v>
      </c>
      <c r="AZ829" s="36">
        <v>22</v>
      </c>
      <c r="BA829" s="37">
        <v>10</v>
      </c>
      <c r="BB829" s="251">
        <f>SUMSQ(AT829:BA829)</f>
        <v>11180</v>
      </c>
      <c r="BC829" s="42"/>
      <c r="BD829" s="277"/>
      <c r="BF829" s="278"/>
      <c r="BG829" s="34"/>
      <c r="BH829" s="35">
        <v>7</v>
      </c>
      <c r="BI829" s="36">
        <v>33</v>
      </c>
      <c r="BJ829" s="36">
        <v>56</v>
      </c>
      <c r="BK829" s="36">
        <v>18</v>
      </c>
      <c r="BL829" s="36">
        <v>27</v>
      </c>
      <c r="BM829" s="36">
        <v>61</v>
      </c>
      <c r="BN829" s="36">
        <v>44</v>
      </c>
      <c r="BO829" s="37">
        <v>14</v>
      </c>
      <c r="BP829" s="251">
        <f>SUMSQ(BH829:BO829)</f>
        <v>11180</v>
      </c>
      <c r="BQ829" s="42"/>
      <c r="BR829" s="277"/>
    </row>
    <row r="830" spans="2:70" x14ac:dyDescent="0.2">
      <c r="B830" s="278"/>
      <c r="C830" s="34"/>
      <c r="D830" s="44">
        <v>38</v>
      </c>
      <c r="E830" s="45">
        <v>15</v>
      </c>
      <c r="F830" s="45">
        <v>59</v>
      </c>
      <c r="G830" s="45">
        <v>34</v>
      </c>
      <c r="H830" s="45">
        <v>19</v>
      </c>
      <c r="I830" s="45">
        <v>20</v>
      </c>
      <c r="J830" s="45">
        <v>12</v>
      </c>
      <c r="K830" s="46">
        <v>63</v>
      </c>
      <c r="L830" s="257">
        <f>SUMSQ(D830:K830)</f>
        <v>11180</v>
      </c>
      <c r="M830" s="42"/>
      <c r="N830" s="277"/>
      <c r="P830" s="278"/>
      <c r="Q830" s="34"/>
      <c r="R830" s="44">
        <v>21</v>
      </c>
      <c r="S830" s="45">
        <v>16</v>
      </c>
      <c r="T830" s="45">
        <v>53</v>
      </c>
      <c r="U830" s="45">
        <v>48</v>
      </c>
      <c r="V830" s="45">
        <v>59</v>
      </c>
      <c r="W830" s="45">
        <v>34</v>
      </c>
      <c r="X830" s="45">
        <v>27</v>
      </c>
      <c r="Y830" s="46">
        <v>2</v>
      </c>
      <c r="Z830" s="257">
        <f>SUMSQ(R830:Y830)</f>
        <v>11180</v>
      </c>
      <c r="AA830" s="42"/>
      <c r="AB830" s="277"/>
      <c r="AD830" s="278"/>
      <c r="AE830" s="34"/>
      <c r="AF830" s="44">
        <v>63</v>
      </c>
      <c r="AG830" s="45">
        <v>16</v>
      </c>
      <c r="AH830" s="45">
        <v>53</v>
      </c>
      <c r="AI830" s="45">
        <v>6</v>
      </c>
      <c r="AJ830" s="45">
        <v>17</v>
      </c>
      <c r="AK830" s="45">
        <v>34</v>
      </c>
      <c r="AL830" s="45">
        <v>27</v>
      </c>
      <c r="AM830" s="46">
        <v>44</v>
      </c>
      <c r="AN830" s="257">
        <f>SUMSQ(AF830:AM830)</f>
        <v>11180</v>
      </c>
      <c r="AO830" s="42"/>
      <c r="AP830" s="277"/>
      <c r="AR830" s="278"/>
      <c r="AS830" s="34"/>
      <c r="AT830" s="44">
        <v>45</v>
      </c>
      <c r="AU830" s="45">
        <v>16</v>
      </c>
      <c r="AV830" s="45">
        <v>35</v>
      </c>
      <c r="AW830" s="45">
        <v>2</v>
      </c>
      <c r="AX830" s="45">
        <v>58</v>
      </c>
      <c r="AY830" s="45">
        <v>56</v>
      </c>
      <c r="AZ830" s="45">
        <v>27</v>
      </c>
      <c r="BA830" s="46">
        <v>21</v>
      </c>
      <c r="BB830" s="257">
        <f>SUMSQ(AT830:BA830)</f>
        <v>11180</v>
      </c>
      <c r="BC830" s="42"/>
      <c r="BD830" s="277"/>
      <c r="BF830" s="278"/>
      <c r="BG830" s="34"/>
      <c r="BH830" s="44">
        <v>45</v>
      </c>
      <c r="BI830" s="45">
        <v>11</v>
      </c>
      <c r="BJ830" s="45">
        <v>30</v>
      </c>
      <c r="BK830" s="45">
        <v>60</v>
      </c>
      <c r="BL830" s="45">
        <v>49</v>
      </c>
      <c r="BM830" s="45">
        <v>23</v>
      </c>
      <c r="BN830" s="45">
        <v>2</v>
      </c>
      <c r="BO830" s="46">
        <v>40</v>
      </c>
      <c r="BP830" s="257">
        <f>SUMSQ(BH830:BO830)</f>
        <v>11180</v>
      </c>
      <c r="BQ830" s="42"/>
      <c r="BR830" s="277"/>
    </row>
    <row r="831" spans="2:70" x14ac:dyDescent="0.2">
      <c r="B831" s="278"/>
      <c r="C831" s="34"/>
      <c r="D831" s="44">
        <v>48</v>
      </c>
      <c r="E831" s="45">
        <v>35</v>
      </c>
      <c r="F831" s="45">
        <v>21</v>
      </c>
      <c r="G831" s="45">
        <v>47</v>
      </c>
      <c r="H831" s="45">
        <v>1</v>
      </c>
      <c r="I831" s="45">
        <v>42</v>
      </c>
      <c r="J831" s="45">
        <v>56</v>
      </c>
      <c r="K831" s="46">
        <v>10</v>
      </c>
      <c r="L831" s="257">
        <f>SUMSQ(D831:K831)</f>
        <v>11180</v>
      </c>
      <c r="M831" s="42"/>
      <c r="N831" s="277"/>
      <c r="P831" s="278"/>
      <c r="Q831" s="34"/>
      <c r="R831" s="44">
        <v>40</v>
      </c>
      <c r="S831" s="45">
        <v>61</v>
      </c>
      <c r="T831" s="45">
        <v>18</v>
      </c>
      <c r="U831" s="45">
        <v>11</v>
      </c>
      <c r="V831" s="45">
        <v>32</v>
      </c>
      <c r="W831" s="45">
        <v>5</v>
      </c>
      <c r="X831" s="45">
        <v>42</v>
      </c>
      <c r="Y831" s="46">
        <v>51</v>
      </c>
      <c r="Z831" s="257">
        <f>SUMSQ(R831:Y831)</f>
        <v>11180</v>
      </c>
      <c r="AA831" s="42"/>
      <c r="AB831" s="277"/>
      <c r="AD831" s="278"/>
      <c r="AE831" s="34"/>
      <c r="AF831" s="44">
        <v>40</v>
      </c>
      <c r="AG831" s="45">
        <v>61</v>
      </c>
      <c r="AH831" s="45">
        <v>18</v>
      </c>
      <c r="AI831" s="45">
        <v>11</v>
      </c>
      <c r="AJ831" s="45">
        <v>32</v>
      </c>
      <c r="AK831" s="45">
        <v>5</v>
      </c>
      <c r="AL831" s="45">
        <v>42</v>
      </c>
      <c r="AM831" s="46">
        <v>51</v>
      </c>
      <c r="AN831" s="257">
        <f>SUMSQ(AF831:AM831)</f>
        <v>11180</v>
      </c>
      <c r="AO831" s="42"/>
      <c r="AP831" s="277"/>
      <c r="AR831" s="278"/>
      <c r="AS831" s="34"/>
      <c r="AT831" s="44">
        <v>32</v>
      </c>
      <c r="AU831" s="45">
        <v>61</v>
      </c>
      <c r="AV831" s="45">
        <v>18</v>
      </c>
      <c r="AW831" s="45">
        <v>51</v>
      </c>
      <c r="AX831" s="45">
        <v>11</v>
      </c>
      <c r="AY831" s="45">
        <v>5</v>
      </c>
      <c r="AZ831" s="45">
        <v>42</v>
      </c>
      <c r="BA831" s="46">
        <v>40</v>
      </c>
      <c r="BB831" s="257">
        <f>SUMSQ(AT831:BA831)</f>
        <v>11180</v>
      </c>
      <c r="BC831" s="42"/>
      <c r="BD831" s="277"/>
      <c r="BF831" s="278"/>
      <c r="BG831" s="34"/>
      <c r="BH831" s="44">
        <v>34</v>
      </c>
      <c r="BI831" s="45">
        <v>8</v>
      </c>
      <c r="BJ831" s="45">
        <v>17</v>
      </c>
      <c r="BK831" s="45">
        <v>55</v>
      </c>
      <c r="BL831" s="45">
        <v>62</v>
      </c>
      <c r="BM831" s="45">
        <v>28</v>
      </c>
      <c r="BN831" s="45">
        <v>13</v>
      </c>
      <c r="BO831" s="46">
        <v>43</v>
      </c>
      <c r="BP831" s="257">
        <f>SUMSQ(BH831:BO831)</f>
        <v>11180</v>
      </c>
      <c r="BQ831" s="42"/>
      <c r="BR831" s="277"/>
    </row>
    <row r="832" spans="2:70" x14ac:dyDescent="0.2">
      <c r="B832" s="278"/>
      <c r="C832" s="34"/>
      <c r="D832" s="44">
        <v>32</v>
      </c>
      <c r="E832" s="45">
        <v>58</v>
      </c>
      <c r="F832" s="45">
        <v>16</v>
      </c>
      <c r="G832" s="45">
        <v>25</v>
      </c>
      <c r="H832" s="45">
        <v>61</v>
      </c>
      <c r="I832" s="45">
        <v>5</v>
      </c>
      <c r="J832" s="45">
        <v>41</v>
      </c>
      <c r="K832" s="46">
        <v>22</v>
      </c>
      <c r="L832" s="257">
        <f>SUMSQ(D832:K832)</f>
        <v>11180</v>
      </c>
      <c r="M832" s="42"/>
      <c r="N832" s="277"/>
      <c r="P832" s="278"/>
      <c r="Q832" s="34"/>
      <c r="R832" s="44">
        <v>50</v>
      </c>
      <c r="S832" s="45">
        <v>43</v>
      </c>
      <c r="T832" s="45">
        <v>8</v>
      </c>
      <c r="U832" s="45">
        <v>29</v>
      </c>
      <c r="V832" s="45">
        <v>10</v>
      </c>
      <c r="W832" s="45">
        <v>19</v>
      </c>
      <c r="X832" s="45">
        <v>64</v>
      </c>
      <c r="Y832" s="46">
        <v>37</v>
      </c>
      <c r="Z832" s="257">
        <f>SUMSQ(R832:Y832)</f>
        <v>11180</v>
      </c>
      <c r="AA832" s="42"/>
      <c r="AB832" s="277"/>
      <c r="AD832" s="278"/>
      <c r="AE832" s="34"/>
      <c r="AF832" s="44">
        <v>50</v>
      </c>
      <c r="AG832" s="45">
        <v>43</v>
      </c>
      <c r="AH832" s="45">
        <v>8</v>
      </c>
      <c r="AI832" s="45">
        <v>29</v>
      </c>
      <c r="AJ832" s="45">
        <v>10</v>
      </c>
      <c r="AK832" s="45">
        <v>19</v>
      </c>
      <c r="AL832" s="45">
        <v>64</v>
      </c>
      <c r="AM832" s="46">
        <v>37</v>
      </c>
      <c r="AN832" s="257">
        <f>SUMSQ(AF832:AM832)</f>
        <v>11180</v>
      </c>
      <c r="AO832" s="42"/>
      <c r="AP832" s="277"/>
      <c r="AR832" s="278"/>
      <c r="AS832" s="34"/>
      <c r="AT832" s="44">
        <v>50</v>
      </c>
      <c r="AU832" s="45">
        <v>1</v>
      </c>
      <c r="AV832" s="45">
        <v>46</v>
      </c>
      <c r="AW832" s="45">
        <v>29</v>
      </c>
      <c r="AX832" s="45">
        <v>24</v>
      </c>
      <c r="AY832" s="45">
        <v>12</v>
      </c>
      <c r="AZ832" s="45">
        <v>39</v>
      </c>
      <c r="BA832" s="46">
        <v>59</v>
      </c>
      <c r="BB832" s="257">
        <f>SUMSQ(AT832:BA832)</f>
        <v>11180</v>
      </c>
      <c r="BC832" s="42"/>
      <c r="BD832" s="277"/>
      <c r="BF832" s="278"/>
      <c r="BG832" s="34"/>
      <c r="BH832" s="44">
        <v>12</v>
      </c>
      <c r="BI832" s="45">
        <v>46</v>
      </c>
      <c r="BJ832" s="45">
        <v>59</v>
      </c>
      <c r="BK832" s="45">
        <v>29</v>
      </c>
      <c r="BL832" s="45">
        <v>24</v>
      </c>
      <c r="BM832" s="45">
        <v>50</v>
      </c>
      <c r="BN832" s="45">
        <v>39</v>
      </c>
      <c r="BO832" s="46">
        <v>1</v>
      </c>
      <c r="BP832" s="257">
        <f>SUMSQ(BH832:BO832)</f>
        <v>11180</v>
      </c>
      <c r="BQ832" s="42"/>
      <c r="BR832" s="277"/>
    </row>
    <row r="833" spans="2:70" x14ac:dyDescent="0.2">
      <c r="B833" s="278"/>
      <c r="C833" s="34"/>
      <c r="D833" s="44">
        <v>43</v>
      </c>
      <c r="E833" s="45">
        <v>24</v>
      </c>
      <c r="F833" s="45">
        <v>60</v>
      </c>
      <c r="G833" s="45">
        <v>4</v>
      </c>
      <c r="H833" s="45">
        <v>40</v>
      </c>
      <c r="I833" s="45">
        <v>49</v>
      </c>
      <c r="J833" s="45">
        <v>7</v>
      </c>
      <c r="K833" s="46">
        <v>33</v>
      </c>
      <c r="L833" s="257">
        <f>SUMSQ(D833:K833)</f>
        <v>11180</v>
      </c>
      <c r="M833" s="42"/>
      <c r="N833" s="277"/>
      <c r="P833" s="278"/>
      <c r="Q833" s="34"/>
      <c r="R833" s="44">
        <v>28</v>
      </c>
      <c r="S833" s="45">
        <v>1</v>
      </c>
      <c r="T833" s="45">
        <v>46</v>
      </c>
      <c r="U833" s="45">
        <v>55</v>
      </c>
      <c r="V833" s="45">
        <v>36</v>
      </c>
      <c r="W833" s="45">
        <v>57</v>
      </c>
      <c r="X833" s="45">
        <v>22</v>
      </c>
      <c r="Y833" s="46">
        <v>15</v>
      </c>
      <c r="Z833" s="257">
        <f>SUMSQ(R833:Y833)</f>
        <v>11180</v>
      </c>
      <c r="AA833" s="42"/>
      <c r="AB833" s="277"/>
      <c r="AD833" s="278"/>
      <c r="AE833" s="34"/>
      <c r="AF833" s="44">
        <v>28</v>
      </c>
      <c r="AG833" s="45">
        <v>1</v>
      </c>
      <c r="AH833" s="45">
        <v>46</v>
      </c>
      <c r="AI833" s="45">
        <v>55</v>
      </c>
      <c r="AJ833" s="45">
        <v>36</v>
      </c>
      <c r="AK833" s="45">
        <v>57</v>
      </c>
      <c r="AL833" s="45">
        <v>22</v>
      </c>
      <c r="AM833" s="46">
        <v>15</v>
      </c>
      <c r="AN833" s="257">
        <f>SUMSQ(AF833:AM833)</f>
        <v>11180</v>
      </c>
      <c r="AO833" s="42"/>
      <c r="AP833" s="277"/>
      <c r="AR833" s="278"/>
      <c r="AS833" s="34"/>
      <c r="AT833" s="44">
        <v>6</v>
      </c>
      <c r="AU833" s="45">
        <v>26</v>
      </c>
      <c r="AV833" s="45">
        <v>53</v>
      </c>
      <c r="AW833" s="45">
        <v>41</v>
      </c>
      <c r="AX833" s="45">
        <v>36</v>
      </c>
      <c r="AY833" s="45">
        <v>19</v>
      </c>
      <c r="AZ833" s="45">
        <v>64</v>
      </c>
      <c r="BA833" s="46">
        <v>15</v>
      </c>
      <c r="BB833" s="257">
        <f>SUMSQ(AT833:BA833)</f>
        <v>11180</v>
      </c>
      <c r="BC833" s="42"/>
      <c r="BD833" s="277"/>
      <c r="BF833" s="278"/>
      <c r="BG833" s="34"/>
      <c r="BH833" s="44">
        <v>64</v>
      </c>
      <c r="BI833" s="45">
        <v>26</v>
      </c>
      <c r="BJ833" s="45">
        <v>15</v>
      </c>
      <c r="BK833" s="45">
        <v>41</v>
      </c>
      <c r="BL833" s="45">
        <v>36</v>
      </c>
      <c r="BM833" s="45">
        <v>6</v>
      </c>
      <c r="BN833" s="45">
        <v>19</v>
      </c>
      <c r="BO833" s="46">
        <v>53</v>
      </c>
      <c r="BP833" s="257">
        <f>SUMSQ(BH833:BO833)</f>
        <v>11180</v>
      </c>
      <c r="BQ833" s="42"/>
      <c r="BR833" s="277"/>
    </row>
    <row r="834" spans="2:70" x14ac:dyDescent="0.2">
      <c r="B834" s="278"/>
      <c r="C834" s="34"/>
      <c r="D834" s="44">
        <v>55</v>
      </c>
      <c r="E834" s="45">
        <v>9</v>
      </c>
      <c r="F834" s="45">
        <v>23</v>
      </c>
      <c r="G834" s="45">
        <v>64</v>
      </c>
      <c r="H834" s="45">
        <v>18</v>
      </c>
      <c r="I834" s="45">
        <v>44</v>
      </c>
      <c r="J834" s="45">
        <v>30</v>
      </c>
      <c r="K834" s="46">
        <v>17</v>
      </c>
      <c r="L834" s="257">
        <f>SUMSQ(D834:K834)</f>
        <v>11180</v>
      </c>
      <c r="M834" s="42"/>
      <c r="N834" s="277"/>
      <c r="P834" s="278"/>
      <c r="Q834" s="34"/>
      <c r="R834" s="44">
        <v>14</v>
      </c>
      <c r="S834" s="45">
        <v>23</v>
      </c>
      <c r="T834" s="45">
        <v>60</v>
      </c>
      <c r="U834" s="45">
        <v>33</v>
      </c>
      <c r="V834" s="45">
        <v>54</v>
      </c>
      <c r="W834" s="45">
        <v>47</v>
      </c>
      <c r="X834" s="45">
        <v>4</v>
      </c>
      <c r="Y834" s="46">
        <v>25</v>
      </c>
      <c r="Z834" s="257">
        <f>SUMSQ(R834:Y834)</f>
        <v>11180</v>
      </c>
      <c r="AA834" s="42"/>
      <c r="AB834" s="277"/>
      <c r="AD834" s="278"/>
      <c r="AE834" s="34"/>
      <c r="AF834" s="44">
        <v>14</v>
      </c>
      <c r="AG834" s="45">
        <v>23</v>
      </c>
      <c r="AH834" s="45">
        <v>60</v>
      </c>
      <c r="AI834" s="45">
        <v>33</v>
      </c>
      <c r="AJ834" s="45">
        <v>54</v>
      </c>
      <c r="AK834" s="45">
        <v>47</v>
      </c>
      <c r="AL834" s="45">
        <v>4</v>
      </c>
      <c r="AM834" s="46">
        <v>25</v>
      </c>
      <c r="AN834" s="257">
        <f>SUMSQ(AF834:AM834)</f>
        <v>11180</v>
      </c>
      <c r="AO834" s="42"/>
      <c r="AP834" s="277"/>
      <c r="AR834" s="278"/>
      <c r="AS834" s="34"/>
      <c r="AT834" s="44">
        <v>25</v>
      </c>
      <c r="AU834" s="45">
        <v>23</v>
      </c>
      <c r="AV834" s="45">
        <v>60</v>
      </c>
      <c r="AW834" s="45">
        <v>54</v>
      </c>
      <c r="AX834" s="45">
        <v>14</v>
      </c>
      <c r="AY834" s="45">
        <v>47</v>
      </c>
      <c r="AZ834" s="45">
        <v>4</v>
      </c>
      <c r="BA834" s="46">
        <v>33</v>
      </c>
      <c r="BB834" s="257">
        <f>SUMSQ(AT834:BA834)</f>
        <v>11180</v>
      </c>
      <c r="BC834" s="42"/>
      <c r="BD834" s="277"/>
      <c r="BF834" s="278"/>
      <c r="BG834" s="34"/>
      <c r="BH834" s="44">
        <v>22</v>
      </c>
      <c r="BI834" s="45">
        <v>52</v>
      </c>
      <c r="BJ834" s="45">
        <v>37</v>
      </c>
      <c r="BK834" s="45">
        <v>3</v>
      </c>
      <c r="BL834" s="45">
        <v>10</v>
      </c>
      <c r="BM834" s="45">
        <v>48</v>
      </c>
      <c r="BN834" s="45">
        <v>57</v>
      </c>
      <c r="BO834" s="46">
        <v>31</v>
      </c>
      <c r="BP834" s="257">
        <f>SUMSQ(BH834:BO834)</f>
        <v>11180</v>
      </c>
      <c r="BQ834" s="42"/>
      <c r="BR834" s="277"/>
    </row>
    <row r="835" spans="2:70" x14ac:dyDescent="0.2">
      <c r="B835" s="278"/>
      <c r="C835" s="34"/>
      <c r="D835" s="44">
        <v>2</v>
      </c>
      <c r="E835" s="45">
        <v>53</v>
      </c>
      <c r="F835" s="45">
        <v>45</v>
      </c>
      <c r="G835" s="45">
        <v>46</v>
      </c>
      <c r="H835" s="45">
        <v>31</v>
      </c>
      <c r="I835" s="45">
        <v>6</v>
      </c>
      <c r="J835" s="45">
        <v>50</v>
      </c>
      <c r="K835" s="46">
        <v>27</v>
      </c>
      <c r="L835" s="257">
        <f>SUMSQ(D835:K835)</f>
        <v>11180</v>
      </c>
      <c r="M835" s="42"/>
      <c r="N835" s="277"/>
      <c r="P835" s="278"/>
      <c r="Q835" s="34"/>
      <c r="R835" s="44">
        <v>63</v>
      </c>
      <c r="S835" s="45">
        <v>38</v>
      </c>
      <c r="T835" s="45">
        <v>31</v>
      </c>
      <c r="U835" s="45">
        <v>6</v>
      </c>
      <c r="V835" s="45">
        <v>17</v>
      </c>
      <c r="W835" s="45">
        <v>12</v>
      </c>
      <c r="X835" s="45">
        <v>49</v>
      </c>
      <c r="Y835" s="46">
        <v>44</v>
      </c>
      <c r="Z835" s="257">
        <f>SUMSQ(R835:Y835)</f>
        <v>11180</v>
      </c>
      <c r="AA835" s="42"/>
      <c r="AB835" s="277"/>
      <c r="AD835" s="278"/>
      <c r="AE835" s="34"/>
      <c r="AF835" s="44">
        <v>21</v>
      </c>
      <c r="AG835" s="45">
        <v>38</v>
      </c>
      <c r="AH835" s="45">
        <v>31</v>
      </c>
      <c r="AI835" s="45">
        <v>48</v>
      </c>
      <c r="AJ835" s="45">
        <v>59</v>
      </c>
      <c r="AK835" s="45">
        <v>12</v>
      </c>
      <c r="AL835" s="45">
        <v>49</v>
      </c>
      <c r="AM835" s="46">
        <v>2</v>
      </c>
      <c r="AN835" s="257">
        <f>SUMSQ(AF835:AM835)</f>
        <v>11180</v>
      </c>
      <c r="AO835" s="42"/>
      <c r="AP835" s="277"/>
      <c r="AR835" s="278"/>
      <c r="AS835" s="34"/>
      <c r="AT835" s="44">
        <v>44</v>
      </c>
      <c r="AU835" s="45">
        <v>38</v>
      </c>
      <c r="AV835" s="45">
        <v>9</v>
      </c>
      <c r="AW835" s="45">
        <v>7</v>
      </c>
      <c r="AX835" s="45">
        <v>63</v>
      </c>
      <c r="AY835" s="45">
        <v>30</v>
      </c>
      <c r="AZ835" s="45">
        <v>49</v>
      </c>
      <c r="BA835" s="46">
        <v>20</v>
      </c>
      <c r="BB835" s="257">
        <f>SUMSQ(AT835:BA835)</f>
        <v>11180</v>
      </c>
      <c r="BC835" s="42"/>
      <c r="BD835" s="277"/>
      <c r="BF835" s="278"/>
      <c r="BG835" s="34"/>
      <c r="BH835" s="44">
        <v>25</v>
      </c>
      <c r="BI835" s="45">
        <v>63</v>
      </c>
      <c r="BJ835" s="45">
        <v>42</v>
      </c>
      <c r="BK835" s="45">
        <v>16</v>
      </c>
      <c r="BL835" s="45">
        <v>5</v>
      </c>
      <c r="BM835" s="45">
        <v>35</v>
      </c>
      <c r="BN835" s="45">
        <v>54</v>
      </c>
      <c r="BO835" s="46">
        <v>20</v>
      </c>
      <c r="BP835" s="257">
        <f>SUMSQ(BH835:BO835)</f>
        <v>11180</v>
      </c>
      <c r="BQ835" s="42"/>
      <c r="BR835" s="277"/>
    </row>
    <row r="836" spans="2:70" ht="12.75" thickBot="1" x14ac:dyDescent="0.25">
      <c r="B836" s="278"/>
      <c r="C836" s="34"/>
      <c r="D836" s="59">
        <v>39</v>
      </c>
      <c r="E836" s="60">
        <v>14</v>
      </c>
      <c r="F836" s="60">
        <v>28</v>
      </c>
      <c r="G836" s="60">
        <v>11</v>
      </c>
      <c r="H836" s="60">
        <v>36</v>
      </c>
      <c r="I836" s="60">
        <v>57</v>
      </c>
      <c r="J836" s="60">
        <v>13</v>
      </c>
      <c r="K836" s="61">
        <v>62</v>
      </c>
      <c r="L836" s="257">
        <f>SUMSQ(D836:K836)</f>
        <v>11180</v>
      </c>
      <c r="M836" s="42"/>
      <c r="N836" s="277"/>
      <c r="P836" s="278"/>
      <c r="Q836" s="34"/>
      <c r="R836" s="59">
        <v>41</v>
      </c>
      <c r="S836" s="60">
        <v>26</v>
      </c>
      <c r="T836" s="60">
        <v>35</v>
      </c>
      <c r="U836" s="60">
        <v>20</v>
      </c>
      <c r="V836" s="60">
        <v>7</v>
      </c>
      <c r="W836" s="60">
        <v>56</v>
      </c>
      <c r="X836" s="60">
        <v>13</v>
      </c>
      <c r="Y836" s="61">
        <v>62</v>
      </c>
      <c r="Z836" s="257">
        <f>SUMSQ(R836:Y836)</f>
        <v>11180</v>
      </c>
      <c r="AA836" s="42"/>
      <c r="AB836" s="277"/>
      <c r="AD836" s="278"/>
      <c r="AE836" s="34"/>
      <c r="AF836" s="59">
        <v>41</v>
      </c>
      <c r="AG836" s="60">
        <v>26</v>
      </c>
      <c r="AH836" s="60">
        <v>35</v>
      </c>
      <c r="AI836" s="60">
        <v>20</v>
      </c>
      <c r="AJ836" s="60">
        <v>7</v>
      </c>
      <c r="AK836" s="60">
        <v>56</v>
      </c>
      <c r="AL836" s="60">
        <v>13</v>
      </c>
      <c r="AM836" s="61">
        <v>62</v>
      </c>
      <c r="AN836" s="257">
        <f>SUMSQ(AF836:AM836)</f>
        <v>11180</v>
      </c>
      <c r="AO836" s="42"/>
      <c r="AP836" s="277"/>
      <c r="AR836" s="278"/>
      <c r="AS836" s="34"/>
      <c r="AT836" s="59">
        <v>55</v>
      </c>
      <c r="AU836" s="60">
        <v>43</v>
      </c>
      <c r="AV836" s="60">
        <v>8</v>
      </c>
      <c r="AW836" s="60">
        <v>28</v>
      </c>
      <c r="AX836" s="60">
        <v>17</v>
      </c>
      <c r="AY836" s="60">
        <v>34</v>
      </c>
      <c r="AZ836" s="60">
        <v>13</v>
      </c>
      <c r="BA836" s="61">
        <v>62</v>
      </c>
      <c r="BB836" s="257">
        <f>SUMSQ(AT836:BA836)</f>
        <v>11180</v>
      </c>
      <c r="BC836" s="42"/>
      <c r="BD836" s="277"/>
      <c r="BF836" s="278"/>
      <c r="BG836" s="34"/>
      <c r="BH836" s="59">
        <v>51</v>
      </c>
      <c r="BI836" s="60">
        <v>21</v>
      </c>
      <c r="BJ836" s="60">
        <v>4</v>
      </c>
      <c r="BK836" s="60">
        <v>38</v>
      </c>
      <c r="BL836" s="60">
        <v>47</v>
      </c>
      <c r="BM836" s="60">
        <v>9</v>
      </c>
      <c r="BN836" s="60">
        <v>32</v>
      </c>
      <c r="BO836" s="61">
        <v>58</v>
      </c>
      <c r="BP836" s="257">
        <f>SUMSQ(BH836:BO836)</f>
        <v>11180</v>
      </c>
      <c r="BQ836" s="42"/>
      <c r="BR836" s="277"/>
    </row>
    <row r="837" spans="2:70" x14ac:dyDescent="0.2">
      <c r="B837" s="278"/>
      <c r="C837" s="34"/>
      <c r="D837" s="166">
        <f>SUM(D829:D836)</f>
        <v>260</v>
      </c>
      <c r="E837" s="167">
        <f>SUM(E829:E836)</f>
        <v>260</v>
      </c>
      <c r="F837" s="167">
        <f>SUM(F829:F836)</f>
        <v>260</v>
      </c>
      <c r="G837" s="167">
        <f>SUM(G829:G836)</f>
        <v>260</v>
      </c>
      <c r="H837" s="167">
        <f>SUM(H829:H836)</f>
        <v>260</v>
      </c>
      <c r="I837" s="167">
        <f>SUM(I829:I836)</f>
        <v>260</v>
      </c>
      <c r="J837" s="167">
        <f>SUM(J829:J836)</f>
        <v>260</v>
      </c>
      <c r="K837" s="167">
        <f>SUM(K829:K836)</f>
        <v>260</v>
      </c>
      <c r="L837" s="280">
        <f>SUM(D829^3+E830^3+F831^3+G832^3+H833^3+I834^3+J835^3+K836^3)</f>
        <v>540800</v>
      </c>
      <c r="M837" s="42"/>
      <c r="N837" s="277"/>
      <c r="P837" s="278"/>
      <c r="Q837" s="34"/>
      <c r="R837" s="166">
        <f>SUM(R829:R836)</f>
        <v>260</v>
      </c>
      <c r="S837" s="167">
        <f>SUM(S829:S836)</f>
        <v>260</v>
      </c>
      <c r="T837" s="167">
        <f>SUM(T829:T836)</f>
        <v>260</v>
      </c>
      <c r="U837" s="167">
        <f>SUM(U829:U836)</f>
        <v>260</v>
      </c>
      <c r="V837" s="167">
        <f>SUM(V829:V836)</f>
        <v>260</v>
      </c>
      <c r="W837" s="167">
        <f>SUM(W829:W836)</f>
        <v>260</v>
      </c>
      <c r="X837" s="167">
        <f>SUM(X829:X836)</f>
        <v>260</v>
      </c>
      <c r="Y837" s="167">
        <f>SUM(Y829:Y836)</f>
        <v>260</v>
      </c>
      <c r="Z837" s="280">
        <f>SUM(R829^3+S830^3+T831^3+U832^3+V833^3+W834^3+X835^3+Y836^3)</f>
        <v>540800</v>
      </c>
      <c r="AA837" s="42"/>
      <c r="AB837" s="277"/>
      <c r="AD837" s="278"/>
      <c r="AE837" s="34"/>
      <c r="AF837" s="166">
        <f>SUM(AF829:AF836)</f>
        <v>260</v>
      </c>
      <c r="AG837" s="167">
        <f>SUM(AG829:AG836)</f>
        <v>260</v>
      </c>
      <c r="AH837" s="167">
        <f>SUM(AH829:AH836)</f>
        <v>260</v>
      </c>
      <c r="AI837" s="167">
        <f>SUM(AI829:AI836)</f>
        <v>260</v>
      </c>
      <c r="AJ837" s="167">
        <f>SUM(AJ829:AJ836)</f>
        <v>260</v>
      </c>
      <c r="AK837" s="167">
        <f>SUM(AK829:AK836)</f>
        <v>260</v>
      </c>
      <c r="AL837" s="167">
        <f>SUM(AL829:AL836)</f>
        <v>260</v>
      </c>
      <c r="AM837" s="167">
        <f>SUM(AM829:AM836)</f>
        <v>260</v>
      </c>
      <c r="AN837" s="280">
        <f>SUM(AF829^3+AG830^3+AH831^3+AI832^3+AJ833^3+AK834^3+AL835^3+AM836^3)</f>
        <v>540800</v>
      </c>
      <c r="AO837" s="42"/>
      <c r="AP837" s="277"/>
      <c r="AR837" s="278"/>
      <c r="AS837" s="34"/>
      <c r="AT837" s="166">
        <f>SUM(AT829:AT836)</f>
        <v>260</v>
      </c>
      <c r="AU837" s="167">
        <f>SUM(AU829:AU836)</f>
        <v>260</v>
      </c>
      <c r="AV837" s="167">
        <f>SUM(AV829:AV836)</f>
        <v>260</v>
      </c>
      <c r="AW837" s="167">
        <f>SUM(AW829:AW836)</f>
        <v>260</v>
      </c>
      <c r="AX837" s="167">
        <f>SUM(AX829:AX836)</f>
        <v>260</v>
      </c>
      <c r="AY837" s="167">
        <f>SUM(AY829:AY836)</f>
        <v>260</v>
      </c>
      <c r="AZ837" s="167">
        <f>SUM(AZ829:AZ836)</f>
        <v>260</v>
      </c>
      <c r="BA837" s="167">
        <f>SUM(BA829:BA836)</f>
        <v>260</v>
      </c>
      <c r="BB837" s="280">
        <f>SUM(AT829^3+AU830^3+AV831^3+AW832^3+AX833^3+AY834^3+AZ835^3+BA836^3)</f>
        <v>540800</v>
      </c>
      <c r="BC837" s="42"/>
      <c r="BD837" s="277"/>
      <c r="BF837" s="278"/>
      <c r="BG837" s="34"/>
      <c r="BH837" s="166">
        <f>SUM(BH829:BH836)</f>
        <v>260</v>
      </c>
      <c r="BI837" s="167">
        <f>SUM(BI829:BI836)</f>
        <v>260</v>
      </c>
      <c r="BJ837" s="167">
        <f>SUM(BJ829:BJ836)</f>
        <v>260</v>
      </c>
      <c r="BK837" s="167">
        <f>SUM(BK829:BK836)</f>
        <v>260</v>
      </c>
      <c r="BL837" s="167">
        <f>SUM(BL829:BL836)</f>
        <v>260</v>
      </c>
      <c r="BM837" s="167">
        <f>SUM(BM829:BM836)</f>
        <v>260</v>
      </c>
      <c r="BN837" s="167">
        <f>SUM(BN829:BN836)</f>
        <v>260</v>
      </c>
      <c r="BO837" s="167">
        <f>SUM(BO829:BO836)</f>
        <v>260</v>
      </c>
      <c r="BP837" s="280">
        <f>SUM(BH829^3+BI830^3+BJ831^3+BK832^3+BL833^3+BM834^3+BN835^3+BO836^3)</f>
        <v>540800</v>
      </c>
      <c r="BQ837" s="42"/>
      <c r="BR837" s="277"/>
    </row>
    <row r="838" spans="2:70" ht="12.75" thickBot="1" x14ac:dyDescent="0.25">
      <c r="B838" s="278"/>
      <c r="C838" s="34"/>
      <c r="D838" s="89">
        <f>SUMSQ(D829:D836)</f>
        <v>11180</v>
      </c>
      <c r="E838" s="90">
        <f>SUMSQ(E829:E836)</f>
        <v>11180</v>
      </c>
      <c r="F838" s="90">
        <f>SUMSQ(F829:F836)</f>
        <v>11180</v>
      </c>
      <c r="G838" s="90">
        <f>SUMSQ(G829:G836)</f>
        <v>11180</v>
      </c>
      <c r="H838" s="90">
        <f>SUMSQ(H829:H836)</f>
        <v>11180</v>
      </c>
      <c r="I838" s="90">
        <f>SUMSQ(I829:I836)</f>
        <v>11180</v>
      </c>
      <c r="J838" s="90">
        <f>SUMSQ(J829:J836)</f>
        <v>11180</v>
      </c>
      <c r="K838" s="90">
        <f>SUMSQ(K829:K836)</f>
        <v>11180</v>
      </c>
      <c r="L838" s="279">
        <f>SUM(D836^3+E835^3+F834^3+G833^3+H832^3+I831^3+J830^3+K829^3)</f>
        <v>540800</v>
      </c>
      <c r="M838" s="42"/>
      <c r="N838" s="277"/>
      <c r="P838" s="278"/>
      <c r="Q838" s="34"/>
      <c r="R838" s="89">
        <f>SUMSQ(R829:R836)</f>
        <v>11180</v>
      </c>
      <c r="S838" s="90">
        <f>SUMSQ(S829:S836)</f>
        <v>11180</v>
      </c>
      <c r="T838" s="90">
        <f>SUMSQ(T829:T836)</f>
        <v>11180</v>
      </c>
      <c r="U838" s="90">
        <f>SUMSQ(U829:U836)</f>
        <v>11180</v>
      </c>
      <c r="V838" s="90">
        <f>SUMSQ(V829:V836)</f>
        <v>11180</v>
      </c>
      <c r="W838" s="90">
        <f>SUMSQ(W829:W836)</f>
        <v>11180</v>
      </c>
      <c r="X838" s="90">
        <f>SUMSQ(X829:X836)</f>
        <v>11180</v>
      </c>
      <c r="Y838" s="90">
        <f>SUMSQ(Y829:Y836)</f>
        <v>11180</v>
      </c>
      <c r="Z838" s="279">
        <f>SUM(R836^3+S835^3+T834^3+U833^3+V832^3+W831^3+X830^3+Y829^3)</f>
        <v>540800</v>
      </c>
      <c r="AA838" s="42"/>
      <c r="AB838" s="277"/>
      <c r="AD838" s="278"/>
      <c r="AE838" s="34"/>
      <c r="AF838" s="89">
        <f>SUMSQ(AF829:AF836)</f>
        <v>11180</v>
      </c>
      <c r="AG838" s="90">
        <f>SUMSQ(AG829:AG836)</f>
        <v>11180</v>
      </c>
      <c r="AH838" s="90">
        <f>SUMSQ(AH829:AH836)</f>
        <v>11180</v>
      </c>
      <c r="AI838" s="90">
        <f>SUMSQ(AI829:AI836)</f>
        <v>11180</v>
      </c>
      <c r="AJ838" s="90">
        <f>SUMSQ(AJ829:AJ836)</f>
        <v>11180</v>
      </c>
      <c r="AK838" s="90">
        <f>SUMSQ(AK829:AK836)</f>
        <v>11180</v>
      </c>
      <c r="AL838" s="90">
        <f>SUMSQ(AL829:AL836)</f>
        <v>11180</v>
      </c>
      <c r="AM838" s="90">
        <f>SUMSQ(AM829:AM836)</f>
        <v>11180</v>
      </c>
      <c r="AN838" s="279">
        <f>SUM(AF836^3+AG835^3+AH834^3+AI833^3+AJ832^3+AK831^3+AL830^3+AM829^3)</f>
        <v>540800</v>
      </c>
      <c r="AO838" s="42"/>
      <c r="AP838" s="277"/>
      <c r="AR838" s="278"/>
      <c r="AS838" s="34"/>
      <c r="AT838" s="89">
        <f>SUMSQ(AT829:AT836)</f>
        <v>11180</v>
      </c>
      <c r="AU838" s="90">
        <f>SUMSQ(AU829:AU836)</f>
        <v>11180</v>
      </c>
      <c r="AV838" s="90">
        <f>SUMSQ(AV829:AV836)</f>
        <v>11180</v>
      </c>
      <c r="AW838" s="90">
        <f>SUMSQ(AW829:AW836)</f>
        <v>11180</v>
      </c>
      <c r="AX838" s="90">
        <f>SUMSQ(AX829:AX836)</f>
        <v>11180</v>
      </c>
      <c r="AY838" s="90">
        <f>SUMSQ(AY829:AY836)</f>
        <v>11180</v>
      </c>
      <c r="AZ838" s="90">
        <f>SUMSQ(AZ829:AZ836)</f>
        <v>11180</v>
      </c>
      <c r="BA838" s="90">
        <f>SUMSQ(BA829:BA836)</f>
        <v>11180</v>
      </c>
      <c r="BB838" s="279">
        <f>SUM(AT836^3+AU835^3+AV834^3+AW833^3+AX832^3+AY831^3+AZ830^3+BA829^3)</f>
        <v>540800</v>
      </c>
      <c r="BC838" s="42"/>
      <c r="BD838" s="277"/>
      <c r="BF838" s="278"/>
      <c r="BG838" s="34"/>
      <c r="BH838" s="89">
        <f>SUMSQ(BH829:BH836)</f>
        <v>11180</v>
      </c>
      <c r="BI838" s="90">
        <f>SUMSQ(BI829:BI836)</f>
        <v>11180</v>
      </c>
      <c r="BJ838" s="90">
        <f>SUMSQ(BJ829:BJ836)</f>
        <v>11180</v>
      </c>
      <c r="BK838" s="90">
        <f>SUMSQ(BK829:BK836)</f>
        <v>11180</v>
      </c>
      <c r="BL838" s="90">
        <f>SUMSQ(BL829:BL836)</f>
        <v>11180</v>
      </c>
      <c r="BM838" s="90">
        <f>SUMSQ(BM829:BM836)</f>
        <v>11180</v>
      </c>
      <c r="BN838" s="90">
        <f>SUMSQ(BN829:BN836)</f>
        <v>11180</v>
      </c>
      <c r="BO838" s="90">
        <f>SUMSQ(BO829:BO836)</f>
        <v>11180</v>
      </c>
      <c r="BP838" s="279">
        <f>SUM(BH836^3+BI835^3+BJ834^3+BK833^3+BL832^3+BM831^3+BN830^3+BO829^3)</f>
        <v>540800</v>
      </c>
      <c r="BQ838" s="42"/>
      <c r="BR838" s="277"/>
    </row>
    <row r="839" spans="2:70" ht="12.75" thickBot="1" x14ac:dyDescent="0.25">
      <c r="B839" s="278"/>
      <c r="C839" s="104"/>
      <c r="D839" s="106"/>
      <c r="E839" s="106"/>
      <c r="F839" s="106"/>
      <c r="G839" s="106"/>
      <c r="H839" s="106"/>
      <c r="I839" s="106"/>
      <c r="J839" s="106"/>
      <c r="K839" s="106"/>
      <c r="L839" s="106"/>
      <c r="M839" s="109"/>
      <c r="N839" s="277"/>
      <c r="P839" s="278"/>
      <c r="Q839" s="104"/>
      <c r="R839" s="106"/>
      <c r="S839" s="106"/>
      <c r="T839" s="106"/>
      <c r="U839" s="106"/>
      <c r="V839" s="106"/>
      <c r="W839" s="106"/>
      <c r="X839" s="106"/>
      <c r="Y839" s="106"/>
      <c r="Z839" s="106"/>
      <c r="AA839" s="109"/>
      <c r="AB839" s="277"/>
      <c r="AD839" s="278"/>
      <c r="AE839" s="104"/>
      <c r="AF839" s="106"/>
      <c r="AG839" s="106"/>
      <c r="AH839" s="106"/>
      <c r="AI839" s="106"/>
      <c r="AJ839" s="106"/>
      <c r="AK839" s="106"/>
      <c r="AL839" s="106"/>
      <c r="AM839" s="106"/>
      <c r="AN839" s="106"/>
      <c r="AO839" s="109"/>
      <c r="AP839" s="277"/>
      <c r="AR839" s="278"/>
      <c r="AS839" s="104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9"/>
      <c r="BD839" s="277"/>
      <c r="BF839" s="278"/>
      <c r="BG839" s="104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9"/>
      <c r="BR839" s="277"/>
    </row>
    <row r="840" spans="2:70" ht="12.75" thickBot="1" x14ac:dyDescent="0.25">
      <c r="B840" s="276"/>
      <c r="C840" s="275"/>
      <c r="D840" s="275"/>
      <c r="E840" s="275"/>
      <c r="F840" s="275"/>
      <c r="G840" s="275"/>
      <c r="H840" s="275"/>
      <c r="I840" s="275"/>
      <c r="J840" s="275"/>
      <c r="K840" s="275"/>
      <c r="L840" s="275"/>
      <c r="M840" s="275"/>
      <c r="N840" s="274"/>
      <c r="P840" s="276"/>
      <c r="Q840" s="275"/>
      <c r="R840" s="275"/>
      <c r="S840" s="275"/>
      <c r="T840" s="275"/>
      <c r="U840" s="275"/>
      <c r="V840" s="275"/>
      <c r="W840" s="275"/>
      <c r="X840" s="275"/>
      <c r="Y840" s="275"/>
      <c r="Z840" s="275"/>
      <c r="AA840" s="275"/>
      <c r="AB840" s="274"/>
      <c r="AD840" s="276"/>
      <c r="AE840" s="275"/>
      <c r="AF840" s="275"/>
      <c r="AG840" s="275"/>
      <c r="AH840" s="275"/>
      <c r="AI840" s="275"/>
      <c r="AJ840" s="275"/>
      <c r="AK840" s="275"/>
      <c r="AL840" s="275"/>
      <c r="AM840" s="275"/>
      <c r="AN840" s="275"/>
      <c r="AO840" s="275"/>
      <c r="AP840" s="274"/>
      <c r="AR840" s="276"/>
      <c r="AS840" s="275"/>
      <c r="AT840" s="275"/>
      <c r="AU840" s="275"/>
      <c r="AV840" s="275"/>
      <c r="AW840" s="275"/>
      <c r="AX840" s="275"/>
      <c r="AY840" s="275"/>
      <c r="AZ840" s="275"/>
      <c r="BA840" s="275"/>
      <c r="BB840" s="275"/>
      <c r="BC840" s="275"/>
      <c r="BD840" s="274"/>
      <c r="BF840" s="276"/>
      <c r="BG840" s="275"/>
      <c r="BH840" s="275"/>
      <c r="BI840" s="275"/>
      <c r="BJ840" s="275"/>
      <c r="BK840" s="275"/>
      <c r="BL840" s="275"/>
      <c r="BM840" s="275"/>
      <c r="BN840" s="275"/>
      <c r="BO840" s="275"/>
      <c r="BP840" s="275"/>
      <c r="BQ840" s="275"/>
      <c r="BR840" s="274"/>
    </row>
    <row r="841" spans="2:70" ht="13.5" thickTop="1" thickBot="1" x14ac:dyDescent="0.25"/>
    <row r="842" spans="2:70" ht="13.5" thickTop="1" thickBot="1" x14ac:dyDescent="0.25">
      <c r="B842" s="284"/>
      <c r="C842" s="283"/>
      <c r="D842" s="283"/>
      <c r="E842" s="283"/>
      <c r="F842" s="283"/>
      <c r="G842" s="283"/>
      <c r="H842" s="283"/>
      <c r="I842" s="283"/>
      <c r="J842" s="283"/>
      <c r="K842" s="283"/>
      <c r="L842" s="283"/>
      <c r="M842" s="283"/>
      <c r="N842" s="282"/>
      <c r="P842" s="284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  <c r="AA842" s="283"/>
      <c r="AB842" s="282"/>
      <c r="AD842" s="284"/>
      <c r="AE842" s="283"/>
      <c r="AF842" s="283"/>
      <c r="AG842" s="283"/>
      <c r="AH842" s="283"/>
      <c r="AI842" s="283"/>
      <c r="AJ842" s="283"/>
      <c r="AK842" s="283"/>
      <c r="AL842" s="283"/>
      <c r="AM842" s="283"/>
      <c r="AN842" s="283"/>
      <c r="AO842" s="283"/>
      <c r="AP842" s="282"/>
      <c r="AR842" s="284"/>
      <c r="AS842" s="283"/>
      <c r="AT842" s="283"/>
      <c r="AU842" s="283"/>
      <c r="AV842" s="283"/>
      <c r="AW842" s="283"/>
      <c r="AX842" s="283"/>
      <c r="AY842" s="283"/>
      <c r="AZ842" s="283"/>
      <c r="BA842" s="283"/>
      <c r="BB842" s="283"/>
      <c r="BC842" s="283"/>
      <c r="BD842" s="282"/>
      <c r="BF842" s="284"/>
      <c r="BG842" s="283"/>
      <c r="BH842" s="283"/>
      <c r="BI842" s="283"/>
      <c r="BJ842" s="283"/>
      <c r="BK842" s="283"/>
      <c r="BL842" s="283"/>
      <c r="BM842" s="283"/>
      <c r="BN842" s="283"/>
      <c r="BO842" s="283"/>
      <c r="BP842" s="283"/>
      <c r="BQ842" s="283"/>
      <c r="BR842" s="282"/>
    </row>
    <row r="843" spans="2:70" ht="12.75" thickBot="1" x14ac:dyDescent="0.25">
      <c r="B843" s="278"/>
      <c r="C843" s="20"/>
      <c r="D843" s="21"/>
      <c r="E843" s="21"/>
      <c r="F843" s="21"/>
      <c r="G843" s="21"/>
      <c r="H843" s="281" t="s">
        <v>1214</v>
      </c>
      <c r="I843" s="21"/>
      <c r="J843" s="21"/>
      <c r="K843" s="21"/>
      <c r="L843" s="21"/>
      <c r="M843" s="23"/>
      <c r="N843" s="277"/>
      <c r="P843" s="278"/>
      <c r="Q843" s="20"/>
      <c r="R843" s="21"/>
      <c r="S843" s="21"/>
      <c r="T843" s="21"/>
      <c r="U843" s="21"/>
      <c r="V843" s="281" t="s">
        <v>1213</v>
      </c>
      <c r="W843" s="21"/>
      <c r="X843" s="21"/>
      <c r="Y843" s="21"/>
      <c r="Z843" s="21"/>
      <c r="AA843" s="23"/>
      <c r="AB843" s="277"/>
      <c r="AD843" s="278"/>
      <c r="AE843" s="20"/>
      <c r="AF843" s="21"/>
      <c r="AG843" s="21"/>
      <c r="AH843" s="21"/>
      <c r="AI843" s="21"/>
      <c r="AJ843" s="281" t="s">
        <v>1212</v>
      </c>
      <c r="AK843" s="21"/>
      <c r="AL843" s="21"/>
      <c r="AM843" s="21"/>
      <c r="AN843" s="21"/>
      <c r="AO843" s="23"/>
      <c r="AP843" s="277"/>
      <c r="AR843" s="278"/>
      <c r="AS843" s="20"/>
      <c r="AT843" s="21"/>
      <c r="AU843" s="21"/>
      <c r="AV843" s="21"/>
      <c r="AW843" s="21"/>
      <c r="AX843" s="281" t="s">
        <v>1211</v>
      </c>
      <c r="AY843" s="21"/>
      <c r="AZ843" s="21"/>
      <c r="BA843" s="21"/>
      <c r="BB843" s="21"/>
      <c r="BC843" s="23"/>
      <c r="BD843" s="277"/>
      <c r="BF843" s="278"/>
      <c r="BG843" s="20"/>
      <c r="BH843" s="21"/>
      <c r="BI843" s="21"/>
      <c r="BJ843" s="21"/>
      <c r="BK843" s="21"/>
      <c r="BL843" s="281" t="s">
        <v>1210</v>
      </c>
      <c r="BM843" s="21"/>
      <c r="BN843" s="21"/>
      <c r="BO843" s="21"/>
      <c r="BP843" s="21"/>
      <c r="BQ843" s="23"/>
      <c r="BR843" s="277"/>
    </row>
    <row r="844" spans="2:70" x14ac:dyDescent="0.2">
      <c r="B844" s="278"/>
      <c r="C844" s="34"/>
      <c r="D844" s="35">
        <v>3</v>
      </c>
      <c r="E844" s="36">
        <v>52</v>
      </c>
      <c r="F844" s="36">
        <v>31</v>
      </c>
      <c r="G844" s="36">
        <v>48</v>
      </c>
      <c r="H844" s="36">
        <v>41</v>
      </c>
      <c r="I844" s="36">
        <v>26</v>
      </c>
      <c r="J844" s="36">
        <v>53</v>
      </c>
      <c r="K844" s="37">
        <v>6</v>
      </c>
      <c r="L844" s="251">
        <f>SUMSQ(D844:K844)</f>
        <v>11180</v>
      </c>
      <c r="M844" s="42"/>
      <c r="N844" s="277"/>
      <c r="P844" s="278"/>
      <c r="Q844" s="34"/>
      <c r="R844" s="35">
        <v>3</v>
      </c>
      <c r="S844" s="36">
        <v>52</v>
      </c>
      <c r="T844" s="36">
        <v>37</v>
      </c>
      <c r="U844" s="36">
        <v>22</v>
      </c>
      <c r="V844" s="36">
        <v>16</v>
      </c>
      <c r="W844" s="36">
        <v>63</v>
      </c>
      <c r="X844" s="36">
        <v>42</v>
      </c>
      <c r="Y844" s="37">
        <v>25</v>
      </c>
      <c r="Z844" s="251">
        <f>SUMSQ(R844:Y844)</f>
        <v>11180</v>
      </c>
      <c r="AA844" s="42"/>
      <c r="AB844" s="277"/>
      <c r="AD844" s="278"/>
      <c r="AE844" s="34"/>
      <c r="AF844" s="35">
        <v>3</v>
      </c>
      <c r="AG844" s="36">
        <v>52</v>
      </c>
      <c r="AH844" s="36">
        <v>37</v>
      </c>
      <c r="AI844" s="36">
        <v>22</v>
      </c>
      <c r="AJ844" s="36">
        <v>16</v>
      </c>
      <c r="AK844" s="36">
        <v>63</v>
      </c>
      <c r="AL844" s="36">
        <v>42</v>
      </c>
      <c r="AM844" s="37">
        <v>25</v>
      </c>
      <c r="AN844" s="251">
        <f>SUMSQ(AF844:AM844)</f>
        <v>11180</v>
      </c>
      <c r="AO844" s="42"/>
      <c r="AP844" s="277"/>
      <c r="AR844" s="278"/>
      <c r="AS844" s="34"/>
      <c r="AT844" s="35">
        <v>3</v>
      </c>
      <c r="AU844" s="36">
        <v>52</v>
      </c>
      <c r="AV844" s="36">
        <v>37</v>
      </c>
      <c r="AW844" s="36">
        <v>22</v>
      </c>
      <c r="AX844" s="36">
        <v>16</v>
      </c>
      <c r="AY844" s="36">
        <v>63</v>
      </c>
      <c r="AZ844" s="36">
        <v>42</v>
      </c>
      <c r="BA844" s="37">
        <v>25</v>
      </c>
      <c r="BB844" s="251">
        <f>SUMSQ(AT844:BA844)</f>
        <v>11180</v>
      </c>
      <c r="BC844" s="42"/>
      <c r="BD844" s="277"/>
      <c r="BF844" s="278"/>
      <c r="BG844" s="34"/>
      <c r="BH844" s="35">
        <v>2</v>
      </c>
      <c r="BI844" s="36">
        <v>52</v>
      </c>
      <c r="BJ844" s="36">
        <v>11</v>
      </c>
      <c r="BK844" s="36">
        <v>57</v>
      </c>
      <c r="BL844" s="36">
        <v>46</v>
      </c>
      <c r="BM844" s="36">
        <v>32</v>
      </c>
      <c r="BN844" s="36">
        <v>39</v>
      </c>
      <c r="BO844" s="37">
        <v>21</v>
      </c>
      <c r="BP844" s="251">
        <f>SUMSQ(BH844:BO844)</f>
        <v>11180</v>
      </c>
      <c r="BQ844" s="42"/>
      <c r="BR844" s="277"/>
    </row>
    <row r="845" spans="2:70" x14ac:dyDescent="0.2">
      <c r="B845" s="278"/>
      <c r="C845" s="34"/>
      <c r="D845" s="44">
        <v>21</v>
      </c>
      <c r="E845" s="45">
        <v>16</v>
      </c>
      <c r="F845" s="45">
        <v>35</v>
      </c>
      <c r="G845" s="45">
        <v>58</v>
      </c>
      <c r="H845" s="45">
        <v>63</v>
      </c>
      <c r="I845" s="45">
        <v>38</v>
      </c>
      <c r="J845" s="45">
        <v>9</v>
      </c>
      <c r="K845" s="46">
        <v>20</v>
      </c>
      <c r="L845" s="257">
        <f>SUMSQ(D845:K845)</f>
        <v>11180</v>
      </c>
      <c r="M845" s="42"/>
      <c r="N845" s="277"/>
      <c r="P845" s="278"/>
      <c r="Q845" s="34"/>
      <c r="R845" s="44">
        <v>11</v>
      </c>
      <c r="S845" s="45">
        <v>12</v>
      </c>
      <c r="T845" s="45">
        <v>45</v>
      </c>
      <c r="U845" s="45">
        <v>46</v>
      </c>
      <c r="V845" s="45">
        <v>56</v>
      </c>
      <c r="W845" s="45">
        <v>55</v>
      </c>
      <c r="X845" s="45">
        <v>18</v>
      </c>
      <c r="Y845" s="46">
        <v>17</v>
      </c>
      <c r="Z845" s="257">
        <f>SUMSQ(R845:Y845)</f>
        <v>11180</v>
      </c>
      <c r="AA845" s="42"/>
      <c r="AB845" s="277"/>
      <c r="AD845" s="278"/>
      <c r="AE845" s="34"/>
      <c r="AF845" s="44">
        <v>17</v>
      </c>
      <c r="AG845" s="45">
        <v>12</v>
      </c>
      <c r="AH845" s="45">
        <v>45</v>
      </c>
      <c r="AI845" s="45">
        <v>46</v>
      </c>
      <c r="AJ845" s="45">
        <v>56</v>
      </c>
      <c r="AK845" s="45">
        <v>55</v>
      </c>
      <c r="AL845" s="45">
        <v>18</v>
      </c>
      <c r="AM845" s="46">
        <v>11</v>
      </c>
      <c r="AN845" s="257">
        <f>SUMSQ(AF845:AM845)</f>
        <v>11180</v>
      </c>
      <c r="AO845" s="42"/>
      <c r="AP845" s="277"/>
      <c r="AR845" s="278"/>
      <c r="AS845" s="34"/>
      <c r="AT845" s="44">
        <v>17</v>
      </c>
      <c r="AU845" s="45">
        <v>12</v>
      </c>
      <c r="AV845" s="45">
        <v>45</v>
      </c>
      <c r="AW845" s="45">
        <v>46</v>
      </c>
      <c r="AX845" s="45">
        <v>56</v>
      </c>
      <c r="AY845" s="45">
        <v>55</v>
      </c>
      <c r="AZ845" s="45">
        <v>18</v>
      </c>
      <c r="BA845" s="46">
        <v>11</v>
      </c>
      <c r="BB845" s="257">
        <f>SUMSQ(AT845:BA845)</f>
        <v>11180</v>
      </c>
      <c r="BC845" s="42"/>
      <c r="BD845" s="277"/>
      <c r="BF845" s="278"/>
      <c r="BG845" s="34"/>
      <c r="BH845" s="44">
        <v>62</v>
      </c>
      <c r="BI845" s="45">
        <v>16</v>
      </c>
      <c r="BJ845" s="45">
        <v>55</v>
      </c>
      <c r="BK845" s="45">
        <v>5</v>
      </c>
      <c r="BL845" s="45">
        <v>18</v>
      </c>
      <c r="BM845" s="45">
        <v>36</v>
      </c>
      <c r="BN845" s="45">
        <v>27</v>
      </c>
      <c r="BO845" s="46">
        <v>41</v>
      </c>
      <c r="BP845" s="257">
        <f>SUMSQ(BH845:BO845)</f>
        <v>11180</v>
      </c>
      <c r="BQ845" s="42"/>
      <c r="BR845" s="277"/>
    </row>
    <row r="846" spans="2:70" x14ac:dyDescent="0.2">
      <c r="B846" s="278"/>
      <c r="C846" s="34"/>
      <c r="D846" s="44">
        <v>40</v>
      </c>
      <c r="E846" s="45">
        <v>61</v>
      </c>
      <c r="F846" s="45">
        <v>18</v>
      </c>
      <c r="G846" s="45">
        <v>11</v>
      </c>
      <c r="H846" s="45">
        <v>14</v>
      </c>
      <c r="I846" s="45">
        <v>23</v>
      </c>
      <c r="J846" s="45">
        <v>60</v>
      </c>
      <c r="K846" s="46">
        <v>33</v>
      </c>
      <c r="L846" s="257">
        <f>SUMSQ(D846:K846)</f>
        <v>11180</v>
      </c>
      <c r="M846" s="42"/>
      <c r="N846" s="277"/>
      <c r="P846" s="278"/>
      <c r="Q846" s="34"/>
      <c r="R846" s="44">
        <v>50</v>
      </c>
      <c r="S846" s="45">
        <v>1</v>
      </c>
      <c r="T846" s="45">
        <v>24</v>
      </c>
      <c r="U846" s="45">
        <v>39</v>
      </c>
      <c r="V846" s="45">
        <v>61</v>
      </c>
      <c r="W846" s="45">
        <v>14</v>
      </c>
      <c r="X846" s="45">
        <v>27</v>
      </c>
      <c r="Y846" s="46">
        <v>44</v>
      </c>
      <c r="Z846" s="257">
        <f>SUMSQ(R846:Y846)</f>
        <v>11180</v>
      </c>
      <c r="AA846" s="42"/>
      <c r="AB846" s="277"/>
      <c r="AD846" s="278"/>
      <c r="AE846" s="34"/>
      <c r="AF846" s="44">
        <v>44</v>
      </c>
      <c r="AG846" s="45">
        <v>1</v>
      </c>
      <c r="AH846" s="45">
        <v>24</v>
      </c>
      <c r="AI846" s="45">
        <v>39</v>
      </c>
      <c r="AJ846" s="45">
        <v>61</v>
      </c>
      <c r="AK846" s="45">
        <v>14</v>
      </c>
      <c r="AL846" s="45">
        <v>27</v>
      </c>
      <c r="AM846" s="46">
        <v>50</v>
      </c>
      <c r="AN846" s="257">
        <f>SUMSQ(AF846:AM846)</f>
        <v>11180</v>
      </c>
      <c r="AO846" s="42"/>
      <c r="AP846" s="277"/>
      <c r="AR846" s="278"/>
      <c r="AS846" s="34"/>
      <c r="AT846" s="44">
        <v>44</v>
      </c>
      <c r="AU846" s="45">
        <v>1</v>
      </c>
      <c r="AV846" s="45">
        <v>24</v>
      </c>
      <c r="AW846" s="45">
        <v>39</v>
      </c>
      <c r="AX846" s="45">
        <v>61</v>
      </c>
      <c r="AY846" s="45">
        <v>14</v>
      </c>
      <c r="AZ846" s="45">
        <v>27</v>
      </c>
      <c r="BA846" s="46">
        <v>50</v>
      </c>
      <c r="BB846" s="257">
        <f>SUMSQ(AT846:BA846)</f>
        <v>11180</v>
      </c>
      <c r="BC846" s="42"/>
      <c r="BD846" s="277"/>
      <c r="BF846" s="278"/>
      <c r="BG846" s="34"/>
      <c r="BH846" s="44">
        <v>25</v>
      </c>
      <c r="BI846" s="45">
        <v>43</v>
      </c>
      <c r="BJ846" s="45">
        <v>20</v>
      </c>
      <c r="BK846" s="45">
        <v>34</v>
      </c>
      <c r="BL846" s="45">
        <v>53</v>
      </c>
      <c r="BM846" s="45">
        <v>7</v>
      </c>
      <c r="BN846" s="45">
        <v>64</v>
      </c>
      <c r="BO846" s="46">
        <v>14</v>
      </c>
      <c r="BP846" s="257">
        <f>SUMSQ(BH846:BO846)</f>
        <v>11180</v>
      </c>
      <c r="BQ846" s="42"/>
      <c r="BR846" s="277"/>
    </row>
    <row r="847" spans="2:70" x14ac:dyDescent="0.2">
      <c r="B847" s="278"/>
      <c r="C847" s="34"/>
      <c r="D847" s="44">
        <v>50</v>
      </c>
      <c r="E847" s="45">
        <v>1</v>
      </c>
      <c r="F847" s="45">
        <v>46</v>
      </c>
      <c r="G847" s="45">
        <v>29</v>
      </c>
      <c r="H847" s="45">
        <v>28</v>
      </c>
      <c r="I847" s="45">
        <v>43</v>
      </c>
      <c r="J847" s="45">
        <v>8</v>
      </c>
      <c r="K847" s="46">
        <v>55</v>
      </c>
      <c r="L847" s="257">
        <f>SUMSQ(D847:K847)</f>
        <v>11180</v>
      </c>
      <c r="M847" s="42"/>
      <c r="N847" s="277"/>
      <c r="P847" s="278"/>
      <c r="Q847" s="34"/>
      <c r="R847" s="44">
        <v>58</v>
      </c>
      <c r="S847" s="45">
        <v>57</v>
      </c>
      <c r="T847" s="45">
        <v>32</v>
      </c>
      <c r="U847" s="45">
        <v>31</v>
      </c>
      <c r="V847" s="45">
        <v>5</v>
      </c>
      <c r="W847" s="45">
        <v>6</v>
      </c>
      <c r="X847" s="45">
        <v>35</v>
      </c>
      <c r="Y847" s="46">
        <v>36</v>
      </c>
      <c r="Z847" s="257">
        <f>SUMSQ(R847:Y847)</f>
        <v>11180</v>
      </c>
      <c r="AA847" s="42"/>
      <c r="AB847" s="277"/>
      <c r="AD847" s="278"/>
      <c r="AE847" s="34"/>
      <c r="AF847" s="44">
        <v>58</v>
      </c>
      <c r="AG847" s="45">
        <v>30</v>
      </c>
      <c r="AH847" s="45">
        <v>59</v>
      </c>
      <c r="AI847" s="45">
        <v>31</v>
      </c>
      <c r="AJ847" s="45">
        <v>5</v>
      </c>
      <c r="AK847" s="45">
        <v>33</v>
      </c>
      <c r="AL847" s="45">
        <v>8</v>
      </c>
      <c r="AM847" s="46">
        <v>36</v>
      </c>
      <c r="AN847" s="257">
        <f>SUMSQ(AF847:AM847)</f>
        <v>11180</v>
      </c>
      <c r="AO847" s="42"/>
      <c r="AP847" s="277"/>
      <c r="AR847" s="278"/>
      <c r="AS847" s="34"/>
      <c r="AT847" s="44">
        <v>58</v>
      </c>
      <c r="AU847" s="45">
        <v>57</v>
      </c>
      <c r="AV847" s="45">
        <v>32</v>
      </c>
      <c r="AW847" s="45">
        <v>31</v>
      </c>
      <c r="AX847" s="45">
        <v>5</v>
      </c>
      <c r="AY847" s="45">
        <v>6</v>
      </c>
      <c r="AZ847" s="45">
        <v>35</v>
      </c>
      <c r="BA847" s="46">
        <v>36</v>
      </c>
      <c r="BB847" s="257">
        <f>SUMSQ(AT847:BA847)</f>
        <v>11180</v>
      </c>
      <c r="BC847" s="42"/>
      <c r="BD847" s="277"/>
      <c r="BF847" s="278"/>
      <c r="BG847" s="34"/>
      <c r="BH847" s="44">
        <v>37</v>
      </c>
      <c r="BI847" s="45">
        <v>23</v>
      </c>
      <c r="BJ847" s="45">
        <v>48</v>
      </c>
      <c r="BK847" s="45">
        <v>30</v>
      </c>
      <c r="BL847" s="45">
        <v>9</v>
      </c>
      <c r="BM847" s="45">
        <v>59</v>
      </c>
      <c r="BN847" s="45">
        <v>4</v>
      </c>
      <c r="BO847" s="46">
        <v>50</v>
      </c>
      <c r="BP847" s="257">
        <f>SUMSQ(BH847:BO847)</f>
        <v>11180</v>
      </c>
      <c r="BQ847" s="42"/>
      <c r="BR847" s="277"/>
    </row>
    <row r="848" spans="2:70" x14ac:dyDescent="0.2">
      <c r="B848" s="278"/>
      <c r="C848" s="34"/>
      <c r="D848" s="44">
        <v>10</v>
      </c>
      <c r="E848" s="45">
        <v>22</v>
      </c>
      <c r="F848" s="45">
        <v>57</v>
      </c>
      <c r="G848" s="45">
        <v>37</v>
      </c>
      <c r="H848" s="45">
        <v>36</v>
      </c>
      <c r="I848" s="45">
        <v>64</v>
      </c>
      <c r="J848" s="45">
        <v>19</v>
      </c>
      <c r="K848" s="46">
        <v>15</v>
      </c>
      <c r="L848" s="257">
        <f>SUMSQ(D848:K848)</f>
        <v>11180</v>
      </c>
      <c r="M848" s="42"/>
      <c r="N848" s="277"/>
      <c r="P848" s="278"/>
      <c r="Q848" s="34"/>
      <c r="R848" s="44">
        <v>29</v>
      </c>
      <c r="S848" s="45">
        <v>30</v>
      </c>
      <c r="T848" s="45">
        <v>59</v>
      </c>
      <c r="U848" s="45">
        <v>60</v>
      </c>
      <c r="V848" s="45">
        <v>34</v>
      </c>
      <c r="W848" s="45">
        <v>33</v>
      </c>
      <c r="X848" s="45">
        <v>8</v>
      </c>
      <c r="Y848" s="46">
        <v>7</v>
      </c>
      <c r="Z848" s="257">
        <f>SUMSQ(R848:Y848)</f>
        <v>11180</v>
      </c>
      <c r="AA848" s="42"/>
      <c r="AB848" s="277"/>
      <c r="AD848" s="278"/>
      <c r="AE848" s="34"/>
      <c r="AF848" s="44">
        <v>29</v>
      </c>
      <c r="AG848" s="45">
        <v>57</v>
      </c>
      <c r="AH848" s="45">
        <v>32</v>
      </c>
      <c r="AI848" s="45">
        <v>60</v>
      </c>
      <c r="AJ848" s="45">
        <v>34</v>
      </c>
      <c r="AK848" s="45">
        <v>6</v>
      </c>
      <c r="AL848" s="45">
        <v>35</v>
      </c>
      <c r="AM848" s="46">
        <v>7</v>
      </c>
      <c r="AN848" s="257">
        <f>SUMSQ(AF848:AM848)</f>
        <v>11180</v>
      </c>
      <c r="AO848" s="42"/>
      <c r="AP848" s="277"/>
      <c r="AR848" s="278"/>
      <c r="AS848" s="34"/>
      <c r="AT848" s="44">
        <v>29</v>
      </c>
      <c r="AU848" s="45">
        <v>30</v>
      </c>
      <c r="AV848" s="45">
        <v>59</v>
      </c>
      <c r="AW848" s="45">
        <v>60</v>
      </c>
      <c r="AX848" s="45">
        <v>34</v>
      </c>
      <c r="AY848" s="45">
        <v>33</v>
      </c>
      <c r="AZ848" s="45">
        <v>8</v>
      </c>
      <c r="BA848" s="46">
        <v>7</v>
      </c>
      <c r="BB848" s="257">
        <f>SUMSQ(AT848:BA848)</f>
        <v>11180</v>
      </c>
      <c r="BC848" s="42"/>
      <c r="BD848" s="277"/>
      <c r="BF848" s="278"/>
      <c r="BG848" s="34"/>
      <c r="BH848" s="44">
        <v>15</v>
      </c>
      <c r="BI848" s="45">
        <v>61</v>
      </c>
      <c r="BJ848" s="45">
        <v>6</v>
      </c>
      <c r="BK848" s="45">
        <v>56</v>
      </c>
      <c r="BL848" s="45">
        <v>35</v>
      </c>
      <c r="BM848" s="45">
        <v>17</v>
      </c>
      <c r="BN848" s="45">
        <v>42</v>
      </c>
      <c r="BO848" s="46">
        <v>28</v>
      </c>
      <c r="BP848" s="257">
        <f>SUMSQ(BH848:BO848)</f>
        <v>11180</v>
      </c>
      <c r="BQ848" s="42"/>
      <c r="BR848" s="277"/>
    </row>
    <row r="849" spans="2:70" x14ac:dyDescent="0.2">
      <c r="B849" s="278"/>
      <c r="C849" s="34"/>
      <c r="D849" s="44">
        <v>45</v>
      </c>
      <c r="E849" s="45">
        <v>27</v>
      </c>
      <c r="F849" s="45">
        <v>56</v>
      </c>
      <c r="G849" s="45">
        <v>2</v>
      </c>
      <c r="H849" s="45">
        <v>7</v>
      </c>
      <c r="I849" s="45">
        <v>49</v>
      </c>
      <c r="J849" s="45">
        <v>30</v>
      </c>
      <c r="K849" s="46">
        <v>44</v>
      </c>
      <c r="L849" s="257">
        <f>SUMSQ(D849:K849)</f>
        <v>11180</v>
      </c>
      <c r="M849" s="42"/>
      <c r="N849" s="277"/>
      <c r="P849" s="278"/>
      <c r="Q849" s="34"/>
      <c r="R849" s="44">
        <v>21</v>
      </c>
      <c r="S849" s="45">
        <v>38</v>
      </c>
      <c r="T849" s="45">
        <v>51</v>
      </c>
      <c r="U849" s="45">
        <v>4</v>
      </c>
      <c r="V849" s="45">
        <v>26</v>
      </c>
      <c r="W849" s="45">
        <v>41</v>
      </c>
      <c r="X849" s="45">
        <v>64</v>
      </c>
      <c r="Y849" s="46">
        <v>15</v>
      </c>
      <c r="Z849" s="257">
        <f>SUMSQ(R849:Y849)</f>
        <v>11180</v>
      </c>
      <c r="AA849" s="42"/>
      <c r="AB849" s="277"/>
      <c r="AD849" s="278"/>
      <c r="AE849" s="34"/>
      <c r="AF849" s="44">
        <v>15</v>
      </c>
      <c r="AG849" s="45">
        <v>38</v>
      </c>
      <c r="AH849" s="45">
        <v>51</v>
      </c>
      <c r="AI849" s="45">
        <v>4</v>
      </c>
      <c r="AJ849" s="45">
        <v>26</v>
      </c>
      <c r="AK849" s="45">
        <v>41</v>
      </c>
      <c r="AL849" s="45">
        <v>64</v>
      </c>
      <c r="AM849" s="46">
        <v>21</v>
      </c>
      <c r="AN849" s="257">
        <f>SUMSQ(AF849:AM849)</f>
        <v>11180</v>
      </c>
      <c r="AO849" s="42"/>
      <c r="AP849" s="277"/>
      <c r="AR849" s="278"/>
      <c r="AS849" s="34"/>
      <c r="AT849" s="44">
        <v>15</v>
      </c>
      <c r="AU849" s="45">
        <v>38</v>
      </c>
      <c r="AV849" s="45">
        <v>51</v>
      </c>
      <c r="AW849" s="45">
        <v>4</v>
      </c>
      <c r="AX849" s="45">
        <v>26</v>
      </c>
      <c r="AY849" s="45">
        <v>41</v>
      </c>
      <c r="AZ849" s="45">
        <v>64</v>
      </c>
      <c r="BA849" s="46">
        <v>21</v>
      </c>
      <c r="BB849" s="257">
        <f>SUMSQ(AT849:BA849)</f>
        <v>11180</v>
      </c>
      <c r="BC849" s="42"/>
      <c r="BD849" s="277"/>
      <c r="BF849" s="278"/>
      <c r="BG849" s="34"/>
      <c r="BH849" s="44">
        <v>51</v>
      </c>
      <c r="BI849" s="45">
        <v>1</v>
      </c>
      <c r="BJ849" s="45">
        <v>58</v>
      </c>
      <c r="BK849" s="45">
        <v>12</v>
      </c>
      <c r="BL849" s="45">
        <v>31</v>
      </c>
      <c r="BM849" s="45">
        <v>45</v>
      </c>
      <c r="BN849" s="45">
        <v>22</v>
      </c>
      <c r="BO849" s="46">
        <v>40</v>
      </c>
      <c r="BP849" s="257">
        <f>SUMSQ(BH849:BO849)</f>
        <v>11180</v>
      </c>
      <c r="BQ849" s="42"/>
      <c r="BR849" s="277"/>
    </row>
    <row r="850" spans="2:70" x14ac:dyDescent="0.2">
      <c r="B850" s="278"/>
      <c r="C850" s="34"/>
      <c r="D850" s="44">
        <v>32</v>
      </c>
      <c r="E850" s="45">
        <v>42</v>
      </c>
      <c r="F850" s="45">
        <v>5</v>
      </c>
      <c r="G850" s="45">
        <v>51</v>
      </c>
      <c r="H850" s="45">
        <v>54</v>
      </c>
      <c r="I850" s="45">
        <v>4</v>
      </c>
      <c r="J850" s="45">
        <v>47</v>
      </c>
      <c r="K850" s="46">
        <v>25</v>
      </c>
      <c r="L850" s="257">
        <f>SUMSQ(D850:K850)</f>
        <v>11180</v>
      </c>
      <c r="M850" s="42"/>
      <c r="N850" s="277"/>
      <c r="P850" s="278"/>
      <c r="Q850" s="34"/>
      <c r="R850" s="44">
        <v>48</v>
      </c>
      <c r="S850" s="45">
        <v>47</v>
      </c>
      <c r="T850" s="45">
        <v>10</v>
      </c>
      <c r="U850" s="45">
        <v>9</v>
      </c>
      <c r="V850" s="45">
        <v>19</v>
      </c>
      <c r="W850" s="45">
        <v>20</v>
      </c>
      <c r="X850" s="45">
        <v>53</v>
      </c>
      <c r="Y850" s="46">
        <v>54</v>
      </c>
      <c r="Z850" s="257">
        <f>SUMSQ(R850:Y850)</f>
        <v>11180</v>
      </c>
      <c r="AA850" s="42"/>
      <c r="AB850" s="277"/>
      <c r="AD850" s="278"/>
      <c r="AE850" s="34"/>
      <c r="AF850" s="44">
        <v>54</v>
      </c>
      <c r="AG850" s="45">
        <v>47</v>
      </c>
      <c r="AH850" s="45">
        <v>10</v>
      </c>
      <c r="AI850" s="45">
        <v>9</v>
      </c>
      <c r="AJ850" s="45">
        <v>19</v>
      </c>
      <c r="AK850" s="45">
        <v>20</v>
      </c>
      <c r="AL850" s="45">
        <v>53</v>
      </c>
      <c r="AM850" s="46">
        <v>48</v>
      </c>
      <c r="AN850" s="257">
        <f>SUMSQ(AF850:AM850)</f>
        <v>11180</v>
      </c>
      <c r="AO850" s="42"/>
      <c r="AP850" s="277"/>
      <c r="AR850" s="278"/>
      <c r="AS850" s="34"/>
      <c r="AT850" s="44">
        <v>54</v>
      </c>
      <c r="AU850" s="45">
        <v>47</v>
      </c>
      <c r="AV850" s="45">
        <v>10</v>
      </c>
      <c r="AW850" s="45">
        <v>9</v>
      </c>
      <c r="AX850" s="45">
        <v>19</v>
      </c>
      <c r="AY850" s="45">
        <v>20</v>
      </c>
      <c r="AZ850" s="45">
        <v>53</v>
      </c>
      <c r="BA850" s="46">
        <v>48</v>
      </c>
      <c r="BB850" s="257">
        <f>SUMSQ(AT850:BA850)</f>
        <v>11180</v>
      </c>
      <c r="BC850" s="42"/>
      <c r="BD850" s="277"/>
      <c r="BF850" s="278"/>
      <c r="BG850" s="34"/>
      <c r="BH850" s="44">
        <v>24</v>
      </c>
      <c r="BI850" s="45">
        <v>38</v>
      </c>
      <c r="BJ850" s="45">
        <v>29</v>
      </c>
      <c r="BK850" s="45">
        <v>47</v>
      </c>
      <c r="BL850" s="45">
        <v>60</v>
      </c>
      <c r="BM850" s="45">
        <v>10</v>
      </c>
      <c r="BN850" s="45">
        <v>49</v>
      </c>
      <c r="BO850" s="46">
        <v>3</v>
      </c>
      <c r="BP850" s="257">
        <f>SUMSQ(BH850:BO850)</f>
        <v>11180</v>
      </c>
      <c r="BQ850" s="42"/>
      <c r="BR850" s="277"/>
    </row>
    <row r="851" spans="2:70" ht="12.75" thickBot="1" x14ac:dyDescent="0.25">
      <c r="B851" s="278"/>
      <c r="C851" s="34"/>
      <c r="D851" s="59">
        <v>59</v>
      </c>
      <c r="E851" s="60">
        <v>39</v>
      </c>
      <c r="F851" s="60">
        <v>12</v>
      </c>
      <c r="G851" s="60">
        <v>24</v>
      </c>
      <c r="H851" s="60">
        <v>17</v>
      </c>
      <c r="I851" s="60">
        <v>13</v>
      </c>
      <c r="J851" s="60">
        <v>34</v>
      </c>
      <c r="K851" s="61">
        <v>62</v>
      </c>
      <c r="L851" s="257">
        <f>SUMSQ(D851:K851)</f>
        <v>11180</v>
      </c>
      <c r="M851" s="42"/>
      <c r="N851" s="277"/>
      <c r="P851" s="278"/>
      <c r="Q851" s="34"/>
      <c r="R851" s="59">
        <v>40</v>
      </c>
      <c r="S851" s="60">
        <v>23</v>
      </c>
      <c r="T851" s="60">
        <v>2</v>
      </c>
      <c r="U851" s="60">
        <v>49</v>
      </c>
      <c r="V851" s="60">
        <v>43</v>
      </c>
      <c r="W851" s="60">
        <v>28</v>
      </c>
      <c r="X851" s="60">
        <v>13</v>
      </c>
      <c r="Y851" s="61">
        <v>62</v>
      </c>
      <c r="Z851" s="257">
        <f>SUMSQ(R851:Y851)</f>
        <v>11180</v>
      </c>
      <c r="AA851" s="42"/>
      <c r="AB851" s="277"/>
      <c r="AD851" s="278"/>
      <c r="AE851" s="34"/>
      <c r="AF851" s="59">
        <v>40</v>
      </c>
      <c r="AG851" s="60">
        <v>23</v>
      </c>
      <c r="AH851" s="60">
        <v>2</v>
      </c>
      <c r="AI851" s="60">
        <v>49</v>
      </c>
      <c r="AJ851" s="60">
        <v>43</v>
      </c>
      <c r="AK851" s="60">
        <v>28</v>
      </c>
      <c r="AL851" s="60">
        <v>13</v>
      </c>
      <c r="AM851" s="61">
        <v>62</v>
      </c>
      <c r="AN851" s="257">
        <f>SUMSQ(AF851:AM851)</f>
        <v>11180</v>
      </c>
      <c r="AO851" s="42"/>
      <c r="AP851" s="277"/>
      <c r="AR851" s="278"/>
      <c r="AS851" s="34"/>
      <c r="AT851" s="59">
        <v>40</v>
      </c>
      <c r="AU851" s="60">
        <v>23</v>
      </c>
      <c r="AV851" s="60">
        <v>2</v>
      </c>
      <c r="AW851" s="60">
        <v>49</v>
      </c>
      <c r="AX851" s="60">
        <v>43</v>
      </c>
      <c r="AY851" s="60">
        <v>28</v>
      </c>
      <c r="AZ851" s="60">
        <v>13</v>
      </c>
      <c r="BA851" s="61">
        <v>62</v>
      </c>
      <c r="BB851" s="257">
        <f>SUMSQ(AT851:BA851)</f>
        <v>11180</v>
      </c>
      <c r="BC851" s="42"/>
      <c r="BD851" s="277"/>
      <c r="BF851" s="278"/>
      <c r="BG851" s="34"/>
      <c r="BH851" s="59">
        <v>44</v>
      </c>
      <c r="BI851" s="60">
        <v>26</v>
      </c>
      <c r="BJ851" s="60">
        <v>33</v>
      </c>
      <c r="BK851" s="60">
        <v>19</v>
      </c>
      <c r="BL851" s="60">
        <v>8</v>
      </c>
      <c r="BM851" s="60">
        <v>54</v>
      </c>
      <c r="BN851" s="60">
        <v>13</v>
      </c>
      <c r="BO851" s="61">
        <v>63</v>
      </c>
      <c r="BP851" s="257">
        <f>SUMSQ(BH851:BO851)</f>
        <v>11180</v>
      </c>
      <c r="BQ851" s="42"/>
      <c r="BR851" s="277"/>
    </row>
    <row r="852" spans="2:70" x14ac:dyDescent="0.2">
      <c r="B852" s="278"/>
      <c r="C852" s="34"/>
      <c r="D852" s="166">
        <f>SUM(D844:D851)</f>
        <v>260</v>
      </c>
      <c r="E852" s="167">
        <f>SUM(E844:E851)</f>
        <v>260</v>
      </c>
      <c r="F852" s="167">
        <f>SUM(F844:F851)</f>
        <v>260</v>
      </c>
      <c r="G852" s="167">
        <f>SUM(G844:G851)</f>
        <v>260</v>
      </c>
      <c r="H852" s="167">
        <f>SUM(H844:H851)</f>
        <v>260</v>
      </c>
      <c r="I852" s="167">
        <f>SUM(I844:I851)</f>
        <v>260</v>
      </c>
      <c r="J852" s="167">
        <f>SUM(J844:J851)</f>
        <v>260</v>
      </c>
      <c r="K852" s="167">
        <f>SUM(K844:K851)</f>
        <v>260</v>
      </c>
      <c r="L852" s="280">
        <f>SUM(D844^3+E845^3+F846^3+G847^3+H848^3+I849^3+J850^3+K851^3)</f>
        <v>540800</v>
      </c>
      <c r="M852" s="42"/>
      <c r="N852" s="277"/>
      <c r="P852" s="278"/>
      <c r="Q852" s="34"/>
      <c r="R852" s="166">
        <f>SUM(R844:R851)</f>
        <v>260</v>
      </c>
      <c r="S852" s="167">
        <f>SUM(S844:S851)</f>
        <v>260</v>
      </c>
      <c r="T852" s="167">
        <f>SUM(T844:T851)</f>
        <v>260</v>
      </c>
      <c r="U852" s="167">
        <f>SUM(U844:U851)</f>
        <v>260</v>
      </c>
      <c r="V852" s="167">
        <f>SUM(V844:V851)</f>
        <v>260</v>
      </c>
      <c r="W852" s="167">
        <f>SUM(W844:W851)</f>
        <v>260</v>
      </c>
      <c r="X852" s="167">
        <f>SUM(X844:X851)</f>
        <v>260</v>
      </c>
      <c r="Y852" s="167">
        <f>SUM(Y844:Y851)</f>
        <v>260</v>
      </c>
      <c r="Z852" s="280">
        <f>SUM(R844^3+S845^3+T846^3+U847^3+V848^3+W849^3+X850^3+Y851^3)</f>
        <v>540800</v>
      </c>
      <c r="AA852" s="42"/>
      <c r="AB852" s="277"/>
      <c r="AD852" s="278"/>
      <c r="AE852" s="34"/>
      <c r="AF852" s="166">
        <f>SUM(AF844:AF851)</f>
        <v>260</v>
      </c>
      <c r="AG852" s="167">
        <f>SUM(AG844:AG851)</f>
        <v>260</v>
      </c>
      <c r="AH852" s="167">
        <f>SUM(AH844:AH851)</f>
        <v>260</v>
      </c>
      <c r="AI852" s="167">
        <f>SUM(AI844:AI851)</f>
        <v>260</v>
      </c>
      <c r="AJ852" s="167">
        <f>SUM(AJ844:AJ851)</f>
        <v>260</v>
      </c>
      <c r="AK852" s="167">
        <f>SUM(AK844:AK851)</f>
        <v>260</v>
      </c>
      <c r="AL852" s="167">
        <f>SUM(AL844:AL851)</f>
        <v>260</v>
      </c>
      <c r="AM852" s="167">
        <f>SUM(AM844:AM851)</f>
        <v>260</v>
      </c>
      <c r="AN852" s="280">
        <f>SUM(AF844^3+AG845^3+AH846^3+AI847^3+AJ848^3+AK849^3+AL850^3+AM851^3)</f>
        <v>540800</v>
      </c>
      <c r="AO852" s="42"/>
      <c r="AP852" s="277"/>
      <c r="AR852" s="278"/>
      <c r="AS852" s="34"/>
      <c r="AT852" s="166">
        <f>SUM(AT844:AT851)</f>
        <v>260</v>
      </c>
      <c r="AU852" s="167">
        <f>SUM(AU844:AU851)</f>
        <v>260</v>
      </c>
      <c r="AV852" s="167">
        <f>SUM(AV844:AV851)</f>
        <v>260</v>
      </c>
      <c r="AW852" s="167">
        <f>SUM(AW844:AW851)</f>
        <v>260</v>
      </c>
      <c r="AX852" s="167">
        <f>SUM(AX844:AX851)</f>
        <v>260</v>
      </c>
      <c r="AY852" s="167">
        <f>SUM(AY844:AY851)</f>
        <v>260</v>
      </c>
      <c r="AZ852" s="167">
        <f>SUM(AZ844:AZ851)</f>
        <v>260</v>
      </c>
      <c r="BA852" s="167">
        <f>SUM(BA844:BA851)</f>
        <v>260</v>
      </c>
      <c r="BB852" s="280">
        <f>SUM(AT844^3+AU845^3+AV846^3+AW847^3+AX848^3+AY849^3+AZ850^3+BA851^3)</f>
        <v>540800</v>
      </c>
      <c r="BC852" s="42"/>
      <c r="BD852" s="277"/>
      <c r="BF852" s="278"/>
      <c r="BG852" s="34"/>
      <c r="BH852" s="166">
        <f>SUM(BH844:BH851)</f>
        <v>260</v>
      </c>
      <c r="BI852" s="167">
        <f>SUM(BI844:BI851)</f>
        <v>260</v>
      </c>
      <c r="BJ852" s="167">
        <f>SUM(BJ844:BJ851)</f>
        <v>260</v>
      </c>
      <c r="BK852" s="167">
        <f>SUM(BK844:BK851)</f>
        <v>260</v>
      </c>
      <c r="BL852" s="167">
        <f>SUM(BL844:BL851)</f>
        <v>260</v>
      </c>
      <c r="BM852" s="167">
        <f>SUM(BM844:BM851)</f>
        <v>260</v>
      </c>
      <c r="BN852" s="167">
        <f>SUM(BN844:BN851)</f>
        <v>260</v>
      </c>
      <c r="BO852" s="167">
        <f>SUM(BO844:BO851)</f>
        <v>260</v>
      </c>
      <c r="BP852" s="280">
        <f>SUM(BH844^3+BI845^3+BJ846^3+BK847^3+BL848^3+BM849^3+BN850^3+BO851^3)</f>
        <v>540800</v>
      </c>
      <c r="BQ852" s="42"/>
      <c r="BR852" s="277"/>
    </row>
    <row r="853" spans="2:70" ht="12.75" thickBot="1" x14ac:dyDescent="0.25">
      <c r="B853" s="278"/>
      <c r="C853" s="34"/>
      <c r="D853" s="89">
        <f>SUMSQ(D844:D851)</f>
        <v>11180</v>
      </c>
      <c r="E853" s="90">
        <f>SUMSQ(E844:E851)</f>
        <v>11180</v>
      </c>
      <c r="F853" s="90">
        <f>SUMSQ(F844:F851)</f>
        <v>11180</v>
      </c>
      <c r="G853" s="90">
        <f>SUMSQ(G844:G851)</f>
        <v>11180</v>
      </c>
      <c r="H853" s="90">
        <f>SUMSQ(H844:H851)</f>
        <v>11180</v>
      </c>
      <c r="I853" s="90">
        <f>SUMSQ(I844:I851)</f>
        <v>11180</v>
      </c>
      <c r="J853" s="90">
        <f>SUMSQ(J844:J851)</f>
        <v>11180</v>
      </c>
      <c r="K853" s="90">
        <f>SUMSQ(K844:K851)</f>
        <v>11180</v>
      </c>
      <c r="L853" s="279">
        <f>SUM(D851^3+E850^3+F849^3+G848^3+H847^3+I846^3+J845^3+K844^3)</f>
        <v>540800</v>
      </c>
      <c r="M853" s="42"/>
      <c r="N853" s="277"/>
      <c r="P853" s="278"/>
      <c r="Q853" s="34"/>
      <c r="R853" s="89">
        <f>SUMSQ(R844:R851)</f>
        <v>11180</v>
      </c>
      <c r="S853" s="90">
        <f>SUMSQ(S844:S851)</f>
        <v>11180</v>
      </c>
      <c r="T853" s="90">
        <f>SUMSQ(T844:T851)</f>
        <v>11180</v>
      </c>
      <c r="U853" s="90">
        <f>SUMSQ(U844:U851)</f>
        <v>11180</v>
      </c>
      <c r="V853" s="90">
        <f>SUMSQ(V844:V851)</f>
        <v>11180</v>
      </c>
      <c r="W853" s="90">
        <f>SUMSQ(W844:W851)</f>
        <v>11180</v>
      </c>
      <c r="X853" s="90">
        <f>SUMSQ(X844:X851)</f>
        <v>11180</v>
      </c>
      <c r="Y853" s="90">
        <f>SUMSQ(Y844:Y851)</f>
        <v>11180</v>
      </c>
      <c r="Z853" s="279">
        <f>SUM(R851^3+S850^3+T849^3+U848^3+V847^3+W846^3+X845^3+Y844^3)</f>
        <v>540800</v>
      </c>
      <c r="AA853" s="42"/>
      <c r="AB853" s="277"/>
      <c r="AD853" s="278"/>
      <c r="AE853" s="34"/>
      <c r="AF853" s="89">
        <f>SUMSQ(AF844:AF851)</f>
        <v>11180</v>
      </c>
      <c r="AG853" s="90">
        <f>SUMSQ(AG844:AG851)</f>
        <v>11180</v>
      </c>
      <c r="AH853" s="90">
        <f>SUMSQ(AH844:AH851)</f>
        <v>11180</v>
      </c>
      <c r="AI853" s="90">
        <f>SUMSQ(AI844:AI851)</f>
        <v>11180</v>
      </c>
      <c r="AJ853" s="90">
        <f>SUMSQ(AJ844:AJ851)</f>
        <v>11180</v>
      </c>
      <c r="AK853" s="90">
        <f>SUMSQ(AK844:AK851)</f>
        <v>11180</v>
      </c>
      <c r="AL853" s="90">
        <f>SUMSQ(AL844:AL851)</f>
        <v>11180</v>
      </c>
      <c r="AM853" s="90">
        <f>SUMSQ(AM844:AM851)</f>
        <v>11180</v>
      </c>
      <c r="AN853" s="279">
        <f>SUM(AF851^3+AG850^3+AH849^3+AI848^3+AJ847^3+AK846^3+AL845^3+AM844^3)</f>
        <v>540800</v>
      </c>
      <c r="AO853" s="42"/>
      <c r="AP853" s="277"/>
      <c r="AR853" s="278"/>
      <c r="AS853" s="34"/>
      <c r="AT853" s="89">
        <f>SUMSQ(AT844:AT851)</f>
        <v>11180</v>
      </c>
      <c r="AU853" s="90">
        <f>SUMSQ(AU844:AU851)</f>
        <v>11180</v>
      </c>
      <c r="AV853" s="90">
        <f>SUMSQ(AV844:AV851)</f>
        <v>11180</v>
      </c>
      <c r="AW853" s="90">
        <f>SUMSQ(AW844:AW851)</f>
        <v>11180</v>
      </c>
      <c r="AX853" s="90">
        <f>SUMSQ(AX844:AX851)</f>
        <v>11180</v>
      </c>
      <c r="AY853" s="90">
        <f>SUMSQ(AY844:AY851)</f>
        <v>11180</v>
      </c>
      <c r="AZ853" s="90">
        <f>SUMSQ(AZ844:AZ851)</f>
        <v>11180</v>
      </c>
      <c r="BA853" s="90">
        <f>SUMSQ(BA844:BA851)</f>
        <v>11180</v>
      </c>
      <c r="BB853" s="279">
        <f>SUM(AT851^3+AU850^3+AV849^3+AW848^3+AX847^3+AY846^3+AZ845^3+BA844^3)</f>
        <v>540800</v>
      </c>
      <c r="BC853" s="42"/>
      <c r="BD853" s="277"/>
      <c r="BF853" s="278"/>
      <c r="BG853" s="34"/>
      <c r="BH853" s="89">
        <f>SUMSQ(BH844:BH851)</f>
        <v>11180</v>
      </c>
      <c r="BI853" s="90">
        <f>SUMSQ(BI844:BI851)</f>
        <v>11180</v>
      </c>
      <c r="BJ853" s="90">
        <f>SUMSQ(BJ844:BJ851)</f>
        <v>11180</v>
      </c>
      <c r="BK853" s="90">
        <f>SUMSQ(BK844:BK851)</f>
        <v>11180</v>
      </c>
      <c r="BL853" s="90">
        <f>SUMSQ(BL844:BL851)</f>
        <v>11180</v>
      </c>
      <c r="BM853" s="90">
        <f>SUMSQ(BM844:BM851)</f>
        <v>11180</v>
      </c>
      <c r="BN853" s="90">
        <f>SUMSQ(BN844:BN851)</f>
        <v>11180</v>
      </c>
      <c r="BO853" s="90">
        <f>SUMSQ(BO844:BO851)</f>
        <v>11180</v>
      </c>
      <c r="BP853" s="279">
        <f>SUM(BH851^3+BI850^3+BJ849^3+BK848^3+BL847^3+BM846^3+BN845^3+BO844^3)</f>
        <v>540800</v>
      </c>
      <c r="BQ853" s="42"/>
      <c r="BR853" s="277"/>
    </row>
    <row r="854" spans="2:70" ht="12.75" thickBot="1" x14ac:dyDescent="0.25">
      <c r="B854" s="278"/>
      <c r="C854" s="104"/>
      <c r="D854" s="106"/>
      <c r="E854" s="106"/>
      <c r="F854" s="106"/>
      <c r="G854" s="106"/>
      <c r="H854" s="106"/>
      <c r="I854" s="106"/>
      <c r="J854" s="106"/>
      <c r="K854" s="106"/>
      <c r="L854" s="106"/>
      <c r="M854" s="109"/>
      <c r="N854" s="277"/>
      <c r="P854" s="278"/>
      <c r="Q854" s="104"/>
      <c r="R854" s="106"/>
      <c r="S854" s="106"/>
      <c r="T854" s="106"/>
      <c r="U854" s="106"/>
      <c r="V854" s="106"/>
      <c r="W854" s="106"/>
      <c r="X854" s="106"/>
      <c r="Y854" s="106"/>
      <c r="Z854" s="106"/>
      <c r="AA854" s="109"/>
      <c r="AB854" s="277"/>
      <c r="AD854" s="278"/>
      <c r="AE854" s="104"/>
      <c r="AF854" s="106"/>
      <c r="AG854" s="106"/>
      <c r="AH854" s="106"/>
      <c r="AI854" s="106"/>
      <c r="AJ854" s="106"/>
      <c r="AK854" s="106"/>
      <c r="AL854" s="106"/>
      <c r="AM854" s="106"/>
      <c r="AN854" s="106"/>
      <c r="AO854" s="109"/>
      <c r="AP854" s="277"/>
      <c r="AR854" s="278"/>
      <c r="AS854" s="104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9"/>
      <c r="BD854" s="277"/>
      <c r="BF854" s="278"/>
      <c r="BG854" s="104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9"/>
      <c r="BR854" s="277"/>
    </row>
    <row r="855" spans="2:70" ht="12.75" thickBot="1" x14ac:dyDescent="0.25">
      <c r="B855" s="276"/>
      <c r="C855" s="275"/>
      <c r="D855" s="275"/>
      <c r="E855" s="275"/>
      <c r="F855" s="275"/>
      <c r="G855" s="275"/>
      <c r="H855" s="275"/>
      <c r="I855" s="275"/>
      <c r="J855" s="275"/>
      <c r="K855" s="275"/>
      <c r="L855" s="275"/>
      <c r="M855" s="275"/>
      <c r="N855" s="274"/>
      <c r="P855" s="276"/>
      <c r="Q855" s="275"/>
      <c r="R855" s="275"/>
      <c r="S855" s="275"/>
      <c r="T855" s="275"/>
      <c r="U855" s="275"/>
      <c r="V855" s="275"/>
      <c r="W855" s="275"/>
      <c r="X855" s="275"/>
      <c r="Y855" s="275"/>
      <c r="Z855" s="275"/>
      <c r="AA855" s="275"/>
      <c r="AB855" s="274"/>
      <c r="AD855" s="276"/>
      <c r="AE855" s="275"/>
      <c r="AF855" s="275"/>
      <c r="AG855" s="275"/>
      <c r="AH855" s="275"/>
      <c r="AI855" s="275"/>
      <c r="AJ855" s="275"/>
      <c r="AK855" s="275"/>
      <c r="AL855" s="275"/>
      <c r="AM855" s="275"/>
      <c r="AN855" s="275"/>
      <c r="AO855" s="275"/>
      <c r="AP855" s="274"/>
      <c r="AR855" s="276"/>
      <c r="AS855" s="275"/>
      <c r="AT855" s="275"/>
      <c r="AU855" s="275"/>
      <c r="AV855" s="275"/>
      <c r="AW855" s="275"/>
      <c r="AX855" s="275"/>
      <c r="AY855" s="275"/>
      <c r="AZ855" s="275"/>
      <c r="BA855" s="275"/>
      <c r="BB855" s="275"/>
      <c r="BC855" s="275"/>
      <c r="BD855" s="274"/>
      <c r="BF855" s="276"/>
      <c r="BG855" s="275"/>
      <c r="BH855" s="275"/>
      <c r="BI855" s="275"/>
      <c r="BJ855" s="275"/>
      <c r="BK855" s="275"/>
      <c r="BL855" s="275"/>
      <c r="BM855" s="275"/>
      <c r="BN855" s="275"/>
      <c r="BO855" s="275"/>
      <c r="BP855" s="275"/>
      <c r="BQ855" s="275"/>
      <c r="BR855" s="274"/>
    </row>
    <row r="856" spans="2:70" ht="13.5" thickTop="1" thickBot="1" x14ac:dyDescent="0.25"/>
    <row r="857" spans="2:70" ht="13.5" thickTop="1" thickBot="1" x14ac:dyDescent="0.25">
      <c r="B857" s="284"/>
      <c r="C857" s="283"/>
      <c r="D857" s="283"/>
      <c r="E857" s="283"/>
      <c r="F857" s="283"/>
      <c r="G857" s="283"/>
      <c r="H857" s="283"/>
      <c r="I857" s="283"/>
      <c r="J857" s="283"/>
      <c r="K857" s="283"/>
      <c r="L857" s="283"/>
      <c r="M857" s="283"/>
      <c r="N857" s="282"/>
      <c r="P857" s="284"/>
      <c r="Q857" s="283"/>
      <c r="R857" s="283"/>
      <c r="S857" s="283"/>
      <c r="T857" s="283"/>
      <c r="U857" s="283"/>
      <c r="V857" s="283"/>
      <c r="W857" s="283"/>
      <c r="X857" s="283"/>
      <c r="Y857" s="283"/>
      <c r="Z857" s="283"/>
      <c r="AA857" s="283"/>
      <c r="AB857" s="282"/>
      <c r="AD857" s="284"/>
      <c r="AE857" s="283"/>
      <c r="AF857" s="283"/>
      <c r="AG857" s="283"/>
      <c r="AH857" s="283"/>
      <c r="AI857" s="283"/>
      <c r="AJ857" s="283"/>
      <c r="AK857" s="283"/>
      <c r="AL857" s="283"/>
      <c r="AM857" s="283"/>
      <c r="AN857" s="283"/>
      <c r="AO857" s="283"/>
      <c r="AP857" s="282"/>
      <c r="AR857" s="284"/>
      <c r="AS857" s="283"/>
      <c r="AT857" s="283"/>
      <c r="AU857" s="283"/>
      <c r="AV857" s="283"/>
      <c r="AW857" s="283"/>
      <c r="AX857" s="283"/>
      <c r="AY857" s="283"/>
      <c r="AZ857" s="283"/>
      <c r="BA857" s="283"/>
      <c r="BB857" s="283"/>
      <c r="BC857" s="283"/>
      <c r="BD857" s="282"/>
      <c r="BF857" s="284"/>
      <c r="BG857" s="283"/>
      <c r="BH857" s="283"/>
      <c r="BI857" s="283"/>
      <c r="BJ857" s="283"/>
      <c r="BK857" s="283"/>
      <c r="BL857" s="283"/>
      <c r="BM857" s="283"/>
      <c r="BN857" s="283"/>
      <c r="BO857" s="283"/>
      <c r="BP857" s="283"/>
      <c r="BQ857" s="283"/>
      <c r="BR857" s="282"/>
    </row>
    <row r="858" spans="2:70" ht="12.75" thickBot="1" x14ac:dyDescent="0.25">
      <c r="B858" s="278"/>
      <c r="C858" s="20"/>
      <c r="D858" s="21"/>
      <c r="E858" s="21"/>
      <c r="F858" s="21"/>
      <c r="G858" s="21"/>
      <c r="H858" s="281" t="s">
        <v>1209</v>
      </c>
      <c r="I858" s="21"/>
      <c r="J858" s="21"/>
      <c r="K858" s="21"/>
      <c r="L858" s="21"/>
      <c r="M858" s="23"/>
      <c r="N858" s="277"/>
      <c r="P858" s="278"/>
      <c r="Q858" s="20"/>
      <c r="R858" s="21"/>
      <c r="S858" s="21"/>
      <c r="T858" s="21"/>
      <c r="U858" s="21"/>
      <c r="V858" s="281" t="s">
        <v>1208</v>
      </c>
      <c r="W858" s="21"/>
      <c r="X858" s="21"/>
      <c r="Y858" s="21"/>
      <c r="Z858" s="21"/>
      <c r="AA858" s="23"/>
      <c r="AB858" s="277"/>
      <c r="AD858" s="278"/>
      <c r="AE858" s="20"/>
      <c r="AF858" s="21"/>
      <c r="AG858" s="21"/>
      <c r="AH858" s="21"/>
      <c r="AI858" s="21"/>
      <c r="AJ858" s="281" t="s">
        <v>1207</v>
      </c>
      <c r="AK858" s="21"/>
      <c r="AL858" s="21"/>
      <c r="AM858" s="21"/>
      <c r="AN858" s="21"/>
      <c r="AO858" s="23"/>
      <c r="AP858" s="277"/>
      <c r="AR858" s="278"/>
      <c r="AS858" s="20"/>
      <c r="AT858" s="21"/>
      <c r="AU858" s="21"/>
      <c r="AV858" s="21"/>
      <c r="AW858" s="21"/>
      <c r="AX858" s="281" t="s">
        <v>1206</v>
      </c>
      <c r="AY858" s="21"/>
      <c r="AZ858" s="21"/>
      <c r="BA858" s="21"/>
      <c r="BB858" s="21"/>
      <c r="BC858" s="23"/>
      <c r="BD858" s="277"/>
      <c r="BF858" s="278"/>
      <c r="BG858" s="20"/>
      <c r="BH858" s="21"/>
      <c r="BI858" s="21"/>
      <c r="BJ858" s="21"/>
      <c r="BK858" s="21"/>
      <c r="BL858" s="281" t="s">
        <v>1205</v>
      </c>
      <c r="BM858" s="21"/>
      <c r="BN858" s="21"/>
      <c r="BO858" s="21"/>
      <c r="BP858" s="21"/>
      <c r="BQ858" s="23"/>
      <c r="BR858" s="277"/>
    </row>
    <row r="859" spans="2:70" x14ac:dyDescent="0.2">
      <c r="B859" s="278"/>
      <c r="C859" s="34"/>
      <c r="D859" s="35">
        <v>3</v>
      </c>
      <c r="E859" s="36">
        <v>52</v>
      </c>
      <c r="F859" s="36">
        <v>37</v>
      </c>
      <c r="G859" s="36">
        <v>22</v>
      </c>
      <c r="H859" s="36">
        <v>16</v>
      </c>
      <c r="I859" s="36">
        <v>63</v>
      </c>
      <c r="J859" s="36">
        <v>42</v>
      </c>
      <c r="K859" s="37">
        <v>25</v>
      </c>
      <c r="L859" s="251">
        <f>SUMSQ(D859:K859)</f>
        <v>11180</v>
      </c>
      <c r="M859" s="42"/>
      <c r="N859" s="277"/>
      <c r="P859" s="278"/>
      <c r="Q859" s="34"/>
      <c r="R859" s="35">
        <v>3</v>
      </c>
      <c r="S859" s="36">
        <v>52</v>
      </c>
      <c r="T859" s="36">
        <v>37</v>
      </c>
      <c r="U859" s="36">
        <v>22</v>
      </c>
      <c r="V859" s="36">
        <v>16</v>
      </c>
      <c r="W859" s="36">
        <v>63</v>
      </c>
      <c r="X859" s="36">
        <v>42</v>
      </c>
      <c r="Y859" s="37">
        <v>25</v>
      </c>
      <c r="Z859" s="251">
        <f>SUMSQ(R859:Y859)</f>
        <v>11180</v>
      </c>
      <c r="AA859" s="42"/>
      <c r="AB859" s="277"/>
      <c r="AD859" s="278"/>
      <c r="AE859" s="34"/>
      <c r="AF859" s="35">
        <v>3</v>
      </c>
      <c r="AG859" s="36">
        <v>52</v>
      </c>
      <c r="AH859" s="36">
        <v>37</v>
      </c>
      <c r="AI859" s="36">
        <v>22</v>
      </c>
      <c r="AJ859" s="36">
        <v>16</v>
      </c>
      <c r="AK859" s="36">
        <v>63</v>
      </c>
      <c r="AL859" s="36">
        <v>42</v>
      </c>
      <c r="AM859" s="37">
        <v>25</v>
      </c>
      <c r="AN859" s="251">
        <f>SUMSQ(AF859:AM859)</f>
        <v>11180</v>
      </c>
      <c r="AO859" s="42"/>
      <c r="AP859" s="277"/>
      <c r="AR859" s="278"/>
      <c r="AS859" s="34"/>
      <c r="AT859" s="35">
        <v>3</v>
      </c>
      <c r="AU859" s="36">
        <v>52</v>
      </c>
      <c r="AV859" s="36">
        <v>37</v>
      </c>
      <c r="AW859" s="36">
        <v>22</v>
      </c>
      <c r="AX859" s="36">
        <v>16</v>
      </c>
      <c r="AY859" s="36">
        <v>63</v>
      </c>
      <c r="AZ859" s="36">
        <v>42</v>
      </c>
      <c r="BA859" s="37">
        <v>25</v>
      </c>
      <c r="BB859" s="251">
        <f>SUMSQ(AT859:BA859)</f>
        <v>11180</v>
      </c>
      <c r="BC859" s="42"/>
      <c r="BD859" s="277"/>
      <c r="BF859" s="278"/>
      <c r="BG859" s="34"/>
      <c r="BH859" s="35">
        <v>4</v>
      </c>
      <c r="BI859" s="36">
        <v>50</v>
      </c>
      <c r="BJ859" s="36">
        <v>9</v>
      </c>
      <c r="BK859" s="36">
        <v>59</v>
      </c>
      <c r="BL859" s="36">
        <v>48</v>
      </c>
      <c r="BM859" s="36">
        <v>30</v>
      </c>
      <c r="BN859" s="36">
        <v>37</v>
      </c>
      <c r="BO859" s="37">
        <v>23</v>
      </c>
      <c r="BP859" s="251">
        <f>SUMSQ(BH859:BO859)</f>
        <v>11180</v>
      </c>
      <c r="BQ859" s="42"/>
      <c r="BR859" s="277"/>
    </row>
    <row r="860" spans="2:70" x14ac:dyDescent="0.2">
      <c r="B860" s="278"/>
      <c r="C860" s="34"/>
      <c r="D860" s="44">
        <v>29</v>
      </c>
      <c r="E860" s="45">
        <v>12</v>
      </c>
      <c r="F860" s="45">
        <v>59</v>
      </c>
      <c r="G860" s="45">
        <v>46</v>
      </c>
      <c r="H860" s="45">
        <v>56</v>
      </c>
      <c r="I860" s="45">
        <v>33</v>
      </c>
      <c r="J860" s="45">
        <v>18</v>
      </c>
      <c r="K860" s="46">
        <v>7</v>
      </c>
      <c r="L860" s="257">
        <f>SUMSQ(D860:K860)</f>
        <v>11180</v>
      </c>
      <c r="M860" s="42"/>
      <c r="N860" s="277"/>
      <c r="P860" s="278"/>
      <c r="Q860" s="34"/>
      <c r="R860" s="44">
        <v>29</v>
      </c>
      <c r="S860" s="45">
        <v>12</v>
      </c>
      <c r="T860" s="45">
        <v>59</v>
      </c>
      <c r="U860" s="45">
        <v>46</v>
      </c>
      <c r="V860" s="45">
        <v>56</v>
      </c>
      <c r="W860" s="45">
        <v>33</v>
      </c>
      <c r="X860" s="45">
        <v>18</v>
      </c>
      <c r="Y860" s="46">
        <v>7</v>
      </c>
      <c r="Z860" s="257">
        <f>SUMSQ(R860:Y860)</f>
        <v>11180</v>
      </c>
      <c r="AA860" s="42"/>
      <c r="AB860" s="277"/>
      <c r="AD860" s="278"/>
      <c r="AE860" s="34"/>
      <c r="AF860" s="44">
        <v>45</v>
      </c>
      <c r="AG860" s="45">
        <v>12</v>
      </c>
      <c r="AH860" s="45">
        <v>11</v>
      </c>
      <c r="AI860" s="45">
        <v>46</v>
      </c>
      <c r="AJ860" s="45">
        <v>56</v>
      </c>
      <c r="AK860" s="45">
        <v>17</v>
      </c>
      <c r="AL860" s="45">
        <v>18</v>
      </c>
      <c r="AM860" s="46">
        <v>55</v>
      </c>
      <c r="AN860" s="257">
        <f>SUMSQ(AF860:AM860)</f>
        <v>11180</v>
      </c>
      <c r="AO860" s="42"/>
      <c r="AP860" s="277"/>
      <c r="AR860" s="278"/>
      <c r="AS860" s="34"/>
      <c r="AT860" s="44">
        <v>45</v>
      </c>
      <c r="AU860" s="45">
        <v>12</v>
      </c>
      <c r="AV860" s="45">
        <v>11</v>
      </c>
      <c r="AW860" s="45">
        <v>46</v>
      </c>
      <c r="AX860" s="45">
        <v>56</v>
      </c>
      <c r="AY860" s="45">
        <v>17</v>
      </c>
      <c r="AZ860" s="45">
        <v>18</v>
      </c>
      <c r="BA860" s="46">
        <v>55</v>
      </c>
      <c r="BB860" s="257">
        <f>SUMSQ(AT860:BA860)</f>
        <v>11180</v>
      </c>
      <c r="BC860" s="42"/>
      <c r="BD860" s="277"/>
      <c r="BF860" s="278"/>
      <c r="BG860" s="34"/>
      <c r="BH860" s="44">
        <v>64</v>
      </c>
      <c r="BI860" s="45">
        <v>14</v>
      </c>
      <c r="BJ860" s="45">
        <v>53</v>
      </c>
      <c r="BK860" s="45">
        <v>7</v>
      </c>
      <c r="BL860" s="45">
        <v>20</v>
      </c>
      <c r="BM860" s="45">
        <v>34</v>
      </c>
      <c r="BN860" s="45">
        <v>25</v>
      </c>
      <c r="BO860" s="46">
        <v>43</v>
      </c>
      <c r="BP860" s="257">
        <f>SUMSQ(BH860:BO860)</f>
        <v>11180</v>
      </c>
      <c r="BQ860" s="42"/>
      <c r="BR860" s="277"/>
    </row>
    <row r="861" spans="2:70" x14ac:dyDescent="0.2">
      <c r="B861" s="278"/>
      <c r="C861" s="34"/>
      <c r="D861" s="44">
        <v>44</v>
      </c>
      <c r="E861" s="45">
        <v>1</v>
      </c>
      <c r="F861" s="45">
        <v>24</v>
      </c>
      <c r="G861" s="45">
        <v>39</v>
      </c>
      <c r="H861" s="45">
        <v>61</v>
      </c>
      <c r="I861" s="45">
        <v>14</v>
      </c>
      <c r="J861" s="45">
        <v>27</v>
      </c>
      <c r="K861" s="46">
        <v>50</v>
      </c>
      <c r="L861" s="257">
        <f>SUMSQ(D861:K861)</f>
        <v>11180</v>
      </c>
      <c r="M861" s="42"/>
      <c r="N861" s="277"/>
      <c r="P861" s="278"/>
      <c r="Q861" s="34"/>
      <c r="R861" s="44">
        <v>50</v>
      </c>
      <c r="S861" s="45">
        <v>1</v>
      </c>
      <c r="T861" s="45">
        <v>24</v>
      </c>
      <c r="U861" s="45">
        <v>39</v>
      </c>
      <c r="V861" s="45">
        <v>61</v>
      </c>
      <c r="W861" s="45">
        <v>14</v>
      </c>
      <c r="X861" s="45">
        <v>27</v>
      </c>
      <c r="Y861" s="46">
        <v>44</v>
      </c>
      <c r="Z861" s="257">
        <f>SUMSQ(R861:Y861)</f>
        <v>11180</v>
      </c>
      <c r="AA861" s="42"/>
      <c r="AB861" s="277"/>
      <c r="AD861" s="278"/>
      <c r="AE861" s="34"/>
      <c r="AF861" s="44">
        <v>50</v>
      </c>
      <c r="AG861" s="45">
        <v>1</v>
      </c>
      <c r="AH861" s="45">
        <v>24</v>
      </c>
      <c r="AI861" s="45">
        <v>39</v>
      </c>
      <c r="AJ861" s="45">
        <v>61</v>
      </c>
      <c r="AK861" s="45">
        <v>14</v>
      </c>
      <c r="AL861" s="45">
        <v>27</v>
      </c>
      <c r="AM861" s="46">
        <v>44</v>
      </c>
      <c r="AN861" s="257">
        <f>SUMSQ(AF861:AM861)</f>
        <v>11180</v>
      </c>
      <c r="AO861" s="42"/>
      <c r="AP861" s="277"/>
      <c r="AR861" s="278"/>
      <c r="AS861" s="34"/>
      <c r="AT861" s="44">
        <v>50</v>
      </c>
      <c r="AU861" s="45">
        <v>1</v>
      </c>
      <c r="AV861" s="45">
        <v>24</v>
      </c>
      <c r="AW861" s="45">
        <v>39</v>
      </c>
      <c r="AX861" s="45">
        <v>61</v>
      </c>
      <c r="AY861" s="45">
        <v>14</v>
      </c>
      <c r="AZ861" s="45">
        <v>27</v>
      </c>
      <c r="BA861" s="46">
        <v>44</v>
      </c>
      <c r="BB861" s="257">
        <f>SUMSQ(AT861:BA861)</f>
        <v>11180</v>
      </c>
      <c r="BC861" s="42"/>
      <c r="BD861" s="277"/>
      <c r="BF861" s="278"/>
      <c r="BG861" s="34"/>
      <c r="BH861" s="44">
        <v>27</v>
      </c>
      <c r="BI861" s="45">
        <v>41</v>
      </c>
      <c r="BJ861" s="45">
        <v>18</v>
      </c>
      <c r="BK861" s="45">
        <v>36</v>
      </c>
      <c r="BL861" s="45">
        <v>55</v>
      </c>
      <c r="BM861" s="45">
        <v>5</v>
      </c>
      <c r="BN861" s="45">
        <v>62</v>
      </c>
      <c r="BO861" s="46">
        <v>16</v>
      </c>
      <c r="BP861" s="257">
        <f>SUMSQ(BH861:BO861)</f>
        <v>11180</v>
      </c>
      <c r="BQ861" s="42"/>
      <c r="BR861" s="277"/>
    </row>
    <row r="862" spans="2:70" x14ac:dyDescent="0.2">
      <c r="B862" s="278"/>
      <c r="C862" s="34"/>
      <c r="D862" s="44">
        <v>54</v>
      </c>
      <c r="E862" s="45">
        <v>57</v>
      </c>
      <c r="F862" s="45">
        <v>10</v>
      </c>
      <c r="G862" s="45">
        <v>31</v>
      </c>
      <c r="H862" s="45">
        <v>5</v>
      </c>
      <c r="I862" s="45">
        <v>20</v>
      </c>
      <c r="J862" s="45">
        <v>35</v>
      </c>
      <c r="K862" s="46">
        <v>48</v>
      </c>
      <c r="L862" s="257">
        <f>SUMSQ(D862:K862)</f>
        <v>11180</v>
      </c>
      <c r="M862" s="42"/>
      <c r="N862" s="277"/>
      <c r="P862" s="278"/>
      <c r="Q862" s="34"/>
      <c r="R862" s="44">
        <v>48</v>
      </c>
      <c r="S862" s="45">
        <v>57</v>
      </c>
      <c r="T862" s="45">
        <v>10</v>
      </c>
      <c r="U862" s="45">
        <v>31</v>
      </c>
      <c r="V862" s="45">
        <v>5</v>
      </c>
      <c r="W862" s="45">
        <v>20</v>
      </c>
      <c r="X862" s="45">
        <v>35</v>
      </c>
      <c r="Y862" s="46">
        <v>54</v>
      </c>
      <c r="Z862" s="257">
        <f>SUMSQ(R862:Y862)</f>
        <v>11180</v>
      </c>
      <c r="AA862" s="42"/>
      <c r="AB862" s="277"/>
      <c r="AD862" s="278"/>
      <c r="AE862" s="34"/>
      <c r="AF862" s="44">
        <v>32</v>
      </c>
      <c r="AG862" s="45">
        <v>57</v>
      </c>
      <c r="AH862" s="45">
        <v>58</v>
      </c>
      <c r="AI862" s="45">
        <v>31</v>
      </c>
      <c r="AJ862" s="45">
        <v>5</v>
      </c>
      <c r="AK862" s="45">
        <v>36</v>
      </c>
      <c r="AL862" s="45">
        <v>35</v>
      </c>
      <c r="AM862" s="46">
        <v>6</v>
      </c>
      <c r="AN862" s="257">
        <f>SUMSQ(AF862:AM862)</f>
        <v>11180</v>
      </c>
      <c r="AO862" s="42"/>
      <c r="AP862" s="277"/>
      <c r="AR862" s="278"/>
      <c r="AS862" s="34"/>
      <c r="AT862" s="44">
        <v>59</v>
      </c>
      <c r="AU862" s="45">
        <v>30</v>
      </c>
      <c r="AV862" s="45">
        <v>58</v>
      </c>
      <c r="AW862" s="45">
        <v>31</v>
      </c>
      <c r="AX862" s="45">
        <v>5</v>
      </c>
      <c r="AY862" s="45">
        <v>36</v>
      </c>
      <c r="AZ862" s="45">
        <v>8</v>
      </c>
      <c r="BA862" s="46">
        <v>33</v>
      </c>
      <c r="BB862" s="257">
        <f>SUMSQ(AT862:BA862)</f>
        <v>11180</v>
      </c>
      <c r="BC862" s="42"/>
      <c r="BD862" s="277"/>
      <c r="BF862" s="278"/>
      <c r="BG862" s="34"/>
      <c r="BH862" s="44">
        <v>39</v>
      </c>
      <c r="BI862" s="45">
        <v>21</v>
      </c>
      <c r="BJ862" s="45">
        <v>46</v>
      </c>
      <c r="BK862" s="45">
        <v>32</v>
      </c>
      <c r="BL862" s="45">
        <v>11</v>
      </c>
      <c r="BM862" s="45">
        <v>57</v>
      </c>
      <c r="BN862" s="45">
        <v>2</v>
      </c>
      <c r="BO862" s="46">
        <v>52</v>
      </c>
      <c r="BP862" s="257">
        <f>SUMSQ(BH862:BO862)</f>
        <v>11180</v>
      </c>
      <c r="BQ862" s="42"/>
      <c r="BR862" s="277"/>
    </row>
    <row r="863" spans="2:70" x14ac:dyDescent="0.2">
      <c r="B863" s="278"/>
      <c r="C863" s="34"/>
      <c r="D863" s="44">
        <v>17</v>
      </c>
      <c r="E863" s="45">
        <v>30</v>
      </c>
      <c r="F863" s="45">
        <v>45</v>
      </c>
      <c r="G863" s="45">
        <v>60</v>
      </c>
      <c r="H863" s="45">
        <v>34</v>
      </c>
      <c r="I863" s="45">
        <v>55</v>
      </c>
      <c r="J863" s="45">
        <v>8</v>
      </c>
      <c r="K863" s="46">
        <v>11</v>
      </c>
      <c r="L863" s="257">
        <f>SUMSQ(D863:K863)</f>
        <v>11180</v>
      </c>
      <c r="M863" s="42"/>
      <c r="N863" s="277"/>
      <c r="P863" s="278"/>
      <c r="Q863" s="34"/>
      <c r="R863" s="44">
        <v>11</v>
      </c>
      <c r="S863" s="45">
        <v>30</v>
      </c>
      <c r="T863" s="45">
        <v>45</v>
      </c>
      <c r="U863" s="45">
        <v>60</v>
      </c>
      <c r="V863" s="45">
        <v>34</v>
      </c>
      <c r="W863" s="45">
        <v>55</v>
      </c>
      <c r="X863" s="45">
        <v>8</v>
      </c>
      <c r="Y863" s="46">
        <v>17</v>
      </c>
      <c r="Z863" s="257">
        <f>SUMSQ(R863:Y863)</f>
        <v>11180</v>
      </c>
      <c r="AA863" s="42"/>
      <c r="AB863" s="277"/>
      <c r="AD863" s="278"/>
      <c r="AE863" s="34"/>
      <c r="AF863" s="44">
        <v>59</v>
      </c>
      <c r="AG863" s="45">
        <v>30</v>
      </c>
      <c r="AH863" s="45">
        <v>29</v>
      </c>
      <c r="AI863" s="45">
        <v>60</v>
      </c>
      <c r="AJ863" s="45">
        <v>34</v>
      </c>
      <c r="AK863" s="45">
        <v>7</v>
      </c>
      <c r="AL863" s="45">
        <v>8</v>
      </c>
      <c r="AM863" s="46">
        <v>33</v>
      </c>
      <c r="AN863" s="257">
        <f>SUMSQ(AF863:AM863)</f>
        <v>11180</v>
      </c>
      <c r="AO863" s="42"/>
      <c r="AP863" s="277"/>
      <c r="AR863" s="278"/>
      <c r="AS863" s="34"/>
      <c r="AT863" s="44">
        <v>32</v>
      </c>
      <c r="AU863" s="45">
        <v>57</v>
      </c>
      <c r="AV863" s="45">
        <v>29</v>
      </c>
      <c r="AW863" s="45">
        <v>60</v>
      </c>
      <c r="AX863" s="45">
        <v>34</v>
      </c>
      <c r="AY863" s="45">
        <v>7</v>
      </c>
      <c r="AZ863" s="45">
        <v>35</v>
      </c>
      <c r="BA863" s="46">
        <v>6</v>
      </c>
      <c r="BB863" s="257">
        <f>SUMSQ(AT863:BA863)</f>
        <v>11180</v>
      </c>
      <c r="BC863" s="42"/>
      <c r="BD863" s="277"/>
      <c r="BF863" s="278"/>
      <c r="BG863" s="34"/>
      <c r="BH863" s="44">
        <v>13</v>
      </c>
      <c r="BI863" s="45">
        <v>63</v>
      </c>
      <c r="BJ863" s="45">
        <v>8</v>
      </c>
      <c r="BK863" s="45">
        <v>54</v>
      </c>
      <c r="BL863" s="45">
        <v>33</v>
      </c>
      <c r="BM863" s="45">
        <v>19</v>
      </c>
      <c r="BN863" s="45">
        <v>44</v>
      </c>
      <c r="BO863" s="46">
        <v>26</v>
      </c>
      <c r="BP863" s="257">
        <f>SUMSQ(BH863:BO863)</f>
        <v>11180</v>
      </c>
      <c r="BQ863" s="42"/>
      <c r="BR863" s="277"/>
    </row>
    <row r="864" spans="2:70" x14ac:dyDescent="0.2">
      <c r="B864" s="278"/>
      <c r="C864" s="34"/>
      <c r="D864" s="44">
        <v>15</v>
      </c>
      <c r="E864" s="45">
        <v>38</v>
      </c>
      <c r="F864" s="45">
        <v>51</v>
      </c>
      <c r="G864" s="45">
        <v>4</v>
      </c>
      <c r="H864" s="45">
        <v>26</v>
      </c>
      <c r="I864" s="45">
        <v>41</v>
      </c>
      <c r="J864" s="45">
        <v>64</v>
      </c>
      <c r="K864" s="46">
        <v>21</v>
      </c>
      <c r="L864" s="257">
        <f>SUMSQ(D864:K864)</f>
        <v>11180</v>
      </c>
      <c r="M864" s="42"/>
      <c r="N864" s="277"/>
      <c r="P864" s="278"/>
      <c r="Q864" s="34"/>
      <c r="R864" s="44">
        <v>21</v>
      </c>
      <c r="S864" s="45">
        <v>38</v>
      </c>
      <c r="T864" s="45">
        <v>51</v>
      </c>
      <c r="U864" s="45">
        <v>4</v>
      </c>
      <c r="V864" s="45">
        <v>26</v>
      </c>
      <c r="W864" s="45">
        <v>41</v>
      </c>
      <c r="X864" s="45">
        <v>64</v>
      </c>
      <c r="Y864" s="46">
        <v>15</v>
      </c>
      <c r="Z864" s="257">
        <f>SUMSQ(R864:Y864)</f>
        <v>11180</v>
      </c>
      <c r="AA864" s="42"/>
      <c r="AB864" s="277"/>
      <c r="AD864" s="278"/>
      <c r="AE864" s="34"/>
      <c r="AF864" s="44">
        <v>21</v>
      </c>
      <c r="AG864" s="45">
        <v>38</v>
      </c>
      <c r="AH864" s="45">
        <v>51</v>
      </c>
      <c r="AI864" s="45">
        <v>4</v>
      </c>
      <c r="AJ864" s="45">
        <v>26</v>
      </c>
      <c r="AK864" s="45">
        <v>41</v>
      </c>
      <c r="AL864" s="45">
        <v>64</v>
      </c>
      <c r="AM864" s="46">
        <v>15</v>
      </c>
      <c r="AN864" s="257">
        <f>SUMSQ(AF864:AM864)</f>
        <v>11180</v>
      </c>
      <c r="AO864" s="42"/>
      <c r="AP864" s="277"/>
      <c r="AR864" s="278"/>
      <c r="AS864" s="34"/>
      <c r="AT864" s="44">
        <v>21</v>
      </c>
      <c r="AU864" s="45">
        <v>38</v>
      </c>
      <c r="AV864" s="45">
        <v>51</v>
      </c>
      <c r="AW864" s="45">
        <v>4</v>
      </c>
      <c r="AX864" s="45">
        <v>26</v>
      </c>
      <c r="AY864" s="45">
        <v>41</v>
      </c>
      <c r="AZ864" s="45">
        <v>64</v>
      </c>
      <c r="BA864" s="46">
        <v>15</v>
      </c>
      <c r="BB864" s="257">
        <f>SUMSQ(AT864:BA864)</f>
        <v>11180</v>
      </c>
      <c r="BC864" s="42"/>
      <c r="BD864" s="277"/>
      <c r="BF864" s="278"/>
      <c r="BG864" s="34"/>
      <c r="BH864" s="44">
        <v>49</v>
      </c>
      <c r="BI864" s="45">
        <v>3</v>
      </c>
      <c r="BJ864" s="45">
        <v>60</v>
      </c>
      <c r="BK864" s="45">
        <v>10</v>
      </c>
      <c r="BL864" s="45">
        <v>29</v>
      </c>
      <c r="BM864" s="45">
        <v>47</v>
      </c>
      <c r="BN864" s="45">
        <v>24</v>
      </c>
      <c r="BO864" s="46">
        <v>38</v>
      </c>
      <c r="BP864" s="257">
        <f>SUMSQ(BH864:BO864)</f>
        <v>11180</v>
      </c>
      <c r="BQ864" s="42"/>
      <c r="BR864" s="277"/>
    </row>
    <row r="865" spans="2:70" x14ac:dyDescent="0.2">
      <c r="B865" s="278"/>
      <c r="C865" s="34"/>
      <c r="D865" s="44">
        <v>58</v>
      </c>
      <c r="E865" s="45">
        <v>47</v>
      </c>
      <c r="F865" s="45">
        <v>32</v>
      </c>
      <c r="G865" s="45">
        <v>9</v>
      </c>
      <c r="H865" s="45">
        <v>19</v>
      </c>
      <c r="I865" s="45">
        <v>6</v>
      </c>
      <c r="J865" s="45">
        <v>53</v>
      </c>
      <c r="K865" s="46">
        <v>36</v>
      </c>
      <c r="L865" s="257">
        <f>SUMSQ(D865:K865)</f>
        <v>11180</v>
      </c>
      <c r="M865" s="42"/>
      <c r="N865" s="277"/>
      <c r="P865" s="278"/>
      <c r="Q865" s="34"/>
      <c r="R865" s="44">
        <v>58</v>
      </c>
      <c r="S865" s="45">
        <v>47</v>
      </c>
      <c r="T865" s="45">
        <v>32</v>
      </c>
      <c r="U865" s="45">
        <v>9</v>
      </c>
      <c r="V865" s="45">
        <v>19</v>
      </c>
      <c r="W865" s="45">
        <v>6</v>
      </c>
      <c r="X865" s="45">
        <v>53</v>
      </c>
      <c r="Y865" s="46">
        <v>36</v>
      </c>
      <c r="Z865" s="257">
        <f>SUMSQ(R865:Y865)</f>
        <v>11180</v>
      </c>
      <c r="AA865" s="42"/>
      <c r="AB865" s="277"/>
      <c r="AD865" s="278"/>
      <c r="AE865" s="34"/>
      <c r="AF865" s="44">
        <v>10</v>
      </c>
      <c r="AG865" s="45">
        <v>47</v>
      </c>
      <c r="AH865" s="45">
        <v>48</v>
      </c>
      <c r="AI865" s="45">
        <v>9</v>
      </c>
      <c r="AJ865" s="45">
        <v>19</v>
      </c>
      <c r="AK865" s="45">
        <v>54</v>
      </c>
      <c r="AL865" s="45">
        <v>53</v>
      </c>
      <c r="AM865" s="46">
        <v>20</v>
      </c>
      <c r="AN865" s="257">
        <f>SUMSQ(AF865:AM865)</f>
        <v>11180</v>
      </c>
      <c r="AO865" s="42"/>
      <c r="AP865" s="277"/>
      <c r="AR865" s="278"/>
      <c r="AS865" s="34"/>
      <c r="AT865" s="44">
        <v>10</v>
      </c>
      <c r="AU865" s="45">
        <v>47</v>
      </c>
      <c r="AV865" s="45">
        <v>48</v>
      </c>
      <c r="AW865" s="45">
        <v>9</v>
      </c>
      <c r="AX865" s="45">
        <v>19</v>
      </c>
      <c r="AY865" s="45">
        <v>54</v>
      </c>
      <c r="AZ865" s="45">
        <v>53</v>
      </c>
      <c r="BA865" s="46">
        <v>20</v>
      </c>
      <c r="BB865" s="257">
        <f>SUMSQ(AT865:BA865)</f>
        <v>11180</v>
      </c>
      <c r="BC865" s="42"/>
      <c r="BD865" s="277"/>
      <c r="BF865" s="278"/>
      <c r="BG865" s="34"/>
      <c r="BH865" s="44">
        <v>22</v>
      </c>
      <c r="BI865" s="45">
        <v>40</v>
      </c>
      <c r="BJ865" s="45">
        <v>31</v>
      </c>
      <c r="BK865" s="45">
        <v>45</v>
      </c>
      <c r="BL865" s="45">
        <v>58</v>
      </c>
      <c r="BM865" s="45">
        <v>12</v>
      </c>
      <c r="BN865" s="45">
        <v>51</v>
      </c>
      <c r="BO865" s="46">
        <v>1</v>
      </c>
      <c r="BP865" s="257">
        <f>SUMSQ(BH865:BO865)</f>
        <v>11180</v>
      </c>
      <c r="BQ865" s="42"/>
      <c r="BR865" s="277"/>
    </row>
    <row r="866" spans="2:70" ht="12.75" thickBot="1" x14ac:dyDescent="0.25">
      <c r="B866" s="278"/>
      <c r="C866" s="34"/>
      <c r="D866" s="59">
        <v>40</v>
      </c>
      <c r="E866" s="60">
        <v>23</v>
      </c>
      <c r="F866" s="60">
        <v>2</v>
      </c>
      <c r="G866" s="60">
        <v>49</v>
      </c>
      <c r="H866" s="60">
        <v>43</v>
      </c>
      <c r="I866" s="60">
        <v>28</v>
      </c>
      <c r="J866" s="60">
        <v>13</v>
      </c>
      <c r="K866" s="61">
        <v>62</v>
      </c>
      <c r="L866" s="257">
        <f>SUMSQ(D866:K866)</f>
        <v>11180</v>
      </c>
      <c r="M866" s="42"/>
      <c r="N866" s="277"/>
      <c r="P866" s="278"/>
      <c r="Q866" s="34"/>
      <c r="R866" s="59">
        <v>40</v>
      </c>
      <c r="S866" s="60">
        <v>23</v>
      </c>
      <c r="T866" s="60">
        <v>2</v>
      </c>
      <c r="U866" s="60">
        <v>49</v>
      </c>
      <c r="V866" s="60">
        <v>43</v>
      </c>
      <c r="W866" s="60">
        <v>28</v>
      </c>
      <c r="X866" s="60">
        <v>13</v>
      </c>
      <c r="Y866" s="61">
        <v>62</v>
      </c>
      <c r="Z866" s="257">
        <f>SUMSQ(R866:Y866)</f>
        <v>11180</v>
      </c>
      <c r="AA866" s="42"/>
      <c r="AB866" s="277"/>
      <c r="AD866" s="278"/>
      <c r="AE866" s="34"/>
      <c r="AF866" s="59">
        <v>40</v>
      </c>
      <c r="AG866" s="60">
        <v>23</v>
      </c>
      <c r="AH866" s="60">
        <v>2</v>
      </c>
      <c r="AI866" s="60">
        <v>49</v>
      </c>
      <c r="AJ866" s="60">
        <v>43</v>
      </c>
      <c r="AK866" s="60">
        <v>28</v>
      </c>
      <c r="AL866" s="60">
        <v>13</v>
      </c>
      <c r="AM866" s="61">
        <v>62</v>
      </c>
      <c r="AN866" s="257">
        <f>SUMSQ(AF866:AM866)</f>
        <v>11180</v>
      </c>
      <c r="AO866" s="42"/>
      <c r="AP866" s="277"/>
      <c r="AR866" s="278"/>
      <c r="AS866" s="34"/>
      <c r="AT866" s="59">
        <v>40</v>
      </c>
      <c r="AU866" s="60">
        <v>23</v>
      </c>
      <c r="AV866" s="60">
        <v>2</v>
      </c>
      <c r="AW866" s="60">
        <v>49</v>
      </c>
      <c r="AX866" s="60">
        <v>43</v>
      </c>
      <c r="AY866" s="60">
        <v>28</v>
      </c>
      <c r="AZ866" s="60">
        <v>13</v>
      </c>
      <c r="BA866" s="61">
        <v>62</v>
      </c>
      <c r="BB866" s="257">
        <f>SUMSQ(AT866:BA866)</f>
        <v>11180</v>
      </c>
      <c r="BC866" s="42"/>
      <c r="BD866" s="277"/>
      <c r="BF866" s="278"/>
      <c r="BG866" s="34"/>
      <c r="BH866" s="59">
        <v>42</v>
      </c>
      <c r="BI866" s="60">
        <v>28</v>
      </c>
      <c r="BJ866" s="60">
        <v>35</v>
      </c>
      <c r="BK866" s="60">
        <v>17</v>
      </c>
      <c r="BL866" s="60">
        <v>6</v>
      </c>
      <c r="BM866" s="60">
        <v>56</v>
      </c>
      <c r="BN866" s="60">
        <v>15</v>
      </c>
      <c r="BO866" s="61">
        <v>61</v>
      </c>
      <c r="BP866" s="257">
        <f>SUMSQ(BH866:BO866)</f>
        <v>11180</v>
      </c>
      <c r="BQ866" s="42"/>
      <c r="BR866" s="277"/>
    </row>
    <row r="867" spans="2:70" x14ac:dyDescent="0.2">
      <c r="B867" s="278"/>
      <c r="C867" s="34"/>
      <c r="D867" s="166">
        <f>SUM(D859:D866)</f>
        <v>260</v>
      </c>
      <c r="E867" s="167">
        <f>SUM(E859:E866)</f>
        <v>260</v>
      </c>
      <c r="F867" s="167">
        <f>SUM(F859:F866)</f>
        <v>260</v>
      </c>
      <c r="G867" s="167">
        <f>SUM(G859:G866)</f>
        <v>260</v>
      </c>
      <c r="H867" s="167">
        <f>SUM(H859:H866)</f>
        <v>260</v>
      </c>
      <c r="I867" s="167">
        <f>SUM(I859:I866)</f>
        <v>260</v>
      </c>
      <c r="J867" s="167">
        <f>SUM(J859:J866)</f>
        <v>260</v>
      </c>
      <c r="K867" s="167">
        <f>SUM(K859:K866)</f>
        <v>260</v>
      </c>
      <c r="L867" s="280">
        <f>SUM(D859^3+E860^3+F861^3+G862^3+H863^3+I864^3+J865^3+K866^3)</f>
        <v>540800</v>
      </c>
      <c r="M867" s="42"/>
      <c r="N867" s="277"/>
      <c r="P867" s="278"/>
      <c r="Q867" s="34"/>
      <c r="R867" s="166">
        <f>SUM(R859:R866)</f>
        <v>260</v>
      </c>
      <c r="S867" s="167">
        <f>SUM(S859:S866)</f>
        <v>260</v>
      </c>
      <c r="T867" s="167">
        <f>SUM(T859:T866)</f>
        <v>260</v>
      </c>
      <c r="U867" s="167">
        <f>SUM(U859:U866)</f>
        <v>260</v>
      </c>
      <c r="V867" s="167">
        <f>SUM(V859:V866)</f>
        <v>260</v>
      </c>
      <c r="W867" s="167">
        <f>SUM(W859:W866)</f>
        <v>260</v>
      </c>
      <c r="X867" s="167">
        <f>SUM(X859:X866)</f>
        <v>260</v>
      </c>
      <c r="Y867" s="167">
        <f>SUM(Y859:Y866)</f>
        <v>260</v>
      </c>
      <c r="Z867" s="280">
        <f>SUM(R859^3+S860^3+T861^3+U862^3+V863^3+W864^3+X865^3+Y866^3)</f>
        <v>540800</v>
      </c>
      <c r="AA867" s="42"/>
      <c r="AB867" s="277"/>
      <c r="AD867" s="278"/>
      <c r="AE867" s="34"/>
      <c r="AF867" s="166">
        <f>SUM(AF859:AF866)</f>
        <v>260</v>
      </c>
      <c r="AG867" s="167">
        <f>SUM(AG859:AG866)</f>
        <v>260</v>
      </c>
      <c r="AH867" s="167">
        <f>SUM(AH859:AH866)</f>
        <v>260</v>
      </c>
      <c r="AI867" s="167">
        <f>SUM(AI859:AI866)</f>
        <v>260</v>
      </c>
      <c r="AJ867" s="167">
        <f>SUM(AJ859:AJ866)</f>
        <v>260</v>
      </c>
      <c r="AK867" s="167">
        <f>SUM(AK859:AK866)</f>
        <v>260</v>
      </c>
      <c r="AL867" s="167">
        <f>SUM(AL859:AL866)</f>
        <v>260</v>
      </c>
      <c r="AM867" s="167">
        <f>SUM(AM859:AM866)</f>
        <v>260</v>
      </c>
      <c r="AN867" s="280">
        <f>SUM(AF859^3+AG860^3+AH861^3+AI862^3+AJ863^3+AK864^3+AL865^3+AM866^3)</f>
        <v>540800</v>
      </c>
      <c r="AO867" s="42"/>
      <c r="AP867" s="277"/>
      <c r="AR867" s="278"/>
      <c r="AS867" s="34"/>
      <c r="AT867" s="166">
        <f>SUM(AT859:AT866)</f>
        <v>260</v>
      </c>
      <c r="AU867" s="167">
        <f>SUM(AU859:AU866)</f>
        <v>260</v>
      </c>
      <c r="AV867" s="167">
        <f>SUM(AV859:AV866)</f>
        <v>260</v>
      </c>
      <c r="AW867" s="167">
        <f>SUM(AW859:AW866)</f>
        <v>260</v>
      </c>
      <c r="AX867" s="167">
        <f>SUM(AX859:AX866)</f>
        <v>260</v>
      </c>
      <c r="AY867" s="167">
        <f>SUM(AY859:AY866)</f>
        <v>260</v>
      </c>
      <c r="AZ867" s="167">
        <f>SUM(AZ859:AZ866)</f>
        <v>260</v>
      </c>
      <c r="BA867" s="167">
        <f>SUM(BA859:BA866)</f>
        <v>260</v>
      </c>
      <c r="BB867" s="280">
        <f>SUM(AT859^3+AU860^3+AV861^3+AW862^3+AX863^3+AY864^3+AZ865^3+BA866^3)</f>
        <v>540800</v>
      </c>
      <c r="BC867" s="42"/>
      <c r="BD867" s="277"/>
      <c r="BF867" s="278"/>
      <c r="BG867" s="34"/>
      <c r="BH867" s="166">
        <f>SUM(BH859:BH866)</f>
        <v>260</v>
      </c>
      <c r="BI867" s="167">
        <f>SUM(BI859:BI866)</f>
        <v>260</v>
      </c>
      <c r="BJ867" s="167">
        <f>SUM(BJ859:BJ866)</f>
        <v>260</v>
      </c>
      <c r="BK867" s="167">
        <f>SUM(BK859:BK866)</f>
        <v>260</v>
      </c>
      <c r="BL867" s="167">
        <f>SUM(BL859:BL866)</f>
        <v>260</v>
      </c>
      <c r="BM867" s="167">
        <f>SUM(BM859:BM866)</f>
        <v>260</v>
      </c>
      <c r="BN867" s="167">
        <f>SUM(BN859:BN866)</f>
        <v>260</v>
      </c>
      <c r="BO867" s="167">
        <f>SUM(BO859:BO866)</f>
        <v>260</v>
      </c>
      <c r="BP867" s="280">
        <f>SUM(BH859^3+BI860^3+BJ861^3+BK862^3+BL863^3+BM864^3+BN865^3+BO866^3)</f>
        <v>540800</v>
      </c>
      <c r="BQ867" s="42"/>
      <c r="BR867" s="277"/>
    </row>
    <row r="868" spans="2:70" ht="12.75" thickBot="1" x14ac:dyDescent="0.25">
      <c r="B868" s="278"/>
      <c r="C868" s="34"/>
      <c r="D868" s="89">
        <f>SUMSQ(D859:D866)</f>
        <v>11180</v>
      </c>
      <c r="E868" s="90">
        <f>SUMSQ(E859:E866)</f>
        <v>11180</v>
      </c>
      <c r="F868" s="90">
        <f>SUMSQ(F859:F866)</f>
        <v>11180</v>
      </c>
      <c r="G868" s="90">
        <f>SUMSQ(G859:G866)</f>
        <v>11180</v>
      </c>
      <c r="H868" s="90">
        <f>SUMSQ(H859:H866)</f>
        <v>11180</v>
      </c>
      <c r="I868" s="90">
        <f>SUMSQ(I859:I866)</f>
        <v>11180</v>
      </c>
      <c r="J868" s="90">
        <f>SUMSQ(J859:J866)</f>
        <v>11180</v>
      </c>
      <c r="K868" s="90">
        <f>SUMSQ(K859:K866)</f>
        <v>11180</v>
      </c>
      <c r="L868" s="279">
        <f>SUM(D866^3+E865^3+F864^3+G863^3+H862^3+I861^3+J860^3+K859^3)</f>
        <v>540800</v>
      </c>
      <c r="M868" s="42"/>
      <c r="N868" s="277"/>
      <c r="P868" s="278"/>
      <c r="Q868" s="34"/>
      <c r="R868" s="89">
        <f>SUMSQ(R859:R866)</f>
        <v>11180</v>
      </c>
      <c r="S868" s="90">
        <f>SUMSQ(S859:S866)</f>
        <v>11180</v>
      </c>
      <c r="T868" s="90">
        <f>SUMSQ(T859:T866)</f>
        <v>11180</v>
      </c>
      <c r="U868" s="90">
        <f>SUMSQ(U859:U866)</f>
        <v>11180</v>
      </c>
      <c r="V868" s="90">
        <f>SUMSQ(V859:V866)</f>
        <v>11180</v>
      </c>
      <c r="W868" s="90">
        <f>SUMSQ(W859:W866)</f>
        <v>11180</v>
      </c>
      <c r="X868" s="90">
        <f>SUMSQ(X859:X866)</f>
        <v>11180</v>
      </c>
      <c r="Y868" s="90">
        <f>SUMSQ(Y859:Y866)</f>
        <v>11180</v>
      </c>
      <c r="Z868" s="279">
        <f>SUM(R866^3+S865^3+T864^3+U863^3+V862^3+W861^3+X860^3+Y859^3)</f>
        <v>540800</v>
      </c>
      <c r="AA868" s="42"/>
      <c r="AB868" s="277"/>
      <c r="AD868" s="278"/>
      <c r="AE868" s="34"/>
      <c r="AF868" s="89">
        <f>SUMSQ(AF859:AF866)</f>
        <v>11180</v>
      </c>
      <c r="AG868" s="90">
        <f>SUMSQ(AG859:AG866)</f>
        <v>11180</v>
      </c>
      <c r="AH868" s="90">
        <f>SUMSQ(AH859:AH866)</f>
        <v>11180</v>
      </c>
      <c r="AI868" s="90">
        <f>SUMSQ(AI859:AI866)</f>
        <v>11180</v>
      </c>
      <c r="AJ868" s="90">
        <f>SUMSQ(AJ859:AJ866)</f>
        <v>11180</v>
      </c>
      <c r="AK868" s="90">
        <f>SUMSQ(AK859:AK866)</f>
        <v>11180</v>
      </c>
      <c r="AL868" s="90">
        <f>SUMSQ(AL859:AL866)</f>
        <v>11180</v>
      </c>
      <c r="AM868" s="90">
        <f>SUMSQ(AM859:AM866)</f>
        <v>11180</v>
      </c>
      <c r="AN868" s="279">
        <f>SUM(AF866^3+AG865^3+AH864^3+AI863^3+AJ862^3+AK861^3+AL860^3+AM859^3)</f>
        <v>540800</v>
      </c>
      <c r="AO868" s="42"/>
      <c r="AP868" s="277"/>
      <c r="AR868" s="278"/>
      <c r="AS868" s="34"/>
      <c r="AT868" s="89">
        <f>SUMSQ(AT859:AT866)</f>
        <v>11180</v>
      </c>
      <c r="AU868" s="90">
        <f>SUMSQ(AU859:AU866)</f>
        <v>11180</v>
      </c>
      <c r="AV868" s="90">
        <f>SUMSQ(AV859:AV866)</f>
        <v>11180</v>
      </c>
      <c r="AW868" s="90">
        <f>SUMSQ(AW859:AW866)</f>
        <v>11180</v>
      </c>
      <c r="AX868" s="90">
        <f>SUMSQ(AX859:AX866)</f>
        <v>11180</v>
      </c>
      <c r="AY868" s="90">
        <f>SUMSQ(AY859:AY866)</f>
        <v>11180</v>
      </c>
      <c r="AZ868" s="90">
        <f>SUMSQ(AZ859:AZ866)</f>
        <v>11180</v>
      </c>
      <c r="BA868" s="90">
        <f>SUMSQ(BA859:BA866)</f>
        <v>11180</v>
      </c>
      <c r="BB868" s="279">
        <f>SUM(AT866^3+AU865^3+AV864^3+AW863^3+AX862^3+AY861^3+AZ860^3+BA859^3)</f>
        <v>540800</v>
      </c>
      <c r="BC868" s="42"/>
      <c r="BD868" s="277"/>
      <c r="BF868" s="278"/>
      <c r="BG868" s="34"/>
      <c r="BH868" s="89">
        <f>SUMSQ(BH859:BH866)</f>
        <v>11180</v>
      </c>
      <c r="BI868" s="90">
        <f>SUMSQ(BI859:BI866)</f>
        <v>11180</v>
      </c>
      <c r="BJ868" s="90">
        <f>SUMSQ(BJ859:BJ866)</f>
        <v>11180</v>
      </c>
      <c r="BK868" s="90">
        <f>SUMSQ(BK859:BK866)</f>
        <v>11180</v>
      </c>
      <c r="BL868" s="90">
        <f>SUMSQ(BL859:BL866)</f>
        <v>11180</v>
      </c>
      <c r="BM868" s="90">
        <f>SUMSQ(BM859:BM866)</f>
        <v>11180</v>
      </c>
      <c r="BN868" s="90">
        <f>SUMSQ(BN859:BN866)</f>
        <v>11180</v>
      </c>
      <c r="BO868" s="90">
        <f>SUMSQ(BO859:BO866)</f>
        <v>11180</v>
      </c>
      <c r="BP868" s="279">
        <f>SUM(BH866^3+BI865^3+BJ864^3+BK863^3+BL862^3+BM861^3+BN860^3+BO859^3)</f>
        <v>540800</v>
      </c>
      <c r="BQ868" s="42"/>
      <c r="BR868" s="277"/>
    </row>
    <row r="869" spans="2:70" ht="12.75" thickBot="1" x14ac:dyDescent="0.25">
      <c r="B869" s="278"/>
      <c r="C869" s="104"/>
      <c r="D869" s="106"/>
      <c r="E869" s="106"/>
      <c r="F869" s="106"/>
      <c r="G869" s="106"/>
      <c r="H869" s="106"/>
      <c r="I869" s="106"/>
      <c r="J869" s="106"/>
      <c r="K869" s="106"/>
      <c r="L869" s="106"/>
      <c r="M869" s="109"/>
      <c r="N869" s="277"/>
      <c r="P869" s="278"/>
      <c r="Q869" s="104"/>
      <c r="R869" s="106"/>
      <c r="S869" s="106"/>
      <c r="T869" s="106"/>
      <c r="U869" s="106"/>
      <c r="V869" s="106"/>
      <c r="W869" s="106"/>
      <c r="X869" s="106"/>
      <c r="Y869" s="106"/>
      <c r="Z869" s="106"/>
      <c r="AA869" s="109"/>
      <c r="AB869" s="277"/>
      <c r="AD869" s="278"/>
      <c r="AE869" s="104"/>
      <c r="AF869" s="106"/>
      <c r="AG869" s="106"/>
      <c r="AH869" s="106"/>
      <c r="AI869" s="106"/>
      <c r="AJ869" s="106"/>
      <c r="AK869" s="106"/>
      <c r="AL869" s="106"/>
      <c r="AM869" s="106"/>
      <c r="AN869" s="106"/>
      <c r="AO869" s="109"/>
      <c r="AP869" s="277"/>
      <c r="AR869" s="278"/>
      <c r="AS869" s="104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9"/>
      <c r="BD869" s="277"/>
      <c r="BF869" s="278"/>
      <c r="BG869" s="104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9"/>
      <c r="BR869" s="277"/>
    </row>
    <row r="870" spans="2:70" ht="12.75" thickBot="1" x14ac:dyDescent="0.25">
      <c r="B870" s="276"/>
      <c r="C870" s="275"/>
      <c r="D870" s="275"/>
      <c r="E870" s="275"/>
      <c r="F870" s="275"/>
      <c r="G870" s="275"/>
      <c r="H870" s="275"/>
      <c r="I870" s="275"/>
      <c r="J870" s="275"/>
      <c r="K870" s="275"/>
      <c r="L870" s="275"/>
      <c r="M870" s="275"/>
      <c r="N870" s="274"/>
      <c r="P870" s="276"/>
      <c r="Q870" s="275"/>
      <c r="R870" s="275"/>
      <c r="S870" s="275"/>
      <c r="T870" s="275"/>
      <c r="U870" s="275"/>
      <c r="V870" s="275"/>
      <c r="W870" s="275"/>
      <c r="X870" s="275"/>
      <c r="Y870" s="275"/>
      <c r="Z870" s="275"/>
      <c r="AA870" s="275"/>
      <c r="AB870" s="274"/>
      <c r="AD870" s="276"/>
      <c r="AE870" s="275"/>
      <c r="AF870" s="275"/>
      <c r="AG870" s="275"/>
      <c r="AH870" s="275"/>
      <c r="AI870" s="275"/>
      <c r="AJ870" s="275"/>
      <c r="AK870" s="275"/>
      <c r="AL870" s="275"/>
      <c r="AM870" s="275"/>
      <c r="AN870" s="275"/>
      <c r="AO870" s="275"/>
      <c r="AP870" s="274"/>
      <c r="AR870" s="276"/>
      <c r="AS870" s="275"/>
      <c r="AT870" s="275"/>
      <c r="AU870" s="275"/>
      <c r="AV870" s="275"/>
      <c r="AW870" s="275"/>
      <c r="AX870" s="275"/>
      <c r="AY870" s="275"/>
      <c r="AZ870" s="275"/>
      <c r="BA870" s="275"/>
      <c r="BB870" s="275"/>
      <c r="BC870" s="275"/>
      <c r="BD870" s="274"/>
      <c r="BF870" s="276"/>
      <c r="BG870" s="275"/>
      <c r="BH870" s="275"/>
      <c r="BI870" s="275"/>
      <c r="BJ870" s="275"/>
      <c r="BK870" s="275"/>
      <c r="BL870" s="275"/>
      <c r="BM870" s="275"/>
      <c r="BN870" s="275"/>
      <c r="BO870" s="275"/>
      <c r="BP870" s="275"/>
      <c r="BQ870" s="275"/>
      <c r="BR870" s="274"/>
    </row>
    <row r="871" spans="2:70" ht="13.5" thickTop="1" thickBot="1" x14ac:dyDescent="0.25"/>
    <row r="872" spans="2:70" ht="13.5" thickTop="1" thickBot="1" x14ac:dyDescent="0.25">
      <c r="B872" s="284"/>
      <c r="C872" s="283"/>
      <c r="D872" s="283"/>
      <c r="E872" s="283"/>
      <c r="F872" s="283"/>
      <c r="G872" s="283"/>
      <c r="H872" s="283"/>
      <c r="I872" s="283"/>
      <c r="J872" s="283"/>
      <c r="K872" s="283"/>
      <c r="L872" s="283"/>
      <c r="M872" s="283"/>
      <c r="N872" s="282"/>
      <c r="P872" s="284"/>
      <c r="Q872" s="283"/>
      <c r="R872" s="283"/>
      <c r="S872" s="283"/>
      <c r="T872" s="283"/>
      <c r="U872" s="283"/>
      <c r="V872" s="283"/>
      <c r="W872" s="283"/>
      <c r="X872" s="283"/>
      <c r="Y872" s="283"/>
      <c r="Z872" s="283"/>
      <c r="AA872" s="283"/>
      <c r="AB872" s="282"/>
      <c r="AD872" s="284"/>
      <c r="AE872" s="283"/>
      <c r="AF872" s="283"/>
      <c r="AG872" s="283"/>
      <c r="AH872" s="283"/>
      <c r="AI872" s="283"/>
      <c r="AJ872" s="283"/>
      <c r="AK872" s="283"/>
      <c r="AL872" s="283"/>
      <c r="AM872" s="283"/>
      <c r="AN872" s="283"/>
      <c r="AO872" s="283"/>
      <c r="AP872" s="282"/>
      <c r="AR872" s="284"/>
      <c r="AS872" s="283"/>
      <c r="AT872" s="283"/>
      <c r="AU872" s="283"/>
      <c r="AV872" s="283"/>
      <c r="AW872" s="283"/>
      <c r="AX872" s="283"/>
      <c r="AY872" s="283"/>
      <c r="AZ872" s="283"/>
      <c r="BA872" s="283"/>
      <c r="BB872" s="283"/>
      <c r="BC872" s="283"/>
      <c r="BD872" s="282"/>
      <c r="BF872" s="284"/>
      <c r="BG872" s="283"/>
      <c r="BH872" s="283"/>
      <c r="BI872" s="283"/>
      <c r="BJ872" s="283"/>
      <c r="BK872" s="283"/>
      <c r="BL872" s="283"/>
      <c r="BM872" s="283"/>
      <c r="BN872" s="283"/>
      <c r="BO872" s="283"/>
      <c r="BP872" s="283"/>
      <c r="BQ872" s="283"/>
      <c r="BR872" s="282"/>
    </row>
    <row r="873" spans="2:70" ht="12.75" thickBot="1" x14ac:dyDescent="0.25">
      <c r="B873" s="278"/>
      <c r="C873" s="20"/>
      <c r="D873" s="21"/>
      <c r="E873" s="21"/>
      <c r="F873" s="21"/>
      <c r="G873" s="21"/>
      <c r="H873" s="281" t="s">
        <v>1204</v>
      </c>
      <c r="I873" s="21"/>
      <c r="J873" s="21"/>
      <c r="K873" s="21"/>
      <c r="L873" s="21"/>
      <c r="M873" s="23"/>
      <c r="N873" s="277"/>
      <c r="P873" s="278"/>
      <c r="Q873" s="20"/>
      <c r="R873" s="21"/>
      <c r="S873" s="21"/>
      <c r="T873" s="21"/>
      <c r="U873" s="21"/>
      <c r="V873" s="281" t="s">
        <v>1203</v>
      </c>
      <c r="W873" s="21"/>
      <c r="X873" s="21"/>
      <c r="Y873" s="21"/>
      <c r="Z873" s="21"/>
      <c r="AA873" s="23"/>
      <c r="AB873" s="277"/>
      <c r="AD873" s="278"/>
      <c r="AE873" s="20"/>
      <c r="AF873" s="21"/>
      <c r="AG873" s="21"/>
      <c r="AH873" s="21"/>
      <c r="AI873" s="21"/>
      <c r="AJ873" s="281" t="s">
        <v>1202</v>
      </c>
      <c r="AK873" s="21"/>
      <c r="AL873" s="21"/>
      <c r="AM873" s="21"/>
      <c r="AN873" s="21"/>
      <c r="AO873" s="23"/>
      <c r="AP873" s="277"/>
      <c r="AR873" s="278"/>
      <c r="AS873" s="20"/>
      <c r="AT873" s="21"/>
      <c r="AU873" s="21"/>
      <c r="AV873" s="21"/>
      <c r="AW873" s="21"/>
      <c r="AX873" s="281" t="s">
        <v>1201</v>
      </c>
      <c r="AY873" s="21"/>
      <c r="AZ873" s="21"/>
      <c r="BA873" s="21"/>
      <c r="BB873" s="21"/>
      <c r="BC873" s="23"/>
      <c r="BD873" s="277"/>
      <c r="BF873" s="278"/>
      <c r="BG873" s="20"/>
      <c r="BH873" s="21"/>
      <c r="BI873" s="21"/>
      <c r="BJ873" s="21"/>
      <c r="BK873" s="21"/>
      <c r="BL873" s="281" t="s">
        <v>1200</v>
      </c>
      <c r="BM873" s="21"/>
      <c r="BN873" s="21"/>
      <c r="BO873" s="21"/>
      <c r="BP873" s="21"/>
      <c r="BQ873" s="23"/>
      <c r="BR873" s="277"/>
    </row>
    <row r="874" spans="2:70" x14ac:dyDescent="0.2">
      <c r="B874" s="278"/>
      <c r="C874" s="34"/>
      <c r="D874" s="35">
        <v>3</v>
      </c>
      <c r="E874" s="36">
        <v>52</v>
      </c>
      <c r="F874" s="36">
        <v>37</v>
      </c>
      <c r="G874" s="36">
        <v>22</v>
      </c>
      <c r="H874" s="36">
        <v>16</v>
      </c>
      <c r="I874" s="36">
        <v>63</v>
      </c>
      <c r="J874" s="36">
        <v>42</v>
      </c>
      <c r="K874" s="37">
        <v>25</v>
      </c>
      <c r="L874" s="251">
        <f>SUMSQ(D874:K874)</f>
        <v>11180</v>
      </c>
      <c r="M874" s="42"/>
      <c r="N874" s="277"/>
      <c r="P874" s="278"/>
      <c r="Q874" s="34"/>
      <c r="R874" s="35">
        <v>3</v>
      </c>
      <c r="S874" s="36">
        <v>52</v>
      </c>
      <c r="T874" s="36">
        <v>37</v>
      </c>
      <c r="U874" s="36">
        <v>22</v>
      </c>
      <c r="V874" s="36">
        <v>16</v>
      </c>
      <c r="W874" s="36">
        <v>63</v>
      </c>
      <c r="X874" s="36">
        <v>42</v>
      </c>
      <c r="Y874" s="37">
        <v>25</v>
      </c>
      <c r="Z874" s="251">
        <f>SUMSQ(R874:Y874)</f>
        <v>11180</v>
      </c>
      <c r="AA874" s="42"/>
      <c r="AB874" s="277"/>
      <c r="AD874" s="278"/>
      <c r="AE874" s="34"/>
      <c r="AF874" s="35">
        <v>3</v>
      </c>
      <c r="AG874" s="36">
        <v>52</v>
      </c>
      <c r="AH874" s="36">
        <v>37</v>
      </c>
      <c r="AI874" s="36">
        <v>22</v>
      </c>
      <c r="AJ874" s="36">
        <v>16</v>
      </c>
      <c r="AK874" s="36">
        <v>63</v>
      </c>
      <c r="AL874" s="36">
        <v>42</v>
      </c>
      <c r="AM874" s="37">
        <v>25</v>
      </c>
      <c r="AN874" s="251">
        <f>SUMSQ(AF874:AM874)</f>
        <v>11180</v>
      </c>
      <c r="AO874" s="42"/>
      <c r="AP874" s="277"/>
      <c r="AR874" s="278"/>
      <c r="AS874" s="34"/>
      <c r="AT874" s="35">
        <v>3</v>
      </c>
      <c r="AU874" s="36">
        <v>52</v>
      </c>
      <c r="AV874" s="36">
        <v>37</v>
      </c>
      <c r="AW874" s="36">
        <v>22</v>
      </c>
      <c r="AX874" s="36">
        <v>16</v>
      </c>
      <c r="AY874" s="36">
        <v>63</v>
      </c>
      <c r="AZ874" s="36">
        <v>42</v>
      </c>
      <c r="BA874" s="37">
        <v>25</v>
      </c>
      <c r="BB874" s="251">
        <f>SUMSQ(AT874:BA874)</f>
        <v>11180</v>
      </c>
      <c r="BC874" s="42"/>
      <c r="BD874" s="277"/>
      <c r="BF874" s="278"/>
      <c r="BG874" s="34"/>
      <c r="BH874" s="35">
        <v>5</v>
      </c>
      <c r="BI874" s="36">
        <v>55</v>
      </c>
      <c r="BJ874" s="36">
        <v>16</v>
      </c>
      <c r="BK874" s="36">
        <v>62</v>
      </c>
      <c r="BL874" s="36">
        <v>41</v>
      </c>
      <c r="BM874" s="36">
        <v>27</v>
      </c>
      <c r="BN874" s="36">
        <v>36</v>
      </c>
      <c r="BO874" s="37">
        <v>18</v>
      </c>
      <c r="BP874" s="251">
        <f>SUMSQ(BH874:BO874)</f>
        <v>11180</v>
      </c>
      <c r="BQ874" s="42"/>
      <c r="BR874" s="277"/>
    </row>
    <row r="875" spans="2:70" x14ac:dyDescent="0.2">
      <c r="B875" s="278"/>
      <c r="C875" s="34"/>
      <c r="D875" s="44">
        <v>45</v>
      </c>
      <c r="E875" s="45">
        <v>12</v>
      </c>
      <c r="F875" s="45">
        <v>48</v>
      </c>
      <c r="G875" s="45">
        <v>9</v>
      </c>
      <c r="H875" s="45">
        <v>19</v>
      </c>
      <c r="I875" s="45">
        <v>54</v>
      </c>
      <c r="J875" s="45">
        <v>18</v>
      </c>
      <c r="K875" s="46">
        <v>55</v>
      </c>
      <c r="L875" s="257">
        <f>SUMSQ(D875:K875)</f>
        <v>11180</v>
      </c>
      <c r="M875" s="42"/>
      <c r="N875" s="277"/>
      <c r="P875" s="278"/>
      <c r="Q875" s="34"/>
      <c r="R875" s="44">
        <v>45</v>
      </c>
      <c r="S875" s="45">
        <v>12</v>
      </c>
      <c r="T875" s="45">
        <v>48</v>
      </c>
      <c r="U875" s="45">
        <v>9</v>
      </c>
      <c r="V875" s="45">
        <v>19</v>
      </c>
      <c r="W875" s="45">
        <v>54</v>
      </c>
      <c r="X875" s="45">
        <v>18</v>
      </c>
      <c r="Y875" s="46">
        <v>55</v>
      </c>
      <c r="Z875" s="257">
        <f>SUMSQ(R875:Y875)</f>
        <v>11180</v>
      </c>
      <c r="AA875" s="42"/>
      <c r="AB875" s="277"/>
      <c r="AD875" s="278"/>
      <c r="AE875" s="34"/>
      <c r="AF875" s="44">
        <v>48</v>
      </c>
      <c r="AG875" s="45">
        <v>12</v>
      </c>
      <c r="AH875" s="45">
        <v>45</v>
      </c>
      <c r="AI875" s="45">
        <v>9</v>
      </c>
      <c r="AJ875" s="45">
        <v>19</v>
      </c>
      <c r="AK875" s="45">
        <v>55</v>
      </c>
      <c r="AL875" s="45">
        <v>18</v>
      </c>
      <c r="AM875" s="46">
        <v>54</v>
      </c>
      <c r="AN875" s="257">
        <f>SUMSQ(AF875:AM875)</f>
        <v>11180</v>
      </c>
      <c r="AO875" s="42"/>
      <c r="AP875" s="277"/>
      <c r="AR875" s="278"/>
      <c r="AS875" s="34"/>
      <c r="AT875" s="44">
        <v>48</v>
      </c>
      <c r="AU875" s="45">
        <v>12</v>
      </c>
      <c r="AV875" s="45">
        <v>45</v>
      </c>
      <c r="AW875" s="45">
        <v>9</v>
      </c>
      <c r="AX875" s="45">
        <v>19</v>
      </c>
      <c r="AY875" s="45">
        <v>55</v>
      </c>
      <c r="AZ875" s="45">
        <v>18</v>
      </c>
      <c r="BA875" s="46">
        <v>54</v>
      </c>
      <c r="BB875" s="257">
        <f>SUMSQ(AT875:BA875)</f>
        <v>11180</v>
      </c>
      <c r="BC875" s="42"/>
      <c r="BD875" s="277"/>
      <c r="BF875" s="278"/>
      <c r="BG875" s="34"/>
      <c r="BH875" s="44">
        <v>57</v>
      </c>
      <c r="BI875" s="45">
        <v>11</v>
      </c>
      <c r="BJ875" s="45">
        <v>52</v>
      </c>
      <c r="BK875" s="45">
        <v>2</v>
      </c>
      <c r="BL875" s="45">
        <v>21</v>
      </c>
      <c r="BM875" s="45">
        <v>39</v>
      </c>
      <c r="BN875" s="45">
        <v>32</v>
      </c>
      <c r="BO875" s="46">
        <v>46</v>
      </c>
      <c r="BP875" s="257">
        <f>SUMSQ(BH875:BO875)</f>
        <v>11180</v>
      </c>
      <c r="BQ875" s="42"/>
      <c r="BR875" s="277"/>
    </row>
    <row r="876" spans="2:70" x14ac:dyDescent="0.2">
      <c r="B876" s="278"/>
      <c r="C876" s="34"/>
      <c r="D876" s="44">
        <v>50</v>
      </c>
      <c r="E876" s="45">
        <v>1</v>
      </c>
      <c r="F876" s="45">
        <v>24</v>
      </c>
      <c r="G876" s="45">
        <v>39</v>
      </c>
      <c r="H876" s="45">
        <v>61</v>
      </c>
      <c r="I876" s="45">
        <v>14</v>
      </c>
      <c r="J876" s="45">
        <v>27</v>
      </c>
      <c r="K876" s="46">
        <v>44</v>
      </c>
      <c r="L876" s="257">
        <f>SUMSQ(D876:K876)</f>
        <v>11180</v>
      </c>
      <c r="M876" s="42"/>
      <c r="N876" s="277"/>
      <c r="P876" s="278"/>
      <c r="Q876" s="34"/>
      <c r="R876" s="44">
        <v>50</v>
      </c>
      <c r="S876" s="45">
        <v>1</v>
      </c>
      <c r="T876" s="45">
        <v>24</v>
      </c>
      <c r="U876" s="45">
        <v>39</v>
      </c>
      <c r="V876" s="45">
        <v>61</v>
      </c>
      <c r="W876" s="45">
        <v>14</v>
      </c>
      <c r="X876" s="45">
        <v>27</v>
      </c>
      <c r="Y876" s="46">
        <v>44</v>
      </c>
      <c r="Z876" s="257">
        <f>SUMSQ(R876:Y876)</f>
        <v>11180</v>
      </c>
      <c r="AA876" s="42"/>
      <c r="AB876" s="277"/>
      <c r="AD876" s="278"/>
      <c r="AE876" s="34"/>
      <c r="AF876" s="44">
        <v>50</v>
      </c>
      <c r="AG876" s="45">
        <v>1</v>
      </c>
      <c r="AH876" s="45">
        <v>24</v>
      </c>
      <c r="AI876" s="45">
        <v>39</v>
      </c>
      <c r="AJ876" s="45">
        <v>61</v>
      </c>
      <c r="AK876" s="45">
        <v>14</v>
      </c>
      <c r="AL876" s="45">
        <v>27</v>
      </c>
      <c r="AM876" s="46">
        <v>44</v>
      </c>
      <c r="AN876" s="257">
        <f>SUMSQ(AF876:AM876)</f>
        <v>11180</v>
      </c>
      <c r="AO876" s="42"/>
      <c r="AP876" s="277"/>
      <c r="AR876" s="278"/>
      <c r="AS876" s="34"/>
      <c r="AT876" s="44">
        <v>50</v>
      </c>
      <c r="AU876" s="45">
        <v>1</v>
      </c>
      <c r="AV876" s="45">
        <v>24</v>
      </c>
      <c r="AW876" s="45">
        <v>39</v>
      </c>
      <c r="AX876" s="45">
        <v>61</v>
      </c>
      <c r="AY876" s="45">
        <v>14</v>
      </c>
      <c r="AZ876" s="45">
        <v>27</v>
      </c>
      <c r="BA876" s="46">
        <v>44</v>
      </c>
      <c r="BB876" s="257">
        <f>SUMSQ(AT876:BA876)</f>
        <v>11180</v>
      </c>
      <c r="BC876" s="42"/>
      <c r="BD876" s="277"/>
      <c r="BF876" s="278"/>
      <c r="BG876" s="34"/>
      <c r="BH876" s="44">
        <v>30</v>
      </c>
      <c r="BI876" s="45">
        <v>48</v>
      </c>
      <c r="BJ876" s="45">
        <v>23</v>
      </c>
      <c r="BK876" s="45">
        <v>37</v>
      </c>
      <c r="BL876" s="45">
        <v>50</v>
      </c>
      <c r="BM876" s="45">
        <v>4</v>
      </c>
      <c r="BN876" s="45">
        <v>59</v>
      </c>
      <c r="BO876" s="46">
        <v>9</v>
      </c>
      <c r="BP876" s="257">
        <f>SUMSQ(BH876:BO876)</f>
        <v>11180</v>
      </c>
      <c r="BQ876" s="42"/>
      <c r="BR876" s="277"/>
    </row>
    <row r="877" spans="2:70" x14ac:dyDescent="0.2">
      <c r="B877" s="278"/>
      <c r="C877" s="34"/>
      <c r="D877" s="44">
        <v>32</v>
      </c>
      <c r="E877" s="45">
        <v>57</v>
      </c>
      <c r="F877" s="45">
        <v>58</v>
      </c>
      <c r="G877" s="45">
        <v>31</v>
      </c>
      <c r="H877" s="45">
        <v>5</v>
      </c>
      <c r="I877" s="45">
        <v>36</v>
      </c>
      <c r="J877" s="45">
        <v>35</v>
      </c>
      <c r="K877" s="46">
        <v>6</v>
      </c>
      <c r="L877" s="257">
        <f>SUMSQ(D877:K877)</f>
        <v>11180</v>
      </c>
      <c r="M877" s="42"/>
      <c r="N877" s="277"/>
      <c r="P877" s="278"/>
      <c r="Q877" s="34"/>
      <c r="R877" s="44">
        <v>59</v>
      </c>
      <c r="S877" s="45">
        <v>30</v>
      </c>
      <c r="T877" s="45">
        <v>58</v>
      </c>
      <c r="U877" s="45">
        <v>31</v>
      </c>
      <c r="V877" s="45">
        <v>5</v>
      </c>
      <c r="W877" s="45">
        <v>36</v>
      </c>
      <c r="X877" s="45">
        <v>8</v>
      </c>
      <c r="Y877" s="46">
        <v>33</v>
      </c>
      <c r="Z877" s="257">
        <f>SUMSQ(R877:Y877)</f>
        <v>11180</v>
      </c>
      <c r="AA877" s="42"/>
      <c r="AB877" s="277"/>
      <c r="AD877" s="278"/>
      <c r="AE877" s="34"/>
      <c r="AF877" s="44">
        <v>58</v>
      </c>
      <c r="AG877" s="45">
        <v>30</v>
      </c>
      <c r="AH877" s="45">
        <v>59</v>
      </c>
      <c r="AI877" s="45">
        <v>31</v>
      </c>
      <c r="AJ877" s="45">
        <v>5</v>
      </c>
      <c r="AK877" s="45">
        <v>33</v>
      </c>
      <c r="AL877" s="45">
        <v>8</v>
      </c>
      <c r="AM877" s="46">
        <v>36</v>
      </c>
      <c r="AN877" s="257">
        <f>SUMSQ(AF877:AM877)</f>
        <v>11180</v>
      </c>
      <c r="AO877" s="42"/>
      <c r="AP877" s="277"/>
      <c r="AR877" s="278"/>
      <c r="AS877" s="34"/>
      <c r="AT877" s="44">
        <v>58</v>
      </c>
      <c r="AU877" s="45">
        <v>57</v>
      </c>
      <c r="AV877" s="45">
        <v>32</v>
      </c>
      <c r="AW877" s="45">
        <v>31</v>
      </c>
      <c r="AX877" s="45">
        <v>5</v>
      </c>
      <c r="AY877" s="45">
        <v>6</v>
      </c>
      <c r="AZ877" s="45">
        <v>35</v>
      </c>
      <c r="BA877" s="46">
        <v>36</v>
      </c>
      <c r="BB877" s="257">
        <f>SUMSQ(AT877:BA877)</f>
        <v>11180</v>
      </c>
      <c r="BC877" s="42"/>
      <c r="BD877" s="277"/>
      <c r="BF877" s="278"/>
      <c r="BG877" s="34"/>
      <c r="BH877" s="44">
        <v>34</v>
      </c>
      <c r="BI877" s="45">
        <v>20</v>
      </c>
      <c r="BJ877" s="45">
        <v>43</v>
      </c>
      <c r="BK877" s="45">
        <v>25</v>
      </c>
      <c r="BL877" s="45">
        <v>14</v>
      </c>
      <c r="BM877" s="45">
        <v>64</v>
      </c>
      <c r="BN877" s="45">
        <v>7</v>
      </c>
      <c r="BO877" s="46">
        <v>53</v>
      </c>
      <c r="BP877" s="257">
        <f>SUMSQ(BH877:BO877)</f>
        <v>11180</v>
      </c>
      <c r="BQ877" s="42"/>
      <c r="BR877" s="277"/>
    </row>
    <row r="878" spans="2:70" x14ac:dyDescent="0.2">
      <c r="B878" s="278"/>
      <c r="C878" s="34"/>
      <c r="D878" s="44">
        <v>59</v>
      </c>
      <c r="E878" s="45">
        <v>30</v>
      </c>
      <c r="F878" s="45">
        <v>29</v>
      </c>
      <c r="G878" s="45">
        <v>60</v>
      </c>
      <c r="H878" s="45">
        <v>34</v>
      </c>
      <c r="I878" s="45">
        <v>7</v>
      </c>
      <c r="J878" s="45">
        <v>8</v>
      </c>
      <c r="K878" s="46">
        <v>33</v>
      </c>
      <c r="L878" s="257">
        <f>SUMSQ(D878:K878)</f>
        <v>11180</v>
      </c>
      <c r="M878" s="42"/>
      <c r="N878" s="277"/>
      <c r="P878" s="278"/>
      <c r="Q878" s="34"/>
      <c r="R878" s="44">
        <v>32</v>
      </c>
      <c r="S878" s="45">
        <v>57</v>
      </c>
      <c r="T878" s="45">
        <v>29</v>
      </c>
      <c r="U878" s="45">
        <v>60</v>
      </c>
      <c r="V878" s="45">
        <v>34</v>
      </c>
      <c r="W878" s="45">
        <v>7</v>
      </c>
      <c r="X878" s="45">
        <v>35</v>
      </c>
      <c r="Y878" s="46">
        <v>6</v>
      </c>
      <c r="Z878" s="257">
        <f>SUMSQ(R878:Y878)</f>
        <v>11180</v>
      </c>
      <c r="AA878" s="42"/>
      <c r="AB878" s="277"/>
      <c r="AD878" s="278"/>
      <c r="AE878" s="34"/>
      <c r="AF878" s="44">
        <v>29</v>
      </c>
      <c r="AG878" s="45">
        <v>57</v>
      </c>
      <c r="AH878" s="45">
        <v>32</v>
      </c>
      <c r="AI878" s="45">
        <v>60</v>
      </c>
      <c r="AJ878" s="45">
        <v>34</v>
      </c>
      <c r="AK878" s="45">
        <v>6</v>
      </c>
      <c r="AL878" s="45">
        <v>35</v>
      </c>
      <c r="AM878" s="46">
        <v>7</v>
      </c>
      <c r="AN878" s="257">
        <f>SUMSQ(AF878:AM878)</f>
        <v>11180</v>
      </c>
      <c r="AO878" s="42"/>
      <c r="AP878" s="277"/>
      <c r="AR878" s="278"/>
      <c r="AS878" s="34"/>
      <c r="AT878" s="44">
        <v>29</v>
      </c>
      <c r="AU878" s="45">
        <v>30</v>
      </c>
      <c r="AV878" s="45">
        <v>59</v>
      </c>
      <c r="AW878" s="45">
        <v>60</v>
      </c>
      <c r="AX878" s="45">
        <v>34</v>
      </c>
      <c r="AY878" s="45">
        <v>33</v>
      </c>
      <c r="AZ878" s="45">
        <v>8</v>
      </c>
      <c r="BA878" s="46">
        <v>7</v>
      </c>
      <c r="BB878" s="257">
        <f>SUMSQ(AT878:BA878)</f>
        <v>11180</v>
      </c>
      <c r="BC878" s="42"/>
      <c r="BD878" s="277"/>
      <c r="BF878" s="278"/>
      <c r="BG878" s="34"/>
      <c r="BH878" s="44">
        <v>12</v>
      </c>
      <c r="BI878" s="45">
        <v>58</v>
      </c>
      <c r="BJ878" s="45">
        <v>1</v>
      </c>
      <c r="BK878" s="45">
        <v>51</v>
      </c>
      <c r="BL878" s="45">
        <v>40</v>
      </c>
      <c r="BM878" s="45">
        <v>22</v>
      </c>
      <c r="BN878" s="45">
        <v>45</v>
      </c>
      <c r="BO878" s="46">
        <v>31</v>
      </c>
      <c r="BP878" s="257">
        <f>SUMSQ(BH878:BO878)</f>
        <v>11180</v>
      </c>
      <c r="BQ878" s="42"/>
      <c r="BR878" s="277"/>
    </row>
    <row r="879" spans="2:70" x14ac:dyDescent="0.2">
      <c r="B879" s="278"/>
      <c r="C879" s="34"/>
      <c r="D879" s="44">
        <v>21</v>
      </c>
      <c r="E879" s="45">
        <v>38</v>
      </c>
      <c r="F879" s="45">
        <v>51</v>
      </c>
      <c r="G879" s="45">
        <v>4</v>
      </c>
      <c r="H879" s="45">
        <v>26</v>
      </c>
      <c r="I879" s="45">
        <v>41</v>
      </c>
      <c r="J879" s="45">
        <v>64</v>
      </c>
      <c r="K879" s="46">
        <v>15</v>
      </c>
      <c r="L879" s="257">
        <f>SUMSQ(D879:K879)</f>
        <v>11180</v>
      </c>
      <c r="M879" s="42"/>
      <c r="N879" s="277"/>
      <c r="P879" s="278"/>
      <c r="Q879" s="34"/>
      <c r="R879" s="44">
        <v>21</v>
      </c>
      <c r="S879" s="45">
        <v>38</v>
      </c>
      <c r="T879" s="45">
        <v>51</v>
      </c>
      <c r="U879" s="45">
        <v>4</v>
      </c>
      <c r="V879" s="45">
        <v>26</v>
      </c>
      <c r="W879" s="45">
        <v>41</v>
      </c>
      <c r="X879" s="45">
        <v>64</v>
      </c>
      <c r="Y879" s="46">
        <v>15</v>
      </c>
      <c r="Z879" s="257">
        <f>SUMSQ(R879:Y879)</f>
        <v>11180</v>
      </c>
      <c r="AA879" s="42"/>
      <c r="AB879" s="277"/>
      <c r="AD879" s="278"/>
      <c r="AE879" s="34"/>
      <c r="AF879" s="44">
        <v>21</v>
      </c>
      <c r="AG879" s="45">
        <v>38</v>
      </c>
      <c r="AH879" s="45">
        <v>51</v>
      </c>
      <c r="AI879" s="45">
        <v>4</v>
      </c>
      <c r="AJ879" s="45">
        <v>26</v>
      </c>
      <c r="AK879" s="45">
        <v>41</v>
      </c>
      <c r="AL879" s="45">
        <v>64</v>
      </c>
      <c r="AM879" s="46">
        <v>15</v>
      </c>
      <c r="AN879" s="257">
        <f>SUMSQ(AF879:AM879)</f>
        <v>11180</v>
      </c>
      <c r="AO879" s="42"/>
      <c r="AP879" s="277"/>
      <c r="AR879" s="278"/>
      <c r="AS879" s="34"/>
      <c r="AT879" s="44">
        <v>21</v>
      </c>
      <c r="AU879" s="45">
        <v>38</v>
      </c>
      <c r="AV879" s="45">
        <v>51</v>
      </c>
      <c r="AW879" s="45">
        <v>4</v>
      </c>
      <c r="AX879" s="45">
        <v>26</v>
      </c>
      <c r="AY879" s="45">
        <v>41</v>
      </c>
      <c r="AZ879" s="45">
        <v>64</v>
      </c>
      <c r="BA879" s="46">
        <v>15</v>
      </c>
      <c r="BB879" s="257">
        <f>SUMSQ(AT879:BA879)</f>
        <v>11180</v>
      </c>
      <c r="BC879" s="42"/>
      <c r="BD879" s="277"/>
      <c r="BF879" s="278"/>
      <c r="BG879" s="34"/>
      <c r="BH879" s="44">
        <v>56</v>
      </c>
      <c r="BI879" s="45">
        <v>6</v>
      </c>
      <c r="BJ879" s="45">
        <v>61</v>
      </c>
      <c r="BK879" s="45">
        <v>15</v>
      </c>
      <c r="BL879" s="45">
        <v>28</v>
      </c>
      <c r="BM879" s="45">
        <v>42</v>
      </c>
      <c r="BN879" s="45">
        <v>17</v>
      </c>
      <c r="BO879" s="46">
        <v>35</v>
      </c>
      <c r="BP879" s="257">
        <f>SUMSQ(BH879:BO879)</f>
        <v>11180</v>
      </c>
      <c r="BQ879" s="42"/>
      <c r="BR879" s="277"/>
    </row>
    <row r="880" spans="2:70" x14ac:dyDescent="0.2">
      <c r="B880" s="278"/>
      <c r="C880" s="34"/>
      <c r="D880" s="44">
        <v>10</v>
      </c>
      <c r="E880" s="45">
        <v>47</v>
      </c>
      <c r="F880" s="45">
        <v>11</v>
      </c>
      <c r="G880" s="45">
        <v>46</v>
      </c>
      <c r="H880" s="45">
        <v>56</v>
      </c>
      <c r="I880" s="45">
        <v>17</v>
      </c>
      <c r="J880" s="45">
        <v>53</v>
      </c>
      <c r="K880" s="46">
        <v>20</v>
      </c>
      <c r="L880" s="257">
        <f>SUMSQ(D880:K880)</f>
        <v>11180</v>
      </c>
      <c r="M880" s="42"/>
      <c r="N880" s="277"/>
      <c r="P880" s="278"/>
      <c r="Q880" s="34"/>
      <c r="R880" s="44">
        <v>10</v>
      </c>
      <c r="S880" s="45">
        <v>47</v>
      </c>
      <c r="T880" s="45">
        <v>11</v>
      </c>
      <c r="U880" s="45">
        <v>46</v>
      </c>
      <c r="V880" s="45">
        <v>56</v>
      </c>
      <c r="W880" s="45">
        <v>17</v>
      </c>
      <c r="X880" s="45">
        <v>53</v>
      </c>
      <c r="Y880" s="46">
        <v>20</v>
      </c>
      <c r="Z880" s="257">
        <f>SUMSQ(R880:Y880)</f>
        <v>11180</v>
      </c>
      <c r="AA880" s="42"/>
      <c r="AB880" s="277"/>
      <c r="AD880" s="278"/>
      <c r="AE880" s="34"/>
      <c r="AF880" s="44">
        <v>11</v>
      </c>
      <c r="AG880" s="45">
        <v>47</v>
      </c>
      <c r="AH880" s="45">
        <v>10</v>
      </c>
      <c r="AI880" s="45">
        <v>46</v>
      </c>
      <c r="AJ880" s="45">
        <v>56</v>
      </c>
      <c r="AK880" s="45">
        <v>20</v>
      </c>
      <c r="AL880" s="45">
        <v>53</v>
      </c>
      <c r="AM880" s="46">
        <v>17</v>
      </c>
      <c r="AN880" s="257">
        <f>SUMSQ(AF880:AM880)</f>
        <v>11180</v>
      </c>
      <c r="AO880" s="42"/>
      <c r="AP880" s="277"/>
      <c r="AR880" s="278"/>
      <c r="AS880" s="34"/>
      <c r="AT880" s="44">
        <v>11</v>
      </c>
      <c r="AU880" s="45">
        <v>47</v>
      </c>
      <c r="AV880" s="45">
        <v>10</v>
      </c>
      <c r="AW880" s="45">
        <v>46</v>
      </c>
      <c r="AX880" s="45">
        <v>56</v>
      </c>
      <c r="AY880" s="45">
        <v>20</v>
      </c>
      <c r="AZ880" s="45">
        <v>53</v>
      </c>
      <c r="BA880" s="46">
        <v>17</v>
      </c>
      <c r="BB880" s="257">
        <f>SUMSQ(AT880:BA880)</f>
        <v>11180</v>
      </c>
      <c r="BC880" s="42"/>
      <c r="BD880" s="277"/>
      <c r="BF880" s="278"/>
      <c r="BG880" s="34"/>
      <c r="BH880" s="44">
        <v>19</v>
      </c>
      <c r="BI880" s="45">
        <v>33</v>
      </c>
      <c r="BJ880" s="45">
        <v>26</v>
      </c>
      <c r="BK880" s="45">
        <v>44</v>
      </c>
      <c r="BL880" s="45">
        <v>63</v>
      </c>
      <c r="BM880" s="45">
        <v>13</v>
      </c>
      <c r="BN880" s="45">
        <v>54</v>
      </c>
      <c r="BO880" s="46">
        <v>8</v>
      </c>
      <c r="BP880" s="257">
        <f>SUMSQ(BH880:BO880)</f>
        <v>11180</v>
      </c>
      <c r="BQ880" s="42"/>
      <c r="BR880" s="277"/>
    </row>
    <row r="881" spans="2:70" ht="12.75" thickBot="1" x14ac:dyDescent="0.25">
      <c r="B881" s="278"/>
      <c r="C881" s="34"/>
      <c r="D881" s="59">
        <v>40</v>
      </c>
      <c r="E881" s="60">
        <v>23</v>
      </c>
      <c r="F881" s="60">
        <v>2</v>
      </c>
      <c r="G881" s="60">
        <v>49</v>
      </c>
      <c r="H881" s="60">
        <v>43</v>
      </c>
      <c r="I881" s="60">
        <v>28</v>
      </c>
      <c r="J881" s="60">
        <v>13</v>
      </c>
      <c r="K881" s="61">
        <v>62</v>
      </c>
      <c r="L881" s="257">
        <f>SUMSQ(D881:K881)</f>
        <v>11180</v>
      </c>
      <c r="M881" s="42"/>
      <c r="N881" s="277"/>
      <c r="P881" s="278"/>
      <c r="Q881" s="34"/>
      <c r="R881" s="59">
        <v>40</v>
      </c>
      <c r="S881" s="60">
        <v>23</v>
      </c>
      <c r="T881" s="60">
        <v>2</v>
      </c>
      <c r="U881" s="60">
        <v>49</v>
      </c>
      <c r="V881" s="60">
        <v>43</v>
      </c>
      <c r="W881" s="60">
        <v>28</v>
      </c>
      <c r="X881" s="60">
        <v>13</v>
      </c>
      <c r="Y881" s="61">
        <v>62</v>
      </c>
      <c r="Z881" s="257">
        <f>SUMSQ(R881:Y881)</f>
        <v>11180</v>
      </c>
      <c r="AA881" s="42"/>
      <c r="AB881" s="277"/>
      <c r="AD881" s="278"/>
      <c r="AE881" s="34"/>
      <c r="AF881" s="59">
        <v>40</v>
      </c>
      <c r="AG881" s="60">
        <v>23</v>
      </c>
      <c r="AH881" s="60">
        <v>2</v>
      </c>
      <c r="AI881" s="60">
        <v>49</v>
      </c>
      <c r="AJ881" s="60">
        <v>43</v>
      </c>
      <c r="AK881" s="60">
        <v>28</v>
      </c>
      <c r="AL881" s="60">
        <v>13</v>
      </c>
      <c r="AM881" s="61">
        <v>62</v>
      </c>
      <c r="AN881" s="257">
        <f>SUMSQ(AF881:AM881)</f>
        <v>11180</v>
      </c>
      <c r="AO881" s="42"/>
      <c r="AP881" s="277"/>
      <c r="AR881" s="278"/>
      <c r="AS881" s="34"/>
      <c r="AT881" s="59">
        <v>40</v>
      </c>
      <c r="AU881" s="60">
        <v>23</v>
      </c>
      <c r="AV881" s="60">
        <v>2</v>
      </c>
      <c r="AW881" s="60">
        <v>49</v>
      </c>
      <c r="AX881" s="60">
        <v>43</v>
      </c>
      <c r="AY881" s="60">
        <v>28</v>
      </c>
      <c r="AZ881" s="60">
        <v>13</v>
      </c>
      <c r="BA881" s="61">
        <v>62</v>
      </c>
      <c r="BB881" s="257">
        <f>SUMSQ(AT881:BA881)</f>
        <v>11180</v>
      </c>
      <c r="BC881" s="42"/>
      <c r="BD881" s="277"/>
      <c r="BF881" s="278"/>
      <c r="BG881" s="34"/>
      <c r="BH881" s="59">
        <v>47</v>
      </c>
      <c r="BI881" s="60">
        <v>29</v>
      </c>
      <c r="BJ881" s="60">
        <v>38</v>
      </c>
      <c r="BK881" s="60">
        <v>24</v>
      </c>
      <c r="BL881" s="60">
        <v>3</v>
      </c>
      <c r="BM881" s="60">
        <v>49</v>
      </c>
      <c r="BN881" s="60">
        <v>10</v>
      </c>
      <c r="BO881" s="61">
        <v>60</v>
      </c>
      <c r="BP881" s="257">
        <f>SUMSQ(BH881:BO881)</f>
        <v>11180</v>
      </c>
      <c r="BQ881" s="42"/>
      <c r="BR881" s="277"/>
    </row>
    <row r="882" spans="2:70" x14ac:dyDescent="0.2">
      <c r="B882" s="278"/>
      <c r="C882" s="34"/>
      <c r="D882" s="166">
        <f>SUM(D874:D881)</f>
        <v>260</v>
      </c>
      <c r="E882" s="167">
        <f>SUM(E874:E881)</f>
        <v>260</v>
      </c>
      <c r="F882" s="167">
        <f>SUM(F874:F881)</f>
        <v>260</v>
      </c>
      <c r="G882" s="167">
        <f>SUM(G874:G881)</f>
        <v>260</v>
      </c>
      <c r="H882" s="167">
        <f>SUM(H874:H881)</f>
        <v>260</v>
      </c>
      <c r="I882" s="167">
        <f>SUM(I874:I881)</f>
        <v>260</v>
      </c>
      <c r="J882" s="167">
        <f>SUM(J874:J881)</f>
        <v>260</v>
      </c>
      <c r="K882" s="167">
        <f>SUM(K874:K881)</f>
        <v>260</v>
      </c>
      <c r="L882" s="280">
        <f>SUM(D874^3+E875^3+F876^3+G877^3+H878^3+I879^3+J880^3+K881^3)</f>
        <v>540800</v>
      </c>
      <c r="M882" s="42"/>
      <c r="N882" s="277"/>
      <c r="P882" s="278"/>
      <c r="Q882" s="34"/>
      <c r="R882" s="166">
        <f>SUM(R874:R881)</f>
        <v>260</v>
      </c>
      <c r="S882" s="167">
        <f>SUM(S874:S881)</f>
        <v>260</v>
      </c>
      <c r="T882" s="167">
        <f>SUM(T874:T881)</f>
        <v>260</v>
      </c>
      <c r="U882" s="167">
        <f>SUM(U874:U881)</f>
        <v>260</v>
      </c>
      <c r="V882" s="167">
        <f>SUM(V874:V881)</f>
        <v>260</v>
      </c>
      <c r="W882" s="167">
        <f>SUM(W874:W881)</f>
        <v>260</v>
      </c>
      <c r="X882" s="167">
        <f>SUM(X874:X881)</f>
        <v>260</v>
      </c>
      <c r="Y882" s="167">
        <f>SUM(Y874:Y881)</f>
        <v>260</v>
      </c>
      <c r="Z882" s="280">
        <f>SUM(R874^3+S875^3+T876^3+U877^3+V878^3+W879^3+X880^3+Y881^3)</f>
        <v>540800</v>
      </c>
      <c r="AA882" s="42"/>
      <c r="AB882" s="277"/>
      <c r="AD882" s="278"/>
      <c r="AE882" s="34"/>
      <c r="AF882" s="166">
        <f>SUM(AF874:AF881)</f>
        <v>260</v>
      </c>
      <c r="AG882" s="167">
        <f>SUM(AG874:AG881)</f>
        <v>260</v>
      </c>
      <c r="AH882" s="167">
        <f>SUM(AH874:AH881)</f>
        <v>260</v>
      </c>
      <c r="AI882" s="167">
        <f>SUM(AI874:AI881)</f>
        <v>260</v>
      </c>
      <c r="AJ882" s="167">
        <f>SUM(AJ874:AJ881)</f>
        <v>260</v>
      </c>
      <c r="AK882" s="167">
        <f>SUM(AK874:AK881)</f>
        <v>260</v>
      </c>
      <c r="AL882" s="167">
        <f>SUM(AL874:AL881)</f>
        <v>260</v>
      </c>
      <c r="AM882" s="167">
        <f>SUM(AM874:AM881)</f>
        <v>260</v>
      </c>
      <c r="AN882" s="280">
        <f>SUM(AF874^3+AG875^3+AH876^3+AI877^3+AJ878^3+AK879^3+AL880^3+AM881^3)</f>
        <v>540800</v>
      </c>
      <c r="AO882" s="42"/>
      <c r="AP882" s="277"/>
      <c r="AR882" s="278"/>
      <c r="AS882" s="34"/>
      <c r="AT882" s="166">
        <f>SUM(AT874:AT881)</f>
        <v>260</v>
      </c>
      <c r="AU882" s="167">
        <f>SUM(AU874:AU881)</f>
        <v>260</v>
      </c>
      <c r="AV882" s="167">
        <f>SUM(AV874:AV881)</f>
        <v>260</v>
      </c>
      <c r="AW882" s="167">
        <f>SUM(AW874:AW881)</f>
        <v>260</v>
      </c>
      <c r="AX882" s="167">
        <f>SUM(AX874:AX881)</f>
        <v>260</v>
      </c>
      <c r="AY882" s="167">
        <f>SUM(AY874:AY881)</f>
        <v>260</v>
      </c>
      <c r="AZ882" s="167">
        <f>SUM(AZ874:AZ881)</f>
        <v>260</v>
      </c>
      <c r="BA882" s="167">
        <f>SUM(BA874:BA881)</f>
        <v>260</v>
      </c>
      <c r="BB882" s="280">
        <f>SUM(AT874^3+AU875^3+AV876^3+AW877^3+AX878^3+AY879^3+AZ880^3+BA881^3)</f>
        <v>540800</v>
      </c>
      <c r="BC882" s="42"/>
      <c r="BD882" s="277"/>
      <c r="BF882" s="278"/>
      <c r="BG882" s="34"/>
      <c r="BH882" s="166">
        <f>SUM(BH874:BH881)</f>
        <v>260</v>
      </c>
      <c r="BI882" s="167">
        <f>SUM(BI874:BI881)</f>
        <v>260</v>
      </c>
      <c r="BJ882" s="167">
        <f>SUM(BJ874:BJ881)</f>
        <v>260</v>
      </c>
      <c r="BK882" s="167">
        <f>SUM(BK874:BK881)</f>
        <v>260</v>
      </c>
      <c r="BL882" s="167">
        <f>SUM(BL874:BL881)</f>
        <v>260</v>
      </c>
      <c r="BM882" s="167">
        <f>SUM(BM874:BM881)</f>
        <v>260</v>
      </c>
      <c r="BN882" s="167">
        <f>SUM(BN874:BN881)</f>
        <v>260</v>
      </c>
      <c r="BO882" s="167">
        <f>SUM(BO874:BO881)</f>
        <v>260</v>
      </c>
      <c r="BP882" s="280">
        <f>SUM(BH874^3+BI875^3+BJ876^3+BK877^3+BL878^3+BM879^3+BN880^3+BO881^3)</f>
        <v>540800</v>
      </c>
      <c r="BQ882" s="42"/>
      <c r="BR882" s="277"/>
    </row>
    <row r="883" spans="2:70" ht="12.75" thickBot="1" x14ac:dyDescent="0.25">
      <c r="B883" s="278"/>
      <c r="C883" s="34"/>
      <c r="D883" s="89">
        <f>SUMSQ(D874:D881)</f>
        <v>11180</v>
      </c>
      <c r="E883" s="90">
        <f>SUMSQ(E874:E881)</f>
        <v>11180</v>
      </c>
      <c r="F883" s="90">
        <f>SUMSQ(F874:F881)</f>
        <v>11180</v>
      </c>
      <c r="G883" s="90">
        <f>SUMSQ(G874:G881)</f>
        <v>11180</v>
      </c>
      <c r="H883" s="90">
        <f>SUMSQ(H874:H881)</f>
        <v>11180</v>
      </c>
      <c r="I883" s="90">
        <f>SUMSQ(I874:I881)</f>
        <v>11180</v>
      </c>
      <c r="J883" s="90">
        <f>SUMSQ(J874:J881)</f>
        <v>11180</v>
      </c>
      <c r="K883" s="90">
        <f>SUMSQ(K874:K881)</f>
        <v>11180</v>
      </c>
      <c r="L883" s="279">
        <f>SUM(D881^3+E880^3+F879^3+G878^3+H877^3+I876^3+J875^3+K874^3)</f>
        <v>540800</v>
      </c>
      <c r="M883" s="42"/>
      <c r="N883" s="277"/>
      <c r="P883" s="278"/>
      <c r="Q883" s="34"/>
      <c r="R883" s="89">
        <f>SUMSQ(R874:R881)</f>
        <v>11180</v>
      </c>
      <c r="S883" s="90">
        <f>SUMSQ(S874:S881)</f>
        <v>11180</v>
      </c>
      <c r="T883" s="90">
        <f>SUMSQ(T874:T881)</f>
        <v>11180</v>
      </c>
      <c r="U883" s="90">
        <f>SUMSQ(U874:U881)</f>
        <v>11180</v>
      </c>
      <c r="V883" s="90">
        <f>SUMSQ(V874:V881)</f>
        <v>11180</v>
      </c>
      <c r="W883" s="90">
        <f>SUMSQ(W874:W881)</f>
        <v>11180</v>
      </c>
      <c r="X883" s="90">
        <f>SUMSQ(X874:X881)</f>
        <v>11180</v>
      </c>
      <c r="Y883" s="90">
        <f>SUMSQ(Y874:Y881)</f>
        <v>11180</v>
      </c>
      <c r="Z883" s="279">
        <f>SUM(R881^3+S880^3+T879^3+U878^3+V877^3+W876^3+X875^3+Y874^3)</f>
        <v>540800</v>
      </c>
      <c r="AA883" s="42"/>
      <c r="AB883" s="277"/>
      <c r="AD883" s="278"/>
      <c r="AE883" s="34"/>
      <c r="AF883" s="89">
        <f>SUMSQ(AF874:AF881)</f>
        <v>11180</v>
      </c>
      <c r="AG883" s="90">
        <f>SUMSQ(AG874:AG881)</f>
        <v>11180</v>
      </c>
      <c r="AH883" s="90">
        <f>SUMSQ(AH874:AH881)</f>
        <v>11180</v>
      </c>
      <c r="AI883" s="90">
        <f>SUMSQ(AI874:AI881)</f>
        <v>11180</v>
      </c>
      <c r="AJ883" s="90">
        <f>SUMSQ(AJ874:AJ881)</f>
        <v>11180</v>
      </c>
      <c r="AK883" s="90">
        <f>SUMSQ(AK874:AK881)</f>
        <v>11180</v>
      </c>
      <c r="AL883" s="90">
        <f>SUMSQ(AL874:AL881)</f>
        <v>11180</v>
      </c>
      <c r="AM883" s="90">
        <f>SUMSQ(AM874:AM881)</f>
        <v>11180</v>
      </c>
      <c r="AN883" s="279">
        <f>SUM(AF881^3+AG880^3+AH879^3+AI878^3+AJ877^3+AK876^3+AL875^3+AM874^3)</f>
        <v>540800</v>
      </c>
      <c r="AO883" s="42"/>
      <c r="AP883" s="277"/>
      <c r="AR883" s="278"/>
      <c r="AS883" s="34"/>
      <c r="AT883" s="89">
        <f>SUMSQ(AT874:AT881)</f>
        <v>11180</v>
      </c>
      <c r="AU883" s="90">
        <f>SUMSQ(AU874:AU881)</f>
        <v>11180</v>
      </c>
      <c r="AV883" s="90">
        <f>SUMSQ(AV874:AV881)</f>
        <v>11180</v>
      </c>
      <c r="AW883" s="90">
        <f>SUMSQ(AW874:AW881)</f>
        <v>11180</v>
      </c>
      <c r="AX883" s="90">
        <f>SUMSQ(AX874:AX881)</f>
        <v>11180</v>
      </c>
      <c r="AY883" s="90">
        <f>SUMSQ(AY874:AY881)</f>
        <v>11180</v>
      </c>
      <c r="AZ883" s="90">
        <f>SUMSQ(AZ874:AZ881)</f>
        <v>11180</v>
      </c>
      <c r="BA883" s="90">
        <f>SUMSQ(BA874:BA881)</f>
        <v>11180</v>
      </c>
      <c r="BB883" s="279">
        <f>SUM(AT881^3+AU880^3+AV879^3+AW878^3+AX877^3+AY876^3+AZ875^3+BA874^3)</f>
        <v>540800</v>
      </c>
      <c r="BC883" s="42"/>
      <c r="BD883" s="277"/>
      <c r="BF883" s="278"/>
      <c r="BG883" s="34"/>
      <c r="BH883" s="89">
        <f>SUMSQ(BH874:BH881)</f>
        <v>11180</v>
      </c>
      <c r="BI883" s="90">
        <f>SUMSQ(BI874:BI881)</f>
        <v>11180</v>
      </c>
      <c r="BJ883" s="90">
        <f>SUMSQ(BJ874:BJ881)</f>
        <v>11180</v>
      </c>
      <c r="BK883" s="90">
        <f>SUMSQ(BK874:BK881)</f>
        <v>11180</v>
      </c>
      <c r="BL883" s="90">
        <f>SUMSQ(BL874:BL881)</f>
        <v>11180</v>
      </c>
      <c r="BM883" s="90">
        <f>SUMSQ(BM874:BM881)</f>
        <v>11180</v>
      </c>
      <c r="BN883" s="90">
        <f>SUMSQ(BN874:BN881)</f>
        <v>11180</v>
      </c>
      <c r="BO883" s="90">
        <f>SUMSQ(BO874:BO881)</f>
        <v>11180</v>
      </c>
      <c r="BP883" s="279">
        <f>SUM(BH881^3+BI880^3+BJ879^3+BK878^3+BL877^3+BM876^3+BN875^3+BO874^3)</f>
        <v>540800</v>
      </c>
      <c r="BQ883" s="42"/>
      <c r="BR883" s="277"/>
    </row>
    <row r="884" spans="2:70" ht="12.75" thickBot="1" x14ac:dyDescent="0.25">
      <c r="B884" s="278"/>
      <c r="C884" s="104"/>
      <c r="D884" s="106"/>
      <c r="E884" s="106"/>
      <c r="F884" s="106"/>
      <c r="G884" s="106"/>
      <c r="H884" s="106"/>
      <c r="I884" s="106"/>
      <c r="J884" s="106"/>
      <c r="K884" s="106"/>
      <c r="L884" s="106"/>
      <c r="M884" s="109"/>
      <c r="N884" s="277"/>
      <c r="P884" s="278"/>
      <c r="Q884" s="104"/>
      <c r="R884" s="106"/>
      <c r="S884" s="106"/>
      <c r="T884" s="106"/>
      <c r="U884" s="106"/>
      <c r="V884" s="106"/>
      <c r="W884" s="106"/>
      <c r="X884" s="106"/>
      <c r="Y884" s="106"/>
      <c r="Z884" s="106"/>
      <c r="AA884" s="109"/>
      <c r="AB884" s="277"/>
      <c r="AD884" s="278"/>
      <c r="AE884" s="104"/>
      <c r="AF884" s="106"/>
      <c r="AG884" s="106"/>
      <c r="AH884" s="106"/>
      <c r="AI884" s="106"/>
      <c r="AJ884" s="106"/>
      <c r="AK884" s="106"/>
      <c r="AL884" s="106"/>
      <c r="AM884" s="106"/>
      <c r="AN884" s="106"/>
      <c r="AO884" s="109"/>
      <c r="AP884" s="277"/>
      <c r="AR884" s="278"/>
      <c r="AS884" s="104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9"/>
      <c r="BD884" s="277"/>
      <c r="BF884" s="278"/>
      <c r="BG884" s="104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9"/>
      <c r="BR884" s="277"/>
    </row>
    <row r="885" spans="2:70" ht="12.75" thickBot="1" x14ac:dyDescent="0.25">
      <c r="B885" s="276"/>
      <c r="C885" s="275"/>
      <c r="D885" s="275"/>
      <c r="E885" s="275"/>
      <c r="F885" s="275"/>
      <c r="G885" s="275"/>
      <c r="H885" s="275"/>
      <c r="I885" s="275"/>
      <c r="J885" s="275"/>
      <c r="K885" s="275"/>
      <c r="L885" s="275"/>
      <c r="M885" s="275"/>
      <c r="N885" s="274"/>
      <c r="P885" s="276"/>
      <c r="Q885" s="275"/>
      <c r="R885" s="275"/>
      <c r="S885" s="275"/>
      <c r="T885" s="275"/>
      <c r="U885" s="275"/>
      <c r="V885" s="275"/>
      <c r="W885" s="275"/>
      <c r="X885" s="275"/>
      <c r="Y885" s="275"/>
      <c r="Z885" s="275"/>
      <c r="AA885" s="275"/>
      <c r="AB885" s="274"/>
      <c r="AD885" s="276"/>
      <c r="AE885" s="275"/>
      <c r="AF885" s="275"/>
      <c r="AG885" s="275"/>
      <c r="AH885" s="275"/>
      <c r="AI885" s="275"/>
      <c r="AJ885" s="275"/>
      <c r="AK885" s="275"/>
      <c r="AL885" s="275"/>
      <c r="AM885" s="275"/>
      <c r="AN885" s="275"/>
      <c r="AO885" s="275"/>
      <c r="AP885" s="274"/>
      <c r="AR885" s="276"/>
      <c r="AS885" s="275"/>
      <c r="AT885" s="275"/>
      <c r="AU885" s="275"/>
      <c r="AV885" s="275"/>
      <c r="AW885" s="275"/>
      <c r="AX885" s="275"/>
      <c r="AY885" s="275"/>
      <c r="AZ885" s="275"/>
      <c r="BA885" s="275"/>
      <c r="BB885" s="275"/>
      <c r="BC885" s="275"/>
      <c r="BD885" s="274"/>
      <c r="BF885" s="276"/>
      <c r="BG885" s="275"/>
      <c r="BH885" s="275"/>
      <c r="BI885" s="275"/>
      <c r="BJ885" s="275"/>
      <c r="BK885" s="275"/>
      <c r="BL885" s="275"/>
      <c r="BM885" s="275"/>
      <c r="BN885" s="275"/>
      <c r="BO885" s="275"/>
      <c r="BP885" s="275"/>
      <c r="BQ885" s="275"/>
      <c r="BR885" s="274"/>
    </row>
    <row r="886" spans="2:70" ht="13.5" thickTop="1" thickBot="1" x14ac:dyDescent="0.25"/>
    <row r="887" spans="2:70" ht="13.5" thickTop="1" thickBot="1" x14ac:dyDescent="0.25">
      <c r="B887" s="284"/>
      <c r="C887" s="283"/>
      <c r="D887" s="283"/>
      <c r="E887" s="283"/>
      <c r="F887" s="283"/>
      <c r="G887" s="283"/>
      <c r="H887" s="283"/>
      <c r="I887" s="283"/>
      <c r="J887" s="283"/>
      <c r="K887" s="283"/>
      <c r="L887" s="283"/>
      <c r="M887" s="283"/>
      <c r="N887" s="282"/>
      <c r="P887" s="284"/>
      <c r="Q887" s="283"/>
      <c r="R887" s="283"/>
      <c r="S887" s="283"/>
      <c r="T887" s="283"/>
      <c r="U887" s="283"/>
      <c r="V887" s="283"/>
      <c r="W887" s="283"/>
      <c r="X887" s="283"/>
      <c r="Y887" s="283"/>
      <c r="Z887" s="283"/>
      <c r="AA887" s="283"/>
      <c r="AB887" s="282"/>
      <c r="AD887" s="284"/>
      <c r="AE887" s="283"/>
      <c r="AF887" s="283"/>
      <c r="AG887" s="283"/>
      <c r="AH887" s="283"/>
      <c r="AI887" s="283"/>
      <c r="AJ887" s="283"/>
      <c r="AK887" s="283"/>
      <c r="AL887" s="283"/>
      <c r="AM887" s="283"/>
      <c r="AN887" s="283"/>
      <c r="AO887" s="283"/>
      <c r="AP887" s="282"/>
      <c r="AR887" s="284"/>
      <c r="AS887" s="283"/>
      <c r="AT887" s="283"/>
      <c r="AU887" s="283"/>
      <c r="AV887" s="283"/>
      <c r="AW887" s="283"/>
      <c r="AX887" s="283"/>
      <c r="AY887" s="283"/>
      <c r="AZ887" s="283"/>
      <c r="BA887" s="283"/>
      <c r="BB887" s="283"/>
      <c r="BC887" s="283"/>
      <c r="BD887" s="282"/>
      <c r="BF887" s="284"/>
      <c r="BG887" s="283"/>
      <c r="BH887" s="283"/>
      <c r="BI887" s="283"/>
      <c r="BJ887" s="283"/>
      <c r="BK887" s="283"/>
      <c r="BL887" s="283"/>
      <c r="BM887" s="283"/>
      <c r="BN887" s="283"/>
      <c r="BO887" s="283"/>
      <c r="BP887" s="283"/>
      <c r="BQ887" s="283"/>
      <c r="BR887" s="282"/>
    </row>
    <row r="888" spans="2:70" ht="12.75" thickBot="1" x14ac:dyDescent="0.25">
      <c r="B888" s="278"/>
      <c r="C888" s="20"/>
      <c r="D888" s="21"/>
      <c r="E888" s="21"/>
      <c r="F888" s="21"/>
      <c r="G888" s="21"/>
      <c r="H888" s="281" t="s">
        <v>1199</v>
      </c>
      <c r="I888" s="21"/>
      <c r="J888" s="21"/>
      <c r="K888" s="21"/>
      <c r="L888" s="21"/>
      <c r="M888" s="23"/>
      <c r="N888" s="277"/>
      <c r="P888" s="278"/>
      <c r="Q888" s="20"/>
      <c r="R888" s="21"/>
      <c r="S888" s="21"/>
      <c r="T888" s="21"/>
      <c r="U888" s="21"/>
      <c r="V888" s="281" t="s">
        <v>1198</v>
      </c>
      <c r="W888" s="21"/>
      <c r="X888" s="21"/>
      <c r="Y888" s="21"/>
      <c r="Z888" s="21"/>
      <c r="AA888" s="23"/>
      <c r="AB888" s="277"/>
      <c r="AD888" s="278"/>
      <c r="AE888" s="20"/>
      <c r="AF888" s="21"/>
      <c r="AG888" s="21"/>
      <c r="AH888" s="21"/>
      <c r="AI888" s="21"/>
      <c r="AJ888" s="281" t="s">
        <v>1197</v>
      </c>
      <c r="AK888" s="21"/>
      <c r="AL888" s="21"/>
      <c r="AM888" s="21"/>
      <c r="AN888" s="21"/>
      <c r="AO888" s="23"/>
      <c r="AP888" s="277"/>
      <c r="AR888" s="278"/>
      <c r="AS888" s="20"/>
      <c r="AT888" s="21"/>
      <c r="AU888" s="21"/>
      <c r="AV888" s="21"/>
      <c r="AW888" s="21"/>
      <c r="AX888" s="281" t="s">
        <v>1196</v>
      </c>
      <c r="AY888" s="21"/>
      <c r="AZ888" s="21"/>
      <c r="BA888" s="21"/>
      <c r="BB888" s="21"/>
      <c r="BC888" s="23"/>
      <c r="BD888" s="277"/>
      <c r="BF888" s="278"/>
      <c r="BG888" s="20"/>
      <c r="BH888" s="21"/>
      <c r="BI888" s="21"/>
      <c r="BJ888" s="21"/>
      <c r="BK888" s="21"/>
      <c r="BL888" s="281" t="s">
        <v>1195</v>
      </c>
      <c r="BM888" s="21"/>
      <c r="BN888" s="21"/>
      <c r="BO888" s="21"/>
      <c r="BP888" s="21"/>
      <c r="BQ888" s="23"/>
      <c r="BR888" s="277"/>
    </row>
    <row r="889" spans="2:70" x14ac:dyDescent="0.2">
      <c r="B889" s="278"/>
      <c r="C889" s="34"/>
      <c r="D889" s="35">
        <v>3</v>
      </c>
      <c r="E889" s="36">
        <v>52</v>
      </c>
      <c r="F889" s="36">
        <v>37</v>
      </c>
      <c r="G889" s="36">
        <v>22</v>
      </c>
      <c r="H889" s="36">
        <v>16</v>
      </c>
      <c r="I889" s="36">
        <v>63</v>
      </c>
      <c r="J889" s="36">
        <v>42</v>
      </c>
      <c r="K889" s="37">
        <v>25</v>
      </c>
      <c r="L889" s="251">
        <f>SUMSQ(D889:K889)</f>
        <v>11180</v>
      </c>
      <c r="M889" s="42"/>
      <c r="N889" s="277"/>
      <c r="P889" s="278"/>
      <c r="Q889" s="34"/>
      <c r="R889" s="35">
        <v>3</v>
      </c>
      <c r="S889" s="36">
        <v>52</v>
      </c>
      <c r="T889" s="36">
        <v>37</v>
      </c>
      <c r="U889" s="36">
        <v>22</v>
      </c>
      <c r="V889" s="36">
        <v>16</v>
      </c>
      <c r="W889" s="36">
        <v>63</v>
      </c>
      <c r="X889" s="36">
        <v>42</v>
      </c>
      <c r="Y889" s="37">
        <v>25</v>
      </c>
      <c r="Z889" s="251">
        <f>SUMSQ(R889:Y889)</f>
        <v>11180</v>
      </c>
      <c r="AA889" s="42"/>
      <c r="AB889" s="277"/>
      <c r="AD889" s="278"/>
      <c r="AE889" s="34"/>
      <c r="AF889" s="35">
        <v>3</v>
      </c>
      <c r="AG889" s="36">
        <v>52</v>
      </c>
      <c r="AH889" s="36">
        <v>37</v>
      </c>
      <c r="AI889" s="36">
        <v>22</v>
      </c>
      <c r="AJ889" s="36">
        <v>16</v>
      </c>
      <c r="AK889" s="36">
        <v>63</v>
      </c>
      <c r="AL889" s="36">
        <v>42</v>
      </c>
      <c r="AM889" s="37">
        <v>25</v>
      </c>
      <c r="AN889" s="251">
        <f>SUMSQ(AF889:AM889)</f>
        <v>11180</v>
      </c>
      <c r="AO889" s="42"/>
      <c r="AP889" s="277"/>
      <c r="AR889" s="278"/>
      <c r="AS889" s="34"/>
      <c r="AT889" s="35">
        <v>3</v>
      </c>
      <c r="AU889" s="36">
        <v>52</v>
      </c>
      <c r="AV889" s="36">
        <v>46</v>
      </c>
      <c r="AW889" s="36">
        <v>27</v>
      </c>
      <c r="AX889" s="36">
        <v>6</v>
      </c>
      <c r="AY889" s="36">
        <v>55</v>
      </c>
      <c r="AZ889" s="36">
        <v>40</v>
      </c>
      <c r="BA889" s="37">
        <v>31</v>
      </c>
      <c r="BB889" s="251">
        <f>SUMSQ(AT889:BA889)</f>
        <v>11180</v>
      </c>
      <c r="BC889" s="42"/>
      <c r="BD889" s="277"/>
      <c r="BF889" s="278"/>
      <c r="BG889" s="34"/>
      <c r="BH889" s="35">
        <v>7</v>
      </c>
      <c r="BI889" s="36">
        <v>53</v>
      </c>
      <c r="BJ889" s="36">
        <v>14</v>
      </c>
      <c r="BK889" s="36">
        <v>64</v>
      </c>
      <c r="BL889" s="36">
        <v>43</v>
      </c>
      <c r="BM889" s="36">
        <v>25</v>
      </c>
      <c r="BN889" s="36">
        <v>34</v>
      </c>
      <c r="BO889" s="37">
        <v>20</v>
      </c>
      <c r="BP889" s="251">
        <f>SUMSQ(BH889:BO889)</f>
        <v>11180</v>
      </c>
      <c r="BQ889" s="42"/>
      <c r="BR889" s="277"/>
    </row>
    <row r="890" spans="2:70" x14ac:dyDescent="0.2">
      <c r="B890" s="278"/>
      <c r="C890" s="34"/>
      <c r="D890" s="44">
        <v>54</v>
      </c>
      <c r="E890" s="45">
        <v>12</v>
      </c>
      <c r="F890" s="45">
        <v>45</v>
      </c>
      <c r="G890" s="45">
        <v>9</v>
      </c>
      <c r="H890" s="45">
        <v>19</v>
      </c>
      <c r="I890" s="45">
        <v>55</v>
      </c>
      <c r="J890" s="45">
        <v>18</v>
      </c>
      <c r="K890" s="46">
        <v>48</v>
      </c>
      <c r="L890" s="257">
        <f>SUMSQ(D890:K890)</f>
        <v>11180</v>
      </c>
      <c r="M890" s="42"/>
      <c r="N890" s="277"/>
      <c r="P890" s="278"/>
      <c r="Q890" s="34"/>
      <c r="R890" s="44">
        <v>54</v>
      </c>
      <c r="S890" s="45">
        <v>12</v>
      </c>
      <c r="T890" s="45">
        <v>45</v>
      </c>
      <c r="U890" s="45">
        <v>9</v>
      </c>
      <c r="V890" s="45">
        <v>19</v>
      </c>
      <c r="W890" s="45">
        <v>55</v>
      </c>
      <c r="X890" s="45">
        <v>18</v>
      </c>
      <c r="Y890" s="46">
        <v>48</v>
      </c>
      <c r="Z890" s="257">
        <f>SUMSQ(R890:Y890)</f>
        <v>11180</v>
      </c>
      <c r="AA890" s="42"/>
      <c r="AB890" s="277"/>
      <c r="AD890" s="278"/>
      <c r="AE890" s="34"/>
      <c r="AF890" s="44">
        <v>59</v>
      </c>
      <c r="AG890" s="45">
        <v>12</v>
      </c>
      <c r="AH890" s="45">
        <v>29</v>
      </c>
      <c r="AI890" s="45">
        <v>46</v>
      </c>
      <c r="AJ890" s="45">
        <v>56</v>
      </c>
      <c r="AK890" s="45">
        <v>7</v>
      </c>
      <c r="AL890" s="45">
        <v>18</v>
      </c>
      <c r="AM890" s="46">
        <v>33</v>
      </c>
      <c r="AN890" s="257">
        <f>SUMSQ(AF890:AM890)</f>
        <v>11180</v>
      </c>
      <c r="AO890" s="42"/>
      <c r="AP890" s="277"/>
      <c r="AR890" s="278"/>
      <c r="AS890" s="34"/>
      <c r="AT890" s="44">
        <v>39</v>
      </c>
      <c r="AU890" s="45">
        <v>16</v>
      </c>
      <c r="AV890" s="45">
        <v>41</v>
      </c>
      <c r="AW890" s="45">
        <v>64</v>
      </c>
      <c r="AX890" s="45">
        <v>54</v>
      </c>
      <c r="AY890" s="45">
        <v>15</v>
      </c>
      <c r="AZ890" s="45">
        <v>14</v>
      </c>
      <c r="BA890" s="46">
        <v>17</v>
      </c>
      <c r="BB890" s="257">
        <f>SUMSQ(AT890:BA890)</f>
        <v>11180</v>
      </c>
      <c r="BC890" s="42"/>
      <c r="BD890" s="277"/>
      <c r="BF890" s="278"/>
      <c r="BG890" s="34"/>
      <c r="BH890" s="44">
        <v>59</v>
      </c>
      <c r="BI890" s="45">
        <v>9</v>
      </c>
      <c r="BJ890" s="45">
        <v>50</v>
      </c>
      <c r="BK890" s="45">
        <v>4</v>
      </c>
      <c r="BL890" s="45">
        <v>23</v>
      </c>
      <c r="BM890" s="45">
        <v>37</v>
      </c>
      <c r="BN890" s="45">
        <v>30</v>
      </c>
      <c r="BO890" s="46">
        <v>48</v>
      </c>
      <c r="BP890" s="257">
        <f>SUMSQ(BH890:BO890)</f>
        <v>11180</v>
      </c>
      <c r="BQ890" s="42"/>
      <c r="BR890" s="277"/>
    </row>
    <row r="891" spans="2:70" x14ac:dyDescent="0.2">
      <c r="B891" s="278"/>
      <c r="C891" s="34"/>
      <c r="D891" s="44">
        <v>44</v>
      </c>
      <c r="E891" s="45">
        <v>1</v>
      </c>
      <c r="F891" s="45">
        <v>24</v>
      </c>
      <c r="G891" s="45">
        <v>39</v>
      </c>
      <c r="H891" s="45">
        <v>61</v>
      </c>
      <c r="I891" s="45">
        <v>14</v>
      </c>
      <c r="J891" s="45">
        <v>27</v>
      </c>
      <c r="K891" s="46">
        <v>50</v>
      </c>
      <c r="L891" s="257">
        <f>SUMSQ(D891:K891)</f>
        <v>11180</v>
      </c>
      <c r="M891" s="42"/>
      <c r="N891" s="277"/>
      <c r="P891" s="278"/>
      <c r="Q891" s="34"/>
      <c r="R891" s="44">
        <v>44</v>
      </c>
      <c r="S891" s="45">
        <v>1</v>
      </c>
      <c r="T891" s="45">
        <v>24</v>
      </c>
      <c r="U891" s="45">
        <v>39</v>
      </c>
      <c r="V891" s="45">
        <v>61</v>
      </c>
      <c r="W891" s="45">
        <v>14</v>
      </c>
      <c r="X891" s="45">
        <v>27</v>
      </c>
      <c r="Y891" s="46">
        <v>50</v>
      </c>
      <c r="Z891" s="257">
        <f>SUMSQ(R891:Y891)</f>
        <v>11180</v>
      </c>
      <c r="AA891" s="42"/>
      <c r="AB891" s="277"/>
      <c r="AD891" s="278"/>
      <c r="AE891" s="34"/>
      <c r="AF891" s="44">
        <v>50</v>
      </c>
      <c r="AG891" s="45">
        <v>1</v>
      </c>
      <c r="AH891" s="45">
        <v>24</v>
      </c>
      <c r="AI891" s="45">
        <v>39</v>
      </c>
      <c r="AJ891" s="45">
        <v>61</v>
      </c>
      <c r="AK891" s="45">
        <v>14</v>
      </c>
      <c r="AL891" s="45">
        <v>27</v>
      </c>
      <c r="AM891" s="46">
        <v>44</v>
      </c>
      <c r="AN891" s="257">
        <f>SUMSQ(AF891:AM891)</f>
        <v>11180</v>
      </c>
      <c r="AO891" s="42"/>
      <c r="AP891" s="277"/>
      <c r="AR891" s="278"/>
      <c r="AS891" s="34"/>
      <c r="AT891" s="44">
        <v>60</v>
      </c>
      <c r="AU891" s="45">
        <v>7</v>
      </c>
      <c r="AV891" s="45">
        <v>21</v>
      </c>
      <c r="AW891" s="45">
        <v>36</v>
      </c>
      <c r="AX891" s="45">
        <v>37</v>
      </c>
      <c r="AY891" s="45">
        <v>8</v>
      </c>
      <c r="AZ891" s="45">
        <v>35</v>
      </c>
      <c r="BA891" s="46">
        <v>56</v>
      </c>
      <c r="BB891" s="257">
        <f>SUMSQ(AT891:BA891)</f>
        <v>11180</v>
      </c>
      <c r="BC891" s="42"/>
      <c r="BD891" s="277"/>
      <c r="BF891" s="278"/>
      <c r="BG891" s="34"/>
      <c r="BH891" s="44">
        <v>32</v>
      </c>
      <c r="BI891" s="45">
        <v>46</v>
      </c>
      <c r="BJ891" s="45">
        <v>21</v>
      </c>
      <c r="BK891" s="45">
        <v>39</v>
      </c>
      <c r="BL891" s="45">
        <v>52</v>
      </c>
      <c r="BM891" s="45">
        <v>2</v>
      </c>
      <c r="BN891" s="45">
        <v>57</v>
      </c>
      <c r="BO891" s="46">
        <v>11</v>
      </c>
      <c r="BP891" s="257">
        <f>SUMSQ(BH891:BO891)</f>
        <v>11180</v>
      </c>
      <c r="BQ891" s="42"/>
      <c r="BR891" s="277"/>
    </row>
    <row r="892" spans="2:70" x14ac:dyDescent="0.2">
      <c r="B892" s="278"/>
      <c r="C892" s="34"/>
      <c r="D892" s="44">
        <v>58</v>
      </c>
      <c r="E892" s="45">
        <v>30</v>
      </c>
      <c r="F892" s="45">
        <v>59</v>
      </c>
      <c r="G892" s="45">
        <v>31</v>
      </c>
      <c r="H892" s="45">
        <v>5</v>
      </c>
      <c r="I892" s="45">
        <v>33</v>
      </c>
      <c r="J892" s="45">
        <v>8</v>
      </c>
      <c r="K892" s="46">
        <v>36</v>
      </c>
      <c r="L892" s="257">
        <f>SUMSQ(D892:K892)</f>
        <v>11180</v>
      </c>
      <c r="M892" s="42"/>
      <c r="N892" s="277"/>
      <c r="P892" s="278"/>
      <c r="Q892" s="34"/>
      <c r="R892" s="44">
        <v>58</v>
      </c>
      <c r="S892" s="45">
        <v>57</v>
      </c>
      <c r="T892" s="45">
        <v>32</v>
      </c>
      <c r="U892" s="45">
        <v>31</v>
      </c>
      <c r="V892" s="45">
        <v>5</v>
      </c>
      <c r="W892" s="45">
        <v>6</v>
      </c>
      <c r="X892" s="45">
        <v>35</v>
      </c>
      <c r="Y892" s="46">
        <v>36</v>
      </c>
      <c r="Z892" s="257">
        <f>SUMSQ(R892:Y892)</f>
        <v>11180</v>
      </c>
      <c r="AA892" s="42"/>
      <c r="AB892" s="277"/>
      <c r="AD892" s="278"/>
      <c r="AE892" s="34"/>
      <c r="AF892" s="44">
        <v>10</v>
      </c>
      <c r="AG892" s="45">
        <v>57</v>
      </c>
      <c r="AH892" s="45">
        <v>48</v>
      </c>
      <c r="AI892" s="45">
        <v>31</v>
      </c>
      <c r="AJ892" s="45">
        <v>5</v>
      </c>
      <c r="AK892" s="45">
        <v>54</v>
      </c>
      <c r="AL892" s="45">
        <v>35</v>
      </c>
      <c r="AM892" s="46">
        <v>20</v>
      </c>
      <c r="AN892" s="257">
        <f>SUMSQ(AF892:AM892)</f>
        <v>11180</v>
      </c>
      <c r="AO892" s="42"/>
      <c r="AP892" s="277"/>
      <c r="AR892" s="278"/>
      <c r="AS892" s="34"/>
      <c r="AT892" s="44">
        <v>22</v>
      </c>
      <c r="AU892" s="45">
        <v>61</v>
      </c>
      <c r="AV892" s="45">
        <v>2</v>
      </c>
      <c r="AW892" s="45">
        <v>23</v>
      </c>
      <c r="AX892" s="45">
        <v>53</v>
      </c>
      <c r="AY892" s="45">
        <v>32</v>
      </c>
      <c r="AZ892" s="45">
        <v>47</v>
      </c>
      <c r="BA892" s="46">
        <v>20</v>
      </c>
      <c r="BB892" s="257">
        <f>SUMSQ(AT892:BA892)</f>
        <v>11180</v>
      </c>
      <c r="BC892" s="42"/>
      <c r="BD892" s="277"/>
      <c r="BF892" s="278"/>
      <c r="BG892" s="34"/>
      <c r="BH892" s="44">
        <v>36</v>
      </c>
      <c r="BI892" s="45">
        <v>18</v>
      </c>
      <c r="BJ892" s="45">
        <v>41</v>
      </c>
      <c r="BK892" s="45">
        <v>27</v>
      </c>
      <c r="BL892" s="45">
        <v>16</v>
      </c>
      <c r="BM892" s="45">
        <v>62</v>
      </c>
      <c r="BN892" s="45">
        <v>5</v>
      </c>
      <c r="BO892" s="46">
        <v>55</v>
      </c>
      <c r="BP892" s="257">
        <f>SUMSQ(BH892:BO892)</f>
        <v>11180</v>
      </c>
      <c r="BQ892" s="42"/>
      <c r="BR892" s="277"/>
    </row>
    <row r="893" spans="2:70" x14ac:dyDescent="0.2">
      <c r="B893" s="278"/>
      <c r="C893" s="34"/>
      <c r="D893" s="44">
        <v>29</v>
      </c>
      <c r="E893" s="45">
        <v>57</v>
      </c>
      <c r="F893" s="45">
        <v>32</v>
      </c>
      <c r="G893" s="45">
        <v>60</v>
      </c>
      <c r="H893" s="45">
        <v>34</v>
      </c>
      <c r="I893" s="45">
        <v>6</v>
      </c>
      <c r="J893" s="45">
        <v>35</v>
      </c>
      <c r="K893" s="46">
        <v>7</v>
      </c>
      <c r="L893" s="257">
        <f>SUMSQ(D893:K893)</f>
        <v>11180</v>
      </c>
      <c r="M893" s="42"/>
      <c r="N893" s="277"/>
      <c r="P893" s="278"/>
      <c r="Q893" s="34"/>
      <c r="R893" s="44">
        <v>29</v>
      </c>
      <c r="S893" s="45">
        <v>30</v>
      </c>
      <c r="T893" s="45">
        <v>59</v>
      </c>
      <c r="U893" s="45">
        <v>60</v>
      </c>
      <c r="V893" s="45">
        <v>34</v>
      </c>
      <c r="W893" s="45">
        <v>33</v>
      </c>
      <c r="X893" s="45">
        <v>8</v>
      </c>
      <c r="Y893" s="46">
        <v>7</v>
      </c>
      <c r="Z893" s="257">
        <f>SUMSQ(R893:Y893)</f>
        <v>11180</v>
      </c>
      <c r="AA893" s="42"/>
      <c r="AB893" s="277"/>
      <c r="AD893" s="278"/>
      <c r="AE893" s="34"/>
      <c r="AF893" s="44">
        <v>45</v>
      </c>
      <c r="AG893" s="45">
        <v>30</v>
      </c>
      <c r="AH893" s="45">
        <v>11</v>
      </c>
      <c r="AI893" s="45">
        <v>60</v>
      </c>
      <c r="AJ893" s="45">
        <v>34</v>
      </c>
      <c r="AK893" s="45">
        <v>17</v>
      </c>
      <c r="AL893" s="45">
        <v>8</v>
      </c>
      <c r="AM893" s="46">
        <v>55</v>
      </c>
      <c r="AN893" s="257">
        <f>SUMSQ(AF893:AM893)</f>
        <v>11180</v>
      </c>
      <c r="AO893" s="42"/>
      <c r="AP893" s="277"/>
      <c r="AR893" s="278"/>
      <c r="AS893" s="34"/>
      <c r="AT893" s="44">
        <v>45</v>
      </c>
      <c r="AU893" s="45">
        <v>18</v>
      </c>
      <c r="AV893" s="45">
        <v>33</v>
      </c>
      <c r="AW893" s="45">
        <v>12</v>
      </c>
      <c r="AX893" s="45">
        <v>42</v>
      </c>
      <c r="AY893" s="45">
        <v>63</v>
      </c>
      <c r="AZ893" s="45">
        <v>4</v>
      </c>
      <c r="BA893" s="46">
        <v>43</v>
      </c>
      <c r="BB893" s="257">
        <f>SUMSQ(AT893:BA893)</f>
        <v>11180</v>
      </c>
      <c r="BC893" s="42"/>
      <c r="BD893" s="277"/>
      <c r="BF893" s="278"/>
      <c r="BG893" s="34"/>
      <c r="BH893" s="44">
        <v>10</v>
      </c>
      <c r="BI893" s="45">
        <v>60</v>
      </c>
      <c r="BJ893" s="45">
        <v>3</v>
      </c>
      <c r="BK893" s="45">
        <v>49</v>
      </c>
      <c r="BL893" s="45">
        <v>38</v>
      </c>
      <c r="BM893" s="45">
        <v>24</v>
      </c>
      <c r="BN893" s="45">
        <v>47</v>
      </c>
      <c r="BO893" s="46">
        <v>29</v>
      </c>
      <c r="BP893" s="257">
        <f>SUMSQ(BH893:BO893)</f>
        <v>11180</v>
      </c>
      <c r="BQ893" s="42"/>
      <c r="BR893" s="277"/>
    </row>
    <row r="894" spans="2:70" x14ac:dyDescent="0.2">
      <c r="B894" s="278"/>
      <c r="C894" s="34"/>
      <c r="D894" s="44">
        <v>15</v>
      </c>
      <c r="E894" s="45">
        <v>38</v>
      </c>
      <c r="F894" s="45">
        <v>51</v>
      </c>
      <c r="G894" s="45">
        <v>4</v>
      </c>
      <c r="H894" s="45">
        <v>26</v>
      </c>
      <c r="I894" s="45">
        <v>41</v>
      </c>
      <c r="J894" s="45">
        <v>64</v>
      </c>
      <c r="K894" s="46">
        <v>21</v>
      </c>
      <c r="L894" s="257">
        <f>SUMSQ(D894:K894)</f>
        <v>11180</v>
      </c>
      <c r="M894" s="42"/>
      <c r="N894" s="277"/>
      <c r="P894" s="278"/>
      <c r="Q894" s="34"/>
      <c r="R894" s="44">
        <v>15</v>
      </c>
      <c r="S894" s="45">
        <v>38</v>
      </c>
      <c r="T894" s="45">
        <v>51</v>
      </c>
      <c r="U894" s="45">
        <v>4</v>
      </c>
      <c r="V894" s="45">
        <v>26</v>
      </c>
      <c r="W894" s="45">
        <v>41</v>
      </c>
      <c r="X894" s="45">
        <v>64</v>
      </c>
      <c r="Y894" s="46">
        <v>21</v>
      </c>
      <c r="Z894" s="257">
        <f>SUMSQ(R894:Y894)</f>
        <v>11180</v>
      </c>
      <c r="AA894" s="42"/>
      <c r="AB894" s="277"/>
      <c r="AD894" s="278"/>
      <c r="AE894" s="34"/>
      <c r="AF894" s="44">
        <v>21</v>
      </c>
      <c r="AG894" s="45">
        <v>38</v>
      </c>
      <c r="AH894" s="45">
        <v>51</v>
      </c>
      <c r="AI894" s="45">
        <v>4</v>
      </c>
      <c r="AJ894" s="45">
        <v>26</v>
      </c>
      <c r="AK894" s="45">
        <v>41</v>
      </c>
      <c r="AL894" s="45">
        <v>64</v>
      </c>
      <c r="AM894" s="46">
        <v>15</v>
      </c>
      <c r="AN894" s="257">
        <f>SUMSQ(AF894:AM894)</f>
        <v>11180</v>
      </c>
      <c r="AO894" s="42"/>
      <c r="AP894" s="277"/>
      <c r="AR894" s="278"/>
      <c r="AS894" s="34"/>
      <c r="AT894" s="44">
        <v>9</v>
      </c>
      <c r="AU894" s="45">
        <v>30</v>
      </c>
      <c r="AV894" s="45">
        <v>57</v>
      </c>
      <c r="AW894" s="45">
        <v>28</v>
      </c>
      <c r="AX894" s="45">
        <v>29</v>
      </c>
      <c r="AY894" s="45">
        <v>44</v>
      </c>
      <c r="AZ894" s="45">
        <v>58</v>
      </c>
      <c r="BA894" s="46">
        <v>5</v>
      </c>
      <c r="BB894" s="257">
        <f>SUMSQ(AT894:BA894)</f>
        <v>11180</v>
      </c>
      <c r="BC894" s="42"/>
      <c r="BD894" s="277"/>
      <c r="BF894" s="278"/>
      <c r="BG894" s="34"/>
      <c r="BH894" s="44">
        <v>54</v>
      </c>
      <c r="BI894" s="45">
        <v>8</v>
      </c>
      <c r="BJ894" s="45">
        <v>63</v>
      </c>
      <c r="BK894" s="45">
        <v>13</v>
      </c>
      <c r="BL894" s="45">
        <v>26</v>
      </c>
      <c r="BM894" s="45">
        <v>44</v>
      </c>
      <c r="BN894" s="45">
        <v>19</v>
      </c>
      <c r="BO894" s="46">
        <v>33</v>
      </c>
      <c r="BP894" s="257">
        <f>SUMSQ(BH894:BO894)</f>
        <v>11180</v>
      </c>
      <c r="BQ894" s="42"/>
      <c r="BR894" s="277"/>
    </row>
    <row r="895" spans="2:70" x14ac:dyDescent="0.2">
      <c r="B895" s="278"/>
      <c r="C895" s="34"/>
      <c r="D895" s="44">
        <v>17</v>
      </c>
      <c r="E895" s="45">
        <v>47</v>
      </c>
      <c r="F895" s="45">
        <v>10</v>
      </c>
      <c r="G895" s="45">
        <v>46</v>
      </c>
      <c r="H895" s="45">
        <v>56</v>
      </c>
      <c r="I895" s="45">
        <v>20</v>
      </c>
      <c r="J895" s="45">
        <v>53</v>
      </c>
      <c r="K895" s="46">
        <v>11</v>
      </c>
      <c r="L895" s="257">
        <f>SUMSQ(D895:K895)</f>
        <v>11180</v>
      </c>
      <c r="M895" s="42"/>
      <c r="N895" s="277"/>
      <c r="P895" s="278"/>
      <c r="Q895" s="34"/>
      <c r="R895" s="44">
        <v>17</v>
      </c>
      <c r="S895" s="45">
        <v>47</v>
      </c>
      <c r="T895" s="45">
        <v>10</v>
      </c>
      <c r="U895" s="45">
        <v>46</v>
      </c>
      <c r="V895" s="45">
        <v>56</v>
      </c>
      <c r="W895" s="45">
        <v>20</v>
      </c>
      <c r="X895" s="45">
        <v>53</v>
      </c>
      <c r="Y895" s="46">
        <v>11</v>
      </c>
      <c r="Z895" s="257">
        <f>SUMSQ(R895:Y895)</f>
        <v>11180</v>
      </c>
      <c r="AA895" s="42"/>
      <c r="AB895" s="277"/>
      <c r="AD895" s="278"/>
      <c r="AE895" s="34"/>
      <c r="AF895" s="44">
        <v>32</v>
      </c>
      <c r="AG895" s="45">
        <v>47</v>
      </c>
      <c r="AH895" s="45">
        <v>58</v>
      </c>
      <c r="AI895" s="45">
        <v>9</v>
      </c>
      <c r="AJ895" s="45">
        <v>19</v>
      </c>
      <c r="AK895" s="45">
        <v>36</v>
      </c>
      <c r="AL895" s="45">
        <v>53</v>
      </c>
      <c r="AM895" s="46">
        <v>6</v>
      </c>
      <c r="AN895" s="257">
        <f>SUMSQ(AF895:AM895)</f>
        <v>11180</v>
      </c>
      <c r="AO895" s="42"/>
      <c r="AP895" s="277"/>
      <c r="AR895" s="278"/>
      <c r="AS895" s="34"/>
      <c r="AT895" s="44">
        <v>48</v>
      </c>
      <c r="AU895" s="45">
        <v>51</v>
      </c>
      <c r="AV895" s="45">
        <v>50</v>
      </c>
      <c r="AW895" s="45">
        <v>11</v>
      </c>
      <c r="AX895" s="45">
        <v>1</v>
      </c>
      <c r="AY895" s="45">
        <v>24</v>
      </c>
      <c r="AZ895" s="45">
        <v>49</v>
      </c>
      <c r="BA895" s="46">
        <v>26</v>
      </c>
      <c r="BB895" s="257">
        <f>SUMSQ(AT895:BA895)</f>
        <v>11180</v>
      </c>
      <c r="BC895" s="42"/>
      <c r="BD895" s="277"/>
      <c r="BF895" s="278"/>
      <c r="BG895" s="34"/>
      <c r="BH895" s="44">
        <v>17</v>
      </c>
      <c r="BI895" s="45">
        <v>35</v>
      </c>
      <c r="BJ895" s="45">
        <v>28</v>
      </c>
      <c r="BK895" s="45">
        <v>42</v>
      </c>
      <c r="BL895" s="45">
        <v>61</v>
      </c>
      <c r="BM895" s="45">
        <v>15</v>
      </c>
      <c r="BN895" s="45">
        <v>56</v>
      </c>
      <c r="BO895" s="46">
        <v>6</v>
      </c>
      <c r="BP895" s="257">
        <f>SUMSQ(BH895:BO895)</f>
        <v>11180</v>
      </c>
      <c r="BQ895" s="42"/>
      <c r="BR895" s="277"/>
    </row>
    <row r="896" spans="2:70" ht="12.75" thickBot="1" x14ac:dyDescent="0.25">
      <c r="B896" s="278"/>
      <c r="C896" s="34"/>
      <c r="D896" s="59">
        <v>40</v>
      </c>
      <c r="E896" s="60">
        <v>23</v>
      </c>
      <c r="F896" s="60">
        <v>2</v>
      </c>
      <c r="G896" s="60">
        <v>49</v>
      </c>
      <c r="H896" s="60">
        <v>43</v>
      </c>
      <c r="I896" s="60">
        <v>28</v>
      </c>
      <c r="J896" s="60">
        <v>13</v>
      </c>
      <c r="K896" s="61">
        <v>62</v>
      </c>
      <c r="L896" s="257">
        <f>SUMSQ(D896:K896)</f>
        <v>11180</v>
      </c>
      <c r="M896" s="42"/>
      <c r="N896" s="277"/>
      <c r="P896" s="278"/>
      <c r="Q896" s="34"/>
      <c r="R896" s="59">
        <v>40</v>
      </c>
      <c r="S896" s="60">
        <v>23</v>
      </c>
      <c r="T896" s="60">
        <v>2</v>
      </c>
      <c r="U896" s="60">
        <v>49</v>
      </c>
      <c r="V896" s="60">
        <v>43</v>
      </c>
      <c r="W896" s="60">
        <v>28</v>
      </c>
      <c r="X896" s="60">
        <v>13</v>
      </c>
      <c r="Y896" s="61">
        <v>62</v>
      </c>
      <c r="Z896" s="257">
        <f>SUMSQ(R896:Y896)</f>
        <v>11180</v>
      </c>
      <c r="AA896" s="42"/>
      <c r="AB896" s="277"/>
      <c r="AD896" s="278"/>
      <c r="AE896" s="34"/>
      <c r="AF896" s="59">
        <v>40</v>
      </c>
      <c r="AG896" s="60">
        <v>23</v>
      </c>
      <c r="AH896" s="60">
        <v>2</v>
      </c>
      <c r="AI896" s="60">
        <v>49</v>
      </c>
      <c r="AJ896" s="60">
        <v>43</v>
      </c>
      <c r="AK896" s="60">
        <v>28</v>
      </c>
      <c r="AL896" s="60">
        <v>13</v>
      </c>
      <c r="AM896" s="61">
        <v>62</v>
      </c>
      <c r="AN896" s="257">
        <f>SUMSQ(AF896:AM896)</f>
        <v>11180</v>
      </c>
      <c r="AO896" s="42"/>
      <c r="AP896" s="277"/>
      <c r="AR896" s="278"/>
      <c r="AS896" s="34"/>
      <c r="AT896" s="59">
        <v>34</v>
      </c>
      <c r="AU896" s="60">
        <v>25</v>
      </c>
      <c r="AV896" s="60">
        <v>10</v>
      </c>
      <c r="AW896" s="60">
        <v>59</v>
      </c>
      <c r="AX896" s="60">
        <v>38</v>
      </c>
      <c r="AY896" s="60">
        <v>19</v>
      </c>
      <c r="AZ896" s="60">
        <v>13</v>
      </c>
      <c r="BA896" s="61">
        <v>62</v>
      </c>
      <c r="BB896" s="257">
        <f>SUMSQ(AT896:BA896)</f>
        <v>11180</v>
      </c>
      <c r="BC896" s="42"/>
      <c r="BD896" s="277"/>
      <c r="BF896" s="278"/>
      <c r="BG896" s="34"/>
      <c r="BH896" s="59">
        <v>45</v>
      </c>
      <c r="BI896" s="60">
        <v>31</v>
      </c>
      <c r="BJ896" s="60">
        <v>40</v>
      </c>
      <c r="BK896" s="60">
        <v>22</v>
      </c>
      <c r="BL896" s="60">
        <v>1</v>
      </c>
      <c r="BM896" s="60">
        <v>51</v>
      </c>
      <c r="BN896" s="60">
        <v>12</v>
      </c>
      <c r="BO896" s="61">
        <v>58</v>
      </c>
      <c r="BP896" s="257">
        <f>SUMSQ(BH896:BO896)</f>
        <v>11180</v>
      </c>
      <c r="BQ896" s="42"/>
      <c r="BR896" s="277"/>
    </row>
    <row r="897" spans="2:70" x14ac:dyDescent="0.2">
      <c r="B897" s="278"/>
      <c r="C897" s="34"/>
      <c r="D897" s="166">
        <f>SUM(D889:D896)</f>
        <v>260</v>
      </c>
      <c r="E897" s="167">
        <f>SUM(E889:E896)</f>
        <v>260</v>
      </c>
      <c r="F897" s="167">
        <f>SUM(F889:F896)</f>
        <v>260</v>
      </c>
      <c r="G897" s="167">
        <f>SUM(G889:G896)</f>
        <v>260</v>
      </c>
      <c r="H897" s="167">
        <f>SUM(H889:H896)</f>
        <v>260</v>
      </c>
      <c r="I897" s="167">
        <f>SUM(I889:I896)</f>
        <v>260</v>
      </c>
      <c r="J897" s="167">
        <f>SUM(J889:J896)</f>
        <v>260</v>
      </c>
      <c r="K897" s="167">
        <f>SUM(K889:K896)</f>
        <v>260</v>
      </c>
      <c r="L897" s="280">
        <f>SUM(D889^3+E890^3+F891^3+G892^3+H893^3+I894^3+J895^3+K896^3)</f>
        <v>540800</v>
      </c>
      <c r="M897" s="42"/>
      <c r="N897" s="277"/>
      <c r="P897" s="278"/>
      <c r="Q897" s="34"/>
      <c r="R897" s="166">
        <f>SUM(R889:R896)</f>
        <v>260</v>
      </c>
      <c r="S897" s="167">
        <f>SUM(S889:S896)</f>
        <v>260</v>
      </c>
      <c r="T897" s="167">
        <f>SUM(T889:T896)</f>
        <v>260</v>
      </c>
      <c r="U897" s="167">
        <f>SUM(U889:U896)</f>
        <v>260</v>
      </c>
      <c r="V897" s="167">
        <f>SUM(V889:V896)</f>
        <v>260</v>
      </c>
      <c r="W897" s="167">
        <f>SUM(W889:W896)</f>
        <v>260</v>
      </c>
      <c r="X897" s="167">
        <f>SUM(X889:X896)</f>
        <v>260</v>
      </c>
      <c r="Y897" s="167">
        <f>SUM(Y889:Y896)</f>
        <v>260</v>
      </c>
      <c r="Z897" s="280">
        <f>SUM(R889^3+S890^3+T891^3+U892^3+V893^3+W894^3+X895^3+Y896^3)</f>
        <v>540800</v>
      </c>
      <c r="AA897" s="42"/>
      <c r="AB897" s="277"/>
      <c r="AD897" s="278"/>
      <c r="AE897" s="34"/>
      <c r="AF897" s="166">
        <f>SUM(AF889:AF896)</f>
        <v>260</v>
      </c>
      <c r="AG897" s="167">
        <f>SUM(AG889:AG896)</f>
        <v>260</v>
      </c>
      <c r="AH897" s="167">
        <f>SUM(AH889:AH896)</f>
        <v>260</v>
      </c>
      <c r="AI897" s="167">
        <f>SUM(AI889:AI896)</f>
        <v>260</v>
      </c>
      <c r="AJ897" s="167">
        <f>SUM(AJ889:AJ896)</f>
        <v>260</v>
      </c>
      <c r="AK897" s="167">
        <f>SUM(AK889:AK896)</f>
        <v>260</v>
      </c>
      <c r="AL897" s="167">
        <f>SUM(AL889:AL896)</f>
        <v>260</v>
      </c>
      <c r="AM897" s="167">
        <f>SUM(AM889:AM896)</f>
        <v>260</v>
      </c>
      <c r="AN897" s="280">
        <f>SUM(AF889^3+AG890^3+AH891^3+AI892^3+AJ893^3+AK894^3+AL895^3+AM896^3)</f>
        <v>540800</v>
      </c>
      <c r="AO897" s="42"/>
      <c r="AP897" s="277"/>
      <c r="AR897" s="278"/>
      <c r="AS897" s="34"/>
      <c r="AT897" s="166">
        <f>SUM(AT889:AT896)</f>
        <v>260</v>
      </c>
      <c r="AU897" s="167">
        <f>SUM(AU889:AU896)</f>
        <v>260</v>
      </c>
      <c r="AV897" s="167">
        <f>SUM(AV889:AV896)</f>
        <v>260</v>
      </c>
      <c r="AW897" s="167">
        <f>SUM(AW889:AW896)</f>
        <v>260</v>
      </c>
      <c r="AX897" s="167">
        <f>SUM(AX889:AX896)</f>
        <v>260</v>
      </c>
      <c r="AY897" s="167">
        <f>SUM(AY889:AY896)</f>
        <v>260</v>
      </c>
      <c r="AZ897" s="167">
        <f>SUM(AZ889:AZ896)</f>
        <v>260</v>
      </c>
      <c r="BA897" s="167">
        <f>SUM(BA889:BA896)</f>
        <v>260</v>
      </c>
      <c r="BB897" s="280">
        <f>SUM(AT889^3+AU890^3+AV891^3+AW892^3+AX893^3+AY894^3+AZ895^3+BA896^3)</f>
        <v>540800</v>
      </c>
      <c r="BC897" s="42"/>
      <c r="BD897" s="277"/>
      <c r="BF897" s="278"/>
      <c r="BG897" s="34"/>
      <c r="BH897" s="166">
        <f>SUM(BH889:BH896)</f>
        <v>260</v>
      </c>
      <c r="BI897" s="167">
        <f>SUM(BI889:BI896)</f>
        <v>260</v>
      </c>
      <c r="BJ897" s="167">
        <f>SUM(BJ889:BJ896)</f>
        <v>260</v>
      </c>
      <c r="BK897" s="167">
        <f>SUM(BK889:BK896)</f>
        <v>260</v>
      </c>
      <c r="BL897" s="167">
        <f>SUM(BL889:BL896)</f>
        <v>260</v>
      </c>
      <c r="BM897" s="167">
        <f>SUM(BM889:BM896)</f>
        <v>260</v>
      </c>
      <c r="BN897" s="167">
        <f>SUM(BN889:BN896)</f>
        <v>260</v>
      </c>
      <c r="BO897" s="167">
        <f>SUM(BO889:BO896)</f>
        <v>260</v>
      </c>
      <c r="BP897" s="280">
        <f>SUM(BH889^3+BI890^3+BJ891^3+BK892^3+BL893^3+BM894^3+BN895^3+BO896^3)</f>
        <v>540800</v>
      </c>
      <c r="BQ897" s="42"/>
      <c r="BR897" s="277"/>
    </row>
    <row r="898" spans="2:70" ht="12.75" thickBot="1" x14ac:dyDescent="0.25">
      <c r="B898" s="278"/>
      <c r="C898" s="34"/>
      <c r="D898" s="89">
        <f>SUMSQ(D889:D896)</f>
        <v>11180</v>
      </c>
      <c r="E898" s="90">
        <f>SUMSQ(E889:E896)</f>
        <v>11180</v>
      </c>
      <c r="F898" s="90">
        <f>SUMSQ(F889:F896)</f>
        <v>11180</v>
      </c>
      <c r="G898" s="90">
        <f>SUMSQ(G889:G896)</f>
        <v>11180</v>
      </c>
      <c r="H898" s="90">
        <f>SUMSQ(H889:H896)</f>
        <v>11180</v>
      </c>
      <c r="I898" s="90">
        <f>SUMSQ(I889:I896)</f>
        <v>11180</v>
      </c>
      <c r="J898" s="90">
        <f>SUMSQ(J889:J896)</f>
        <v>11180</v>
      </c>
      <c r="K898" s="90">
        <f>SUMSQ(K889:K896)</f>
        <v>11180</v>
      </c>
      <c r="L898" s="279">
        <f>SUM(D896^3+E895^3+F894^3+G893^3+H892^3+I891^3+J890^3+K889^3)</f>
        <v>540800</v>
      </c>
      <c r="M898" s="42"/>
      <c r="N898" s="277"/>
      <c r="P898" s="278"/>
      <c r="Q898" s="34"/>
      <c r="R898" s="89">
        <f>SUMSQ(R889:R896)</f>
        <v>11180</v>
      </c>
      <c r="S898" s="90">
        <f>SUMSQ(S889:S896)</f>
        <v>11180</v>
      </c>
      <c r="T898" s="90">
        <f>SUMSQ(T889:T896)</f>
        <v>11180</v>
      </c>
      <c r="U898" s="90">
        <f>SUMSQ(U889:U896)</f>
        <v>11180</v>
      </c>
      <c r="V898" s="90">
        <f>SUMSQ(V889:V896)</f>
        <v>11180</v>
      </c>
      <c r="W898" s="90">
        <f>SUMSQ(W889:W896)</f>
        <v>11180</v>
      </c>
      <c r="X898" s="90">
        <f>SUMSQ(X889:X896)</f>
        <v>11180</v>
      </c>
      <c r="Y898" s="90">
        <f>SUMSQ(Y889:Y896)</f>
        <v>11180</v>
      </c>
      <c r="Z898" s="279">
        <f>SUM(R896^3+S895^3+T894^3+U893^3+V892^3+W891^3+X890^3+Y889^3)</f>
        <v>540800</v>
      </c>
      <c r="AA898" s="42"/>
      <c r="AB898" s="277"/>
      <c r="AD898" s="278"/>
      <c r="AE898" s="34"/>
      <c r="AF898" s="89">
        <f>SUMSQ(AF889:AF896)</f>
        <v>11180</v>
      </c>
      <c r="AG898" s="90">
        <f>SUMSQ(AG889:AG896)</f>
        <v>11180</v>
      </c>
      <c r="AH898" s="90">
        <f>SUMSQ(AH889:AH896)</f>
        <v>11180</v>
      </c>
      <c r="AI898" s="90">
        <f>SUMSQ(AI889:AI896)</f>
        <v>11180</v>
      </c>
      <c r="AJ898" s="90">
        <f>SUMSQ(AJ889:AJ896)</f>
        <v>11180</v>
      </c>
      <c r="AK898" s="90">
        <f>SUMSQ(AK889:AK896)</f>
        <v>11180</v>
      </c>
      <c r="AL898" s="90">
        <f>SUMSQ(AL889:AL896)</f>
        <v>11180</v>
      </c>
      <c r="AM898" s="90">
        <f>SUMSQ(AM889:AM896)</f>
        <v>11180</v>
      </c>
      <c r="AN898" s="279">
        <f>SUM(AF896^3+AG895^3+AH894^3+AI893^3+AJ892^3+AK891^3+AL890^3+AM889^3)</f>
        <v>540800</v>
      </c>
      <c r="AO898" s="42"/>
      <c r="AP898" s="277"/>
      <c r="AR898" s="278"/>
      <c r="AS898" s="34"/>
      <c r="AT898" s="89">
        <f>SUMSQ(AT889:AT896)</f>
        <v>11180</v>
      </c>
      <c r="AU898" s="90">
        <f>SUMSQ(AU889:AU896)</f>
        <v>11180</v>
      </c>
      <c r="AV898" s="90">
        <f>SUMSQ(AV889:AV896)</f>
        <v>11180</v>
      </c>
      <c r="AW898" s="90">
        <f>SUMSQ(AW889:AW896)</f>
        <v>11180</v>
      </c>
      <c r="AX898" s="90">
        <f>SUMSQ(AX889:AX896)</f>
        <v>11180</v>
      </c>
      <c r="AY898" s="90">
        <f>SUMSQ(AY889:AY896)</f>
        <v>11180</v>
      </c>
      <c r="AZ898" s="90">
        <f>SUMSQ(AZ889:AZ896)</f>
        <v>11180</v>
      </c>
      <c r="BA898" s="90">
        <f>SUMSQ(BA889:BA896)</f>
        <v>11180</v>
      </c>
      <c r="BB898" s="279">
        <f>SUM(AT896^3+AU895^3+AV894^3+AW893^3+AX892^3+AY891^3+AZ890^3+BA889^3)</f>
        <v>540800</v>
      </c>
      <c r="BC898" s="42"/>
      <c r="BD898" s="277"/>
      <c r="BF898" s="278"/>
      <c r="BG898" s="34"/>
      <c r="BH898" s="89">
        <f>SUMSQ(BH889:BH896)</f>
        <v>11180</v>
      </c>
      <c r="BI898" s="90">
        <f>SUMSQ(BI889:BI896)</f>
        <v>11180</v>
      </c>
      <c r="BJ898" s="90">
        <f>SUMSQ(BJ889:BJ896)</f>
        <v>11180</v>
      </c>
      <c r="BK898" s="90">
        <f>SUMSQ(BK889:BK896)</f>
        <v>11180</v>
      </c>
      <c r="BL898" s="90">
        <f>SUMSQ(BL889:BL896)</f>
        <v>11180</v>
      </c>
      <c r="BM898" s="90">
        <f>SUMSQ(BM889:BM896)</f>
        <v>11180</v>
      </c>
      <c r="BN898" s="90">
        <f>SUMSQ(BN889:BN896)</f>
        <v>11180</v>
      </c>
      <c r="BO898" s="90">
        <f>SUMSQ(BO889:BO896)</f>
        <v>11180</v>
      </c>
      <c r="BP898" s="279">
        <f>SUM(BH896^3+BI895^3+BJ894^3+BK893^3+BL892^3+BM891^3+BN890^3+BO889^3)</f>
        <v>540800</v>
      </c>
      <c r="BQ898" s="42"/>
      <c r="BR898" s="277"/>
    </row>
    <row r="899" spans="2:70" ht="12.75" thickBot="1" x14ac:dyDescent="0.25">
      <c r="B899" s="278"/>
      <c r="C899" s="104"/>
      <c r="D899" s="106"/>
      <c r="E899" s="106"/>
      <c r="F899" s="106"/>
      <c r="G899" s="106"/>
      <c r="H899" s="106"/>
      <c r="I899" s="106"/>
      <c r="J899" s="106"/>
      <c r="K899" s="106"/>
      <c r="L899" s="106"/>
      <c r="M899" s="109"/>
      <c r="N899" s="277"/>
      <c r="P899" s="278"/>
      <c r="Q899" s="104"/>
      <c r="R899" s="106"/>
      <c r="S899" s="106"/>
      <c r="T899" s="106"/>
      <c r="U899" s="106"/>
      <c r="V899" s="106"/>
      <c r="W899" s="106"/>
      <c r="X899" s="106"/>
      <c r="Y899" s="106"/>
      <c r="Z899" s="106"/>
      <c r="AA899" s="109"/>
      <c r="AB899" s="277"/>
      <c r="AD899" s="278"/>
      <c r="AE899" s="104"/>
      <c r="AF899" s="106"/>
      <c r="AG899" s="106"/>
      <c r="AH899" s="106"/>
      <c r="AI899" s="106"/>
      <c r="AJ899" s="106"/>
      <c r="AK899" s="106"/>
      <c r="AL899" s="106"/>
      <c r="AM899" s="106"/>
      <c r="AN899" s="106"/>
      <c r="AO899" s="109"/>
      <c r="AP899" s="277"/>
      <c r="AR899" s="278"/>
      <c r="AS899" s="104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9"/>
      <c r="BD899" s="277"/>
      <c r="BF899" s="278"/>
      <c r="BG899" s="104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9"/>
      <c r="BR899" s="277"/>
    </row>
    <row r="900" spans="2:70" ht="12.75" thickBot="1" x14ac:dyDescent="0.25">
      <c r="B900" s="276"/>
      <c r="C900" s="275"/>
      <c r="D900" s="275"/>
      <c r="E900" s="275"/>
      <c r="F900" s="275"/>
      <c r="G900" s="275"/>
      <c r="H900" s="275"/>
      <c r="I900" s="275"/>
      <c r="J900" s="275"/>
      <c r="K900" s="275"/>
      <c r="L900" s="275"/>
      <c r="M900" s="275"/>
      <c r="N900" s="274"/>
      <c r="P900" s="276"/>
      <c r="Q900" s="275"/>
      <c r="R900" s="275"/>
      <c r="S900" s="275"/>
      <c r="T900" s="275"/>
      <c r="U900" s="275"/>
      <c r="V900" s="275"/>
      <c r="W900" s="275"/>
      <c r="X900" s="275"/>
      <c r="Y900" s="275"/>
      <c r="Z900" s="275"/>
      <c r="AA900" s="275"/>
      <c r="AB900" s="274"/>
      <c r="AD900" s="276"/>
      <c r="AE900" s="275"/>
      <c r="AF900" s="275"/>
      <c r="AG900" s="275"/>
      <c r="AH900" s="275"/>
      <c r="AI900" s="275"/>
      <c r="AJ900" s="275"/>
      <c r="AK900" s="275"/>
      <c r="AL900" s="275"/>
      <c r="AM900" s="275"/>
      <c r="AN900" s="275"/>
      <c r="AO900" s="275"/>
      <c r="AP900" s="274"/>
      <c r="AR900" s="276"/>
      <c r="AS900" s="275"/>
      <c r="AT900" s="275"/>
      <c r="AU900" s="275"/>
      <c r="AV900" s="275"/>
      <c r="AW900" s="275"/>
      <c r="AX900" s="275"/>
      <c r="AY900" s="275"/>
      <c r="AZ900" s="275"/>
      <c r="BA900" s="275"/>
      <c r="BB900" s="275"/>
      <c r="BC900" s="275"/>
      <c r="BD900" s="274"/>
      <c r="BF900" s="276"/>
      <c r="BG900" s="275"/>
      <c r="BH900" s="275"/>
      <c r="BI900" s="275"/>
      <c r="BJ900" s="275"/>
      <c r="BK900" s="275"/>
      <c r="BL900" s="275"/>
      <c r="BM900" s="275"/>
      <c r="BN900" s="275"/>
      <c r="BO900" s="275"/>
      <c r="BP900" s="275"/>
      <c r="BQ900" s="275"/>
      <c r="BR900" s="274"/>
    </row>
    <row r="901" spans="2:70" ht="13.5" thickTop="1" thickBot="1" x14ac:dyDescent="0.25"/>
    <row r="902" spans="2:70" ht="13.5" thickTop="1" thickBot="1" x14ac:dyDescent="0.25">
      <c r="B902" s="284"/>
      <c r="C902" s="283"/>
      <c r="D902" s="283"/>
      <c r="E902" s="283"/>
      <c r="F902" s="283"/>
      <c r="G902" s="283"/>
      <c r="H902" s="283"/>
      <c r="I902" s="283"/>
      <c r="J902" s="283"/>
      <c r="K902" s="283"/>
      <c r="L902" s="283"/>
      <c r="M902" s="283"/>
      <c r="N902" s="282"/>
      <c r="P902" s="284"/>
      <c r="Q902" s="283"/>
      <c r="R902" s="283"/>
      <c r="S902" s="283"/>
      <c r="T902" s="283"/>
      <c r="U902" s="283"/>
      <c r="V902" s="283"/>
      <c r="W902" s="283"/>
      <c r="X902" s="283"/>
      <c r="Y902" s="283"/>
      <c r="Z902" s="283"/>
      <c r="AA902" s="283"/>
      <c r="AB902" s="282"/>
      <c r="AD902" s="284"/>
      <c r="AE902" s="283"/>
      <c r="AF902" s="283"/>
      <c r="AG902" s="283"/>
      <c r="AH902" s="283"/>
      <c r="AI902" s="283"/>
      <c r="AJ902" s="283"/>
      <c r="AK902" s="283"/>
      <c r="AL902" s="283"/>
      <c r="AM902" s="283"/>
      <c r="AN902" s="283"/>
      <c r="AO902" s="283"/>
      <c r="AP902" s="282"/>
      <c r="AR902" s="284"/>
      <c r="AS902" s="283"/>
      <c r="AT902" s="283"/>
      <c r="AU902" s="283"/>
      <c r="AV902" s="283"/>
      <c r="AW902" s="283"/>
      <c r="AX902" s="283"/>
      <c r="AY902" s="283"/>
      <c r="AZ902" s="283"/>
      <c r="BA902" s="283"/>
      <c r="BB902" s="283"/>
      <c r="BC902" s="283"/>
      <c r="BD902" s="282"/>
      <c r="BF902" s="284"/>
      <c r="BG902" s="283"/>
      <c r="BH902" s="283"/>
      <c r="BI902" s="283"/>
      <c r="BJ902" s="283"/>
      <c r="BK902" s="283"/>
      <c r="BL902" s="283"/>
      <c r="BM902" s="283"/>
      <c r="BN902" s="283"/>
      <c r="BO902" s="283"/>
      <c r="BP902" s="283"/>
      <c r="BQ902" s="283"/>
      <c r="BR902" s="282"/>
    </row>
    <row r="903" spans="2:70" ht="12.75" thickBot="1" x14ac:dyDescent="0.25">
      <c r="B903" s="278"/>
      <c r="C903" s="20"/>
      <c r="D903" s="21"/>
      <c r="E903" s="21"/>
      <c r="F903" s="21"/>
      <c r="G903" s="21"/>
      <c r="H903" s="281" t="s">
        <v>1194</v>
      </c>
      <c r="I903" s="21"/>
      <c r="J903" s="21"/>
      <c r="K903" s="21"/>
      <c r="L903" s="21"/>
      <c r="M903" s="23"/>
      <c r="N903" s="277"/>
      <c r="P903" s="278"/>
      <c r="Q903" s="20"/>
      <c r="R903" s="21"/>
      <c r="S903" s="21"/>
      <c r="T903" s="21"/>
      <c r="U903" s="21"/>
      <c r="V903" s="281" t="s">
        <v>1193</v>
      </c>
      <c r="W903" s="21"/>
      <c r="X903" s="21"/>
      <c r="Y903" s="21"/>
      <c r="Z903" s="21"/>
      <c r="AA903" s="23"/>
      <c r="AB903" s="277"/>
      <c r="AD903" s="278"/>
      <c r="AE903" s="20"/>
      <c r="AF903" s="21"/>
      <c r="AG903" s="21"/>
      <c r="AH903" s="21"/>
      <c r="AI903" s="21"/>
      <c r="AJ903" s="281" t="s">
        <v>1192</v>
      </c>
      <c r="AK903" s="21"/>
      <c r="AL903" s="21"/>
      <c r="AM903" s="21"/>
      <c r="AN903" s="21"/>
      <c r="AO903" s="23"/>
      <c r="AP903" s="277"/>
      <c r="AR903" s="278"/>
      <c r="AS903" s="20"/>
      <c r="AT903" s="21"/>
      <c r="AU903" s="21"/>
      <c r="AV903" s="21"/>
      <c r="AW903" s="21"/>
      <c r="AX903" s="281" t="s">
        <v>1191</v>
      </c>
      <c r="AY903" s="21"/>
      <c r="AZ903" s="21"/>
      <c r="BA903" s="21"/>
      <c r="BB903" s="21"/>
      <c r="BC903" s="23"/>
      <c r="BD903" s="277"/>
      <c r="BF903" s="278"/>
      <c r="BG903" s="20"/>
      <c r="BH903" s="21"/>
      <c r="BI903" s="21"/>
      <c r="BJ903" s="21"/>
      <c r="BK903" s="21"/>
      <c r="BL903" s="281" t="s">
        <v>1190</v>
      </c>
      <c r="BM903" s="21"/>
      <c r="BN903" s="21"/>
      <c r="BO903" s="21"/>
      <c r="BP903" s="21"/>
      <c r="BQ903" s="23"/>
      <c r="BR903" s="277"/>
    </row>
    <row r="904" spans="2:70" x14ac:dyDescent="0.2">
      <c r="B904" s="278"/>
      <c r="C904" s="34"/>
      <c r="D904" s="35">
        <v>3</v>
      </c>
      <c r="E904" s="36">
        <v>52</v>
      </c>
      <c r="F904" s="36">
        <v>63</v>
      </c>
      <c r="G904" s="36">
        <v>22</v>
      </c>
      <c r="H904" s="36">
        <v>16</v>
      </c>
      <c r="I904" s="36">
        <v>37</v>
      </c>
      <c r="J904" s="36">
        <v>42</v>
      </c>
      <c r="K904" s="37">
        <v>25</v>
      </c>
      <c r="L904" s="251">
        <f>SUMSQ(D904:K904)</f>
        <v>11180</v>
      </c>
      <c r="M904" s="42"/>
      <c r="N904" s="277"/>
      <c r="P904" s="278"/>
      <c r="Q904" s="34"/>
      <c r="R904" s="35">
        <v>3</v>
      </c>
      <c r="S904" s="36">
        <v>52</v>
      </c>
      <c r="T904" s="36">
        <v>63</v>
      </c>
      <c r="U904" s="36">
        <v>22</v>
      </c>
      <c r="V904" s="36">
        <v>16</v>
      </c>
      <c r="W904" s="36">
        <v>37</v>
      </c>
      <c r="X904" s="36">
        <v>42</v>
      </c>
      <c r="Y904" s="37">
        <v>25</v>
      </c>
      <c r="Z904" s="251">
        <f>SUMSQ(R904:Y904)</f>
        <v>11180</v>
      </c>
      <c r="AA904" s="42"/>
      <c r="AB904" s="277"/>
      <c r="AD904" s="278"/>
      <c r="AE904" s="34"/>
      <c r="AF904" s="35">
        <v>3</v>
      </c>
      <c r="AG904" s="36">
        <v>52</v>
      </c>
      <c r="AH904" s="36">
        <v>63</v>
      </c>
      <c r="AI904" s="36">
        <v>22</v>
      </c>
      <c r="AJ904" s="36">
        <v>16</v>
      </c>
      <c r="AK904" s="36">
        <v>37</v>
      </c>
      <c r="AL904" s="36">
        <v>42</v>
      </c>
      <c r="AM904" s="37">
        <v>25</v>
      </c>
      <c r="AN904" s="251">
        <f>SUMSQ(AF904:AM904)</f>
        <v>11180</v>
      </c>
      <c r="AO904" s="42"/>
      <c r="AP904" s="277"/>
      <c r="AR904" s="278"/>
      <c r="AS904" s="34"/>
      <c r="AT904" s="35">
        <v>3</v>
      </c>
      <c r="AU904" s="36">
        <v>52</v>
      </c>
      <c r="AV904" s="36">
        <v>63</v>
      </c>
      <c r="AW904" s="36">
        <v>22</v>
      </c>
      <c r="AX904" s="36">
        <v>16</v>
      </c>
      <c r="AY904" s="36">
        <v>37</v>
      </c>
      <c r="AZ904" s="36">
        <v>42</v>
      </c>
      <c r="BA904" s="37">
        <v>25</v>
      </c>
      <c r="BB904" s="251">
        <f>SUMSQ(AT904:BA904)</f>
        <v>11180</v>
      </c>
      <c r="BC904" s="42"/>
      <c r="BD904" s="277"/>
      <c r="BF904" s="278"/>
      <c r="BG904" s="34"/>
      <c r="BH904" s="35">
        <v>2</v>
      </c>
      <c r="BI904" s="36">
        <v>21</v>
      </c>
      <c r="BJ904" s="36">
        <v>46</v>
      </c>
      <c r="BK904" s="36">
        <v>57</v>
      </c>
      <c r="BL904" s="36">
        <v>52</v>
      </c>
      <c r="BM904" s="36">
        <v>39</v>
      </c>
      <c r="BN904" s="36">
        <v>32</v>
      </c>
      <c r="BO904" s="37">
        <v>11</v>
      </c>
      <c r="BP904" s="251">
        <f>SUMSQ(BH904:BO904)</f>
        <v>11180</v>
      </c>
      <c r="BQ904" s="42"/>
      <c r="BR904" s="277"/>
    </row>
    <row r="905" spans="2:70" x14ac:dyDescent="0.2">
      <c r="B905" s="278"/>
      <c r="C905" s="34"/>
      <c r="D905" s="44">
        <v>11</v>
      </c>
      <c r="E905" s="45">
        <v>12</v>
      </c>
      <c r="F905" s="45">
        <v>45</v>
      </c>
      <c r="G905" s="45">
        <v>46</v>
      </c>
      <c r="H905" s="45">
        <v>56</v>
      </c>
      <c r="I905" s="45">
        <v>55</v>
      </c>
      <c r="J905" s="45">
        <v>18</v>
      </c>
      <c r="K905" s="46">
        <v>17</v>
      </c>
      <c r="L905" s="257">
        <f>SUMSQ(D905:K905)</f>
        <v>11180</v>
      </c>
      <c r="M905" s="42"/>
      <c r="N905" s="277"/>
      <c r="P905" s="278"/>
      <c r="Q905" s="34"/>
      <c r="R905" s="44">
        <v>11</v>
      </c>
      <c r="S905" s="45">
        <v>12</v>
      </c>
      <c r="T905" s="45">
        <v>45</v>
      </c>
      <c r="U905" s="45">
        <v>46</v>
      </c>
      <c r="V905" s="45">
        <v>56</v>
      </c>
      <c r="W905" s="45">
        <v>55</v>
      </c>
      <c r="X905" s="45">
        <v>18</v>
      </c>
      <c r="Y905" s="46">
        <v>17</v>
      </c>
      <c r="Z905" s="257">
        <f>SUMSQ(R905:Y905)</f>
        <v>11180</v>
      </c>
      <c r="AA905" s="42"/>
      <c r="AB905" s="277"/>
      <c r="AD905" s="278"/>
      <c r="AE905" s="34"/>
      <c r="AF905" s="44">
        <v>17</v>
      </c>
      <c r="AG905" s="45">
        <v>12</v>
      </c>
      <c r="AH905" s="45">
        <v>45</v>
      </c>
      <c r="AI905" s="45">
        <v>46</v>
      </c>
      <c r="AJ905" s="45">
        <v>56</v>
      </c>
      <c r="AK905" s="45">
        <v>55</v>
      </c>
      <c r="AL905" s="45">
        <v>18</v>
      </c>
      <c r="AM905" s="46">
        <v>11</v>
      </c>
      <c r="AN905" s="257">
        <f>SUMSQ(AF905:AM905)</f>
        <v>11180</v>
      </c>
      <c r="AO905" s="42"/>
      <c r="AP905" s="277"/>
      <c r="AR905" s="278"/>
      <c r="AS905" s="34"/>
      <c r="AT905" s="44">
        <v>17</v>
      </c>
      <c r="AU905" s="45">
        <v>12</v>
      </c>
      <c r="AV905" s="45">
        <v>45</v>
      </c>
      <c r="AW905" s="45">
        <v>46</v>
      </c>
      <c r="AX905" s="45">
        <v>56</v>
      </c>
      <c r="AY905" s="45">
        <v>55</v>
      </c>
      <c r="AZ905" s="45">
        <v>18</v>
      </c>
      <c r="BA905" s="46">
        <v>11</v>
      </c>
      <c r="BB905" s="257">
        <f>SUMSQ(AT905:BA905)</f>
        <v>11180</v>
      </c>
      <c r="BC905" s="42"/>
      <c r="BD905" s="277"/>
      <c r="BF905" s="278"/>
      <c r="BG905" s="34"/>
      <c r="BH905" s="44">
        <v>25</v>
      </c>
      <c r="BI905" s="45">
        <v>14</v>
      </c>
      <c r="BJ905" s="45">
        <v>53</v>
      </c>
      <c r="BK905" s="45">
        <v>34</v>
      </c>
      <c r="BL905" s="45">
        <v>43</v>
      </c>
      <c r="BM905" s="45">
        <v>64</v>
      </c>
      <c r="BN905" s="45">
        <v>7</v>
      </c>
      <c r="BO905" s="46">
        <v>20</v>
      </c>
      <c r="BP905" s="257">
        <f>SUMSQ(BH905:BO905)</f>
        <v>11180</v>
      </c>
      <c r="BQ905" s="42"/>
      <c r="BR905" s="277"/>
    </row>
    <row r="906" spans="2:70" x14ac:dyDescent="0.2">
      <c r="B906" s="278"/>
      <c r="C906" s="34"/>
      <c r="D906" s="44">
        <v>50</v>
      </c>
      <c r="E906" s="45">
        <v>1</v>
      </c>
      <c r="F906" s="45">
        <v>24</v>
      </c>
      <c r="G906" s="45">
        <v>39</v>
      </c>
      <c r="H906" s="45">
        <v>61</v>
      </c>
      <c r="I906" s="45">
        <v>14</v>
      </c>
      <c r="J906" s="45">
        <v>27</v>
      </c>
      <c r="K906" s="46">
        <v>44</v>
      </c>
      <c r="L906" s="257">
        <f>SUMSQ(D906:K906)</f>
        <v>11180</v>
      </c>
      <c r="M906" s="42"/>
      <c r="N906" s="277"/>
      <c r="P906" s="278"/>
      <c r="Q906" s="34"/>
      <c r="R906" s="44">
        <v>50</v>
      </c>
      <c r="S906" s="45">
        <v>1</v>
      </c>
      <c r="T906" s="45">
        <v>24</v>
      </c>
      <c r="U906" s="45">
        <v>39</v>
      </c>
      <c r="V906" s="45">
        <v>61</v>
      </c>
      <c r="W906" s="45">
        <v>14</v>
      </c>
      <c r="X906" s="45">
        <v>27</v>
      </c>
      <c r="Y906" s="46">
        <v>44</v>
      </c>
      <c r="Z906" s="257">
        <f>SUMSQ(R906:Y906)</f>
        <v>11180</v>
      </c>
      <c r="AA906" s="42"/>
      <c r="AB906" s="277"/>
      <c r="AD906" s="278"/>
      <c r="AE906" s="34"/>
      <c r="AF906" s="44">
        <v>44</v>
      </c>
      <c r="AG906" s="45">
        <v>1</v>
      </c>
      <c r="AH906" s="45">
        <v>24</v>
      </c>
      <c r="AI906" s="45">
        <v>39</v>
      </c>
      <c r="AJ906" s="45">
        <v>61</v>
      </c>
      <c r="AK906" s="45">
        <v>14</v>
      </c>
      <c r="AL906" s="45">
        <v>27</v>
      </c>
      <c r="AM906" s="46">
        <v>50</v>
      </c>
      <c r="AN906" s="257">
        <f>SUMSQ(AF906:AM906)</f>
        <v>11180</v>
      </c>
      <c r="AO906" s="42"/>
      <c r="AP906" s="277"/>
      <c r="AR906" s="278"/>
      <c r="AS906" s="34"/>
      <c r="AT906" s="44">
        <v>44</v>
      </c>
      <c r="AU906" s="45">
        <v>1</v>
      </c>
      <c r="AV906" s="45">
        <v>24</v>
      </c>
      <c r="AW906" s="45">
        <v>39</v>
      </c>
      <c r="AX906" s="45">
        <v>61</v>
      </c>
      <c r="AY906" s="45">
        <v>14</v>
      </c>
      <c r="AZ906" s="45">
        <v>27</v>
      </c>
      <c r="BA906" s="46">
        <v>50</v>
      </c>
      <c r="BB906" s="257">
        <f>SUMSQ(AT906:BA906)</f>
        <v>11180</v>
      </c>
      <c r="BC906" s="42"/>
      <c r="BD906" s="277"/>
      <c r="BF906" s="278"/>
      <c r="BG906" s="34"/>
      <c r="BH906" s="44">
        <v>60</v>
      </c>
      <c r="BI906" s="45">
        <v>47</v>
      </c>
      <c r="BJ906" s="45">
        <v>24</v>
      </c>
      <c r="BK906" s="45">
        <v>3</v>
      </c>
      <c r="BL906" s="45">
        <v>10</v>
      </c>
      <c r="BM906" s="45">
        <v>29</v>
      </c>
      <c r="BN906" s="45">
        <v>38</v>
      </c>
      <c r="BO906" s="46">
        <v>49</v>
      </c>
      <c r="BP906" s="257">
        <f>SUMSQ(BH906:BO906)</f>
        <v>11180</v>
      </c>
      <c r="BQ906" s="42"/>
      <c r="BR906" s="277"/>
    </row>
    <row r="907" spans="2:70" x14ac:dyDescent="0.2">
      <c r="B907" s="278"/>
      <c r="C907" s="34"/>
      <c r="D907" s="44">
        <v>58</v>
      </c>
      <c r="E907" s="45">
        <v>30</v>
      </c>
      <c r="F907" s="45">
        <v>33</v>
      </c>
      <c r="G907" s="45">
        <v>31</v>
      </c>
      <c r="H907" s="45">
        <v>5</v>
      </c>
      <c r="I907" s="45">
        <v>59</v>
      </c>
      <c r="J907" s="45">
        <v>8</v>
      </c>
      <c r="K907" s="46">
        <v>36</v>
      </c>
      <c r="L907" s="257">
        <f>SUMSQ(D907:K907)</f>
        <v>11180</v>
      </c>
      <c r="M907" s="42"/>
      <c r="N907" s="277"/>
      <c r="P907" s="278"/>
      <c r="Q907" s="34"/>
      <c r="R907" s="44">
        <v>58</v>
      </c>
      <c r="S907" s="45">
        <v>57</v>
      </c>
      <c r="T907" s="45">
        <v>6</v>
      </c>
      <c r="U907" s="45">
        <v>31</v>
      </c>
      <c r="V907" s="45">
        <v>5</v>
      </c>
      <c r="W907" s="45">
        <v>32</v>
      </c>
      <c r="X907" s="45">
        <v>35</v>
      </c>
      <c r="Y907" s="46">
        <v>36</v>
      </c>
      <c r="Z907" s="257">
        <f>SUMSQ(R907:Y907)</f>
        <v>11180</v>
      </c>
      <c r="AA907" s="42"/>
      <c r="AB907" s="277"/>
      <c r="AD907" s="278"/>
      <c r="AE907" s="34"/>
      <c r="AF907" s="44">
        <v>54</v>
      </c>
      <c r="AG907" s="45">
        <v>57</v>
      </c>
      <c r="AH907" s="45">
        <v>10</v>
      </c>
      <c r="AI907" s="45">
        <v>31</v>
      </c>
      <c r="AJ907" s="45">
        <v>5</v>
      </c>
      <c r="AK907" s="45">
        <v>20</v>
      </c>
      <c r="AL907" s="45">
        <v>35</v>
      </c>
      <c r="AM907" s="46">
        <v>48</v>
      </c>
      <c r="AN907" s="257">
        <f>SUMSQ(AF907:AM907)</f>
        <v>11180</v>
      </c>
      <c r="AO907" s="42"/>
      <c r="AP907" s="277"/>
      <c r="AR907" s="278"/>
      <c r="AS907" s="34"/>
      <c r="AT907" s="44">
        <v>58</v>
      </c>
      <c r="AU907" s="45">
        <v>30</v>
      </c>
      <c r="AV907" s="45">
        <v>33</v>
      </c>
      <c r="AW907" s="45">
        <v>31</v>
      </c>
      <c r="AX907" s="45">
        <v>5</v>
      </c>
      <c r="AY907" s="45">
        <v>59</v>
      </c>
      <c r="AZ907" s="45">
        <v>8</v>
      </c>
      <c r="BA907" s="46">
        <v>36</v>
      </c>
      <c r="BB907" s="257">
        <f>SUMSQ(AT907:BA907)</f>
        <v>11180</v>
      </c>
      <c r="BC907" s="42"/>
      <c r="BD907" s="277"/>
      <c r="BF907" s="278"/>
      <c r="BG907" s="34"/>
      <c r="BH907" s="44">
        <v>35</v>
      </c>
      <c r="BI907" s="45">
        <v>56</v>
      </c>
      <c r="BJ907" s="45">
        <v>15</v>
      </c>
      <c r="BK907" s="45">
        <v>28</v>
      </c>
      <c r="BL907" s="45">
        <v>17</v>
      </c>
      <c r="BM907" s="45">
        <v>6</v>
      </c>
      <c r="BN907" s="45">
        <v>61</v>
      </c>
      <c r="BO907" s="46">
        <v>42</v>
      </c>
      <c r="BP907" s="257">
        <f>SUMSQ(BH907:BO907)</f>
        <v>11180</v>
      </c>
      <c r="BQ907" s="42"/>
      <c r="BR907" s="277"/>
    </row>
    <row r="908" spans="2:70" x14ac:dyDescent="0.2">
      <c r="B908" s="278"/>
      <c r="C908" s="34"/>
      <c r="D908" s="44">
        <v>29</v>
      </c>
      <c r="E908" s="45">
        <v>57</v>
      </c>
      <c r="F908" s="45">
        <v>6</v>
      </c>
      <c r="G908" s="45">
        <v>60</v>
      </c>
      <c r="H908" s="45">
        <v>34</v>
      </c>
      <c r="I908" s="45">
        <v>32</v>
      </c>
      <c r="J908" s="45">
        <v>35</v>
      </c>
      <c r="K908" s="46">
        <v>7</v>
      </c>
      <c r="L908" s="257">
        <f>SUMSQ(D908:K908)</f>
        <v>11180</v>
      </c>
      <c r="M908" s="42"/>
      <c r="N908" s="277"/>
      <c r="P908" s="278"/>
      <c r="Q908" s="34"/>
      <c r="R908" s="44">
        <v>29</v>
      </c>
      <c r="S908" s="45">
        <v>30</v>
      </c>
      <c r="T908" s="45">
        <v>33</v>
      </c>
      <c r="U908" s="45">
        <v>60</v>
      </c>
      <c r="V908" s="45">
        <v>34</v>
      </c>
      <c r="W908" s="45">
        <v>59</v>
      </c>
      <c r="X908" s="45">
        <v>8</v>
      </c>
      <c r="Y908" s="46">
        <v>7</v>
      </c>
      <c r="Z908" s="257">
        <f>SUMSQ(R908:Y908)</f>
        <v>11180</v>
      </c>
      <c r="AA908" s="42"/>
      <c r="AB908" s="277"/>
      <c r="AD908" s="278"/>
      <c r="AE908" s="34"/>
      <c r="AF908" s="44">
        <v>29</v>
      </c>
      <c r="AG908" s="45">
        <v>30</v>
      </c>
      <c r="AH908" s="45">
        <v>33</v>
      </c>
      <c r="AI908" s="45">
        <v>60</v>
      </c>
      <c r="AJ908" s="45">
        <v>34</v>
      </c>
      <c r="AK908" s="45">
        <v>59</v>
      </c>
      <c r="AL908" s="45">
        <v>8</v>
      </c>
      <c r="AM908" s="46">
        <v>7</v>
      </c>
      <c r="AN908" s="257">
        <f>SUMSQ(AF908:AM908)</f>
        <v>11180</v>
      </c>
      <c r="AO908" s="42"/>
      <c r="AP908" s="277"/>
      <c r="AR908" s="278"/>
      <c r="AS908" s="34"/>
      <c r="AT908" s="44">
        <v>29</v>
      </c>
      <c r="AU908" s="45">
        <v>57</v>
      </c>
      <c r="AV908" s="45">
        <v>6</v>
      </c>
      <c r="AW908" s="45">
        <v>60</v>
      </c>
      <c r="AX908" s="45">
        <v>34</v>
      </c>
      <c r="AY908" s="45">
        <v>32</v>
      </c>
      <c r="AZ908" s="45">
        <v>35</v>
      </c>
      <c r="BA908" s="46">
        <v>7</v>
      </c>
      <c r="BB908" s="257">
        <f>SUMSQ(AT908:BA908)</f>
        <v>11180</v>
      </c>
      <c r="BC908" s="42"/>
      <c r="BD908" s="277"/>
      <c r="BF908" s="278"/>
      <c r="BG908" s="34"/>
      <c r="BH908" s="44">
        <v>23</v>
      </c>
      <c r="BI908" s="45">
        <v>4</v>
      </c>
      <c r="BJ908" s="45">
        <v>59</v>
      </c>
      <c r="BK908" s="45">
        <v>48</v>
      </c>
      <c r="BL908" s="45">
        <v>37</v>
      </c>
      <c r="BM908" s="45">
        <v>50</v>
      </c>
      <c r="BN908" s="45">
        <v>9</v>
      </c>
      <c r="BO908" s="46">
        <v>30</v>
      </c>
      <c r="BP908" s="257">
        <f>SUMSQ(BH908:BO908)</f>
        <v>11180</v>
      </c>
      <c r="BQ908" s="42"/>
      <c r="BR908" s="277"/>
    </row>
    <row r="909" spans="2:70" x14ac:dyDescent="0.2">
      <c r="B909" s="278"/>
      <c r="C909" s="34"/>
      <c r="D909" s="44">
        <v>21</v>
      </c>
      <c r="E909" s="45">
        <v>38</v>
      </c>
      <c r="F909" s="45">
        <v>51</v>
      </c>
      <c r="G909" s="45">
        <v>4</v>
      </c>
      <c r="H909" s="45">
        <v>26</v>
      </c>
      <c r="I909" s="45">
        <v>41</v>
      </c>
      <c r="J909" s="45">
        <v>64</v>
      </c>
      <c r="K909" s="46">
        <v>15</v>
      </c>
      <c r="L909" s="257">
        <f>SUMSQ(D909:K909)</f>
        <v>11180</v>
      </c>
      <c r="M909" s="42"/>
      <c r="N909" s="277"/>
      <c r="P909" s="278"/>
      <c r="Q909" s="34"/>
      <c r="R909" s="44">
        <v>21</v>
      </c>
      <c r="S909" s="45">
        <v>38</v>
      </c>
      <c r="T909" s="45">
        <v>51</v>
      </c>
      <c r="U909" s="45">
        <v>4</v>
      </c>
      <c r="V909" s="45">
        <v>26</v>
      </c>
      <c r="W909" s="45">
        <v>41</v>
      </c>
      <c r="X909" s="45">
        <v>64</v>
      </c>
      <c r="Y909" s="46">
        <v>15</v>
      </c>
      <c r="Z909" s="257">
        <f>SUMSQ(R909:Y909)</f>
        <v>11180</v>
      </c>
      <c r="AA909" s="42"/>
      <c r="AB909" s="277"/>
      <c r="AD909" s="278"/>
      <c r="AE909" s="34"/>
      <c r="AF909" s="44">
        <v>15</v>
      </c>
      <c r="AG909" s="45">
        <v>38</v>
      </c>
      <c r="AH909" s="45">
        <v>51</v>
      </c>
      <c r="AI909" s="45">
        <v>4</v>
      </c>
      <c r="AJ909" s="45">
        <v>26</v>
      </c>
      <c r="AK909" s="45">
        <v>41</v>
      </c>
      <c r="AL909" s="45">
        <v>64</v>
      </c>
      <c r="AM909" s="46">
        <v>21</v>
      </c>
      <c r="AN909" s="257">
        <f>SUMSQ(AF909:AM909)</f>
        <v>11180</v>
      </c>
      <c r="AO909" s="42"/>
      <c r="AP909" s="277"/>
      <c r="AR909" s="278"/>
      <c r="AS909" s="34"/>
      <c r="AT909" s="44">
        <v>15</v>
      </c>
      <c r="AU909" s="45">
        <v>38</v>
      </c>
      <c r="AV909" s="45">
        <v>51</v>
      </c>
      <c r="AW909" s="45">
        <v>4</v>
      </c>
      <c r="AX909" s="45">
        <v>26</v>
      </c>
      <c r="AY909" s="45">
        <v>41</v>
      </c>
      <c r="AZ909" s="45">
        <v>64</v>
      </c>
      <c r="BA909" s="46">
        <v>21</v>
      </c>
      <c r="BB909" s="257">
        <f>SUMSQ(AT909:BA909)</f>
        <v>11180</v>
      </c>
      <c r="BC909" s="42"/>
      <c r="BD909" s="277"/>
      <c r="BF909" s="278"/>
      <c r="BG909" s="34"/>
      <c r="BH909" s="44">
        <v>16</v>
      </c>
      <c r="BI909" s="45">
        <v>27</v>
      </c>
      <c r="BJ909" s="45">
        <v>36</v>
      </c>
      <c r="BK909" s="45">
        <v>55</v>
      </c>
      <c r="BL909" s="45">
        <v>62</v>
      </c>
      <c r="BM909" s="45">
        <v>41</v>
      </c>
      <c r="BN909" s="45">
        <v>18</v>
      </c>
      <c r="BO909" s="46">
        <v>5</v>
      </c>
      <c r="BP909" s="257">
        <f>SUMSQ(BH909:BO909)</f>
        <v>11180</v>
      </c>
      <c r="BQ909" s="42"/>
      <c r="BR909" s="277"/>
    </row>
    <row r="910" spans="2:70" x14ac:dyDescent="0.2">
      <c r="B910" s="278"/>
      <c r="C910" s="34"/>
      <c r="D910" s="44">
        <v>48</v>
      </c>
      <c r="E910" s="45">
        <v>47</v>
      </c>
      <c r="F910" s="45">
        <v>10</v>
      </c>
      <c r="G910" s="45">
        <v>9</v>
      </c>
      <c r="H910" s="45">
        <v>19</v>
      </c>
      <c r="I910" s="45">
        <v>20</v>
      </c>
      <c r="J910" s="45">
        <v>53</v>
      </c>
      <c r="K910" s="46">
        <v>54</v>
      </c>
      <c r="L910" s="257">
        <f>SUMSQ(D910:K910)</f>
        <v>11180</v>
      </c>
      <c r="M910" s="42"/>
      <c r="N910" s="277"/>
      <c r="P910" s="278"/>
      <c r="Q910" s="34"/>
      <c r="R910" s="44">
        <v>48</v>
      </c>
      <c r="S910" s="45">
        <v>47</v>
      </c>
      <c r="T910" s="45">
        <v>10</v>
      </c>
      <c r="U910" s="45">
        <v>9</v>
      </c>
      <c r="V910" s="45">
        <v>19</v>
      </c>
      <c r="W910" s="45">
        <v>20</v>
      </c>
      <c r="X910" s="45">
        <v>53</v>
      </c>
      <c r="Y910" s="46">
        <v>54</v>
      </c>
      <c r="Z910" s="257">
        <f>SUMSQ(R910:Y910)</f>
        <v>11180</v>
      </c>
      <c r="AA910" s="42"/>
      <c r="AB910" s="277"/>
      <c r="AD910" s="278"/>
      <c r="AE910" s="34"/>
      <c r="AF910" s="44">
        <v>58</v>
      </c>
      <c r="AG910" s="45">
        <v>47</v>
      </c>
      <c r="AH910" s="45">
        <v>6</v>
      </c>
      <c r="AI910" s="45">
        <v>9</v>
      </c>
      <c r="AJ910" s="45">
        <v>19</v>
      </c>
      <c r="AK910" s="45">
        <v>32</v>
      </c>
      <c r="AL910" s="45">
        <v>53</v>
      </c>
      <c r="AM910" s="46">
        <v>36</v>
      </c>
      <c r="AN910" s="257">
        <f>SUMSQ(AF910:AM910)</f>
        <v>11180</v>
      </c>
      <c r="AO910" s="42"/>
      <c r="AP910" s="277"/>
      <c r="AR910" s="278"/>
      <c r="AS910" s="34"/>
      <c r="AT910" s="44">
        <v>54</v>
      </c>
      <c r="AU910" s="45">
        <v>47</v>
      </c>
      <c r="AV910" s="45">
        <v>10</v>
      </c>
      <c r="AW910" s="45">
        <v>9</v>
      </c>
      <c r="AX910" s="45">
        <v>19</v>
      </c>
      <c r="AY910" s="45">
        <v>20</v>
      </c>
      <c r="AZ910" s="45">
        <v>53</v>
      </c>
      <c r="BA910" s="46">
        <v>48</v>
      </c>
      <c r="BB910" s="257">
        <f>SUMSQ(AT910:BA910)</f>
        <v>11180</v>
      </c>
      <c r="BC910" s="42"/>
      <c r="BD910" s="277"/>
      <c r="BF910" s="278"/>
      <c r="BG910" s="34"/>
      <c r="BH910" s="44">
        <v>45</v>
      </c>
      <c r="BI910" s="45">
        <v>58</v>
      </c>
      <c r="BJ910" s="45">
        <v>1</v>
      </c>
      <c r="BK910" s="45">
        <v>22</v>
      </c>
      <c r="BL910" s="45">
        <v>31</v>
      </c>
      <c r="BM910" s="45">
        <v>12</v>
      </c>
      <c r="BN910" s="45">
        <v>51</v>
      </c>
      <c r="BO910" s="46">
        <v>40</v>
      </c>
      <c r="BP910" s="257">
        <f>SUMSQ(BH910:BO910)</f>
        <v>11180</v>
      </c>
      <c r="BQ910" s="42"/>
      <c r="BR910" s="277"/>
    </row>
    <row r="911" spans="2:70" ht="12.75" thickBot="1" x14ac:dyDescent="0.25">
      <c r="B911" s="278"/>
      <c r="C911" s="34"/>
      <c r="D911" s="59">
        <v>40</v>
      </c>
      <c r="E911" s="60">
        <v>23</v>
      </c>
      <c r="F911" s="60">
        <v>28</v>
      </c>
      <c r="G911" s="60">
        <v>49</v>
      </c>
      <c r="H911" s="60">
        <v>43</v>
      </c>
      <c r="I911" s="60">
        <v>2</v>
      </c>
      <c r="J911" s="60">
        <v>13</v>
      </c>
      <c r="K911" s="61">
        <v>62</v>
      </c>
      <c r="L911" s="257">
        <f>SUMSQ(D911:K911)</f>
        <v>11180</v>
      </c>
      <c r="M911" s="42"/>
      <c r="N911" s="277"/>
      <c r="P911" s="278"/>
      <c r="Q911" s="34"/>
      <c r="R911" s="59">
        <v>40</v>
      </c>
      <c r="S911" s="60">
        <v>23</v>
      </c>
      <c r="T911" s="60">
        <v>28</v>
      </c>
      <c r="U911" s="60">
        <v>49</v>
      </c>
      <c r="V911" s="60">
        <v>43</v>
      </c>
      <c r="W911" s="60">
        <v>2</v>
      </c>
      <c r="X911" s="60">
        <v>13</v>
      </c>
      <c r="Y911" s="61">
        <v>62</v>
      </c>
      <c r="Z911" s="257">
        <f>SUMSQ(R911:Y911)</f>
        <v>11180</v>
      </c>
      <c r="AA911" s="42"/>
      <c r="AB911" s="277"/>
      <c r="AD911" s="278"/>
      <c r="AE911" s="34"/>
      <c r="AF911" s="59">
        <v>40</v>
      </c>
      <c r="AG911" s="60">
        <v>23</v>
      </c>
      <c r="AH911" s="60">
        <v>28</v>
      </c>
      <c r="AI911" s="60">
        <v>49</v>
      </c>
      <c r="AJ911" s="60">
        <v>43</v>
      </c>
      <c r="AK911" s="60">
        <v>2</v>
      </c>
      <c r="AL911" s="60">
        <v>13</v>
      </c>
      <c r="AM911" s="61">
        <v>62</v>
      </c>
      <c r="AN911" s="257">
        <f>SUMSQ(AF911:AM911)</f>
        <v>11180</v>
      </c>
      <c r="AO911" s="42"/>
      <c r="AP911" s="277"/>
      <c r="AR911" s="278"/>
      <c r="AS911" s="34"/>
      <c r="AT911" s="59">
        <v>40</v>
      </c>
      <c r="AU911" s="60">
        <v>23</v>
      </c>
      <c r="AV911" s="60">
        <v>28</v>
      </c>
      <c r="AW911" s="60">
        <v>49</v>
      </c>
      <c r="AX911" s="60">
        <v>43</v>
      </c>
      <c r="AY911" s="60">
        <v>2</v>
      </c>
      <c r="AZ911" s="60">
        <v>13</v>
      </c>
      <c r="BA911" s="61">
        <v>62</v>
      </c>
      <c r="BB911" s="257">
        <f>SUMSQ(AT911:BA911)</f>
        <v>11180</v>
      </c>
      <c r="BC911" s="42"/>
      <c r="BD911" s="277"/>
      <c r="BF911" s="278"/>
      <c r="BG911" s="34"/>
      <c r="BH911" s="59">
        <v>54</v>
      </c>
      <c r="BI911" s="60">
        <v>33</v>
      </c>
      <c r="BJ911" s="60">
        <v>26</v>
      </c>
      <c r="BK911" s="60">
        <v>13</v>
      </c>
      <c r="BL911" s="60">
        <v>8</v>
      </c>
      <c r="BM911" s="60">
        <v>19</v>
      </c>
      <c r="BN911" s="60">
        <v>44</v>
      </c>
      <c r="BO911" s="61">
        <v>63</v>
      </c>
      <c r="BP911" s="257">
        <f>SUMSQ(BH911:BO911)</f>
        <v>11180</v>
      </c>
      <c r="BQ911" s="42"/>
      <c r="BR911" s="277"/>
    </row>
    <row r="912" spans="2:70" x14ac:dyDescent="0.2">
      <c r="B912" s="278"/>
      <c r="C912" s="34"/>
      <c r="D912" s="166">
        <f>SUM(D904:D911)</f>
        <v>260</v>
      </c>
      <c r="E912" s="167">
        <f>SUM(E904:E911)</f>
        <v>260</v>
      </c>
      <c r="F912" s="167">
        <f>SUM(F904:F911)</f>
        <v>260</v>
      </c>
      <c r="G912" s="167">
        <f>SUM(G904:G911)</f>
        <v>260</v>
      </c>
      <c r="H912" s="167">
        <f>SUM(H904:H911)</f>
        <v>260</v>
      </c>
      <c r="I912" s="167">
        <f>SUM(I904:I911)</f>
        <v>260</v>
      </c>
      <c r="J912" s="167">
        <f>SUM(J904:J911)</f>
        <v>260</v>
      </c>
      <c r="K912" s="167">
        <f>SUM(K904:K911)</f>
        <v>260</v>
      </c>
      <c r="L912" s="280">
        <f>SUM(D904^3+E905^3+F906^3+G907^3+H908^3+I909^3+J910^3+K911^3)</f>
        <v>540800</v>
      </c>
      <c r="M912" s="42"/>
      <c r="N912" s="277"/>
      <c r="P912" s="278"/>
      <c r="Q912" s="34"/>
      <c r="R912" s="166">
        <f>SUM(R904:R911)</f>
        <v>260</v>
      </c>
      <c r="S912" s="167">
        <f>SUM(S904:S911)</f>
        <v>260</v>
      </c>
      <c r="T912" s="167">
        <f>SUM(T904:T911)</f>
        <v>260</v>
      </c>
      <c r="U912" s="167">
        <f>SUM(U904:U911)</f>
        <v>260</v>
      </c>
      <c r="V912" s="167">
        <f>SUM(V904:V911)</f>
        <v>260</v>
      </c>
      <c r="W912" s="167">
        <f>SUM(W904:W911)</f>
        <v>260</v>
      </c>
      <c r="X912" s="167">
        <f>SUM(X904:X911)</f>
        <v>260</v>
      </c>
      <c r="Y912" s="167">
        <f>SUM(Y904:Y911)</f>
        <v>260</v>
      </c>
      <c r="Z912" s="280">
        <f>SUM(R904^3+S905^3+T906^3+U907^3+V908^3+W909^3+X910^3+Y911^3)</f>
        <v>540800</v>
      </c>
      <c r="AA912" s="42"/>
      <c r="AB912" s="277"/>
      <c r="AD912" s="278"/>
      <c r="AE912" s="34"/>
      <c r="AF912" s="166">
        <f>SUM(AF904:AF911)</f>
        <v>260</v>
      </c>
      <c r="AG912" s="167">
        <f>SUM(AG904:AG911)</f>
        <v>260</v>
      </c>
      <c r="AH912" s="167">
        <f>SUM(AH904:AH911)</f>
        <v>260</v>
      </c>
      <c r="AI912" s="167">
        <f>SUM(AI904:AI911)</f>
        <v>260</v>
      </c>
      <c r="AJ912" s="167">
        <f>SUM(AJ904:AJ911)</f>
        <v>260</v>
      </c>
      <c r="AK912" s="167">
        <f>SUM(AK904:AK911)</f>
        <v>260</v>
      </c>
      <c r="AL912" s="167">
        <f>SUM(AL904:AL911)</f>
        <v>260</v>
      </c>
      <c r="AM912" s="167">
        <f>SUM(AM904:AM911)</f>
        <v>260</v>
      </c>
      <c r="AN912" s="280">
        <f>SUM(AF904^3+AG905^3+AH906^3+AI907^3+AJ908^3+AK909^3+AL910^3+AM911^3)</f>
        <v>540800</v>
      </c>
      <c r="AO912" s="42"/>
      <c r="AP912" s="277"/>
      <c r="AR912" s="278"/>
      <c r="AS912" s="34"/>
      <c r="AT912" s="166">
        <f>SUM(AT904:AT911)</f>
        <v>260</v>
      </c>
      <c r="AU912" s="167">
        <f>SUM(AU904:AU911)</f>
        <v>260</v>
      </c>
      <c r="AV912" s="167">
        <f>SUM(AV904:AV911)</f>
        <v>260</v>
      </c>
      <c r="AW912" s="167">
        <f>SUM(AW904:AW911)</f>
        <v>260</v>
      </c>
      <c r="AX912" s="167">
        <f>SUM(AX904:AX911)</f>
        <v>260</v>
      </c>
      <c r="AY912" s="167">
        <f>SUM(AY904:AY911)</f>
        <v>260</v>
      </c>
      <c r="AZ912" s="167">
        <f>SUM(AZ904:AZ911)</f>
        <v>260</v>
      </c>
      <c r="BA912" s="167">
        <f>SUM(BA904:BA911)</f>
        <v>260</v>
      </c>
      <c r="BB912" s="280">
        <f>SUM(AT904^3+AU905^3+AV906^3+AW907^3+AX908^3+AY909^3+AZ910^3+BA911^3)</f>
        <v>540800</v>
      </c>
      <c r="BC912" s="42"/>
      <c r="BD912" s="277"/>
      <c r="BF912" s="278"/>
      <c r="BG912" s="34"/>
      <c r="BH912" s="166">
        <f>SUM(BH904:BH911)</f>
        <v>260</v>
      </c>
      <c r="BI912" s="167">
        <f>SUM(BI904:BI911)</f>
        <v>260</v>
      </c>
      <c r="BJ912" s="167">
        <f>SUM(BJ904:BJ911)</f>
        <v>260</v>
      </c>
      <c r="BK912" s="167">
        <f>SUM(BK904:BK911)</f>
        <v>260</v>
      </c>
      <c r="BL912" s="167">
        <f>SUM(BL904:BL911)</f>
        <v>260</v>
      </c>
      <c r="BM912" s="167">
        <f>SUM(BM904:BM911)</f>
        <v>260</v>
      </c>
      <c r="BN912" s="167">
        <f>SUM(BN904:BN911)</f>
        <v>260</v>
      </c>
      <c r="BO912" s="167">
        <f>SUM(BO904:BO911)</f>
        <v>260</v>
      </c>
      <c r="BP912" s="280">
        <f>SUM(BH904^3+BI905^3+BJ906^3+BK907^3+BL908^3+BM909^3+BN910^3+BO911^3)</f>
        <v>540800</v>
      </c>
      <c r="BQ912" s="42"/>
      <c r="BR912" s="277"/>
    </row>
    <row r="913" spans="2:70" ht="12.75" thickBot="1" x14ac:dyDescent="0.25">
      <c r="B913" s="278"/>
      <c r="C913" s="34"/>
      <c r="D913" s="89">
        <f>SUMSQ(D904:D911)</f>
        <v>11180</v>
      </c>
      <c r="E913" s="90">
        <f>SUMSQ(E904:E911)</f>
        <v>11180</v>
      </c>
      <c r="F913" s="90">
        <f>SUMSQ(F904:F911)</f>
        <v>11180</v>
      </c>
      <c r="G913" s="90">
        <f>SUMSQ(G904:G911)</f>
        <v>11180</v>
      </c>
      <c r="H913" s="90">
        <f>SUMSQ(H904:H911)</f>
        <v>11180</v>
      </c>
      <c r="I913" s="90">
        <f>SUMSQ(I904:I911)</f>
        <v>11180</v>
      </c>
      <c r="J913" s="90">
        <f>SUMSQ(J904:J911)</f>
        <v>11180</v>
      </c>
      <c r="K913" s="90">
        <f>SUMSQ(K904:K911)</f>
        <v>11180</v>
      </c>
      <c r="L913" s="279">
        <f>SUM(D911^3+E910^3+F909^3+G908^3+H907^3+I906^3+J905^3+K904^3)</f>
        <v>540800</v>
      </c>
      <c r="M913" s="42"/>
      <c r="N913" s="277"/>
      <c r="P913" s="278"/>
      <c r="Q913" s="34"/>
      <c r="R913" s="89">
        <f>SUMSQ(R904:R911)</f>
        <v>11180</v>
      </c>
      <c r="S913" s="90">
        <f>SUMSQ(S904:S911)</f>
        <v>11180</v>
      </c>
      <c r="T913" s="90">
        <f>SUMSQ(T904:T911)</f>
        <v>11180</v>
      </c>
      <c r="U913" s="90">
        <f>SUMSQ(U904:U911)</f>
        <v>11180</v>
      </c>
      <c r="V913" s="90">
        <f>SUMSQ(V904:V911)</f>
        <v>11180</v>
      </c>
      <c r="W913" s="90">
        <f>SUMSQ(W904:W911)</f>
        <v>11180</v>
      </c>
      <c r="X913" s="90">
        <f>SUMSQ(X904:X911)</f>
        <v>11180</v>
      </c>
      <c r="Y913" s="90">
        <f>SUMSQ(Y904:Y911)</f>
        <v>11180</v>
      </c>
      <c r="Z913" s="279">
        <f>SUM(R911^3+S910^3+T909^3+U908^3+V907^3+W906^3+X905^3+Y904^3)</f>
        <v>540800</v>
      </c>
      <c r="AA913" s="42"/>
      <c r="AB913" s="277"/>
      <c r="AD913" s="278"/>
      <c r="AE913" s="34"/>
      <c r="AF913" s="89">
        <f>SUMSQ(AF904:AF911)</f>
        <v>11180</v>
      </c>
      <c r="AG913" s="90">
        <f>SUMSQ(AG904:AG911)</f>
        <v>11180</v>
      </c>
      <c r="AH913" s="90">
        <f>SUMSQ(AH904:AH911)</f>
        <v>11180</v>
      </c>
      <c r="AI913" s="90">
        <f>SUMSQ(AI904:AI911)</f>
        <v>11180</v>
      </c>
      <c r="AJ913" s="90">
        <f>SUMSQ(AJ904:AJ911)</f>
        <v>11180</v>
      </c>
      <c r="AK913" s="90">
        <f>SUMSQ(AK904:AK911)</f>
        <v>11180</v>
      </c>
      <c r="AL913" s="90">
        <f>SUMSQ(AL904:AL911)</f>
        <v>11180</v>
      </c>
      <c r="AM913" s="90">
        <f>SUMSQ(AM904:AM911)</f>
        <v>11180</v>
      </c>
      <c r="AN913" s="279">
        <f>SUM(AF911^3+AG910^3+AH909^3+AI908^3+AJ907^3+AK906^3+AL905^3+AM904^3)</f>
        <v>540800</v>
      </c>
      <c r="AO913" s="42"/>
      <c r="AP913" s="277"/>
      <c r="AR913" s="278"/>
      <c r="AS913" s="34"/>
      <c r="AT913" s="89">
        <f>SUMSQ(AT904:AT911)</f>
        <v>11180</v>
      </c>
      <c r="AU913" s="90">
        <f>SUMSQ(AU904:AU911)</f>
        <v>11180</v>
      </c>
      <c r="AV913" s="90">
        <f>SUMSQ(AV904:AV911)</f>
        <v>11180</v>
      </c>
      <c r="AW913" s="90">
        <f>SUMSQ(AW904:AW911)</f>
        <v>11180</v>
      </c>
      <c r="AX913" s="90">
        <f>SUMSQ(AX904:AX911)</f>
        <v>11180</v>
      </c>
      <c r="AY913" s="90">
        <f>SUMSQ(AY904:AY911)</f>
        <v>11180</v>
      </c>
      <c r="AZ913" s="90">
        <f>SUMSQ(AZ904:AZ911)</f>
        <v>11180</v>
      </c>
      <c r="BA913" s="90">
        <f>SUMSQ(BA904:BA911)</f>
        <v>11180</v>
      </c>
      <c r="BB913" s="279">
        <f>SUM(AT911^3+AU910^3+AV909^3+AW908^3+AX907^3+AY906^3+AZ905^3+BA904^3)</f>
        <v>540800</v>
      </c>
      <c r="BC913" s="42"/>
      <c r="BD913" s="277"/>
      <c r="BF913" s="278"/>
      <c r="BG913" s="34"/>
      <c r="BH913" s="89">
        <f>SUMSQ(BH904:BH911)</f>
        <v>11180</v>
      </c>
      <c r="BI913" s="90">
        <f>SUMSQ(BI904:BI911)</f>
        <v>11180</v>
      </c>
      <c r="BJ913" s="90">
        <f>SUMSQ(BJ904:BJ911)</f>
        <v>11180</v>
      </c>
      <c r="BK913" s="90">
        <f>SUMSQ(BK904:BK911)</f>
        <v>11180</v>
      </c>
      <c r="BL913" s="90">
        <f>SUMSQ(BL904:BL911)</f>
        <v>11180</v>
      </c>
      <c r="BM913" s="90">
        <f>SUMSQ(BM904:BM911)</f>
        <v>11180</v>
      </c>
      <c r="BN913" s="90">
        <f>SUMSQ(BN904:BN911)</f>
        <v>11180</v>
      </c>
      <c r="BO913" s="90">
        <f>SUMSQ(BO904:BO911)</f>
        <v>11180</v>
      </c>
      <c r="BP913" s="279">
        <f>SUM(BH911^3+BI910^3+BJ909^3+BK908^3+BL907^3+BM906^3+BN905^3+BO904^3)</f>
        <v>540800</v>
      </c>
      <c r="BQ913" s="42"/>
      <c r="BR913" s="277"/>
    </row>
    <row r="914" spans="2:70" ht="12.75" thickBot="1" x14ac:dyDescent="0.25">
      <c r="B914" s="278"/>
      <c r="C914" s="104"/>
      <c r="D914" s="106"/>
      <c r="E914" s="106"/>
      <c r="F914" s="106"/>
      <c r="G914" s="106"/>
      <c r="H914" s="106"/>
      <c r="I914" s="106"/>
      <c r="J914" s="106"/>
      <c r="K914" s="106"/>
      <c r="L914" s="106"/>
      <c r="M914" s="109"/>
      <c r="N914" s="277"/>
      <c r="P914" s="278"/>
      <c r="Q914" s="104"/>
      <c r="R914" s="106"/>
      <c r="S914" s="106"/>
      <c r="T914" s="106"/>
      <c r="U914" s="106"/>
      <c r="V914" s="106"/>
      <c r="W914" s="106"/>
      <c r="X914" s="106"/>
      <c r="Y914" s="106"/>
      <c r="Z914" s="106"/>
      <c r="AA914" s="109"/>
      <c r="AB914" s="277"/>
      <c r="AD914" s="278"/>
      <c r="AE914" s="104"/>
      <c r="AF914" s="106"/>
      <c r="AG914" s="106"/>
      <c r="AH914" s="106"/>
      <c r="AI914" s="106"/>
      <c r="AJ914" s="106"/>
      <c r="AK914" s="106"/>
      <c r="AL914" s="106"/>
      <c r="AM914" s="106"/>
      <c r="AN914" s="106"/>
      <c r="AO914" s="109"/>
      <c r="AP914" s="277"/>
      <c r="AR914" s="278"/>
      <c r="AS914" s="104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9"/>
      <c r="BD914" s="277"/>
      <c r="BF914" s="278"/>
      <c r="BG914" s="104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9"/>
      <c r="BR914" s="277"/>
    </row>
    <row r="915" spans="2:70" ht="12.75" thickBot="1" x14ac:dyDescent="0.25">
      <c r="B915" s="276"/>
      <c r="C915" s="275"/>
      <c r="D915" s="275"/>
      <c r="E915" s="275"/>
      <c r="F915" s="275"/>
      <c r="G915" s="275"/>
      <c r="H915" s="275"/>
      <c r="I915" s="275"/>
      <c r="J915" s="275"/>
      <c r="K915" s="275"/>
      <c r="L915" s="275"/>
      <c r="M915" s="275"/>
      <c r="N915" s="274"/>
      <c r="P915" s="276"/>
      <c r="Q915" s="275"/>
      <c r="R915" s="275"/>
      <c r="S915" s="275"/>
      <c r="T915" s="275"/>
      <c r="U915" s="275"/>
      <c r="V915" s="275"/>
      <c r="W915" s="275"/>
      <c r="X915" s="275"/>
      <c r="Y915" s="275"/>
      <c r="Z915" s="275"/>
      <c r="AA915" s="275"/>
      <c r="AB915" s="274"/>
      <c r="AD915" s="276"/>
      <c r="AE915" s="275"/>
      <c r="AF915" s="275"/>
      <c r="AG915" s="275"/>
      <c r="AH915" s="275"/>
      <c r="AI915" s="275"/>
      <c r="AJ915" s="275"/>
      <c r="AK915" s="275"/>
      <c r="AL915" s="275"/>
      <c r="AM915" s="275"/>
      <c r="AN915" s="275"/>
      <c r="AO915" s="275"/>
      <c r="AP915" s="274"/>
      <c r="AR915" s="276"/>
      <c r="AS915" s="275"/>
      <c r="AT915" s="275"/>
      <c r="AU915" s="275"/>
      <c r="AV915" s="275"/>
      <c r="AW915" s="275"/>
      <c r="AX915" s="275"/>
      <c r="AY915" s="275"/>
      <c r="AZ915" s="275"/>
      <c r="BA915" s="275"/>
      <c r="BB915" s="275"/>
      <c r="BC915" s="275"/>
      <c r="BD915" s="274"/>
      <c r="BF915" s="276"/>
      <c r="BG915" s="275"/>
      <c r="BH915" s="275"/>
      <c r="BI915" s="275"/>
      <c r="BJ915" s="275"/>
      <c r="BK915" s="275"/>
      <c r="BL915" s="275"/>
      <c r="BM915" s="275"/>
      <c r="BN915" s="275"/>
      <c r="BO915" s="275"/>
      <c r="BP915" s="275"/>
      <c r="BQ915" s="275"/>
      <c r="BR915" s="274"/>
    </row>
    <row r="916" spans="2:70" ht="13.5" thickTop="1" thickBot="1" x14ac:dyDescent="0.25"/>
    <row r="917" spans="2:70" ht="13.5" thickTop="1" thickBot="1" x14ac:dyDescent="0.25">
      <c r="B917" s="284"/>
      <c r="C917" s="283"/>
      <c r="D917" s="283"/>
      <c r="E917" s="283"/>
      <c r="F917" s="283"/>
      <c r="G917" s="283"/>
      <c r="H917" s="283"/>
      <c r="I917" s="283"/>
      <c r="J917" s="283"/>
      <c r="K917" s="283"/>
      <c r="L917" s="283"/>
      <c r="M917" s="283"/>
      <c r="N917" s="282"/>
      <c r="P917" s="284"/>
      <c r="Q917" s="283"/>
      <c r="R917" s="283"/>
      <c r="S917" s="283"/>
      <c r="T917" s="283"/>
      <c r="U917" s="283"/>
      <c r="V917" s="283"/>
      <c r="W917" s="283"/>
      <c r="X917" s="283"/>
      <c r="Y917" s="283"/>
      <c r="Z917" s="283"/>
      <c r="AA917" s="283"/>
      <c r="AB917" s="282"/>
      <c r="AD917" s="284"/>
      <c r="AE917" s="283"/>
      <c r="AF917" s="283"/>
      <c r="AG917" s="283"/>
      <c r="AH917" s="283"/>
      <c r="AI917" s="283"/>
      <c r="AJ917" s="283"/>
      <c r="AK917" s="283"/>
      <c r="AL917" s="283"/>
      <c r="AM917" s="283"/>
      <c r="AN917" s="283"/>
      <c r="AO917" s="283"/>
      <c r="AP917" s="282"/>
      <c r="AR917" s="284"/>
      <c r="AS917" s="283"/>
      <c r="AT917" s="283"/>
      <c r="AU917" s="283"/>
      <c r="AV917" s="283"/>
      <c r="AW917" s="283"/>
      <c r="AX917" s="283"/>
      <c r="AY917" s="283"/>
      <c r="AZ917" s="283"/>
      <c r="BA917" s="283"/>
      <c r="BB917" s="283"/>
      <c r="BC917" s="283"/>
      <c r="BD917" s="282"/>
      <c r="BF917" s="284"/>
      <c r="BG917" s="283"/>
      <c r="BH917" s="283"/>
      <c r="BI917" s="283"/>
      <c r="BJ917" s="283"/>
      <c r="BK917" s="283"/>
      <c r="BL917" s="283"/>
      <c r="BM917" s="283"/>
      <c r="BN917" s="283"/>
      <c r="BO917" s="283"/>
      <c r="BP917" s="283"/>
      <c r="BQ917" s="283"/>
      <c r="BR917" s="282"/>
    </row>
    <row r="918" spans="2:70" ht="12.75" thickBot="1" x14ac:dyDescent="0.25">
      <c r="B918" s="278"/>
      <c r="C918" s="20"/>
      <c r="D918" s="21"/>
      <c r="E918" s="21"/>
      <c r="F918" s="21"/>
      <c r="G918" s="21"/>
      <c r="H918" s="281" t="s">
        <v>1189</v>
      </c>
      <c r="I918" s="21"/>
      <c r="J918" s="21"/>
      <c r="K918" s="21"/>
      <c r="L918" s="21"/>
      <c r="M918" s="23"/>
      <c r="N918" s="277"/>
      <c r="P918" s="278"/>
      <c r="Q918" s="20"/>
      <c r="R918" s="21"/>
      <c r="S918" s="21"/>
      <c r="T918" s="21"/>
      <c r="U918" s="21"/>
      <c r="V918" s="281" t="s">
        <v>1188</v>
      </c>
      <c r="W918" s="21"/>
      <c r="X918" s="21"/>
      <c r="Y918" s="21"/>
      <c r="Z918" s="21"/>
      <c r="AA918" s="23"/>
      <c r="AB918" s="277"/>
      <c r="AD918" s="278"/>
      <c r="AE918" s="20"/>
      <c r="AF918" s="21"/>
      <c r="AG918" s="21"/>
      <c r="AH918" s="21"/>
      <c r="AI918" s="21"/>
      <c r="AJ918" s="281" t="s">
        <v>1187</v>
      </c>
      <c r="AK918" s="21"/>
      <c r="AL918" s="21"/>
      <c r="AM918" s="21"/>
      <c r="AN918" s="21"/>
      <c r="AO918" s="23"/>
      <c r="AP918" s="277"/>
      <c r="AR918" s="278"/>
      <c r="AS918" s="20"/>
      <c r="AT918" s="21"/>
      <c r="AU918" s="21"/>
      <c r="AV918" s="21"/>
      <c r="AW918" s="21"/>
      <c r="AX918" s="281" t="s">
        <v>1186</v>
      </c>
      <c r="AY918" s="21"/>
      <c r="AZ918" s="21"/>
      <c r="BA918" s="21"/>
      <c r="BB918" s="21"/>
      <c r="BC918" s="23"/>
      <c r="BD918" s="277"/>
      <c r="BF918" s="278"/>
      <c r="BG918" s="20"/>
      <c r="BH918" s="21"/>
      <c r="BI918" s="21"/>
      <c r="BJ918" s="21"/>
      <c r="BK918" s="21"/>
      <c r="BL918" s="281" t="s">
        <v>1185</v>
      </c>
      <c r="BM918" s="21"/>
      <c r="BN918" s="21"/>
      <c r="BO918" s="21"/>
      <c r="BP918" s="21"/>
      <c r="BQ918" s="23"/>
      <c r="BR918" s="277"/>
    </row>
    <row r="919" spans="2:70" x14ac:dyDescent="0.2">
      <c r="B919" s="278"/>
      <c r="C919" s="34"/>
      <c r="D919" s="35">
        <v>3</v>
      </c>
      <c r="E919" s="36">
        <v>52</v>
      </c>
      <c r="F919" s="36">
        <v>63</v>
      </c>
      <c r="G919" s="36">
        <v>22</v>
      </c>
      <c r="H919" s="36">
        <v>16</v>
      </c>
      <c r="I919" s="36">
        <v>37</v>
      </c>
      <c r="J919" s="36">
        <v>42</v>
      </c>
      <c r="K919" s="37">
        <v>25</v>
      </c>
      <c r="L919" s="251">
        <f>SUMSQ(D919:K919)</f>
        <v>11180</v>
      </c>
      <c r="M919" s="42"/>
      <c r="N919" s="277"/>
      <c r="P919" s="278"/>
      <c r="Q919" s="34"/>
      <c r="R919" s="35">
        <v>3</v>
      </c>
      <c r="S919" s="36">
        <v>52</v>
      </c>
      <c r="T919" s="36">
        <v>63</v>
      </c>
      <c r="U919" s="36">
        <v>22</v>
      </c>
      <c r="V919" s="36">
        <v>16</v>
      </c>
      <c r="W919" s="36">
        <v>37</v>
      </c>
      <c r="X919" s="36">
        <v>42</v>
      </c>
      <c r="Y919" s="37">
        <v>25</v>
      </c>
      <c r="Z919" s="251">
        <f>SUMSQ(R919:Y919)</f>
        <v>11180</v>
      </c>
      <c r="AA919" s="42"/>
      <c r="AB919" s="277"/>
      <c r="AD919" s="278"/>
      <c r="AE919" s="34"/>
      <c r="AF919" s="35">
        <v>3</v>
      </c>
      <c r="AG919" s="36">
        <v>52</v>
      </c>
      <c r="AH919" s="36">
        <v>63</v>
      </c>
      <c r="AI919" s="36">
        <v>22</v>
      </c>
      <c r="AJ919" s="36">
        <v>16</v>
      </c>
      <c r="AK919" s="36">
        <v>37</v>
      </c>
      <c r="AL919" s="36">
        <v>42</v>
      </c>
      <c r="AM919" s="37">
        <v>25</v>
      </c>
      <c r="AN919" s="251">
        <f>SUMSQ(AF919:AM919)</f>
        <v>11180</v>
      </c>
      <c r="AO919" s="42"/>
      <c r="AP919" s="277"/>
      <c r="AR919" s="278"/>
      <c r="AS919" s="34"/>
      <c r="AT919" s="35">
        <v>3</v>
      </c>
      <c r="AU919" s="36">
        <v>52</v>
      </c>
      <c r="AV919" s="36">
        <v>63</v>
      </c>
      <c r="AW919" s="36">
        <v>22</v>
      </c>
      <c r="AX919" s="36">
        <v>16</v>
      </c>
      <c r="AY919" s="36">
        <v>37</v>
      </c>
      <c r="AZ919" s="36">
        <v>42</v>
      </c>
      <c r="BA919" s="37">
        <v>25</v>
      </c>
      <c r="BB919" s="251">
        <f>SUMSQ(AT919:BA919)</f>
        <v>11180</v>
      </c>
      <c r="BC919" s="42"/>
      <c r="BD919" s="277"/>
      <c r="BF919" s="278"/>
      <c r="BG919" s="34"/>
      <c r="BH919" s="35">
        <v>3</v>
      </c>
      <c r="BI919" s="36">
        <v>24</v>
      </c>
      <c r="BJ919" s="36">
        <v>47</v>
      </c>
      <c r="BK919" s="36">
        <v>60</v>
      </c>
      <c r="BL919" s="36">
        <v>49</v>
      </c>
      <c r="BM919" s="36">
        <v>38</v>
      </c>
      <c r="BN919" s="36">
        <v>29</v>
      </c>
      <c r="BO919" s="37">
        <v>10</v>
      </c>
      <c r="BP919" s="251">
        <f>SUMSQ(BH919:BO919)</f>
        <v>11180</v>
      </c>
      <c r="BQ919" s="42"/>
      <c r="BR919" s="277"/>
    </row>
    <row r="920" spans="2:70" x14ac:dyDescent="0.2">
      <c r="B920" s="278"/>
      <c r="C920" s="34"/>
      <c r="D920" s="44">
        <v>17</v>
      </c>
      <c r="E920" s="45">
        <v>12</v>
      </c>
      <c r="F920" s="45">
        <v>45</v>
      </c>
      <c r="G920" s="45">
        <v>46</v>
      </c>
      <c r="H920" s="45">
        <v>56</v>
      </c>
      <c r="I920" s="45">
        <v>55</v>
      </c>
      <c r="J920" s="45">
        <v>18</v>
      </c>
      <c r="K920" s="46">
        <v>11</v>
      </c>
      <c r="L920" s="257">
        <f>SUMSQ(D920:K920)</f>
        <v>11180</v>
      </c>
      <c r="M920" s="42"/>
      <c r="N920" s="277"/>
      <c r="P920" s="278"/>
      <c r="Q920" s="34"/>
      <c r="R920" s="44">
        <v>29</v>
      </c>
      <c r="S920" s="45">
        <v>12</v>
      </c>
      <c r="T920" s="45">
        <v>33</v>
      </c>
      <c r="U920" s="45">
        <v>46</v>
      </c>
      <c r="V920" s="45">
        <v>56</v>
      </c>
      <c r="W920" s="45">
        <v>59</v>
      </c>
      <c r="X920" s="45">
        <v>18</v>
      </c>
      <c r="Y920" s="46">
        <v>7</v>
      </c>
      <c r="Z920" s="257">
        <f>SUMSQ(R920:Y920)</f>
        <v>11180</v>
      </c>
      <c r="AA920" s="42"/>
      <c r="AB920" s="277"/>
      <c r="AD920" s="278"/>
      <c r="AE920" s="34"/>
      <c r="AF920" s="44">
        <v>29</v>
      </c>
      <c r="AG920" s="45">
        <v>12</v>
      </c>
      <c r="AH920" s="45">
        <v>33</v>
      </c>
      <c r="AI920" s="45">
        <v>46</v>
      </c>
      <c r="AJ920" s="45">
        <v>56</v>
      </c>
      <c r="AK920" s="45">
        <v>59</v>
      </c>
      <c r="AL920" s="45">
        <v>18</v>
      </c>
      <c r="AM920" s="46">
        <v>7</v>
      </c>
      <c r="AN920" s="257">
        <f>SUMSQ(AF920:AM920)</f>
        <v>11180</v>
      </c>
      <c r="AO920" s="42"/>
      <c r="AP920" s="277"/>
      <c r="AR920" s="278"/>
      <c r="AS920" s="34"/>
      <c r="AT920" s="44">
        <v>48</v>
      </c>
      <c r="AU920" s="45">
        <v>12</v>
      </c>
      <c r="AV920" s="45">
        <v>45</v>
      </c>
      <c r="AW920" s="45">
        <v>9</v>
      </c>
      <c r="AX920" s="45">
        <v>19</v>
      </c>
      <c r="AY920" s="45">
        <v>55</v>
      </c>
      <c r="AZ920" s="45">
        <v>18</v>
      </c>
      <c r="BA920" s="46">
        <v>54</v>
      </c>
      <c r="BB920" s="257">
        <f>SUMSQ(AT920:BA920)</f>
        <v>11180</v>
      </c>
      <c r="BC920" s="42"/>
      <c r="BD920" s="277"/>
      <c r="BF920" s="278"/>
      <c r="BG920" s="34"/>
      <c r="BH920" s="44">
        <v>28</v>
      </c>
      <c r="BI920" s="45">
        <v>15</v>
      </c>
      <c r="BJ920" s="45">
        <v>56</v>
      </c>
      <c r="BK920" s="45">
        <v>35</v>
      </c>
      <c r="BL920" s="45">
        <v>42</v>
      </c>
      <c r="BM920" s="45">
        <v>61</v>
      </c>
      <c r="BN920" s="45">
        <v>6</v>
      </c>
      <c r="BO920" s="46">
        <v>17</v>
      </c>
      <c r="BP920" s="257">
        <f>SUMSQ(BH920:BO920)</f>
        <v>11180</v>
      </c>
      <c r="BQ920" s="42"/>
      <c r="BR920" s="277"/>
    </row>
    <row r="921" spans="2:70" x14ac:dyDescent="0.2">
      <c r="B921" s="278"/>
      <c r="C921" s="34"/>
      <c r="D921" s="44">
        <v>44</v>
      </c>
      <c r="E921" s="45">
        <v>1</v>
      </c>
      <c r="F921" s="45">
        <v>24</v>
      </c>
      <c r="G921" s="45">
        <v>39</v>
      </c>
      <c r="H921" s="45">
        <v>61</v>
      </c>
      <c r="I921" s="45">
        <v>14</v>
      </c>
      <c r="J921" s="45">
        <v>27</v>
      </c>
      <c r="K921" s="46">
        <v>50</v>
      </c>
      <c r="L921" s="257">
        <f>SUMSQ(D921:K921)</f>
        <v>11180</v>
      </c>
      <c r="M921" s="42"/>
      <c r="N921" s="277"/>
      <c r="P921" s="278"/>
      <c r="Q921" s="34"/>
      <c r="R921" s="44">
        <v>44</v>
      </c>
      <c r="S921" s="45">
        <v>1</v>
      </c>
      <c r="T921" s="45">
        <v>24</v>
      </c>
      <c r="U921" s="45">
        <v>39</v>
      </c>
      <c r="V921" s="45">
        <v>61</v>
      </c>
      <c r="W921" s="45">
        <v>14</v>
      </c>
      <c r="X921" s="45">
        <v>27</v>
      </c>
      <c r="Y921" s="46">
        <v>50</v>
      </c>
      <c r="Z921" s="257">
        <f>SUMSQ(R921:Y921)</f>
        <v>11180</v>
      </c>
      <c r="AA921" s="42"/>
      <c r="AB921" s="277"/>
      <c r="AD921" s="278"/>
      <c r="AE921" s="34"/>
      <c r="AF921" s="44">
        <v>50</v>
      </c>
      <c r="AG921" s="45">
        <v>1</v>
      </c>
      <c r="AH921" s="45">
        <v>24</v>
      </c>
      <c r="AI921" s="45">
        <v>39</v>
      </c>
      <c r="AJ921" s="45">
        <v>61</v>
      </c>
      <c r="AK921" s="45">
        <v>14</v>
      </c>
      <c r="AL921" s="45">
        <v>27</v>
      </c>
      <c r="AM921" s="46">
        <v>44</v>
      </c>
      <c r="AN921" s="257">
        <f>SUMSQ(AF921:AM921)</f>
        <v>11180</v>
      </c>
      <c r="AO921" s="42"/>
      <c r="AP921" s="277"/>
      <c r="AR921" s="278"/>
      <c r="AS921" s="34"/>
      <c r="AT921" s="44">
        <v>50</v>
      </c>
      <c r="AU921" s="45">
        <v>1</v>
      </c>
      <c r="AV921" s="45">
        <v>24</v>
      </c>
      <c r="AW921" s="45">
        <v>39</v>
      </c>
      <c r="AX921" s="45">
        <v>61</v>
      </c>
      <c r="AY921" s="45">
        <v>14</v>
      </c>
      <c r="AZ921" s="45">
        <v>27</v>
      </c>
      <c r="BA921" s="46">
        <v>44</v>
      </c>
      <c r="BB921" s="257">
        <f>SUMSQ(AT921:BA921)</f>
        <v>11180</v>
      </c>
      <c r="BC921" s="42"/>
      <c r="BD921" s="277"/>
      <c r="BF921" s="278"/>
      <c r="BG921" s="34"/>
      <c r="BH921" s="44">
        <v>57</v>
      </c>
      <c r="BI921" s="45">
        <v>46</v>
      </c>
      <c r="BJ921" s="45">
        <v>21</v>
      </c>
      <c r="BK921" s="45">
        <v>2</v>
      </c>
      <c r="BL921" s="45">
        <v>11</v>
      </c>
      <c r="BM921" s="45">
        <v>32</v>
      </c>
      <c r="BN921" s="45">
        <v>39</v>
      </c>
      <c r="BO921" s="46">
        <v>52</v>
      </c>
      <c r="BP921" s="257">
        <f>SUMSQ(BH921:BO921)</f>
        <v>11180</v>
      </c>
      <c r="BQ921" s="42"/>
      <c r="BR921" s="277"/>
    </row>
    <row r="922" spans="2:70" x14ac:dyDescent="0.2">
      <c r="B922" s="278"/>
      <c r="C922" s="34"/>
      <c r="D922" s="44">
        <v>58</v>
      </c>
      <c r="E922" s="45">
        <v>57</v>
      </c>
      <c r="F922" s="45">
        <v>6</v>
      </c>
      <c r="G922" s="45">
        <v>31</v>
      </c>
      <c r="H922" s="45">
        <v>5</v>
      </c>
      <c r="I922" s="45">
        <v>32</v>
      </c>
      <c r="J922" s="45">
        <v>35</v>
      </c>
      <c r="K922" s="46">
        <v>36</v>
      </c>
      <c r="L922" s="257">
        <f>SUMSQ(D922:K922)</f>
        <v>11180</v>
      </c>
      <c r="M922" s="42"/>
      <c r="N922" s="277"/>
      <c r="P922" s="278"/>
      <c r="Q922" s="34"/>
      <c r="R922" s="44">
        <v>54</v>
      </c>
      <c r="S922" s="45">
        <v>57</v>
      </c>
      <c r="T922" s="45">
        <v>10</v>
      </c>
      <c r="U922" s="45">
        <v>31</v>
      </c>
      <c r="V922" s="45">
        <v>5</v>
      </c>
      <c r="W922" s="45">
        <v>20</v>
      </c>
      <c r="X922" s="45">
        <v>35</v>
      </c>
      <c r="Y922" s="46">
        <v>48</v>
      </c>
      <c r="Z922" s="257">
        <f>SUMSQ(R922:Y922)</f>
        <v>11180</v>
      </c>
      <c r="AA922" s="42"/>
      <c r="AB922" s="277"/>
      <c r="AD922" s="278"/>
      <c r="AE922" s="34"/>
      <c r="AF922" s="44">
        <v>48</v>
      </c>
      <c r="AG922" s="45">
        <v>57</v>
      </c>
      <c r="AH922" s="45">
        <v>10</v>
      </c>
      <c r="AI922" s="45">
        <v>31</v>
      </c>
      <c r="AJ922" s="45">
        <v>5</v>
      </c>
      <c r="AK922" s="45">
        <v>20</v>
      </c>
      <c r="AL922" s="45">
        <v>35</v>
      </c>
      <c r="AM922" s="46">
        <v>54</v>
      </c>
      <c r="AN922" s="257">
        <f>SUMSQ(AF922:AM922)</f>
        <v>11180</v>
      </c>
      <c r="AO922" s="42"/>
      <c r="AP922" s="277"/>
      <c r="AR922" s="278"/>
      <c r="AS922" s="34"/>
      <c r="AT922" s="44">
        <v>58</v>
      </c>
      <c r="AU922" s="45">
        <v>30</v>
      </c>
      <c r="AV922" s="45">
        <v>33</v>
      </c>
      <c r="AW922" s="45">
        <v>31</v>
      </c>
      <c r="AX922" s="45">
        <v>5</v>
      </c>
      <c r="AY922" s="45">
        <v>59</v>
      </c>
      <c r="AZ922" s="45">
        <v>8</v>
      </c>
      <c r="BA922" s="46">
        <v>36</v>
      </c>
      <c r="BB922" s="257">
        <f>SUMSQ(AT922:BA922)</f>
        <v>11180</v>
      </c>
      <c r="BC922" s="42"/>
      <c r="BD922" s="277"/>
      <c r="BF922" s="278"/>
      <c r="BG922" s="34"/>
      <c r="BH922" s="44">
        <v>34</v>
      </c>
      <c r="BI922" s="45">
        <v>53</v>
      </c>
      <c r="BJ922" s="45">
        <v>14</v>
      </c>
      <c r="BK922" s="45">
        <v>25</v>
      </c>
      <c r="BL922" s="45">
        <v>20</v>
      </c>
      <c r="BM922" s="45">
        <v>7</v>
      </c>
      <c r="BN922" s="45">
        <v>64</v>
      </c>
      <c r="BO922" s="46">
        <v>43</v>
      </c>
      <c r="BP922" s="257">
        <f>SUMSQ(BH922:BO922)</f>
        <v>11180</v>
      </c>
      <c r="BQ922" s="42"/>
      <c r="BR922" s="277"/>
    </row>
    <row r="923" spans="2:70" x14ac:dyDescent="0.2">
      <c r="B923" s="278"/>
      <c r="C923" s="34"/>
      <c r="D923" s="44">
        <v>29</v>
      </c>
      <c r="E923" s="45">
        <v>30</v>
      </c>
      <c r="F923" s="45">
        <v>33</v>
      </c>
      <c r="G923" s="45">
        <v>60</v>
      </c>
      <c r="H923" s="45">
        <v>34</v>
      </c>
      <c r="I923" s="45">
        <v>59</v>
      </c>
      <c r="J923" s="45">
        <v>8</v>
      </c>
      <c r="K923" s="46">
        <v>7</v>
      </c>
      <c r="L923" s="257">
        <f>SUMSQ(D923:K923)</f>
        <v>11180</v>
      </c>
      <c r="M923" s="42"/>
      <c r="N923" s="277"/>
      <c r="P923" s="278"/>
      <c r="Q923" s="34"/>
      <c r="R923" s="44">
        <v>17</v>
      </c>
      <c r="S923" s="45">
        <v>30</v>
      </c>
      <c r="T923" s="45">
        <v>45</v>
      </c>
      <c r="U923" s="45">
        <v>60</v>
      </c>
      <c r="V923" s="45">
        <v>34</v>
      </c>
      <c r="W923" s="45">
        <v>55</v>
      </c>
      <c r="X923" s="45">
        <v>8</v>
      </c>
      <c r="Y923" s="46">
        <v>11</v>
      </c>
      <c r="Z923" s="257">
        <f>SUMSQ(R923:Y923)</f>
        <v>11180</v>
      </c>
      <c r="AA923" s="42"/>
      <c r="AB923" s="277"/>
      <c r="AD923" s="278"/>
      <c r="AE923" s="34"/>
      <c r="AF923" s="44">
        <v>11</v>
      </c>
      <c r="AG923" s="45">
        <v>30</v>
      </c>
      <c r="AH923" s="45">
        <v>45</v>
      </c>
      <c r="AI923" s="45">
        <v>60</v>
      </c>
      <c r="AJ923" s="45">
        <v>34</v>
      </c>
      <c r="AK923" s="45">
        <v>55</v>
      </c>
      <c r="AL923" s="45">
        <v>8</v>
      </c>
      <c r="AM923" s="46">
        <v>17</v>
      </c>
      <c r="AN923" s="257">
        <f>SUMSQ(AF923:AM923)</f>
        <v>11180</v>
      </c>
      <c r="AO923" s="42"/>
      <c r="AP923" s="277"/>
      <c r="AR923" s="278"/>
      <c r="AS923" s="34"/>
      <c r="AT923" s="44">
        <v>29</v>
      </c>
      <c r="AU923" s="45">
        <v>57</v>
      </c>
      <c r="AV923" s="45">
        <v>6</v>
      </c>
      <c r="AW923" s="45">
        <v>60</v>
      </c>
      <c r="AX923" s="45">
        <v>34</v>
      </c>
      <c r="AY923" s="45">
        <v>32</v>
      </c>
      <c r="AZ923" s="45">
        <v>35</v>
      </c>
      <c r="BA923" s="46">
        <v>7</v>
      </c>
      <c r="BB923" s="257">
        <f>SUMSQ(AT923:BA923)</f>
        <v>11180</v>
      </c>
      <c r="BC923" s="42"/>
      <c r="BD923" s="277"/>
      <c r="BF923" s="278"/>
      <c r="BG923" s="34"/>
      <c r="BH923" s="44">
        <v>22</v>
      </c>
      <c r="BI923" s="45">
        <v>1</v>
      </c>
      <c r="BJ923" s="45">
        <v>58</v>
      </c>
      <c r="BK923" s="45">
        <v>45</v>
      </c>
      <c r="BL923" s="45">
        <v>40</v>
      </c>
      <c r="BM923" s="45">
        <v>51</v>
      </c>
      <c r="BN923" s="45">
        <v>12</v>
      </c>
      <c r="BO923" s="46">
        <v>31</v>
      </c>
      <c r="BP923" s="257">
        <f>SUMSQ(BH923:BO923)</f>
        <v>11180</v>
      </c>
      <c r="BQ923" s="42"/>
      <c r="BR923" s="277"/>
    </row>
    <row r="924" spans="2:70" x14ac:dyDescent="0.2">
      <c r="B924" s="278"/>
      <c r="C924" s="34"/>
      <c r="D924" s="44">
        <v>15</v>
      </c>
      <c r="E924" s="45">
        <v>38</v>
      </c>
      <c r="F924" s="45">
        <v>51</v>
      </c>
      <c r="G924" s="45">
        <v>4</v>
      </c>
      <c r="H924" s="45">
        <v>26</v>
      </c>
      <c r="I924" s="45">
        <v>41</v>
      </c>
      <c r="J924" s="45">
        <v>64</v>
      </c>
      <c r="K924" s="46">
        <v>21</v>
      </c>
      <c r="L924" s="257">
        <f>SUMSQ(D924:K924)</f>
        <v>11180</v>
      </c>
      <c r="M924" s="42"/>
      <c r="N924" s="277"/>
      <c r="P924" s="278"/>
      <c r="Q924" s="34"/>
      <c r="R924" s="44">
        <v>15</v>
      </c>
      <c r="S924" s="45">
        <v>38</v>
      </c>
      <c r="T924" s="45">
        <v>51</v>
      </c>
      <c r="U924" s="45">
        <v>4</v>
      </c>
      <c r="V924" s="45">
        <v>26</v>
      </c>
      <c r="W924" s="45">
        <v>41</v>
      </c>
      <c r="X924" s="45">
        <v>64</v>
      </c>
      <c r="Y924" s="46">
        <v>21</v>
      </c>
      <c r="Z924" s="257">
        <f>SUMSQ(R924:Y924)</f>
        <v>11180</v>
      </c>
      <c r="AA924" s="42"/>
      <c r="AB924" s="277"/>
      <c r="AD924" s="278"/>
      <c r="AE924" s="34"/>
      <c r="AF924" s="44">
        <v>21</v>
      </c>
      <c r="AG924" s="45">
        <v>38</v>
      </c>
      <c r="AH924" s="45">
        <v>51</v>
      </c>
      <c r="AI924" s="45">
        <v>4</v>
      </c>
      <c r="AJ924" s="45">
        <v>26</v>
      </c>
      <c r="AK924" s="45">
        <v>41</v>
      </c>
      <c r="AL924" s="45">
        <v>64</v>
      </c>
      <c r="AM924" s="46">
        <v>15</v>
      </c>
      <c r="AN924" s="257">
        <f>SUMSQ(AF924:AM924)</f>
        <v>11180</v>
      </c>
      <c r="AO924" s="42"/>
      <c r="AP924" s="277"/>
      <c r="AR924" s="278"/>
      <c r="AS924" s="34"/>
      <c r="AT924" s="44">
        <v>21</v>
      </c>
      <c r="AU924" s="45">
        <v>38</v>
      </c>
      <c r="AV924" s="45">
        <v>51</v>
      </c>
      <c r="AW924" s="45">
        <v>4</v>
      </c>
      <c r="AX924" s="45">
        <v>26</v>
      </c>
      <c r="AY924" s="45">
        <v>41</v>
      </c>
      <c r="AZ924" s="45">
        <v>64</v>
      </c>
      <c r="BA924" s="46">
        <v>15</v>
      </c>
      <c r="BB924" s="257">
        <f>SUMSQ(AT924:BA924)</f>
        <v>11180</v>
      </c>
      <c r="BC924" s="42"/>
      <c r="BD924" s="277"/>
      <c r="BF924" s="278"/>
      <c r="BG924" s="34"/>
      <c r="BH924" s="44">
        <v>13</v>
      </c>
      <c r="BI924" s="45">
        <v>26</v>
      </c>
      <c r="BJ924" s="45">
        <v>33</v>
      </c>
      <c r="BK924" s="45">
        <v>54</v>
      </c>
      <c r="BL924" s="45">
        <v>63</v>
      </c>
      <c r="BM924" s="45">
        <v>44</v>
      </c>
      <c r="BN924" s="45">
        <v>19</v>
      </c>
      <c r="BO924" s="46">
        <v>8</v>
      </c>
      <c r="BP924" s="257">
        <f>SUMSQ(BH924:BO924)</f>
        <v>11180</v>
      </c>
      <c r="BQ924" s="42"/>
      <c r="BR924" s="277"/>
    </row>
    <row r="925" spans="2:70" x14ac:dyDescent="0.2">
      <c r="B925" s="278"/>
      <c r="C925" s="34"/>
      <c r="D925" s="44">
        <v>54</v>
      </c>
      <c r="E925" s="45">
        <v>47</v>
      </c>
      <c r="F925" s="45">
        <v>10</v>
      </c>
      <c r="G925" s="45">
        <v>9</v>
      </c>
      <c r="H925" s="45">
        <v>19</v>
      </c>
      <c r="I925" s="45">
        <v>20</v>
      </c>
      <c r="J925" s="45">
        <v>53</v>
      </c>
      <c r="K925" s="46">
        <v>48</v>
      </c>
      <c r="L925" s="257">
        <f>SUMSQ(D925:K925)</f>
        <v>11180</v>
      </c>
      <c r="M925" s="42"/>
      <c r="N925" s="277"/>
      <c r="P925" s="278"/>
      <c r="Q925" s="34"/>
      <c r="R925" s="44">
        <v>58</v>
      </c>
      <c r="S925" s="45">
        <v>47</v>
      </c>
      <c r="T925" s="45">
        <v>6</v>
      </c>
      <c r="U925" s="45">
        <v>9</v>
      </c>
      <c r="V925" s="45">
        <v>19</v>
      </c>
      <c r="W925" s="45">
        <v>32</v>
      </c>
      <c r="X925" s="45">
        <v>53</v>
      </c>
      <c r="Y925" s="46">
        <v>36</v>
      </c>
      <c r="Z925" s="257">
        <f>SUMSQ(R925:Y925)</f>
        <v>11180</v>
      </c>
      <c r="AA925" s="42"/>
      <c r="AB925" s="277"/>
      <c r="AD925" s="278"/>
      <c r="AE925" s="34"/>
      <c r="AF925" s="44">
        <v>58</v>
      </c>
      <c r="AG925" s="45">
        <v>47</v>
      </c>
      <c r="AH925" s="45">
        <v>6</v>
      </c>
      <c r="AI925" s="45">
        <v>9</v>
      </c>
      <c r="AJ925" s="45">
        <v>19</v>
      </c>
      <c r="AK925" s="45">
        <v>32</v>
      </c>
      <c r="AL925" s="45">
        <v>53</v>
      </c>
      <c r="AM925" s="46">
        <v>36</v>
      </c>
      <c r="AN925" s="257">
        <f>SUMSQ(AF925:AM925)</f>
        <v>11180</v>
      </c>
      <c r="AO925" s="42"/>
      <c r="AP925" s="277"/>
      <c r="AR925" s="278"/>
      <c r="AS925" s="34"/>
      <c r="AT925" s="44">
        <v>11</v>
      </c>
      <c r="AU925" s="45">
        <v>47</v>
      </c>
      <c r="AV925" s="45">
        <v>10</v>
      </c>
      <c r="AW925" s="45">
        <v>46</v>
      </c>
      <c r="AX925" s="45">
        <v>56</v>
      </c>
      <c r="AY925" s="45">
        <v>20</v>
      </c>
      <c r="AZ925" s="45">
        <v>53</v>
      </c>
      <c r="BA925" s="46">
        <v>17</v>
      </c>
      <c r="BB925" s="257">
        <f>SUMSQ(AT925:BA925)</f>
        <v>11180</v>
      </c>
      <c r="BC925" s="42"/>
      <c r="BD925" s="277"/>
      <c r="BF925" s="278"/>
      <c r="BG925" s="34"/>
      <c r="BH925" s="44">
        <v>48</v>
      </c>
      <c r="BI925" s="45">
        <v>59</v>
      </c>
      <c r="BJ925" s="45">
        <v>4</v>
      </c>
      <c r="BK925" s="45">
        <v>23</v>
      </c>
      <c r="BL925" s="45">
        <v>30</v>
      </c>
      <c r="BM925" s="45">
        <v>9</v>
      </c>
      <c r="BN925" s="45">
        <v>50</v>
      </c>
      <c r="BO925" s="46">
        <v>37</v>
      </c>
      <c r="BP925" s="257">
        <f>SUMSQ(BH925:BO925)</f>
        <v>11180</v>
      </c>
      <c r="BQ925" s="42"/>
      <c r="BR925" s="277"/>
    </row>
    <row r="926" spans="2:70" ht="12.75" thickBot="1" x14ac:dyDescent="0.25">
      <c r="B926" s="278"/>
      <c r="C926" s="34"/>
      <c r="D926" s="59">
        <v>40</v>
      </c>
      <c r="E926" s="60">
        <v>23</v>
      </c>
      <c r="F926" s="60">
        <v>28</v>
      </c>
      <c r="G926" s="60">
        <v>49</v>
      </c>
      <c r="H926" s="60">
        <v>43</v>
      </c>
      <c r="I926" s="60">
        <v>2</v>
      </c>
      <c r="J926" s="60">
        <v>13</v>
      </c>
      <c r="K926" s="61">
        <v>62</v>
      </c>
      <c r="L926" s="257">
        <f>SUMSQ(D926:K926)</f>
        <v>11180</v>
      </c>
      <c r="M926" s="42"/>
      <c r="N926" s="277"/>
      <c r="P926" s="278"/>
      <c r="Q926" s="34"/>
      <c r="R926" s="59">
        <v>40</v>
      </c>
      <c r="S926" s="60">
        <v>23</v>
      </c>
      <c r="T926" s="60">
        <v>28</v>
      </c>
      <c r="U926" s="60">
        <v>49</v>
      </c>
      <c r="V926" s="60">
        <v>43</v>
      </c>
      <c r="W926" s="60">
        <v>2</v>
      </c>
      <c r="X926" s="60">
        <v>13</v>
      </c>
      <c r="Y926" s="61">
        <v>62</v>
      </c>
      <c r="Z926" s="257">
        <f>SUMSQ(R926:Y926)</f>
        <v>11180</v>
      </c>
      <c r="AA926" s="42"/>
      <c r="AB926" s="277"/>
      <c r="AD926" s="278"/>
      <c r="AE926" s="34"/>
      <c r="AF926" s="59">
        <v>40</v>
      </c>
      <c r="AG926" s="60">
        <v>23</v>
      </c>
      <c r="AH926" s="60">
        <v>28</v>
      </c>
      <c r="AI926" s="60">
        <v>49</v>
      </c>
      <c r="AJ926" s="60">
        <v>43</v>
      </c>
      <c r="AK926" s="60">
        <v>2</v>
      </c>
      <c r="AL926" s="60">
        <v>13</v>
      </c>
      <c r="AM926" s="61">
        <v>62</v>
      </c>
      <c r="AN926" s="257">
        <f>SUMSQ(AF926:AM926)</f>
        <v>11180</v>
      </c>
      <c r="AO926" s="42"/>
      <c r="AP926" s="277"/>
      <c r="AR926" s="278"/>
      <c r="AS926" s="34"/>
      <c r="AT926" s="59">
        <v>40</v>
      </c>
      <c r="AU926" s="60">
        <v>23</v>
      </c>
      <c r="AV926" s="60">
        <v>28</v>
      </c>
      <c r="AW926" s="60">
        <v>49</v>
      </c>
      <c r="AX926" s="60">
        <v>43</v>
      </c>
      <c r="AY926" s="60">
        <v>2</v>
      </c>
      <c r="AZ926" s="60">
        <v>13</v>
      </c>
      <c r="BA926" s="61">
        <v>62</v>
      </c>
      <c r="BB926" s="257">
        <f>SUMSQ(AT926:BA926)</f>
        <v>11180</v>
      </c>
      <c r="BC926" s="42"/>
      <c r="BD926" s="277"/>
      <c r="BF926" s="278"/>
      <c r="BG926" s="34"/>
      <c r="BH926" s="59">
        <v>55</v>
      </c>
      <c r="BI926" s="60">
        <v>36</v>
      </c>
      <c r="BJ926" s="60">
        <v>27</v>
      </c>
      <c r="BK926" s="60">
        <v>16</v>
      </c>
      <c r="BL926" s="60">
        <v>5</v>
      </c>
      <c r="BM926" s="60">
        <v>18</v>
      </c>
      <c r="BN926" s="60">
        <v>41</v>
      </c>
      <c r="BO926" s="61">
        <v>62</v>
      </c>
      <c r="BP926" s="257">
        <f>SUMSQ(BH926:BO926)</f>
        <v>11180</v>
      </c>
      <c r="BQ926" s="42"/>
      <c r="BR926" s="277"/>
    </row>
    <row r="927" spans="2:70" x14ac:dyDescent="0.2">
      <c r="B927" s="278"/>
      <c r="C927" s="34"/>
      <c r="D927" s="166">
        <f>SUM(D919:D926)</f>
        <v>260</v>
      </c>
      <c r="E927" s="167">
        <f>SUM(E919:E926)</f>
        <v>260</v>
      </c>
      <c r="F927" s="167">
        <f>SUM(F919:F926)</f>
        <v>260</v>
      </c>
      <c r="G927" s="167">
        <f>SUM(G919:G926)</f>
        <v>260</v>
      </c>
      <c r="H927" s="167">
        <f>SUM(H919:H926)</f>
        <v>260</v>
      </c>
      <c r="I927" s="167">
        <f>SUM(I919:I926)</f>
        <v>260</v>
      </c>
      <c r="J927" s="167">
        <f>SUM(J919:J926)</f>
        <v>260</v>
      </c>
      <c r="K927" s="167">
        <f>SUM(K919:K926)</f>
        <v>260</v>
      </c>
      <c r="L927" s="280">
        <f>SUM(D919^3+E920^3+F921^3+G922^3+H923^3+I924^3+J925^3+K926^3)</f>
        <v>540800</v>
      </c>
      <c r="M927" s="42"/>
      <c r="N927" s="277"/>
      <c r="P927" s="278"/>
      <c r="Q927" s="34"/>
      <c r="R927" s="166">
        <f>SUM(R919:R926)</f>
        <v>260</v>
      </c>
      <c r="S927" s="167">
        <f>SUM(S919:S926)</f>
        <v>260</v>
      </c>
      <c r="T927" s="167">
        <f>SUM(T919:T926)</f>
        <v>260</v>
      </c>
      <c r="U927" s="167">
        <f>SUM(U919:U926)</f>
        <v>260</v>
      </c>
      <c r="V927" s="167">
        <f>SUM(V919:V926)</f>
        <v>260</v>
      </c>
      <c r="W927" s="167">
        <f>SUM(W919:W926)</f>
        <v>260</v>
      </c>
      <c r="X927" s="167">
        <f>SUM(X919:X926)</f>
        <v>260</v>
      </c>
      <c r="Y927" s="167">
        <f>SUM(Y919:Y926)</f>
        <v>260</v>
      </c>
      <c r="Z927" s="280">
        <f>SUM(R919^3+S920^3+T921^3+U922^3+V923^3+W924^3+X925^3+Y926^3)</f>
        <v>540800</v>
      </c>
      <c r="AA927" s="42"/>
      <c r="AB927" s="277"/>
      <c r="AD927" s="278"/>
      <c r="AE927" s="34"/>
      <c r="AF927" s="166">
        <f>SUM(AF919:AF926)</f>
        <v>260</v>
      </c>
      <c r="AG927" s="167">
        <f>SUM(AG919:AG926)</f>
        <v>260</v>
      </c>
      <c r="AH927" s="167">
        <f>SUM(AH919:AH926)</f>
        <v>260</v>
      </c>
      <c r="AI927" s="167">
        <f>SUM(AI919:AI926)</f>
        <v>260</v>
      </c>
      <c r="AJ927" s="167">
        <f>SUM(AJ919:AJ926)</f>
        <v>260</v>
      </c>
      <c r="AK927" s="167">
        <f>SUM(AK919:AK926)</f>
        <v>260</v>
      </c>
      <c r="AL927" s="167">
        <f>SUM(AL919:AL926)</f>
        <v>260</v>
      </c>
      <c r="AM927" s="167">
        <f>SUM(AM919:AM926)</f>
        <v>260</v>
      </c>
      <c r="AN927" s="280">
        <f>SUM(AF919^3+AG920^3+AH921^3+AI922^3+AJ923^3+AK924^3+AL925^3+AM926^3)</f>
        <v>540800</v>
      </c>
      <c r="AO927" s="42"/>
      <c r="AP927" s="277"/>
      <c r="AR927" s="278"/>
      <c r="AS927" s="34"/>
      <c r="AT927" s="166">
        <f>SUM(AT919:AT926)</f>
        <v>260</v>
      </c>
      <c r="AU927" s="167">
        <f>SUM(AU919:AU926)</f>
        <v>260</v>
      </c>
      <c r="AV927" s="167">
        <f>SUM(AV919:AV926)</f>
        <v>260</v>
      </c>
      <c r="AW927" s="167">
        <f>SUM(AW919:AW926)</f>
        <v>260</v>
      </c>
      <c r="AX927" s="167">
        <f>SUM(AX919:AX926)</f>
        <v>260</v>
      </c>
      <c r="AY927" s="167">
        <f>SUM(AY919:AY926)</f>
        <v>260</v>
      </c>
      <c r="AZ927" s="167">
        <f>SUM(AZ919:AZ926)</f>
        <v>260</v>
      </c>
      <c r="BA927" s="167">
        <f>SUM(BA919:BA926)</f>
        <v>260</v>
      </c>
      <c r="BB927" s="280">
        <f>SUM(AT919^3+AU920^3+AV921^3+AW922^3+AX923^3+AY924^3+AZ925^3+BA926^3)</f>
        <v>540800</v>
      </c>
      <c r="BC927" s="42"/>
      <c r="BD927" s="277"/>
      <c r="BF927" s="278"/>
      <c r="BG927" s="34"/>
      <c r="BH927" s="166">
        <f>SUM(BH919:BH926)</f>
        <v>260</v>
      </c>
      <c r="BI927" s="167">
        <f>SUM(BI919:BI926)</f>
        <v>260</v>
      </c>
      <c r="BJ927" s="167">
        <f>SUM(BJ919:BJ926)</f>
        <v>260</v>
      </c>
      <c r="BK927" s="167">
        <f>SUM(BK919:BK926)</f>
        <v>260</v>
      </c>
      <c r="BL927" s="167">
        <f>SUM(BL919:BL926)</f>
        <v>260</v>
      </c>
      <c r="BM927" s="167">
        <f>SUM(BM919:BM926)</f>
        <v>260</v>
      </c>
      <c r="BN927" s="167">
        <f>SUM(BN919:BN926)</f>
        <v>260</v>
      </c>
      <c r="BO927" s="167">
        <f>SUM(BO919:BO926)</f>
        <v>260</v>
      </c>
      <c r="BP927" s="280">
        <f>SUM(BH919^3+BI920^3+BJ921^3+BK922^3+BL923^3+BM924^3+BN925^3+BO926^3)</f>
        <v>540800</v>
      </c>
      <c r="BQ927" s="42"/>
      <c r="BR927" s="277"/>
    </row>
    <row r="928" spans="2:70" ht="12.75" thickBot="1" x14ac:dyDescent="0.25">
      <c r="B928" s="278"/>
      <c r="C928" s="34"/>
      <c r="D928" s="89">
        <f>SUMSQ(D919:D926)</f>
        <v>11180</v>
      </c>
      <c r="E928" s="90">
        <f>SUMSQ(E919:E926)</f>
        <v>11180</v>
      </c>
      <c r="F928" s="90">
        <f>SUMSQ(F919:F926)</f>
        <v>11180</v>
      </c>
      <c r="G928" s="90">
        <f>SUMSQ(G919:G926)</f>
        <v>11180</v>
      </c>
      <c r="H928" s="90">
        <f>SUMSQ(H919:H926)</f>
        <v>11180</v>
      </c>
      <c r="I928" s="90">
        <f>SUMSQ(I919:I926)</f>
        <v>11180</v>
      </c>
      <c r="J928" s="90">
        <f>SUMSQ(J919:J926)</f>
        <v>11180</v>
      </c>
      <c r="K928" s="90">
        <f>SUMSQ(K919:K926)</f>
        <v>11180</v>
      </c>
      <c r="L928" s="279">
        <f>SUM(D926^3+E925^3+F924^3+G923^3+H922^3+I921^3+J920^3+K919^3)</f>
        <v>540800</v>
      </c>
      <c r="M928" s="42"/>
      <c r="N928" s="277"/>
      <c r="P928" s="278"/>
      <c r="Q928" s="34"/>
      <c r="R928" s="89">
        <f>SUMSQ(R919:R926)</f>
        <v>11180</v>
      </c>
      <c r="S928" s="90">
        <f>SUMSQ(S919:S926)</f>
        <v>11180</v>
      </c>
      <c r="T928" s="90">
        <f>SUMSQ(T919:T926)</f>
        <v>11180</v>
      </c>
      <c r="U928" s="90">
        <f>SUMSQ(U919:U926)</f>
        <v>11180</v>
      </c>
      <c r="V928" s="90">
        <f>SUMSQ(V919:V926)</f>
        <v>11180</v>
      </c>
      <c r="W928" s="90">
        <f>SUMSQ(W919:W926)</f>
        <v>11180</v>
      </c>
      <c r="X928" s="90">
        <f>SUMSQ(X919:X926)</f>
        <v>11180</v>
      </c>
      <c r="Y928" s="90">
        <f>SUMSQ(Y919:Y926)</f>
        <v>11180</v>
      </c>
      <c r="Z928" s="279">
        <f>SUM(R926^3+S925^3+T924^3+U923^3+V922^3+W921^3+X920^3+Y919^3)</f>
        <v>540800</v>
      </c>
      <c r="AA928" s="42"/>
      <c r="AB928" s="277"/>
      <c r="AD928" s="278"/>
      <c r="AE928" s="34"/>
      <c r="AF928" s="89">
        <f>SUMSQ(AF919:AF926)</f>
        <v>11180</v>
      </c>
      <c r="AG928" s="90">
        <f>SUMSQ(AG919:AG926)</f>
        <v>11180</v>
      </c>
      <c r="AH928" s="90">
        <f>SUMSQ(AH919:AH926)</f>
        <v>11180</v>
      </c>
      <c r="AI928" s="90">
        <f>SUMSQ(AI919:AI926)</f>
        <v>11180</v>
      </c>
      <c r="AJ928" s="90">
        <f>SUMSQ(AJ919:AJ926)</f>
        <v>11180</v>
      </c>
      <c r="AK928" s="90">
        <f>SUMSQ(AK919:AK926)</f>
        <v>11180</v>
      </c>
      <c r="AL928" s="90">
        <f>SUMSQ(AL919:AL926)</f>
        <v>11180</v>
      </c>
      <c r="AM928" s="90">
        <f>SUMSQ(AM919:AM926)</f>
        <v>11180</v>
      </c>
      <c r="AN928" s="279">
        <f>SUM(AF926^3+AG925^3+AH924^3+AI923^3+AJ922^3+AK921^3+AL920^3+AM919^3)</f>
        <v>540800</v>
      </c>
      <c r="AO928" s="42"/>
      <c r="AP928" s="277"/>
      <c r="AR928" s="278"/>
      <c r="AS928" s="34"/>
      <c r="AT928" s="89">
        <f>SUMSQ(AT919:AT926)</f>
        <v>11180</v>
      </c>
      <c r="AU928" s="90">
        <f>SUMSQ(AU919:AU926)</f>
        <v>11180</v>
      </c>
      <c r="AV928" s="90">
        <f>SUMSQ(AV919:AV926)</f>
        <v>11180</v>
      </c>
      <c r="AW928" s="90">
        <f>SUMSQ(AW919:AW926)</f>
        <v>11180</v>
      </c>
      <c r="AX928" s="90">
        <f>SUMSQ(AX919:AX926)</f>
        <v>11180</v>
      </c>
      <c r="AY928" s="90">
        <f>SUMSQ(AY919:AY926)</f>
        <v>11180</v>
      </c>
      <c r="AZ928" s="90">
        <f>SUMSQ(AZ919:AZ926)</f>
        <v>11180</v>
      </c>
      <c r="BA928" s="90">
        <f>SUMSQ(BA919:BA926)</f>
        <v>11180</v>
      </c>
      <c r="BB928" s="279">
        <f>SUM(AT926^3+AU925^3+AV924^3+AW923^3+AX922^3+AY921^3+AZ920^3+BA919^3)</f>
        <v>540800</v>
      </c>
      <c r="BC928" s="42"/>
      <c r="BD928" s="277"/>
      <c r="BF928" s="278"/>
      <c r="BG928" s="34"/>
      <c r="BH928" s="89">
        <f>SUMSQ(BH919:BH926)</f>
        <v>11180</v>
      </c>
      <c r="BI928" s="90">
        <f>SUMSQ(BI919:BI926)</f>
        <v>11180</v>
      </c>
      <c r="BJ928" s="90">
        <f>SUMSQ(BJ919:BJ926)</f>
        <v>11180</v>
      </c>
      <c r="BK928" s="90">
        <f>SUMSQ(BK919:BK926)</f>
        <v>11180</v>
      </c>
      <c r="BL928" s="90">
        <f>SUMSQ(BL919:BL926)</f>
        <v>11180</v>
      </c>
      <c r="BM928" s="90">
        <f>SUMSQ(BM919:BM926)</f>
        <v>11180</v>
      </c>
      <c r="BN928" s="90">
        <f>SUMSQ(BN919:BN926)</f>
        <v>11180</v>
      </c>
      <c r="BO928" s="90">
        <f>SUMSQ(BO919:BO926)</f>
        <v>11180</v>
      </c>
      <c r="BP928" s="279">
        <f>SUM(BH926^3+BI925^3+BJ924^3+BK923^3+BL922^3+BM921^3+BN920^3+BO919^3)</f>
        <v>540800</v>
      </c>
      <c r="BQ928" s="42"/>
      <c r="BR928" s="277"/>
    </row>
    <row r="929" spans="2:70" ht="12.75" thickBot="1" x14ac:dyDescent="0.25">
      <c r="B929" s="278"/>
      <c r="C929" s="104"/>
      <c r="D929" s="106"/>
      <c r="E929" s="106"/>
      <c r="F929" s="106"/>
      <c r="G929" s="106"/>
      <c r="H929" s="106"/>
      <c r="I929" s="106"/>
      <c r="J929" s="106"/>
      <c r="K929" s="106"/>
      <c r="L929" s="106"/>
      <c r="M929" s="109"/>
      <c r="N929" s="277"/>
      <c r="P929" s="278"/>
      <c r="Q929" s="104"/>
      <c r="R929" s="106"/>
      <c r="S929" s="106"/>
      <c r="T929" s="106"/>
      <c r="U929" s="106"/>
      <c r="V929" s="106"/>
      <c r="W929" s="106"/>
      <c r="X929" s="106"/>
      <c r="Y929" s="106"/>
      <c r="Z929" s="106"/>
      <c r="AA929" s="109"/>
      <c r="AB929" s="277"/>
      <c r="AD929" s="278"/>
      <c r="AE929" s="104"/>
      <c r="AF929" s="106"/>
      <c r="AG929" s="106"/>
      <c r="AH929" s="106"/>
      <c r="AI929" s="106"/>
      <c r="AJ929" s="106"/>
      <c r="AK929" s="106"/>
      <c r="AL929" s="106"/>
      <c r="AM929" s="106"/>
      <c r="AN929" s="106"/>
      <c r="AO929" s="109"/>
      <c r="AP929" s="277"/>
      <c r="AR929" s="278"/>
      <c r="AS929" s="104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9"/>
      <c r="BD929" s="277"/>
      <c r="BF929" s="278"/>
      <c r="BG929" s="104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9"/>
      <c r="BR929" s="277"/>
    </row>
    <row r="930" spans="2:70" ht="12.75" thickBot="1" x14ac:dyDescent="0.25">
      <c r="B930" s="276"/>
      <c r="C930" s="275"/>
      <c r="D930" s="275"/>
      <c r="E930" s="275"/>
      <c r="F930" s="275"/>
      <c r="G930" s="275"/>
      <c r="H930" s="275"/>
      <c r="I930" s="275"/>
      <c r="J930" s="275"/>
      <c r="K930" s="275"/>
      <c r="L930" s="275"/>
      <c r="M930" s="275"/>
      <c r="N930" s="274"/>
      <c r="P930" s="276"/>
      <c r="Q930" s="275"/>
      <c r="R930" s="275"/>
      <c r="S930" s="275"/>
      <c r="T930" s="275"/>
      <c r="U930" s="275"/>
      <c r="V930" s="275"/>
      <c r="W930" s="275"/>
      <c r="X930" s="275"/>
      <c r="Y930" s="275"/>
      <c r="Z930" s="275"/>
      <c r="AA930" s="275"/>
      <c r="AB930" s="274"/>
      <c r="AD930" s="276"/>
      <c r="AE930" s="275"/>
      <c r="AF930" s="275"/>
      <c r="AG930" s="275"/>
      <c r="AH930" s="275"/>
      <c r="AI930" s="275"/>
      <c r="AJ930" s="275"/>
      <c r="AK930" s="275"/>
      <c r="AL930" s="275"/>
      <c r="AM930" s="275"/>
      <c r="AN930" s="275"/>
      <c r="AO930" s="275"/>
      <c r="AP930" s="274"/>
      <c r="AR930" s="276"/>
      <c r="AS930" s="275"/>
      <c r="AT930" s="275"/>
      <c r="AU930" s="275"/>
      <c r="AV930" s="275"/>
      <c r="AW930" s="275"/>
      <c r="AX930" s="275"/>
      <c r="AY930" s="275"/>
      <c r="AZ930" s="275"/>
      <c r="BA930" s="275"/>
      <c r="BB930" s="275"/>
      <c r="BC930" s="275"/>
      <c r="BD930" s="274"/>
      <c r="BF930" s="276"/>
      <c r="BG930" s="275"/>
      <c r="BH930" s="275"/>
      <c r="BI930" s="275"/>
      <c r="BJ930" s="275"/>
      <c r="BK930" s="275"/>
      <c r="BL930" s="275"/>
      <c r="BM930" s="275"/>
      <c r="BN930" s="275"/>
      <c r="BO930" s="275"/>
      <c r="BP930" s="275"/>
      <c r="BQ930" s="275"/>
      <c r="BR930" s="274"/>
    </row>
    <row r="931" spans="2:70" ht="13.5" thickTop="1" thickBot="1" x14ac:dyDescent="0.25"/>
    <row r="932" spans="2:70" ht="13.5" thickTop="1" thickBot="1" x14ac:dyDescent="0.25">
      <c r="B932" s="284"/>
      <c r="C932" s="283"/>
      <c r="D932" s="283"/>
      <c r="E932" s="283"/>
      <c r="F932" s="283"/>
      <c r="G932" s="283"/>
      <c r="H932" s="283"/>
      <c r="I932" s="283"/>
      <c r="J932" s="283"/>
      <c r="K932" s="283"/>
      <c r="L932" s="283"/>
      <c r="M932" s="283"/>
      <c r="N932" s="282"/>
      <c r="P932" s="284"/>
      <c r="Q932" s="283"/>
      <c r="R932" s="283"/>
      <c r="S932" s="283"/>
      <c r="T932" s="283"/>
      <c r="U932" s="283"/>
      <c r="V932" s="283"/>
      <c r="W932" s="283"/>
      <c r="X932" s="283"/>
      <c r="Y932" s="283"/>
      <c r="Z932" s="283"/>
      <c r="AA932" s="283"/>
      <c r="AB932" s="282"/>
      <c r="AD932" s="284"/>
      <c r="AE932" s="283"/>
      <c r="AF932" s="283"/>
      <c r="AG932" s="283"/>
      <c r="AH932" s="283"/>
      <c r="AI932" s="283"/>
      <c r="AJ932" s="283"/>
      <c r="AK932" s="283"/>
      <c r="AL932" s="283"/>
      <c r="AM932" s="283"/>
      <c r="AN932" s="283"/>
      <c r="AO932" s="283"/>
      <c r="AP932" s="282"/>
      <c r="AR932" s="284"/>
      <c r="AS932" s="283"/>
      <c r="AT932" s="283"/>
      <c r="AU932" s="283"/>
      <c r="AV932" s="283"/>
      <c r="AW932" s="283"/>
      <c r="AX932" s="283"/>
      <c r="AY932" s="283"/>
      <c r="AZ932" s="283"/>
      <c r="BA932" s="283"/>
      <c r="BB932" s="283"/>
      <c r="BC932" s="283"/>
      <c r="BD932" s="282"/>
      <c r="BF932" s="284"/>
      <c r="BG932" s="283"/>
      <c r="BH932" s="283"/>
      <c r="BI932" s="283"/>
      <c r="BJ932" s="283"/>
      <c r="BK932" s="283"/>
      <c r="BL932" s="283"/>
      <c r="BM932" s="283"/>
      <c r="BN932" s="283"/>
      <c r="BO932" s="283"/>
      <c r="BP932" s="283"/>
      <c r="BQ932" s="283"/>
      <c r="BR932" s="282"/>
    </row>
    <row r="933" spans="2:70" ht="12.75" thickBot="1" x14ac:dyDescent="0.25">
      <c r="B933" s="278"/>
      <c r="C933" s="20"/>
      <c r="D933" s="21"/>
      <c r="E933" s="21"/>
      <c r="F933" s="21"/>
      <c r="G933" s="21"/>
      <c r="H933" s="281" t="s">
        <v>1184</v>
      </c>
      <c r="I933" s="21"/>
      <c r="J933" s="21"/>
      <c r="K933" s="21"/>
      <c r="L933" s="21"/>
      <c r="M933" s="23"/>
      <c r="N933" s="277"/>
      <c r="P933" s="278"/>
      <c r="Q933" s="20"/>
      <c r="R933" s="21"/>
      <c r="S933" s="21"/>
      <c r="T933" s="21"/>
      <c r="U933" s="21"/>
      <c r="V933" s="281" t="s">
        <v>1183</v>
      </c>
      <c r="W933" s="21"/>
      <c r="X933" s="21"/>
      <c r="Y933" s="21"/>
      <c r="Z933" s="21"/>
      <c r="AA933" s="23"/>
      <c r="AB933" s="277"/>
      <c r="AD933" s="278"/>
      <c r="AE933" s="20"/>
      <c r="AF933" s="21"/>
      <c r="AG933" s="21"/>
      <c r="AH933" s="21"/>
      <c r="AI933" s="21"/>
      <c r="AJ933" s="281" t="s">
        <v>1182</v>
      </c>
      <c r="AK933" s="21"/>
      <c r="AL933" s="21"/>
      <c r="AM933" s="21"/>
      <c r="AN933" s="21"/>
      <c r="AO933" s="23"/>
      <c r="AP933" s="277"/>
      <c r="AR933" s="278"/>
      <c r="AS933" s="20"/>
      <c r="AT933" s="21"/>
      <c r="AU933" s="21"/>
      <c r="AV933" s="21"/>
      <c r="AW933" s="21"/>
      <c r="AX933" s="281" t="s">
        <v>1181</v>
      </c>
      <c r="AY933" s="21"/>
      <c r="AZ933" s="21"/>
      <c r="BA933" s="21"/>
      <c r="BB933" s="21"/>
      <c r="BC933" s="23"/>
      <c r="BD933" s="277"/>
      <c r="BF933" s="278"/>
      <c r="BG933" s="20"/>
      <c r="BH933" s="21"/>
      <c r="BI933" s="21"/>
      <c r="BJ933" s="21"/>
      <c r="BK933" s="21"/>
      <c r="BL933" s="281" t="s">
        <v>1180</v>
      </c>
      <c r="BM933" s="21"/>
      <c r="BN933" s="21"/>
      <c r="BO933" s="21"/>
      <c r="BP933" s="21"/>
      <c r="BQ933" s="23"/>
      <c r="BR933" s="277"/>
    </row>
    <row r="934" spans="2:70" x14ac:dyDescent="0.2">
      <c r="B934" s="278"/>
      <c r="C934" s="34"/>
      <c r="D934" s="35">
        <v>3</v>
      </c>
      <c r="E934" s="36">
        <v>52</v>
      </c>
      <c r="F934" s="36">
        <v>63</v>
      </c>
      <c r="G934" s="36">
        <v>22</v>
      </c>
      <c r="H934" s="36">
        <v>16</v>
      </c>
      <c r="I934" s="36">
        <v>37</v>
      </c>
      <c r="J934" s="36">
        <v>42</v>
      </c>
      <c r="K934" s="37">
        <v>25</v>
      </c>
      <c r="L934" s="251">
        <f>SUMSQ(D934:K934)</f>
        <v>11180</v>
      </c>
      <c r="M934" s="42"/>
      <c r="N934" s="277"/>
      <c r="P934" s="278"/>
      <c r="Q934" s="34"/>
      <c r="R934" s="35">
        <v>3</v>
      </c>
      <c r="S934" s="36">
        <v>52</v>
      </c>
      <c r="T934" s="36">
        <v>63</v>
      </c>
      <c r="U934" s="36">
        <v>22</v>
      </c>
      <c r="V934" s="36">
        <v>16</v>
      </c>
      <c r="W934" s="36">
        <v>37</v>
      </c>
      <c r="X934" s="36">
        <v>42</v>
      </c>
      <c r="Y934" s="37">
        <v>25</v>
      </c>
      <c r="Z934" s="251">
        <f>SUMSQ(R934:Y934)</f>
        <v>11180</v>
      </c>
      <c r="AA934" s="42"/>
      <c r="AB934" s="277"/>
      <c r="AD934" s="278"/>
      <c r="AE934" s="34"/>
      <c r="AF934" s="35">
        <v>3</v>
      </c>
      <c r="AG934" s="36">
        <v>52</v>
      </c>
      <c r="AH934" s="36">
        <v>63</v>
      </c>
      <c r="AI934" s="36">
        <v>22</v>
      </c>
      <c r="AJ934" s="36">
        <v>16</v>
      </c>
      <c r="AK934" s="36">
        <v>37</v>
      </c>
      <c r="AL934" s="36">
        <v>42</v>
      </c>
      <c r="AM934" s="37">
        <v>25</v>
      </c>
      <c r="AN934" s="251">
        <f>SUMSQ(AF934:AM934)</f>
        <v>11180</v>
      </c>
      <c r="AO934" s="42"/>
      <c r="AP934" s="277"/>
      <c r="AR934" s="278"/>
      <c r="AS934" s="34"/>
      <c r="AT934" s="35">
        <v>3</v>
      </c>
      <c r="AU934" s="36">
        <v>52</v>
      </c>
      <c r="AV934" s="36">
        <v>63</v>
      </c>
      <c r="AW934" s="36">
        <v>37</v>
      </c>
      <c r="AX934" s="36">
        <v>22</v>
      </c>
      <c r="AY934" s="36">
        <v>16</v>
      </c>
      <c r="AZ934" s="36">
        <v>42</v>
      </c>
      <c r="BA934" s="37">
        <v>25</v>
      </c>
      <c r="BB934" s="251">
        <f>SUMSQ(AT934:BA934)</f>
        <v>11180</v>
      </c>
      <c r="BC934" s="42"/>
      <c r="BD934" s="277"/>
      <c r="BF934" s="278"/>
      <c r="BG934" s="34"/>
      <c r="BH934" s="35">
        <v>6</v>
      </c>
      <c r="BI934" s="36">
        <v>17</v>
      </c>
      <c r="BJ934" s="36">
        <v>42</v>
      </c>
      <c r="BK934" s="36">
        <v>61</v>
      </c>
      <c r="BL934" s="36">
        <v>56</v>
      </c>
      <c r="BM934" s="36">
        <v>35</v>
      </c>
      <c r="BN934" s="36">
        <v>28</v>
      </c>
      <c r="BO934" s="37">
        <v>15</v>
      </c>
      <c r="BP934" s="251">
        <f>SUMSQ(BH934:BO934)</f>
        <v>11180</v>
      </c>
      <c r="BQ934" s="42"/>
      <c r="BR934" s="277"/>
    </row>
    <row r="935" spans="2:70" x14ac:dyDescent="0.2">
      <c r="B935" s="278"/>
      <c r="C935" s="34"/>
      <c r="D935" s="44">
        <v>48</v>
      </c>
      <c r="E935" s="45">
        <v>12</v>
      </c>
      <c r="F935" s="45">
        <v>45</v>
      </c>
      <c r="G935" s="45">
        <v>9</v>
      </c>
      <c r="H935" s="45">
        <v>19</v>
      </c>
      <c r="I935" s="45">
        <v>55</v>
      </c>
      <c r="J935" s="45">
        <v>18</v>
      </c>
      <c r="K935" s="46">
        <v>54</v>
      </c>
      <c r="L935" s="257">
        <f>SUMSQ(D935:K935)</f>
        <v>11180</v>
      </c>
      <c r="M935" s="42"/>
      <c r="N935" s="277"/>
      <c r="P935" s="278"/>
      <c r="Q935" s="34"/>
      <c r="R935" s="44">
        <v>54</v>
      </c>
      <c r="S935" s="45">
        <v>12</v>
      </c>
      <c r="T935" s="45">
        <v>45</v>
      </c>
      <c r="U935" s="45">
        <v>9</v>
      </c>
      <c r="V935" s="45">
        <v>19</v>
      </c>
      <c r="W935" s="45">
        <v>55</v>
      </c>
      <c r="X935" s="45">
        <v>18</v>
      </c>
      <c r="Y935" s="46">
        <v>48</v>
      </c>
      <c r="Z935" s="257">
        <f>SUMSQ(R935:Y935)</f>
        <v>11180</v>
      </c>
      <c r="AA935" s="42"/>
      <c r="AB935" s="277"/>
      <c r="AD935" s="278"/>
      <c r="AE935" s="34"/>
      <c r="AF935" s="44">
        <v>54</v>
      </c>
      <c r="AG935" s="45">
        <v>12</v>
      </c>
      <c r="AH935" s="45">
        <v>45</v>
      </c>
      <c r="AI935" s="45">
        <v>9</v>
      </c>
      <c r="AJ935" s="45">
        <v>19</v>
      </c>
      <c r="AK935" s="45">
        <v>55</v>
      </c>
      <c r="AL935" s="45">
        <v>18</v>
      </c>
      <c r="AM935" s="46">
        <v>48</v>
      </c>
      <c r="AN935" s="257">
        <f>SUMSQ(AF935:AM935)</f>
        <v>11180</v>
      </c>
      <c r="AO935" s="42"/>
      <c r="AP935" s="277"/>
      <c r="AR935" s="278"/>
      <c r="AS935" s="34"/>
      <c r="AT935" s="44">
        <v>59</v>
      </c>
      <c r="AU935" s="45">
        <v>12</v>
      </c>
      <c r="AV935" s="45">
        <v>46</v>
      </c>
      <c r="AW935" s="45">
        <v>56</v>
      </c>
      <c r="AX935" s="45">
        <v>7</v>
      </c>
      <c r="AY935" s="45">
        <v>29</v>
      </c>
      <c r="AZ935" s="45">
        <v>18</v>
      </c>
      <c r="BA935" s="46">
        <v>33</v>
      </c>
      <c r="BB935" s="257">
        <f>SUMSQ(AT935:BA935)</f>
        <v>11180</v>
      </c>
      <c r="BC935" s="42"/>
      <c r="BD935" s="277"/>
      <c r="BF935" s="278"/>
      <c r="BG935" s="34"/>
      <c r="BH935" s="44">
        <v>29</v>
      </c>
      <c r="BI935" s="45">
        <v>10</v>
      </c>
      <c r="BJ935" s="45">
        <v>49</v>
      </c>
      <c r="BK935" s="45">
        <v>38</v>
      </c>
      <c r="BL935" s="45">
        <v>47</v>
      </c>
      <c r="BM935" s="45">
        <v>60</v>
      </c>
      <c r="BN935" s="45">
        <v>3</v>
      </c>
      <c r="BO935" s="46">
        <v>24</v>
      </c>
      <c r="BP935" s="257">
        <f>SUMSQ(BH935:BO935)</f>
        <v>11180</v>
      </c>
      <c r="BQ935" s="42"/>
      <c r="BR935" s="277"/>
    </row>
    <row r="936" spans="2:70" x14ac:dyDescent="0.2">
      <c r="B936" s="278"/>
      <c r="C936" s="34"/>
      <c r="D936" s="44">
        <v>50</v>
      </c>
      <c r="E936" s="45">
        <v>1</v>
      </c>
      <c r="F936" s="45">
        <v>24</v>
      </c>
      <c r="G936" s="45">
        <v>39</v>
      </c>
      <c r="H936" s="45">
        <v>61</v>
      </c>
      <c r="I936" s="45">
        <v>14</v>
      </c>
      <c r="J936" s="45">
        <v>27</v>
      </c>
      <c r="K936" s="46">
        <v>44</v>
      </c>
      <c r="L936" s="257">
        <f>SUMSQ(D936:K936)</f>
        <v>11180</v>
      </c>
      <c r="M936" s="42"/>
      <c r="N936" s="277"/>
      <c r="P936" s="278"/>
      <c r="Q936" s="34"/>
      <c r="R936" s="44">
        <v>44</v>
      </c>
      <c r="S936" s="45">
        <v>1</v>
      </c>
      <c r="T936" s="45">
        <v>24</v>
      </c>
      <c r="U936" s="45">
        <v>39</v>
      </c>
      <c r="V936" s="45">
        <v>61</v>
      </c>
      <c r="W936" s="45">
        <v>14</v>
      </c>
      <c r="X936" s="45">
        <v>27</v>
      </c>
      <c r="Y936" s="46">
        <v>50</v>
      </c>
      <c r="Z936" s="257">
        <f>SUMSQ(R936:Y936)</f>
        <v>11180</v>
      </c>
      <c r="AA936" s="42"/>
      <c r="AB936" s="277"/>
      <c r="AD936" s="278"/>
      <c r="AE936" s="34"/>
      <c r="AF936" s="44">
        <v>44</v>
      </c>
      <c r="AG936" s="45">
        <v>1</v>
      </c>
      <c r="AH936" s="45">
        <v>24</v>
      </c>
      <c r="AI936" s="45">
        <v>39</v>
      </c>
      <c r="AJ936" s="45">
        <v>61</v>
      </c>
      <c r="AK936" s="45">
        <v>14</v>
      </c>
      <c r="AL936" s="45">
        <v>27</v>
      </c>
      <c r="AM936" s="46">
        <v>50</v>
      </c>
      <c r="AN936" s="257">
        <f>SUMSQ(AF936:AM936)</f>
        <v>11180</v>
      </c>
      <c r="AO936" s="42"/>
      <c r="AP936" s="277"/>
      <c r="AR936" s="278"/>
      <c r="AS936" s="34"/>
      <c r="AT936" s="44">
        <v>10</v>
      </c>
      <c r="AU936" s="45">
        <v>38</v>
      </c>
      <c r="AV936" s="45">
        <v>24</v>
      </c>
      <c r="AW936" s="45">
        <v>17</v>
      </c>
      <c r="AX936" s="45">
        <v>61</v>
      </c>
      <c r="AY936" s="45">
        <v>60</v>
      </c>
      <c r="AZ936" s="45">
        <v>35</v>
      </c>
      <c r="BA936" s="46">
        <v>15</v>
      </c>
      <c r="BB936" s="257">
        <f>SUMSQ(AT936:BA936)</f>
        <v>11180</v>
      </c>
      <c r="BC936" s="42"/>
      <c r="BD936" s="277"/>
      <c r="BF936" s="278"/>
      <c r="BG936" s="34"/>
      <c r="BH936" s="44">
        <v>64</v>
      </c>
      <c r="BI936" s="45">
        <v>43</v>
      </c>
      <c r="BJ936" s="45">
        <v>20</v>
      </c>
      <c r="BK936" s="45">
        <v>7</v>
      </c>
      <c r="BL936" s="45">
        <v>14</v>
      </c>
      <c r="BM936" s="45">
        <v>25</v>
      </c>
      <c r="BN936" s="45">
        <v>34</v>
      </c>
      <c r="BO936" s="46">
        <v>53</v>
      </c>
      <c r="BP936" s="257">
        <f>SUMSQ(BH936:BO936)</f>
        <v>11180</v>
      </c>
      <c r="BQ936" s="42"/>
      <c r="BR936" s="277"/>
    </row>
    <row r="937" spans="2:70" x14ac:dyDescent="0.2">
      <c r="B937" s="278"/>
      <c r="C937" s="34"/>
      <c r="D937" s="44">
        <v>58</v>
      </c>
      <c r="E937" s="45">
        <v>57</v>
      </c>
      <c r="F937" s="45">
        <v>6</v>
      </c>
      <c r="G937" s="45">
        <v>31</v>
      </c>
      <c r="H937" s="45">
        <v>5</v>
      </c>
      <c r="I937" s="45">
        <v>32</v>
      </c>
      <c r="J937" s="45">
        <v>35</v>
      </c>
      <c r="K937" s="46">
        <v>36</v>
      </c>
      <c r="L937" s="257">
        <f>SUMSQ(D937:K937)</f>
        <v>11180</v>
      </c>
      <c r="M937" s="42"/>
      <c r="N937" s="277"/>
      <c r="P937" s="278"/>
      <c r="Q937" s="34"/>
      <c r="R937" s="44">
        <v>58</v>
      </c>
      <c r="S937" s="45">
        <v>30</v>
      </c>
      <c r="T937" s="45">
        <v>33</v>
      </c>
      <c r="U937" s="45">
        <v>31</v>
      </c>
      <c r="V937" s="45">
        <v>5</v>
      </c>
      <c r="W937" s="45">
        <v>59</v>
      </c>
      <c r="X937" s="45">
        <v>8</v>
      </c>
      <c r="Y937" s="46">
        <v>36</v>
      </c>
      <c r="Z937" s="257">
        <f>SUMSQ(R937:Y937)</f>
        <v>11180</v>
      </c>
      <c r="AA937" s="42"/>
      <c r="AB937" s="277"/>
      <c r="AD937" s="278"/>
      <c r="AE937" s="34"/>
      <c r="AF937" s="44">
        <v>58</v>
      </c>
      <c r="AG937" s="45">
        <v>57</v>
      </c>
      <c r="AH937" s="45">
        <v>6</v>
      </c>
      <c r="AI937" s="45">
        <v>31</v>
      </c>
      <c r="AJ937" s="45">
        <v>5</v>
      </c>
      <c r="AK937" s="45">
        <v>32</v>
      </c>
      <c r="AL937" s="45">
        <v>35</v>
      </c>
      <c r="AM937" s="46">
        <v>36</v>
      </c>
      <c r="AN937" s="257">
        <f>SUMSQ(AF937:AM937)</f>
        <v>11180</v>
      </c>
      <c r="AO937" s="42"/>
      <c r="AP937" s="277"/>
      <c r="AR937" s="278"/>
      <c r="AS937" s="34"/>
      <c r="AT937" s="44">
        <v>45</v>
      </c>
      <c r="AU937" s="45">
        <v>1</v>
      </c>
      <c r="AV937" s="45">
        <v>26</v>
      </c>
      <c r="AW937" s="45">
        <v>31</v>
      </c>
      <c r="AX937" s="45">
        <v>51</v>
      </c>
      <c r="AY937" s="45">
        <v>54</v>
      </c>
      <c r="AZ937" s="45">
        <v>8</v>
      </c>
      <c r="BA937" s="46">
        <v>44</v>
      </c>
      <c r="BB937" s="257">
        <f>SUMSQ(AT937:BA937)</f>
        <v>11180</v>
      </c>
      <c r="BC937" s="42"/>
      <c r="BD937" s="277"/>
      <c r="BF937" s="278"/>
      <c r="BG937" s="34"/>
      <c r="BH937" s="44">
        <v>39</v>
      </c>
      <c r="BI937" s="45">
        <v>52</v>
      </c>
      <c r="BJ937" s="45">
        <v>11</v>
      </c>
      <c r="BK937" s="45">
        <v>32</v>
      </c>
      <c r="BL937" s="45">
        <v>21</v>
      </c>
      <c r="BM937" s="45">
        <v>2</v>
      </c>
      <c r="BN937" s="45">
        <v>57</v>
      </c>
      <c r="BO937" s="46">
        <v>46</v>
      </c>
      <c r="BP937" s="257">
        <f>SUMSQ(BH937:BO937)</f>
        <v>11180</v>
      </c>
      <c r="BQ937" s="42"/>
      <c r="BR937" s="277"/>
    </row>
    <row r="938" spans="2:70" x14ac:dyDescent="0.2">
      <c r="B938" s="278"/>
      <c r="C938" s="34"/>
      <c r="D938" s="44">
        <v>29</v>
      </c>
      <c r="E938" s="45">
        <v>30</v>
      </c>
      <c r="F938" s="45">
        <v>33</v>
      </c>
      <c r="G938" s="45">
        <v>60</v>
      </c>
      <c r="H938" s="45">
        <v>34</v>
      </c>
      <c r="I938" s="45">
        <v>59</v>
      </c>
      <c r="J938" s="45">
        <v>8</v>
      </c>
      <c r="K938" s="46">
        <v>7</v>
      </c>
      <c r="L938" s="257">
        <f>SUMSQ(D938:K938)</f>
        <v>11180</v>
      </c>
      <c r="M938" s="42"/>
      <c r="N938" s="277"/>
      <c r="P938" s="278"/>
      <c r="Q938" s="34"/>
      <c r="R938" s="44">
        <v>29</v>
      </c>
      <c r="S938" s="45">
        <v>57</v>
      </c>
      <c r="T938" s="45">
        <v>6</v>
      </c>
      <c r="U938" s="45">
        <v>60</v>
      </c>
      <c r="V938" s="45">
        <v>34</v>
      </c>
      <c r="W938" s="45">
        <v>32</v>
      </c>
      <c r="X938" s="45">
        <v>35</v>
      </c>
      <c r="Y938" s="46">
        <v>7</v>
      </c>
      <c r="Z938" s="257">
        <f>SUMSQ(R938:Y938)</f>
        <v>11180</v>
      </c>
      <c r="AA938" s="42"/>
      <c r="AB938" s="277"/>
      <c r="AD938" s="278"/>
      <c r="AE938" s="34"/>
      <c r="AF938" s="44">
        <v>29</v>
      </c>
      <c r="AG938" s="45">
        <v>30</v>
      </c>
      <c r="AH938" s="45">
        <v>33</v>
      </c>
      <c r="AI938" s="45">
        <v>60</v>
      </c>
      <c r="AJ938" s="45">
        <v>34</v>
      </c>
      <c r="AK938" s="45">
        <v>59</v>
      </c>
      <c r="AL938" s="45">
        <v>8</v>
      </c>
      <c r="AM938" s="46">
        <v>7</v>
      </c>
      <c r="AN938" s="257">
        <f>SUMSQ(AF938:AM938)</f>
        <v>11180</v>
      </c>
      <c r="AO938" s="42"/>
      <c r="AP938" s="277"/>
      <c r="AR938" s="278"/>
      <c r="AS938" s="34"/>
      <c r="AT938" s="44">
        <v>21</v>
      </c>
      <c r="AU938" s="45">
        <v>57</v>
      </c>
      <c r="AV938" s="45">
        <v>11</v>
      </c>
      <c r="AW938" s="45">
        <v>14</v>
      </c>
      <c r="AX938" s="45">
        <v>34</v>
      </c>
      <c r="AY938" s="45">
        <v>39</v>
      </c>
      <c r="AZ938" s="45">
        <v>64</v>
      </c>
      <c r="BA938" s="46">
        <v>20</v>
      </c>
      <c r="BB938" s="257">
        <f>SUMSQ(AT938:BA938)</f>
        <v>11180</v>
      </c>
      <c r="BC938" s="42"/>
      <c r="BD938" s="277"/>
      <c r="BF938" s="278"/>
      <c r="BG938" s="34"/>
      <c r="BH938" s="44">
        <v>19</v>
      </c>
      <c r="BI938" s="45">
        <v>8</v>
      </c>
      <c r="BJ938" s="45">
        <v>63</v>
      </c>
      <c r="BK938" s="45">
        <v>44</v>
      </c>
      <c r="BL938" s="45">
        <v>33</v>
      </c>
      <c r="BM938" s="45">
        <v>54</v>
      </c>
      <c r="BN938" s="45">
        <v>13</v>
      </c>
      <c r="BO938" s="46">
        <v>26</v>
      </c>
      <c r="BP938" s="257">
        <f>SUMSQ(BH938:BO938)</f>
        <v>11180</v>
      </c>
      <c r="BQ938" s="42"/>
      <c r="BR938" s="277"/>
    </row>
    <row r="939" spans="2:70" x14ac:dyDescent="0.2">
      <c r="B939" s="278"/>
      <c r="C939" s="34"/>
      <c r="D939" s="44">
        <v>21</v>
      </c>
      <c r="E939" s="45">
        <v>38</v>
      </c>
      <c r="F939" s="45">
        <v>51</v>
      </c>
      <c r="G939" s="45">
        <v>4</v>
      </c>
      <c r="H939" s="45">
        <v>26</v>
      </c>
      <c r="I939" s="45">
        <v>41</v>
      </c>
      <c r="J939" s="45">
        <v>64</v>
      </c>
      <c r="K939" s="46">
        <v>15</v>
      </c>
      <c r="L939" s="257">
        <f>SUMSQ(D939:K939)</f>
        <v>11180</v>
      </c>
      <c r="M939" s="42"/>
      <c r="N939" s="277"/>
      <c r="P939" s="278"/>
      <c r="Q939" s="34"/>
      <c r="R939" s="44">
        <v>15</v>
      </c>
      <c r="S939" s="45">
        <v>38</v>
      </c>
      <c r="T939" s="45">
        <v>51</v>
      </c>
      <c r="U939" s="45">
        <v>4</v>
      </c>
      <c r="V939" s="45">
        <v>26</v>
      </c>
      <c r="W939" s="45">
        <v>41</v>
      </c>
      <c r="X939" s="45">
        <v>64</v>
      </c>
      <c r="Y939" s="46">
        <v>21</v>
      </c>
      <c r="Z939" s="257">
        <f>SUMSQ(R939:Y939)</f>
        <v>11180</v>
      </c>
      <c r="AA939" s="42"/>
      <c r="AB939" s="277"/>
      <c r="AD939" s="278"/>
      <c r="AE939" s="34"/>
      <c r="AF939" s="44">
        <v>15</v>
      </c>
      <c r="AG939" s="45">
        <v>38</v>
      </c>
      <c r="AH939" s="45">
        <v>51</v>
      </c>
      <c r="AI939" s="45">
        <v>4</v>
      </c>
      <c r="AJ939" s="45">
        <v>26</v>
      </c>
      <c r="AK939" s="45">
        <v>41</v>
      </c>
      <c r="AL939" s="45">
        <v>64</v>
      </c>
      <c r="AM939" s="46">
        <v>21</v>
      </c>
      <c r="AN939" s="257">
        <f>SUMSQ(AF939:AM939)</f>
        <v>11180</v>
      </c>
      <c r="AO939" s="42"/>
      <c r="AP939" s="277"/>
      <c r="AR939" s="278"/>
      <c r="AS939" s="34"/>
      <c r="AT939" s="44">
        <v>50</v>
      </c>
      <c r="AU939" s="45">
        <v>30</v>
      </c>
      <c r="AV939" s="45">
        <v>5</v>
      </c>
      <c r="AW939" s="45">
        <v>4</v>
      </c>
      <c r="AX939" s="45">
        <v>48</v>
      </c>
      <c r="AY939" s="45">
        <v>41</v>
      </c>
      <c r="AZ939" s="45">
        <v>27</v>
      </c>
      <c r="BA939" s="46">
        <v>55</v>
      </c>
      <c r="BB939" s="257">
        <f>SUMSQ(AT939:BA939)</f>
        <v>11180</v>
      </c>
      <c r="BC939" s="42"/>
      <c r="BD939" s="277"/>
      <c r="BF939" s="278"/>
      <c r="BG939" s="34"/>
      <c r="BH939" s="44">
        <v>12</v>
      </c>
      <c r="BI939" s="45">
        <v>31</v>
      </c>
      <c r="BJ939" s="45">
        <v>40</v>
      </c>
      <c r="BK939" s="45">
        <v>51</v>
      </c>
      <c r="BL939" s="45">
        <v>58</v>
      </c>
      <c r="BM939" s="45">
        <v>45</v>
      </c>
      <c r="BN939" s="45">
        <v>22</v>
      </c>
      <c r="BO939" s="46">
        <v>1</v>
      </c>
      <c r="BP939" s="257">
        <f>SUMSQ(BH939:BO939)</f>
        <v>11180</v>
      </c>
      <c r="BQ939" s="42"/>
      <c r="BR939" s="277"/>
    </row>
    <row r="940" spans="2:70" x14ac:dyDescent="0.2">
      <c r="B940" s="278"/>
      <c r="C940" s="34"/>
      <c r="D940" s="44">
        <v>11</v>
      </c>
      <c r="E940" s="45">
        <v>47</v>
      </c>
      <c r="F940" s="45">
        <v>10</v>
      </c>
      <c r="G940" s="45">
        <v>46</v>
      </c>
      <c r="H940" s="45">
        <v>56</v>
      </c>
      <c r="I940" s="45">
        <v>20</v>
      </c>
      <c r="J940" s="45">
        <v>53</v>
      </c>
      <c r="K940" s="46">
        <v>17</v>
      </c>
      <c r="L940" s="257">
        <f>SUMSQ(D940:K940)</f>
        <v>11180</v>
      </c>
      <c r="M940" s="42"/>
      <c r="N940" s="277"/>
      <c r="P940" s="278"/>
      <c r="Q940" s="34"/>
      <c r="R940" s="44">
        <v>17</v>
      </c>
      <c r="S940" s="45">
        <v>47</v>
      </c>
      <c r="T940" s="45">
        <v>10</v>
      </c>
      <c r="U940" s="45">
        <v>46</v>
      </c>
      <c r="V940" s="45">
        <v>56</v>
      </c>
      <c r="W940" s="45">
        <v>20</v>
      </c>
      <c r="X940" s="45">
        <v>53</v>
      </c>
      <c r="Y940" s="46">
        <v>11</v>
      </c>
      <c r="Z940" s="257">
        <f>SUMSQ(R940:Y940)</f>
        <v>11180</v>
      </c>
      <c r="AA940" s="42"/>
      <c r="AB940" s="277"/>
      <c r="AD940" s="278"/>
      <c r="AE940" s="34"/>
      <c r="AF940" s="44">
        <v>17</v>
      </c>
      <c r="AG940" s="45">
        <v>47</v>
      </c>
      <c r="AH940" s="45">
        <v>10</v>
      </c>
      <c r="AI940" s="45">
        <v>46</v>
      </c>
      <c r="AJ940" s="45">
        <v>56</v>
      </c>
      <c r="AK940" s="45">
        <v>20</v>
      </c>
      <c r="AL940" s="45">
        <v>53</v>
      </c>
      <c r="AM940" s="46">
        <v>11</v>
      </c>
      <c r="AN940" s="257">
        <f>SUMSQ(AF940:AM940)</f>
        <v>11180</v>
      </c>
      <c r="AO940" s="42"/>
      <c r="AP940" s="277"/>
      <c r="AR940" s="278"/>
      <c r="AS940" s="34"/>
      <c r="AT940" s="44">
        <v>32</v>
      </c>
      <c r="AU940" s="45">
        <v>47</v>
      </c>
      <c r="AV940" s="45">
        <v>36</v>
      </c>
      <c r="AW940" s="45">
        <v>58</v>
      </c>
      <c r="AX940" s="45">
        <v>9</v>
      </c>
      <c r="AY940" s="45">
        <v>19</v>
      </c>
      <c r="AZ940" s="45">
        <v>53</v>
      </c>
      <c r="BA940" s="46">
        <v>6</v>
      </c>
      <c r="BB940" s="257">
        <f>SUMSQ(AT940:BA940)</f>
        <v>11180</v>
      </c>
      <c r="BC940" s="42"/>
      <c r="BD940" s="277"/>
      <c r="BF940" s="278"/>
      <c r="BG940" s="34"/>
      <c r="BH940" s="44">
        <v>41</v>
      </c>
      <c r="BI940" s="45">
        <v>62</v>
      </c>
      <c r="BJ940" s="45">
        <v>5</v>
      </c>
      <c r="BK940" s="45">
        <v>18</v>
      </c>
      <c r="BL940" s="45">
        <v>27</v>
      </c>
      <c r="BM940" s="45">
        <v>16</v>
      </c>
      <c r="BN940" s="45">
        <v>55</v>
      </c>
      <c r="BO940" s="46">
        <v>36</v>
      </c>
      <c r="BP940" s="257">
        <f>SUMSQ(BH940:BO940)</f>
        <v>11180</v>
      </c>
      <c r="BQ940" s="42"/>
      <c r="BR940" s="277"/>
    </row>
    <row r="941" spans="2:70" ht="12.75" thickBot="1" x14ac:dyDescent="0.25">
      <c r="B941" s="278"/>
      <c r="C941" s="34"/>
      <c r="D941" s="59">
        <v>40</v>
      </c>
      <c r="E941" s="60">
        <v>23</v>
      </c>
      <c r="F941" s="60">
        <v>28</v>
      </c>
      <c r="G941" s="60">
        <v>49</v>
      </c>
      <c r="H941" s="60">
        <v>43</v>
      </c>
      <c r="I941" s="60">
        <v>2</v>
      </c>
      <c r="J941" s="60">
        <v>13</v>
      </c>
      <c r="K941" s="61">
        <v>62</v>
      </c>
      <c r="L941" s="257">
        <f>SUMSQ(D941:K941)</f>
        <v>11180</v>
      </c>
      <c r="M941" s="42"/>
      <c r="N941" s="277"/>
      <c r="P941" s="278"/>
      <c r="Q941" s="34"/>
      <c r="R941" s="59">
        <v>40</v>
      </c>
      <c r="S941" s="60">
        <v>23</v>
      </c>
      <c r="T941" s="60">
        <v>28</v>
      </c>
      <c r="U941" s="60">
        <v>49</v>
      </c>
      <c r="V941" s="60">
        <v>43</v>
      </c>
      <c r="W941" s="60">
        <v>2</v>
      </c>
      <c r="X941" s="60">
        <v>13</v>
      </c>
      <c r="Y941" s="61">
        <v>62</v>
      </c>
      <c r="Z941" s="257">
        <f>SUMSQ(R941:Y941)</f>
        <v>11180</v>
      </c>
      <c r="AA941" s="42"/>
      <c r="AB941" s="277"/>
      <c r="AD941" s="278"/>
      <c r="AE941" s="34"/>
      <c r="AF941" s="59">
        <v>40</v>
      </c>
      <c r="AG941" s="60">
        <v>23</v>
      </c>
      <c r="AH941" s="60">
        <v>28</v>
      </c>
      <c r="AI941" s="60">
        <v>49</v>
      </c>
      <c r="AJ941" s="60">
        <v>43</v>
      </c>
      <c r="AK941" s="60">
        <v>2</v>
      </c>
      <c r="AL941" s="60">
        <v>13</v>
      </c>
      <c r="AM941" s="61">
        <v>62</v>
      </c>
      <c r="AN941" s="257">
        <f>SUMSQ(AF941:AM941)</f>
        <v>11180</v>
      </c>
      <c r="AO941" s="42"/>
      <c r="AP941" s="277"/>
      <c r="AR941" s="278"/>
      <c r="AS941" s="34"/>
      <c r="AT941" s="59">
        <v>40</v>
      </c>
      <c r="AU941" s="60">
        <v>23</v>
      </c>
      <c r="AV941" s="60">
        <v>49</v>
      </c>
      <c r="AW941" s="60">
        <v>43</v>
      </c>
      <c r="AX941" s="60">
        <v>28</v>
      </c>
      <c r="AY941" s="60">
        <v>2</v>
      </c>
      <c r="AZ941" s="60">
        <v>13</v>
      </c>
      <c r="BA941" s="61">
        <v>62</v>
      </c>
      <c r="BB941" s="257">
        <f>SUMSQ(AT941:BA941)</f>
        <v>11180</v>
      </c>
      <c r="BC941" s="42"/>
      <c r="BD941" s="277"/>
      <c r="BF941" s="278"/>
      <c r="BG941" s="34"/>
      <c r="BH941" s="59">
        <v>50</v>
      </c>
      <c r="BI941" s="60">
        <v>37</v>
      </c>
      <c r="BJ941" s="60">
        <v>30</v>
      </c>
      <c r="BK941" s="60">
        <v>9</v>
      </c>
      <c r="BL941" s="60">
        <v>4</v>
      </c>
      <c r="BM941" s="60">
        <v>23</v>
      </c>
      <c r="BN941" s="60">
        <v>48</v>
      </c>
      <c r="BO941" s="61">
        <v>59</v>
      </c>
      <c r="BP941" s="257">
        <f>SUMSQ(BH941:BO941)</f>
        <v>11180</v>
      </c>
      <c r="BQ941" s="42"/>
      <c r="BR941" s="277"/>
    </row>
    <row r="942" spans="2:70" x14ac:dyDescent="0.2">
      <c r="B942" s="278"/>
      <c r="C942" s="34"/>
      <c r="D942" s="166">
        <f>SUM(D934:D941)</f>
        <v>260</v>
      </c>
      <c r="E942" s="167">
        <f>SUM(E934:E941)</f>
        <v>260</v>
      </c>
      <c r="F942" s="167">
        <f>SUM(F934:F941)</f>
        <v>260</v>
      </c>
      <c r="G942" s="167">
        <f>SUM(G934:G941)</f>
        <v>260</v>
      </c>
      <c r="H942" s="167">
        <f>SUM(H934:H941)</f>
        <v>260</v>
      </c>
      <c r="I942" s="167">
        <f>SUM(I934:I941)</f>
        <v>260</v>
      </c>
      <c r="J942" s="167">
        <f>SUM(J934:J941)</f>
        <v>260</v>
      </c>
      <c r="K942" s="167">
        <f>SUM(K934:K941)</f>
        <v>260</v>
      </c>
      <c r="L942" s="280">
        <f>SUM(D934^3+E935^3+F936^3+G937^3+H938^3+I939^3+J940^3+K941^3)</f>
        <v>540800</v>
      </c>
      <c r="M942" s="42"/>
      <c r="N942" s="277"/>
      <c r="P942" s="278"/>
      <c r="Q942" s="34"/>
      <c r="R942" s="166">
        <f>SUM(R934:R941)</f>
        <v>260</v>
      </c>
      <c r="S942" s="167">
        <f>SUM(S934:S941)</f>
        <v>260</v>
      </c>
      <c r="T942" s="167">
        <f>SUM(T934:T941)</f>
        <v>260</v>
      </c>
      <c r="U942" s="167">
        <f>SUM(U934:U941)</f>
        <v>260</v>
      </c>
      <c r="V942" s="167">
        <f>SUM(V934:V941)</f>
        <v>260</v>
      </c>
      <c r="W942" s="167">
        <f>SUM(W934:W941)</f>
        <v>260</v>
      </c>
      <c r="X942" s="167">
        <f>SUM(X934:X941)</f>
        <v>260</v>
      </c>
      <c r="Y942" s="167">
        <f>SUM(Y934:Y941)</f>
        <v>260</v>
      </c>
      <c r="Z942" s="280">
        <f>SUM(R934^3+S935^3+T936^3+U937^3+V938^3+W939^3+X940^3+Y941^3)</f>
        <v>540800</v>
      </c>
      <c r="AA942" s="42"/>
      <c r="AB942" s="277"/>
      <c r="AD942" s="278"/>
      <c r="AE942" s="34"/>
      <c r="AF942" s="166">
        <f>SUM(AF934:AF941)</f>
        <v>260</v>
      </c>
      <c r="AG942" s="167">
        <f>SUM(AG934:AG941)</f>
        <v>260</v>
      </c>
      <c r="AH942" s="167">
        <f>SUM(AH934:AH941)</f>
        <v>260</v>
      </c>
      <c r="AI942" s="167">
        <f>SUM(AI934:AI941)</f>
        <v>260</v>
      </c>
      <c r="AJ942" s="167">
        <f>SUM(AJ934:AJ941)</f>
        <v>260</v>
      </c>
      <c r="AK942" s="167">
        <f>SUM(AK934:AK941)</f>
        <v>260</v>
      </c>
      <c r="AL942" s="167">
        <f>SUM(AL934:AL941)</f>
        <v>260</v>
      </c>
      <c r="AM942" s="167">
        <f>SUM(AM934:AM941)</f>
        <v>260</v>
      </c>
      <c r="AN942" s="280">
        <f>SUM(AF934^3+AG935^3+AH936^3+AI937^3+AJ938^3+AK939^3+AL940^3+AM941^3)</f>
        <v>540800</v>
      </c>
      <c r="AO942" s="42"/>
      <c r="AP942" s="277"/>
      <c r="AR942" s="278"/>
      <c r="AS942" s="34"/>
      <c r="AT942" s="166">
        <f>SUM(AT934:AT941)</f>
        <v>260</v>
      </c>
      <c r="AU942" s="167">
        <f>SUM(AU934:AU941)</f>
        <v>260</v>
      </c>
      <c r="AV942" s="167">
        <f>SUM(AV934:AV941)</f>
        <v>260</v>
      </c>
      <c r="AW942" s="167">
        <f>SUM(AW934:AW941)</f>
        <v>260</v>
      </c>
      <c r="AX942" s="167">
        <f>SUM(AX934:AX941)</f>
        <v>260</v>
      </c>
      <c r="AY942" s="167">
        <f>SUM(AY934:AY941)</f>
        <v>260</v>
      </c>
      <c r="AZ942" s="167">
        <f>SUM(AZ934:AZ941)</f>
        <v>260</v>
      </c>
      <c r="BA942" s="167">
        <f>SUM(BA934:BA941)</f>
        <v>260</v>
      </c>
      <c r="BB942" s="280">
        <f>SUM(AT934^3+AU935^3+AV936^3+AW937^3+AX938^3+AY939^3+AZ940^3+BA941^3)</f>
        <v>540800</v>
      </c>
      <c r="BC942" s="42"/>
      <c r="BD942" s="277"/>
      <c r="BF942" s="278"/>
      <c r="BG942" s="34"/>
      <c r="BH942" s="166">
        <f>SUM(BH934:BH941)</f>
        <v>260</v>
      </c>
      <c r="BI942" s="167">
        <f>SUM(BI934:BI941)</f>
        <v>260</v>
      </c>
      <c r="BJ942" s="167">
        <f>SUM(BJ934:BJ941)</f>
        <v>260</v>
      </c>
      <c r="BK942" s="167">
        <f>SUM(BK934:BK941)</f>
        <v>260</v>
      </c>
      <c r="BL942" s="167">
        <f>SUM(BL934:BL941)</f>
        <v>260</v>
      </c>
      <c r="BM942" s="167">
        <f>SUM(BM934:BM941)</f>
        <v>260</v>
      </c>
      <c r="BN942" s="167">
        <f>SUM(BN934:BN941)</f>
        <v>260</v>
      </c>
      <c r="BO942" s="167">
        <f>SUM(BO934:BO941)</f>
        <v>260</v>
      </c>
      <c r="BP942" s="280">
        <f>SUM(BH934^3+BI935^3+BJ936^3+BK937^3+BL938^3+BM939^3+BN940^3+BO941^3)</f>
        <v>540800</v>
      </c>
      <c r="BQ942" s="42"/>
      <c r="BR942" s="277"/>
    </row>
    <row r="943" spans="2:70" ht="12.75" thickBot="1" x14ac:dyDescent="0.25">
      <c r="B943" s="278"/>
      <c r="C943" s="34"/>
      <c r="D943" s="89">
        <f>SUMSQ(D934:D941)</f>
        <v>11180</v>
      </c>
      <c r="E943" s="90">
        <f>SUMSQ(E934:E941)</f>
        <v>11180</v>
      </c>
      <c r="F943" s="90">
        <f>SUMSQ(F934:F941)</f>
        <v>11180</v>
      </c>
      <c r="G943" s="90">
        <f>SUMSQ(G934:G941)</f>
        <v>11180</v>
      </c>
      <c r="H943" s="90">
        <f>SUMSQ(H934:H941)</f>
        <v>11180</v>
      </c>
      <c r="I943" s="90">
        <f>SUMSQ(I934:I941)</f>
        <v>11180</v>
      </c>
      <c r="J943" s="90">
        <f>SUMSQ(J934:J941)</f>
        <v>11180</v>
      </c>
      <c r="K943" s="90">
        <f>SUMSQ(K934:K941)</f>
        <v>11180</v>
      </c>
      <c r="L943" s="279">
        <f>SUM(D941^3+E940^3+F939^3+G938^3+H937^3+I936^3+J935^3+K934^3)</f>
        <v>540800</v>
      </c>
      <c r="M943" s="42"/>
      <c r="N943" s="277"/>
      <c r="P943" s="278"/>
      <c r="Q943" s="34"/>
      <c r="R943" s="89">
        <f>SUMSQ(R934:R941)</f>
        <v>11180</v>
      </c>
      <c r="S943" s="90">
        <f>SUMSQ(S934:S941)</f>
        <v>11180</v>
      </c>
      <c r="T943" s="90">
        <f>SUMSQ(T934:T941)</f>
        <v>11180</v>
      </c>
      <c r="U943" s="90">
        <f>SUMSQ(U934:U941)</f>
        <v>11180</v>
      </c>
      <c r="V943" s="90">
        <f>SUMSQ(V934:V941)</f>
        <v>11180</v>
      </c>
      <c r="W943" s="90">
        <f>SUMSQ(W934:W941)</f>
        <v>11180</v>
      </c>
      <c r="X943" s="90">
        <f>SUMSQ(X934:X941)</f>
        <v>11180</v>
      </c>
      <c r="Y943" s="90">
        <f>SUMSQ(Y934:Y941)</f>
        <v>11180</v>
      </c>
      <c r="Z943" s="279">
        <f>SUM(R941^3+S940^3+T939^3+U938^3+V937^3+W936^3+X935^3+Y934^3)</f>
        <v>540800</v>
      </c>
      <c r="AA943" s="42"/>
      <c r="AB943" s="277"/>
      <c r="AD943" s="278"/>
      <c r="AE943" s="34"/>
      <c r="AF943" s="89">
        <f>SUMSQ(AF934:AF941)</f>
        <v>11180</v>
      </c>
      <c r="AG943" s="90">
        <f>SUMSQ(AG934:AG941)</f>
        <v>11180</v>
      </c>
      <c r="AH943" s="90">
        <f>SUMSQ(AH934:AH941)</f>
        <v>11180</v>
      </c>
      <c r="AI943" s="90">
        <f>SUMSQ(AI934:AI941)</f>
        <v>11180</v>
      </c>
      <c r="AJ943" s="90">
        <f>SUMSQ(AJ934:AJ941)</f>
        <v>11180</v>
      </c>
      <c r="AK943" s="90">
        <f>SUMSQ(AK934:AK941)</f>
        <v>11180</v>
      </c>
      <c r="AL943" s="90">
        <f>SUMSQ(AL934:AL941)</f>
        <v>11180</v>
      </c>
      <c r="AM943" s="90">
        <f>SUMSQ(AM934:AM941)</f>
        <v>11180</v>
      </c>
      <c r="AN943" s="279">
        <f>SUM(AF941^3+AG940^3+AH939^3+AI938^3+AJ937^3+AK936^3+AL935^3+AM934^3)</f>
        <v>540800</v>
      </c>
      <c r="AO943" s="42"/>
      <c r="AP943" s="277"/>
      <c r="AR943" s="278"/>
      <c r="AS943" s="34"/>
      <c r="AT943" s="89">
        <f>SUMSQ(AT934:AT941)</f>
        <v>11180</v>
      </c>
      <c r="AU943" s="90">
        <f>SUMSQ(AU934:AU941)</f>
        <v>11180</v>
      </c>
      <c r="AV943" s="90">
        <f>SUMSQ(AV934:AV941)</f>
        <v>11180</v>
      </c>
      <c r="AW943" s="90">
        <f>SUMSQ(AW934:AW941)</f>
        <v>11180</v>
      </c>
      <c r="AX943" s="90">
        <f>SUMSQ(AX934:AX941)</f>
        <v>11180</v>
      </c>
      <c r="AY943" s="90">
        <f>SUMSQ(AY934:AY941)</f>
        <v>11180</v>
      </c>
      <c r="AZ943" s="90">
        <f>SUMSQ(AZ934:AZ941)</f>
        <v>11180</v>
      </c>
      <c r="BA943" s="90">
        <f>SUMSQ(BA934:BA941)</f>
        <v>11180</v>
      </c>
      <c r="BB943" s="279">
        <f>SUM(AT941^3+AU940^3+AV939^3+AW938^3+AX937^3+AY936^3+AZ935^3+BA934^3)</f>
        <v>540800</v>
      </c>
      <c r="BC943" s="42"/>
      <c r="BD943" s="277"/>
      <c r="BF943" s="278"/>
      <c r="BG943" s="34"/>
      <c r="BH943" s="89">
        <f>SUMSQ(BH934:BH941)</f>
        <v>11180</v>
      </c>
      <c r="BI943" s="90">
        <f>SUMSQ(BI934:BI941)</f>
        <v>11180</v>
      </c>
      <c r="BJ943" s="90">
        <f>SUMSQ(BJ934:BJ941)</f>
        <v>11180</v>
      </c>
      <c r="BK943" s="90">
        <f>SUMSQ(BK934:BK941)</f>
        <v>11180</v>
      </c>
      <c r="BL943" s="90">
        <f>SUMSQ(BL934:BL941)</f>
        <v>11180</v>
      </c>
      <c r="BM943" s="90">
        <f>SUMSQ(BM934:BM941)</f>
        <v>11180</v>
      </c>
      <c r="BN943" s="90">
        <f>SUMSQ(BN934:BN941)</f>
        <v>11180</v>
      </c>
      <c r="BO943" s="90">
        <f>SUMSQ(BO934:BO941)</f>
        <v>11180</v>
      </c>
      <c r="BP943" s="279">
        <f>SUM(BH941^3+BI940^3+BJ939^3+BK938^3+BL937^3+BM936^3+BN935^3+BO934^3)</f>
        <v>540800</v>
      </c>
      <c r="BQ943" s="42"/>
      <c r="BR943" s="277"/>
    </row>
    <row r="944" spans="2:70" ht="12.75" thickBot="1" x14ac:dyDescent="0.25">
      <c r="B944" s="278"/>
      <c r="C944" s="104"/>
      <c r="D944" s="106"/>
      <c r="E944" s="106"/>
      <c r="F944" s="106"/>
      <c r="G944" s="106"/>
      <c r="H944" s="106"/>
      <c r="I944" s="106"/>
      <c r="J944" s="106"/>
      <c r="K944" s="106"/>
      <c r="L944" s="106"/>
      <c r="M944" s="109"/>
      <c r="N944" s="277"/>
      <c r="P944" s="278"/>
      <c r="Q944" s="104"/>
      <c r="R944" s="106"/>
      <c r="S944" s="106"/>
      <c r="T944" s="106"/>
      <c r="U944" s="106"/>
      <c r="V944" s="106"/>
      <c r="W944" s="106"/>
      <c r="X944" s="106"/>
      <c r="Y944" s="106"/>
      <c r="Z944" s="106"/>
      <c r="AA944" s="109"/>
      <c r="AB944" s="277"/>
      <c r="AD944" s="278"/>
      <c r="AE944" s="104"/>
      <c r="AF944" s="106"/>
      <c r="AG944" s="106"/>
      <c r="AH944" s="106"/>
      <c r="AI944" s="106"/>
      <c r="AJ944" s="106"/>
      <c r="AK944" s="106"/>
      <c r="AL944" s="106"/>
      <c r="AM944" s="106"/>
      <c r="AN944" s="106"/>
      <c r="AO944" s="109"/>
      <c r="AP944" s="277"/>
      <c r="AR944" s="278"/>
      <c r="AS944" s="104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9"/>
      <c r="BD944" s="277"/>
      <c r="BF944" s="278"/>
      <c r="BG944" s="104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9"/>
      <c r="BR944" s="277"/>
    </row>
    <row r="945" spans="2:70" ht="12.75" thickBot="1" x14ac:dyDescent="0.25">
      <c r="B945" s="276"/>
      <c r="C945" s="275"/>
      <c r="D945" s="275"/>
      <c r="E945" s="275"/>
      <c r="F945" s="275"/>
      <c r="G945" s="275"/>
      <c r="H945" s="275"/>
      <c r="I945" s="275"/>
      <c r="J945" s="275"/>
      <c r="K945" s="275"/>
      <c r="L945" s="275"/>
      <c r="M945" s="275"/>
      <c r="N945" s="274"/>
      <c r="P945" s="276"/>
      <c r="Q945" s="275"/>
      <c r="R945" s="275"/>
      <c r="S945" s="275"/>
      <c r="T945" s="275"/>
      <c r="U945" s="275"/>
      <c r="V945" s="275"/>
      <c r="W945" s="275"/>
      <c r="X945" s="275"/>
      <c r="Y945" s="275"/>
      <c r="Z945" s="275"/>
      <c r="AA945" s="275"/>
      <c r="AB945" s="274"/>
      <c r="AD945" s="276"/>
      <c r="AE945" s="275"/>
      <c r="AF945" s="275"/>
      <c r="AG945" s="275"/>
      <c r="AH945" s="275"/>
      <c r="AI945" s="275"/>
      <c r="AJ945" s="275"/>
      <c r="AK945" s="275"/>
      <c r="AL945" s="275"/>
      <c r="AM945" s="275"/>
      <c r="AN945" s="275"/>
      <c r="AO945" s="275"/>
      <c r="AP945" s="274"/>
      <c r="AR945" s="276"/>
      <c r="AS945" s="275"/>
      <c r="AT945" s="275"/>
      <c r="AU945" s="275"/>
      <c r="AV945" s="275"/>
      <c r="AW945" s="275"/>
      <c r="AX945" s="275"/>
      <c r="AY945" s="275"/>
      <c r="AZ945" s="275"/>
      <c r="BA945" s="275"/>
      <c r="BB945" s="275"/>
      <c r="BC945" s="275"/>
      <c r="BD945" s="274"/>
      <c r="BF945" s="276"/>
      <c r="BG945" s="275"/>
      <c r="BH945" s="275"/>
      <c r="BI945" s="275"/>
      <c r="BJ945" s="275"/>
      <c r="BK945" s="275"/>
      <c r="BL945" s="275"/>
      <c r="BM945" s="275"/>
      <c r="BN945" s="275"/>
      <c r="BO945" s="275"/>
      <c r="BP945" s="275"/>
      <c r="BQ945" s="275"/>
      <c r="BR945" s="274"/>
    </row>
    <row r="946" spans="2:70" ht="13.5" thickTop="1" thickBot="1" x14ac:dyDescent="0.25"/>
    <row r="947" spans="2:70" ht="13.5" thickTop="1" thickBot="1" x14ac:dyDescent="0.25">
      <c r="B947" s="284"/>
      <c r="C947" s="283"/>
      <c r="D947" s="283"/>
      <c r="E947" s="283"/>
      <c r="F947" s="283"/>
      <c r="G947" s="283"/>
      <c r="H947" s="283"/>
      <c r="I947" s="283"/>
      <c r="J947" s="283"/>
      <c r="K947" s="283"/>
      <c r="L947" s="283"/>
      <c r="M947" s="283"/>
      <c r="N947" s="282"/>
      <c r="P947" s="284"/>
      <c r="Q947" s="283"/>
      <c r="R947" s="283"/>
      <c r="S947" s="283"/>
      <c r="T947" s="283"/>
      <c r="U947" s="283"/>
      <c r="V947" s="283"/>
      <c r="W947" s="283"/>
      <c r="X947" s="283"/>
      <c r="Y947" s="283"/>
      <c r="Z947" s="283"/>
      <c r="AA947" s="283"/>
      <c r="AB947" s="282"/>
      <c r="AD947" s="284"/>
      <c r="AE947" s="283"/>
      <c r="AF947" s="283"/>
      <c r="AG947" s="283"/>
      <c r="AH947" s="283"/>
      <c r="AI947" s="283"/>
      <c r="AJ947" s="283"/>
      <c r="AK947" s="283"/>
      <c r="AL947" s="283"/>
      <c r="AM947" s="283"/>
      <c r="AN947" s="283"/>
      <c r="AO947" s="283"/>
      <c r="AP947" s="282"/>
      <c r="AR947" s="284"/>
      <c r="AS947" s="283"/>
      <c r="AT947" s="283"/>
      <c r="AU947" s="283"/>
      <c r="AV947" s="283"/>
      <c r="AW947" s="283"/>
      <c r="AX947" s="283"/>
      <c r="AY947" s="283"/>
      <c r="AZ947" s="283"/>
      <c r="BA947" s="283"/>
      <c r="BB947" s="283"/>
      <c r="BC947" s="283"/>
      <c r="BD947" s="282"/>
      <c r="BF947" s="284"/>
      <c r="BG947" s="283"/>
      <c r="BH947" s="283"/>
      <c r="BI947" s="283"/>
      <c r="BJ947" s="283"/>
      <c r="BK947" s="283"/>
      <c r="BL947" s="283"/>
      <c r="BM947" s="283"/>
      <c r="BN947" s="283"/>
      <c r="BO947" s="283"/>
      <c r="BP947" s="283"/>
      <c r="BQ947" s="283"/>
      <c r="BR947" s="282"/>
    </row>
    <row r="948" spans="2:70" ht="12.75" thickBot="1" x14ac:dyDescent="0.25">
      <c r="B948" s="278"/>
      <c r="C948" s="20"/>
      <c r="D948" s="21"/>
      <c r="E948" s="21"/>
      <c r="F948" s="21"/>
      <c r="G948" s="21"/>
      <c r="H948" s="281" t="s">
        <v>1179</v>
      </c>
      <c r="I948" s="21"/>
      <c r="J948" s="21"/>
      <c r="K948" s="21"/>
      <c r="L948" s="21"/>
      <c r="M948" s="23"/>
      <c r="N948" s="277"/>
      <c r="P948" s="278"/>
      <c r="Q948" s="20"/>
      <c r="R948" s="21"/>
      <c r="S948" s="21"/>
      <c r="T948" s="21"/>
      <c r="U948" s="21"/>
      <c r="V948" s="281" t="s">
        <v>1178</v>
      </c>
      <c r="W948" s="21"/>
      <c r="X948" s="21"/>
      <c r="Y948" s="21"/>
      <c r="Z948" s="21"/>
      <c r="AA948" s="23"/>
      <c r="AB948" s="277"/>
      <c r="AD948" s="278"/>
      <c r="AE948" s="20"/>
      <c r="AF948" s="21"/>
      <c r="AG948" s="21"/>
      <c r="AH948" s="21"/>
      <c r="AI948" s="21"/>
      <c r="AJ948" s="281" t="s">
        <v>1177</v>
      </c>
      <c r="AK948" s="21"/>
      <c r="AL948" s="21"/>
      <c r="AM948" s="21"/>
      <c r="AN948" s="21"/>
      <c r="AO948" s="23"/>
      <c r="AP948" s="277"/>
      <c r="AR948" s="278"/>
      <c r="AS948" s="20"/>
      <c r="AT948" s="21"/>
      <c r="AU948" s="21"/>
      <c r="AV948" s="21"/>
      <c r="AW948" s="21"/>
      <c r="AX948" s="281" t="s">
        <v>1176</v>
      </c>
      <c r="AY948" s="21"/>
      <c r="AZ948" s="21"/>
      <c r="BA948" s="21"/>
      <c r="BB948" s="21"/>
      <c r="BC948" s="23"/>
      <c r="BD948" s="277"/>
      <c r="BF948" s="278"/>
      <c r="BG948" s="20"/>
      <c r="BH948" s="21"/>
      <c r="BI948" s="21"/>
      <c r="BJ948" s="21"/>
      <c r="BK948" s="21"/>
      <c r="BL948" s="281" t="s">
        <v>1175</v>
      </c>
      <c r="BM948" s="21"/>
      <c r="BN948" s="21"/>
      <c r="BO948" s="21"/>
      <c r="BP948" s="21"/>
      <c r="BQ948" s="23"/>
      <c r="BR948" s="277"/>
    </row>
    <row r="949" spans="2:70" x14ac:dyDescent="0.2">
      <c r="B949" s="278"/>
      <c r="C949" s="34"/>
      <c r="D949" s="35">
        <v>3</v>
      </c>
      <c r="E949" s="36">
        <v>53</v>
      </c>
      <c r="F949" s="36">
        <v>4</v>
      </c>
      <c r="G949" s="36">
        <v>54</v>
      </c>
      <c r="H949" s="36">
        <v>42</v>
      </c>
      <c r="I949" s="36">
        <v>32</v>
      </c>
      <c r="J949" s="36">
        <v>41</v>
      </c>
      <c r="K949" s="37">
        <v>31</v>
      </c>
      <c r="L949" s="251">
        <f>SUMSQ(D949:K949)</f>
        <v>11180</v>
      </c>
      <c r="M949" s="42"/>
      <c r="N949" s="277"/>
      <c r="P949" s="278"/>
      <c r="Q949" s="34"/>
      <c r="R949" s="35">
        <v>3</v>
      </c>
      <c r="S949" s="36">
        <v>53</v>
      </c>
      <c r="T949" s="36">
        <v>4</v>
      </c>
      <c r="U949" s="36">
        <v>54</v>
      </c>
      <c r="V949" s="36">
        <v>42</v>
      </c>
      <c r="W949" s="36">
        <v>32</v>
      </c>
      <c r="X949" s="36">
        <v>41</v>
      </c>
      <c r="Y949" s="37">
        <v>31</v>
      </c>
      <c r="Z949" s="251">
        <f>SUMSQ(R949:Y949)</f>
        <v>11180</v>
      </c>
      <c r="AA949" s="42"/>
      <c r="AB949" s="277"/>
      <c r="AD949" s="278"/>
      <c r="AE949" s="34"/>
      <c r="AF949" s="35">
        <v>3</v>
      </c>
      <c r="AG949" s="36">
        <v>53</v>
      </c>
      <c r="AH949" s="36">
        <v>4</v>
      </c>
      <c r="AI949" s="36">
        <v>54</v>
      </c>
      <c r="AJ949" s="36">
        <v>42</v>
      </c>
      <c r="AK949" s="36">
        <v>32</v>
      </c>
      <c r="AL949" s="36">
        <v>41</v>
      </c>
      <c r="AM949" s="37">
        <v>31</v>
      </c>
      <c r="AN949" s="251">
        <f>SUMSQ(AF949:AM949)</f>
        <v>11180</v>
      </c>
      <c r="AO949" s="42"/>
      <c r="AP949" s="277"/>
      <c r="AR949" s="278"/>
      <c r="AS949" s="34"/>
      <c r="AT949" s="35">
        <v>3</v>
      </c>
      <c r="AU949" s="36">
        <v>53</v>
      </c>
      <c r="AV949" s="36">
        <v>26</v>
      </c>
      <c r="AW949" s="36">
        <v>48</v>
      </c>
      <c r="AX949" s="36">
        <v>52</v>
      </c>
      <c r="AY949" s="36">
        <v>6</v>
      </c>
      <c r="AZ949" s="36">
        <v>41</v>
      </c>
      <c r="BA949" s="37">
        <v>31</v>
      </c>
      <c r="BB949" s="251">
        <f>SUMSQ(AT949:BA949)</f>
        <v>11180</v>
      </c>
      <c r="BC949" s="42"/>
      <c r="BD949" s="277"/>
      <c r="BF949" s="278"/>
      <c r="BG949" s="34"/>
      <c r="BH949" s="35">
        <v>7</v>
      </c>
      <c r="BI949" s="36">
        <v>20</v>
      </c>
      <c r="BJ949" s="36">
        <v>43</v>
      </c>
      <c r="BK949" s="36">
        <v>64</v>
      </c>
      <c r="BL949" s="36">
        <v>53</v>
      </c>
      <c r="BM949" s="36">
        <v>34</v>
      </c>
      <c r="BN949" s="36">
        <v>25</v>
      </c>
      <c r="BO949" s="37">
        <v>14</v>
      </c>
      <c r="BP949" s="251">
        <f>SUMSQ(BH949:BO949)</f>
        <v>11180</v>
      </c>
      <c r="BQ949" s="42"/>
      <c r="BR949" s="277"/>
    </row>
    <row r="950" spans="2:70" x14ac:dyDescent="0.2">
      <c r="B950" s="278"/>
      <c r="C950" s="34"/>
      <c r="D950" s="44">
        <v>25</v>
      </c>
      <c r="E950" s="45">
        <v>14</v>
      </c>
      <c r="F950" s="45">
        <v>59</v>
      </c>
      <c r="G950" s="45">
        <v>48</v>
      </c>
      <c r="H950" s="45">
        <v>52</v>
      </c>
      <c r="I950" s="45">
        <v>39</v>
      </c>
      <c r="J950" s="45">
        <v>18</v>
      </c>
      <c r="K950" s="46">
        <v>5</v>
      </c>
      <c r="L950" s="257">
        <f>SUMSQ(D950:K950)</f>
        <v>11180</v>
      </c>
      <c r="M950" s="42"/>
      <c r="N950" s="277"/>
      <c r="P950" s="278"/>
      <c r="Q950" s="34"/>
      <c r="R950" s="44">
        <v>60</v>
      </c>
      <c r="S950" s="45">
        <v>14</v>
      </c>
      <c r="T950" s="45">
        <v>33</v>
      </c>
      <c r="U950" s="45">
        <v>23</v>
      </c>
      <c r="V950" s="45">
        <v>11</v>
      </c>
      <c r="W950" s="45">
        <v>61</v>
      </c>
      <c r="X950" s="45">
        <v>18</v>
      </c>
      <c r="Y950" s="46">
        <v>40</v>
      </c>
      <c r="Z950" s="257">
        <f>SUMSQ(R950:Y950)</f>
        <v>11180</v>
      </c>
      <c r="AA950" s="42"/>
      <c r="AB950" s="277"/>
      <c r="AD950" s="278"/>
      <c r="AE950" s="34"/>
      <c r="AF950" s="44">
        <v>60</v>
      </c>
      <c r="AG950" s="45">
        <v>14</v>
      </c>
      <c r="AH950" s="45">
        <v>59</v>
      </c>
      <c r="AI950" s="45">
        <v>13</v>
      </c>
      <c r="AJ950" s="45">
        <v>17</v>
      </c>
      <c r="AK950" s="45">
        <v>39</v>
      </c>
      <c r="AL950" s="45">
        <v>18</v>
      </c>
      <c r="AM950" s="46">
        <v>40</v>
      </c>
      <c r="AN950" s="257">
        <f>SUMSQ(AF950:AM950)</f>
        <v>11180</v>
      </c>
      <c r="AO950" s="42"/>
      <c r="AP950" s="277"/>
      <c r="AR950" s="278"/>
      <c r="AS950" s="34"/>
      <c r="AT950" s="44">
        <v>16</v>
      </c>
      <c r="AU950" s="45">
        <v>14</v>
      </c>
      <c r="AV950" s="45">
        <v>33</v>
      </c>
      <c r="AW950" s="45">
        <v>35</v>
      </c>
      <c r="AX950" s="45">
        <v>63</v>
      </c>
      <c r="AY950" s="45">
        <v>61</v>
      </c>
      <c r="AZ950" s="45">
        <v>18</v>
      </c>
      <c r="BA950" s="46">
        <v>20</v>
      </c>
      <c r="BB950" s="257">
        <f>SUMSQ(AT950:BA950)</f>
        <v>11180</v>
      </c>
      <c r="BC950" s="42"/>
      <c r="BD950" s="277"/>
      <c r="BF950" s="278"/>
      <c r="BG950" s="34"/>
      <c r="BH950" s="44">
        <v>32</v>
      </c>
      <c r="BI950" s="45">
        <v>11</v>
      </c>
      <c r="BJ950" s="45">
        <v>52</v>
      </c>
      <c r="BK950" s="45">
        <v>39</v>
      </c>
      <c r="BL950" s="45">
        <v>46</v>
      </c>
      <c r="BM950" s="45">
        <v>57</v>
      </c>
      <c r="BN950" s="45">
        <v>2</v>
      </c>
      <c r="BO950" s="46">
        <v>21</v>
      </c>
      <c r="BP950" s="257">
        <f>SUMSQ(BH950:BO950)</f>
        <v>11180</v>
      </c>
      <c r="BQ950" s="42"/>
      <c r="BR950" s="277"/>
    </row>
    <row r="951" spans="2:70" x14ac:dyDescent="0.2">
      <c r="B951" s="278"/>
      <c r="C951" s="34"/>
      <c r="D951" s="44">
        <v>16</v>
      </c>
      <c r="E951" s="45">
        <v>58</v>
      </c>
      <c r="F951" s="45">
        <v>21</v>
      </c>
      <c r="G951" s="45">
        <v>35</v>
      </c>
      <c r="H951" s="45">
        <v>63</v>
      </c>
      <c r="I951" s="45">
        <v>9</v>
      </c>
      <c r="J951" s="45">
        <v>38</v>
      </c>
      <c r="K951" s="46">
        <v>20</v>
      </c>
      <c r="L951" s="257">
        <f>SUMSQ(D951:K951)</f>
        <v>11180</v>
      </c>
      <c r="M951" s="42"/>
      <c r="N951" s="277"/>
      <c r="P951" s="278"/>
      <c r="Q951" s="34"/>
      <c r="R951" s="44">
        <v>16</v>
      </c>
      <c r="S951" s="45">
        <v>58</v>
      </c>
      <c r="T951" s="45">
        <v>21</v>
      </c>
      <c r="U951" s="45">
        <v>35</v>
      </c>
      <c r="V951" s="45">
        <v>63</v>
      </c>
      <c r="W951" s="45">
        <v>9</v>
      </c>
      <c r="X951" s="45">
        <v>38</v>
      </c>
      <c r="Y951" s="46">
        <v>20</v>
      </c>
      <c r="Z951" s="257">
        <f>SUMSQ(R951:Y951)</f>
        <v>11180</v>
      </c>
      <c r="AA951" s="42"/>
      <c r="AB951" s="277"/>
      <c r="AD951" s="278"/>
      <c r="AE951" s="34"/>
      <c r="AF951" s="44">
        <v>16</v>
      </c>
      <c r="AG951" s="45">
        <v>58</v>
      </c>
      <c r="AH951" s="45">
        <v>21</v>
      </c>
      <c r="AI951" s="45">
        <v>35</v>
      </c>
      <c r="AJ951" s="45">
        <v>63</v>
      </c>
      <c r="AK951" s="45">
        <v>9</v>
      </c>
      <c r="AL951" s="45">
        <v>38</v>
      </c>
      <c r="AM951" s="46">
        <v>20</v>
      </c>
      <c r="AN951" s="257">
        <f>SUMSQ(AF951:AM951)</f>
        <v>11180</v>
      </c>
      <c r="AO951" s="42"/>
      <c r="AP951" s="277"/>
      <c r="AR951" s="278"/>
      <c r="AS951" s="34"/>
      <c r="AT951" s="44">
        <v>60</v>
      </c>
      <c r="AU951" s="45">
        <v>27</v>
      </c>
      <c r="AV951" s="45">
        <v>21</v>
      </c>
      <c r="AW951" s="45">
        <v>54</v>
      </c>
      <c r="AX951" s="45">
        <v>42</v>
      </c>
      <c r="AY951" s="45">
        <v>9</v>
      </c>
      <c r="AZ951" s="45">
        <v>7</v>
      </c>
      <c r="BA951" s="46">
        <v>40</v>
      </c>
      <c r="BB951" s="257">
        <f>SUMSQ(AT951:BA951)</f>
        <v>11180</v>
      </c>
      <c r="BC951" s="42"/>
      <c r="BD951" s="277"/>
      <c r="BF951" s="278"/>
      <c r="BG951" s="34"/>
      <c r="BH951" s="44">
        <v>61</v>
      </c>
      <c r="BI951" s="45">
        <v>42</v>
      </c>
      <c r="BJ951" s="45">
        <v>17</v>
      </c>
      <c r="BK951" s="45">
        <v>6</v>
      </c>
      <c r="BL951" s="45">
        <v>15</v>
      </c>
      <c r="BM951" s="45">
        <v>28</v>
      </c>
      <c r="BN951" s="45">
        <v>35</v>
      </c>
      <c r="BO951" s="46">
        <v>56</v>
      </c>
      <c r="BP951" s="257">
        <f>SUMSQ(BH951:BO951)</f>
        <v>11180</v>
      </c>
      <c r="BQ951" s="42"/>
      <c r="BR951" s="277"/>
    </row>
    <row r="952" spans="2:70" x14ac:dyDescent="0.2">
      <c r="B952" s="278"/>
      <c r="C952" s="34"/>
      <c r="D952" s="44">
        <v>55</v>
      </c>
      <c r="E952" s="45">
        <v>1</v>
      </c>
      <c r="F952" s="45">
        <v>46</v>
      </c>
      <c r="G952" s="45">
        <v>28</v>
      </c>
      <c r="H952" s="45">
        <v>8</v>
      </c>
      <c r="I952" s="45">
        <v>50</v>
      </c>
      <c r="J952" s="45">
        <v>29</v>
      </c>
      <c r="K952" s="46">
        <v>43</v>
      </c>
      <c r="L952" s="257">
        <f>SUMSQ(D952:K952)</f>
        <v>11180</v>
      </c>
      <c r="M952" s="42"/>
      <c r="N952" s="277"/>
      <c r="P952" s="278"/>
      <c r="Q952" s="34"/>
      <c r="R952" s="44">
        <v>55</v>
      </c>
      <c r="S952" s="45">
        <v>1</v>
      </c>
      <c r="T952" s="45">
        <v>46</v>
      </c>
      <c r="U952" s="45">
        <v>28</v>
      </c>
      <c r="V952" s="45">
        <v>8</v>
      </c>
      <c r="W952" s="45">
        <v>50</v>
      </c>
      <c r="X952" s="45">
        <v>29</v>
      </c>
      <c r="Y952" s="46">
        <v>43</v>
      </c>
      <c r="Z952" s="257">
        <f>SUMSQ(R952:Y952)</f>
        <v>11180</v>
      </c>
      <c r="AA952" s="42"/>
      <c r="AB952" s="277"/>
      <c r="AD952" s="278"/>
      <c r="AE952" s="34"/>
      <c r="AF952" s="44">
        <v>55</v>
      </c>
      <c r="AG952" s="45">
        <v>1</v>
      </c>
      <c r="AH952" s="45">
        <v>46</v>
      </c>
      <c r="AI952" s="45">
        <v>28</v>
      </c>
      <c r="AJ952" s="45">
        <v>8</v>
      </c>
      <c r="AK952" s="45">
        <v>50</v>
      </c>
      <c r="AL952" s="45">
        <v>29</v>
      </c>
      <c r="AM952" s="46">
        <v>43</v>
      </c>
      <c r="AN952" s="257">
        <f>SUMSQ(AF952:AM952)</f>
        <v>11180</v>
      </c>
      <c r="AO952" s="42"/>
      <c r="AP952" s="277"/>
      <c r="AR952" s="278"/>
      <c r="AS952" s="34"/>
      <c r="AT952" s="44">
        <v>55</v>
      </c>
      <c r="AU952" s="45">
        <v>1</v>
      </c>
      <c r="AV952" s="45">
        <v>46</v>
      </c>
      <c r="AW952" s="45">
        <v>28</v>
      </c>
      <c r="AX952" s="45">
        <v>8</v>
      </c>
      <c r="AY952" s="45">
        <v>50</v>
      </c>
      <c r="AZ952" s="45">
        <v>29</v>
      </c>
      <c r="BA952" s="46">
        <v>43</v>
      </c>
      <c r="BB952" s="257">
        <f>SUMSQ(AT952:BA952)</f>
        <v>11180</v>
      </c>
      <c r="BC952" s="42"/>
      <c r="BD952" s="277"/>
      <c r="BF952" s="278"/>
      <c r="BG952" s="34"/>
      <c r="BH952" s="44">
        <v>38</v>
      </c>
      <c r="BI952" s="45">
        <v>49</v>
      </c>
      <c r="BJ952" s="45">
        <v>10</v>
      </c>
      <c r="BK952" s="45">
        <v>29</v>
      </c>
      <c r="BL952" s="45">
        <v>24</v>
      </c>
      <c r="BM952" s="45">
        <v>3</v>
      </c>
      <c r="BN952" s="45">
        <v>60</v>
      </c>
      <c r="BO952" s="46">
        <v>47</v>
      </c>
      <c r="BP952" s="257">
        <f>SUMSQ(BH952:BO952)</f>
        <v>11180</v>
      </c>
      <c r="BQ952" s="42"/>
      <c r="BR952" s="277"/>
    </row>
    <row r="953" spans="2:70" x14ac:dyDescent="0.2">
      <c r="B953" s="278"/>
      <c r="C953" s="34"/>
      <c r="D953" s="44">
        <v>22</v>
      </c>
      <c r="E953" s="45">
        <v>36</v>
      </c>
      <c r="F953" s="45">
        <v>15</v>
      </c>
      <c r="G953" s="45">
        <v>57</v>
      </c>
      <c r="H953" s="45">
        <v>37</v>
      </c>
      <c r="I953" s="45">
        <v>19</v>
      </c>
      <c r="J953" s="45">
        <v>64</v>
      </c>
      <c r="K953" s="46">
        <v>10</v>
      </c>
      <c r="L953" s="257">
        <f>SUMSQ(D953:K953)</f>
        <v>11180</v>
      </c>
      <c r="M953" s="42"/>
      <c r="N953" s="277"/>
      <c r="P953" s="278"/>
      <c r="Q953" s="34"/>
      <c r="R953" s="44">
        <v>22</v>
      </c>
      <c r="S953" s="45">
        <v>36</v>
      </c>
      <c r="T953" s="45">
        <v>15</v>
      </c>
      <c r="U953" s="45">
        <v>57</v>
      </c>
      <c r="V953" s="45">
        <v>37</v>
      </c>
      <c r="W953" s="45">
        <v>19</v>
      </c>
      <c r="X953" s="45">
        <v>64</v>
      </c>
      <c r="Y953" s="46">
        <v>10</v>
      </c>
      <c r="Z953" s="257">
        <f>SUMSQ(R953:Y953)</f>
        <v>11180</v>
      </c>
      <c r="AA953" s="42"/>
      <c r="AB953" s="277"/>
      <c r="AD953" s="278"/>
      <c r="AE953" s="34"/>
      <c r="AF953" s="44">
        <v>22</v>
      </c>
      <c r="AG953" s="45">
        <v>36</v>
      </c>
      <c r="AH953" s="45">
        <v>15</v>
      </c>
      <c r="AI953" s="45">
        <v>57</v>
      </c>
      <c r="AJ953" s="45">
        <v>37</v>
      </c>
      <c r="AK953" s="45">
        <v>19</v>
      </c>
      <c r="AL953" s="45">
        <v>64</v>
      </c>
      <c r="AM953" s="46">
        <v>10</v>
      </c>
      <c r="AN953" s="257">
        <f>SUMSQ(AF953:AM953)</f>
        <v>11180</v>
      </c>
      <c r="AO953" s="42"/>
      <c r="AP953" s="277"/>
      <c r="AR953" s="278"/>
      <c r="AS953" s="34"/>
      <c r="AT953" s="44">
        <v>22</v>
      </c>
      <c r="AU953" s="45">
        <v>36</v>
      </c>
      <c r="AV953" s="45">
        <v>15</v>
      </c>
      <c r="AW953" s="45">
        <v>57</v>
      </c>
      <c r="AX953" s="45">
        <v>37</v>
      </c>
      <c r="AY953" s="45">
        <v>19</v>
      </c>
      <c r="AZ953" s="45">
        <v>64</v>
      </c>
      <c r="BA953" s="46">
        <v>10</v>
      </c>
      <c r="BB953" s="257">
        <f>SUMSQ(AT953:BA953)</f>
        <v>11180</v>
      </c>
      <c r="BC953" s="42"/>
      <c r="BD953" s="277"/>
      <c r="BF953" s="278"/>
      <c r="BG953" s="34"/>
      <c r="BH953" s="44">
        <v>18</v>
      </c>
      <c r="BI953" s="45">
        <v>5</v>
      </c>
      <c r="BJ953" s="45">
        <v>62</v>
      </c>
      <c r="BK953" s="45">
        <v>41</v>
      </c>
      <c r="BL953" s="45">
        <v>36</v>
      </c>
      <c r="BM953" s="45">
        <v>55</v>
      </c>
      <c r="BN953" s="45">
        <v>16</v>
      </c>
      <c r="BO953" s="46">
        <v>27</v>
      </c>
      <c r="BP953" s="257">
        <f>SUMSQ(BH953:BO953)</f>
        <v>11180</v>
      </c>
      <c r="BQ953" s="42"/>
      <c r="BR953" s="277"/>
    </row>
    <row r="954" spans="2:70" x14ac:dyDescent="0.2">
      <c r="B954" s="278"/>
      <c r="C954" s="34"/>
      <c r="D954" s="44">
        <v>45</v>
      </c>
      <c r="E954" s="45">
        <v>27</v>
      </c>
      <c r="F954" s="45">
        <v>56</v>
      </c>
      <c r="G954" s="45">
        <v>2</v>
      </c>
      <c r="H954" s="45">
        <v>30</v>
      </c>
      <c r="I954" s="45">
        <v>44</v>
      </c>
      <c r="J954" s="45">
        <v>7</v>
      </c>
      <c r="K954" s="46">
        <v>49</v>
      </c>
      <c r="L954" s="257">
        <f>SUMSQ(D954:K954)</f>
        <v>11180</v>
      </c>
      <c r="M954" s="42"/>
      <c r="N954" s="277"/>
      <c r="P954" s="278"/>
      <c r="Q954" s="34"/>
      <c r="R954" s="44">
        <v>45</v>
      </c>
      <c r="S954" s="45">
        <v>27</v>
      </c>
      <c r="T954" s="45">
        <v>56</v>
      </c>
      <c r="U954" s="45">
        <v>2</v>
      </c>
      <c r="V954" s="45">
        <v>30</v>
      </c>
      <c r="W954" s="45">
        <v>44</v>
      </c>
      <c r="X954" s="45">
        <v>7</v>
      </c>
      <c r="Y954" s="46">
        <v>49</v>
      </c>
      <c r="Z954" s="257">
        <f>SUMSQ(R954:Y954)</f>
        <v>11180</v>
      </c>
      <c r="AA954" s="42"/>
      <c r="AB954" s="277"/>
      <c r="AD954" s="278"/>
      <c r="AE954" s="34"/>
      <c r="AF954" s="44">
        <v>45</v>
      </c>
      <c r="AG954" s="45">
        <v>27</v>
      </c>
      <c r="AH954" s="45">
        <v>56</v>
      </c>
      <c r="AI954" s="45">
        <v>2</v>
      </c>
      <c r="AJ954" s="45">
        <v>30</v>
      </c>
      <c r="AK954" s="45">
        <v>44</v>
      </c>
      <c r="AL954" s="45">
        <v>7</v>
      </c>
      <c r="AM954" s="46">
        <v>49</v>
      </c>
      <c r="AN954" s="257">
        <f>SUMSQ(AF954:AM954)</f>
        <v>11180</v>
      </c>
      <c r="AO954" s="42"/>
      <c r="AP954" s="277"/>
      <c r="AR954" s="278"/>
      <c r="AS954" s="34"/>
      <c r="AT954" s="44">
        <v>25</v>
      </c>
      <c r="AU954" s="45">
        <v>58</v>
      </c>
      <c r="AV954" s="45">
        <v>56</v>
      </c>
      <c r="AW954" s="45">
        <v>23</v>
      </c>
      <c r="AX954" s="45">
        <v>11</v>
      </c>
      <c r="AY954" s="45">
        <v>44</v>
      </c>
      <c r="AZ954" s="45">
        <v>38</v>
      </c>
      <c r="BA954" s="46">
        <v>5</v>
      </c>
      <c r="BB954" s="257">
        <f>SUMSQ(AT954:BA954)</f>
        <v>11180</v>
      </c>
      <c r="BC954" s="42"/>
      <c r="BD954" s="277"/>
      <c r="BF954" s="278"/>
      <c r="BG954" s="34"/>
      <c r="BH954" s="44">
        <v>9</v>
      </c>
      <c r="BI954" s="45">
        <v>30</v>
      </c>
      <c r="BJ954" s="45">
        <v>37</v>
      </c>
      <c r="BK954" s="45">
        <v>50</v>
      </c>
      <c r="BL954" s="45">
        <v>59</v>
      </c>
      <c r="BM954" s="45">
        <v>48</v>
      </c>
      <c r="BN954" s="45">
        <v>23</v>
      </c>
      <c r="BO954" s="46">
        <v>4</v>
      </c>
      <c r="BP954" s="257">
        <f>SUMSQ(BH954:BO954)</f>
        <v>11180</v>
      </c>
      <c r="BQ954" s="42"/>
      <c r="BR954" s="277"/>
    </row>
    <row r="955" spans="2:70" x14ac:dyDescent="0.2">
      <c r="B955" s="278"/>
      <c r="C955" s="34"/>
      <c r="D955" s="44">
        <v>60</v>
      </c>
      <c r="E955" s="45">
        <v>47</v>
      </c>
      <c r="F955" s="45">
        <v>26</v>
      </c>
      <c r="G955" s="45">
        <v>13</v>
      </c>
      <c r="H955" s="45">
        <v>17</v>
      </c>
      <c r="I955" s="45">
        <v>6</v>
      </c>
      <c r="J955" s="45">
        <v>51</v>
      </c>
      <c r="K955" s="46">
        <v>40</v>
      </c>
      <c r="L955" s="257">
        <f>SUMSQ(D955:K955)</f>
        <v>11180</v>
      </c>
      <c r="M955" s="42"/>
      <c r="N955" s="277"/>
      <c r="P955" s="278"/>
      <c r="Q955" s="34"/>
      <c r="R955" s="44">
        <v>25</v>
      </c>
      <c r="S955" s="45">
        <v>47</v>
      </c>
      <c r="T955" s="45">
        <v>26</v>
      </c>
      <c r="U955" s="45">
        <v>48</v>
      </c>
      <c r="V955" s="45">
        <v>52</v>
      </c>
      <c r="W955" s="45">
        <v>6</v>
      </c>
      <c r="X955" s="45">
        <v>51</v>
      </c>
      <c r="Y955" s="46">
        <v>5</v>
      </c>
      <c r="Z955" s="257">
        <f>SUMSQ(R955:Y955)</f>
        <v>11180</v>
      </c>
      <c r="AA955" s="42"/>
      <c r="AB955" s="277"/>
      <c r="AD955" s="278"/>
      <c r="AE955" s="34"/>
      <c r="AF955" s="44">
        <v>25</v>
      </c>
      <c r="AG955" s="45">
        <v>47</v>
      </c>
      <c r="AH955" s="45">
        <v>26</v>
      </c>
      <c r="AI955" s="45">
        <v>48</v>
      </c>
      <c r="AJ955" s="45">
        <v>52</v>
      </c>
      <c r="AK955" s="45">
        <v>6</v>
      </c>
      <c r="AL955" s="45">
        <v>51</v>
      </c>
      <c r="AM955" s="46">
        <v>5</v>
      </c>
      <c r="AN955" s="257">
        <f>SUMSQ(AF955:AM955)</f>
        <v>11180</v>
      </c>
      <c r="AO955" s="42"/>
      <c r="AP955" s="277"/>
      <c r="AR955" s="278"/>
      <c r="AS955" s="34"/>
      <c r="AT955" s="44">
        <v>45</v>
      </c>
      <c r="AU955" s="45">
        <v>47</v>
      </c>
      <c r="AV955" s="45">
        <v>4</v>
      </c>
      <c r="AW955" s="45">
        <v>2</v>
      </c>
      <c r="AX955" s="45">
        <v>30</v>
      </c>
      <c r="AY955" s="45">
        <v>32</v>
      </c>
      <c r="AZ955" s="45">
        <v>51</v>
      </c>
      <c r="BA955" s="46">
        <v>49</v>
      </c>
      <c r="BB955" s="257">
        <f>SUMSQ(AT955:BA955)</f>
        <v>11180</v>
      </c>
      <c r="BC955" s="42"/>
      <c r="BD955" s="277"/>
      <c r="BF955" s="278"/>
      <c r="BG955" s="34"/>
      <c r="BH955" s="44">
        <v>44</v>
      </c>
      <c r="BI955" s="45">
        <v>63</v>
      </c>
      <c r="BJ955" s="45">
        <v>8</v>
      </c>
      <c r="BK955" s="45">
        <v>19</v>
      </c>
      <c r="BL955" s="45">
        <v>26</v>
      </c>
      <c r="BM955" s="45">
        <v>13</v>
      </c>
      <c r="BN955" s="45">
        <v>54</v>
      </c>
      <c r="BO955" s="46">
        <v>33</v>
      </c>
      <c r="BP955" s="257">
        <f>SUMSQ(BH955:BO955)</f>
        <v>11180</v>
      </c>
      <c r="BQ955" s="42"/>
      <c r="BR955" s="277"/>
    </row>
    <row r="956" spans="2:70" ht="12.75" thickBot="1" x14ac:dyDescent="0.25">
      <c r="B956" s="278"/>
      <c r="C956" s="34"/>
      <c r="D956" s="59">
        <v>34</v>
      </c>
      <c r="E956" s="60">
        <v>24</v>
      </c>
      <c r="F956" s="60">
        <v>33</v>
      </c>
      <c r="G956" s="60">
        <v>23</v>
      </c>
      <c r="H956" s="60">
        <v>11</v>
      </c>
      <c r="I956" s="60">
        <v>61</v>
      </c>
      <c r="J956" s="60">
        <v>12</v>
      </c>
      <c r="K956" s="61">
        <v>62</v>
      </c>
      <c r="L956" s="257">
        <f>SUMSQ(D956:K956)</f>
        <v>11180</v>
      </c>
      <c r="M956" s="42"/>
      <c r="N956" s="277"/>
      <c r="P956" s="278"/>
      <c r="Q956" s="34"/>
      <c r="R956" s="59">
        <v>34</v>
      </c>
      <c r="S956" s="60">
        <v>24</v>
      </c>
      <c r="T956" s="60">
        <v>59</v>
      </c>
      <c r="U956" s="60">
        <v>13</v>
      </c>
      <c r="V956" s="60">
        <v>17</v>
      </c>
      <c r="W956" s="60">
        <v>39</v>
      </c>
      <c r="X956" s="60">
        <v>12</v>
      </c>
      <c r="Y956" s="61">
        <v>62</v>
      </c>
      <c r="Z956" s="257">
        <f>SUMSQ(R956:Y956)</f>
        <v>11180</v>
      </c>
      <c r="AA956" s="42"/>
      <c r="AB956" s="277"/>
      <c r="AD956" s="278"/>
      <c r="AE956" s="34"/>
      <c r="AF956" s="59">
        <v>34</v>
      </c>
      <c r="AG956" s="60">
        <v>24</v>
      </c>
      <c r="AH956" s="60">
        <v>33</v>
      </c>
      <c r="AI956" s="60">
        <v>23</v>
      </c>
      <c r="AJ956" s="60">
        <v>11</v>
      </c>
      <c r="AK956" s="60">
        <v>61</v>
      </c>
      <c r="AL956" s="60">
        <v>12</v>
      </c>
      <c r="AM956" s="61">
        <v>62</v>
      </c>
      <c r="AN956" s="257">
        <f>SUMSQ(AF956:AM956)</f>
        <v>11180</v>
      </c>
      <c r="AO956" s="42"/>
      <c r="AP956" s="277"/>
      <c r="AR956" s="278"/>
      <c r="AS956" s="34"/>
      <c r="AT956" s="59">
        <v>34</v>
      </c>
      <c r="AU956" s="60">
        <v>24</v>
      </c>
      <c r="AV956" s="60">
        <v>59</v>
      </c>
      <c r="AW956" s="60">
        <v>13</v>
      </c>
      <c r="AX956" s="60">
        <v>17</v>
      </c>
      <c r="AY956" s="60">
        <v>39</v>
      </c>
      <c r="AZ956" s="60">
        <v>12</v>
      </c>
      <c r="BA956" s="61">
        <v>62</v>
      </c>
      <c r="BB956" s="257">
        <f>SUMSQ(AT956:BA956)</f>
        <v>11180</v>
      </c>
      <c r="BC956" s="42"/>
      <c r="BD956" s="277"/>
      <c r="BF956" s="278"/>
      <c r="BG956" s="34"/>
      <c r="BH956" s="59">
        <v>51</v>
      </c>
      <c r="BI956" s="60">
        <v>40</v>
      </c>
      <c r="BJ956" s="60">
        <v>31</v>
      </c>
      <c r="BK956" s="60">
        <v>12</v>
      </c>
      <c r="BL956" s="60">
        <v>1</v>
      </c>
      <c r="BM956" s="60">
        <v>22</v>
      </c>
      <c r="BN956" s="60">
        <v>45</v>
      </c>
      <c r="BO956" s="61">
        <v>58</v>
      </c>
      <c r="BP956" s="257">
        <f>SUMSQ(BH956:BO956)</f>
        <v>11180</v>
      </c>
      <c r="BQ956" s="42"/>
      <c r="BR956" s="277"/>
    </row>
    <row r="957" spans="2:70" x14ac:dyDescent="0.2">
      <c r="B957" s="278"/>
      <c r="C957" s="34"/>
      <c r="D957" s="166">
        <f>SUM(D949:D956)</f>
        <v>260</v>
      </c>
      <c r="E957" s="167">
        <f>SUM(E949:E956)</f>
        <v>260</v>
      </c>
      <c r="F957" s="167">
        <f>SUM(F949:F956)</f>
        <v>260</v>
      </c>
      <c r="G957" s="167">
        <f>SUM(G949:G956)</f>
        <v>260</v>
      </c>
      <c r="H957" s="167">
        <f>SUM(H949:H956)</f>
        <v>260</v>
      </c>
      <c r="I957" s="167">
        <f>SUM(I949:I956)</f>
        <v>260</v>
      </c>
      <c r="J957" s="167">
        <f>SUM(J949:J956)</f>
        <v>260</v>
      </c>
      <c r="K957" s="167">
        <f>SUM(K949:K956)</f>
        <v>260</v>
      </c>
      <c r="L957" s="280">
        <f>SUM(D949^3+E950^3+F951^3+G952^3+H953^3+I954^3+J955^3+K956^3)</f>
        <v>540800</v>
      </c>
      <c r="M957" s="42"/>
      <c r="N957" s="277"/>
      <c r="P957" s="278"/>
      <c r="Q957" s="34"/>
      <c r="R957" s="166">
        <f>SUM(R949:R956)</f>
        <v>260</v>
      </c>
      <c r="S957" s="167">
        <f>SUM(S949:S956)</f>
        <v>260</v>
      </c>
      <c r="T957" s="167">
        <f>SUM(T949:T956)</f>
        <v>260</v>
      </c>
      <c r="U957" s="167">
        <f>SUM(U949:U956)</f>
        <v>260</v>
      </c>
      <c r="V957" s="167">
        <f>SUM(V949:V956)</f>
        <v>260</v>
      </c>
      <c r="W957" s="167">
        <f>SUM(W949:W956)</f>
        <v>260</v>
      </c>
      <c r="X957" s="167">
        <f>SUM(X949:X956)</f>
        <v>260</v>
      </c>
      <c r="Y957" s="167">
        <f>SUM(Y949:Y956)</f>
        <v>260</v>
      </c>
      <c r="Z957" s="280">
        <f>SUM(R949^3+S950^3+T951^3+U952^3+V953^3+W954^3+X955^3+Y956^3)</f>
        <v>540800</v>
      </c>
      <c r="AA957" s="42"/>
      <c r="AB957" s="277"/>
      <c r="AD957" s="278"/>
      <c r="AE957" s="34"/>
      <c r="AF957" s="166">
        <f>SUM(AF949:AF956)</f>
        <v>260</v>
      </c>
      <c r="AG957" s="167">
        <f>SUM(AG949:AG956)</f>
        <v>260</v>
      </c>
      <c r="AH957" s="167">
        <f>SUM(AH949:AH956)</f>
        <v>260</v>
      </c>
      <c r="AI957" s="167">
        <f>SUM(AI949:AI956)</f>
        <v>260</v>
      </c>
      <c r="AJ957" s="167">
        <f>SUM(AJ949:AJ956)</f>
        <v>260</v>
      </c>
      <c r="AK957" s="167">
        <f>SUM(AK949:AK956)</f>
        <v>260</v>
      </c>
      <c r="AL957" s="167">
        <f>SUM(AL949:AL956)</f>
        <v>260</v>
      </c>
      <c r="AM957" s="167">
        <f>SUM(AM949:AM956)</f>
        <v>260</v>
      </c>
      <c r="AN957" s="280">
        <f>SUM(AF949^3+AG950^3+AH951^3+AI952^3+AJ953^3+AK954^3+AL955^3+AM956^3)</f>
        <v>540800</v>
      </c>
      <c r="AO957" s="42"/>
      <c r="AP957" s="277"/>
      <c r="AR957" s="278"/>
      <c r="AS957" s="34"/>
      <c r="AT957" s="166">
        <f>SUM(AT949:AT956)</f>
        <v>260</v>
      </c>
      <c r="AU957" s="167">
        <f>SUM(AU949:AU956)</f>
        <v>260</v>
      </c>
      <c r="AV957" s="167">
        <f>SUM(AV949:AV956)</f>
        <v>260</v>
      </c>
      <c r="AW957" s="167">
        <f>SUM(AW949:AW956)</f>
        <v>260</v>
      </c>
      <c r="AX957" s="167">
        <f>SUM(AX949:AX956)</f>
        <v>260</v>
      </c>
      <c r="AY957" s="167">
        <f>SUM(AY949:AY956)</f>
        <v>260</v>
      </c>
      <c r="AZ957" s="167">
        <f>SUM(AZ949:AZ956)</f>
        <v>260</v>
      </c>
      <c r="BA957" s="167">
        <f>SUM(BA949:BA956)</f>
        <v>260</v>
      </c>
      <c r="BB957" s="280">
        <f>SUM(AT949^3+AU950^3+AV951^3+AW952^3+AX953^3+AY954^3+AZ955^3+BA956^3)</f>
        <v>540800</v>
      </c>
      <c r="BC957" s="42"/>
      <c r="BD957" s="277"/>
      <c r="BF957" s="278"/>
      <c r="BG957" s="34"/>
      <c r="BH957" s="166">
        <f>SUM(BH949:BH956)</f>
        <v>260</v>
      </c>
      <c r="BI957" s="167">
        <f>SUM(BI949:BI956)</f>
        <v>260</v>
      </c>
      <c r="BJ957" s="167">
        <f>SUM(BJ949:BJ956)</f>
        <v>260</v>
      </c>
      <c r="BK957" s="167">
        <f>SUM(BK949:BK956)</f>
        <v>260</v>
      </c>
      <c r="BL957" s="167">
        <f>SUM(BL949:BL956)</f>
        <v>260</v>
      </c>
      <c r="BM957" s="167">
        <f>SUM(BM949:BM956)</f>
        <v>260</v>
      </c>
      <c r="BN957" s="167">
        <f>SUM(BN949:BN956)</f>
        <v>260</v>
      </c>
      <c r="BO957" s="167">
        <f>SUM(BO949:BO956)</f>
        <v>260</v>
      </c>
      <c r="BP957" s="280">
        <f>SUM(BH949^3+BI950^3+BJ951^3+BK952^3+BL953^3+BM954^3+BN955^3+BO956^3)</f>
        <v>540800</v>
      </c>
      <c r="BQ957" s="42"/>
      <c r="BR957" s="277"/>
    </row>
    <row r="958" spans="2:70" ht="12.75" thickBot="1" x14ac:dyDescent="0.25">
      <c r="B958" s="278"/>
      <c r="C958" s="34"/>
      <c r="D958" s="89">
        <f>SUMSQ(D949:D956)</f>
        <v>11180</v>
      </c>
      <c r="E958" s="90">
        <f>SUMSQ(E949:E956)</f>
        <v>11180</v>
      </c>
      <c r="F958" s="90">
        <f>SUMSQ(F949:F956)</f>
        <v>11180</v>
      </c>
      <c r="G958" s="90">
        <f>SUMSQ(G949:G956)</f>
        <v>11180</v>
      </c>
      <c r="H958" s="90">
        <f>SUMSQ(H949:H956)</f>
        <v>11180</v>
      </c>
      <c r="I958" s="90">
        <f>SUMSQ(I949:I956)</f>
        <v>11180</v>
      </c>
      <c r="J958" s="90">
        <f>SUMSQ(J949:J956)</f>
        <v>11180</v>
      </c>
      <c r="K958" s="90">
        <f>SUMSQ(K949:K956)</f>
        <v>11180</v>
      </c>
      <c r="L958" s="279">
        <f>SUM(D956^3+E955^3+F954^3+G953^3+H952^3+I951^3+J950^3+K949^3)</f>
        <v>540800</v>
      </c>
      <c r="M958" s="42"/>
      <c r="N958" s="277"/>
      <c r="P958" s="278"/>
      <c r="Q958" s="34"/>
      <c r="R958" s="89">
        <f>SUMSQ(R949:R956)</f>
        <v>11180</v>
      </c>
      <c r="S958" s="90">
        <f>SUMSQ(S949:S956)</f>
        <v>11180</v>
      </c>
      <c r="T958" s="90">
        <f>SUMSQ(T949:T956)</f>
        <v>11180</v>
      </c>
      <c r="U958" s="90">
        <f>SUMSQ(U949:U956)</f>
        <v>11180</v>
      </c>
      <c r="V958" s="90">
        <f>SUMSQ(V949:V956)</f>
        <v>11180</v>
      </c>
      <c r="W958" s="90">
        <f>SUMSQ(W949:W956)</f>
        <v>11180</v>
      </c>
      <c r="X958" s="90">
        <f>SUMSQ(X949:X956)</f>
        <v>11180</v>
      </c>
      <c r="Y958" s="90">
        <f>SUMSQ(Y949:Y956)</f>
        <v>11180</v>
      </c>
      <c r="Z958" s="279">
        <f>SUM(R956^3+S955^3+T954^3+U953^3+V952^3+W951^3+X950^3+Y949^3)</f>
        <v>540800</v>
      </c>
      <c r="AA958" s="42"/>
      <c r="AB958" s="277"/>
      <c r="AD958" s="278"/>
      <c r="AE958" s="34"/>
      <c r="AF958" s="89">
        <f>SUMSQ(AF949:AF956)</f>
        <v>11180</v>
      </c>
      <c r="AG958" s="90">
        <f>SUMSQ(AG949:AG956)</f>
        <v>11180</v>
      </c>
      <c r="AH958" s="90">
        <f>SUMSQ(AH949:AH956)</f>
        <v>11180</v>
      </c>
      <c r="AI958" s="90">
        <f>SUMSQ(AI949:AI956)</f>
        <v>11180</v>
      </c>
      <c r="AJ958" s="90">
        <f>SUMSQ(AJ949:AJ956)</f>
        <v>11180</v>
      </c>
      <c r="AK958" s="90">
        <f>SUMSQ(AK949:AK956)</f>
        <v>11180</v>
      </c>
      <c r="AL958" s="90">
        <f>SUMSQ(AL949:AL956)</f>
        <v>11180</v>
      </c>
      <c r="AM958" s="90">
        <f>SUMSQ(AM949:AM956)</f>
        <v>11180</v>
      </c>
      <c r="AN958" s="279">
        <f>SUM(AF956^3+AG955^3+AH954^3+AI953^3+AJ952^3+AK951^3+AL950^3+AM949^3)</f>
        <v>540800</v>
      </c>
      <c r="AO958" s="42"/>
      <c r="AP958" s="277"/>
      <c r="AR958" s="278"/>
      <c r="AS958" s="34"/>
      <c r="AT958" s="89">
        <f>SUMSQ(AT949:AT956)</f>
        <v>11180</v>
      </c>
      <c r="AU958" s="90">
        <f>SUMSQ(AU949:AU956)</f>
        <v>11180</v>
      </c>
      <c r="AV958" s="90">
        <f>SUMSQ(AV949:AV956)</f>
        <v>11180</v>
      </c>
      <c r="AW958" s="90">
        <f>SUMSQ(AW949:AW956)</f>
        <v>11180</v>
      </c>
      <c r="AX958" s="90">
        <f>SUMSQ(AX949:AX956)</f>
        <v>11180</v>
      </c>
      <c r="AY958" s="90">
        <f>SUMSQ(AY949:AY956)</f>
        <v>11180</v>
      </c>
      <c r="AZ958" s="90">
        <f>SUMSQ(AZ949:AZ956)</f>
        <v>11180</v>
      </c>
      <c r="BA958" s="90">
        <f>SUMSQ(BA949:BA956)</f>
        <v>11180</v>
      </c>
      <c r="BB958" s="279">
        <f>SUM(AT956^3+AU955^3+AV954^3+AW953^3+AX952^3+AY951^3+AZ950^3+BA949^3)</f>
        <v>540800</v>
      </c>
      <c r="BC958" s="42"/>
      <c r="BD958" s="277"/>
      <c r="BF958" s="278"/>
      <c r="BG958" s="34"/>
      <c r="BH958" s="89">
        <f>SUMSQ(BH949:BH956)</f>
        <v>11180</v>
      </c>
      <c r="BI958" s="90">
        <f>SUMSQ(BI949:BI956)</f>
        <v>11180</v>
      </c>
      <c r="BJ958" s="90">
        <f>SUMSQ(BJ949:BJ956)</f>
        <v>11180</v>
      </c>
      <c r="BK958" s="90">
        <f>SUMSQ(BK949:BK956)</f>
        <v>11180</v>
      </c>
      <c r="BL958" s="90">
        <f>SUMSQ(BL949:BL956)</f>
        <v>11180</v>
      </c>
      <c r="BM958" s="90">
        <f>SUMSQ(BM949:BM956)</f>
        <v>11180</v>
      </c>
      <c r="BN958" s="90">
        <f>SUMSQ(BN949:BN956)</f>
        <v>11180</v>
      </c>
      <c r="BO958" s="90">
        <f>SUMSQ(BO949:BO956)</f>
        <v>11180</v>
      </c>
      <c r="BP958" s="279">
        <f>SUM(BH956^3+BI955^3+BJ954^3+BK953^3+BL952^3+BM951^3+BN950^3+BO949^3)</f>
        <v>540800</v>
      </c>
      <c r="BQ958" s="42"/>
      <c r="BR958" s="277"/>
    </row>
    <row r="959" spans="2:70" ht="12.75" thickBot="1" x14ac:dyDescent="0.25">
      <c r="B959" s="278"/>
      <c r="C959" s="104"/>
      <c r="D959" s="106"/>
      <c r="E959" s="106"/>
      <c r="F959" s="106"/>
      <c r="G959" s="106"/>
      <c r="H959" s="106"/>
      <c r="I959" s="106"/>
      <c r="J959" s="106"/>
      <c r="K959" s="106"/>
      <c r="L959" s="106"/>
      <c r="M959" s="109"/>
      <c r="N959" s="277"/>
      <c r="P959" s="278"/>
      <c r="Q959" s="104"/>
      <c r="R959" s="106"/>
      <c r="S959" s="106"/>
      <c r="T959" s="106"/>
      <c r="U959" s="106"/>
      <c r="V959" s="106"/>
      <c r="W959" s="106"/>
      <c r="X959" s="106"/>
      <c r="Y959" s="106"/>
      <c r="Z959" s="106"/>
      <c r="AA959" s="109"/>
      <c r="AB959" s="277"/>
      <c r="AD959" s="278"/>
      <c r="AE959" s="104"/>
      <c r="AF959" s="106"/>
      <c r="AG959" s="106"/>
      <c r="AH959" s="106"/>
      <c r="AI959" s="106"/>
      <c r="AJ959" s="106"/>
      <c r="AK959" s="106"/>
      <c r="AL959" s="106"/>
      <c r="AM959" s="106"/>
      <c r="AN959" s="106"/>
      <c r="AO959" s="109"/>
      <c r="AP959" s="277"/>
      <c r="AR959" s="278"/>
      <c r="AS959" s="104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9"/>
      <c r="BD959" s="277"/>
      <c r="BF959" s="278"/>
      <c r="BG959" s="104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9"/>
      <c r="BR959" s="277"/>
    </row>
    <row r="960" spans="2:70" ht="12.75" thickBot="1" x14ac:dyDescent="0.25">
      <c r="B960" s="276"/>
      <c r="C960" s="275"/>
      <c r="D960" s="275"/>
      <c r="E960" s="275"/>
      <c r="F960" s="275"/>
      <c r="G960" s="275"/>
      <c r="H960" s="275"/>
      <c r="I960" s="275"/>
      <c r="J960" s="275"/>
      <c r="K960" s="275"/>
      <c r="L960" s="275"/>
      <c r="M960" s="275"/>
      <c r="N960" s="274"/>
      <c r="P960" s="276"/>
      <c r="Q960" s="275"/>
      <c r="R960" s="275"/>
      <c r="S960" s="275"/>
      <c r="T960" s="275"/>
      <c r="U960" s="275"/>
      <c r="V960" s="275"/>
      <c r="W960" s="275"/>
      <c r="X960" s="275"/>
      <c r="Y960" s="275"/>
      <c r="Z960" s="275"/>
      <c r="AA960" s="275"/>
      <c r="AB960" s="274"/>
      <c r="AD960" s="276"/>
      <c r="AE960" s="275"/>
      <c r="AF960" s="275"/>
      <c r="AG960" s="275"/>
      <c r="AH960" s="275"/>
      <c r="AI960" s="275"/>
      <c r="AJ960" s="275"/>
      <c r="AK960" s="275"/>
      <c r="AL960" s="275"/>
      <c r="AM960" s="275"/>
      <c r="AN960" s="275"/>
      <c r="AO960" s="275"/>
      <c r="AP960" s="274"/>
      <c r="AR960" s="276"/>
      <c r="AS960" s="275"/>
      <c r="AT960" s="275"/>
      <c r="AU960" s="275"/>
      <c r="AV960" s="275"/>
      <c r="AW960" s="275"/>
      <c r="AX960" s="275"/>
      <c r="AY960" s="275"/>
      <c r="AZ960" s="275"/>
      <c r="BA960" s="275"/>
      <c r="BB960" s="275"/>
      <c r="BC960" s="275"/>
      <c r="BD960" s="274"/>
      <c r="BF960" s="276"/>
      <c r="BG960" s="275"/>
      <c r="BH960" s="275"/>
      <c r="BI960" s="275"/>
      <c r="BJ960" s="275"/>
      <c r="BK960" s="275"/>
      <c r="BL960" s="275"/>
      <c r="BM960" s="275"/>
      <c r="BN960" s="275"/>
      <c r="BO960" s="275"/>
      <c r="BP960" s="275"/>
      <c r="BQ960" s="275"/>
      <c r="BR960" s="274"/>
    </row>
    <row r="961" spans="2:70" ht="13.5" thickTop="1" thickBot="1" x14ac:dyDescent="0.25"/>
    <row r="962" spans="2:70" ht="13.5" thickTop="1" thickBot="1" x14ac:dyDescent="0.25">
      <c r="B962" s="284"/>
      <c r="C962" s="283"/>
      <c r="D962" s="283"/>
      <c r="E962" s="283"/>
      <c r="F962" s="283"/>
      <c r="G962" s="283"/>
      <c r="H962" s="283"/>
      <c r="I962" s="283"/>
      <c r="J962" s="283"/>
      <c r="K962" s="283"/>
      <c r="L962" s="283"/>
      <c r="M962" s="283"/>
      <c r="N962" s="282"/>
      <c r="P962" s="284"/>
      <c r="Q962" s="283"/>
      <c r="R962" s="283"/>
      <c r="S962" s="283"/>
      <c r="T962" s="283"/>
      <c r="U962" s="283"/>
      <c r="V962" s="283"/>
      <c r="W962" s="283"/>
      <c r="X962" s="283"/>
      <c r="Y962" s="283"/>
      <c r="Z962" s="283"/>
      <c r="AA962" s="283"/>
      <c r="AB962" s="282"/>
      <c r="AD962" s="284"/>
      <c r="AE962" s="283"/>
      <c r="AF962" s="283"/>
      <c r="AG962" s="283"/>
      <c r="AH962" s="283"/>
      <c r="AI962" s="283"/>
      <c r="AJ962" s="283"/>
      <c r="AK962" s="283"/>
      <c r="AL962" s="283"/>
      <c r="AM962" s="283"/>
      <c r="AN962" s="283"/>
      <c r="AO962" s="283"/>
      <c r="AP962" s="282"/>
      <c r="AR962" s="284"/>
      <c r="AS962" s="283"/>
      <c r="AT962" s="283"/>
      <c r="AU962" s="283"/>
      <c r="AV962" s="283"/>
      <c r="AW962" s="283"/>
      <c r="AX962" s="283"/>
      <c r="AY962" s="283"/>
      <c r="AZ962" s="283"/>
      <c r="BA962" s="283"/>
      <c r="BB962" s="283"/>
      <c r="BC962" s="283"/>
      <c r="BD962" s="282"/>
      <c r="BF962" s="284"/>
      <c r="BG962" s="283"/>
      <c r="BH962" s="283"/>
      <c r="BI962" s="283"/>
      <c r="BJ962" s="283"/>
      <c r="BK962" s="283"/>
      <c r="BL962" s="283"/>
      <c r="BM962" s="283"/>
      <c r="BN962" s="283"/>
      <c r="BO962" s="283"/>
      <c r="BP962" s="283"/>
      <c r="BQ962" s="283"/>
      <c r="BR962" s="282"/>
    </row>
    <row r="963" spans="2:70" ht="12.75" thickBot="1" x14ac:dyDescent="0.25">
      <c r="B963" s="278"/>
      <c r="C963" s="20"/>
      <c r="D963" s="21"/>
      <c r="E963" s="21"/>
      <c r="F963" s="21"/>
      <c r="G963" s="21"/>
      <c r="H963" s="281" t="s">
        <v>1174</v>
      </c>
      <c r="I963" s="21"/>
      <c r="J963" s="21"/>
      <c r="K963" s="21"/>
      <c r="L963" s="21"/>
      <c r="M963" s="23"/>
      <c r="N963" s="277"/>
      <c r="P963" s="278"/>
      <c r="Q963" s="20"/>
      <c r="R963" s="21"/>
      <c r="S963" s="21"/>
      <c r="T963" s="21"/>
      <c r="U963" s="21"/>
      <c r="V963" s="281" t="s">
        <v>1173</v>
      </c>
      <c r="W963" s="21"/>
      <c r="X963" s="21"/>
      <c r="Y963" s="21"/>
      <c r="Z963" s="21"/>
      <c r="AA963" s="23"/>
      <c r="AB963" s="277"/>
      <c r="AD963" s="278"/>
      <c r="AE963" s="20"/>
      <c r="AF963" s="21"/>
      <c r="AG963" s="21"/>
      <c r="AH963" s="21"/>
      <c r="AI963" s="21"/>
      <c r="AJ963" s="281" t="s">
        <v>1172</v>
      </c>
      <c r="AK963" s="21"/>
      <c r="AL963" s="21"/>
      <c r="AM963" s="21"/>
      <c r="AN963" s="21"/>
      <c r="AO963" s="23"/>
      <c r="AP963" s="277"/>
      <c r="AR963" s="278"/>
      <c r="AS963" s="20"/>
      <c r="AT963" s="21"/>
      <c r="AU963" s="21"/>
      <c r="AV963" s="21"/>
      <c r="AW963" s="21"/>
      <c r="AX963" s="281" t="s">
        <v>1171</v>
      </c>
      <c r="AY963" s="21"/>
      <c r="AZ963" s="21"/>
      <c r="BA963" s="21"/>
      <c r="BB963" s="21"/>
      <c r="BC963" s="23"/>
      <c r="BD963" s="277"/>
      <c r="BF963" s="278"/>
      <c r="BG963" s="20"/>
      <c r="BH963" s="21"/>
      <c r="BI963" s="21"/>
      <c r="BJ963" s="21"/>
      <c r="BK963" s="21"/>
      <c r="BL963" s="281" t="s">
        <v>1170</v>
      </c>
      <c r="BM963" s="21"/>
      <c r="BN963" s="21"/>
      <c r="BO963" s="21"/>
      <c r="BP963" s="21"/>
      <c r="BQ963" s="23"/>
      <c r="BR963" s="277"/>
    </row>
    <row r="964" spans="2:70" x14ac:dyDescent="0.2">
      <c r="B964" s="278"/>
      <c r="C964" s="34"/>
      <c r="D964" s="35">
        <v>3</v>
      </c>
      <c r="E964" s="36">
        <v>53</v>
      </c>
      <c r="F964" s="36">
        <v>26</v>
      </c>
      <c r="G964" s="36">
        <v>48</v>
      </c>
      <c r="H964" s="36">
        <v>52</v>
      </c>
      <c r="I964" s="36">
        <v>6</v>
      </c>
      <c r="J964" s="36">
        <v>41</v>
      </c>
      <c r="K964" s="37">
        <v>31</v>
      </c>
      <c r="L964" s="251">
        <f>SUMSQ(D964:K964)</f>
        <v>11180</v>
      </c>
      <c r="M964" s="42"/>
      <c r="N964" s="277"/>
      <c r="P964" s="278"/>
      <c r="Q964" s="34"/>
      <c r="R964" s="35">
        <v>3</v>
      </c>
      <c r="S964" s="36">
        <v>53</v>
      </c>
      <c r="T964" s="36">
        <v>26</v>
      </c>
      <c r="U964" s="36">
        <v>48</v>
      </c>
      <c r="V964" s="36">
        <v>52</v>
      </c>
      <c r="W964" s="36">
        <v>6</v>
      </c>
      <c r="X964" s="36">
        <v>41</v>
      </c>
      <c r="Y964" s="37">
        <v>31</v>
      </c>
      <c r="Z964" s="251">
        <f>SUMSQ(R964:Y964)</f>
        <v>11180</v>
      </c>
      <c r="AA964" s="42"/>
      <c r="AB964" s="277"/>
      <c r="AD964" s="278"/>
      <c r="AE964" s="34"/>
      <c r="AF964" s="35">
        <v>3</v>
      </c>
      <c r="AG964" s="36">
        <v>53</v>
      </c>
      <c r="AH964" s="36">
        <v>26</v>
      </c>
      <c r="AI964" s="36">
        <v>48</v>
      </c>
      <c r="AJ964" s="36">
        <v>52</v>
      </c>
      <c r="AK964" s="36">
        <v>6</v>
      </c>
      <c r="AL964" s="36">
        <v>41</v>
      </c>
      <c r="AM964" s="37">
        <v>31</v>
      </c>
      <c r="AN964" s="251">
        <f>SUMSQ(AF964:AM964)</f>
        <v>11180</v>
      </c>
      <c r="AO964" s="42"/>
      <c r="AP964" s="277"/>
      <c r="AR964" s="278"/>
      <c r="AS964" s="34"/>
      <c r="AT964" s="35">
        <v>3</v>
      </c>
      <c r="AU964" s="36">
        <v>53</v>
      </c>
      <c r="AV964" s="36">
        <v>26</v>
      </c>
      <c r="AW964" s="36">
        <v>48</v>
      </c>
      <c r="AX964" s="36">
        <v>52</v>
      </c>
      <c r="AY964" s="36">
        <v>6</v>
      </c>
      <c r="AZ964" s="36">
        <v>41</v>
      </c>
      <c r="BA964" s="37">
        <v>31</v>
      </c>
      <c r="BB964" s="251">
        <f>SUMSQ(AT964:BA964)</f>
        <v>11180</v>
      </c>
      <c r="BC964" s="42"/>
      <c r="BD964" s="277"/>
      <c r="BF964" s="278"/>
      <c r="BG964" s="34"/>
      <c r="BH964" s="35">
        <v>3</v>
      </c>
      <c r="BI964" s="36">
        <v>18</v>
      </c>
      <c r="BJ964" s="36">
        <v>44</v>
      </c>
      <c r="BK964" s="36">
        <v>57</v>
      </c>
      <c r="BL964" s="36">
        <v>55</v>
      </c>
      <c r="BM964" s="36">
        <v>38</v>
      </c>
      <c r="BN964" s="36">
        <v>32</v>
      </c>
      <c r="BO964" s="37">
        <v>13</v>
      </c>
      <c r="BP964" s="251">
        <f>SUMSQ(BH964:BO964)</f>
        <v>11180</v>
      </c>
      <c r="BQ964" s="42"/>
      <c r="BR964" s="277"/>
    </row>
    <row r="965" spans="2:70" x14ac:dyDescent="0.2">
      <c r="B965" s="278"/>
      <c r="C965" s="34"/>
      <c r="D965" s="44">
        <v>16</v>
      </c>
      <c r="E965" s="45">
        <v>14</v>
      </c>
      <c r="F965" s="45">
        <v>33</v>
      </c>
      <c r="G965" s="45">
        <v>35</v>
      </c>
      <c r="H965" s="45">
        <v>63</v>
      </c>
      <c r="I965" s="45">
        <v>61</v>
      </c>
      <c r="J965" s="45">
        <v>18</v>
      </c>
      <c r="K965" s="46">
        <v>20</v>
      </c>
      <c r="L965" s="257">
        <f>SUMSQ(D965:K965)</f>
        <v>11180</v>
      </c>
      <c r="M965" s="42"/>
      <c r="N965" s="277"/>
      <c r="P965" s="278"/>
      <c r="Q965" s="34"/>
      <c r="R965" s="44">
        <v>45</v>
      </c>
      <c r="S965" s="45">
        <v>14</v>
      </c>
      <c r="T965" s="45">
        <v>4</v>
      </c>
      <c r="U965" s="45">
        <v>35</v>
      </c>
      <c r="V965" s="45">
        <v>63</v>
      </c>
      <c r="W965" s="45">
        <v>32</v>
      </c>
      <c r="X965" s="45">
        <v>18</v>
      </c>
      <c r="Y965" s="46">
        <v>49</v>
      </c>
      <c r="Z965" s="257">
        <f>SUMSQ(R965:Y965)</f>
        <v>11180</v>
      </c>
      <c r="AA965" s="42"/>
      <c r="AB965" s="277"/>
      <c r="AD965" s="278"/>
      <c r="AE965" s="34"/>
      <c r="AF965" s="44">
        <v>45</v>
      </c>
      <c r="AG965" s="45">
        <v>14</v>
      </c>
      <c r="AH965" s="45">
        <v>4</v>
      </c>
      <c r="AI965" s="45">
        <v>35</v>
      </c>
      <c r="AJ965" s="45">
        <v>63</v>
      </c>
      <c r="AK965" s="45">
        <v>32</v>
      </c>
      <c r="AL965" s="45">
        <v>18</v>
      </c>
      <c r="AM965" s="46">
        <v>49</v>
      </c>
      <c r="AN965" s="257">
        <f>SUMSQ(AF965:AM965)</f>
        <v>11180</v>
      </c>
      <c r="AO965" s="42"/>
      <c r="AP965" s="277"/>
      <c r="AR965" s="278"/>
      <c r="AS965" s="34"/>
      <c r="AT965" s="44">
        <v>60</v>
      </c>
      <c r="AU965" s="45">
        <v>14</v>
      </c>
      <c r="AV965" s="45">
        <v>33</v>
      </c>
      <c r="AW965" s="45">
        <v>23</v>
      </c>
      <c r="AX965" s="45">
        <v>11</v>
      </c>
      <c r="AY965" s="45">
        <v>61</v>
      </c>
      <c r="AZ965" s="45">
        <v>18</v>
      </c>
      <c r="BA965" s="46">
        <v>40</v>
      </c>
      <c r="BB965" s="257">
        <f>SUMSQ(AT965:BA965)</f>
        <v>11180</v>
      </c>
      <c r="BC965" s="42"/>
      <c r="BD965" s="277"/>
      <c r="BF965" s="278"/>
      <c r="BG965" s="34"/>
      <c r="BH965" s="44">
        <v>25</v>
      </c>
      <c r="BI965" s="45">
        <v>12</v>
      </c>
      <c r="BJ965" s="45">
        <v>50</v>
      </c>
      <c r="BK965" s="45">
        <v>35</v>
      </c>
      <c r="BL965" s="45">
        <v>45</v>
      </c>
      <c r="BM965" s="45">
        <v>64</v>
      </c>
      <c r="BN965" s="45">
        <v>6</v>
      </c>
      <c r="BO965" s="46">
        <v>23</v>
      </c>
      <c r="BP965" s="257">
        <f>SUMSQ(BH965:BO965)</f>
        <v>11180</v>
      </c>
      <c r="BQ965" s="42"/>
      <c r="BR965" s="277"/>
    </row>
    <row r="966" spans="2:70" x14ac:dyDescent="0.2">
      <c r="B966" s="278"/>
      <c r="C966" s="34"/>
      <c r="D966" s="44">
        <v>60</v>
      </c>
      <c r="E966" s="45">
        <v>58</v>
      </c>
      <c r="F966" s="45">
        <v>21</v>
      </c>
      <c r="G966" s="45">
        <v>23</v>
      </c>
      <c r="H966" s="45">
        <v>11</v>
      </c>
      <c r="I966" s="45">
        <v>9</v>
      </c>
      <c r="J966" s="45">
        <v>38</v>
      </c>
      <c r="K966" s="46">
        <v>40</v>
      </c>
      <c r="L966" s="257">
        <f>SUMSQ(D966:K966)</f>
        <v>11180</v>
      </c>
      <c r="M966" s="42"/>
      <c r="N966" s="277"/>
      <c r="P966" s="278"/>
      <c r="Q966" s="34"/>
      <c r="R966" s="44">
        <v>60</v>
      </c>
      <c r="S966" s="45">
        <v>27</v>
      </c>
      <c r="T966" s="45">
        <v>21</v>
      </c>
      <c r="U966" s="45">
        <v>54</v>
      </c>
      <c r="V966" s="45">
        <v>42</v>
      </c>
      <c r="W966" s="45">
        <v>9</v>
      </c>
      <c r="X966" s="45">
        <v>7</v>
      </c>
      <c r="Y966" s="46">
        <v>40</v>
      </c>
      <c r="Z966" s="257">
        <f>SUMSQ(R966:Y966)</f>
        <v>11180</v>
      </c>
      <c r="AA966" s="42"/>
      <c r="AB966" s="277"/>
      <c r="AD966" s="278"/>
      <c r="AE966" s="34"/>
      <c r="AF966" s="44">
        <v>60</v>
      </c>
      <c r="AG966" s="45">
        <v>58</v>
      </c>
      <c r="AH966" s="45">
        <v>21</v>
      </c>
      <c r="AI966" s="45">
        <v>23</v>
      </c>
      <c r="AJ966" s="45">
        <v>11</v>
      </c>
      <c r="AK966" s="45">
        <v>9</v>
      </c>
      <c r="AL966" s="45">
        <v>38</v>
      </c>
      <c r="AM966" s="46">
        <v>40</v>
      </c>
      <c r="AN966" s="257">
        <f>SUMSQ(AF966:AM966)</f>
        <v>11180</v>
      </c>
      <c r="AO966" s="42"/>
      <c r="AP966" s="277"/>
      <c r="AR966" s="278"/>
      <c r="AS966" s="34"/>
      <c r="AT966" s="44">
        <v>16</v>
      </c>
      <c r="AU966" s="45">
        <v>58</v>
      </c>
      <c r="AV966" s="45">
        <v>21</v>
      </c>
      <c r="AW966" s="45">
        <v>35</v>
      </c>
      <c r="AX966" s="45">
        <v>63</v>
      </c>
      <c r="AY966" s="45">
        <v>9</v>
      </c>
      <c r="AZ966" s="45">
        <v>38</v>
      </c>
      <c r="BA966" s="46">
        <v>20</v>
      </c>
      <c r="BB966" s="257">
        <f>SUMSQ(AT966:BA966)</f>
        <v>11180</v>
      </c>
      <c r="BC966" s="42"/>
      <c r="BD966" s="277"/>
      <c r="BF966" s="278"/>
      <c r="BG966" s="34"/>
      <c r="BH966" s="44">
        <v>63</v>
      </c>
      <c r="BI966" s="45">
        <v>46</v>
      </c>
      <c r="BJ966" s="45">
        <v>24</v>
      </c>
      <c r="BK966" s="45">
        <v>5</v>
      </c>
      <c r="BL966" s="45">
        <v>11</v>
      </c>
      <c r="BM966" s="45">
        <v>26</v>
      </c>
      <c r="BN966" s="45">
        <v>36</v>
      </c>
      <c r="BO966" s="46">
        <v>49</v>
      </c>
      <c r="BP966" s="257">
        <f>SUMSQ(BH966:BO966)</f>
        <v>11180</v>
      </c>
      <c r="BQ966" s="42"/>
      <c r="BR966" s="277"/>
    </row>
    <row r="967" spans="2:70" x14ac:dyDescent="0.2">
      <c r="B967" s="278"/>
      <c r="C967" s="34"/>
      <c r="D967" s="44">
        <v>55</v>
      </c>
      <c r="E967" s="45">
        <v>1</v>
      </c>
      <c r="F967" s="45">
        <v>46</v>
      </c>
      <c r="G967" s="45">
        <v>28</v>
      </c>
      <c r="H967" s="45">
        <v>8</v>
      </c>
      <c r="I967" s="45">
        <v>50</v>
      </c>
      <c r="J967" s="45">
        <v>29</v>
      </c>
      <c r="K967" s="46">
        <v>43</v>
      </c>
      <c r="L967" s="257">
        <f>SUMSQ(D967:K967)</f>
        <v>11180</v>
      </c>
      <c r="M967" s="42"/>
      <c r="N967" s="277"/>
      <c r="P967" s="278"/>
      <c r="Q967" s="34"/>
      <c r="R967" s="44">
        <v>55</v>
      </c>
      <c r="S967" s="45">
        <v>1</v>
      </c>
      <c r="T967" s="45">
        <v>46</v>
      </c>
      <c r="U967" s="45">
        <v>28</v>
      </c>
      <c r="V967" s="45">
        <v>8</v>
      </c>
      <c r="W967" s="45">
        <v>50</v>
      </c>
      <c r="X967" s="45">
        <v>29</v>
      </c>
      <c r="Y967" s="46">
        <v>43</v>
      </c>
      <c r="Z967" s="257">
        <f>SUMSQ(R967:Y967)</f>
        <v>11180</v>
      </c>
      <c r="AA967" s="42"/>
      <c r="AB967" s="277"/>
      <c r="AD967" s="278"/>
      <c r="AE967" s="34"/>
      <c r="AF967" s="44">
        <v>55</v>
      </c>
      <c r="AG967" s="45">
        <v>1</v>
      </c>
      <c r="AH967" s="45">
        <v>46</v>
      </c>
      <c r="AI967" s="45">
        <v>28</v>
      </c>
      <c r="AJ967" s="45">
        <v>8</v>
      </c>
      <c r="AK967" s="45">
        <v>50</v>
      </c>
      <c r="AL967" s="45">
        <v>29</v>
      </c>
      <c r="AM967" s="46">
        <v>43</v>
      </c>
      <c r="AN967" s="257">
        <f>SUMSQ(AF967:AM967)</f>
        <v>11180</v>
      </c>
      <c r="AO967" s="42"/>
      <c r="AP967" s="277"/>
      <c r="AR967" s="278"/>
      <c r="AS967" s="34"/>
      <c r="AT967" s="44">
        <v>55</v>
      </c>
      <c r="AU967" s="45">
        <v>1</v>
      </c>
      <c r="AV967" s="45">
        <v>46</v>
      </c>
      <c r="AW967" s="45">
        <v>28</v>
      </c>
      <c r="AX967" s="45">
        <v>8</v>
      </c>
      <c r="AY967" s="45">
        <v>50</v>
      </c>
      <c r="AZ967" s="45">
        <v>29</v>
      </c>
      <c r="BA967" s="46">
        <v>43</v>
      </c>
      <c r="BB967" s="257">
        <f>SUMSQ(AT967:BA967)</f>
        <v>11180</v>
      </c>
      <c r="BC967" s="42"/>
      <c r="BD967" s="277"/>
      <c r="BF967" s="278"/>
      <c r="BG967" s="34"/>
      <c r="BH967" s="44">
        <v>37</v>
      </c>
      <c r="BI967" s="45">
        <v>56</v>
      </c>
      <c r="BJ967" s="45">
        <v>14</v>
      </c>
      <c r="BK967" s="45">
        <v>31</v>
      </c>
      <c r="BL967" s="45">
        <v>17</v>
      </c>
      <c r="BM967" s="45">
        <v>4</v>
      </c>
      <c r="BN967" s="45">
        <v>58</v>
      </c>
      <c r="BO967" s="46">
        <v>43</v>
      </c>
      <c r="BP967" s="257">
        <f>SUMSQ(BH967:BO967)</f>
        <v>11180</v>
      </c>
      <c r="BQ967" s="42"/>
      <c r="BR967" s="277"/>
    </row>
    <row r="968" spans="2:70" x14ac:dyDescent="0.2">
      <c r="B968" s="278"/>
      <c r="C968" s="34"/>
      <c r="D968" s="44">
        <v>22</v>
      </c>
      <c r="E968" s="45">
        <v>36</v>
      </c>
      <c r="F968" s="45">
        <v>15</v>
      </c>
      <c r="G968" s="45">
        <v>57</v>
      </c>
      <c r="H968" s="45">
        <v>37</v>
      </c>
      <c r="I968" s="45">
        <v>19</v>
      </c>
      <c r="J968" s="45">
        <v>64</v>
      </c>
      <c r="K968" s="46">
        <v>10</v>
      </c>
      <c r="L968" s="257">
        <f>SUMSQ(D968:K968)</f>
        <v>11180</v>
      </c>
      <c r="M968" s="42"/>
      <c r="N968" s="277"/>
      <c r="P968" s="278"/>
      <c r="Q968" s="34"/>
      <c r="R968" s="44">
        <v>22</v>
      </c>
      <c r="S968" s="45">
        <v>36</v>
      </c>
      <c r="T968" s="45">
        <v>15</v>
      </c>
      <c r="U968" s="45">
        <v>57</v>
      </c>
      <c r="V968" s="45">
        <v>37</v>
      </c>
      <c r="W968" s="45">
        <v>19</v>
      </c>
      <c r="X968" s="45">
        <v>64</v>
      </c>
      <c r="Y968" s="46">
        <v>10</v>
      </c>
      <c r="Z968" s="257">
        <f>SUMSQ(R968:Y968)</f>
        <v>11180</v>
      </c>
      <c r="AA968" s="42"/>
      <c r="AB968" s="277"/>
      <c r="AD968" s="278"/>
      <c r="AE968" s="34"/>
      <c r="AF968" s="44">
        <v>22</v>
      </c>
      <c r="AG968" s="45">
        <v>36</v>
      </c>
      <c r="AH968" s="45">
        <v>15</v>
      </c>
      <c r="AI968" s="45">
        <v>57</v>
      </c>
      <c r="AJ968" s="45">
        <v>37</v>
      </c>
      <c r="AK968" s="45">
        <v>19</v>
      </c>
      <c r="AL968" s="45">
        <v>64</v>
      </c>
      <c r="AM968" s="46">
        <v>10</v>
      </c>
      <c r="AN968" s="257">
        <f>SUMSQ(AF968:AM968)</f>
        <v>11180</v>
      </c>
      <c r="AO968" s="42"/>
      <c r="AP968" s="277"/>
      <c r="AR968" s="278"/>
      <c r="AS968" s="34"/>
      <c r="AT968" s="44">
        <v>22</v>
      </c>
      <c r="AU968" s="45">
        <v>36</v>
      </c>
      <c r="AV968" s="45">
        <v>15</v>
      </c>
      <c r="AW968" s="45">
        <v>57</v>
      </c>
      <c r="AX968" s="45">
        <v>37</v>
      </c>
      <c r="AY968" s="45">
        <v>19</v>
      </c>
      <c r="AZ968" s="45">
        <v>64</v>
      </c>
      <c r="BA968" s="46">
        <v>10</v>
      </c>
      <c r="BB968" s="257">
        <f>SUMSQ(AT968:BA968)</f>
        <v>11180</v>
      </c>
      <c r="BC968" s="42"/>
      <c r="BD968" s="277"/>
      <c r="BF968" s="278"/>
      <c r="BG968" s="34"/>
      <c r="BH968" s="44">
        <v>22</v>
      </c>
      <c r="BI968" s="45">
        <v>7</v>
      </c>
      <c r="BJ968" s="45">
        <v>61</v>
      </c>
      <c r="BK968" s="45">
        <v>48</v>
      </c>
      <c r="BL968" s="45">
        <v>34</v>
      </c>
      <c r="BM968" s="45">
        <v>51</v>
      </c>
      <c r="BN968" s="45">
        <v>9</v>
      </c>
      <c r="BO968" s="46">
        <v>28</v>
      </c>
      <c r="BP968" s="257">
        <f>SUMSQ(BH968:BO968)</f>
        <v>11180</v>
      </c>
      <c r="BQ968" s="42"/>
      <c r="BR968" s="277"/>
    </row>
    <row r="969" spans="2:70" x14ac:dyDescent="0.2">
      <c r="B969" s="278"/>
      <c r="C969" s="34"/>
      <c r="D969" s="44">
        <v>25</v>
      </c>
      <c r="E969" s="45">
        <v>27</v>
      </c>
      <c r="F969" s="45">
        <v>56</v>
      </c>
      <c r="G969" s="45">
        <v>54</v>
      </c>
      <c r="H969" s="45">
        <v>42</v>
      </c>
      <c r="I969" s="45">
        <v>44</v>
      </c>
      <c r="J969" s="45">
        <v>7</v>
      </c>
      <c r="K969" s="46">
        <v>5</v>
      </c>
      <c r="L969" s="257">
        <f>SUMSQ(D969:K969)</f>
        <v>11180</v>
      </c>
      <c r="M969" s="42"/>
      <c r="N969" s="277"/>
      <c r="P969" s="278"/>
      <c r="Q969" s="34"/>
      <c r="R969" s="44">
        <v>25</v>
      </c>
      <c r="S969" s="45">
        <v>58</v>
      </c>
      <c r="T969" s="45">
        <v>56</v>
      </c>
      <c r="U969" s="45">
        <v>23</v>
      </c>
      <c r="V969" s="45">
        <v>11</v>
      </c>
      <c r="W969" s="45">
        <v>44</v>
      </c>
      <c r="X969" s="45">
        <v>38</v>
      </c>
      <c r="Y969" s="46">
        <v>5</v>
      </c>
      <c r="Z969" s="257">
        <f>SUMSQ(R969:Y969)</f>
        <v>11180</v>
      </c>
      <c r="AA969" s="42"/>
      <c r="AB969" s="277"/>
      <c r="AD969" s="278"/>
      <c r="AE969" s="34"/>
      <c r="AF969" s="44">
        <v>25</v>
      </c>
      <c r="AG969" s="45">
        <v>27</v>
      </c>
      <c r="AH969" s="45">
        <v>56</v>
      </c>
      <c r="AI969" s="45">
        <v>54</v>
      </c>
      <c r="AJ969" s="45">
        <v>42</v>
      </c>
      <c r="AK969" s="45">
        <v>44</v>
      </c>
      <c r="AL969" s="45">
        <v>7</v>
      </c>
      <c r="AM969" s="46">
        <v>5</v>
      </c>
      <c r="AN969" s="257">
        <f>SUMSQ(AF969:AM969)</f>
        <v>11180</v>
      </c>
      <c r="AO969" s="42"/>
      <c r="AP969" s="277"/>
      <c r="AR969" s="278"/>
      <c r="AS969" s="34"/>
      <c r="AT969" s="44">
        <v>45</v>
      </c>
      <c r="AU969" s="45">
        <v>27</v>
      </c>
      <c r="AV969" s="45">
        <v>56</v>
      </c>
      <c r="AW969" s="45">
        <v>2</v>
      </c>
      <c r="AX969" s="45">
        <v>30</v>
      </c>
      <c r="AY969" s="45">
        <v>44</v>
      </c>
      <c r="AZ969" s="45">
        <v>7</v>
      </c>
      <c r="BA969" s="46">
        <v>49</v>
      </c>
      <c r="BB969" s="257">
        <f>SUMSQ(AT969:BA969)</f>
        <v>11180</v>
      </c>
      <c r="BC969" s="42"/>
      <c r="BD969" s="277"/>
      <c r="BF969" s="278"/>
      <c r="BG969" s="34"/>
      <c r="BH969" s="44">
        <v>16</v>
      </c>
      <c r="BI969" s="45">
        <v>29</v>
      </c>
      <c r="BJ969" s="45">
        <v>39</v>
      </c>
      <c r="BK969" s="45">
        <v>54</v>
      </c>
      <c r="BL969" s="45">
        <v>60</v>
      </c>
      <c r="BM969" s="45">
        <v>41</v>
      </c>
      <c r="BN969" s="45">
        <v>19</v>
      </c>
      <c r="BO969" s="46">
        <v>2</v>
      </c>
      <c r="BP969" s="257">
        <f>SUMSQ(BH969:BO969)</f>
        <v>11180</v>
      </c>
      <c r="BQ969" s="42"/>
      <c r="BR969" s="277"/>
    </row>
    <row r="970" spans="2:70" x14ac:dyDescent="0.2">
      <c r="B970" s="278"/>
      <c r="C970" s="34"/>
      <c r="D970" s="44">
        <v>45</v>
      </c>
      <c r="E970" s="45">
        <v>47</v>
      </c>
      <c r="F970" s="45">
        <v>4</v>
      </c>
      <c r="G970" s="45">
        <v>2</v>
      </c>
      <c r="H970" s="45">
        <v>30</v>
      </c>
      <c r="I970" s="45">
        <v>32</v>
      </c>
      <c r="J970" s="45">
        <v>51</v>
      </c>
      <c r="K970" s="46">
        <v>49</v>
      </c>
      <c r="L970" s="257">
        <f>SUMSQ(D970:K970)</f>
        <v>11180</v>
      </c>
      <c r="M970" s="42"/>
      <c r="N970" s="277"/>
      <c r="P970" s="278"/>
      <c r="Q970" s="34"/>
      <c r="R970" s="44">
        <v>16</v>
      </c>
      <c r="S970" s="45">
        <v>47</v>
      </c>
      <c r="T970" s="45">
        <v>33</v>
      </c>
      <c r="U970" s="45">
        <v>2</v>
      </c>
      <c r="V970" s="45">
        <v>30</v>
      </c>
      <c r="W970" s="45">
        <v>61</v>
      </c>
      <c r="X970" s="45">
        <v>51</v>
      </c>
      <c r="Y970" s="46">
        <v>20</v>
      </c>
      <c r="Z970" s="257">
        <f>SUMSQ(R970:Y970)</f>
        <v>11180</v>
      </c>
      <c r="AA970" s="42"/>
      <c r="AB970" s="277"/>
      <c r="AD970" s="278"/>
      <c r="AE970" s="34"/>
      <c r="AF970" s="44">
        <v>16</v>
      </c>
      <c r="AG970" s="45">
        <v>47</v>
      </c>
      <c r="AH970" s="45">
        <v>33</v>
      </c>
      <c r="AI970" s="45">
        <v>2</v>
      </c>
      <c r="AJ970" s="45">
        <v>30</v>
      </c>
      <c r="AK970" s="45">
        <v>61</v>
      </c>
      <c r="AL970" s="45">
        <v>51</v>
      </c>
      <c r="AM970" s="46">
        <v>20</v>
      </c>
      <c r="AN970" s="257">
        <f>SUMSQ(AF970:AM970)</f>
        <v>11180</v>
      </c>
      <c r="AO970" s="42"/>
      <c r="AP970" s="277"/>
      <c r="AR970" s="278"/>
      <c r="AS970" s="34"/>
      <c r="AT970" s="44">
        <v>25</v>
      </c>
      <c r="AU970" s="45">
        <v>47</v>
      </c>
      <c r="AV970" s="45">
        <v>4</v>
      </c>
      <c r="AW970" s="45">
        <v>54</v>
      </c>
      <c r="AX970" s="45">
        <v>42</v>
      </c>
      <c r="AY970" s="45">
        <v>32</v>
      </c>
      <c r="AZ970" s="45">
        <v>51</v>
      </c>
      <c r="BA970" s="46">
        <v>5</v>
      </c>
      <c r="BB970" s="257">
        <f>SUMSQ(AT970:BA970)</f>
        <v>11180</v>
      </c>
      <c r="BC970" s="42"/>
      <c r="BD970" s="277"/>
      <c r="BF970" s="278"/>
      <c r="BG970" s="34"/>
      <c r="BH970" s="44">
        <v>42</v>
      </c>
      <c r="BI970" s="45">
        <v>59</v>
      </c>
      <c r="BJ970" s="45">
        <v>1</v>
      </c>
      <c r="BK970" s="45">
        <v>20</v>
      </c>
      <c r="BL970" s="45">
        <v>30</v>
      </c>
      <c r="BM970" s="45">
        <v>15</v>
      </c>
      <c r="BN970" s="45">
        <v>53</v>
      </c>
      <c r="BO970" s="46">
        <v>40</v>
      </c>
      <c r="BP970" s="257">
        <f>SUMSQ(BH970:BO970)</f>
        <v>11180</v>
      </c>
      <c r="BQ970" s="42"/>
      <c r="BR970" s="277"/>
    </row>
    <row r="971" spans="2:70" ht="12.75" thickBot="1" x14ac:dyDescent="0.25">
      <c r="B971" s="278"/>
      <c r="C971" s="34"/>
      <c r="D971" s="59">
        <v>34</v>
      </c>
      <c r="E971" s="60">
        <v>24</v>
      </c>
      <c r="F971" s="60">
        <v>59</v>
      </c>
      <c r="G971" s="60">
        <v>13</v>
      </c>
      <c r="H971" s="60">
        <v>17</v>
      </c>
      <c r="I971" s="60">
        <v>39</v>
      </c>
      <c r="J971" s="60">
        <v>12</v>
      </c>
      <c r="K971" s="61">
        <v>62</v>
      </c>
      <c r="L971" s="257">
        <f>SUMSQ(D971:K971)</f>
        <v>11180</v>
      </c>
      <c r="M971" s="42"/>
      <c r="N971" s="277"/>
      <c r="P971" s="278"/>
      <c r="Q971" s="34"/>
      <c r="R971" s="59">
        <v>34</v>
      </c>
      <c r="S971" s="60">
        <v>24</v>
      </c>
      <c r="T971" s="60">
        <v>59</v>
      </c>
      <c r="U971" s="60">
        <v>13</v>
      </c>
      <c r="V971" s="60">
        <v>17</v>
      </c>
      <c r="W971" s="60">
        <v>39</v>
      </c>
      <c r="X971" s="60">
        <v>12</v>
      </c>
      <c r="Y971" s="61">
        <v>62</v>
      </c>
      <c r="Z971" s="257">
        <f>SUMSQ(R971:Y971)</f>
        <v>11180</v>
      </c>
      <c r="AA971" s="42"/>
      <c r="AB971" s="277"/>
      <c r="AD971" s="278"/>
      <c r="AE971" s="34"/>
      <c r="AF971" s="59">
        <v>34</v>
      </c>
      <c r="AG971" s="60">
        <v>24</v>
      </c>
      <c r="AH971" s="60">
        <v>59</v>
      </c>
      <c r="AI971" s="60">
        <v>13</v>
      </c>
      <c r="AJ971" s="60">
        <v>17</v>
      </c>
      <c r="AK971" s="60">
        <v>39</v>
      </c>
      <c r="AL971" s="60">
        <v>12</v>
      </c>
      <c r="AM971" s="61">
        <v>62</v>
      </c>
      <c r="AN971" s="257">
        <f>SUMSQ(AF971:AM971)</f>
        <v>11180</v>
      </c>
      <c r="AO971" s="42"/>
      <c r="AP971" s="277"/>
      <c r="AR971" s="278"/>
      <c r="AS971" s="34"/>
      <c r="AT971" s="59">
        <v>34</v>
      </c>
      <c r="AU971" s="60">
        <v>24</v>
      </c>
      <c r="AV971" s="60">
        <v>59</v>
      </c>
      <c r="AW971" s="60">
        <v>13</v>
      </c>
      <c r="AX971" s="60">
        <v>17</v>
      </c>
      <c r="AY971" s="60">
        <v>39</v>
      </c>
      <c r="AZ971" s="60">
        <v>12</v>
      </c>
      <c r="BA971" s="61">
        <v>62</v>
      </c>
      <c r="BB971" s="257">
        <f>SUMSQ(AT971:BA971)</f>
        <v>11180</v>
      </c>
      <c r="BC971" s="42"/>
      <c r="BD971" s="277"/>
      <c r="BF971" s="278"/>
      <c r="BG971" s="34"/>
      <c r="BH971" s="59">
        <v>52</v>
      </c>
      <c r="BI971" s="60">
        <v>33</v>
      </c>
      <c r="BJ971" s="60">
        <v>27</v>
      </c>
      <c r="BK971" s="60">
        <v>10</v>
      </c>
      <c r="BL971" s="60">
        <v>8</v>
      </c>
      <c r="BM971" s="60">
        <v>21</v>
      </c>
      <c r="BN971" s="60">
        <v>47</v>
      </c>
      <c r="BO971" s="61">
        <v>62</v>
      </c>
      <c r="BP971" s="257">
        <f>SUMSQ(BH971:BO971)</f>
        <v>11180</v>
      </c>
      <c r="BQ971" s="42"/>
      <c r="BR971" s="277"/>
    </row>
    <row r="972" spans="2:70" x14ac:dyDescent="0.2">
      <c r="B972" s="278"/>
      <c r="C972" s="34"/>
      <c r="D972" s="166">
        <f>SUM(D964:D971)</f>
        <v>260</v>
      </c>
      <c r="E972" s="167">
        <f>SUM(E964:E971)</f>
        <v>260</v>
      </c>
      <c r="F972" s="167">
        <f>SUM(F964:F971)</f>
        <v>260</v>
      </c>
      <c r="G972" s="167">
        <f>SUM(G964:G971)</f>
        <v>260</v>
      </c>
      <c r="H972" s="167">
        <f>SUM(H964:H971)</f>
        <v>260</v>
      </c>
      <c r="I972" s="167">
        <f>SUM(I964:I971)</f>
        <v>260</v>
      </c>
      <c r="J972" s="167">
        <f>SUM(J964:J971)</f>
        <v>260</v>
      </c>
      <c r="K972" s="167">
        <f>SUM(K964:K971)</f>
        <v>260</v>
      </c>
      <c r="L972" s="280">
        <f>SUM(D964^3+E965^3+F966^3+G967^3+H968^3+I969^3+J970^3+K971^3)</f>
        <v>540800</v>
      </c>
      <c r="M972" s="42"/>
      <c r="N972" s="277"/>
      <c r="P972" s="278"/>
      <c r="Q972" s="34"/>
      <c r="R972" s="166">
        <f>SUM(R964:R971)</f>
        <v>260</v>
      </c>
      <c r="S972" s="167">
        <f>SUM(S964:S971)</f>
        <v>260</v>
      </c>
      <c r="T972" s="167">
        <f>SUM(T964:T971)</f>
        <v>260</v>
      </c>
      <c r="U972" s="167">
        <f>SUM(U964:U971)</f>
        <v>260</v>
      </c>
      <c r="V972" s="167">
        <f>SUM(V964:V971)</f>
        <v>260</v>
      </c>
      <c r="W972" s="167">
        <f>SUM(W964:W971)</f>
        <v>260</v>
      </c>
      <c r="X972" s="167">
        <f>SUM(X964:X971)</f>
        <v>260</v>
      </c>
      <c r="Y972" s="167">
        <f>SUM(Y964:Y971)</f>
        <v>260</v>
      </c>
      <c r="Z972" s="280">
        <f>SUM(R964^3+S965^3+T966^3+U967^3+V968^3+W969^3+X970^3+Y971^3)</f>
        <v>540800</v>
      </c>
      <c r="AA972" s="42"/>
      <c r="AB972" s="277"/>
      <c r="AD972" s="278"/>
      <c r="AE972" s="34"/>
      <c r="AF972" s="166">
        <f>SUM(AF964:AF971)</f>
        <v>260</v>
      </c>
      <c r="AG972" s="167">
        <f>SUM(AG964:AG971)</f>
        <v>260</v>
      </c>
      <c r="AH972" s="167">
        <f>SUM(AH964:AH971)</f>
        <v>260</v>
      </c>
      <c r="AI972" s="167">
        <f>SUM(AI964:AI971)</f>
        <v>260</v>
      </c>
      <c r="AJ972" s="167">
        <f>SUM(AJ964:AJ971)</f>
        <v>260</v>
      </c>
      <c r="AK972" s="167">
        <f>SUM(AK964:AK971)</f>
        <v>260</v>
      </c>
      <c r="AL972" s="167">
        <f>SUM(AL964:AL971)</f>
        <v>260</v>
      </c>
      <c r="AM972" s="167">
        <f>SUM(AM964:AM971)</f>
        <v>260</v>
      </c>
      <c r="AN972" s="280">
        <f>SUM(AF964^3+AG965^3+AH966^3+AI967^3+AJ968^3+AK969^3+AL970^3+AM971^3)</f>
        <v>540800</v>
      </c>
      <c r="AO972" s="42"/>
      <c r="AP972" s="277"/>
      <c r="AR972" s="278"/>
      <c r="AS972" s="34"/>
      <c r="AT972" s="166">
        <f>SUM(AT964:AT971)</f>
        <v>260</v>
      </c>
      <c r="AU972" s="167">
        <f>SUM(AU964:AU971)</f>
        <v>260</v>
      </c>
      <c r="AV972" s="167">
        <f>SUM(AV964:AV971)</f>
        <v>260</v>
      </c>
      <c r="AW972" s="167">
        <f>SUM(AW964:AW971)</f>
        <v>260</v>
      </c>
      <c r="AX972" s="167">
        <f>SUM(AX964:AX971)</f>
        <v>260</v>
      </c>
      <c r="AY972" s="167">
        <f>SUM(AY964:AY971)</f>
        <v>260</v>
      </c>
      <c r="AZ972" s="167">
        <f>SUM(AZ964:AZ971)</f>
        <v>260</v>
      </c>
      <c r="BA972" s="167">
        <f>SUM(BA964:BA971)</f>
        <v>260</v>
      </c>
      <c r="BB972" s="280">
        <f>SUM(AT964^3+AU965^3+AV966^3+AW967^3+AX968^3+AY969^3+AZ970^3+BA971^3)</f>
        <v>540800</v>
      </c>
      <c r="BC972" s="42"/>
      <c r="BD972" s="277"/>
      <c r="BF972" s="278"/>
      <c r="BG972" s="34"/>
      <c r="BH972" s="166">
        <f>SUM(BH964:BH971)</f>
        <v>260</v>
      </c>
      <c r="BI972" s="167">
        <f>SUM(BI964:BI971)</f>
        <v>260</v>
      </c>
      <c r="BJ972" s="167">
        <f>SUM(BJ964:BJ971)</f>
        <v>260</v>
      </c>
      <c r="BK972" s="167">
        <f>SUM(BK964:BK971)</f>
        <v>260</v>
      </c>
      <c r="BL972" s="167">
        <f>SUM(BL964:BL971)</f>
        <v>260</v>
      </c>
      <c r="BM972" s="167">
        <f>SUM(BM964:BM971)</f>
        <v>260</v>
      </c>
      <c r="BN972" s="167">
        <f>SUM(BN964:BN971)</f>
        <v>260</v>
      </c>
      <c r="BO972" s="167">
        <f>SUM(BO964:BO971)</f>
        <v>260</v>
      </c>
      <c r="BP972" s="280">
        <f>SUM(BH964^3+BI965^3+BJ966^3+BK967^3+BL968^3+BM969^3+BN970^3+BO971^3)</f>
        <v>540800</v>
      </c>
      <c r="BQ972" s="42"/>
      <c r="BR972" s="277"/>
    </row>
    <row r="973" spans="2:70" ht="12.75" thickBot="1" x14ac:dyDescent="0.25">
      <c r="B973" s="278"/>
      <c r="C973" s="34"/>
      <c r="D973" s="89">
        <f>SUMSQ(D964:D971)</f>
        <v>11180</v>
      </c>
      <c r="E973" s="90">
        <f>SUMSQ(E964:E971)</f>
        <v>11180</v>
      </c>
      <c r="F973" s="90">
        <f>SUMSQ(F964:F971)</f>
        <v>11180</v>
      </c>
      <c r="G973" s="90">
        <f>SUMSQ(G964:G971)</f>
        <v>11180</v>
      </c>
      <c r="H973" s="90">
        <f>SUMSQ(H964:H971)</f>
        <v>11180</v>
      </c>
      <c r="I973" s="90">
        <f>SUMSQ(I964:I971)</f>
        <v>11180</v>
      </c>
      <c r="J973" s="90">
        <f>SUMSQ(J964:J971)</f>
        <v>11180</v>
      </c>
      <c r="K973" s="90">
        <f>SUMSQ(K964:K971)</f>
        <v>11180</v>
      </c>
      <c r="L973" s="279">
        <f>SUM(D971^3+E970^3+F969^3+G968^3+H967^3+I966^3+J965^3+K964^3)</f>
        <v>540800</v>
      </c>
      <c r="M973" s="42"/>
      <c r="N973" s="277"/>
      <c r="P973" s="278"/>
      <c r="Q973" s="34"/>
      <c r="R973" s="89">
        <f>SUMSQ(R964:R971)</f>
        <v>11180</v>
      </c>
      <c r="S973" s="90">
        <f>SUMSQ(S964:S971)</f>
        <v>11180</v>
      </c>
      <c r="T973" s="90">
        <f>SUMSQ(T964:T971)</f>
        <v>11180</v>
      </c>
      <c r="U973" s="90">
        <f>SUMSQ(U964:U971)</f>
        <v>11180</v>
      </c>
      <c r="V973" s="90">
        <f>SUMSQ(V964:V971)</f>
        <v>11180</v>
      </c>
      <c r="W973" s="90">
        <f>SUMSQ(W964:W971)</f>
        <v>11180</v>
      </c>
      <c r="X973" s="90">
        <f>SUMSQ(X964:X971)</f>
        <v>11180</v>
      </c>
      <c r="Y973" s="90">
        <f>SUMSQ(Y964:Y971)</f>
        <v>11180</v>
      </c>
      <c r="Z973" s="279">
        <f>SUM(R971^3+S970^3+T969^3+U968^3+V967^3+W966^3+X965^3+Y964^3)</f>
        <v>540800</v>
      </c>
      <c r="AA973" s="42"/>
      <c r="AB973" s="277"/>
      <c r="AD973" s="278"/>
      <c r="AE973" s="34"/>
      <c r="AF973" s="89">
        <f>SUMSQ(AF964:AF971)</f>
        <v>11180</v>
      </c>
      <c r="AG973" s="90">
        <f>SUMSQ(AG964:AG971)</f>
        <v>11180</v>
      </c>
      <c r="AH973" s="90">
        <f>SUMSQ(AH964:AH971)</f>
        <v>11180</v>
      </c>
      <c r="AI973" s="90">
        <f>SUMSQ(AI964:AI971)</f>
        <v>11180</v>
      </c>
      <c r="AJ973" s="90">
        <f>SUMSQ(AJ964:AJ971)</f>
        <v>11180</v>
      </c>
      <c r="AK973" s="90">
        <f>SUMSQ(AK964:AK971)</f>
        <v>11180</v>
      </c>
      <c r="AL973" s="90">
        <f>SUMSQ(AL964:AL971)</f>
        <v>11180</v>
      </c>
      <c r="AM973" s="90">
        <f>SUMSQ(AM964:AM971)</f>
        <v>11180</v>
      </c>
      <c r="AN973" s="279">
        <f>SUM(AF971^3+AG970^3+AH969^3+AI968^3+AJ967^3+AK966^3+AL965^3+AM964^3)</f>
        <v>540800</v>
      </c>
      <c r="AO973" s="42"/>
      <c r="AP973" s="277"/>
      <c r="AR973" s="278"/>
      <c r="AS973" s="34"/>
      <c r="AT973" s="89">
        <f>SUMSQ(AT964:AT971)</f>
        <v>11180</v>
      </c>
      <c r="AU973" s="90">
        <f>SUMSQ(AU964:AU971)</f>
        <v>11180</v>
      </c>
      <c r="AV973" s="90">
        <f>SUMSQ(AV964:AV971)</f>
        <v>11180</v>
      </c>
      <c r="AW973" s="90">
        <f>SUMSQ(AW964:AW971)</f>
        <v>11180</v>
      </c>
      <c r="AX973" s="90">
        <f>SUMSQ(AX964:AX971)</f>
        <v>11180</v>
      </c>
      <c r="AY973" s="90">
        <f>SUMSQ(AY964:AY971)</f>
        <v>11180</v>
      </c>
      <c r="AZ973" s="90">
        <f>SUMSQ(AZ964:AZ971)</f>
        <v>11180</v>
      </c>
      <c r="BA973" s="90">
        <f>SUMSQ(BA964:BA971)</f>
        <v>11180</v>
      </c>
      <c r="BB973" s="279">
        <f>SUM(AT971^3+AU970^3+AV969^3+AW968^3+AX967^3+AY966^3+AZ965^3+BA964^3)</f>
        <v>540800</v>
      </c>
      <c r="BC973" s="42"/>
      <c r="BD973" s="277"/>
      <c r="BF973" s="278"/>
      <c r="BG973" s="34"/>
      <c r="BH973" s="89">
        <f>SUMSQ(BH964:BH971)</f>
        <v>11180</v>
      </c>
      <c r="BI973" s="90">
        <f>SUMSQ(BI964:BI971)</f>
        <v>11180</v>
      </c>
      <c r="BJ973" s="90">
        <f>SUMSQ(BJ964:BJ971)</f>
        <v>11180</v>
      </c>
      <c r="BK973" s="90">
        <f>SUMSQ(BK964:BK971)</f>
        <v>11180</v>
      </c>
      <c r="BL973" s="90">
        <f>SUMSQ(BL964:BL971)</f>
        <v>11180</v>
      </c>
      <c r="BM973" s="90">
        <f>SUMSQ(BM964:BM971)</f>
        <v>11180</v>
      </c>
      <c r="BN973" s="90">
        <f>SUMSQ(BN964:BN971)</f>
        <v>11180</v>
      </c>
      <c r="BO973" s="90">
        <f>SUMSQ(BO964:BO971)</f>
        <v>11180</v>
      </c>
      <c r="BP973" s="279">
        <f>SUM(BH971^3+BI970^3+BJ969^3+BK968^3+BL967^3+BM966^3+BN965^3+BO964^3)</f>
        <v>540800</v>
      </c>
      <c r="BQ973" s="42"/>
      <c r="BR973" s="277"/>
    </row>
    <row r="974" spans="2:70" ht="12.75" thickBot="1" x14ac:dyDescent="0.25">
      <c r="B974" s="278"/>
      <c r="C974" s="104"/>
      <c r="D974" s="106"/>
      <c r="E974" s="106"/>
      <c r="F974" s="106"/>
      <c r="G974" s="106"/>
      <c r="H974" s="106"/>
      <c r="I974" s="106"/>
      <c r="J974" s="106"/>
      <c r="K974" s="106"/>
      <c r="L974" s="106"/>
      <c r="M974" s="109"/>
      <c r="N974" s="277"/>
      <c r="P974" s="278"/>
      <c r="Q974" s="104"/>
      <c r="R974" s="106"/>
      <c r="S974" s="106"/>
      <c r="T974" s="106"/>
      <c r="U974" s="106"/>
      <c r="V974" s="106"/>
      <c r="W974" s="106"/>
      <c r="X974" s="106"/>
      <c r="Y974" s="106"/>
      <c r="Z974" s="106"/>
      <c r="AA974" s="109"/>
      <c r="AB974" s="277"/>
      <c r="AD974" s="278"/>
      <c r="AE974" s="104"/>
      <c r="AF974" s="106"/>
      <c r="AG974" s="106"/>
      <c r="AH974" s="106"/>
      <c r="AI974" s="106"/>
      <c r="AJ974" s="106"/>
      <c r="AK974" s="106"/>
      <c r="AL974" s="106"/>
      <c r="AM974" s="106"/>
      <c r="AN974" s="106"/>
      <c r="AO974" s="109"/>
      <c r="AP974" s="277"/>
      <c r="AR974" s="278"/>
      <c r="AS974" s="104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9"/>
      <c r="BD974" s="277"/>
      <c r="BF974" s="278"/>
      <c r="BG974" s="104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9"/>
      <c r="BR974" s="277"/>
    </row>
    <row r="975" spans="2:70" ht="12.75" thickBot="1" x14ac:dyDescent="0.25">
      <c r="B975" s="276"/>
      <c r="C975" s="275"/>
      <c r="D975" s="275"/>
      <c r="E975" s="275"/>
      <c r="F975" s="275"/>
      <c r="G975" s="275"/>
      <c r="H975" s="275"/>
      <c r="I975" s="275"/>
      <c r="J975" s="275"/>
      <c r="K975" s="275"/>
      <c r="L975" s="275"/>
      <c r="M975" s="275"/>
      <c r="N975" s="274"/>
      <c r="P975" s="276"/>
      <c r="Q975" s="275"/>
      <c r="R975" s="275"/>
      <c r="S975" s="275"/>
      <c r="T975" s="275"/>
      <c r="U975" s="275"/>
      <c r="V975" s="275"/>
      <c r="W975" s="275"/>
      <c r="X975" s="275"/>
      <c r="Y975" s="275"/>
      <c r="Z975" s="275"/>
      <c r="AA975" s="275"/>
      <c r="AB975" s="274"/>
      <c r="AD975" s="276"/>
      <c r="AE975" s="275"/>
      <c r="AF975" s="275"/>
      <c r="AG975" s="275"/>
      <c r="AH975" s="275"/>
      <c r="AI975" s="275"/>
      <c r="AJ975" s="275"/>
      <c r="AK975" s="275"/>
      <c r="AL975" s="275"/>
      <c r="AM975" s="275"/>
      <c r="AN975" s="275"/>
      <c r="AO975" s="275"/>
      <c r="AP975" s="274"/>
      <c r="AR975" s="276"/>
      <c r="AS975" s="275"/>
      <c r="AT975" s="275"/>
      <c r="AU975" s="275"/>
      <c r="AV975" s="275"/>
      <c r="AW975" s="275"/>
      <c r="AX975" s="275"/>
      <c r="AY975" s="275"/>
      <c r="AZ975" s="275"/>
      <c r="BA975" s="275"/>
      <c r="BB975" s="275"/>
      <c r="BC975" s="275"/>
      <c r="BD975" s="274"/>
      <c r="BF975" s="276"/>
      <c r="BG975" s="275"/>
      <c r="BH975" s="275"/>
      <c r="BI975" s="275"/>
      <c r="BJ975" s="275"/>
      <c r="BK975" s="275"/>
      <c r="BL975" s="275"/>
      <c r="BM975" s="275"/>
      <c r="BN975" s="275"/>
      <c r="BO975" s="275"/>
      <c r="BP975" s="275"/>
      <c r="BQ975" s="275"/>
      <c r="BR975" s="274"/>
    </row>
    <row r="976" spans="2:70" ht="13.5" thickTop="1" thickBot="1" x14ac:dyDescent="0.25"/>
    <row r="977" spans="2:70" ht="13.5" thickTop="1" thickBot="1" x14ac:dyDescent="0.25">
      <c r="B977" s="284"/>
      <c r="C977" s="283"/>
      <c r="D977" s="283"/>
      <c r="E977" s="283"/>
      <c r="F977" s="283"/>
      <c r="G977" s="283"/>
      <c r="H977" s="283"/>
      <c r="I977" s="283"/>
      <c r="J977" s="283"/>
      <c r="K977" s="283"/>
      <c r="L977" s="283"/>
      <c r="M977" s="283"/>
      <c r="N977" s="282"/>
      <c r="P977" s="284"/>
      <c r="Q977" s="283"/>
      <c r="R977" s="283"/>
      <c r="S977" s="283"/>
      <c r="T977" s="283"/>
      <c r="U977" s="283"/>
      <c r="V977" s="283"/>
      <c r="W977" s="283"/>
      <c r="X977" s="283"/>
      <c r="Y977" s="283"/>
      <c r="Z977" s="283"/>
      <c r="AA977" s="283"/>
      <c r="AB977" s="282"/>
      <c r="AD977" s="284"/>
      <c r="AE977" s="283"/>
      <c r="AF977" s="283"/>
      <c r="AG977" s="283"/>
      <c r="AH977" s="283"/>
      <c r="AI977" s="283"/>
      <c r="AJ977" s="283"/>
      <c r="AK977" s="283"/>
      <c r="AL977" s="283"/>
      <c r="AM977" s="283"/>
      <c r="AN977" s="283"/>
      <c r="AO977" s="283"/>
      <c r="AP977" s="282"/>
      <c r="AR977" s="284"/>
      <c r="AS977" s="283"/>
      <c r="AT977" s="283"/>
      <c r="AU977" s="283"/>
      <c r="AV977" s="283"/>
      <c r="AW977" s="283"/>
      <c r="AX977" s="283"/>
      <c r="AY977" s="283"/>
      <c r="AZ977" s="283"/>
      <c r="BA977" s="283"/>
      <c r="BB977" s="283"/>
      <c r="BC977" s="283"/>
      <c r="BD977" s="282"/>
      <c r="BF977" s="284"/>
      <c r="BG977" s="283"/>
      <c r="BH977" s="283"/>
      <c r="BI977" s="283"/>
      <c r="BJ977" s="283"/>
      <c r="BK977" s="283"/>
      <c r="BL977" s="283"/>
      <c r="BM977" s="283"/>
      <c r="BN977" s="283"/>
      <c r="BO977" s="283"/>
      <c r="BP977" s="283"/>
      <c r="BQ977" s="283"/>
      <c r="BR977" s="282"/>
    </row>
    <row r="978" spans="2:70" ht="12.75" thickBot="1" x14ac:dyDescent="0.25">
      <c r="B978" s="278"/>
      <c r="C978" s="20"/>
      <c r="D978" s="21"/>
      <c r="E978" s="21"/>
      <c r="F978" s="21"/>
      <c r="G978" s="21"/>
      <c r="H978" s="281" t="s">
        <v>1169</v>
      </c>
      <c r="I978" s="21"/>
      <c r="J978" s="21"/>
      <c r="K978" s="21"/>
      <c r="L978" s="21"/>
      <c r="M978" s="23"/>
      <c r="N978" s="277"/>
      <c r="P978" s="278"/>
      <c r="Q978" s="20"/>
      <c r="R978" s="21"/>
      <c r="S978" s="21"/>
      <c r="T978" s="21"/>
      <c r="U978" s="21"/>
      <c r="V978" s="281" t="s">
        <v>1168</v>
      </c>
      <c r="W978" s="21"/>
      <c r="X978" s="21"/>
      <c r="Y978" s="21"/>
      <c r="Z978" s="21"/>
      <c r="AA978" s="23"/>
      <c r="AB978" s="277"/>
      <c r="AD978" s="278"/>
      <c r="AE978" s="20"/>
      <c r="AF978" s="21"/>
      <c r="AG978" s="21"/>
      <c r="AH978" s="21"/>
      <c r="AI978" s="21"/>
      <c r="AJ978" s="281" t="s">
        <v>1167</v>
      </c>
      <c r="AK978" s="21"/>
      <c r="AL978" s="21"/>
      <c r="AM978" s="21"/>
      <c r="AN978" s="21"/>
      <c r="AO978" s="23"/>
      <c r="AP978" s="277"/>
      <c r="AR978" s="278"/>
      <c r="AS978" s="20"/>
      <c r="AT978" s="21"/>
      <c r="AU978" s="21"/>
      <c r="AV978" s="21"/>
      <c r="AW978" s="21"/>
      <c r="AX978" s="281" t="s">
        <v>1166</v>
      </c>
      <c r="AY978" s="21"/>
      <c r="AZ978" s="21"/>
      <c r="BA978" s="21"/>
      <c r="BB978" s="21"/>
      <c r="BC978" s="23"/>
      <c r="BD978" s="277"/>
      <c r="BF978" s="278"/>
      <c r="BG978" s="20"/>
      <c r="BH978" s="21"/>
      <c r="BI978" s="21"/>
      <c r="BJ978" s="21"/>
      <c r="BK978" s="21"/>
      <c r="BL978" s="281" t="s">
        <v>1165</v>
      </c>
      <c r="BM978" s="21"/>
      <c r="BN978" s="21"/>
      <c r="BO978" s="21"/>
      <c r="BP978" s="21"/>
      <c r="BQ978" s="23"/>
      <c r="BR978" s="277"/>
    </row>
    <row r="979" spans="2:70" x14ac:dyDescent="0.2">
      <c r="B979" s="278"/>
      <c r="C979" s="34"/>
      <c r="D979" s="35">
        <v>3</v>
      </c>
      <c r="E979" s="36">
        <v>53</v>
      </c>
      <c r="F979" s="36">
        <v>32</v>
      </c>
      <c r="G979" s="36">
        <v>42</v>
      </c>
      <c r="H979" s="36">
        <v>4</v>
      </c>
      <c r="I979" s="36">
        <v>54</v>
      </c>
      <c r="J979" s="36">
        <v>41</v>
      </c>
      <c r="K979" s="37">
        <v>31</v>
      </c>
      <c r="L979" s="251">
        <f>SUMSQ(D979:K979)</f>
        <v>11180</v>
      </c>
      <c r="M979" s="42"/>
      <c r="N979" s="277"/>
      <c r="P979" s="278"/>
      <c r="Q979" s="34"/>
      <c r="R979" s="35">
        <v>3</v>
      </c>
      <c r="S979" s="36">
        <v>53</v>
      </c>
      <c r="T979" s="36">
        <v>32</v>
      </c>
      <c r="U979" s="36">
        <v>42</v>
      </c>
      <c r="V979" s="36">
        <v>59</v>
      </c>
      <c r="W979" s="36">
        <v>13</v>
      </c>
      <c r="X979" s="36">
        <v>40</v>
      </c>
      <c r="Y979" s="37">
        <v>18</v>
      </c>
      <c r="Z979" s="251">
        <f>SUMSQ(R979:Y979)</f>
        <v>11180</v>
      </c>
      <c r="AA979" s="42"/>
      <c r="AB979" s="277"/>
      <c r="AD979" s="278"/>
      <c r="AE979" s="34"/>
      <c r="AF979" s="35">
        <v>3</v>
      </c>
      <c r="AG979" s="36">
        <v>53</v>
      </c>
      <c r="AH979" s="36">
        <v>32</v>
      </c>
      <c r="AI979" s="36">
        <v>42</v>
      </c>
      <c r="AJ979" s="36">
        <v>59</v>
      </c>
      <c r="AK979" s="36">
        <v>13</v>
      </c>
      <c r="AL979" s="36">
        <v>40</v>
      </c>
      <c r="AM979" s="37">
        <v>18</v>
      </c>
      <c r="AN979" s="251">
        <f>SUMSQ(AF979:AM979)</f>
        <v>11180</v>
      </c>
      <c r="AO979" s="42"/>
      <c r="AP979" s="277"/>
      <c r="AR979" s="278"/>
      <c r="AS979" s="34"/>
      <c r="AT979" s="35">
        <v>3</v>
      </c>
      <c r="AU979" s="36">
        <v>53</v>
      </c>
      <c r="AV979" s="36">
        <v>32</v>
      </c>
      <c r="AW979" s="36">
        <v>42</v>
      </c>
      <c r="AX979" s="36">
        <v>59</v>
      </c>
      <c r="AY979" s="36">
        <v>13</v>
      </c>
      <c r="AZ979" s="36">
        <v>40</v>
      </c>
      <c r="BA979" s="37">
        <v>18</v>
      </c>
      <c r="BB979" s="251">
        <f>SUMSQ(AT979:BA979)</f>
        <v>11180</v>
      </c>
      <c r="BC979" s="42"/>
      <c r="BD979" s="277"/>
      <c r="BF979" s="278"/>
      <c r="BG979" s="34"/>
      <c r="BH979" s="35">
        <v>4</v>
      </c>
      <c r="BI979" s="36">
        <v>17</v>
      </c>
      <c r="BJ979" s="36">
        <v>43</v>
      </c>
      <c r="BK979" s="36">
        <v>58</v>
      </c>
      <c r="BL979" s="36">
        <v>56</v>
      </c>
      <c r="BM979" s="36">
        <v>37</v>
      </c>
      <c r="BN979" s="36">
        <v>31</v>
      </c>
      <c r="BO979" s="37">
        <v>14</v>
      </c>
      <c r="BP979" s="251">
        <f>SUMSQ(BH979:BO979)</f>
        <v>11180</v>
      </c>
      <c r="BQ979" s="42"/>
      <c r="BR979" s="277"/>
    </row>
    <row r="980" spans="2:70" x14ac:dyDescent="0.2">
      <c r="B980" s="278"/>
      <c r="C980" s="34"/>
      <c r="D980" s="44">
        <v>60</v>
      </c>
      <c r="E980" s="45">
        <v>14</v>
      </c>
      <c r="F980" s="45">
        <v>39</v>
      </c>
      <c r="G980" s="45">
        <v>17</v>
      </c>
      <c r="H980" s="45">
        <v>59</v>
      </c>
      <c r="I980" s="45">
        <v>13</v>
      </c>
      <c r="J980" s="45">
        <v>18</v>
      </c>
      <c r="K980" s="46">
        <v>40</v>
      </c>
      <c r="L980" s="257">
        <f>SUMSQ(D980:K980)</f>
        <v>11180</v>
      </c>
      <c r="M980" s="42"/>
      <c r="N980" s="277"/>
      <c r="P980" s="278"/>
      <c r="Q980" s="34"/>
      <c r="R980" s="44">
        <v>4</v>
      </c>
      <c r="S980" s="45">
        <v>14</v>
      </c>
      <c r="T980" s="45">
        <v>39</v>
      </c>
      <c r="U980" s="45">
        <v>41</v>
      </c>
      <c r="V980" s="45">
        <v>60</v>
      </c>
      <c r="W980" s="45">
        <v>54</v>
      </c>
      <c r="X980" s="45">
        <v>31</v>
      </c>
      <c r="Y980" s="46">
        <v>17</v>
      </c>
      <c r="Z980" s="257">
        <f>SUMSQ(R980:Y980)</f>
        <v>11180</v>
      </c>
      <c r="AA980" s="42"/>
      <c r="AB980" s="277"/>
      <c r="AD980" s="278"/>
      <c r="AE980" s="34"/>
      <c r="AF980" s="44">
        <v>17</v>
      </c>
      <c r="AG980" s="45">
        <v>14</v>
      </c>
      <c r="AH980" s="45">
        <v>39</v>
      </c>
      <c r="AI980" s="45">
        <v>41</v>
      </c>
      <c r="AJ980" s="45">
        <v>60</v>
      </c>
      <c r="AK980" s="45">
        <v>54</v>
      </c>
      <c r="AL980" s="45">
        <v>31</v>
      </c>
      <c r="AM980" s="46">
        <v>4</v>
      </c>
      <c r="AN980" s="257">
        <f>SUMSQ(AF980:AM980)</f>
        <v>11180</v>
      </c>
      <c r="AO980" s="42"/>
      <c r="AP980" s="277"/>
      <c r="AR980" s="278"/>
      <c r="AS980" s="34"/>
      <c r="AT980" s="44">
        <v>60</v>
      </c>
      <c r="AU980" s="45">
        <v>14</v>
      </c>
      <c r="AV980" s="45">
        <v>39</v>
      </c>
      <c r="AW980" s="45">
        <v>17</v>
      </c>
      <c r="AX980" s="45">
        <v>4</v>
      </c>
      <c r="AY980" s="45">
        <v>54</v>
      </c>
      <c r="AZ980" s="45">
        <v>31</v>
      </c>
      <c r="BA980" s="46">
        <v>41</v>
      </c>
      <c r="BB980" s="257">
        <f>SUMSQ(AT980:BA980)</f>
        <v>11180</v>
      </c>
      <c r="BC980" s="42"/>
      <c r="BD980" s="277"/>
      <c r="BF980" s="278"/>
      <c r="BG980" s="34"/>
      <c r="BH980" s="44">
        <v>26</v>
      </c>
      <c r="BI980" s="45">
        <v>11</v>
      </c>
      <c r="BJ980" s="45">
        <v>49</v>
      </c>
      <c r="BK980" s="45">
        <v>36</v>
      </c>
      <c r="BL980" s="45">
        <v>46</v>
      </c>
      <c r="BM980" s="45">
        <v>63</v>
      </c>
      <c r="BN980" s="45">
        <v>5</v>
      </c>
      <c r="BO980" s="46">
        <v>24</v>
      </c>
      <c r="BP980" s="257">
        <f>SUMSQ(BH980:BO980)</f>
        <v>11180</v>
      </c>
      <c r="BQ980" s="42"/>
      <c r="BR980" s="277"/>
    </row>
    <row r="981" spans="2:70" x14ac:dyDescent="0.2">
      <c r="B981" s="278"/>
      <c r="C981" s="34"/>
      <c r="D981" s="44">
        <v>45</v>
      </c>
      <c r="E981" s="45">
        <v>27</v>
      </c>
      <c r="F981" s="45">
        <v>21</v>
      </c>
      <c r="G981" s="45">
        <v>35</v>
      </c>
      <c r="H981" s="45">
        <v>50</v>
      </c>
      <c r="I981" s="45">
        <v>8</v>
      </c>
      <c r="J981" s="45">
        <v>64</v>
      </c>
      <c r="K981" s="46">
        <v>10</v>
      </c>
      <c r="L981" s="257">
        <f>SUMSQ(D981:K981)</f>
        <v>11180</v>
      </c>
      <c r="M981" s="42"/>
      <c r="N981" s="277"/>
      <c r="P981" s="278"/>
      <c r="Q981" s="34"/>
      <c r="R981" s="44">
        <v>50</v>
      </c>
      <c r="S981" s="45">
        <v>64</v>
      </c>
      <c r="T981" s="45">
        <v>21</v>
      </c>
      <c r="U981" s="45">
        <v>27</v>
      </c>
      <c r="V981" s="45">
        <v>10</v>
      </c>
      <c r="W981" s="45">
        <v>8</v>
      </c>
      <c r="X981" s="45">
        <v>45</v>
      </c>
      <c r="Y981" s="46">
        <v>35</v>
      </c>
      <c r="Z981" s="257">
        <f>SUMSQ(R981:Y981)</f>
        <v>11180</v>
      </c>
      <c r="AA981" s="42"/>
      <c r="AB981" s="277"/>
      <c r="AD981" s="278"/>
      <c r="AE981" s="34"/>
      <c r="AF981" s="44">
        <v>50</v>
      </c>
      <c r="AG981" s="45">
        <v>64</v>
      </c>
      <c r="AH981" s="45">
        <v>21</v>
      </c>
      <c r="AI981" s="45">
        <v>27</v>
      </c>
      <c r="AJ981" s="45">
        <v>10</v>
      </c>
      <c r="AK981" s="45">
        <v>8</v>
      </c>
      <c r="AL981" s="45">
        <v>45</v>
      </c>
      <c r="AM981" s="46">
        <v>35</v>
      </c>
      <c r="AN981" s="257">
        <f>SUMSQ(AF981:AM981)</f>
        <v>11180</v>
      </c>
      <c r="AO981" s="42"/>
      <c r="AP981" s="277"/>
      <c r="AR981" s="278"/>
      <c r="AS981" s="34"/>
      <c r="AT981" s="44">
        <v>10</v>
      </c>
      <c r="AU981" s="45">
        <v>64</v>
      </c>
      <c r="AV981" s="45">
        <v>21</v>
      </c>
      <c r="AW981" s="45">
        <v>35</v>
      </c>
      <c r="AX981" s="45">
        <v>50</v>
      </c>
      <c r="AY981" s="45">
        <v>8</v>
      </c>
      <c r="AZ981" s="45">
        <v>45</v>
      </c>
      <c r="BA981" s="46">
        <v>27</v>
      </c>
      <c r="BB981" s="257">
        <f>SUMSQ(AT981:BA981)</f>
        <v>11180</v>
      </c>
      <c r="BC981" s="42"/>
      <c r="BD981" s="277"/>
      <c r="BF981" s="278"/>
      <c r="BG981" s="34"/>
      <c r="BH981" s="44">
        <v>64</v>
      </c>
      <c r="BI981" s="45">
        <v>45</v>
      </c>
      <c r="BJ981" s="45">
        <v>23</v>
      </c>
      <c r="BK981" s="45">
        <v>6</v>
      </c>
      <c r="BL981" s="45">
        <v>12</v>
      </c>
      <c r="BM981" s="45">
        <v>25</v>
      </c>
      <c r="BN981" s="45">
        <v>35</v>
      </c>
      <c r="BO981" s="46">
        <v>50</v>
      </c>
      <c r="BP981" s="257">
        <f>SUMSQ(BH981:BO981)</f>
        <v>11180</v>
      </c>
      <c r="BQ981" s="42"/>
      <c r="BR981" s="277"/>
    </row>
    <row r="982" spans="2:70" x14ac:dyDescent="0.2">
      <c r="B982" s="278"/>
      <c r="C982" s="34"/>
      <c r="D982" s="44">
        <v>22</v>
      </c>
      <c r="E982" s="45">
        <v>36</v>
      </c>
      <c r="F982" s="45">
        <v>46</v>
      </c>
      <c r="G982" s="45">
        <v>28</v>
      </c>
      <c r="H982" s="45">
        <v>9</v>
      </c>
      <c r="I982" s="45">
        <v>63</v>
      </c>
      <c r="J982" s="45">
        <v>7</v>
      </c>
      <c r="K982" s="46">
        <v>49</v>
      </c>
      <c r="L982" s="257">
        <f>SUMSQ(D982:K982)</f>
        <v>11180</v>
      </c>
      <c r="M982" s="42"/>
      <c r="N982" s="277"/>
      <c r="P982" s="278"/>
      <c r="Q982" s="34"/>
      <c r="R982" s="44">
        <v>49</v>
      </c>
      <c r="S982" s="45">
        <v>7</v>
      </c>
      <c r="T982" s="45">
        <v>46</v>
      </c>
      <c r="U982" s="45">
        <v>28</v>
      </c>
      <c r="V982" s="45">
        <v>9</v>
      </c>
      <c r="W982" s="45">
        <v>63</v>
      </c>
      <c r="X982" s="45">
        <v>22</v>
      </c>
      <c r="Y982" s="46">
        <v>36</v>
      </c>
      <c r="Z982" s="257">
        <f>SUMSQ(R982:Y982)</f>
        <v>11180</v>
      </c>
      <c r="AA982" s="42"/>
      <c r="AB982" s="277"/>
      <c r="AD982" s="278"/>
      <c r="AE982" s="34"/>
      <c r="AF982" s="44">
        <v>36</v>
      </c>
      <c r="AG982" s="45">
        <v>7</v>
      </c>
      <c r="AH982" s="45">
        <v>46</v>
      </c>
      <c r="AI982" s="45">
        <v>28</v>
      </c>
      <c r="AJ982" s="45">
        <v>9</v>
      </c>
      <c r="AK982" s="45">
        <v>63</v>
      </c>
      <c r="AL982" s="45">
        <v>22</v>
      </c>
      <c r="AM982" s="46">
        <v>49</v>
      </c>
      <c r="AN982" s="257">
        <f>SUMSQ(AF982:AM982)</f>
        <v>11180</v>
      </c>
      <c r="AO982" s="42"/>
      <c r="AP982" s="277"/>
      <c r="AR982" s="278"/>
      <c r="AS982" s="34"/>
      <c r="AT982" s="44">
        <v>49</v>
      </c>
      <c r="AU982" s="45">
        <v>7</v>
      </c>
      <c r="AV982" s="45">
        <v>46</v>
      </c>
      <c r="AW982" s="45">
        <v>28</v>
      </c>
      <c r="AX982" s="45">
        <v>9</v>
      </c>
      <c r="AY982" s="45">
        <v>63</v>
      </c>
      <c r="AZ982" s="45">
        <v>22</v>
      </c>
      <c r="BA982" s="46">
        <v>36</v>
      </c>
      <c r="BB982" s="257">
        <f>SUMSQ(AT982:BA982)</f>
        <v>11180</v>
      </c>
      <c r="BC982" s="42"/>
      <c r="BD982" s="277"/>
      <c r="BF982" s="278"/>
      <c r="BG982" s="34"/>
      <c r="BH982" s="44">
        <v>38</v>
      </c>
      <c r="BI982" s="45">
        <v>55</v>
      </c>
      <c r="BJ982" s="45">
        <v>13</v>
      </c>
      <c r="BK982" s="45">
        <v>32</v>
      </c>
      <c r="BL982" s="45">
        <v>18</v>
      </c>
      <c r="BM982" s="45">
        <v>3</v>
      </c>
      <c r="BN982" s="45">
        <v>57</v>
      </c>
      <c r="BO982" s="46">
        <v>44</v>
      </c>
      <c r="BP982" s="257">
        <f>SUMSQ(BH982:BO982)</f>
        <v>11180</v>
      </c>
      <c r="BQ982" s="42"/>
      <c r="BR982" s="277"/>
    </row>
    <row r="983" spans="2:70" x14ac:dyDescent="0.2">
      <c r="B983" s="278"/>
      <c r="C983" s="34"/>
      <c r="D983" s="44">
        <v>16</v>
      </c>
      <c r="E983" s="45">
        <v>58</v>
      </c>
      <c r="F983" s="45">
        <v>2</v>
      </c>
      <c r="G983" s="45">
        <v>56</v>
      </c>
      <c r="H983" s="45">
        <v>37</v>
      </c>
      <c r="I983" s="45">
        <v>19</v>
      </c>
      <c r="J983" s="45">
        <v>29</v>
      </c>
      <c r="K983" s="46">
        <v>43</v>
      </c>
      <c r="L983" s="257">
        <f>SUMSQ(D983:K983)</f>
        <v>11180</v>
      </c>
      <c r="M983" s="42"/>
      <c r="N983" s="277"/>
      <c r="P983" s="278"/>
      <c r="Q983" s="34"/>
      <c r="R983" s="44">
        <v>29</v>
      </c>
      <c r="S983" s="45">
        <v>43</v>
      </c>
      <c r="T983" s="45">
        <v>2</v>
      </c>
      <c r="U983" s="45">
        <v>56</v>
      </c>
      <c r="V983" s="45">
        <v>37</v>
      </c>
      <c r="W983" s="45">
        <v>19</v>
      </c>
      <c r="X983" s="45">
        <v>58</v>
      </c>
      <c r="Y983" s="46">
        <v>16</v>
      </c>
      <c r="Z983" s="257">
        <f>SUMSQ(R983:Y983)</f>
        <v>11180</v>
      </c>
      <c r="AA983" s="42"/>
      <c r="AB983" s="277"/>
      <c r="AD983" s="278"/>
      <c r="AE983" s="34"/>
      <c r="AF983" s="44">
        <v>16</v>
      </c>
      <c r="AG983" s="45">
        <v>43</v>
      </c>
      <c r="AH983" s="45">
        <v>2</v>
      </c>
      <c r="AI983" s="45">
        <v>56</v>
      </c>
      <c r="AJ983" s="45">
        <v>37</v>
      </c>
      <c r="AK983" s="45">
        <v>19</v>
      </c>
      <c r="AL983" s="45">
        <v>58</v>
      </c>
      <c r="AM983" s="46">
        <v>29</v>
      </c>
      <c r="AN983" s="257">
        <f>SUMSQ(AF983:AM983)</f>
        <v>11180</v>
      </c>
      <c r="AO983" s="42"/>
      <c r="AP983" s="277"/>
      <c r="AR983" s="278"/>
      <c r="AS983" s="34"/>
      <c r="AT983" s="44">
        <v>29</v>
      </c>
      <c r="AU983" s="45">
        <v>43</v>
      </c>
      <c r="AV983" s="45">
        <v>2</v>
      </c>
      <c r="AW983" s="45">
        <v>56</v>
      </c>
      <c r="AX983" s="45">
        <v>37</v>
      </c>
      <c r="AY983" s="45">
        <v>19</v>
      </c>
      <c r="AZ983" s="45">
        <v>58</v>
      </c>
      <c r="BA983" s="46">
        <v>16</v>
      </c>
      <c r="BB983" s="257">
        <f>SUMSQ(AT983:BA983)</f>
        <v>11180</v>
      </c>
      <c r="BC983" s="42"/>
      <c r="BD983" s="277"/>
      <c r="BF983" s="278"/>
      <c r="BG983" s="34"/>
      <c r="BH983" s="44">
        <v>21</v>
      </c>
      <c r="BI983" s="45">
        <v>8</v>
      </c>
      <c r="BJ983" s="45">
        <v>62</v>
      </c>
      <c r="BK983" s="45">
        <v>47</v>
      </c>
      <c r="BL983" s="45">
        <v>33</v>
      </c>
      <c r="BM983" s="45">
        <v>52</v>
      </c>
      <c r="BN983" s="45">
        <v>10</v>
      </c>
      <c r="BO983" s="46">
        <v>27</v>
      </c>
      <c r="BP983" s="257">
        <f>SUMSQ(BH983:BO983)</f>
        <v>11180</v>
      </c>
      <c r="BQ983" s="42"/>
      <c r="BR983" s="277"/>
    </row>
    <row r="984" spans="2:70" x14ac:dyDescent="0.2">
      <c r="B984" s="278"/>
      <c r="C984" s="34"/>
      <c r="D984" s="44">
        <v>55</v>
      </c>
      <c r="E984" s="45">
        <v>1</v>
      </c>
      <c r="F984" s="45">
        <v>57</v>
      </c>
      <c r="G984" s="45">
        <v>15</v>
      </c>
      <c r="H984" s="45">
        <v>30</v>
      </c>
      <c r="I984" s="45">
        <v>44</v>
      </c>
      <c r="J984" s="45">
        <v>38</v>
      </c>
      <c r="K984" s="46">
        <v>20</v>
      </c>
      <c r="L984" s="257">
        <f>SUMSQ(D984:K984)</f>
        <v>11180</v>
      </c>
      <c r="M984" s="42"/>
      <c r="N984" s="277"/>
      <c r="P984" s="278"/>
      <c r="Q984" s="34"/>
      <c r="R984" s="44">
        <v>30</v>
      </c>
      <c r="S984" s="45">
        <v>20</v>
      </c>
      <c r="T984" s="45">
        <v>57</v>
      </c>
      <c r="U984" s="45">
        <v>55</v>
      </c>
      <c r="V984" s="45">
        <v>38</v>
      </c>
      <c r="W984" s="45">
        <v>44</v>
      </c>
      <c r="X984" s="45">
        <v>1</v>
      </c>
      <c r="Y984" s="46">
        <v>15</v>
      </c>
      <c r="Z984" s="257">
        <f>SUMSQ(R984:Y984)</f>
        <v>11180</v>
      </c>
      <c r="AA984" s="42"/>
      <c r="AB984" s="277"/>
      <c r="AD984" s="278"/>
      <c r="AE984" s="34"/>
      <c r="AF984" s="44">
        <v>30</v>
      </c>
      <c r="AG984" s="45">
        <v>20</v>
      </c>
      <c r="AH984" s="45">
        <v>57</v>
      </c>
      <c r="AI984" s="45">
        <v>55</v>
      </c>
      <c r="AJ984" s="45">
        <v>38</v>
      </c>
      <c r="AK984" s="45">
        <v>44</v>
      </c>
      <c r="AL984" s="45">
        <v>1</v>
      </c>
      <c r="AM984" s="46">
        <v>15</v>
      </c>
      <c r="AN984" s="257">
        <f>SUMSQ(AF984:AM984)</f>
        <v>11180</v>
      </c>
      <c r="AO984" s="42"/>
      <c r="AP984" s="277"/>
      <c r="AR984" s="278"/>
      <c r="AS984" s="34"/>
      <c r="AT984" s="44">
        <v>38</v>
      </c>
      <c r="AU984" s="45">
        <v>20</v>
      </c>
      <c r="AV984" s="45">
        <v>57</v>
      </c>
      <c r="AW984" s="45">
        <v>15</v>
      </c>
      <c r="AX984" s="45">
        <v>30</v>
      </c>
      <c r="AY984" s="45">
        <v>44</v>
      </c>
      <c r="AZ984" s="45">
        <v>1</v>
      </c>
      <c r="BA984" s="46">
        <v>55</v>
      </c>
      <c r="BB984" s="257">
        <f>SUMSQ(AT984:BA984)</f>
        <v>11180</v>
      </c>
      <c r="BC984" s="42"/>
      <c r="BD984" s="277"/>
      <c r="BF984" s="278"/>
      <c r="BG984" s="34"/>
      <c r="BH984" s="44">
        <v>15</v>
      </c>
      <c r="BI984" s="45">
        <v>30</v>
      </c>
      <c r="BJ984" s="45">
        <v>40</v>
      </c>
      <c r="BK984" s="45">
        <v>53</v>
      </c>
      <c r="BL984" s="45">
        <v>59</v>
      </c>
      <c r="BM984" s="45">
        <v>42</v>
      </c>
      <c r="BN984" s="45">
        <v>20</v>
      </c>
      <c r="BO984" s="46">
        <v>1</v>
      </c>
      <c r="BP984" s="257">
        <f>SUMSQ(BH984:BO984)</f>
        <v>11180</v>
      </c>
      <c r="BQ984" s="42"/>
      <c r="BR984" s="277"/>
    </row>
    <row r="985" spans="2:70" x14ac:dyDescent="0.2">
      <c r="B985" s="278"/>
      <c r="C985" s="34"/>
      <c r="D985" s="44">
        <v>25</v>
      </c>
      <c r="E985" s="45">
        <v>47</v>
      </c>
      <c r="F985" s="45">
        <v>52</v>
      </c>
      <c r="G985" s="45">
        <v>6</v>
      </c>
      <c r="H985" s="45">
        <v>48</v>
      </c>
      <c r="I985" s="45">
        <v>26</v>
      </c>
      <c r="J985" s="45">
        <v>51</v>
      </c>
      <c r="K985" s="46">
        <v>5</v>
      </c>
      <c r="L985" s="257">
        <f>SUMSQ(D985:K985)</f>
        <v>11180</v>
      </c>
      <c r="M985" s="42"/>
      <c r="N985" s="277"/>
      <c r="P985" s="278"/>
      <c r="Q985" s="34"/>
      <c r="R985" s="44">
        <v>48</v>
      </c>
      <c r="S985" s="45">
        <v>34</v>
      </c>
      <c r="T985" s="45">
        <v>11</v>
      </c>
      <c r="U985" s="45">
        <v>5</v>
      </c>
      <c r="V985" s="45">
        <v>24</v>
      </c>
      <c r="W985" s="45">
        <v>26</v>
      </c>
      <c r="X985" s="45">
        <v>51</v>
      </c>
      <c r="Y985" s="46">
        <v>61</v>
      </c>
      <c r="Z985" s="257">
        <f>SUMSQ(R985:Y985)</f>
        <v>11180</v>
      </c>
      <c r="AA985" s="42"/>
      <c r="AB985" s="277"/>
      <c r="AD985" s="278"/>
      <c r="AE985" s="34"/>
      <c r="AF985" s="44">
        <v>61</v>
      </c>
      <c r="AG985" s="45">
        <v>34</v>
      </c>
      <c r="AH985" s="45">
        <v>11</v>
      </c>
      <c r="AI985" s="45">
        <v>5</v>
      </c>
      <c r="AJ985" s="45">
        <v>24</v>
      </c>
      <c r="AK985" s="45">
        <v>26</v>
      </c>
      <c r="AL985" s="45">
        <v>51</v>
      </c>
      <c r="AM985" s="46">
        <v>48</v>
      </c>
      <c r="AN985" s="257">
        <f>SUMSQ(AF985:AM985)</f>
        <v>11180</v>
      </c>
      <c r="AO985" s="42"/>
      <c r="AP985" s="277"/>
      <c r="AR985" s="278"/>
      <c r="AS985" s="34"/>
      <c r="AT985" s="44">
        <v>24</v>
      </c>
      <c r="AU985" s="45">
        <v>34</v>
      </c>
      <c r="AV985" s="45">
        <v>11</v>
      </c>
      <c r="AW985" s="45">
        <v>61</v>
      </c>
      <c r="AX985" s="45">
        <v>48</v>
      </c>
      <c r="AY985" s="45">
        <v>26</v>
      </c>
      <c r="AZ985" s="45">
        <v>51</v>
      </c>
      <c r="BA985" s="46">
        <v>5</v>
      </c>
      <c r="BB985" s="257">
        <f>SUMSQ(AT985:BA985)</f>
        <v>11180</v>
      </c>
      <c r="BC985" s="42"/>
      <c r="BD985" s="277"/>
      <c r="BF985" s="278"/>
      <c r="BG985" s="34"/>
      <c r="BH985" s="44">
        <v>41</v>
      </c>
      <c r="BI985" s="45">
        <v>60</v>
      </c>
      <c r="BJ985" s="45">
        <v>2</v>
      </c>
      <c r="BK985" s="45">
        <v>19</v>
      </c>
      <c r="BL985" s="45">
        <v>29</v>
      </c>
      <c r="BM985" s="45">
        <v>16</v>
      </c>
      <c r="BN985" s="45">
        <v>54</v>
      </c>
      <c r="BO985" s="46">
        <v>39</v>
      </c>
      <c r="BP985" s="257">
        <f>SUMSQ(BH985:BO985)</f>
        <v>11180</v>
      </c>
      <c r="BQ985" s="42"/>
      <c r="BR985" s="277"/>
    </row>
    <row r="986" spans="2:70" ht="12.75" thickBot="1" x14ac:dyDescent="0.25">
      <c r="B986" s="278"/>
      <c r="C986" s="34"/>
      <c r="D986" s="59">
        <v>34</v>
      </c>
      <c r="E986" s="60">
        <v>24</v>
      </c>
      <c r="F986" s="60">
        <v>11</v>
      </c>
      <c r="G986" s="60">
        <v>61</v>
      </c>
      <c r="H986" s="60">
        <v>23</v>
      </c>
      <c r="I986" s="60">
        <v>33</v>
      </c>
      <c r="J986" s="60">
        <v>12</v>
      </c>
      <c r="K986" s="61">
        <v>62</v>
      </c>
      <c r="L986" s="257">
        <f>SUMSQ(D986:K986)</f>
        <v>11180</v>
      </c>
      <c r="M986" s="42"/>
      <c r="N986" s="277"/>
      <c r="P986" s="278"/>
      <c r="Q986" s="34"/>
      <c r="R986" s="59">
        <v>47</v>
      </c>
      <c r="S986" s="60">
        <v>25</v>
      </c>
      <c r="T986" s="60">
        <v>52</v>
      </c>
      <c r="U986" s="60">
        <v>6</v>
      </c>
      <c r="V986" s="60">
        <v>23</v>
      </c>
      <c r="W986" s="60">
        <v>33</v>
      </c>
      <c r="X986" s="60">
        <v>12</v>
      </c>
      <c r="Y986" s="61">
        <v>62</v>
      </c>
      <c r="Z986" s="257">
        <f>SUMSQ(R986:Y986)</f>
        <v>11180</v>
      </c>
      <c r="AA986" s="42"/>
      <c r="AB986" s="277"/>
      <c r="AD986" s="278"/>
      <c r="AE986" s="34"/>
      <c r="AF986" s="59">
        <v>47</v>
      </c>
      <c r="AG986" s="60">
        <v>25</v>
      </c>
      <c r="AH986" s="60">
        <v>52</v>
      </c>
      <c r="AI986" s="60">
        <v>6</v>
      </c>
      <c r="AJ986" s="60">
        <v>23</v>
      </c>
      <c r="AK986" s="60">
        <v>33</v>
      </c>
      <c r="AL986" s="60">
        <v>12</v>
      </c>
      <c r="AM986" s="61">
        <v>62</v>
      </c>
      <c r="AN986" s="257">
        <f>SUMSQ(AF986:AM986)</f>
        <v>11180</v>
      </c>
      <c r="AO986" s="42"/>
      <c r="AP986" s="277"/>
      <c r="AR986" s="278"/>
      <c r="AS986" s="34"/>
      <c r="AT986" s="59">
        <v>47</v>
      </c>
      <c r="AU986" s="60">
        <v>25</v>
      </c>
      <c r="AV986" s="60">
        <v>52</v>
      </c>
      <c r="AW986" s="60">
        <v>6</v>
      </c>
      <c r="AX986" s="60">
        <v>23</v>
      </c>
      <c r="AY986" s="60">
        <v>33</v>
      </c>
      <c r="AZ986" s="60">
        <v>12</v>
      </c>
      <c r="BA986" s="61">
        <v>62</v>
      </c>
      <c r="BB986" s="257">
        <f>SUMSQ(AT986:BA986)</f>
        <v>11180</v>
      </c>
      <c r="BC986" s="42"/>
      <c r="BD986" s="277"/>
      <c r="BF986" s="278"/>
      <c r="BG986" s="34"/>
      <c r="BH986" s="59">
        <v>51</v>
      </c>
      <c r="BI986" s="60">
        <v>34</v>
      </c>
      <c r="BJ986" s="60">
        <v>28</v>
      </c>
      <c r="BK986" s="60">
        <v>9</v>
      </c>
      <c r="BL986" s="60">
        <v>7</v>
      </c>
      <c r="BM986" s="60">
        <v>22</v>
      </c>
      <c r="BN986" s="60">
        <v>48</v>
      </c>
      <c r="BO986" s="61">
        <v>61</v>
      </c>
      <c r="BP986" s="257">
        <f>SUMSQ(BH986:BO986)</f>
        <v>11180</v>
      </c>
      <c r="BQ986" s="42"/>
      <c r="BR986" s="277"/>
    </row>
    <row r="987" spans="2:70" x14ac:dyDescent="0.2">
      <c r="B987" s="278"/>
      <c r="C987" s="34"/>
      <c r="D987" s="166">
        <f>SUM(D979:D986)</f>
        <v>260</v>
      </c>
      <c r="E987" s="167">
        <f>SUM(E979:E986)</f>
        <v>260</v>
      </c>
      <c r="F987" s="167">
        <f>SUM(F979:F986)</f>
        <v>260</v>
      </c>
      <c r="G987" s="167">
        <f>SUM(G979:G986)</f>
        <v>260</v>
      </c>
      <c r="H987" s="167">
        <f>SUM(H979:H986)</f>
        <v>260</v>
      </c>
      <c r="I987" s="167">
        <f>SUM(I979:I986)</f>
        <v>260</v>
      </c>
      <c r="J987" s="167">
        <f>SUM(J979:J986)</f>
        <v>260</v>
      </c>
      <c r="K987" s="167">
        <f>SUM(K979:K986)</f>
        <v>260</v>
      </c>
      <c r="L987" s="280">
        <f>SUM(D979^3+E980^3+F981^3+G982^3+H983^3+I984^3+J985^3+K986^3)</f>
        <v>540800</v>
      </c>
      <c r="M987" s="42"/>
      <c r="N987" s="277"/>
      <c r="P987" s="278"/>
      <c r="Q987" s="34"/>
      <c r="R987" s="166">
        <f>SUM(R979:R986)</f>
        <v>260</v>
      </c>
      <c r="S987" s="167">
        <f>SUM(S979:S986)</f>
        <v>260</v>
      </c>
      <c r="T987" s="167">
        <f>SUM(T979:T986)</f>
        <v>260</v>
      </c>
      <c r="U987" s="167">
        <f>SUM(U979:U986)</f>
        <v>260</v>
      </c>
      <c r="V987" s="167">
        <f>SUM(V979:V986)</f>
        <v>260</v>
      </c>
      <c r="W987" s="167">
        <f>SUM(W979:W986)</f>
        <v>260</v>
      </c>
      <c r="X987" s="167">
        <f>SUM(X979:X986)</f>
        <v>260</v>
      </c>
      <c r="Y987" s="167">
        <f>SUM(Y979:Y986)</f>
        <v>260</v>
      </c>
      <c r="Z987" s="280">
        <f>SUM(R979^3+S980^3+T981^3+U982^3+V983^3+W984^3+X985^3+Y986^3)</f>
        <v>540800</v>
      </c>
      <c r="AA987" s="42"/>
      <c r="AB987" s="277"/>
      <c r="AD987" s="278"/>
      <c r="AE987" s="34"/>
      <c r="AF987" s="166">
        <f>SUM(AF979:AF986)</f>
        <v>260</v>
      </c>
      <c r="AG987" s="167">
        <f>SUM(AG979:AG986)</f>
        <v>260</v>
      </c>
      <c r="AH987" s="167">
        <f>SUM(AH979:AH986)</f>
        <v>260</v>
      </c>
      <c r="AI987" s="167">
        <f>SUM(AI979:AI986)</f>
        <v>260</v>
      </c>
      <c r="AJ987" s="167">
        <f>SUM(AJ979:AJ986)</f>
        <v>260</v>
      </c>
      <c r="AK987" s="167">
        <f>SUM(AK979:AK986)</f>
        <v>260</v>
      </c>
      <c r="AL987" s="167">
        <f>SUM(AL979:AL986)</f>
        <v>260</v>
      </c>
      <c r="AM987" s="167">
        <f>SUM(AM979:AM986)</f>
        <v>260</v>
      </c>
      <c r="AN987" s="280">
        <f>SUM(AF979^3+AG980^3+AH981^3+AI982^3+AJ983^3+AK984^3+AL985^3+AM986^3)</f>
        <v>540800</v>
      </c>
      <c r="AO987" s="42"/>
      <c r="AP987" s="277"/>
      <c r="AR987" s="278"/>
      <c r="AS987" s="34"/>
      <c r="AT987" s="166">
        <f>SUM(AT979:AT986)</f>
        <v>260</v>
      </c>
      <c r="AU987" s="167">
        <f>SUM(AU979:AU986)</f>
        <v>260</v>
      </c>
      <c r="AV987" s="167">
        <f>SUM(AV979:AV986)</f>
        <v>260</v>
      </c>
      <c r="AW987" s="167">
        <f>SUM(AW979:AW986)</f>
        <v>260</v>
      </c>
      <c r="AX987" s="167">
        <f>SUM(AX979:AX986)</f>
        <v>260</v>
      </c>
      <c r="AY987" s="167">
        <f>SUM(AY979:AY986)</f>
        <v>260</v>
      </c>
      <c r="AZ987" s="167">
        <f>SUM(AZ979:AZ986)</f>
        <v>260</v>
      </c>
      <c r="BA987" s="167">
        <f>SUM(BA979:BA986)</f>
        <v>260</v>
      </c>
      <c r="BB987" s="280">
        <f>SUM(AT979^3+AU980^3+AV981^3+AW982^3+AX983^3+AY984^3+AZ985^3+BA986^3)</f>
        <v>540800</v>
      </c>
      <c r="BC987" s="42"/>
      <c r="BD987" s="277"/>
      <c r="BF987" s="278"/>
      <c r="BG987" s="34"/>
      <c r="BH987" s="166">
        <f>SUM(BH979:BH986)</f>
        <v>260</v>
      </c>
      <c r="BI987" s="167">
        <f>SUM(BI979:BI986)</f>
        <v>260</v>
      </c>
      <c r="BJ987" s="167">
        <f>SUM(BJ979:BJ986)</f>
        <v>260</v>
      </c>
      <c r="BK987" s="167">
        <f>SUM(BK979:BK986)</f>
        <v>260</v>
      </c>
      <c r="BL987" s="167">
        <f>SUM(BL979:BL986)</f>
        <v>260</v>
      </c>
      <c r="BM987" s="167">
        <f>SUM(BM979:BM986)</f>
        <v>260</v>
      </c>
      <c r="BN987" s="167">
        <f>SUM(BN979:BN986)</f>
        <v>260</v>
      </c>
      <c r="BO987" s="167">
        <f>SUM(BO979:BO986)</f>
        <v>260</v>
      </c>
      <c r="BP987" s="280">
        <f>SUM(BH979^3+BI980^3+BJ981^3+BK982^3+BL983^3+BM984^3+BN985^3+BO986^3)</f>
        <v>540800</v>
      </c>
      <c r="BQ987" s="42"/>
      <c r="BR987" s="277"/>
    </row>
    <row r="988" spans="2:70" ht="12.75" thickBot="1" x14ac:dyDescent="0.25">
      <c r="B988" s="278"/>
      <c r="C988" s="34"/>
      <c r="D988" s="89">
        <f>SUMSQ(D979:D986)</f>
        <v>11180</v>
      </c>
      <c r="E988" s="90">
        <f>SUMSQ(E979:E986)</f>
        <v>11180</v>
      </c>
      <c r="F988" s="90">
        <f>SUMSQ(F979:F986)</f>
        <v>11180</v>
      </c>
      <c r="G988" s="90">
        <f>SUMSQ(G979:G986)</f>
        <v>11180</v>
      </c>
      <c r="H988" s="90">
        <f>SUMSQ(H979:H986)</f>
        <v>11180</v>
      </c>
      <c r="I988" s="90">
        <f>SUMSQ(I979:I986)</f>
        <v>11180</v>
      </c>
      <c r="J988" s="90">
        <f>SUMSQ(J979:J986)</f>
        <v>11180</v>
      </c>
      <c r="K988" s="90">
        <f>SUMSQ(K979:K986)</f>
        <v>11180</v>
      </c>
      <c r="L988" s="279">
        <f>SUM(D986^3+E985^3+F984^3+G983^3+H982^3+I981^3+J980^3+K979^3)</f>
        <v>540800</v>
      </c>
      <c r="M988" s="42"/>
      <c r="N988" s="277"/>
      <c r="P988" s="278"/>
      <c r="Q988" s="34"/>
      <c r="R988" s="89">
        <f>SUMSQ(R979:R986)</f>
        <v>11180</v>
      </c>
      <c r="S988" s="90">
        <f>SUMSQ(S979:S986)</f>
        <v>11180</v>
      </c>
      <c r="T988" s="90">
        <f>SUMSQ(T979:T986)</f>
        <v>11180</v>
      </c>
      <c r="U988" s="90">
        <f>SUMSQ(U979:U986)</f>
        <v>11180</v>
      </c>
      <c r="V988" s="90">
        <f>SUMSQ(V979:V986)</f>
        <v>11180</v>
      </c>
      <c r="W988" s="90">
        <f>SUMSQ(W979:W986)</f>
        <v>11180</v>
      </c>
      <c r="X988" s="90">
        <f>SUMSQ(X979:X986)</f>
        <v>11180</v>
      </c>
      <c r="Y988" s="90">
        <f>SUMSQ(Y979:Y986)</f>
        <v>11180</v>
      </c>
      <c r="Z988" s="279">
        <f>SUM(R986^3+S985^3+T984^3+U983^3+V982^3+W981^3+X980^3+Y979^3)</f>
        <v>540800</v>
      </c>
      <c r="AA988" s="42"/>
      <c r="AB988" s="277"/>
      <c r="AD988" s="278"/>
      <c r="AE988" s="34"/>
      <c r="AF988" s="89">
        <f>SUMSQ(AF979:AF986)</f>
        <v>11180</v>
      </c>
      <c r="AG988" s="90">
        <f>SUMSQ(AG979:AG986)</f>
        <v>11180</v>
      </c>
      <c r="AH988" s="90">
        <f>SUMSQ(AH979:AH986)</f>
        <v>11180</v>
      </c>
      <c r="AI988" s="90">
        <f>SUMSQ(AI979:AI986)</f>
        <v>11180</v>
      </c>
      <c r="AJ988" s="90">
        <f>SUMSQ(AJ979:AJ986)</f>
        <v>11180</v>
      </c>
      <c r="AK988" s="90">
        <f>SUMSQ(AK979:AK986)</f>
        <v>11180</v>
      </c>
      <c r="AL988" s="90">
        <f>SUMSQ(AL979:AL986)</f>
        <v>11180</v>
      </c>
      <c r="AM988" s="90">
        <f>SUMSQ(AM979:AM986)</f>
        <v>11180</v>
      </c>
      <c r="AN988" s="279">
        <f>SUM(AF986^3+AG985^3+AH984^3+AI983^3+AJ982^3+AK981^3+AL980^3+AM979^3)</f>
        <v>540800</v>
      </c>
      <c r="AO988" s="42"/>
      <c r="AP988" s="277"/>
      <c r="AR988" s="278"/>
      <c r="AS988" s="34"/>
      <c r="AT988" s="89">
        <f>SUMSQ(AT979:AT986)</f>
        <v>11180</v>
      </c>
      <c r="AU988" s="90">
        <f>SUMSQ(AU979:AU986)</f>
        <v>11180</v>
      </c>
      <c r="AV988" s="90">
        <f>SUMSQ(AV979:AV986)</f>
        <v>11180</v>
      </c>
      <c r="AW988" s="90">
        <f>SUMSQ(AW979:AW986)</f>
        <v>11180</v>
      </c>
      <c r="AX988" s="90">
        <f>SUMSQ(AX979:AX986)</f>
        <v>11180</v>
      </c>
      <c r="AY988" s="90">
        <f>SUMSQ(AY979:AY986)</f>
        <v>11180</v>
      </c>
      <c r="AZ988" s="90">
        <f>SUMSQ(AZ979:AZ986)</f>
        <v>11180</v>
      </c>
      <c r="BA988" s="90">
        <f>SUMSQ(BA979:BA986)</f>
        <v>11180</v>
      </c>
      <c r="BB988" s="279">
        <f>SUM(AT986^3+AU985^3+AV984^3+AW983^3+AX982^3+AY981^3+AZ980^3+BA979^3)</f>
        <v>540800</v>
      </c>
      <c r="BC988" s="42"/>
      <c r="BD988" s="277"/>
      <c r="BF988" s="278"/>
      <c r="BG988" s="34"/>
      <c r="BH988" s="89">
        <f>SUMSQ(BH979:BH986)</f>
        <v>11180</v>
      </c>
      <c r="BI988" s="90">
        <f>SUMSQ(BI979:BI986)</f>
        <v>11180</v>
      </c>
      <c r="BJ988" s="90">
        <f>SUMSQ(BJ979:BJ986)</f>
        <v>11180</v>
      </c>
      <c r="BK988" s="90">
        <f>SUMSQ(BK979:BK986)</f>
        <v>11180</v>
      </c>
      <c r="BL988" s="90">
        <f>SUMSQ(BL979:BL986)</f>
        <v>11180</v>
      </c>
      <c r="BM988" s="90">
        <f>SUMSQ(BM979:BM986)</f>
        <v>11180</v>
      </c>
      <c r="BN988" s="90">
        <f>SUMSQ(BN979:BN986)</f>
        <v>11180</v>
      </c>
      <c r="BO988" s="90">
        <f>SUMSQ(BO979:BO986)</f>
        <v>11180</v>
      </c>
      <c r="BP988" s="279">
        <f>SUM(BH986^3+BI985^3+BJ984^3+BK983^3+BL982^3+BM981^3+BN980^3+BO979^3)</f>
        <v>540800</v>
      </c>
      <c r="BQ988" s="42"/>
      <c r="BR988" s="277"/>
    </row>
    <row r="989" spans="2:70" ht="12.75" thickBot="1" x14ac:dyDescent="0.25">
      <c r="B989" s="278"/>
      <c r="C989" s="104"/>
      <c r="D989" s="106"/>
      <c r="E989" s="106"/>
      <c r="F989" s="106"/>
      <c r="G989" s="106"/>
      <c r="H989" s="106"/>
      <c r="I989" s="106"/>
      <c r="J989" s="106"/>
      <c r="K989" s="106"/>
      <c r="L989" s="106"/>
      <c r="M989" s="109"/>
      <c r="N989" s="277"/>
      <c r="P989" s="278"/>
      <c r="Q989" s="104"/>
      <c r="R989" s="106"/>
      <c r="S989" s="106"/>
      <c r="T989" s="106"/>
      <c r="U989" s="106"/>
      <c r="V989" s="106"/>
      <c r="W989" s="106"/>
      <c r="X989" s="106"/>
      <c r="Y989" s="106"/>
      <c r="Z989" s="106"/>
      <c r="AA989" s="109"/>
      <c r="AB989" s="277"/>
      <c r="AD989" s="278"/>
      <c r="AE989" s="104"/>
      <c r="AF989" s="106"/>
      <c r="AG989" s="106"/>
      <c r="AH989" s="106"/>
      <c r="AI989" s="106"/>
      <c r="AJ989" s="106"/>
      <c r="AK989" s="106"/>
      <c r="AL989" s="106"/>
      <c r="AM989" s="106"/>
      <c r="AN989" s="106"/>
      <c r="AO989" s="109"/>
      <c r="AP989" s="277"/>
      <c r="AR989" s="278"/>
      <c r="AS989" s="104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9"/>
      <c r="BD989" s="277"/>
      <c r="BF989" s="278"/>
      <c r="BG989" s="104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9"/>
      <c r="BR989" s="277"/>
    </row>
    <row r="990" spans="2:70" ht="12.75" thickBot="1" x14ac:dyDescent="0.25">
      <c r="B990" s="276"/>
      <c r="C990" s="275"/>
      <c r="D990" s="275"/>
      <c r="E990" s="275"/>
      <c r="F990" s="275"/>
      <c r="G990" s="275"/>
      <c r="H990" s="275"/>
      <c r="I990" s="275"/>
      <c r="J990" s="275"/>
      <c r="K990" s="275"/>
      <c r="L990" s="275"/>
      <c r="M990" s="275"/>
      <c r="N990" s="274"/>
      <c r="P990" s="276"/>
      <c r="Q990" s="275"/>
      <c r="R990" s="275"/>
      <c r="S990" s="275"/>
      <c r="T990" s="275"/>
      <c r="U990" s="275"/>
      <c r="V990" s="275"/>
      <c r="W990" s="275"/>
      <c r="X990" s="275"/>
      <c r="Y990" s="275"/>
      <c r="Z990" s="275"/>
      <c r="AA990" s="275"/>
      <c r="AB990" s="274"/>
      <c r="AD990" s="276"/>
      <c r="AE990" s="275"/>
      <c r="AF990" s="275"/>
      <c r="AG990" s="275"/>
      <c r="AH990" s="275"/>
      <c r="AI990" s="275"/>
      <c r="AJ990" s="275"/>
      <c r="AK990" s="275"/>
      <c r="AL990" s="275"/>
      <c r="AM990" s="275"/>
      <c r="AN990" s="275"/>
      <c r="AO990" s="275"/>
      <c r="AP990" s="274"/>
      <c r="AR990" s="276"/>
      <c r="AS990" s="275"/>
      <c r="AT990" s="275"/>
      <c r="AU990" s="275"/>
      <c r="AV990" s="275"/>
      <c r="AW990" s="275"/>
      <c r="AX990" s="275"/>
      <c r="AY990" s="275"/>
      <c r="AZ990" s="275"/>
      <c r="BA990" s="275"/>
      <c r="BB990" s="275"/>
      <c r="BC990" s="275"/>
      <c r="BD990" s="274"/>
      <c r="BF990" s="276"/>
      <c r="BG990" s="275"/>
      <c r="BH990" s="275"/>
      <c r="BI990" s="275"/>
      <c r="BJ990" s="275"/>
      <c r="BK990" s="275"/>
      <c r="BL990" s="275"/>
      <c r="BM990" s="275"/>
      <c r="BN990" s="275"/>
      <c r="BO990" s="275"/>
      <c r="BP990" s="275"/>
      <c r="BQ990" s="275"/>
      <c r="BR990" s="274"/>
    </row>
    <row r="991" spans="2:70" ht="13.5" thickTop="1" thickBot="1" x14ac:dyDescent="0.25"/>
    <row r="992" spans="2:70" ht="13.5" thickTop="1" thickBot="1" x14ac:dyDescent="0.25">
      <c r="B992" s="284"/>
      <c r="C992" s="283"/>
      <c r="D992" s="283"/>
      <c r="E992" s="283"/>
      <c r="F992" s="283"/>
      <c r="G992" s="283"/>
      <c r="H992" s="283"/>
      <c r="I992" s="283"/>
      <c r="J992" s="283"/>
      <c r="K992" s="283"/>
      <c r="L992" s="283"/>
      <c r="M992" s="283"/>
      <c r="N992" s="282"/>
      <c r="P992" s="284"/>
      <c r="Q992" s="283"/>
      <c r="R992" s="283"/>
      <c r="S992" s="283"/>
      <c r="T992" s="283"/>
      <c r="U992" s="283"/>
      <c r="V992" s="283"/>
      <c r="W992" s="283"/>
      <c r="X992" s="283"/>
      <c r="Y992" s="283"/>
      <c r="Z992" s="283"/>
      <c r="AA992" s="283"/>
      <c r="AB992" s="282"/>
      <c r="AD992" s="284"/>
      <c r="AE992" s="283"/>
      <c r="AF992" s="283"/>
      <c r="AG992" s="283"/>
      <c r="AH992" s="283"/>
      <c r="AI992" s="283"/>
      <c r="AJ992" s="283"/>
      <c r="AK992" s="283"/>
      <c r="AL992" s="283"/>
      <c r="AM992" s="283"/>
      <c r="AN992" s="283"/>
      <c r="AO992" s="283"/>
      <c r="AP992" s="282"/>
      <c r="AR992" s="284"/>
      <c r="AS992" s="283"/>
      <c r="AT992" s="283"/>
      <c r="AU992" s="283"/>
      <c r="AV992" s="283"/>
      <c r="AW992" s="283"/>
      <c r="AX992" s="283"/>
      <c r="AY992" s="283"/>
      <c r="AZ992" s="283"/>
      <c r="BA992" s="283"/>
      <c r="BB992" s="283"/>
      <c r="BC992" s="283"/>
      <c r="BD992" s="282"/>
      <c r="BF992" s="284"/>
      <c r="BG992" s="283"/>
      <c r="BH992" s="283"/>
      <c r="BI992" s="283"/>
      <c r="BJ992" s="283"/>
      <c r="BK992" s="283"/>
      <c r="BL992" s="283"/>
      <c r="BM992" s="283"/>
      <c r="BN992" s="283"/>
      <c r="BO992" s="283"/>
      <c r="BP992" s="283"/>
      <c r="BQ992" s="283"/>
      <c r="BR992" s="282"/>
    </row>
    <row r="993" spans="2:70" ht="12.75" thickBot="1" x14ac:dyDescent="0.25">
      <c r="B993" s="278"/>
      <c r="C993" s="20"/>
      <c r="D993" s="21"/>
      <c r="E993" s="21"/>
      <c r="F993" s="21"/>
      <c r="G993" s="21"/>
      <c r="H993" s="281" t="s">
        <v>1164</v>
      </c>
      <c r="I993" s="21"/>
      <c r="J993" s="21"/>
      <c r="K993" s="21"/>
      <c r="L993" s="21"/>
      <c r="M993" s="23"/>
      <c r="N993" s="277"/>
      <c r="P993" s="278"/>
      <c r="Q993" s="20"/>
      <c r="R993" s="21"/>
      <c r="S993" s="21"/>
      <c r="T993" s="21"/>
      <c r="U993" s="21"/>
      <c r="V993" s="281" t="s">
        <v>1163</v>
      </c>
      <c r="W993" s="21"/>
      <c r="X993" s="21"/>
      <c r="Y993" s="21"/>
      <c r="Z993" s="21"/>
      <c r="AA993" s="23"/>
      <c r="AB993" s="277"/>
      <c r="AD993" s="278"/>
      <c r="AE993" s="20"/>
      <c r="AF993" s="21"/>
      <c r="AG993" s="21"/>
      <c r="AH993" s="21"/>
      <c r="AI993" s="21"/>
      <c r="AJ993" s="281" t="s">
        <v>1162</v>
      </c>
      <c r="AK993" s="21"/>
      <c r="AL993" s="21"/>
      <c r="AM993" s="21"/>
      <c r="AN993" s="21"/>
      <c r="AO993" s="23"/>
      <c r="AP993" s="277"/>
      <c r="AR993" s="278"/>
      <c r="AS993" s="20"/>
      <c r="AT993" s="21"/>
      <c r="AU993" s="21"/>
      <c r="AV993" s="21"/>
      <c r="AW993" s="21"/>
      <c r="AX993" s="281" t="s">
        <v>1161</v>
      </c>
      <c r="AY993" s="21"/>
      <c r="AZ993" s="21"/>
      <c r="BA993" s="21"/>
      <c r="BB993" s="21"/>
      <c r="BC993" s="23"/>
      <c r="BD993" s="277"/>
      <c r="BF993" s="278"/>
      <c r="BG993" s="20"/>
      <c r="BH993" s="21"/>
      <c r="BI993" s="21"/>
      <c r="BJ993" s="21"/>
      <c r="BK993" s="21"/>
      <c r="BL993" s="281" t="s">
        <v>1160</v>
      </c>
      <c r="BM993" s="21"/>
      <c r="BN993" s="21"/>
      <c r="BO993" s="21"/>
      <c r="BP993" s="21"/>
      <c r="BQ993" s="23"/>
      <c r="BR993" s="277"/>
    </row>
    <row r="994" spans="2:70" x14ac:dyDescent="0.2">
      <c r="B994" s="278"/>
      <c r="C994" s="34"/>
      <c r="D994" s="35">
        <v>3</v>
      </c>
      <c r="E994" s="36">
        <v>53</v>
      </c>
      <c r="F994" s="36">
        <v>32</v>
      </c>
      <c r="G994" s="36">
        <v>59</v>
      </c>
      <c r="H994" s="36">
        <v>42</v>
      </c>
      <c r="I994" s="36">
        <v>13</v>
      </c>
      <c r="J994" s="36">
        <v>40</v>
      </c>
      <c r="K994" s="37">
        <v>18</v>
      </c>
      <c r="L994" s="251">
        <f>SUMSQ(D994:K994)</f>
        <v>11180</v>
      </c>
      <c r="M994" s="42"/>
      <c r="N994" s="277"/>
      <c r="P994" s="278"/>
      <c r="Q994" s="34"/>
      <c r="R994" s="35">
        <v>3</v>
      </c>
      <c r="S994" s="36">
        <v>53</v>
      </c>
      <c r="T994" s="36">
        <v>32</v>
      </c>
      <c r="U994" s="36">
        <v>59</v>
      </c>
      <c r="V994" s="36">
        <v>42</v>
      </c>
      <c r="W994" s="36">
        <v>13</v>
      </c>
      <c r="X994" s="36">
        <v>40</v>
      </c>
      <c r="Y994" s="37">
        <v>18</v>
      </c>
      <c r="Z994" s="251">
        <f>SUMSQ(R994:Y994)</f>
        <v>11180</v>
      </c>
      <c r="AA994" s="42"/>
      <c r="AB994" s="277"/>
      <c r="AD994" s="278"/>
      <c r="AE994" s="34"/>
      <c r="AF994" s="35">
        <v>3</v>
      </c>
      <c r="AG994" s="36">
        <v>53</v>
      </c>
      <c r="AH994" s="36">
        <v>52</v>
      </c>
      <c r="AI994" s="36">
        <v>6</v>
      </c>
      <c r="AJ994" s="36">
        <v>48</v>
      </c>
      <c r="AK994" s="36">
        <v>26</v>
      </c>
      <c r="AL994" s="36">
        <v>41</v>
      </c>
      <c r="AM994" s="37">
        <v>31</v>
      </c>
      <c r="AN994" s="251">
        <f>SUMSQ(AF994:AM994)</f>
        <v>11180</v>
      </c>
      <c r="AO994" s="42"/>
      <c r="AP994" s="277"/>
      <c r="AR994" s="278"/>
      <c r="AS994" s="34"/>
      <c r="AT994" s="35">
        <v>3</v>
      </c>
      <c r="AU994" s="36">
        <v>53</v>
      </c>
      <c r="AV994" s="36">
        <v>59</v>
      </c>
      <c r="AW994" s="36">
        <v>13</v>
      </c>
      <c r="AX994" s="36">
        <v>42</v>
      </c>
      <c r="AY994" s="36">
        <v>32</v>
      </c>
      <c r="AZ994" s="36">
        <v>40</v>
      </c>
      <c r="BA994" s="37">
        <v>18</v>
      </c>
      <c r="BB994" s="251">
        <f>SUMSQ(AT994:BA994)</f>
        <v>11180</v>
      </c>
      <c r="BC994" s="42"/>
      <c r="BD994" s="277"/>
      <c r="BF994" s="278"/>
      <c r="BG994" s="34"/>
      <c r="BH994" s="35">
        <v>5</v>
      </c>
      <c r="BI994" s="36">
        <v>24</v>
      </c>
      <c r="BJ994" s="36">
        <v>46</v>
      </c>
      <c r="BK994" s="36">
        <v>63</v>
      </c>
      <c r="BL994" s="36">
        <v>49</v>
      </c>
      <c r="BM994" s="36">
        <v>36</v>
      </c>
      <c r="BN994" s="36">
        <v>26</v>
      </c>
      <c r="BO994" s="37">
        <v>11</v>
      </c>
      <c r="BP994" s="251">
        <f>SUMSQ(BH994:BO994)</f>
        <v>11180</v>
      </c>
      <c r="BQ994" s="42"/>
      <c r="BR994" s="277"/>
    </row>
    <row r="995" spans="2:70" x14ac:dyDescent="0.2">
      <c r="B995" s="278"/>
      <c r="C995" s="34"/>
      <c r="D995" s="44">
        <v>4</v>
      </c>
      <c r="E995" s="45">
        <v>14</v>
      </c>
      <c r="F995" s="45">
        <v>39</v>
      </c>
      <c r="G995" s="45">
        <v>41</v>
      </c>
      <c r="H995" s="45">
        <v>60</v>
      </c>
      <c r="I995" s="45">
        <v>54</v>
      </c>
      <c r="J995" s="45">
        <v>31</v>
      </c>
      <c r="K995" s="46">
        <v>17</v>
      </c>
      <c r="L995" s="257">
        <f>SUMSQ(D995:K995)</f>
        <v>11180</v>
      </c>
      <c r="M995" s="42"/>
      <c r="N995" s="277"/>
      <c r="P995" s="278"/>
      <c r="Q995" s="34"/>
      <c r="R995" s="44">
        <v>17</v>
      </c>
      <c r="S995" s="45">
        <v>14</v>
      </c>
      <c r="T995" s="45">
        <v>39</v>
      </c>
      <c r="U995" s="45">
        <v>41</v>
      </c>
      <c r="V995" s="45">
        <v>60</v>
      </c>
      <c r="W995" s="45">
        <v>54</v>
      </c>
      <c r="X995" s="45">
        <v>31</v>
      </c>
      <c r="Y995" s="46">
        <v>4</v>
      </c>
      <c r="Z995" s="257">
        <f>SUMSQ(R995:Y995)</f>
        <v>11180</v>
      </c>
      <c r="AA995" s="42"/>
      <c r="AB995" s="277"/>
      <c r="AD995" s="278"/>
      <c r="AE995" s="34"/>
      <c r="AF995" s="44">
        <v>60</v>
      </c>
      <c r="AG995" s="45">
        <v>14</v>
      </c>
      <c r="AH995" s="45">
        <v>11</v>
      </c>
      <c r="AI995" s="45">
        <v>61</v>
      </c>
      <c r="AJ995" s="45">
        <v>23</v>
      </c>
      <c r="AK995" s="45">
        <v>33</v>
      </c>
      <c r="AL995" s="45">
        <v>18</v>
      </c>
      <c r="AM995" s="46">
        <v>40</v>
      </c>
      <c r="AN995" s="257">
        <f>SUMSQ(AF995:AM995)</f>
        <v>11180</v>
      </c>
      <c r="AO995" s="42"/>
      <c r="AP995" s="277"/>
      <c r="AR995" s="278"/>
      <c r="AS995" s="34"/>
      <c r="AT995" s="44">
        <v>60</v>
      </c>
      <c r="AU995" s="45">
        <v>14</v>
      </c>
      <c r="AV995" s="45">
        <v>4</v>
      </c>
      <c r="AW995" s="45">
        <v>54</v>
      </c>
      <c r="AX995" s="45">
        <v>17</v>
      </c>
      <c r="AY995" s="45">
        <v>39</v>
      </c>
      <c r="AZ995" s="45">
        <v>31</v>
      </c>
      <c r="BA995" s="46">
        <v>41</v>
      </c>
      <c r="BB995" s="257">
        <f>SUMSQ(AT995:BA995)</f>
        <v>11180</v>
      </c>
      <c r="BC995" s="42"/>
      <c r="BD995" s="277"/>
      <c r="BF995" s="278"/>
      <c r="BG995" s="34"/>
      <c r="BH995" s="44">
        <v>31</v>
      </c>
      <c r="BI995" s="45">
        <v>14</v>
      </c>
      <c r="BJ995" s="45">
        <v>56</v>
      </c>
      <c r="BK995" s="45">
        <v>37</v>
      </c>
      <c r="BL995" s="45">
        <v>43</v>
      </c>
      <c r="BM995" s="45">
        <v>58</v>
      </c>
      <c r="BN995" s="45">
        <v>4</v>
      </c>
      <c r="BO995" s="46">
        <v>17</v>
      </c>
      <c r="BP995" s="257">
        <f>SUMSQ(BH995:BO995)</f>
        <v>11180</v>
      </c>
      <c r="BQ995" s="42"/>
      <c r="BR995" s="277"/>
    </row>
    <row r="996" spans="2:70" x14ac:dyDescent="0.2">
      <c r="B996" s="278"/>
      <c r="C996" s="34"/>
      <c r="D996" s="44">
        <v>50</v>
      </c>
      <c r="E996" s="45">
        <v>64</v>
      </c>
      <c r="F996" s="45">
        <v>21</v>
      </c>
      <c r="G996" s="45">
        <v>10</v>
      </c>
      <c r="H996" s="45">
        <v>27</v>
      </c>
      <c r="I996" s="45">
        <v>8</v>
      </c>
      <c r="J996" s="45">
        <v>45</v>
      </c>
      <c r="K996" s="46">
        <v>35</v>
      </c>
      <c r="L996" s="257">
        <f>SUMSQ(D996:K996)</f>
        <v>11180</v>
      </c>
      <c r="M996" s="42"/>
      <c r="N996" s="277"/>
      <c r="P996" s="278"/>
      <c r="Q996" s="34"/>
      <c r="R996" s="44">
        <v>50</v>
      </c>
      <c r="S996" s="45">
        <v>64</v>
      </c>
      <c r="T996" s="45">
        <v>21</v>
      </c>
      <c r="U996" s="45">
        <v>10</v>
      </c>
      <c r="V996" s="45">
        <v>27</v>
      </c>
      <c r="W996" s="45">
        <v>8</v>
      </c>
      <c r="X996" s="45">
        <v>45</v>
      </c>
      <c r="Y996" s="46">
        <v>35</v>
      </c>
      <c r="Z996" s="257">
        <f>SUMSQ(R996:Y996)</f>
        <v>11180</v>
      </c>
      <c r="AA996" s="42"/>
      <c r="AB996" s="277"/>
      <c r="AD996" s="278"/>
      <c r="AE996" s="34"/>
      <c r="AF996" s="44">
        <v>45</v>
      </c>
      <c r="AG996" s="45">
        <v>27</v>
      </c>
      <c r="AH996" s="45">
        <v>21</v>
      </c>
      <c r="AI996" s="45">
        <v>35</v>
      </c>
      <c r="AJ996" s="45">
        <v>50</v>
      </c>
      <c r="AK996" s="45">
        <v>8</v>
      </c>
      <c r="AL996" s="45">
        <v>64</v>
      </c>
      <c r="AM996" s="46">
        <v>10</v>
      </c>
      <c r="AN996" s="257">
        <f>SUMSQ(AF996:AM996)</f>
        <v>11180</v>
      </c>
      <c r="AO996" s="42"/>
      <c r="AP996" s="277"/>
      <c r="AR996" s="278"/>
      <c r="AS996" s="34"/>
      <c r="AT996" s="44">
        <v>38</v>
      </c>
      <c r="AU996" s="45">
        <v>20</v>
      </c>
      <c r="AV996" s="45">
        <v>21</v>
      </c>
      <c r="AW996" s="45">
        <v>35</v>
      </c>
      <c r="AX996" s="45">
        <v>63</v>
      </c>
      <c r="AY996" s="45">
        <v>9</v>
      </c>
      <c r="AZ996" s="45">
        <v>58</v>
      </c>
      <c r="BA996" s="46">
        <v>16</v>
      </c>
      <c r="BB996" s="257">
        <f>SUMSQ(AT996:BA996)</f>
        <v>11180</v>
      </c>
      <c r="BC996" s="42"/>
      <c r="BD996" s="277"/>
      <c r="BF996" s="278"/>
      <c r="BG996" s="34"/>
      <c r="BH996" s="44">
        <v>57</v>
      </c>
      <c r="BI996" s="45">
        <v>44</v>
      </c>
      <c r="BJ996" s="45">
        <v>18</v>
      </c>
      <c r="BK996" s="45">
        <v>3</v>
      </c>
      <c r="BL996" s="45">
        <v>13</v>
      </c>
      <c r="BM996" s="45">
        <v>32</v>
      </c>
      <c r="BN996" s="45">
        <v>38</v>
      </c>
      <c r="BO996" s="46">
        <v>55</v>
      </c>
      <c r="BP996" s="257">
        <f>SUMSQ(BH996:BO996)</f>
        <v>11180</v>
      </c>
      <c r="BQ996" s="42"/>
      <c r="BR996" s="277"/>
    </row>
    <row r="997" spans="2:70" x14ac:dyDescent="0.2">
      <c r="B997" s="278"/>
      <c r="C997" s="34"/>
      <c r="D997" s="44">
        <v>49</v>
      </c>
      <c r="E997" s="45">
        <v>7</v>
      </c>
      <c r="F997" s="45">
        <v>46</v>
      </c>
      <c r="G997" s="45">
        <v>28</v>
      </c>
      <c r="H997" s="45">
        <v>9</v>
      </c>
      <c r="I997" s="45">
        <v>63</v>
      </c>
      <c r="J997" s="45">
        <v>22</v>
      </c>
      <c r="K997" s="46">
        <v>36</v>
      </c>
      <c r="L997" s="257">
        <f>SUMSQ(D997:K997)</f>
        <v>11180</v>
      </c>
      <c r="M997" s="42"/>
      <c r="N997" s="277"/>
      <c r="P997" s="278"/>
      <c r="Q997" s="34"/>
      <c r="R997" s="44">
        <v>36</v>
      </c>
      <c r="S997" s="45">
        <v>7</v>
      </c>
      <c r="T997" s="45">
        <v>46</v>
      </c>
      <c r="U997" s="45">
        <v>28</v>
      </c>
      <c r="V997" s="45">
        <v>9</v>
      </c>
      <c r="W997" s="45">
        <v>63</v>
      </c>
      <c r="X997" s="45">
        <v>22</v>
      </c>
      <c r="Y997" s="46">
        <v>49</v>
      </c>
      <c r="Z997" s="257">
        <f>SUMSQ(R997:Y997)</f>
        <v>11180</v>
      </c>
      <c r="AA997" s="42"/>
      <c r="AB997" s="277"/>
      <c r="AD997" s="278"/>
      <c r="AE997" s="34"/>
      <c r="AF997" s="44">
        <v>22</v>
      </c>
      <c r="AG997" s="45">
        <v>36</v>
      </c>
      <c r="AH997" s="45">
        <v>46</v>
      </c>
      <c r="AI997" s="45">
        <v>28</v>
      </c>
      <c r="AJ997" s="45">
        <v>9</v>
      </c>
      <c r="AK997" s="45">
        <v>63</v>
      </c>
      <c r="AL997" s="45">
        <v>7</v>
      </c>
      <c r="AM997" s="46">
        <v>49</v>
      </c>
      <c r="AN997" s="257">
        <f>SUMSQ(AF997:AM997)</f>
        <v>11180</v>
      </c>
      <c r="AO997" s="42"/>
      <c r="AP997" s="277"/>
      <c r="AR997" s="278"/>
      <c r="AS997" s="34"/>
      <c r="AT997" s="44">
        <v>29</v>
      </c>
      <c r="AU997" s="45">
        <v>43</v>
      </c>
      <c r="AV997" s="45">
        <v>46</v>
      </c>
      <c r="AW997" s="45">
        <v>28</v>
      </c>
      <c r="AX997" s="45">
        <v>8</v>
      </c>
      <c r="AY997" s="45">
        <v>50</v>
      </c>
      <c r="AZ997" s="45">
        <v>1</v>
      </c>
      <c r="BA997" s="46">
        <v>55</v>
      </c>
      <c r="BB997" s="257">
        <f>SUMSQ(AT997:BA997)</f>
        <v>11180</v>
      </c>
      <c r="BC997" s="42"/>
      <c r="BD997" s="277"/>
      <c r="BF997" s="278"/>
      <c r="BG997" s="34"/>
      <c r="BH997" s="44">
        <v>35</v>
      </c>
      <c r="BI997" s="45">
        <v>50</v>
      </c>
      <c r="BJ997" s="45">
        <v>12</v>
      </c>
      <c r="BK997" s="45">
        <v>25</v>
      </c>
      <c r="BL997" s="45">
        <v>23</v>
      </c>
      <c r="BM997" s="45">
        <v>6</v>
      </c>
      <c r="BN997" s="45">
        <v>64</v>
      </c>
      <c r="BO997" s="46">
        <v>45</v>
      </c>
      <c r="BP997" s="257">
        <f>SUMSQ(BH997:BO997)</f>
        <v>11180</v>
      </c>
      <c r="BQ997" s="42"/>
      <c r="BR997" s="277"/>
    </row>
    <row r="998" spans="2:70" x14ac:dyDescent="0.2">
      <c r="B998" s="278"/>
      <c r="C998" s="34"/>
      <c r="D998" s="44">
        <v>29</v>
      </c>
      <c r="E998" s="45">
        <v>43</v>
      </c>
      <c r="F998" s="45">
        <v>2</v>
      </c>
      <c r="G998" s="45">
        <v>56</v>
      </c>
      <c r="H998" s="45">
        <v>37</v>
      </c>
      <c r="I998" s="45">
        <v>19</v>
      </c>
      <c r="J998" s="45">
        <v>58</v>
      </c>
      <c r="K998" s="46">
        <v>16</v>
      </c>
      <c r="L998" s="257">
        <f>SUMSQ(D998:K998)</f>
        <v>11180</v>
      </c>
      <c r="M998" s="42"/>
      <c r="N998" s="277"/>
      <c r="P998" s="278"/>
      <c r="Q998" s="34"/>
      <c r="R998" s="44">
        <v>16</v>
      </c>
      <c r="S998" s="45">
        <v>43</v>
      </c>
      <c r="T998" s="45">
        <v>2</v>
      </c>
      <c r="U998" s="45">
        <v>56</v>
      </c>
      <c r="V998" s="45">
        <v>37</v>
      </c>
      <c r="W998" s="45">
        <v>19</v>
      </c>
      <c r="X998" s="45">
        <v>58</v>
      </c>
      <c r="Y998" s="46">
        <v>29</v>
      </c>
      <c r="Z998" s="257">
        <f>SUMSQ(R998:Y998)</f>
        <v>11180</v>
      </c>
      <c r="AA998" s="42"/>
      <c r="AB998" s="277"/>
      <c r="AD998" s="278"/>
      <c r="AE998" s="34"/>
      <c r="AF998" s="44">
        <v>16</v>
      </c>
      <c r="AG998" s="45">
        <v>58</v>
      </c>
      <c r="AH998" s="45">
        <v>2</v>
      </c>
      <c r="AI998" s="45">
        <v>56</v>
      </c>
      <c r="AJ998" s="45">
        <v>37</v>
      </c>
      <c r="AK998" s="45">
        <v>19</v>
      </c>
      <c r="AL998" s="45">
        <v>29</v>
      </c>
      <c r="AM998" s="46">
        <v>43</v>
      </c>
      <c r="AN998" s="257">
        <f>SUMSQ(AF998:AM998)</f>
        <v>11180</v>
      </c>
      <c r="AO998" s="42"/>
      <c r="AP998" s="277"/>
      <c r="AR998" s="278"/>
      <c r="AS998" s="34"/>
      <c r="AT998" s="44">
        <v>10</v>
      </c>
      <c r="AU998" s="45">
        <v>64</v>
      </c>
      <c r="AV998" s="45">
        <v>15</v>
      </c>
      <c r="AW998" s="45">
        <v>57</v>
      </c>
      <c r="AX998" s="45">
        <v>37</v>
      </c>
      <c r="AY998" s="45">
        <v>19</v>
      </c>
      <c r="AZ998" s="45">
        <v>22</v>
      </c>
      <c r="BA998" s="46">
        <v>36</v>
      </c>
      <c r="BB998" s="257">
        <f>SUMSQ(AT998:BA998)</f>
        <v>11180</v>
      </c>
      <c r="BC998" s="42"/>
      <c r="BD998" s="277"/>
      <c r="BF998" s="278"/>
      <c r="BG998" s="34"/>
      <c r="BH998" s="44">
        <v>20</v>
      </c>
      <c r="BI998" s="45">
        <v>1</v>
      </c>
      <c r="BJ998" s="45">
        <v>59</v>
      </c>
      <c r="BK998" s="45">
        <v>42</v>
      </c>
      <c r="BL998" s="45">
        <v>40</v>
      </c>
      <c r="BM998" s="45">
        <v>53</v>
      </c>
      <c r="BN998" s="45">
        <v>15</v>
      </c>
      <c r="BO998" s="46">
        <v>30</v>
      </c>
      <c r="BP998" s="257">
        <f>SUMSQ(BH998:BO998)</f>
        <v>11180</v>
      </c>
      <c r="BQ998" s="42"/>
      <c r="BR998" s="277"/>
    </row>
    <row r="999" spans="2:70" x14ac:dyDescent="0.2">
      <c r="B999" s="278"/>
      <c r="C999" s="34"/>
      <c r="D999" s="44">
        <v>30</v>
      </c>
      <c r="E999" s="45">
        <v>20</v>
      </c>
      <c r="F999" s="45">
        <v>57</v>
      </c>
      <c r="G999" s="45">
        <v>38</v>
      </c>
      <c r="H999" s="45">
        <v>55</v>
      </c>
      <c r="I999" s="45">
        <v>44</v>
      </c>
      <c r="J999" s="45">
        <v>1</v>
      </c>
      <c r="K999" s="46">
        <v>15</v>
      </c>
      <c r="L999" s="257">
        <f>SUMSQ(D999:K999)</f>
        <v>11180</v>
      </c>
      <c r="M999" s="42"/>
      <c r="N999" s="277"/>
      <c r="P999" s="278"/>
      <c r="Q999" s="34"/>
      <c r="R999" s="44">
        <v>30</v>
      </c>
      <c r="S999" s="45">
        <v>20</v>
      </c>
      <c r="T999" s="45">
        <v>57</v>
      </c>
      <c r="U999" s="45">
        <v>38</v>
      </c>
      <c r="V999" s="45">
        <v>55</v>
      </c>
      <c r="W999" s="45">
        <v>44</v>
      </c>
      <c r="X999" s="45">
        <v>1</v>
      </c>
      <c r="Y999" s="46">
        <v>15</v>
      </c>
      <c r="Z999" s="257">
        <f>SUMSQ(R999:Y999)</f>
        <v>11180</v>
      </c>
      <c r="AA999" s="42"/>
      <c r="AB999" s="277"/>
      <c r="AD999" s="278"/>
      <c r="AE999" s="34"/>
      <c r="AF999" s="44">
        <v>55</v>
      </c>
      <c r="AG999" s="45">
        <v>1</v>
      </c>
      <c r="AH999" s="45">
        <v>57</v>
      </c>
      <c r="AI999" s="45">
        <v>15</v>
      </c>
      <c r="AJ999" s="45">
        <v>30</v>
      </c>
      <c r="AK999" s="45">
        <v>44</v>
      </c>
      <c r="AL999" s="45">
        <v>38</v>
      </c>
      <c r="AM999" s="46">
        <v>20</v>
      </c>
      <c r="AN999" s="257">
        <f>SUMSQ(AF999:AM999)</f>
        <v>11180</v>
      </c>
      <c r="AO999" s="42"/>
      <c r="AP999" s="277"/>
      <c r="AR999" s="278"/>
      <c r="AS999" s="34"/>
      <c r="AT999" s="44">
        <v>49</v>
      </c>
      <c r="AU999" s="45">
        <v>7</v>
      </c>
      <c r="AV999" s="45">
        <v>56</v>
      </c>
      <c r="AW999" s="45">
        <v>2</v>
      </c>
      <c r="AX999" s="45">
        <v>30</v>
      </c>
      <c r="AY999" s="45">
        <v>44</v>
      </c>
      <c r="AZ999" s="45">
        <v>45</v>
      </c>
      <c r="BA999" s="46">
        <v>27</v>
      </c>
      <c r="BB999" s="257">
        <f>SUMSQ(AT999:BA999)</f>
        <v>11180</v>
      </c>
      <c r="BC999" s="42"/>
      <c r="BD999" s="277"/>
      <c r="BF999" s="278"/>
      <c r="BG999" s="34"/>
      <c r="BH999" s="44">
        <v>10</v>
      </c>
      <c r="BI999" s="45">
        <v>27</v>
      </c>
      <c r="BJ999" s="45">
        <v>33</v>
      </c>
      <c r="BK999" s="45">
        <v>52</v>
      </c>
      <c r="BL999" s="45">
        <v>62</v>
      </c>
      <c r="BM999" s="45">
        <v>47</v>
      </c>
      <c r="BN999" s="45">
        <v>21</v>
      </c>
      <c r="BO999" s="46">
        <v>8</v>
      </c>
      <c r="BP999" s="257">
        <f>SUMSQ(BH999:BO999)</f>
        <v>11180</v>
      </c>
      <c r="BQ999" s="42"/>
      <c r="BR999" s="277"/>
    </row>
    <row r="1000" spans="2:70" x14ac:dyDescent="0.2">
      <c r="B1000" s="278"/>
      <c r="C1000" s="34"/>
      <c r="D1000" s="44">
        <v>48</v>
      </c>
      <c r="E1000" s="45">
        <v>34</v>
      </c>
      <c r="F1000" s="45">
        <v>11</v>
      </c>
      <c r="G1000" s="45">
        <v>5</v>
      </c>
      <c r="H1000" s="45">
        <v>24</v>
      </c>
      <c r="I1000" s="45">
        <v>26</v>
      </c>
      <c r="J1000" s="45">
        <v>51</v>
      </c>
      <c r="K1000" s="46">
        <v>61</v>
      </c>
      <c r="L1000" s="257">
        <f>SUMSQ(D1000:K1000)</f>
        <v>11180</v>
      </c>
      <c r="M1000" s="42"/>
      <c r="N1000" s="277"/>
      <c r="P1000" s="278"/>
      <c r="Q1000" s="34"/>
      <c r="R1000" s="44">
        <v>61</v>
      </c>
      <c r="S1000" s="45">
        <v>34</v>
      </c>
      <c r="T1000" s="45">
        <v>11</v>
      </c>
      <c r="U1000" s="45">
        <v>5</v>
      </c>
      <c r="V1000" s="45">
        <v>24</v>
      </c>
      <c r="W1000" s="45">
        <v>26</v>
      </c>
      <c r="X1000" s="45">
        <v>51</v>
      </c>
      <c r="Y1000" s="46">
        <v>48</v>
      </c>
      <c r="Z1000" s="257">
        <f>SUMSQ(R1000:Y1000)</f>
        <v>11180</v>
      </c>
      <c r="AA1000" s="42"/>
      <c r="AB1000" s="277"/>
      <c r="AD1000" s="278"/>
      <c r="AE1000" s="34"/>
      <c r="AF1000" s="44">
        <v>25</v>
      </c>
      <c r="AG1000" s="45">
        <v>47</v>
      </c>
      <c r="AH1000" s="45">
        <v>32</v>
      </c>
      <c r="AI1000" s="45">
        <v>42</v>
      </c>
      <c r="AJ1000" s="45">
        <v>4</v>
      </c>
      <c r="AK1000" s="45">
        <v>54</v>
      </c>
      <c r="AL1000" s="45">
        <v>51</v>
      </c>
      <c r="AM1000" s="46">
        <v>5</v>
      </c>
      <c r="AN1000" s="257">
        <f>SUMSQ(AF1000:AM1000)</f>
        <v>11180</v>
      </c>
      <c r="AO1000" s="42"/>
      <c r="AP1000" s="277"/>
      <c r="AR1000" s="278"/>
      <c r="AS1000" s="34"/>
      <c r="AT1000" s="44">
        <v>24</v>
      </c>
      <c r="AU1000" s="45">
        <v>34</v>
      </c>
      <c r="AV1000" s="45">
        <v>26</v>
      </c>
      <c r="AW1000" s="45">
        <v>48</v>
      </c>
      <c r="AX1000" s="45">
        <v>11</v>
      </c>
      <c r="AY1000" s="45">
        <v>61</v>
      </c>
      <c r="AZ1000" s="45">
        <v>51</v>
      </c>
      <c r="BA1000" s="46">
        <v>5</v>
      </c>
      <c r="BB1000" s="257">
        <f>SUMSQ(AT1000:BA1000)</f>
        <v>11180</v>
      </c>
      <c r="BC1000" s="42"/>
      <c r="BD1000" s="277"/>
      <c r="BF1000" s="278"/>
      <c r="BG1000" s="34"/>
      <c r="BH1000" s="44">
        <v>48</v>
      </c>
      <c r="BI1000" s="45">
        <v>61</v>
      </c>
      <c r="BJ1000" s="45">
        <v>7</v>
      </c>
      <c r="BK1000" s="45">
        <v>22</v>
      </c>
      <c r="BL1000" s="45">
        <v>28</v>
      </c>
      <c r="BM1000" s="45">
        <v>9</v>
      </c>
      <c r="BN1000" s="45">
        <v>51</v>
      </c>
      <c r="BO1000" s="46">
        <v>34</v>
      </c>
      <c r="BP1000" s="257">
        <f>SUMSQ(BH1000:BO1000)</f>
        <v>11180</v>
      </c>
      <c r="BQ1000" s="42"/>
      <c r="BR1000" s="277"/>
    </row>
    <row r="1001" spans="2:70" ht="12.75" thickBot="1" x14ac:dyDescent="0.25">
      <c r="B1001" s="278"/>
      <c r="C1001" s="34"/>
      <c r="D1001" s="59">
        <v>47</v>
      </c>
      <c r="E1001" s="60">
        <v>25</v>
      </c>
      <c r="F1001" s="60">
        <v>52</v>
      </c>
      <c r="G1001" s="60">
        <v>23</v>
      </c>
      <c r="H1001" s="60">
        <v>6</v>
      </c>
      <c r="I1001" s="60">
        <v>33</v>
      </c>
      <c r="J1001" s="60">
        <v>12</v>
      </c>
      <c r="K1001" s="61">
        <v>62</v>
      </c>
      <c r="L1001" s="257">
        <f>SUMSQ(D1001:K1001)</f>
        <v>11180</v>
      </c>
      <c r="M1001" s="42"/>
      <c r="N1001" s="277"/>
      <c r="P1001" s="278"/>
      <c r="Q1001" s="34"/>
      <c r="R1001" s="59">
        <v>47</v>
      </c>
      <c r="S1001" s="60">
        <v>25</v>
      </c>
      <c r="T1001" s="60">
        <v>52</v>
      </c>
      <c r="U1001" s="60">
        <v>23</v>
      </c>
      <c r="V1001" s="60">
        <v>6</v>
      </c>
      <c r="W1001" s="60">
        <v>33</v>
      </c>
      <c r="X1001" s="60">
        <v>12</v>
      </c>
      <c r="Y1001" s="61">
        <v>62</v>
      </c>
      <c r="Z1001" s="257">
        <f>SUMSQ(R1001:Y1001)</f>
        <v>11180</v>
      </c>
      <c r="AA1001" s="42"/>
      <c r="AB1001" s="277"/>
      <c r="AD1001" s="278"/>
      <c r="AE1001" s="34"/>
      <c r="AF1001" s="59">
        <v>34</v>
      </c>
      <c r="AG1001" s="60">
        <v>24</v>
      </c>
      <c r="AH1001" s="60">
        <v>39</v>
      </c>
      <c r="AI1001" s="60">
        <v>17</v>
      </c>
      <c r="AJ1001" s="60">
        <v>59</v>
      </c>
      <c r="AK1001" s="60">
        <v>13</v>
      </c>
      <c r="AL1001" s="60">
        <v>12</v>
      </c>
      <c r="AM1001" s="61">
        <v>62</v>
      </c>
      <c r="AN1001" s="257">
        <f>SUMSQ(AF1001:AM1001)</f>
        <v>11180</v>
      </c>
      <c r="AO1001" s="42"/>
      <c r="AP1001" s="277"/>
      <c r="AR1001" s="278"/>
      <c r="AS1001" s="34"/>
      <c r="AT1001" s="59">
        <v>47</v>
      </c>
      <c r="AU1001" s="60">
        <v>25</v>
      </c>
      <c r="AV1001" s="60">
        <v>33</v>
      </c>
      <c r="AW1001" s="60">
        <v>23</v>
      </c>
      <c r="AX1001" s="60">
        <v>52</v>
      </c>
      <c r="AY1001" s="60">
        <v>6</v>
      </c>
      <c r="AZ1001" s="60">
        <v>12</v>
      </c>
      <c r="BA1001" s="61">
        <v>62</v>
      </c>
      <c r="BB1001" s="257">
        <f>SUMSQ(AT1001:BA1001)</f>
        <v>11180</v>
      </c>
      <c r="BC1001" s="42"/>
      <c r="BD1001" s="277"/>
      <c r="BF1001" s="278"/>
      <c r="BG1001" s="34"/>
      <c r="BH1001" s="59">
        <v>54</v>
      </c>
      <c r="BI1001" s="60">
        <v>39</v>
      </c>
      <c r="BJ1001" s="60">
        <v>29</v>
      </c>
      <c r="BK1001" s="60">
        <v>16</v>
      </c>
      <c r="BL1001" s="60">
        <v>2</v>
      </c>
      <c r="BM1001" s="60">
        <v>19</v>
      </c>
      <c r="BN1001" s="60">
        <v>41</v>
      </c>
      <c r="BO1001" s="61">
        <v>60</v>
      </c>
      <c r="BP1001" s="257">
        <f>SUMSQ(BH1001:BO1001)</f>
        <v>11180</v>
      </c>
      <c r="BQ1001" s="42"/>
      <c r="BR1001" s="277"/>
    </row>
    <row r="1002" spans="2:70" x14ac:dyDescent="0.2">
      <c r="B1002" s="278"/>
      <c r="C1002" s="34"/>
      <c r="D1002" s="166">
        <f>SUM(D994:D1001)</f>
        <v>260</v>
      </c>
      <c r="E1002" s="167">
        <f>SUM(E994:E1001)</f>
        <v>260</v>
      </c>
      <c r="F1002" s="167">
        <f>SUM(F994:F1001)</f>
        <v>260</v>
      </c>
      <c r="G1002" s="167">
        <f>SUM(G994:G1001)</f>
        <v>260</v>
      </c>
      <c r="H1002" s="167">
        <f>SUM(H994:H1001)</f>
        <v>260</v>
      </c>
      <c r="I1002" s="167">
        <f>SUM(I994:I1001)</f>
        <v>260</v>
      </c>
      <c r="J1002" s="167">
        <f>SUM(J994:J1001)</f>
        <v>260</v>
      </c>
      <c r="K1002" s="167">
        <f>SUM(K994:K1001)</f>
        <v>260</v>
      </c>
      <c r="L1002" s="280">
        <f>SUM(D994^3+E995^3+F996^3+G997^3+H998^3+I999^3+J1000^3+K1001^3)</f>
        <v>540800</v>
      </c>
      <c r="M1002" s="42"/>
      <c r="N1002" s="277"/>
      <c r="P1002" s="278"/>
      <c r="Q1002" s="34"/>
      <c r="R1002" s="166">
        <f>SUM(R994:R1001)</f>
        <v>260</v>
      </c>
      <c r="S1002" s="167">
        <f>SUM(S994:S1001)</f>
        <v>260</v>
      </c>
      <c r="T1002" s="167">
        <f>SUM(T994:T1001)</f>
        <v>260</v>
      </c>
      <c r="U1002" s="167">
        <f>SUM(U994:U1001)</f>
        <v>260</v>
      </c>
      <c r="V1002" s="167">
        <f>SUM(V994:V1001)</f>
        <v>260</v>
      </c>
      <c r="W1002" s="167">
        <f>SUM(W994:W1001)</f>
        <v>260</v>
      </c>
      <c r="X1002" s="167">
        <f>SUM(X994:X1001)</f>
        <v>260</v>
      </c>
      <c r="Y1002" s="167">
        <f>SUM(Y994:Y1001)</f>
        <v>260</v>
      </c>
      <c r="Z1002" s="280">
        <f>SUM(R994^3+S995^3+T996^3+U997^3+V998^3+W999^3+X1000^3+Y1001^3)</f>
        <v>540800</v>
      </c>
      <c r="AA1002" s="42"/>
      <c r="AB1002" s="277"/>
      <c r="AD1002" s="278"/>
      <c r="AE1002" s="34"/>
      <c r="AF1002" s="166">
        <f>SUM(AF994:AF1001)</f>
        <v>260</v>
      </c>
      <c r="AG1002" s="167">
        <f>SUM(AG994:AG1001)</f>
        <v>260</v>
      </c>
      <c r="AH1002" s="167">
        <f>SUM(AH994:AH1001)</f>
        <v>260</v>
      </c>
      <c r="AI1002" s="167">
        <f>SUM(AI994:AI1001)</f>
        <v>260</v>
      </c>
      <c r="AJ1002" s="167">
        <f>SUM(AJ994:AJ1001)</f>
        <v>260</v>
      </c>
      <c r="AK1002" s="167">
        <f>SUM(AK994:AK1001)</f>
        <v>260</v>
      </c>
      <c r="AL1002" s="167">
        <f>SUM(AL994:AL1001)</f>
        <v>260</v>
      </c>
      <c r="AM1002" s="167">
        <f>SUM(AM994:AM1001)</f>
        <v>260</v>
      </c>
      <c r="AN1002" s="280">
        <f>SUM(AF994^3+AG995^3+AH996^3+AI997^3+AJ998^3+AK999^3+AL1000^3+AM1001^3)</f>
        <v>540800</v>
      </c>
      <c r="AO1002" s="42"/>
      <c r="AP1002" s="277"/>
      <c r="AR1002" s="278"/>
      <c r="AS1002" s="34"/>
      <c r="AT1002" s="166">
        <f>SUM(AT994:AT1001)</f>
        <v>260</v>
      </c>
      <c r="AU1002" s="167">
        <f>SUM(AU994:AU1001)</f>
        <v>260</v>
      </c>
      <c r="AV1002" s="167">
        <f>SUM(AV994:AV1001)</f>
        <v>260</v>
      </c>
      <c r="AW1002" s="167">
        <f>SUM(AW994:AW1001)</f>
        <v>260</v>
      </c>
      <c r="AX1002" s="167">
        <f>SUM(AX994:AX1001)</f>
        <v>260</v>
      </c>
      <c r="AY1002" s="167">
        <f>SUM(AY994:AY1001)</f>
        <v>260</v>
      </c>
      <c r="AZ1002" s="167">
        <f>SUM(AZ994:AZ1001)</f>
        <v>260</v>
      </c>
      <c r="BA1002" s="167">
        <f>SUM(BA994:BA1001)</f>
        <v>260</v>
      </c>
      <c r="BB1002" s="280">
        <f>SUM(AT994^3+AU995^3+AV996^3+AW997^3+AX998^3+AY999^3+AZ1000^3+BA1001^3)</f>
        <v>540800</v>
      </c>
      <c r="BC1002" s="42"/>
      <c r="BD1002" s="277"/>
      <c r="BF1002" s="278"/>
      <c r="BG1002" s="34"/>
      <c r="BH1002" s="166">
        <f>SUM(BH994:BH1001)</f>
        <v>260</v>
      </c>
      <c r="BI1002" s="167">
        <f>SUM(BI994:BI1001)</f>
        <v>260</v>
      </c>
      <c r="BJ1002" s="167">
        <f>SUM(BJ994:BJ1001)</f>
        <v>260</v>
      </c>
      <c r="BK1002" s="167">
        <f>SUM(BK994:BK1001)</f>
        <v>260</v>
      </c>
      <c r="BL1002" s="167">
        <f>SUM(BL994:BL1001)</f>
        <v>260</v>
      </c>
      <c r="BM1002" s="167">
        <f>SUM(BM994:BM1001)</f>
        <v>260</v>
      </c>
      <c r="BN1002" s="167">
        <f>SUM(BN994:BN1001)</f>
        <v>260</v>
      </c>
      <c r="BO1002" s="167">
        <f>SUM(BO994:BO1001)</f>
        <v>260</v>
      </c>
      <c r="BP1002" s="280">
        <f>SUM(BH994^3+BI995^3+BJ996^3+BK997^3+BL998^3+BM999^3+BN1000^3+BO1001^3)</f>
        <v>540800</v>
      </c>
      <c r="BQ1002" s="42"/>
      <c r="BR1002" s="277"/>
    </row>
    <row r="1003" spans="2:70" ht="12.75" thickBot="1" x14ac:dyDescent="0.25">
      <c r="B1003" s="278"/>
      <c r="C1003" s="34"/>
      <c r="D1003" s="89">
        <f>SUMSQ(D994:D1001)</f>
        <v>11180</v>
      </c>
      <c r="E1003" s="90">
        <f>SUMSQ(E994:E1001)</f>
        <v>11180</v>
      </c>
      <c r="F1003" s="90">
        <f>SUMSQ(F994:F1001)</f>
        <v>11180</v>
      </c>
      <c r="G1003" s="90">
        <f>SUMSQ(G994:G1001)</f>
        <v>11180</v>
      </c>
      <c r="H1003" s="90">
        <f>SUMSQ(H994:H1001)</f>
        <v>11180</v>
      </c>
      <c r="I1003" s="90">
        <f>SUMSQ(I994:I1001)</f>
        <v>11180</v>
      </c>
      <c r="J1003" s="90">
        <f>SUMSQ(J994:J1001)</f>
        <v>11180</v>
      </c>
      <c r="K1003" s="90">
        <f>SUMSQ(K994:K1001)</f>
        <v>11180</v>
      </c>
      <c r="L1003" s="279">
        <f>SUM(D1001^3+E1000^3+F999^3+G998^3+H997^3+I996^3+J995^3+K994^3)</f>
        <v>540800</v>
      </c>
      <c r="M1003" s="42"/>
      <c r="N1003" s="277"/>
      <c r="P1003" s="278"/>
      <c r="Q1003" s="34"/>
      <c r="R1003" s="89">
        <f>SUMSQ(R994:R1001)</f>
        <v>11180</v>
      </c>
      <c r="S1003" s="90">
        <f>SUMSQ(S994:S1001)</f>
        <v>11180</v>
      </c>
      <c r="T1003" s="90">
        <f>SUMSQ(T994:T1001)</f>
        <v>11180</v>
      </c>
      <c r="U1003" s="90">
        <f>SUMSQ(U994:U1001)</f>
        <v>11180</v>
      </c>
      <c r="V1003" s="90">
        <f>SUMSQ(V994:V1001)</f>
        <v>11180</v>
      </c>
      <c r="W1003" s="90">
        <f>SUMSQ(W994:W1001)</f>
        <v>11180</v>
      </c>
      <c r="X1003" s="90">
        <f>SUMSQ(X994:X1001)</f>
        <v>11180</v>
      </c>
      <c r="Y1003" s="90">
        <f>SUMSQ(Y994:Y1001)</f>
        <v>11180</v>
      </c>
      <c r="Z1003" s="279">
        <f>SUM(R1001^3+S1000^3+T999^3+U998^3+V997^3+W996^3+X995^3+Y994^3)</f>
        <v>540800</v>
      </c>
      <c r="AA1003" s="42"/>
      <c r="AB1003" s="277"/>
      <c r="AD1003" s="278"/>
      <c r="AE1003" s="34"/>
      <c r="AF1003" s="89">
        <f>SUMSQ(AF994:AF1001)</f>
        <v>11180</v>
      </c>
      <c r="AG1003" s="90">
        <f>SUMSQ(AG994:AG1001)</f>
        <v>11180</v>
      </c>
      <c r="AH1003" s="90">
        <f>SUMSQ(AH994:AH1001)</f>
        <v>11180</v>
      </c>
      <c r="AI1003" s="90">
        <f>SUMSQ(AI994:AI1001)</f>
        <v>11180</v>
      </c>
      <c r="AJ1003" s="90">
        <f>SUMSQ(AJ994:AJ1001)</f>
        <v>11180</v>
      </c>
      <c r="AK1003" s="90">
        <f>SUMSQ(AK994:AK1001)</f>
        <v>11180</v>
      </c>
      <c r="AL1003" s="90">
        <f>SUMSQ(AL994:AL1001)</f>
        <v>11180</v>
      </c>
      <c r="AM1003" s="90">
        <f>SUMSQ(AM994:AM1001)</f>
        <v>11180</v>
      </c>
      <c r="AN1003" s="279">
        <f>SUM(AF1001^3+AG1000^3+AH999^3+AI998^3+AJ997^3+AK996^3+AL995^3+AM994^3)</f>
        <v>540800</v>
      </c>
      <c r="AO1003" s="42"/>
      <c r="AP1003" s="277"/>
      <c r="AR1003" s="278"/>
      <c r="AS1003" s="34"/>
      <c r="AT1003" s="89">
        <f>SUMSQ(AT994:AT1001)</f>
        <v>11180</v>
      </c>
      <c r="AU1003" s="90">
        <f>SUMSQ(AU994:AU1001)</f>
        <v>11180</v>
      </c>
      <c r="AV1003" s="90">
        <f>SUMSQ(AV994:AV1001)</f>
        <v>11180</v>
      </c>
      <c r="AW1003" s="90">
        <f>SUMSQ(AW994:AW1001)</f>
        <v>11180</v>
      </c>
      <c r="AX1003" s="90">
        <f>SUMSQ(AX994:AX1001)</f>
        <v>11180</v>
      </c>
      <c r="AY1003" s="90">
        <f>SUMSQ(AY994:AY1001)</f>
        <v>11180</v>
      </c>
      <c r="AZ1003" s="90">
        <f>SUMSQ(AZ994:AZ1001)</f>
        <v>11180</v>
      </c>
      <c r="BA1003" s="90">
        <f>SUMSQ(BA994:BA1001)</f>
        <v>11180</v>
      </c>
      <c r="BB1003" s="279">
        <f>SUM(AT1001^3+AU1000^3+AV999^3+AW998^3+AX997^3+AY996^3+AZ995^3+BA994^3)</f>
        <v>540800</v>
      </c>
      <c r="BC1003" s="42"/>
      <c r="BD1003" s="277"/>
      <c r="BF1003" s="278"/>
      <c r="BG1003" s="34"/>
      <c r="BH1003" s="89">
        <f>SUMSQ(BH994:BH1001)</f>
        <v>11180</v>
      </c>
      <c r="BI1003" s="90">
        <f>SUMSQ(BI994:BI1001)</f>
        <v>11180</v>
      </c>
      <c r="BJ1003" s="90">
        <f>SUMSQ(BJ994:BJ1001)</f>
        <v>11180</v>
      </c>
      <c r="BK1003" s="90">
        <f>SUMSQ(BK994:BK1001)</f>
        <v>11180</v>
      </c>
      <c r="BL1003" s="90">
        <f>SUMSQ(BL994:BL1001)</f>
        <v>11180</v>
      </c>
      <c r="BM1003" s="90">
        <f>SUMSQ(BM994:BM1001)</f>
        <v>11180</v>
      </c>
      <c r="BN1003" s="90">
        <f>SUMSQ(BN994:BN1001)</f>
        <v>11180</v>
      </c>
      <c r="BO1003" s="90">
        <f>SUMSQ(BO994:BO1001)</f>
        <v>11180</v>
      </c>
      <c r="BP1003" s="279">
        <f>SUM(BH1001^3+BI1000^3+BJ999^3+BK998^3+BL997^3+BM996^3+BN995^3+BO994^3)</f>
        <v>540800</v>
      </c>
      <c r="BQ1003" s="42"/>
      <c r="BR1003" s="277"/>
    </row>
    <row r="1004" spans="2:70" ht="12.75" thickBot="1" x14ac:dyDescent="0.25">
      <c r="B1004" s="278"/>
      <c r="C1004" s="104"/>
      <c r="D1004" s="106"/>
      <c r="E1004" s="106"/>
      <c r="F1004" s="106"/>
      <c r="G1004" s="106"/>
      <c r="H1004" s="106"/>
      <c r="I1004" s="106"/>
      <c r="J1004" s="106"/>
      <c r="K1004" s="106"/>
      <c r="L1004" s="106"/>
      <c r="M1004" s="109"/>
      <c r="N1004" s="277"/>
      <c r="P1004" s="278"/>
      <c r="Q1004" s="104"/>
      <c r="R1004" s="106"/>
      <c r="S1004" s="106"/>
      <c r="T1004" s="106"/>
      <c r="U1004" s="106"/>
      <c r="V1004" s="106"/>
      <c r="W1004" s="106"/>
      <c r="X1004" s="106"/>
      <c r="Y1004" s="106"/>
      <c r="Z1004" s="106"/>
      <c r="AA1004" s="109"/>
      <c r="AB1004" s="277"/>
      <c r="AD1004" s="278"/>
      <c r="AE1004" s="104"/>
      <c r="AF1004" s="106"/>
      <c r="AG1004" s="106"/>
      <c r="AH1004" s="106"/>
      <c r="AI1004" s="106"/>
      <c r="AJ1004" s="106"/>
      <c r="AK1004" s="106"/>
      <c r="AL1004" s="106"/>
      <c r="AM1004" s="106"/>
      <c r="AN1004" s="106"/>
      <c r="AO1004" s="109"/>
      <c r="AP1004" s="277"/>
      <c r="AR1004" s="278"/>
      <c r="AS1004" s="104"/>
      <c r="AT1004" s="106"/>
      <c r="AU1004" s="106"/>
      <c r="AV1004" s="106"/>
      <c r="AW1004" s="106"/>
      <c r="AX1004" s="106"/>
      <c r="AY1004" s="106"/>
      <c r="AZ1004" s="106"/>
      <c r="BA1004" s="106"/>
      <c r="BB1004" s="106"/>
      <c r="BC1004" s="109"/>
      <c r="BD1004" s="277"/>
      <c r="BF1004" s="278"/>
      <c r="BG1004" s="104"/>
      <c r="BH1004" s="106"/>
      <c r="BI1004" s="106"/>
      <c r="BJ1004" s="106"/>
      <c r="BK1004" s="106"/>
      <c r="BL1004" s="106"/>
      <c r="BM1004" s="106"/>
      <c r="BN1004" s="106"/>
      <c r="BO1004" s="106"/>
      <c r="BP1004" s="106"/>
      <c r="BQ1004" s="109"/>
      <c r="BR1004" s="277"/>
    </row>
    <row r="1005" spans="2:70" ht="12.75" thickBot="1" x14ac:dyDescent="0.25">
      <c r="B1005" s="276"/>
      <c r="C1005" s="275"/>
      <c r="D1005" s="275"/>
      <c r="E1005" s="275"/>
      <c r="F1005" s="275"/>
      <c r="G1005" s="275"/>
      <c r="H1005" s="275"/>
      <c r="I1005" s="275"/>
      <c r="J1005" s="275"/>
      <c r="K1005" s="275"/>
      <c r="L1005" s="275"/>
      <c r="M1005" s="275"/>
      <c r="N1005" s="274"/>
      <c r="P1005" s="276"/>
      <c r="Q1005" s="275"/>
      <c r="R1005" s="275"/>
      <c r="S1005" s="275"/>
      <c r="T1005" s="275"/>
      <c r="U1005" s="275"/>
      <c r="V1005" s="275"/>
      <c r="W1005" s="275"/>
      <c r="X1005" s="275"/>
      <c r="Y1005" s="275"/>
      <c r="Z1005" s="275"/>
      <c r="AA1005" s="275"/>
      <c r="AB1005" s="274"/>
      <c r="AD1005" s="276"/>
      <c r="AE1005" s="275"/>
      <c r="AF1005" s="275"/>
      <c r="AG1005" s="275"/>
      <c r="AH1005" s="275"/>
      <c r="AI1005" s="275"/>
      <c r="AJ1005" s="275"/>
      <c r="AK1005" s="275"/>
      <c r="AL1005" s="275"/>
      <c r="AM1005" s="275"/>
      <c r="AN1005" s="275"/>
      <c r="AO1005" s="275"/>
      <c r="AP1005" s="274"/>
      <c r="AR1005" s="276"/>
      <c r="AS1005" s="275"/>
      <c r="AT1005" s="275"/>
      <c r="AU1005" s="275"/>
      <c r="AV1005" s="275"/>
      <c r="AW1005" s="275"/>
      <c r="AX1005" s="275"/>
      <c r="AY1005" s="275"/>
      <c r="AZ1005" s="275"/>
      <c r="BA1005" s="275"/>
      <c r="BB1005" s="275"/>
      <c r="BC1005" s="275"/>
      <c r="BD1005" s="274"/>
      <c r="BF1005" s="276"/>
      <c r="BG1005" s="275"/>
      <c r="BH1005" s="275"/>
      <c r="BI1005" s="275"/>
      <c r="BJ1005" s="275"/>
      <c r="BK1005" s="275"/>
      <c r="BL1005" s="275"/>
      <c r="BM1005" s="275"/>
      <c r="BN1005" s="275"/>
      <c r="BO1005" s="275"/>
      <c r="BP1005" s="275"/>
      <c r="BQ1005" s="275"/>
      <c r="BR1005" s="274"/>
    </row>
    <row r="1006" spans="2:70" ht="13.5" thickTop="1" thickBot="1" x14ac:dyDescent="0.25"/>
    <row r="1007" spans="2:70" ht="13.5" thickTop="1" thickBot="1" x14ac:dyDescent="0.25">
      <c r="B1007" s="284"/>
      <c r="C1007" s="283"/>
      <c r="D1007" s="283"/>
      <c r="E1007" s="283"/>
      <c r="F1007" s="283"/>
      <c r="G1007" s="283"/>
      <c r="H1007" s="283"/>
      <c r="I1007" s="283"/>
      <c r="J1007" s="283"/>
      <c r="K1007" s="283"/>
      <c r="L1007" s="283"/>
      <c r="M1007" s="283"/>
      <c r="N1007" s="282"/>
      <c r="P1007" s="284"/>
      <c r="Q1007" s="283"/>
      <c r="R1007" s="283"/>
      <c r="S1007" s="283"/>
      <c r="T1007" s="283"/>
      <c r="U1007" s="283"/>
      <c r="V1007" s="283"/>
      <c r="W1007" s="283"/>
      <c r="X1007" s="283"/>
      <c r="Y1007" s="283"/>
      <c r="Z1007" s="283"/>
      <c r="AA1007" s="283"/>
      <c r="AB1007" s="282"/>
      <c r="AD1007" s="284"/>
      <c r="AE1007" s="283"/>
      <c r="AF1007" s="283"/>
      <c r="AG1007" s="283"/>
      <c r="AH1007" s="283"/>
      <c r="AI1007" s="283"/>
      <c r="AJ1007" s="283"/>
      <c r="AK1007" s="283"/>
      <c r="AL1007" s="283"/>
      <c r="AM1007" s="283"/>
      <c r="AN1007" s="283"/>
      <c r="AO1007" s="283"/>
      <c r="AP1007" s="282"/>
      <c r="AR1007" s="284"/>
      <c r="AS1007" s="283"/>
      <c r="AT1007" s="283"/>
      <c r="AU1007" s="283"/>
      <c r="AV1007" s="283"/>
      <c r="AW1007" s="283"/>
      <c r="AX1007" s="283"/>
      <c r="AY1007" s="283"/>
      <c r="AZ1007" s="283"/>
      <c r="BA1007" s="283"/>
      <c r="BB1007" s="283"/>
      <c r="BC1007" s="283"/>
      <c r="BD1007" s="282"/>
      <c r="BF1007" s="284"/>
      <c r="BG1007" s="283"/>
      <c r="BH1007" s="283"/>
      <c r="BI1007" s="283"/>
      <c r="BJ1007" s="283"/>
      <c r="BK1007" s="283"/>
      <c r="BL1007" s="283"/>
      <c r="BM1007" s="283"/>
      <c r="BN1007" s="283"/>
      <c r="BO1007" s="283"/>
      <c r="BP1007" s="283"/>
      <c r="BQ1007" s="283"/>
      <c r="BR1007" s="282"/>
    </row>
    <row r="1008" spans="2:70" ht="12.75" thickBot="1" x14ac:dyDescent="0.25">
      <c r="B1008" s="278"/>
      <c r="C1008" s="20"/>
      <c r="D1008" s="21"/>
      <c r="E1008" s="21"/>
      <c r="F1008" s="21"/>
      <c r="G1008" s="21"/>
      <c r="H1008" s="281" t="s">
        <v>1159</v>
      </c>
      <c r="I1008" s="21"/>
      <c r="J1008" s="21"/>
      <c r="K1008" s="21"/>
      <c r="L1008" s="21"/>
      <c r="M1008" s="23"/>
      <c r="N1008" s="277"/>
      <c r="P1008" s="278"/>
      <c r="Q1008" s="20"/>
      <c r="R1008" s="21"/>
      <c r="S1008" s="21"/>
      <c r="T1008" s="21"/>
      <c r="U1008" s="21"/>
      <c r="V1008" s="281" t="s">
        <v>1158</v>
      </c>
      <c r="W1008" s="21"/>
      <c r="X1008" s="21"/>
      <c r="Y1008" s="21"/>
      <c r="Z1008" s="21"/>
      <c r="AA1008" s="23"/>
      <c r="AB1008" s="277"/>
      <c r="AD1008" s="278"/>
      <c r="AE1008" s="20"/>
      <c r="AF1008" s="21"/>
      <c r="AG1008" s="21"/>
      <c r="AH1008" s="21"/>
      <c r="AI1008" s="21"/>
      <c r="AJ1008" s="281" t="s">
        <v>1157</v>
      </c>
      <c r="AK1008" s="21"/>
      <c r="AL1008" s="21"/>
      <c r="AM1008" s="21"/>
      <c r="AN1008" s="21"/>
      <c r="AO1008" s="23"/>
      <c r="AP1008" s="277"/>
      <c r="AR1008" s="278"/>
      <c r="AS1008" s="20"/>
      <c r="AT1008" s="21"/>
      <c r="AU1008" s="21"/>
      <c r="AV1008" s="21"/>
      <c r="AW1008" s="21"/>
      <c r="AX1008" s="281" t="s">
        <v>1156</v>
      </c>
      <c r="AY1008" s="21"/>
      <c r="AZ1008" s="21"/>
      <c r="BA1008" s="21"/>
      <c r="BB1008" s="21"/>
      <c r="BC1008" s="23"/>
      <c r="BD1008" s="277"/>
      <c r="BF1008" s="278"/>
      <c r="BG1008" s="20"/>
      <c r="BH1008" s="21"/>
      <c r="BI1008" s="21"/>
      <c r="BJ1008" s="21"/>
      <c r="BK1008" s="21"/>
      <c r="BL1008" s="281" t="s">
        <v>1155</v>
      </c>
      <c r="BM1008" s="21"/>
      <c r="BN1008" s="21"/>
      <c r="BO1008" s="21"/>
      <c r="BP1008" s="21"/>
      <c r="BQ1008" s="23"/>
      <c r="BR1008" s="277"/>
    </row>
    <row r="1009" spans="2:70" x14ac:dyDescent="0.2">
      <c r="B1009" s="278"/>
      <c r="C1009" s="34"/>
      <c r="D1009" s="35">
        <v>3</v>
      </c>
      <c r="E1009" s="36">
        <v>54</v>
      </c>
      <c r="F1009" s="36">
        <v>15</v>
      </c>
      <c r="G1009" s="36">
        <v>36</v>
      </c>
      <c r="H1009" s="36">
        <v>58</v>
      </c>
      <c r="I1009" s="36">
        <v>21</v>
      </c>
      <c r="J1009" s="36">
        <v>48</v>
      </c>
      <c r="K1009" s="37">
        <v>25</v>
      </c>
      <c r="L1009" s="251">
        <f>SUMSQ(D1009:K1009)</f>
        <v>11180</v>
      </c>
      <c r="M1009" s="42"/>
      <c r="N1009" s="277"/>
      <c r="P1009" s="278"/>
      <c r="Q1009" s="34"/>
      <c r="R1009" s="35">
        <v>3</v>
      </c>
      <c r="S1009" s="36">
        <v>54</v>
      </c>
      <c r="T1009" s="36">
        <v>15</v>
      </c>
      <c r="U1009" s="36">
        <v>36</v>
      </c>
      <c r="V1009" s="36">
        <v>58</v>
      </c>
      <c r="W1009" s="36">
        <v>21</v>
      </c>
      <c r="X1009" s="36">
        <v>48</v>
      </c>
      <c r="Y1009" s="37">
        <v>25</v>
      </c>
      <c r="Z1009" s="251">
        <f>SUMSQ(R1009:Y1009)</f>
        <v>11180</v>
      </c>
      <c r="AA1009" s="42"/>
      <c r="AB1009" s="277"/>
      <c r="AD1009" s="278"/>
      <c r="AE1009" s="34"/>
      <c r="AF1009" s="35">
        <v>3</v>
      </c>
      <c r="AG1009" s="36">
        <v>54</v>
      </c>
      <c r="AH1009" s="36">
        <v>15</v>
      </c>
      <c r="AI1009" s="36">
        <v>36</v>
      </c>
      <c r="AJ1009" s="36">
        <v>58</v>
      </c>
      <c r="AK1009" s="36">
        <v>21</v>
      </c>
      <c r="AL1009" s="36">
        <v>48</v>
      </c>
      <c r="AM1009" s="37">
        <v>25</v>
      </c>
      <c r="AN1009" s="251">
        <f>SUMSQ(AF1009:AM1009)</f>
        <v>11180</v>
      </c>
      <c r="AO1009" s="42"/>
      <c r="AP1009" s="277"/>
      <c r="AR1009" s="278"/>
      <c r="AS1009" s="34"/>
      <c r="AT1009" s="35">
        <v>3</v>
      </c>
      <c r="AU1009" s="36">
        <v>54</v>
      </c>
      <c r="AV1009" s="36">
        <v>15</v>
      </c>
      <c r="AW1009" s="36">
        <v>58</v>
      </c>
      <c r="AX1009" s="36">
        <v>36</v>
      </c>
      <c r="AY1009" s="36">
        <v>21</v>
      </c>
      <c r="AZ1009" s="36">
        <v>48</v>
      </c>
      <c r="BA1009" s="37">
        <v>25</v>
      </c>
      <c r="BB1009" s="251">
        <f>SUMSQ(AT1009:BA1009)</f>
        <v>11180</v>
      </c>
      <c r="BC1009" s="42"/>
      <c r="BD1009" s="277"/>
      <c r="BF1009" s="278"/>
      <c r="BG1009" s="34"/>
      <c r="BH1009" s="35">
        <v>6</v>
      </c>
      <c r="BI1009" s="36">
        <v>23</v>
      </c>
      <c r="BJ1009" s="36">
        <v>45</v>
      </c>
      <c r="BK1009" s="36">
        <v>64</v>
      </c>
      <c r="BL1009" s="36">
        <v>50</v>
      </c>
      <c r="BM1009" s="36">
        <v>35</v>
      </c>
      <c r="BN1009" s="36">
        <v>25</v>
      </c>
      <c r="BO1009" s="37">
        <v>12</v>
      </c>
      <c r="BP1009" s="251">
        <f>SUMSQ(BH1009:BO1009)</f>
        <v>11180</v>
      </c>
      <c r="BQ1009" s="42"/>
      <c r="BR1009" s="277"/>
    </row>
    <row r="1010" spans="2:70" x14ac:dyDescent="0.2">
      <c r="B1010" s="278"/>
      <c r="C1010" s="34"/>
      <c r="D1010" s="44">
        <v>13</v>
      </c>
      <c r="E1010" s="45">
        <v>12</v>
      </c>
      <c r="F1010" s="45">
        <v>38</v>
      </c>
      <c r="G1010" s="45">
        <v>57</v>
      </c>
      <c r="H1010" s="45">
        <v>35</v>
      </c>
      <c r="I1010" s="45">
        <v>64</v>
      </c>
      <c r="J1010" s="45">
        <v>18</v>
      </c>
      <c r="K1010" s="46">
        <v>23</v>
      </c>
      <c r="L1010" s="257">
        <f>SUMSQ(D1010:K1010)</f>
        <v>11180</v>
      </c>
      <c r="M1010" s="42"/>
      <c r="N1010" s="277"/>
      <c r="P1010" s="278"/>
      <c r="Q1010" s="34"/>
      <c r="R1010" s="44">
        <v>13</v>
      </c>
      <c r="S1010" s="45">
        <v>12</v>
      </c>
      <c r="T1010" s="45">
        <v>38</v>
      </c>
      <c r="U1010" s="45">
        <v>57</v>
      </c>
      <c r="V1010" s="45">
        <v>35</v>
      </c>
      <c r="W1010" s="45">
        <v>64</v>
      </c>
      <c r="X1010" s="45">
        <v>18</v>
      </c>
      <c r="Y1010" s="46">
        <v>23</v>
      </c>
      <c r="Z1010" s="257">
        <f>SUMSQ(R1010:Y1010)</f>
        <v>11180</v>
      </c>
      <c r="AA1010" s="42"/>
      <c r="AB1010" s="277"/>
      <c r="AD1010" s="278"/>
      <c r="AE1010" s="34"/>
      <c r="AF1010" s="44">
        <v>13</v>
      </c>
      <c r="AG1010" s="45">
        <v>12</v>
      </c>
      <c r="AH1010" s="45">
        <v>38</v>
      </c>
      <c r="AI1010" s="45">
        <v>57</v>
      </c>
      <c r="AJ1010" s="45">
        <v>35</v>
      </c>
      <c r="AK1010" s="45">
        <v>64</v>
      </c>
      <c r="AL1010" s="45">
        <v>18</v>
      </c>
      <c r="AM1010" s="46">
        <v>23</v>
      </c>
      <c r="AN1010" s="257">
        <f>SUMSQ(AF1010:AM1010)</f>
        <v>11180</v>
      </c>
      <c r="AO1010" s="42"/>
      <c r="AP1010" s="277"/>
      <c r="AR1010" s="278"/>
      <c r="AS1010" s="34"/>
      <c r="AT1010" s="44">
        <v>13</v>
      </c>
      <c r="AU1010" s="45">
        <v>12</v>
      </c>
      <c r="AV1010" s="45">
        <v>38</v>
      </c>
      <c r="AW1010" s="45">
        <v>35</v>
      </c>
      <c r="AX1010" s="45">
        <v>57</v>
      </c>
      <c r="AY1010" s="45">
        <v>64</v>
      </c>
      <c r="AZ1010" s="45">
        <v>18</v>
      </c>
      <c r="BA1010" s="46">
        <v>23</v>
      </c>
      <c r="BB1010" s="257">
        <f>SUMSQ(AT1010:BA1010)</f>
        <v>11180</v>
      </c>
      <c r="BC1010" s="42"/>
      <c r="BD1010" s="277"/>
      <c r="BF1010" s="278"/>
      <c r="BG1010" s="34"/>
      <c r="BH1010" s="44">
        <v>32</v>
      </c>
      <c r="BI1010" s="45">
        <v>13</v>
      </c>
      <c r="BJ1010" s="45">
        <v>55</v>
      </c>
      <c r="BK1010" s="45">
        <v>38</v>
      </c>
      <c r="BL1010" s="45">
        <v>44</v>
      </c>
      <c r="BM1010" s="45">
        <v>57</v>
      </c>
      <c r="BN1010" s="45">
        <v>3</v>
      </c>
      <c r="BO1010" s="46">
        <v>18</v>
      </c>
      <c r="BP1010" s="257">
        <f>SUMSQ(BH1010:BO1010)</f>
        <v>11180</v>
      </c>
      <c r="BQ1010" s="42"/>
      <c r="BR1010" s="277"/>
    </row>
    <row r="1011" spans="2:70" x14ac:dyDescent="0.2">
      <c r="B1011" s="278"/>
      <c r="C1011" s="34"/>
      <c r="D1011" s="44">
        <v>28</v>
      </c>
      <c r="E1011" s="45">
        <v>55</v>
      </c>
      <c r="F1011" s="45">
        <v>24</v>
      </c>
      <c r="G1011" s="45">
        <v>33</v>
      </c>
      <c r="H1011" s="45">
        <v>59</v>
      </c>
      <c r="I1011" s="45">
        <v>14</v>
      </c>
      <c r="J1011" s="45">
        <v>45</v>
      </c>
      <c r="K1011" s="46">
        <v>2</v>
      </c>
      <c r="L1011" s="257">
        <f>SUMSQ(D1011:K1011)</f>
        <v>11180</v>
      </c>
      <c r="M1011" s="42"/>
      <c r="N1011" s="277"/>
      <c r="P1011" s="278"/>
      <c r="Q1011" s="34"/>
      <c r="R1011" s="44">
        <v>63</v>
      </c>
      <c r="S1011" s="45">
        <v>10</v>
      </c>
      <c r="T1011" s="45">
        <v>24</v>
      </c>
      <c r="U1011" s="45">
        <v>33</v>
      </c>
      <c r="V1011" s="45">
        <v>59</v>
      </c>
      <c r="W1011" s="45">
        <v>14</v>
      </c>
      <c r="X1011" s="45">
        <v>20</v>
      </c>
      <c r="Y1011" s="46">
        <v>37</v>
      </c>
      <c r="Z1011" s="257">
        <f>SUMSQ(R1011:Y1011)</f>
        <v>11180</v>
      </c>
      <c r="AA1011" s="42"/>
      <c r="AB1011" s="277"/>
      <c r="AD1011" s="278"/>
      <c r="AE1011" s="34"/>
      <c r="AF1011" s="44">
        <v>63</v>
      </c>
      <c r="AG1011" s="45">
        <v>20</v>
      </c>
      <c r="AH1011" s="45">
        <v>24</v>
      </c>
      <c r="AI1011" s="45">
        <v>33</v>
      </c>
      <c r="AJ1011" s="45">
        <v>59</v>
      </c>
      <c r="AK1011" s="45">
        <v>14</v>
      </c>
      <c r="AL1011" s="45">
        <v>10</v>
      </c>
      <c r="AM1011" s="46">
        <v>37</v>
      </c>
      <c r="AN1011" s="257">
        <f>SUMSQ(AF1011:AM1011)</f>
        <v>11180</v>
      </c>
      <c r="AO1011" s="42"/>
      <c r="AP1011" s="277"/>
      <c r="AR1011" s="278"/>
      <c r="AS1011" s="34"/>
      <c r="AT1011" s="44">
        <v>28</v>
      </c>
      <c r="AU1011" s="45">
        <v>45</v>
      </c>
      <c r="AV1011" s="45">
        <v>24</v>
      </c>
      <c r="AW1011" s="45">
        <v>33</v>
      </c>
      <c r="AX1011" s="45">
        <v>59</v>
      </c>
      <c r="AY1011" s="45">
        <v>14</v>
      </c>
      <c r="AZ1011" s="45">
        <v>55</v>
      </c>
      <c r="BA1011" s="46">
        <v>2</v>
      </c>
      <c r="BB1011" s="257">
        <f>SUMSQ(AT1011:BA1011)</f>
        <v>11180</v>
      </c>
      <c r="BC1011" s="42"/>
      <c r="BD1011" s="277"/>
      <c r="BF1011" s="278"/>
      <c r="BG1011" s="34"/>
      <c r="BH1011" s="44">
        <v>58</v>
      </c>
      <c r="BI1011" s="45">
        <v>43</v>
      </c>
      <c r="BJ1011" s="45">
        <v>17</v>
      </c>
      <c r="BK1011" s="45">
        <v>4</v>
      </c>
      <c r="BL1011" s="45">
        <v>14</v>
      </c>
      <c r="BM1011" s="45">
        <v>31</v>
      </c>
      <c r="BN1011" s="45">
        <v>37</v>
      </c>
      <c r="BO1011" s="46">
        <v>56</v>
      </c>
      <c r="BP1011" s="257">
        <f>SUMSQ(BH1011:BO1011)</f>
        <v>11180</v>
      </c>
      <c r="BQ1011" s="42"/>
      <c r="BR1011" s="277"/>
    </row>
    <row r="1012" spans="2:70" x14ac:dyDescent="0.2">
      <c r="B1012" s="278"/>
      <c r="C1012" s="34"/>
      <c r="D1012" s="44">
        <v>49</v>
      </c>
      <c r="E1012" s="45">
        <v>46</v>
      </c>
      <c r="F1012" s="45">
        <v>26</v>
      </c>
      <c r="G1012" s="45">
        <v>31</v>
      </c>
      <c r="H1012" s="45">
        <v>5</v>
      </c>
      <c r="I1012" s="45">
        <v>4</v>
      </c>
      <c r="J1012" s="45">
        <v>56</v>
      </c>
      <c r="K1012" s="46">
        <v>43</v>
      </c>
      <c r="L1012" s="257">
        <f>SUMSQ(D1012:K1012)</f>
        <v>11180</v>
      </c>
      <c r="M1012" s="42"/>
      <c r="N1012" s="277"/>
      <c r="P1012" s="278"/>
      <c r="Q1012" s="34"/>
      <c r="R1012" s="44">
        <v>49</v>
      </c>
      <c r="S1012" s="45">
        <v>56</v>
      </c>
      <c r="T1012" s="45">
        <v>26</v>
      </c>
      <c r="U1012" s="45">
        <v>31</v>
      </c>
      <c r="V1012" s="45">
        <v>5</v>
      </c>
      <c r="W1012" s="45">
        <v>4</v>
      </c>
      <c r="X1012" s="45">
        <v>46</v>
      </c>
      <c r="Y1012" s="46">
        <v>43</v>
      </c>
      <c r="Z1012" s="257">
        <f>SUMSQ(R1012:Y1012)</f>
        <v>11180</v>
      </c>
      <c r="AA1012" s="42"/>
      <c r="AB1012" s="277"/>
      <c r="AD1012" s="278"/>
      <c r="AE1012" s="34"/>
      <c r="AF1012" s="44">
        <v>49</v>
      </c>
      <c r="AG1012" s="45">
        <v>46</v>
      </c>
      <c r="AH1012" s="45">
        <v>26</v>
      </c>
      <c r="AI1012" s="45">
        <v>31</v>
      </c>
      <c r="AJ1012" s="45">
        <v>5</v>
      </c>
      <c r="AK1012" s="45">
        <v>4</v>
      </c>
      <c r="AL1012" s="45">
        <v>56</v>
      </c>
      <c r="AM1012" s="46">
        <v>43</v>
      </c>
      <c r="AN1012" s="257">
        <f>SUMSQ(AF1012:AM1012)</f>
        <v>11180</v>
      </c>
      <c r="AO1012" s="42"/>
      <c r="AP1012" s="277"/>
      <c r="AR1012" s="278"/>
      <c r="AS1012" s="34"/>
      <c r="AT1012" s="44">
        <v>49</v>
      </c>
      <c r="AU1012" s="45">
        <v>56</v>
      </c>
      <c r="AV1012" s="45">
        <v>26</v>
      </c>
      <c r="AW1012" s="45">
        <v>31</v>
      </c>
      <c r="AX1012" s="45">
        <v>5</v>
      </c>
      <c r="AY1012" s="45">
        <v>4</v>
      </c>
      <c r="AZ1012" s="45">
        <v>46</v>
      </c>
      <c r="BA1012" s="46">
        <v>43</v>
      </c>
      <c r="BB1012" s="257">
        <f>SUMSQ(AT1012:BA1012)</f>
        <v>11180</v>
      </c>
      <c r="BC1012" s="42"/>
      <c r="BD1012" s="277"/>
      <c r="BF1012" s="278"/>
      <c r="BG1012" s="34"/>
      <c r="BH1012" s="44">
        <v>36</v>
      </c>
      <c r="BI1012" s="45">
        <v>49</v>
      </c>
      <c r="BJ1012" s="45">
        <v>11</v>
      </c>
      <c r="BK1012" s="45">
        <v>26</v>
      </c>
      <c r="BL1012" s="45">
        <v>24</v>
      </c>
      <c r="BM1012" s="45">
        <v>5</v>
      </c>
      <c r="BN1012" s="45">
        <v>63</v>
      </c>
      <c r="BO1012" s="46">
        <v>46</v>
      </c>
      <c r="BP1012" s="257">
        <f>SUMSQ(BH1012:BO1012)</f>
        <v>11180</v>
      </c>
      <c r="BQ1012" s="42"/>
      <c r="BR1012" s="277"/>
    </row>
    <row r="1013" spans="2:70" x14ac:dyDescent="0.2">
      <c r="B1013" s="278"/>
      <c r="C1013" s="34"/>
      <c r="D1013" s="44">
        <v>22</v>
      </c>
      <c r="E1013" s="45">
        <v>9</v>
      </c>
      <c r="F1013" s="45">
        <v>61</v>
      </c>
      <c r="G1013" s="45">
        <v>60</v>
      </c>
      <c r="H1013" s="45">
        <v>34</v>
      </c>
      <c r="I1013" s="45">
        <v>39</v>
      </c>
      <c r="J1013" s="45">
        <v>19</v>
      </c>
      <c r="K1013" s="46">
        <v>16</v>
      </c>
      <c r="L1013" s="257">
        <f>SUMSQ(D1013:K1013)</f>
        <v>11180</v>
      </c>
      <c r="M1013" s="42"/>
      <c r="N1013" s="277"/>
      <c r="P1013" s="278"/>
      <c r="Q1013" s="34"/>
      <c r="R1013" s="44">
        <v>22</v>
      </c>
      <c r="S1013" s="45">
        <v>19</v>
      </c>
      <c r="T1013" s="45">
        <v>61</v>
      </c>
      <c r="U1013" s="45">
        <v>60</v>
      </c>
      <c r="V1013" s="45">
        <v>34</v>
      </c>
      <c r="W1013" s="45">
        <v>39</v>
      </c>
      <c r="X1013" s="45">
        <v>9</v>
      </c>
      <c r="Y1013" s="46">
        <v>16</v>
      </c>
      <c r="Z1013" s="257">
        <f>SUMSQ(R1013:Y1013)</f>
        <v>11180</v>
      </c>
      <c r="AA1013" s="42"/>
      <c r="AB1013" s="277"/>
      <c r="AD1013" s="278"/>
      <c r="AE1013" s="34"/>
      <c r="AF1013" s="44">
        <v>22</v>
      </c>
      <c r="AG1013" s="45">
        <v>9</v>
      </c>
      <c r="AH1013" s="45">
        <v>61</v>
      </c>
      <c r="AI1013" s="45">
        <v>60</v>
      </c>
      <c r="AJ1013" s="45">
        <v>34</v>
      </c>
      <c r="AK1013" s="45">
        <v>39</v>
      </c>
      <c r="AL1013" s="45">
        <v>19</v>
      </c>
      <c r="AM1013" s="46">
        <v>16</v>
      </c>
      <c r="AN1013" s="257">
        <f>SUMSQ(AF1013:AM1013)</f>
        <v>11180</v>
      </c>
      <c r="AO1013" s="42"/>
      <c r="AP1013" s="277"/>
      <c r="AR1013" s="278"/>
      <c r="AS1013" s="34"/>
      <c r="AT1013" s="44">
        <v>22</v>
      </c>
      <c r="AU1013" s="45">
        <v>19</v>
      </c>
      <c r="AV1013" s="45">
        <v>61</v>
      </c>
      <c r="AW1013" s="45">
        <v>60</v>
      </c>
      <c r="AX1013" s="45">
        <v>34</v>
      </c>
      <c r="AY1013" s="45">
        <v>39</v>
      </c>
      <c r="AZ1013" s="45">
        <v>9</v>
      </c>
      <c r="BA1013" s="46">
        <v>16</v>
      </c>
      <c r="BB1013" s="257">
        <f>SUMSQ(AT1013:BA1013)</f>
        <v>11180</v>
      </c>
      <c r="BC1013" s="42"/>
      <c r="BD1013" s="277"/>
      <c r="BF1013" s="278"/>
      <c r="BG1013" s="34"/>
      <c r="BH1013" s="44">
        <v>19</v>
      </c>
      <c r="BI1013" s="45">
        <v>2</v>
      </c>
      <c r="BJ1013" s="45">
        <v>60</v>
      </c>
      <c r="BK1013" s="45">
        <v>41</v>
      </c>
      <c r="BL1013" s="45">
        <v>39</v>
      </c>
      <c r="BM1013" s="45">
        <v>54</v>
      </c>
      <c r="BN1013" s="45">
        <v>16</v>
      </c>
      <c r="BO1013" s="46">
        <v>29</v>
      </c>
      <c r="BP1013" s="257">
        <f>SUMSQ(BH1013:BO1013)</f>
        <v>11180</v>
      </c>
      <c r="BQ1013" s="42"/>
      <c r="BR1013" s="277"/>
    </row>
    <row r="1014" spans="2:70" x14ac:dyDescent="0.2">
      <c r="B1014" s="278"/>
      <c r="C1014" s="34"/>
      <c r="D1014" s="44">
        <v>63</v>
      </c>
      <c r="E1014" s="45">
        <v>20</v>
      </c>
      <c r="F1014" s="45">
        <v>51</v>
      </c>
      <c r="G1014" s="45">
        <v>6</v>
      </c>
      <c r="H1014" s="45">
        <v>32</v>
      </c>
      <c r="I1014" s="45">
        <v>41</v>
      </c>
      <c r="J1014" s="45">
        <v>10</v>
      </c>
      <c r="K1014" s="46">
        <v>37</v>
      </c>
      <c r="L1014" s="257">
        <f>SUMSQ(D1014:K1014)</f>
        <v>11180</v>
      </c>
      <c r="M1014" s="42"/>
      <c r="N1014" s="277"/>
      <c r="P1014" s="278"/>
      <c r="Q1014" s="34"/>
      <c r="R1014" s="44">
        <v>28</v>
      </c>
      <c r="S1014" s="45">
        <v>45</v>
      </c>
      <c r="T1014" s="45">
        <v>51</v>
      </c>
      <c r="U1014" s="45">
        <v>6</v>
      </c>
      <c r="V1014" s="45">
        <v>32</v>
      </c>
      <c r="W1014" s="45">
        <v>41</v>
      </c>
      <c r="X1014" s="45">
        <v>55</v>
      </c>
      <c r="Y1014" s="46">
        <v>2</v>
      </c>
      <c r="Z1014" s="257">
        <f>SUMSQ(R1014:Y1014)</f>
        <v>11180</v>
      </c>
      <c r="AA1014" s="42"/>
      <c r="AB1014" s="277"/>
      <c r="AD1014" s="278"/>
      <c r="AE1014" s="34"/>
      <c r="AF1014" s="44">
        <v>28</v>
      </c>
      <c r="AG1014" s="45">
        <v>55</v>
      </c>
      <c r="AH1014" s="45">
        <v>51</v>
      </c>
      <c r="AI1014" s="45">
        <v>6</v>
      </c>
      <c r="AJ1014" s="45">
        <v>32</v>
      </c>
      <c r="AK1014" s="45">
        <v>41</v>
      </c>
      <c r="AL1014" s="45">
        <v>45</v>
      </c>
      <c r="AM1014" s="46">
        <v>2</v>
      </c>
      <c r="AN1014" s="257">
        <f>SUMSQ(AF1014:AM1014)</f>
        <v>11180</v>
      </c>
      <c r="AO1014" s="42"/>
      <c r="AP1014" s="277"/>
      <c r="AR1014" s="278"/>
      <c r="AS1014" s="34"/>
      <c r="AT1014" s="44">
        <v>63</v>
      </c>
      <c r="AU1014" s="45">
        <v>10</v>
      </c>
      <c r="AV1014" s="45">
        <v>51</v>
      </c>
      <c r="AW1014" s="45">
        <v>6</v>
      </c>
      <c r="AX1014" s="45">
        <v>32</v>
      </c>
      <c r="AY1014" s="45">
        <v>41</v>
      </c>
      <c r="AZ1014" s="45">
        <v>20</v>
      </c>
      <c r="BA1014" s="46">
        <v>37</v>
      </c>
      <c r="BB1014" s="257">
        <f>SUMSQ(AT1014:BA1014)</f>
        <v>11180</v>
      </c>
      <c r="BC1014" s="42"/>
      <c r="BD1014" s="277"/>
      <c r="BF1014" s="278"/>
      <c r="BG1014" s="34"/>
      <c r="BH1014" s="44">
        <v>9</v>
      </c>
      <c r="BI1014" s="45">
        <v>28</v>
      </c>
      <c r="BJ1014" s="45">
        <v>34</v>
      </c>
      <c r="BK1014" s="45">
        <v>51</v>
      </c>
      <c r="BL1014" s="45">
        <v>61</v>
      </c>
      <c r="BM1014" s="45">
        <v>48</v>
      </c>
      <c r="BN1014" s="45">
        <v>22</v>
      </c>
      <c r="BO1014" s="46">
        <v>7</v>
      </c>
      <c r="BP1014" s="257">
        <f>SUMSQ(BH1014:BO1014)</f>
        <v>11180</v>
      </c>
      <c r="BQ1014" s="42"/>
      <c r="BR1014" s="277"/>
    </row>
    <row r="1015" spans="2:70" x14ac:dyDescent="0.2">
      <c r="B1015" s="278"/>
      <c r="C1015" s="34"/>
      <c r="D1015" s="44">
        <v>42</v>
      </c>
      <c r="E1015" s="45">
        <v>47</v>
      </c>
      <c r="F1015" s="45">
        <v>1</v>
      </c>
      <c r="G1015" s="45">
        <v>30</v>
      </c>
      <c r="H1015" s="45">
        <v>8</v>
      </c>
      <c r="I1015" s="45">
        <v>27</v>
      </c>
      <c r="J1015" s="45">
        <v>53</v>
      </c>
      <c r="K1015" s="46">
        <v>52</v>
      </c>
      <c r="L1015" s="257">
        <f>SUMSQ(D1015:K1015)</f>
        <v>11180</v>
      </c>
      <c r="M1015" s="42"/>
      <c r="N1015" s="277"/>
      <c r="P1015" s="278"/>
      <c r="Q1015" s="34"/>
      <c r="R1015" s="44">
        <v>42</v>
      </c>
      <c r="S1015" s="45">
        <v>47</v>
      </c>
      <c r="T1015" s="45">
        <v>1</v>
      </c>
      <c r="U1015" s="45">
        <v>30</v>
      </c>
      <c r="V1015" s="45">
        <v>8</v>
      </c>
      <c r="W1015" s="45">
        <v>27</v>
      </c>
      <c r="X1015" s="45">
        <v>53</v>
      </c>
      <c r="Y1015" s="46">
        <v>52</v>
      </c>
      <c r="Z1015" s="257">
        <f>SUMSQ(R1015:Y1015)</f>
        <v>11180</v>
      </c>
      <c r="AA1015" s="42"/>
      <c r="AB1015" s="277"/>
      <c r="AD1015" s="278"/>
      <c r="AE1015" s="34"/>
      <c r="AF1015" s="44">
        <v>42</v>
      </c>
      <c r="AG1015" s="45">
        <v>47</v>
      </c>
      <c r="AH1015" s="45">
        <v>1</v>
      </c>
      <c r="AI1015" s="45">
        <v>30</v>
      </c>
      <c r="AJ1015" s="45">
        <v>8</v>
      </c>
      <c r="AK1015" s="45">
        <v>27</v>
      </c>
      <c r="AL1015" s="45">
        <v>53</v>
      </c>
      <c r="AM1015" s="46">
        <v>52</v>
      </c>
      <c r="AN1015" s="257">
        <f>SUMSQ(AF1015:AM1015)</f>
        <v>11180</v>
      </c>
      <c r="AO1015" s="42"/>
      <c r="AP1015" s="277"/>
      <c r="AR1015" s="278"/>
      <c r="AS1015" s="34"/>
      <c r="AT1015" s="44">
        <v>42</v>
      </c>
      <c r="AU1015" s="45">
        <v>47</v>
      </c>
      <c r="AV1015" s="45">
        <v>1</v>
      </c>
      <c r="AW1015" s="45">
        <v>8</v>
      </c>
      <c r="AX1015" s="45">
        <v>30</v>
      </c>
      <c r="AY1015" s="45">
        <v>27</v>
      </c>
      <c r="AZ1015" s="45">
        <v>53</v>
      </c>
      <c r="BA1015" s="46">
        <v>52</v>
      </c>
      <c r="BB1015" s="257">
        <f>SUMSQ(AT1015:BA1015)</f>
        <v>11180</v>
      </c>
      <c r="BC1015" s="42"/>
      <c r="BD1015" s="277"/>
      <c r="BF1015" s="278"/>
      <c r="BG1015" s="34"/>
      <c r="BH1015" s="44">
        <v>47</v>
      </c>
      <c r="BI1015" s="45">
        <v>62</v>
      </c>
      <c r="BJ1015" s="45">
        <v>8</v>
      </c>
      <c r="BK1015" s="45">
        <v>21</v>
      </c>
      <c r="BL1015" s="45">
        <v>27</v>
      </c>
      <c r="BM1015" s="45">
        <v>10</v>
      </c>
      <c r="BN1015" s="45">
        <v>52</v>
      </c>
      <c r="BO1015" s="46">
        <v>33</v>
      </c>
      <c r="BP1015" s="257">
        <f>SUMSQ(BH1015:BO1015)</f>
        <v>11180</v>
      </c>
      <c r="BQ1015" s="42"/>
      <c r="BR1015" s="277"/>
    </row>
    <row r="1016" spans="2:70" ht="12.75" thickBot="1" x14ac:dyDescent="0.25">
      <c r="B1016" s="278"/>
      <c r="C1016" s="34"/>
      <c r="D1016" s="59">
        <v>40</v>
      </c>
      <c r="E1016" s="60">
        <v>17</v>
      </c>
      <c r="F1016" s="60">
        <v>44</v>
      </c>
      <c r="G1016" s="60">
        <v>7</v>
      </c>
      <c r="H1016" s="60">
        <v>29</v>
      </c>
      <c r="I1016" s="60">
        <v>50</v>
      </c>
      <c r="J1016" s="60">
        <v>11</v>
      </c>
      <c r="K1016" s="61">
        <v>62</v>
      </c>
      <c r="L1016" s="257">
        <f>SUMSQ(D1016:K1016)</f>
        <v>11180</v>
      </c>
      <c r="M1016" s="42"/>
      <c r="N1016" s="277"/>
      <c r="P1016" s="278"/>
      <c r="Q1016" s="34"/>
      <c r="R1016" s="59">
        <v>40</v>
      </c>
      <c r="S1016" s="60">
        <v>17</v>
      </c>
      <c r="T1016" s="60">
        <v>44</v>
      </c>
      <c r="U1016" s="60">
        <v>7</v>
      </c>
      <c r="V1016" s="60">
        <v>29</v>
      </c>
      <c r="W1016" s="60">
        <v>50</v>
      </c>
      <c r="X1016" s="60">
        <v>11</v>
      </c>
      <c r="Y1016" s="61">
        <v>62</v>
      </c>
      <c r="Z1016" s="257">
        <f>SUMSQ(R1016:Y1016)</f>
        <v>11180</v>
      </c>
      <c r="AA1016" s="42"/>
      <c r="AB1016" s="277"/>
      <c r="AD1016" s="278"/>
      <c r="AE1016" s="34"/>
      <c r="AF1016" s="59">
        <v>40</v>
      </c>
      <c r="AG1016" s="60">
        <v>17</v>
      </c>
      <c r="AH1016" s="60">
        <v>44</v>
      </c>
      <c r="AI1016" s="60">
        <v>7</v>
      </c>
      <c r="AJ1016" s="60">
        <v>29</v>
      </c>
      <c r="AK1016" s="60">
        <v>50</v>
      </c>
      <c r="AL1016" s="60">
        <v>11</v>
      </c>
      <c r="AM1016" s="61">
        <v>62</v>
      </c>
      <c r="AN1016" s="257">
        <f>SUMSQ(AF1016:AM1016)</f>
        <v>11180</v>
      </c>
      <c r="AO1016" s="42"/>
      <c r="AP1016" s="277"/>
      <c r="AR1016" s="278"/>
      <c r="AS1016" s="34"/>
      <c r="AT1016" s="59">
        <v>40</v>
      </c>
      <c r="AU1016" s="60">
        <v>17</v>
      </c>
      <c r="AV1016" s="60">
        <v>44</v>
      </c>
      <c r="AW1016" s="60">
        <v>29</v>
      </c>
      <c r="AX1016" s="60">
        <v>7</v>
      </c>
      <c r="AY1016" s="60">
        <v>50</v>
      </c>
      <c r="AZ1016" s="60">
        <v>11</v>
      </c>
      <c r="BA1016" s="61">
        <v>62</v>
      </c>
      <c r="BB1016" s="257">
        <f>SUMSQ(AT1016:BA1016)</f>
        <v>11180</v>
      </c>
      <c r="BC1016" s="42"/>
      <c r="BD1016" s="277"/>
      <c r="BF1016" s="278"/>
      <c r="BG1016" s="34"/>
      <c r="BH1016" s="59">
        <v>53</v>
      </c>
      <c r="BI1016" s="60">
        <v>40</v>
      </c>
      <c r="BJ1016" s="60">
        <v>30</v>
      </c>
      <c r="BK1016" s="60">
        <v>15</v>
      </c>
      <c r="BL1016" s="60">
        <v>1</v>
      </c>
      <c r="BM1016" s="60">
        <v>20</v>
      </c>
      <c r="BN1016" s="60">
        <v>42</v>
      </c>
      <c r="BO1016" s="61">
        <v>59</v>
      </c>
      <c r="BP1016" s="257">
        <f>SUMSQ(BH1016:BO1016)</f>
        <v>11180</v>
      </c>
      <c r="BQ1016" s="42"/>
      <c r="BR1016" s="277"/>
    </row>
    <row r="1017" spans="2:70" x14ac:dyDescent="0.2">
      <c r="B1017" s="278"/>
      <c r="C1017" s="34"/>
      <c r="D1017" s="166">
        <f>SUM(D1009:D1016)</f>
        <v>260</v>
      </c>
      <c r="E1017" s="167">
        <f>SUM(E1009:E1016)</f>
        <v>260</v>
      </c>
      <c r="F1017" s="167">
        <f>SUM(F1009:F1016)</f>
        <v>260</v>
      </c>
      <c r="G1017" s="167">
        <f>SUM(G1009:G1016)</f>
        <v>260</v>
      </c>
      <c r="H1017" s="167">
        <f>SUM(H1009:H1016)</f>
        <v>260</v>
      </c>
      <c r="I1017" s="167">
        <f>SUM(I1009:I1016)</f>
        <v>260</v>
      </c>
      <c r="J1017" s="167">
        <f>SUM(J1009:J1016)</f>
        <v>260</v>
      </c>
      <c r="K1017" s="167">
        <f>SUM(K1009:K1016)</f>
        <v>260</v>
      </c>
      <c r="L1017" s="280">
        <f>SUM(D1009^3+E1010^3+F1011^3+G1012^3+H1013^3+I1014^3+J1015^3+K1016^3)</f>
        <v>540800</v>
      </c>
      <c r="M1017" s="42"/>
      <c r="N1017" s="277"/>
      <c r="P1017" s="278"/>
      <c r="Q1017" s="34"/>
      <c r="R1017" s="166">
        <f>SUM(R1009:R1016)</f>
        <v>260</v>
      </c>
      <c r="S1017" s="167">
        <f>SUM(S1009:S1016)</f>
        <v>260</v>
      </c>
      <c r="T1017" s="167">
        <f>SUM(T1009:T1016)</f>
        <v>260</v>
      </c>
      <c r="U1017" s="167">
        <f>SUM(U1009:U1016)</f>
        <v>260</v>
      </c>
      <c r="V1017" s="167">
        <f>SUM(V1009:V1016)</f>
        <v>260</v>
      </c>
      <c r="W1017" s="167">
        <f>SUM(W1009:W1016)</f>
        <v>260</v>
      </c>
      <c r="X1017" s="167">
        <f>SUM(X1009:X1016)</f>
        <v>260</v>
      </c>
      <c r="Y1017" s="167">
        <f>SUM(Y1009:Y1016)</f>
        <v>260</v>
      </c>
      <c r="Z1017" s="280">
        <f>SUM(R1009^3+S1010^3+T1011^3+U1012^3+V1013^3+W1014^3+X1015^3+Y1016^3)</f>
        <v>540800</v>
      </c>
      <c r="AA1017" s="42"/>
      <c r="AB1017" s="277"/>
      <c r="AD1017" s="278"/>
      <c r="AE1017" s="34"/>
      <c r="AF1017" s="166">
        <f>SUM(AF1009:AF1016)</f>
        <v>260</v>
      </c>
      <c r="AG1017" s="167">
        <f>SUM(AG1009:AG1016)</f>
        <v>260</v>
      </c>
      <c r="AH1017" s="167">
        <f>SUM(AH1009:AH1016)</f>
        <v>260</v>
      </c>
      <c r="AI1017" s="167">
        <f>SUM(AI1009:AI1016)</f>
        <v>260</v>
      </c>
      <c r="AJ1017" s="167">
        <f>SUM(AJ1009:AJ1016)</f>
        <v>260</v>
      </c>
      <c r="AK1017" s="167">
        <f>SUM(AK1009:AK1016)</f>
        <v>260</v>
      </c>
      <c r="AL1017" s="167">
        <f>SUM(AL1009:AL1016)</f>
        <v>260</v>
      </c>
      <c r="AM1017" s="167">
        <f>SUM(AM1009:AM1016)</f>
        <v>260</v>
      </c>
      <c r="AN1017" s="280">
        <f>SUM(AF1009^3+AG1010^3+AH1011^3+AI1012^3+AJ1013^3+AK1014^3+AL1015^3+AM1016^3)</f>
        <v>540800</v>
      </c>
      <c r="AO1017" s="42"/>
      <c r="AP1017" s="277"/>
      <c r="AR1017" s="278"/>
      <c r="AS1017" s="34"/>
      <c r="AT1017" s="166">
        <f>SUM(AT1009:AT1016)</f>
        <v>260</v>
      </c>
      <c r="AU1017" s="167">
        <f>SUM(AU1009:AU1016)</f>
        <v>260</v>
      </c>
      <c r="AV1017" s="167">
        <f>SUM(AV1009:AV1016)</f>
        <v>260</v>
      </c>
      <c r="AW1017" s="167">
        <f>SUM(AW1009:AW1016)</f>
        <v>260</v>
      </c>
      <c r="AX1017" s="167">
        <f>SUM(AX1009:AX1016)</f>
        <v>260</v>
      </c>
      <c r="AY1017" s="167">
        <f>SUM(AY1009:AY1016)</f>
        <v>260</v>
      </c>
      <c r="AZ1017" s="167">
        <f>SUM(AZ1009:AZ1016)</f>
        <v>260</v>
      </c>
      <c r="BA1017" s="167">
        <f>SUM(BA1009:BA1016)</f>
        <v>260</v>
      </c>
      <c r="BB1017" s="280">
        <f>SUM(AT1009^3+AU1010^3+AV1011^3+AW1012^3+AX1013^3+AY1014^3+AZ1015^3+BA1016^3)</f>
        <v>540800</v>
      </c>
      <c r="BC1017" s="42"/>
      <c r="BD1017" s="277"/>
      <c r="BF1017" s="278"/>
      <c r="BG1017" s="34"/>
      <c r="BH1017" s="166">
        <f>SUM(BH1009:BH1016)</f>
        <v>260</v>
      </c>
      <c r="BI1017" s="167">
        <f>SUM(BI1009:BI1016)</f>
        <v>260</v>
      </c>
      <c r="BJ1017" s="167">
        <f>SUM(BJ1009:BJ1016)</f>
        <v>260</v>
      </c>
      <c r="BK1017" s="167">
        <f>SUM(BK1009:BK1016)</f>
        <v>260</v>
      </c>
      <c r="BL1017" s="167">
        <f>SUM(BL1009:BL1016)</f>
        <v>260</v>
      </c>
      <c r="BM1017" s="167">
        <f>SUM(BM1009:BM1016)</f>
        <v>260</v>
      </c>
      <c r="BN1017" s="167">
        <f>SUM(BN1009:BN1016)</f>
        <v>260</v>
      </c>
      <c r="BO1017" s="167">
        <f>SUM(BO1009:BO1016)</f>
        <v>260</v>
      </c>
      <c r="BP1017" s="280">
        <f>SUM(BH1009^3+BI1010^3+BJ1011^3+BK1012^3+BL1013^3+BM1014^3+BN1015^3+BO1016^3)</f>
        <v>540800</v>
      </c>
      <c r="BQ1017" s="42"/>
      <c r="BR1017" s="277"/>
    </row>
    <row r="1018" spans="2:70" ht="12.75" thickBot="1" x14ac:dyDescent="0.25">
      <c r="B1018" s="278"/>
      <c r="C1018" s="34"/>
      <c r="D1018" s="89">
        <f>SUMSQ(D1009:D1016)</f>
        <v>11180</v>
      </c>
      <c r="E1018" s="90">
        <f>SUMSQ(E1009:E1016)</f>
        <v>11180</v>
      </c>
      <c r="F1018" s="90">
        <f>SUMSQ(F1009:F1016)</f>
        <v>11180</v>
      </c>
      <c r="G1018" s="90">
        <f>SUMSQ(G1009:G1016)</f>
        <v>11180</v>
      </c>
      <c r="H1018" s="90">
        <f>SUMSQ(H1009:H1016)</f>
        <v>11180</v>
      </c>
      <c r="I1018" s="90">
        <f>SUMSQ(I1009:I1016)</f>
        <v>11180</v>
      </c>
      <c r="J1018" s="90">
        <f>SUMSQ(J1009:J1016)</f>
        <v>11180</v>
      </c>
      <c r="K1018" s="90">
        <f>SUMSQ(K1009:K1016)</f>
        <v>11180</v>
      </c>
      <c r="L1018" s="279">
        <f>SUM(D1016^3+E1015^3+F1014^3+G1013^3+H1012^3+I1011^3+J1010^3+K1009^3)</f>
        <v>540800</v>
      </c>
      <c r="M1018" s="42"/>
      <c r="N1018" s="277"/>
      <c r="P1018" s="278"/>
      <c r="Q1018" s="34"/>
      <c r="R1018" s="89">
        <f>SUMSQ(R1009:R1016)</f>
        <v>11180</v>
      </c>
      <c r="S1018" s="90">
        <f>SUMSQ(S1009:S1016)</f>
        <v>11180</v>
      </c>
      <c r="T1018" s="90">
        <f>SUMSQ(T1009:T1016)</f>
        <v>11180</v>
      </c>
      <c r="U1018" s="90">
        <f>SUMSQ(U1009:U1016)</f>
        <v>11180</v>
      </c>
      <c r="V1018" s="90">
        <f>SUMSQ(V1009:V1016)</f>
        <v>11180</v>
      </c>
      <c r="W1018" s="90">
        <f>SUMSQ(W1009:W1016)</f>
        <v>11180</v>
      </c>
      <c r="X1018" s="90">
        <f>SUMSQ(X1009:X1016)</f>
        <v>11180</v>
      </c>
      <c r="Y1018" s="90">
        <f>SUMSQ(Y1009:Y1016)</f>
        <v>11180</v>
      </c>
      <c r="Z1018" s="279">
        <f>SUM(R1016^3+S1015^3+T1014^3+U1013^3+V1012^3+W1011^3+X1010^3+Y1009^3)</f>
        <v>540800</v>
      </c>
      <c r="AA1018" s="42"/>
      <c r="AB1018" s="277"/>
      <c r="AD1018" s="278"/>
      <c r="AE1018" s="34"/>
      <c r="AF1018" s="89">
        <f>SUMSQ(AF1009:AF1016)</f>
        <v>11180</v>
      </c>
      <c r="AG1018" s="90">
        <f>SUMSQ(AG1009:AG1016)</f>
        <v>11180</v>
      </c>
      <c r="AH1018" s="90">
        <f>SUMSQ(AH1009:AH1016)</f>
        <v>11180</v>
      </c>
      <c r="AI1018" s="90">
        <f>SUMSQ(AI1009:AI1016)</f>
        <v>11180</v>
      </c>
      <c r="AJ1018" s="90">
        <f>SUMSQ(AJ1009:AJ1016)</f>
        <v>11180</v>
      </c>
      <c r="AK1018" s="90">
        <f>SUMSQ(AK1009:AK1016)</f>
        <v>11180</v>
      </c>
      <c r="AL1018" s="90">
        <f>SUMSQ(AL1009:AL1016)</f>
        <v>11180</v>
      </c>
      <c r="AM1018" s="90">
        <f>SUMSQ(AM1009:AM1016)</f>
        <v>11180</v>
      </c>
      <c r="AN1018" s="279">
        <f>SUM(AF1016^3+AG1015^3+AH1014^3+AI1013^3+AJ1012^3+AK1011^3+AL1010^3+AM1009^3)</f>
        <v>540800</v>
      </c>
      <c r="AO1018" s="42"/>
      <c r="AP1018" s="277"/>
      <c r="AR1018" s="278"/>
      <c r="AS1018" s="34"/>
      <c r="AT1018" s="89">
        <f>SUMSQ(AT1009:AT1016)</f>
        <v>11180</v>
      </c>
      <c r="AU1018" s="90">
        <f>SUMSQ(AU1009:AU1016)</f>
        <v>11180</v>
      </c>
      <c r="AV1018" s="90">
        <f>SUMSQ(AV1009:AV1016)</f>
        <v>11180</v>
      </c>
      <c r="AW1018" s="90">
        <f>SUMSQ(AW1009:AW1016)</f>
        <v>11180</v>
      </c>
      <c r="AX1018" s="90">
        <f>SUMSQ(AX1009:AX1016)</f>
        <v>11180</v>
      </c>
      <c r="AY1018" s="90">
        <f>SUMSQ(AY1009:AY1016)</f>
        <v>11180</v>
      </c>
      <c r="AZ1018" s="90">
        <f>SUMSQ(AZ1009:AZ1016)</f>
        <v>11180</v>
      </c>
      <c r="BA1018" s="90">
        <f>SUMSQ(BA1009:BA1016)</f>
        <v>11180</v>
      </c>
      <c r="BB1018" s="279">
        <f>SUM(AT1016^3+AU1015^3+AV1014^3+AW1013^3+AX1012^3+AY1011^3+AZ1010^3+BA1009^3)</f>
        <v>540800</v>
      </c>
      <c r="BC1018" s="42"/>
      <c r="BD1018" s="277"/>
      <c r="BF1018" s="278"/>
      <c r="BG1018" s="34"/>
      <c r="BH1018" s="89">
        <f>SUMSQ(BH1009:BH1016)</f>
        <v>11180</v>
      </c>
      <c r="BI1018" s="90">
        <f>SUMSQ(BI1009:BI1016)</f>
        <v>11180</v>
      </c>
      <c r="BJ1018" s="90">
        <f>SUMSQ(BJ1009:BJ1016)</f>
        <v>11180</v>
      </c>
      <c r="BK1018" s="90">
        <f>SUMSQ(BK1009:BK1016)</f>
        <v>11180</v>
      </c>
      <c r="BL1018" s="90">
        <f>SUMSQ(BL1009:BL1016)</f>
        <v>11180</v>
      </c>
      <c r="BM1018" s="90">
        <f>SUMSQ(BM1009:BM1016)</f>
        <v>11180</v>
      </c>
      <c r="BN1018" s="90">
        <f>SUMSQ(BN1009:BN1016)</f>
        <v>11180</v>
      </c>
      <c r="BO1018" s="90">
        <f>SUMSQ(BO1009:BO1016)</f>
        <v>11180</v>
      </c>
      <c r="BP1018" s="279">
        <f>SUM(BH1016^3+BI1015^3+BJ1014^3+BK1013^3+BL1012^3+BM1011^3+BN1010^3+BO1009^3)</f>
        <v>540800</v>
      </c>
      <c r="BQ1018" s="42"/>
      <c r="BR1018" s="277"/>
    </row>
    <row r="1019" spans="2:70" ht="12.75" thickBot="1" x14ac:dyDescent="0.25">
      <c r="B1019" s="278"/>
      <c r="C1019" s="104"/>
      <c r="D1019" s="106"/>
      <c r="E1019" s="106"/>
      <c r="F1019" s="106"/>
      <c r="G1019" s="106"/>
      <c r="H1019" s="106"/>
      <c r="I1019" s="106"/>
      <c r="J1019" s="106"/>
      <c r="K1019" s="106"/>
      <c r="L1019" s="106"/>
      <c r="M1019" s="109"/>
      <c r="N1019" s="277"/>
      <c r="P1019" s="278"/>
      <c r="Q1019" s="104"/>
      <c r="R1019" s="106"/>
      <c r="S1019" s="106"/>
      <c r="T1019" s="106"/>
      <c r="U1019" s="106"/>
      <c r="V1019" s="106"/>
      <c r="W1019" s="106"/>
      <c r="X1019" s="106"/>
      <c r="Y1019" s="106"/>
      <c r="Z1019" s="106"/>
      <c r="AA1019" s="109"/>
      <c r="AB1019" s="277"/>
      <c r="AD1019" s="278"/>
      <c r="AE1019" s="104"/>
      <c r="AF1019" s="106"/>
      <c r="AG1019" s="106"/>
      <c r="AH1019" s="106"/>
      <c r="AI1019" s="106"/>
      <c r="AJ1019" s="106"/>
      <c r="AK1019" s="106"/>
      <c r="AL1019" s="106"/>
      <c r="AM1019" s="106"/>
      <c r="AN1019" s="106"/>
      <c r="AO1019" s="109"/>
      <c r="AP1019" s="277"/>
      <c r="AR1019" s="278"/>
      <c r="AS1019" s="104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9"/>
      <c r="BD1019" s="277"/>
      <c r="BF1019" s="278"/>
      <c r="BG1019" s="104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9"/>
      <c r="BR1019" s="277"/>
    </row>
    <row r="1020" spans="2:70" ht="12.75" thickBot="1" x14ac:dyDescent="0.25">
      <c r="B1020" s="276"/>
      <c r="C1020" s="275"/>
      <c r="D1020" s="275"/>
      <c r="E1020" s="275"/>
      <c r="F1020" s="275"/>
      <c r="G1020" s="275"/>
      <c r="H1020" s="275"/>
      <c r="I1020" s="275"/>
      <c r="J1020" s="275"/>
      <c r="K1020" s="275"/>
      <c r="L1020" s="275"/>
      <c r="M1020" s="275"/>
      <c r="N1020" s="274"/>
      <c r="P1020" s="276"/>
      <c r="Q1020" s="275"/>
      <c r="R1020" s="275"/>
      <c r="S1020" s="275"/>
      <c r="T1020" s="275"/>
      <c r="U1020" s="275"/>
      <c r="V1020" s="275"/>
      <c r="W1020" s="275"/>
      <c r="X1020" s="275"/>
      <c r="Y1020" s="275"/>
      <c r="Z1020" s="275"/>
      <c r="AA1020" s="275"/>
      <c r="AB1020" s="274"/>
      <c r="AD1020" s="276"/>
      <c r="AE1020" s="275"/>
      <c r="AF1020" s="275"/>
      <c r="AG1020" s="275"/>
      <c r="AH1020" s="275"/>
      <c r="AI1020" s="275"/>
      <c r="AJ1020" s="275"/>
      <c r="AK1020" s="275"/>
      <c r="AL1020" s="275"/>
      <c r="AM1020" s="275"/>
      <c r="AN1020" s="275"/>
      <c r="AO1020" s="275"/>
      <c r="AP1020" s="274"/>
      <c r="AR1020" s="276"/>
      <c r="AS1020" s="275"/>
      <c r="AT1020" s="275"/>
      <c r="AU1020" s="275"/>
      <c r="AV1020" s="275"/>
      <c r="AW1020" s="275"/>
      <c r="AX1020" s="275"/>
      <c r="AY1020" s="275"/>
      <c r="AZ1020" s="275"/>
      <c r="BA1020" s="275"/>
      <c r="BB1020" s="275"/>
      <c r="BC1020" s="275"/>
      <c r="BD1020" s="274"/>
      <c r="BF1020" s="276"/>
      <c r="BG1020" s="275"/>
      <c r="BH1020" s="275"/>
      <c r="BI1020" s="275"/>
      <c r="BJ1020" s="275"/>
      <c r="BK1020" s="275"/>
      <c r="BL1020" s="275"/>
      <c r="BM1020" s="275"/>
      <c r="BN1020" s="275"/>
      <c r="BO1020" s="275"/>
      <c r="BP1020" s="275"/>
      <c r="BQ1020" s="275"/>
      <c r="BR1020" s="274"/>
    </row>
    <row r="1021" spans="2:70" ht="13.5" thickTop="1" thickBot="1" x14ac:dyDescent="0.25"/>
    <row r="1022" spans="2:70" ht="13.5" thickTop="1" thickBot="1" x14ac:dyDescent="0.25">
      <c r="B1022" s="284"/>
      <c r="C1022" s="283"/>
      <c r="D1022" s="283"/>
      <c r="E1022" s="283"/>
      <c r="F1022" s="283"/>
      <c r="G1022" s="283"/>
      <c r="H1022" s="283"/>
      <c r="I1022" s="283"/>
      <c r="J1022" s="283"/>
      <c r="K1022" s="283"/>
      <c r="L1022" s="283"/>
      <c r="M1022" s="283"/>
      <c r="N1022" s="282"/>
      <c r="P1022" s="284"/>
      <c r="Q1022" s="283"/>
      <c r="R1022" s="283"/>
      <c r="S1022" s="283"/>
      <c r="T1022" s="283"/>
      <c r="U1022" s="283"/>
      <c r="V1022" s="283"/>
      <c r="W1022" s="283"/>
      <c r="X1022" s="283"/>
      <c r="Y1022" s="283"/>
      <c r="Z1022" s="283"/>
      <c r="AA1022" s="283"/>
      <c r="AB1022" s="282"/>
      <c r="AD1022" s="284"/>
      <c r="AE1022" s="283"/>
      <c r="AF1022" s="283"/>
      <c r="AG1022" s="283"/>
      <c r="AH1022" s="283"/>
      <c r="AI1022" s="283"/>
      <c r="AJ1022" s="283"/>
      <c r="AK1022" s="283"/>
      <c r="AL1022" s="283"/>
      <c r="AM1022" s="283"/>
      <c r="AN1022" s="283"/>
      <c r="AO1022" s="283"/>
      <c r="AP1022" s="282"/>
      <c r="AR1022" s="284"/>
      <c r="AS1022" s="283"/>
      <c r="AT1022" s="283"/>
      <c r="AU1022" s="283"/>
      <c r="AV1022" s="283"/>
      <c r="AW1022" s="283"/>
      <c r="AX1022" s="283"/>
      <c r="AY1022" s="283"/>
      <c r="AZ1022" s="283"/>
      <c r="BA1022" s="283"/>
      <c r="BB1022" s="283"/>
      <c r="BC1022" s="283"/>
      <c r="BD1022" s="282"/>
      <c r="BF1022" s="284"/>
      <c r="BG1022" s="283"/>
      <c r="BH1022" s="283"/>
      <c r="BI1022" s="283"/>
      <c r="BJ1022" s="283"/>
      <c r="BK1022" s="283"/>
      <c r="BL1022" s="283"/>
      <c r="BM1022" s="283"/>
      <c r="BN1022" s="283"/>
      <c r="BO1022" s="283"/>
      <c r="BP1022" s="283"/>
      <c r="BQ1022" s="283"/>
      <c r="BR1022" s="282"/>
    </row>
    <row r="1023" spans="2:70" ht="12.75" thickBot="1" x14ac:dyDescent="0.25">
      <c r="B1023" s="278"/>
      <c r="C1023" s="20"/>
      <c r="D1023" s="21"/>
      <c r="E1023" s="21"/>
      <c r="F1023" s="21"/>
      <c r="G1023" s="21"/>
      <c r="H1023" s="281" t="s">
        <v>1154</v>
      </c>
      <c r="I1023" s="21"/>
      <c r="J1023" s="21"/>
      <c r="K1023" s="21"/>
      <c r="L1023" s="21"/>
      <c r="M1023" s="23"/>
      <c r="N1023" s="277"/>
      <c r="P1023" s="278"/>
      <c r="Q1023" s="20"/>
      <c r="R1023" s="21"/>
      <c r="S1023" s="21"/>
      <c r="T1023" s="21"/>
      <c r="U1023" s="21"/>
      <c r="V1023" s="281" t="s">
        <v>1153</v>
      </c>
      <c r="W1023" s="21"/>
      <c r="X1023" s="21"/>
      <c r="Y1023" s="21"/>
      <c r="Z1023" s="21"/>
      <c r="AA1023" s="23"/>
      <c r="AB1023" s="277"/>
      <c r="AD1023" s="278"/>
      <c r="AE1023" s="20"/>
      <c r="AF1023" s="21"/>
      <c r="AG1023" s="21"/>
      <c r="AH1023" s="21"/>
      <c r="AI1023" s="21"/>
      <c r="AJ1023" s="281" t="s">
        <v>1152</v>
      </c>
      <c r="AK1023" s="21"/>
      <c r="AL1023" s="21"/>
      <c r="AM1023" s="21"/>
      <c r="AN1023" s="21"/>
      <c r="AO1023" s="23"/>
      <c r="AP1023" s="277"/>
      <c r="AR1023" s="278"/>
      <c r="AS1023" s="20"/>
      <c r="AT1023" s="21"/>
      <c r="AU1023" s="21"/>
      <c r="AV1023" s="21"/>
      <c r="AW1023" s="21"/>
      <c r="AX1023" s="281" t="s">
        <v>1151</v>
      </c>
      <c r="AY1023" s="21"/>
      <c r="AZ1023" s="21"/>
      <c r="BA1023" s="21"/>
      <c r="BB1023" s="21"/>
      <c r="BC1023" s="23"/>
      <c r="BD1023" s="277"/>
      <c r="BF1023" s="278"/>
      <c r="BG1023" s="20"/>
      <c r="BH1023" s="21"/>
      <c r="BI1023" s="21"/>
      <c r="BJ1023" s="21"/>
      <c r="BK1023" s="21"/>
      <c r="BL1023" s="281" t="s">
        <v>1150</v>
      </c>
      <c r="BM1023" s="21"/>
      <c r="BN1023" s="21"/>
      <c r="BO1023" s="21"/>
      <c r="BP1023" s="21"/>
      <c r="BQ1023" s="23"/>
      <c r="BR1023" s="277"/>
    </row>
    <row r="1024" spans="2:70" x14ac:dyDescent="0.2">
      <c r="B1024" s="278"/>
      <c r="C1024" s="34"/>
      <c r="D1024" s="35">
        <v>3</v>
      </c>
      <c r="E1024" s="36">
        <v>54</v>
      </c>
      <c r="F1024" s="36">
        <v>15</v>
      </c>
      <c r="G1024" s="36">
        <v>58</v>
      </c>
      <c r="H1024" s="36">
        <v>36</v>
      </c>
      <c r="I1024" s="36">
        <v>21</v>
      </c>
      <c r="J1024" s="36">
        <v>48</v>
      </c>
      <c r="K1024" s="37">
        <v>25</v>
      </c>
      <c r="L1024" s="251">
        <f>SUMSQ(D1024:K1024)</f>
        <v>11180</v>
      </c>
      <c r="M1024" s="42"/>
      <c r="N1024" s="277"/>
      <c r="P1024" s="278"/>
      <c r="Q1024" s="34"/>
      <c r="R1024" s="35">
        <v>3</v>
      </c>
      <c r="S1024" s="36">
        <v>54</v>
      </c>
      <c r="T1024" s="36">
        <v>15</v>
      </c>
      <c r="U1024" s="36">
        <v>58</v>
      </c>
      <c r="V1024" s="36">
        <v>36</v>
      </c>
      <c r="W1024" s="36">
        <v>21</v>
      </c>
      <c r="X1024" s="36">
        <v>48</v>
      </c>
      <c r="Y1024" s="37">
        <v>25</v>
      </c>
      <c r="Z1024" s="251">
        <f>SUMSQ(R1024:Y1024)</f>
        <v>11180</v>
      </c>
      <c r="AA1024" s="42"/>
      <c r="AB1024" s="277"/>
      <c r="AD1024" s="278"/>
      <c r="AE1024" s="34"/>
      <c r="AF1024" s="35">
        <v>3</v>
      </c>
      <c r="AG1024" s="36">
        <v>54</v>
      </c>
      <c r="AH1024" s="36">
        <v>15</v>
      </c>
      <c r="AI1024" s="36">
        <v>58</v>
      </c>
      <c r="AJ1024" s="36">
        <v>36</v>
      </c>
      <c r="AK1024" s="36">
        <v>21</v>
      </c>
      <c r="AL1024" s="36">
        <v>48</v>
      </c>
      <c r="AM1024" s="37">
        <v>25</v>
      </c>
      <c r="AN1024" s="251">
        <f>SUMSQ(AF1024:AM1024)</f>
        <v>11180</v>
      </c>
      <c r="AO1024" s="42"/>
      <c r="AP1024" s="277"/>
      <c r="AR1024" s="278"/>
      <c r="AS1024" s="34"/>
      <c r="AT1024" s="35">
        <v>3</v>
      </c>
      <c r="AU1024" s="36">
        <v>54</v>
      </c>
      <c r="AV1024" s="36">
        <v>44</v>
      </c>
      <c r="AW1024" s="36">
        <v>7</v>
      </c>
      <c r="AX1024" s="36">
        <v>29</v>
      </c>
      <c r="AY1024" s="36">
        <v>50</v>
      </c>
      <c r="AZ1024" s="36">
        <v>48</v>
      </c>
      <c r="BA1024" s="37">
        <v>25</v>
      </c>
      <c r="BB1024" s="251">
        <f>SUMSQ(AT1024:BA1024)</f>
        <v>11180</v>
      </c>
      <c r="BC1024" s="42"/>
      <c r="BD1024" s="277"/>
      <c r="BF1024" s="278"/>
      <c r="BG1024" s="34"/>
      <c r="BH1024" s="35">
        <v>3</v>
      </c>
      <c r="BI1024" s="36">
        <v>22</v>
      </c>
      <c r="BJ1024" s="36">
        <v>57</v>
      </c>
      <c r="BK1024" s="36">
        <v>48</v>
      </c>
      <c r="BL1024" s="36">
        <v>55</v>
      </c>
      <c r="BM1024" s="36">
        <v>34</v>
      </c>
      <c r="BN1024" s="36">
        <v>13</v>
      </c>
      <c r="BO1024" s="37">
        <v>28</v>
      </c>
      <c r="BP1024" s="251">
        <f>SUMSQ(BH1024:BO1024)</f>
        <v>11180</v>
      </c>
      <c r="BQ1024" s="42"/>
      <c r="BR1024" s="277"/>
    </row>
    <row r="1025" spans="2:70" x14ac:dyDescent="0.2">
      <c r="B1025" s="278"/>
      <c r="C1025" s="34"/>
      <c r="D1025" s="44">
        <v>13</v>
      </c>
      <c r="E1025" s="45">
        <v>12</v>
      </c>
      <c r="F1025" s="45">
        <v>38</v>
      </c>
      <c r="G1025" s="45">
        <v>35</v>
      </c>
      <c r="H1025" s="45">
        <v>57</v>
      </c>
      <c r="I1025" s="45">
        <v>64</v>
      </c>
      <c r="J1025" s="45">
        <v>18</v>
      </c>
      <c r="K1025" s="46">
        <v>23</v>
      </c>
      <c r="L1025" s="257">
        <f>SUMSQ(D1025:K1025)</f>
        <v>11180</v>
      </c>
      <c r="M1025" s="42"/>
      <c r="N1025" s="277"/>
      <c r="P1025" s="278"/>
      <c r="Q1025" s="34"/>
      <c r="R1025" s="44">
        <v>13</v>
      </c>
      <c r="S1025" s="45">
        <v>12</v>
      </c>
      <c r="T1025" s="45">
        <v>38</v>
      </c>
      <c r="U1025" s="45">
        <v>35</v>
      </c>
      <c r="V1025" s="45">
        <v>57</v>
      </c>
      <c r="W1025" s="45">
        <v>64</v>
      </c>
      <c r="X1025" s="45">
        <v>18</v>
      </c>
      <c r="Y1025" s="46">
        <v>23</v>
      </c>
      <c r="Z1025" s="257">
        <f>SUMSQ(R1025:Y1025)</f>
        <v>11180</v>
      </c>
      <c r="AA1025" s="42"/>
      <c r="AB1025" s="277"/>
      <c r="AD1025" s="278"/>
      <c r="AE1025" s="34"/>
      <c r="AF1025" s="44">
        <v>13</v>
      </c>
      <c r="AG1025" s="45">
        <v>12</v>
      </c>
      <c r="AH1025" s="45">
        <v>38</v>
      </c>
      <c r="AI1025" s="45">
        <v>35</v>
      </c>
      <c r="AJ1025" s="45">
        <v>57</v>
      </c>
      <c r="AK1025" s="45">
        <v>64</v>
      </c>
      <c r="AL1025" s="45">
        <v>18</v>
      </c>
      <c r="AM1025" s="46">
        <v>23</v>
      </c>
      <c r="AN1025" s="257">
        <f>SUMSQ(AF1025:AM1025)</f>
        <v>11180</v>
      </c>
      <c r="AO1025" s="42"/>
      <c r="AP1025" s="277"/>
      <c r="AR1025" s="278"/>
      <c r="AS1025" s="34"/>
      <c r="AT1025" s="44">
        <v>13</v>
      </c>
      <c r="AU1025" s="45">
        <v>12</v>
      </c>
      <c r="AV1025" s="45">
        <v>38</v>
      </c>
      <c r="AW1025" s="45">
        <v>57</v>
      </c>
      <c r="AX1025" s="45">
        <v>35</v>
      </c>
      <c r="AY1025" s="45">
        <v>64</v>
      </c>
      <c r="AZ1025" s="45">
        <v>18</v>
      </c>
      <c r="BA1025" s="46">
        <v>23</v>
      </c>
      <c r="BB1025" s="257">
        <f>SUMSQ(AT1025:BA1025)</f>
        <v>11180</v>
      </c>
      <c r="BC1025" s="42"/>
      <c r="BD1025" s="277"/>
      <c r="BF1025" s="278"/>
      <c r="BG1025" s="34"/>
      <c r="BH1025" s="44">
        <v>25</v>
      </c>
      <c r="BI1025" s="45">
        <v>16</v>
      </c>
      <c r="BJ1025" s="45">
        <v>35</v>
      </c>
      <c r="BK1025" s="45">
        <v>54</v>
      </c>
      <c r="BL1025" s="45">
        <v>45</v>
      </c>
      <c r="BM1025" s="45">
        <v>60</v>
      </c>
      <c r="BN1025" s="45">
        <v>23</v>
      </c>
      <c r="BO1025" s="46">
        <v>2</v>
      </c>
      <c r="BP1025" s="257">
        <f>SUMSQ(BH1025:BO1025)</f>
        <v>11180</v>
      </c>
      <c r="BQ1025" s="42"/>
      <c r="BR1025" s="277"/>
    </row>
    <row r="1026" spans="2:70" x14ac:dyDescent="0.2">
      <c r="B1026" s="278"/>
      <c r="C1026" s="34"/>
      <c r="D1026" s="44">
        <v>28</v>
      </c>
      <c r="E1026" s="45">
        <v>55</v>
      </c>
      <c r="F1026" s="45">
        <v>24</v>
      </c>
      <c r="G1026" s="45">
        <v>33</v>
      </c>
      <c r="H1026" s="45">
        <v>59</v>
      </c>
      <c r="I1026" s="45">
        <v>14</v>
      </c>
      <c r="J1026" s="45">
        <v>45</v>
      </c>
      <c r="K1026" s="46">
        <v>2</v>
      </c>
      <c r="L1026" s="257">
        <f>SUMSQ(D1026:K1026)</f>
        <v>11180</v>
      </c>
      <c r="M1026" s="42"/>
      <c r="N1026" s="277"/>
      <c r="P1026" s="278"/>
      <c r="Q1026" s="34"/>
      <c r="R1026" s="44">
        <v>63</v>
      </c>
      <c r="S1026" s="45">
        <v>10</v>
      </c>
      <c r="T1026" s="45">
        <v>24</v>
      </c>
      <c r="U1026" s="45">
        <v>33</v>
      </c>
      <c r="V1026" s="45">
        <v>59</v>
      </c>
      <c r="W1026" s="45">
        <v>14</v>
      </c>
      <c r="X1026" s="45">
        <v>20</v>
      </c>
      <c r="Y1026" s="46">
        <v>37</v>
      </c>
      <c r="Z1026" s="257">
        <f>SUMSQ(R1026:Y1026)</f>
        <v>11180</v>
      </c>
      <c r="AA1026" s="42"/>
      <c r="AB1026" s="277"/>
      <c r="AD1026" s="278"/>
      <c r="AE1026" s="34"/>
      <c r="AF1026" s="44">
        <v>63</v>
      </c>
      <c r="AG1026" s="45">
        <v>20</v>
      </c>
      <c r="AH1026" s="45">
        <v>24</v>
      </c>
      <c r="AI1026" s="45">
        <v>33</v>
      </c>
      <c r="AJ1026" s="45">
        <v>59</v>
      </c>
      <c r="AK1026" s="45">
        <v>14</v>
      </c>
      <c r="AL1026" s="45">
        <v>10</v>
      </c>
      <c r="AM1026" s="46">
        <v>37</v>
      </c>
      <c r="AN1026" s="257">
        <f>SUMSQ(AF1026:AM1026)</f>
        <v>11180</v>
      </c>
      <c r="AO1026" s="42"/>
      <c r="AP1026" s="277"/>
      <c r="AR1026" s="278"/>
      <c r="AS1026" s="34"/>
      <c r="AT1026" s="44">
        <v>28</v>
      </c>
      <c r="AU1026" s="45">
        <v>45</v>
      </c>
      <c r="AV1026" s="45">
        <v>24</v>
      </c>
      <c r="AW1026" s="45">
        <v>33</v>
      </c>
      <c r="AX1026" s="45">
        <v>59</v>
      </c>
      <c r="AY1026" s="45">
        <v>14</v>
      </c>
      <c r="AZ1026" s="45">
        <v>55</v>
      </c>
      <c r="BA1026" s="46">
        <v>2</v>
      </c>
      <c r="BB1026" s="257">
        <f>SUMSQ(AT1026:BA1026)</f>
        <v>11180</v>
      </c>
      <c r="BC1026" s="42"/>
      <c r="BD1026" s="277"/>
      <c r="BF1026" s="278"/>
      <c r="BG1026" s="34"/>
      <c r="BH1026" s="44">
        <v>44</v>
      </c>
      <c r="BI1026" s="45">
        <v>61</v>
      </c>
      <c r="BJ1026" s="45">
        <v>18</v>
      </c>
      <c r="BK1026" s="45">
        <v>7</v>
      </c>
      <c r="BL1026" s="45">
        <v>32</v>
      </c>
      <c r="BM1026" s="45">
        <v>9</v>
      </c>
      <c r="BN1026" s="45">
        <v>38</v>
      </c>
      <c r="BO1026" s="46">
        <v>51</v>
      </c>
      <c r="BP1026" s="257">
        <f>SUMSQ(BH1026:BO1026)</f>
        <v>11180</v>
      </c>
      <c r="BQ1026" s="42"/>
      <c r="BR1026" s="277"/>
    </row>
    <row r="1027" spans="2:70" x14ac:dyDescent="0.2">
      <c r="B1027" s="278"/>
      <c r="C1027" s="34"/>
      <c r="D1027" s="44">
        <v>49</v>
      </c>
      <c r="E1027" s="45">
        <v>46</v>
      </c>
      <c r="F1027" s="45">
        <v>26</v>
      </c>
      <c r="G1027" s="45">
        <v>31</v>
      </c>
      <c r="H1027" s="45">
        <v>5</v>
      </c>
      <c r="I1027" s="45">
        <v>4</v>
      </c>
      <c r="J1027" s="45">
        <v>56</v>
      </c>
      <c r="K1027" s="46">
        <v>43</v>
      </c>
      <c r="L1027" s="257">
        <f>SUMSQ(D1027:K1027)</f>
        <v>11180</v>
      </c>
      <c r="M1027" s="42"/>
      <c r="N1027" s="277"/>
      <c r="P1027" s="278"/>
      <c r="Q1027" s="34"/>
      <c r="R1027" s="44">
        <v>49</v>
      </c>
      <c r="S1027" s="45">
        <v>56</v>
      </c>
      <c r="T1027" s="45">
        <v>26</v>
      </c>
      <c r="U1027" s="45">
        <v>31</v>
      </c>
      <c r="V1027" s="45">
        <v>5</v>
      </c>
      <c r="W1027" s="45">
        <v>4</v>
      </c>
      <c r="X1027" s="45">
        <v>46</v>
      </c>
      <c r="Y1027" s="46">
        <v>43</v>
      </c>
      <c r="Z1027" s="257">
        <f>SUMSQ(R1027:Y1027)</f>
        <v>11180</v>
      </c>
      <c r="AA1027" s="42"/>
      <c r="AB1027" s="277"/>
      <c r="AD1027" s="278"/>
      <c r="AE1027" s="34"/>
      <c r="AF1027" s="44">
        <v>49</v>
      </c>
      <c r="AG1027" s="45">
        <v>46</v>
      </c>
      <c r="AH1027" s="45">
        <v>26</v>
      </c>
      <c r="AI1027" s="45">
        <v>31</v>
      </c>
      <c r="AJ1027" s="45">
        <v>5</v>
      </c>
      <c r="AK1027" s="45">
        <v>4</v>
      </c>
      <c r="AL1027" s="45">
        <v>56</v>
      </c>
      <c r="AM1027" s="46">
        <v>43</v>
      </c>
      <c r="AN1027" s="257">
        <f>SUMSQ(AF1027:AM1027)</f>
        <v>11180</v>
      </c>
      <c r="AO1027" s="42"/>
      <c r="AP1027" s="277"/>
      <c r="AR1027" s="278"/>
      <c r="AS1027" s="34"/>
      <c r="AT1027" s="44">
        <v>49</v>
      </c>
      <c r="AU1027" s="45">
        <v>56</v>
      </c>
      <c r="AV1027" s="45">
        <v>26</v>
      </c>
      <c r="AW1027" s="45">
        <v>31</v>
      </c>
      <c r="AX1027" s="45">
        <v>5</v>
      </c>
      <c r="AY1027" s="45">
        <v>4</v>
      </c>
      <c r="AZ1027" s="45">
        <v>46</v>
      </c>
      <c r="BA1027" s="46">
        <v>43</v>
      </c>
      <c r="BB1027" s="257">
        <f>SUMSQ(AT1027:BA1027)</f>
        <v>11180</v>
      </c>
      <c r="BC1027" s="42"/>
      <c r="BD1027" s="277"/>
      <c r="BF1027" s="278"/>
      <c r="BG1027" s="34"/>
      <c r="BH1027" s="44">
        <v>50</v>
      </c>
      <c r="BI1027" s="45">
        <v>39</v>
      </c>
      <c r="BJ1027" s="45">
        <v>12</v>
      </c>
      <c r="BK1027" s="45">
        <v>29</v>
      </c>
      <c r="BL1027" s="45">
        <v>6</v>
      </c>
      <c r="BM1027" s="45">
        <v>19</v>
      </c>
      <c r="BN1027" s="45">
        <v>64</v>
      </c>
      <c r="BO1027" s="46">
        <v>41</v>
      </c>
      <c r="BP1027" s="257">
        <f>SUMSQ(BH1027:BO1027)</f>
        <v>11180</v>
      </c>
      <c r="BQ1027" s="42"/>
      <c r="BR1027" s="277"/>
    </row>
    <row r="1028" spans="2:70" x14ac:dyDescent="0.2">
      <c r="B1028" s="278"/>
      <c r="C1028" s="34"/>
      <c r="D1028" s="44">
        <v>22</v>
      </c>
      <c r="E1028" s="45">
        <v>9</v>
      </c>
      <c r="F1028" s="45">
        <v>61</v>
      </c>
      <c r="G1028" s="45">
        <v>60</v>
      </c>
      <c r="H1028" s="45">
        <v>34</v>
      </c>
      <c r="I1028" s="45">
        <v>39</v>
      </c>
      <c r="J1028" s="45">
        <v>19</v>
      </c>
      <c r="K1028" s="46">
        <v>16</v>
      </c>
      <c r="L1028" s="257">
        <f>SUMSQ(D1028:K1028)</f>
        <v>11180</v>
      </c>
      <c r="M1028" s="42"/>
      <c r="N1028" s="277"/>
      <c r="P1028" s="278"/>
      <c r="Q1028" s="34"/>
      <c r="R1028" s="44">
        <v>22</v>
      </c>
      <c r="S1028" s="45">
        <v>19</v>
      </c>
      <c r="T1028" s="45">
        <v>61</v>
      </c>
      <c r="U1028" s="45">
        <v>60</v>
      </c>
      <c r="V1028" s="45">
        <v>34</v>
      </c>
      <c r="W1028" s="45">
        <v>39</v>
      </c>
      <c r="X1028" s="45">
        <v>9</v>
      </c>
      <c r="Y1028" s="46">
        <v>16</v>
      </c>
      <c r="Z1028" s="257">
        <f>SUMSQ(R1028:Y1028)</f>
        <v>11180</v>
      </c>
      <c r="AA1028" s="42"/>
      <c r="AB1028" s="277"/>
      <c r="AD1028" s="278"/>
      <c r="AE1028" s="34"/>
      <c r="AF1028" s="44">
        <v>22</v>
      </c>
      <c r="AG1028" s="45">
        <v>9</v>
      </c>
      <c r="AH1028" s="45">
        <v>61</v>
      </c>
      <c r="AI1028" s="45">
        <v>60</v>
      </c>
      <c r="AJ1028" s="45">
        <v>34</v>
      </c>
      <c r="AK1028" s="45">
        <v>39</v>
      </c>
      <c r="AL1028" s="45">
        <v>19</v>
      </c>
      <c r="AM1028" s="46">
        <v>16</v>
      </c>
      <c r="AN1028" s="257">
        <f>SUMSQ(AF1028:AM1028)</f>
        <v>11180</v>
      </c>
      <c r="AO1028" s="42"/>
      <c r="AP1028" s="277"/>
      <c r="AR1028" s="278"/>
      <c r="AS1028" s="34"/>
      <c r="AT1028" s="44">
        <v>22</v>
      </c>
      <c r="AU1028" s="45">
        <v>19</v>
      </c>
      <c r="AV1028" s="45">
        <v>61</v>
      </c>
      <c r="AW1028" s="45">
        <v>60</v>
      </c>
      <c r="AX1028" s="45">
        <v>34</v>
      </c>
      <c r="AY1028" s="45">
        <v>39</v>
      </c>
      <c r="AZ1028" s="45">
        <v>9</v>
      </c>
      <c r="BA1028" s="46">
        <v>16</v>
      </c>
      <c r="BB1028" s="257">
        <f>SUMSQ(AT1028:BA1028)</f>
        <v>11180</v>
      </c>
      <c r="BC1028" s="42"/>
      <c r="BD1028" s="277"/>
      <c r="BF1028" s="278"/>
      <c r="BG1028" s="34"/>
      <c r="BH1028" s="44">
        <v>24</v>
      </c>
      <c r="BI1028" s="45">
        <v>1</v>
      </c>
      <c r="BJ1028" s="45">
        <v>46</v>
      </c>
      <c r="BK1028" s="45">
        <v>59</v>
      </c>
      <c r="BL1028" s="45">
        <v>36</v>
      </c>
      <c r="BM1028" s="45">
        <v>53</v>
      </c>
      <c r="BN1028" s="45">
        <v>26</v>
      </c>
      <c r="BO1028" s="46">
        <v>15</v>
      </c>
      <c r="BP1028" s="257">
        <f>SUMSQ(BH1028:BO1028)</f>
        <v>11180</v>
      </c>
      <c r="BQ1028" s="42"/>
      <c r="BR1028" s="277"/>
    </row>
    <row r="1029" spans="2:70" x14ac:dyDescent="0.2">
      <c r="B1029" s="278"/>
      <c r="C1029" s="34"/>
      <c r="D1029" s="44">
        <v>63</v>
      </c>
      <c r="E1029" s="45">
        <v>20</v>
      </c>
      <c r="F1029" s="45">
        <v>51</v>
      </c>
      <c r="G1029" s="45">
        <v>6</v>
      </c>
      <c r="H1029" s="45">
        <v>32</v>
      </c>
      <c r="I1029" s="45">
        <v>41</v>
      </c>
      <c r="J1029" s="45">
        <v>10</v>
      </c>
      <c r="K1029" s="46">
        <v>37</v>
      </c>
      <c r="L1029" s="257">
        <f>SUMSQ(D1029:K1029)</f>
        <v>11180</v>
      </c>
      <c r="M1029" s="42"/>
      <c r="N1029" s="277"/>
      <c r="P1029" s="278"/>
      <c r="Q1029" s="34"/>
      <c r="R1029" s="44">
        <v>28</v>
      </c>
      <c r="S1029" s="45">
        <v>45</v>
      </c>
      <c r="T1029" s="45">
        <v>51</v>
      </c>
      <c r="U1029" s="45">
        <v>6</v>
      </c>
      <c r="V1029" s="45">
        <v>32</v>
      </c>
      <c r="W1029" s="45">
        <v>41</v>
      </c>
      <c r="X1029" s="45">
        <v>55</v>
      </c>
      <c r="Y1029" s="46">
        <v>2</v>
      </c>
      <c r="Z1029" s="257">
        <f>SUMSQ(R1029:Y1029)</f>
        <v>11180</v>
      </c>
      <c r="AA1029" s="42"/>
      <c r="AB1029" s="277"/>
      <c r="AD1029" s="278"/>
      <c r="AE1029" s="34"/>
      <c r="AF1029" s="44">
        <v>28</v>
      </c>
      <c r="AG1029" s="45">
        <v>55</v>
      </c>
      <c r="AH1029" s="45">
        <v>51</v>
      </c>
      <c r="AI1029" s="45">
        <v>6</v>
      </c>
      <c r="AJ1029" s="45">
        <v>32</v>
      </c>
      <c r="AK1029" s="45">
        <v>41</v>
      </c>
      <c r="AL1029" s="45">
        <v>45</v>
      </c>
      <c r="AM1029" s="46">
        <v>2</v>
      </c>
      <c r="AN1029" s="257">
        <f>SUMSQ(AF1029:AM1029)</f>
        <v>11180</v>
      </c>
      <c r="AO1029" s="42"/>
      <c r="AP1029" s="277"/>
      <c r="AR1029" s="278"/>
      <c r="AS1029" s="34"/>
      <c r="AT1029" s="44">
        <v>63</v>
      </c>
      <c r="AU1029" s="45">
        <v>10</v>
      </c>
      <c r="AV1029" s="45">
        <v>51</v>
      </c>
      <c r="AW1029" s="45">
        <v>6</v>
      </c>
      <c r="AX1029" s="45">
        <v>32</v>
      </c>
      <c r="AY1029" s="45">
        <v>41</v>
      </c>
      <c r="AZ1029" s="45">
        <v>20</v>
      </c>
      <c r="BA1029" s="46">
        <v>37</v>
      </c>
      <c r="BB1029" s="257">
        <f>SUMSQ(AT1029:BA1029)</f>
        <v>11180</v>
      </c>
      <c r="BC1029" s="42"/>
      <c r="BD1029" s="277"/>
      <c r="BF1029" s="278"/>
      <c r="BG1029" s="34"/>
      <c r="BH1029" s="44">
        <v>14</v>
      </c>
      <c r="BI1029" s="45">
        <v>27</v>
      </c>
      <c r="BJ1029" s="45">
        <v>56</v>
      </c>
      <c r="BK1029" s="45">
        <v>33</v>
      </c>
      <c r="BL1029" s="45">
        <v>58</v>
      </c>
      <c r="BM1029" s="45">
        <v>47</v>
      </c>
      <c r="BN1029" s="45">
        <v>4</v>
      </c>
      <c r="BO1029" s="46">
        <v>21</v>
      </c>
      <c r="BP1029" s="257">
        <f>SUMSQ(BH1029:BO1029)</f>
        <v>11180</v>
      </c>
      <c r="BQ1029" s="42"/>
      <c r="BR1029" s="277"/>
    </row>
    <row r="1030" spans="2:70" x14ac:dyDescent="0.2">
      <c r="B1030" s="278"/>
      <c r="C1030" s="34"/>
      <c r="D1030" s="44">
        <v>42</v>
      </c>
      <c r="E1030" s="45">
        <v>47</v>
      </c>
      <c r="F1030" s="45">
        <v>1</v>
      </c>
      <c r="G1030" s="45">
        <v>8</v>
      </c>
      <c r="H1030" s="45">
        <v>30</v>
      </c>
      <c r="I1030" s="45">
        <v>27</v>
      </c>
      <c r="J1030" s="45">
        <v>53</v>
      </c>
      <c r="K1030" s="46">
        <v>52</v>
      </c>
      <c r="L1030" s="257">
        <f>SUMSQ(D1030:K1030)</f>
        <v>11180</v>
      </c>
      <c r="M1030" s="42"/>
      <c r="N1030" s="277"/>
      <c r="P1030" s="278"/>
      <c r="Q1030" s="34"/>
      <c r="R1030" s="44">
        <v>42</v>
      </c>
      <c r="S1030" s="45">
        <v>47</v>
      </c>
      <c r="T1030" s="45">
        <v>1</v>
      </c>
      <c r="U1030" s="45">
        <v>8</v>
      </c>
      <c r="V1030" s="45">
        <v>30</v>
      </c>
      <c r="W1030" s="45">
        <v>27</v>
      </c>
      <c r="X1030" s="45">
        <v>53</v>
      </c>
      <c r="Y1030" s="46">
        <v>52</v>
      </c>
      <c r="Z1030" s="257">
        <f>SUMSQ(R1030:Y1030)</f>
        <v>11180</v>
      </c>
      <c r="AA1030" s="42"/>
      <c r="AB1030" s="277"/>
      <c r="AD1030" s="278"/>
      <c r="AE1030" s="34"/>
      <c r="AF1030" s="44">
        <v>42</v>
      </c>
      <c r="AG1030" s="45">
        <v>47</v>
      </c>
      <c r="AH1030" s="45">
        <v>1</v>
      </c>
      <c r="AI1030" s="45">
        <v>8</v>
      </c>
      <c r="AJ1030" s="45">
        <v>30</v>
      </c>
      <c r="AK1030" s="45">
        <v>27</v>
      </c>
      <c r="AL1030" s="45">
        <v>53</v>
      </c>
      <c r="AM1030" s="46">
        <v>52</v>
      </c>
      <c r="AN1030" s="257">
        <f>SUMSQ(AF1030:AM1030)</f>
        <v>11180</v>
      </c>
      <c r="AO1030" s="42"/>
      <c r="AP1030" s="277"/>
      <c r="AR1030" s="278"/>
      <c r="AS1030" s="34"/>
      <c r="AT1030" s="44">
        <v>42</v>
      </c>
      <c r="AU1030" s="45">
        <v>47</v>
      </c>
      <c r="AV1030" s="45">
        <v>1</v>
      </c>
      <c r="AW1030" s="45">
        <v>30</v>
      </c>
      <c r="AX1030" s="45">
        <v>8</v>
      </c>
      <c r="AY1030" s="45">
        <v>27</v>
      </c>
      <c r="AZ1030" s="45">
        <v>53</v>
      </c>
      <c r="BA1030" s="46">
        <v>52</v>
      </c>
      <c r="BB1030" s="257">
        <f>SUMSQ(AT1030:BA1030)</f>
        <v>11180</v>
      </c>
      <c r="BC1030" s="42"/>
      <c r="BD1030" s="277"/>
      <c r="BF1030" s="278"/>
      <c r="BG1030" s="34"/>
      <c r="BH1030" s="44">
        <v>63</v>
      </c>
      <c r="BI1030" s="45">
        <v>42</v>
      </c>
      <c r="BJ1030" s="45">
        <v>5</v>
      </c>
      <c r="BK1030" s="45">
        <v>20</v>
      </c>
      <c r="BL1030" s="45">
        <v>11</v>
      </c>
      <c r="BM1030" s="45">
        <v>30</v>
      </c>
      <c r="BN1030" s="45">
        <v>49</v>
      </c>
      <c r="BO1030" s="46">
        <v>40</v>
      </c>
      <c r="BP1030" s="257">
        <f>SUMSQ(BH1030:BO1030)</f>
        <v>11180</v>
      </c>
      <c r="BQ1030" s="42"/>
      <c r="BR1030" s="277"/>
    </row>
    <row r="1031" spans="2:70" ht="12.75" thickBot="1" x14ac:dyDescent="0.25">
      <c r="B1031" s="278"/>
      <c r="C1031" s="34"/>
      <c r="D1031" s="59">
        <v>40</v>
      </c>
      <c r="E1031" s="60">
        <v>17</v>
      </c>
      <c r="F1031" s="60">
        <v>44</v>
      </c>
      <c r="G1031" s="60">
        <v>29</v>
      </c>
      <c r="H1031" s="60">
        <v>7</v>
      </c>
      <c r="I1031" s="60">
        <v>50</v>
      </c>
      <c r="J1031" s="60">
        <v>11</v>
      </c>
      <c r="K1031" s="61">
        <v>62</v>
      </c>
      <c r="L1031" s="257">
        <f>SUMSQ(D1031:K1031)</f>
        <v>11180</v>
      </c>
      <c r="M1031" s="42"/>
      <c r="N1031" s="277"/>
      <c r="P1031" s="278"/>
      <c r="Q1031" s="34"/>
      <c r="R1031" s="59">
        <v>40</v>
      </c>
      <c r="S1031" s="60">
        <v>17</v>
      </c>
      <c r="T1031" s="60">
        <v>44</v>
      </c>
      <c r="U1031" s="60">
        <v>29</v>
      </c>
      <c r="V1031" s="60">
        <v>7</v>
      </c>
      <c r="W1031" s="60">
        <v>50</v>
      </c>
      <c r="X1031" s="60">
        <v>11</v>
      </c>
      <c r="Y1031" s="61">
        <v>62</v>
      </c>
      <c r="Z1031" s="257">
        <f>SUMSQ(R1031:Y1031)</f>
        <v>11180</v>
      </c>
      <c r="AA1031" s="42"/>
      <c r="AB1031" s="277"/>
      <c r="AD1031" s="278"/>
      <c r="AE1031" s="34"/>
      <c r="AF1031" s="59">
        <v>40</v>
      </c>
      <c r="AG1031" s="60">
        <v>17</v>
      </c>
      <c r="AH1031" s="60">
        <v>44</v>
      </c>
      <c r="AI1031" s="60">
        <v>29</v>
      </c>
      <c r="AJ1031" s="60">
        <v>7</v>
      </c>
      <c r="AK1031" s="60">
        <v>50</v>
      </c>
      <c r="AL1031" s="60">
        <v>11</v>
      </c>
      <c r="AM1031" s="61">
        <v>62</v>
      </c>
      <c r="AN1031" s="257">
        <f>SUMSQ(AF1031:AM1031)</f>
        <v>11180</v>
      </c>
      <c r="AO1031" s="42"/>
      <c r="AP1031" s="277"/>
      <c r="AR1031" s="278"/>
      <c r="AS1031" s="34"/>
      <c r="AT1031" s="59">
        <v>40</v>
      </c>
      <c r="AU1031" s="60">
        <v>17</v>
      </c>
      <c r="AV1031" s="60">
        <v>15</v>
      </c>
      <c r="AW1031" s="60">
        <v>36</v>
      </c>
      <c r="AX1031" s="60">
        <v>58</v>
      </c>
      <c r="AY1031" s="60">
        <v>21</v>
      </c>
      <c r="AZ1031" s="60">
        <v>11</v>
      </c>
      <c r="BA1031" s="61">
        <v>62</v>
      </c>
      <c r="BB1031" s="257">
        <f>SUMSQ(AT1031:BA1031)</f>
        <v>11180</v>
      </c>
      <c r="BC1031" s="42"/>
      <c r="BD1031" s="277"/>
      <c r="BF1031" s="278"/>
      <c r="BG1031" s="34"/>
      <c r="BH1031" s="59">
        <v>37</v>
      </c>
      <c r="BI1031" s="60">
        <v>52</v>
      </c>
      <c r="BJ1031" s="60">
        <v>31</v>
      </c>
      <c r="BK1031" s="60">
        <v>10</v>
      </c>
      <c r="BL1031" s="60">
        <v>17</v>
      </c>
      <c r="BM1031" s="60">
        <v>8</v>
      </c>
      <c r="BN1031" s="60">
        <v>43</v>
      </c>
      <c r="BO1031" s="61">
        <v>62</v>
      </c>
      <c r="BP1031" s="257">
        <f>SUMSQ(BH1031:BO1031)</f>
        <v>11180</v>
      </c>
      <c r="BQ1031" s="42"/>
      <c r="BR1031" s="277"/>
    </row>
    <row r="1032" spans="2:70" x14ac:dyDescent="0.2">
      <c r="B1032" s="278"/>
      <c r="C1032" s="34"/>
      <c r="D1032" s="166">
        <f>SUM(D1024:D1031)</f>
        <v>260</v>
      </c>
      <c r="E1032" s="167">
        <f>SUM(E1024:E1031)</f>
        <v>260</v>
      </c>
      <c r="F1032" s="167">
        <f>SUM(F1024:F1031)</f>
        <v>260</v>
      </c>
      <c r="G1032" s="167">
        <f>SUM(G1024:G1031)</f>
        <v>260</v>
      </c>
      <c r="H1032" s="167">
        <f>SUM(H1024:H1031)</f>
        <v>260</v>
      </c>
      <c r="I1032" s="167">
        <f>SUM(I1024:I1031)</f>
        <v>260</v>
      </c>
      <c r="J1032" s="167">
        <f>SUM(J1024:J1031)</f>
        <v>260</v>
      </c>
      <c r="K1032" s="167">
        <f>SUM(K1024:K1031)</f>
        <v>260</v>
      </c>
      <c r="L1032" s="280">
        <f>SUM(D1024^3+E1025^3+F1026^3+G1027^3+H1028^3+I1029^3+J1030^3+K1031^3)</f>
        <v>540800</v>
      </c>
      <c r="M1032" s="42"/>
      <c r="N1032" s="277"/>
      <c r="P1032" s="278"/>
      <c r="Q1032" s="34"/>
      <c r="R1032" s="166">
        <f>SUM(R1024:R1031)</f>
        <v>260</v>
      </c>
      <c r="S1032" s="167">
        <f>SUM(S1024:S1031)</f>
        <v>260</v>
      </c>
      <c r="T1032" s="167">
        <f>SUM(T1024:T1031)</f>
        <v>260</v>
      </c>
      <c r="U1032" s="167">
        <f>SUM(U1024:U1031)</f>
        <v>260</v>
      </c>
      <c r="V1032" s="167">
        <f>SUM(V1024:V1031)</f>
        <v>260</v>
      </c>
      <c r="W1032" s="167">
        <f>SUM(W1024:W1031)</f>
        <v>260</v>
      </c>
      <c r="X1032" s="167">
        <f>SUM(X1024:X1031)</f>
        <v>260</v>
      </c>
      <c r="Y1032" s="167">
        <f>SUM(Y1024:Y1031)</f>
        <v>260</v>
      </c>
      <c r="Z1032" s="280">
        <f>SUM(R1024^3+S1025^3+T1026^3+U1027^3+V1028^3+W1029^3+X1030^3+Y1031^3)</f>
        <v>540800</v>
      </c>
      <c r="AA1032" s="42"/>
      <c r="AB1032" s="277"/>
      <c r="AD1032" s="278"/>
      <c r="AE1032" s="34"/>
      <c r="AF1032" s="166">
        <f>SUM(AF1024:AF1031)</f>
        <v>260</v>
      </c>
      <c r="AG1032" s="167">
        <f>SUM(AG1024:AG1031)</f>
        <v>260</v>
      </c>
      <c r="AH1032" s="167">
        <f>SUM(AH1024:AH1031)</f>
        <v>260</v>
      </c>
      <c r="AI1032" s="167">
        <f>SUM(AI1024:AI1031)</f>
        <v>260</v>
      </c>
      <c r="AJ1032" s="167">
        <f>SUM(AJ1024:AJ1031)</f>
        <v>260</v>
      </c>
      <c r="AK1032" s="167">
        <f>SUM(AK1024:AK1031)</f>
        <v>260</v>
      </c>
      <c r="AL1032" s="167">
        <f>SUM(AL1024:AL1031)</f>
        <v>260</v>
      </c>
      <c r="AM1032" s="167">
        <f>SUM(AM1024:AM1031)</f>
        <v>260</v>
      </c>
      <c r="AN1032" s="280">
        <f>SUM(AF1024^3+AG1025^3+AH1026^3+AI1027^3+AJ1028^3+AK1029^3+AL1030^3+AM1031^3)</f>
        <v>540800</v>
      </c>
      <c r="AO1032" s="42"/>
      <c r="AP1032" s="277"/>
      <c r="AR1032" s="278"/>
      <c r="AS1032" s="34"/>
      <c r="AT1032" s="166">
        <f>SUM(AT1024:AT1031)</f>
        <v>260</v>
      </c>
      <c r="AU1032" s="167">
        <f>SUM(AU1024:AU1031)</f>
        <v>260</v>
      </c>
      <c r="AV1032" s="167">
        <f>SUM(AV1024:AV1031)</f>
        <v>260</v>
      </c>
      <c r="AW1032" s="167">
        <f>SUM(AW1024:AW1031)</f>
        <v>260</v>
      </c>
      <c r="AX1032" s="167">
        <f>SUM(AX1024:AX1031)</f>
        <v>260</v>
      </c>
      <c r="AY1032" s="167">
        <f>SUM(AY1024:AY1031)</f>
        <v>260</v>
      </c>
      <c r="AZ1032" s="167">
        <f>SUM(AZ1024:AZ1031)</f>
        <v>260</v>
      </c>
      <c r="BA1032" s="167">
        <f>SUM(BA1024:BA1031)</f>
        <v>260</v>
      </c>
      <c r="BB1032" s="280">
        <f>SUM(AT1024^3+AU1025^3+AV1026^3+AW1027^3+AX1028^3+AY1029^3+AZ1030^3+BA1031^3)</f>
        <v>540800</v>
      </c>
      <c r="BC1032" s="42"/>
      <c r="BD1032" s="277"/>
      <c r="BF1032" s="278"/>
      <c r="BG1032" s="34"/>
      <c r="BH1032" s="166">
        <f>SUM(BH1024:BH1031)</f>
        <v>260</v>
      </c>
      <c r="BI1032" s="167">
        <f>SUM(BI1024:BI1031)</f>
        <v>260</v>
      </c>
      <c r="BJ1032" s="167">
        <f>SUM(BJ1024:BJ1031)</f>
        <v>260</v>
      </c>
      <c r="BK1032" s="167">
        <f>SUM(BK1024:BK1031)</f>
        <v>260</v>
      </c>
      <c r="BL1032" s="167">
        <f>SUM(BL1024:BL1031)</f>
        <v>260</v>
      </c>
      <c r="BM1032" s="167">
        <f>SUM(BM1024:BM1031)</f>
        <v>260</v>
      </c>
      <c r="BN1032" s="167">
        <f>SUM(BN1024:BN1031)</f>
        <v>260</v>
      </c>
      <c r="BO1032" s="167">
        <f>SUM(BO1024:BO1031)</f>
        <v>260</v>
      </c>
      <c r="BP1032" s="280">
        <f>SUM(BH1024^3+BI1025^3+BJ1026^3+BK1027^3+BL1028^3+BM1029^3+BN1030^3+BO1031^3)</f>
        <v>540800</v>
      </c>
      <c r="BQ1032" s="42"/>
      <c r="BR1032" s="277"/>
    </row>
    <row r="1033" spans="2:70" ht="12.75" thickBot="1" x14ac:dyDescent="0.25">
      <c r="B1033" s="278"/>
      <c r="C1033" s="34"/>
      <c r="D1033" s="89">
        <f>SUMSQ(D1024:D1031)</f>
        <v>11180</v>
      </c>
      <c r="E1033" s="90">
        <f>SUMSQ(E1024:E1031)</f>
        <v>11180</v>
      </c>
      <c r="F1033" s="90">
        <f>SUMSQ(F1024:F1031)</f>
        <v>11180</v>
      </c>
      <c r="G1033" s="90">
        <f>SUMSQ(G1024:G1031)</f>
        <v>11180</v>
      </c>
      <c r="H1033" s="90">
        <f>SUMSQ(H1024:H1031)</f>
        <v>11180</v>
      </c>
      <c r="I1033" s="90">
        <f>SUMSQ(I1024:I1031)</f>
        <v>11180</v>
      </c>
      <c r="J1033" s="90">
        <f>SUMSQ(J1024:J1031)</f>
        <v>11180</v>
      </c>
      <c r="K1033" s="90">
        <f>SUMSQ(K1024:K1031)</f>
        <v>11180</v>
      </c>
      <c r="L1033" s="279">
        <f>SUM(D1031^3+E1030^3+F1029^3+G1028^3+H1027^3+I1026^3+J1025^3+K1024^3)</f>
        <v>540800</v>
      </c>
      <c r="M1033" s="42"/>
      <c r="N1033" s="277"/>
      <c r="P1033" s="278"/>
      <c r="Q1033" s="34"/>
      <c r="R1033" s="89">
        <f>SUMSQ(R1024:R1031)</f>
        <v>11180</v>
      </c>
      <c r="S1033" s="90">
        <f>SUMSQ(S1024:S1031)</f>
        <v>11180</v>
      </c>
      <c r="T1033" s="90">
        <f>SUMSQ(T1024:T1031)</f>
        <v>11180</v>
      </c>
      <c r="U1033" s="90">
        <f>SUMSQ(U1024:U1031)</f>
        <v>11180</v>
      </c>
      <c r="V1033" s="90">
        <f>SUMSQ(V1024:V1031)</f>
        <v>11180</v>
      </c>
      <c r="W1033" s="90">
        <f>SUMSQ(W1024:W1031)</f>
        <v>11180</v>
      </c>
      <c r="X1033" s="90">
        <f>SUMSQ(X1024:X1031)</f>
        <v>11180</v>
      </c>
      <c r="Y1033" s="90">
        <f>SUMSQ(Y1024:Y1031)</f>
        <v>11180</v>
      </c>
      <c r="Z1033" s="279">
        <f>SUM(R1031^3+S1030^3+T1029^3+U1028^3+V1027^3+W1026^3+X1025^3+Y1024^3)</f>
        <v>540800</v>
      </c>
      <c r="AA1033" s="42"/>
      <c r="AB1033" s="277"/>
      <c r="AD1033" s="278"/>
      <c r="AE1033" s="34"/>
      <c r="AF1033" s="89">
        <f>SUMSQ(AF1024:AF1031)</f>
        <v>11180</v>
      </c>
      <c r="AG1033" s="90">
        <f>SUMSQ(AG1024:AG1031)</f>
        <v>11180</v>
      </c>
      <c r="AH1033" s="90">
        <f>SUMSQ(AH1024:AH1031)</f>
        <v>11180</v>
      </c>
      <c r="AI1033" s="90">
        <f>SUMSQ(AI1024:AI1031)</f>
        <v>11180</v>
      </c>
      <c r="AJ1033" s="90">
        <f>SUMSQ(AJ1024:AJ1031)</f>
        <v>11180</v>
      </c>
      <c r="AK1033" s="90">
        <f>SUMSQ(AK1024:AK1031)</f>
        <v>11180</v>
      </c>
      <c r="AL1033" s="90">
        <f>SUMSQ(AL1024:AL1031)</f>
        <v>11180</v>
      </c>
      <c r="AM1033" s="90">
        <f>SUMSQ(AM1024:AM1031)</f>
        <v>11180</v>
      </c>
      <c r="AN1033" s="279">
        <f>SUM(AF1031^3+AG1030^3+AH1029^3+AI1028^3+AJ1027^3+AK1026^3+AL1025^3+AM1024^3)</f>
        <v>540800</v>
      </c>
      <c r="AO1033" s="42"/>
      <c r="AP1033" s="277"/>
      <c r="AR1033" s="278"/>
      <c r="AS1033" s="34"/>
      <c r="AT1033" s="89">
        <f>SUMSQ(AT1024:AT1031)</f>
        <v>11180</v>
      </c>
      <c r="AU1033" s="90">
        <f>SUMSQ(AU1024:AU1031)</f>
        <v>11180</v>
      </c>
      <c r="AV1033" s="90">
        <f>SUMSQ(AV1024:AV1031)</f>
        <v>11180</v>
      </c>
      <c r="AW1033" s="90">
        <f>SUMSQ(AW1024:AW1031)</f>
        <v>11180</v>
      </c>
      <c r="AX1033" s="90">
        <f>SUMSQ(AX1024:AX1031)</f>
        <v>11180</v>
      </c>
      <c r="AY1033" s="90">
        <f>SUMSQ(AY1024:AY1031)</f>
        <v>11180</v>
      </c>
      <c r="AZ1033" s="90">
        <f>SUMSQ(AZ1024:AZ1031)</f>
        <v>11180</v>
      </c>
      <c r="BA1033" s="90">
        <f>SUMSQ(BA1024:BA1031)</f>
        <v>11180</v>
      </c>
      <c r="BB1033" s="279">
        <f>SUM(AT1031^3+AU1030^3+AV1029^3+AW1028^3+AX1027^3+AY1026^3+AZ1025^3+BA1024^3)</f>
        <v>540800</v>
      </c>
      <c r="BC1033" s="42"/>
      <c r="BD1033" s="277"/>
      <c r="BF1033" s="278"/>
      <c r="BG1033" s="34"/>
      <c r="BH1033" s="89">
        <f>SUMSQ(BH1024:BH1031)</f>
        <v>11180</v>
      </c>
      <c r="BI1033" s="90">
        <f>SUMSQ(BI1024:BI1031)</f>
        <v>11180</v>
      </c>
      <c r="BJ1033" s="90">
        <f>SUMSQ(BJ1024:BJ1031)</f>
        <v>11180</v>
      </c>
      <c r="BK1033" s="90">
        <f>SUMSQ(BK1024:BK1031)</f>
        <v>11180</v>
      </c>
      <c r="BL1033" s="90">
        <f>SUMSQ(BL1024:BL1031)</f>
        <v>11180</v>
      </c>
      <c r="BM1033" s="90">
        <f>SUMSQ(BM1024:BM1031)</f>
        <v>11180</v>
      </c>
      <c r="BN1033" s="90">
        <f>SUMSQ(BN1024:BN1031)</f>
        <v>11180</v>
      </c>
      <c r="BO1033" s="90">
        <f>SUMSQ(BO1024:BO1031)</f>
        <v>11180</v>
      </c>
      <c r="BP1033" s="279">
        <f>SUM(BH1031^3+BI1030^3+BJ1029^3+BK1028^3+BL1027^3+BM1026^3+BN1025^3+BO1024^3)</f>
        <v>540800</v>
      </c>
      <c r="BQ1033" s="42"/>
      <c r="BR1033" s="277"/>
    </row>
    <row r="1034" spans="2:70" ht="12.75" thickBot="1" x14ac:dyDescent="0.25">
      <c r="B1034" s="278"/>
      <c r="C1034" s="104"/>
      <c r="D1034" s="106"/>
      <c r="E1034" s="106"/>
      <c r="F1034" s="106"/>
      <c r="G1034" s="106"/>
      <c r="H1034" s="106"/>
      <c r="I1034" s="106"/>
      <c r="J1034" s="106"/>
      <c r="K1034" s="106"/>
      <c r="L1034" s="106"/>
      <c r="M1034" s="109"/>
      <c r="N1034" s="277"/>
      <c r="P1034" s="278"/>
      <c r="Q1034" s="104"/>
      <c r="R1034" s="106"/>
      <c r="S1034" s="106"/>
      <c r="T1034" s="106"/>
      <c r="U1034" s="106"/>
      <c r="V1034" s="106"/>
      <c r="W1034" s="106"/>
      <c r="X1034" s="106"/>
      <c r="Y1034" s="106"/>
      <c r="Z1034" s="106"/>
      <c r="AA1034" s="109"/>
      <c r="AB1034" s="277"/>
      <c r="AD1034" s="278"/>
      <c r="AE1034" s="104"/>
      <c r="AF1034" s="106"/>
      <c r="AG1034" s="106"/>
      <c r="AH1034" s="106"/>
      <c r="AI1034" s="106"/>
      <c r="AJ1034" s="106"/>
      <c r="AK1034" s="106"/>
      <c r="AL1034" s="106"/>
      <c r="AM1034" s="106"/>
      <c r="AN1034" s="106"/>
      <c r="AO1034" s="109"/>
      <c r="AP1034" s="277"/>
      <c r="AR1034" s="278"/>
      <c r="AS1034" s="104"/>
      <c r="AT1034" s="106"/>
      <c r="AU1034" s="106"/>
      <c r="AV1034" s="106"/>
      <c r="AW1034" s="106"/>
      <c r="AX1034" s="106"/>
      <c r="AY1034" s="106"/>
      <c r="AZ1034" s="106"/>
      <c r="BA1034" s="106"/>
      <c r="BB1034" s="106"/>
      <c r="BC1034" s="109"/>
      <c r="BD1034" s="277"/>
      <c r="BF1034" s="278"/>
      <c r="BG1034" s="104"/>
      <c r="BH1034" s="106"/>
      <c r="BI1034" s="106"/>
      <c r="BJ1034" s="106"/>
      <c r="BK1034" s="106"/>
      <c r="BL1034" s="106"/>
      <c r="BM1034" s="106"/>
      <c r="BN1034" s="106"/>
      <c r="BO1034" s="106"/>
      <c r="BP1034" s="106"/>
      <c r="BQ1034" s="109"/>
      <c r="BR1034" s="277"/>
    </row>
    <row r="1035" spans="2:70" ht="12.75" thickBot="1" x14ac:dyDescent="0.25">
      <c r="B1035" s="276"/>
      <c r="C1035" s="275"/>
      <c r="D1035" s="275"/>
      <c r="E1035" s="275"/>
      <c r="F1035" s="275"/>
      <c r="G1035" s="275"/>
      <c r="H1035" s="275"/>
      <c r="I1035" s="275"/>
      <c r="J1035" s="275"/>
      <c r="K1035" s="275"/>
      <c r="L1035" s="275"/>
      <c r="M1035" s="275"/>
      <c r="N1035" s="274"/>
      <c r="P1035" s="276"/>
      <c r="Q1035" s="275"/>
      <c r="R1035" s="275"/>
      <c r="S1035" s="275"/>
      <c r="T1035" s="275"/>
      <c r="U1035" s="275"/>
      <c r="V1035" s="275"/>
      <c r="W1035" s="275"/>
      <c r="X1035" s="275"/>
      <c r="Y1035" s="275"/>
      <c r="Z1035" s="275"/>
      <c r="AA1035" s="275"/>
      <c r="AB1035" s="274"/>
      <c r="AD1035" s="276"/>
      <c r="AE1035" s="275"/>
      <c r="AF1035" s="275"/>
      <c r="AG1035" s="275"/>
      <c r="AH1035" s="275"/>
      <c r="AI1035" s="275"/>
      <c r="AJ1035" s="275"/>
      <c r="AK1035" s="275"/>
      <c r="AL1035" s="275"/>
      <c r="AM1035" s="275"/>
      <c r="AN1035" s="275"/>
      <c r="AO1035" s="275"/>
      <c r="AP1035" s="274"/>
      <c r="AR1035" s="276"/>
      <c r="AS1035" s="275"/>
      <c r="AT1035" s="275"/>
      <c r="AU1035" s="275"/>
      <c r="AV1035" s="275"/>
      <c r="AW1035" s="275"/>
      <c r="AX1035" s="275"/>
      <c r="AY1035" s="275"/>
      <c r="AZ1035" s="275"/>
      <c r="BA1035" s="275"/>
      <c r="BB1035" s="275"/>
      <c r="BC1035" s="275"/>
      <c r="BD1035" s="274"/>
      <c r="BF1035" s="276"/>
      <c r="BG1035" s="275"/>
      <c r="BH1035" s="275"/>
      <c r="BI1035" s="275"/>
      <c r="BJ1035" s="275"/>
      <c r="BK1035" s="275"/>
      <c r="BL1035" s="275"/>
      <c r="BM1035" s="275"/>
      <c r="BN1035" s="275"/>
      <c r="BO1035" s="275"/>
      <c r="BP1035" s="275"/>
      <c r="BQ1035" s="275"/>
      <c r="BR1035" s="274"/>
    </row>
    <row r="1036" spans="2:70" ht="13.5" thickTop="1" thickBot="1" x14ac:dyDescent="0.25"/>
    <row r="1037" spans="2:70" ht="13.5" thickTop="1" thickBot="1" x14ac:dyDescent="0.25">
      <c r="B1037" s="284"/>
      <c r="C1037" s="283"/>
      <c r="D1037" s="283"/>
      <c r="E1037" s="283"/>
      <c r="F1037" s="283"/>
      <c r="G1037" s="283"/>
      <c r="H1037" s="283"/>
      <c r="I1037" s="283"/>
      <c r="J1037" s="283"/>
      <c r="K1037" s="283"/>
      <c r="L1037" s="283"/>
      <c r="M1037" s="283"/>
      <c r="N1037" s="282"/>
      <c r="P1037" s="284"/>
      <c r="Q1037" s="283"/>
      <c r="R1037" s="283"/>
      <c r="S1037" s="283"/>
      <c r="T1037" s="283"/>
      <c r="U1037" s="283"/>
      <c r="V1037" s="283"/>
      <c r="W1037" s="283"/>
      <c r="X1037" s="283"/>
      <c r="Y1037" s="283"/>
      <c r="Z1037" s="283"/>
      <c r="AA1037" s="283"/>
      <c r="AB1037" s="282"/>
      <c r="AD1037" s="284"/>
      <c r="AE1037" s="283"/>
      <c r="AF1037" s="283"/>
      <c r="AG1037" s="283"/>
      <c r="AH1037" s="283"/>
      <c r="AI1037" s="283"/>
      <c r="AJ1037" s="283"/>
      <c r="AK1037" s="283"/>
      <c r="AL1037" s="283"/>
      <c r="AM1037" s="283"/>
      <c r="AN1037" s="283"/>
      <c r="AO1037" s="283"/>
      <c r="AP1037" s="282"/>
      <c r="AR1037" s="284"/>
      <c r="AS1037" s="283"/>
      <c r="AT1037" s="283"/>
      <c r="AU1037" s="283"/>
      <c r="AV1037" s="283"/>
      <c r="AW1037" s="283"/>
      <c r="AX1037" s="283"/>
      <c r="AY1037" s="283"/>
      <c r="AZ1037" s="283"/>
      <c r="BA1037" s="283"/>
      <c r="BB1037" s="283"/>
      <c r="BC1037" s="283"/>
      <c r="BD1037" s="282"/>
      <c r="BF1037" s="284"/>
      <c r="BG1037" s="283"/>
      <c r="BH1037" s="283"/>
      <c r="BI1037" s="283"/>
      <c r="BJ1037" s="283"/>
      <c r="BK1037" s="283"/>
      <c r="BL1037" s="283"/>
      <c r="BM1037" s="283"/>
      <c r="BN1037" s="283"/>
      <c r="BO1037" s="283"/>
      <c r="BP1037" s="283"/>
      <c r="BQ1037" s="283"/>
      <c r="BR1037" s="282"/>
    </row>
    <row r="1038" spans="2:70" ht="12.75" thickBot="1" x14ac:dyDescent="0.25">
      <c r="B1038" s="278"/>
      <c r="C1038" s="20"/>
      <c r="D1038" s="21"/>
      <c r="E1038" s="21"/>
      <c r="F1038" s="21"/>
      <c r="G1038" s="21"/>
      <c r="H1038" s="281" t="s">
        <v>1149</v>
      </c>
      <c r="I1038" s="21"/>
      <c r="J1038" s="21"/>
      <c r="K1038" s="21"/>
      <c r="L1038" s="21"/>
      <c r="M1038" s="23"/>
      <c r="N1038" s="277"/>
      <c r="P1038" s="278"/>
      <c r="Q1038" s="20"/>
      <c r="R1038" s="21"/>
      <c r="S1038" s="21"/>
      <c r="T1038" s="21"/>
      <c r="U1038" s="21"/>
      <c r="V1038" s="281" t="s">
        <v>1148</v>
      </c>
      <c r="W1038" s="21"/>
      <c r="X1038" s="21"/>
      <c r="Y1038" s="21"/>
      <c r="Z1038" s="21"/>
      <c r="AA1038" s="23"/>
      <c r="AB1038" s="277"/>
      <c r="AD1038" s="278"/>
      <c r="AE1038" s="20"/>
      <c r="AF1038" s="21"/>
      <c r="AG1038" s="21"/>
      <c r="AH1038" s="21"/>
      <c r="AI1038" s="21"/>
      <c r="AJ1038" s="281" t="s">
        <v>1147</v>
      </c>
      <c r="AK1038" s="21"/>
      <c r="AL1038" s="21"/>
      <c r="AM1038" s="21"/>
      <c r="AN1038" s="21"/>
      <c r="AO1038" s="23"/>
      <c r="AP1038" s="277"/>
      <c r="AR1038" s="278"/>
      <c r="AS1038" s="20"/>
      <c r="AT1038" s="21"/>
      <c r="AU1038" s="21"/>
      <c r="AV1038" s="21"/>
      <c r="AW1038" s="21"/>
      <c r="AX1038" s="281" t="s">
        <v>1146</v>
      </c>
      <c r="AY1038" s="21"/>
      <c r="AZ1038" s="21"/>
      <c r="BA1038" s="21"/>
      <c r="BB1038" s="21"/>
      <c r="BC1038" s="23"/>
      <c r="BD1038" s="277"/>
      <c r="BF1038" s="278"/>
      <c r="BG1038" s="20"/>
      <c r="BH1038" s="21"/>
      <c r="BI1038" s="21"/>
      <c r="BJ1038" s="21"/>
      <c r="BK1038" s="21"/>
      <c r="BL1038" s="281" t="s">
        <v>1145</v>
      </c>
      <c r="BM1038" s="21"/>
      <c r="BN1038" s="21"/>
      <c r="BO1038" s="21"/>
      <c r="BP1038" s="21"/>
      <c r="BQ1038" s="23"/>
      <c r="BR1038" s="277"/>
    </row>
    <row r="1039" spans="2:70" x14ac:dyDescent="0.2">
      <c r="B1039" s="278"/>
      <c r="C1039" s="34"/>
      <c r="D1039" s="35">
        <v>3</v>
      </c>
      <c r="E1039" s="36">
        <v>54</v>
      </c>
      <c r="F1039" s="36">
        <v>44</v>
      </c>
      <c r="G1039" s="36">
        <v>7</v>
      </c>
      <c r="H1039" s="36">
        <v>29</v>
      </c>
      <c r="I1039" s="36">
        <v>50</v>
      </c>
      <c r="J1039" s="36">
        <v>48</v>
      </c>
      <c r="K1039" s="37">
        <v>25</v>
      </c>
      <c r="L1039" s="251">
        <f>SUMSQ(D1039:K1039)</f>
        <v>11180</v>
      </c>
      <c r="M1039" s="42"/>
      <c r="N1039" s="277"/>
      <c r="P1039" s="278"/>
      <c r="Q1039" s="34"/>
      <c r="R1039" s="35">
        <v>3</v>
      </c>
      <c r="S1039" s="36">
        <v>54</v>
      </c>
      <c r="T1039" s="36">
        <v>44</v>
      </c>
      <c r="U1039" s="36">
        <v>7</v>
      </c>
      <c r="V1039" s="36">
        <v>29</v>
      </c>
      <c r="W1039" s="36">
        <v>50</v>
      </c>
      <c r="X1039" s="36">
        <v>48</v>
      </c>
      <c r="Y1039" s="37">
        <v>25</v>
      </c>
      <c r="Z1039" s="251">
        <f>SUMSQ(R1039:Y1039)</f>
        <v>11180</v>
      </c>
      <c r="AA1039" s="42"/>
      <c r="AB1039" s="277"/>
      <c r="AD1039" s="278"/>
      <c r="AE1039" s="34"/>
      <c r="AF1039" s="35">
        <v>3</v>
      </c>
      <c r="AG1039" s="36">
        <v>54</v>
      </c>
      <c r="AH1039" s="36">
        <v>44</v>
      </c>
      <c r="AI1039" s="36">
        <v>29</v>
      </c>
      <c r="AJ1039" s="36">
        <v>7</v>
      </c>
      <c r="AK1039" s="36">
        <v>50</v>
      </c>
      <c r="AL1039" s="36">
        <v>48</v>
      </c>
      <c r="AM1039" s="37">
        <v>25</v>
      </c>
      <c r="AN1039" s="251">
        <f>SUMSQ(AF1039:AM1039)</f>
        <v>11180</v>
      </c>
      <c r="AO1039" s="42"/>
      <c r="AP1039" s="277"/>
      <c r="AR1039" s="278"/>
      <c r="AS1039" s="34"/>
      <c r="AT1039" s="35">
        <v>3</v>
      </c>
      <c r="AU1039" s="36">
        <v>54</v>
      </c>
      <c r="AV1039" s="36">
        <v>44</v>
      </c>
      <c r="AW1039" s="36">
        <v>29</v>
      </c>
      <c r="AX1039" s="36">
        <v>7</v>
      </c>
      <c r="AY1039" s="36">
        <v>50</v>
      </c>
      <c r="AZ1039" s="36">
        <v>48</v>
      </c>
      <c r="BA1039" s="37">
        <v>25</v>
      </c>
      <c r="BB1039" s="251">
        <f>SUMSQ(AT1039:BA1039)</f>
        <v>11180</v>
      </c>
      <c r="BC1039" s="42"/>
      <c r="BD1039" s="277"/>
      <c r="BF1039" s="278"/>
      <c r="BG1039" s="34"/>
      <c r="BH1039" s="35">
        <v>4</v>
      </c>
      <c r="BI1039" s="36">
        <v>21</v>
      </c>
      <c r="BJ1039" s="36">
        <v>58</v>
      </c>
      <c r="BK1039" s="36">
        <v>47</v>
      </c>
      <c r="BL1039" s="36">
        <v>56</v>
      </c>
      <c r="BM1039" s="36">
        <v>33</v>
      </c>
      <c r="BN1039" s="36">
        <v>14</v>
      </c>
      <c r="BO1039" s="37">
        <v>27</v>
      </c>
      <c r="BP1039" s="251">
        <f>SUMSQ(BH1039:BO1039)</f>
        <v>11180</v>
      </c>
      <c r="BQ1039" s="42"/>
      <c r="BR1039" s="277"/>
    </row>
    <row r="1040" spans="2:70" x14ac:dyDescent="0.2">
      <c r="B1040" s="278"/>
      <c r="C1040" s="34"/>
      <c r="D1040" s="44">
        <v>13</v>
      </c>
      <c r="E1040" s="45">
        <v>12</v>
      </c>
      <c r="F1040" s="45">
        <v>38</v>
      </c>
      <c r="G1040" s="45">
        <v>57</v>
      </c>
      <c r="H1040" s="45">
        <v>35</v>
      </c>
      <c r="I1040" s="45">
        <v>64</v>
      </c>
      <c r="J1040" s="45">
        <v>18</v>
      </c>
      <c r="K1040" s="46">
        <v>23</v>
      </c>
      <c r="L1040" s="257">
        <f>SUMSQ(D1040:K1040)</f>
        <v>11180</v>
      </c>
      <c r="M1040" s="42"/>
      <c r="N1040" s="277"/>
      <c r="P1040" s="278"/>
      <c r="Q1040" s="34"/>
      <c r="R1040" s="44">
        <v>13</v>
      </c>
      <c r="S1040" s="45">
        <v>12</v>
      </c>
      <c r="T1040" s="45">
        <v>38</v>
      </c>
      <c r="U1040" s="45">
        <v>57</v>
      </c>
      <c r="V1040" s="45">
        <v>35</v>
      </c>
      <c r="W1040" s="45">
        <v>64</v>
      </c>
      <c r="X1040" s="45">
        <v>18</v>
      </c>
      <c r="Y1040" s="46">
        <v>23</v>
      </c>
      <c r="Z1040" s="257">
        <f>SUMSQ(R1040:Y1040)</f>
        <v>11180</v>
      </c>
      <c r="AA1040" s="42"/>
      <c r="AB1040" s="277"/>
      <c r="AD1040" s="278"/>
      <c r="AE1040" s="34"/>
      <c r="AF1040" s="44">
        <v>13</v>
      </c>
      <c r="AG1040" s="45">
        <v>12</v>
      </c>
      <c r="AH1040" s="45">
        <v>38</v>
      </c>
      <c r="AI1040" s="45">
        <v>35</v>
      </c>
      <c r="AJ1040" s="45">
        <v>57</v>
      </c>
      <c r="AK1040" s="45">
        <v>64</v>
      </c>
      <c r="AL1040" s="45">
        <v>18</v>
      </c>
      <c r="AM1040" s="46">
        <v>23</v>
      </c>
      <c r="AN1040" s="257">
        <f>SUMSQ(AF1040:AM1040)</f>
        <v>11180</v>
      </c>
      <c r="AO1040" s="42"/>
      <c r="AP1040" s="277"/>
      <c r="AR1040" s="278"/>
      <c r="AS1040" s="34"/>
      <c r="AT1040" s="44">
        <v>13</v>
      </c>
      <c r="AU1040" s="45">
        <v>12</v>
      </c>
      <c r="AV1040" s="45">
        <v>38</v>
      </c>
      <c r="AW1040" s="45">
        <v>35</v>
      </c>
      <c r="AX1040" s="45">
        <v>57</v>
      </c>
      <c r="AY1040" s="45">
        <v>64</v>
      </c>
      <c r="AZ1040" s="45">
        <v>18</v>
      </c>
      <c r="BA1040" s="46">
        <v>23</v>
      </c>
      <c r="BB1040" s="257">
        <f>SUMSQ(AT1040:BA1040)</f>
        <v>11180</v>
      </c>
      <c r="BC1040" s="42"/>
      <c r="BD1040" s="277"/>
      <c r="BF1040" s="278"/>
      <c r="BG1040" s="34"/>
      <c r="BH1040" s="44">
        <v>26</v>
      </c>
      <c r="BI1040" s="45">
        <v>15</v>
      </c>
      <c r="BJ1040" s="45">
        <v>36</v>
      </c>
      <c r="BK1040" s="45">
        <v>53</v>
      </c>
      <c r="BL1040" s="45">
        <v>46</v>
      </c>
      <c r="BM1040" s="45">
        <v>59</v>
      </c>
      <c r="BN1040" s="45">
        <v>24</v>
      </c>
      <c r="BO1040" s="46">
        <v>1</v>
      </c>
      <c r="BP1040" s="257">
        <f>SUMSQ(BH1040:BO1040)</f>
        <v>11180</v>
      </c>
      <c r="BQ1040" s="42"/>
      <c r="BR1040" s="277"/>
    </row>
    <row r="1041" spans="2:70" x14ac:dyDescent="0.2">
      <c r="B1041" s="278"/>
      <c r="C1041" s="34"/>
      <c r="D1041" s="44">
        <v>28</v>
      </c>
      <c r="E1041" s="45">
        <v>55</v>
      </c>
      <c r="F1041" s="45">
        <v>24</v>
      </c>
      <c r="G1041" s="45">
        <v>33</v>
      </c>
      <c r="H1041" s="45">
        <v>59</v>
      </c>
      <c r="I1041" s="45">
        <v>14</v>
      </c>
      <c r="J1041" s="45">
        <v>45</v>
      </c>
      <c r="K1041" s="46">
        <v>2</v>
      </c>
      <c r="L1041" s="257">
        <f>SUMSQ(D1041:K1041)</f>
        <v>11180</v>
      </c>
      <c r="M1041" s="42"/>
      <c r="N1041" s="277"/>
      <c r="P1041" s="278"/>
      <c r="Q1041" s="34"/>
      <c r="R1041" s="44">
        <v>63</v>
      </c>
      <c r="S1041" s="45">
        <v>10</v>
      </c>
      <c r="T1041" s="45">
        <v>24</v>
      </c>
      <c r="U1041" s="45">
        <v>33</v>
      </c>
      <c r="V1041" s="45">
        <v>59</v>
      </c>
      <c r="W1041" s="45">
        <v>14</v>
      </c>
      <c r="X1041" s="45">
        <v>20</v>
      </c>
      <c r="Y1041" s="46">
        <v>37</v>
      </c>
      <c r="Z1041" s="257">
        <f>SUMSQ(R1041:Y1041)</f>
        <v>11180</v>
      </c>
      <c r="AA1041" s="42"/>
      <c r="AB1041" s="277"/>
      <c r="AD1041" s="278"/>
      <c r="AE1041" s="34"/>
      <c r="AF1041" s="44">
        <v>28</v>
      </c>
      <c r="AG1041" s="45">
        <v>45</v>
      </c>
      <c r="AH1041" s="45">
        <v>24</v>
      </c>
      <c r="AI1041" s="45">
        <v>33</v>
      </c>
      <c r="AJ1041" s="45">
        <v>59</v>
      </c>
      <c r="AK1041" s="45">
        <v>14</v>
      </c>
      <c r="AL1041" s="45">
        <v>55</v>
      </c>
      <c r="AM1041" s="46">
        <v>2</v>
      </c>
      <c r="AN1041" s="257">
        <f>SUMSQ(AF1041:AM1041)</f>
        <v>11180</v>
      </c>
      <c r="AO1041" s="42"/>
      <c r="AP1041" s="277"/>
      <c r="AR1041" s="278"/>
      <c r="AS1041" s="34"/>
      <c r="AT1041" s="44">
        <v>28</v>
      </c>
      <c r="AU1041" s="45">
        <v>55</v>
      </c>
      <c r="AV1041" s="45">
        <v>24</v>
      </c>
      <c r="AW1041" s="45">
        <v>33</v>
      </c>
      <c r="AX1041" s="45">
        <v>59</v>
      </c>
      <c r="AY1041" s="45">
        <v>14</v>
      </c>
      <c r="AZ1041" s="45">
        <v>45</v>
      </c>
      <c r="BA1041" s="46">
        <v>2</v>
      </c>
      <c r="BB1041" s="257">
        <f>SUMSQ(AT1041:BA1041)</f>
        <v>11180</v>
      </c>
      <c r="BC1041" s="42"/>
      <c r="BD1041" s="277"/>
      <c r="BF1041" s="278"/>
      <c r="BG1041" s="34"/>
      <c r="BH1041" s="44">
        <v>43</v>
      </c>
      <c r="BI1041" s="45">
        <v>62</v>
      </c>
      <c r="BJ1041" s="45">
        <v>17</v>
      </c>
      <c r="BK1041" s="45">
        <v>8</v>
      </c>
      <c r="BL1041" s="45">
        <v>31</v>
      </c>
      <c r="BM1041" s="45">
        <v>10</v>
      </c>
      <c r="BN1041" s="45">
        <v>37</v>
      </c>
      <c r="BO1041" s="46">
        <v>52</v>
      </c>
      <c r="BP1041" s="257">
        <f>SUMSQ(BH1041:BO1041)</f>
        <v>11180</v>
      </c>
      <c r="BQ1041" s="42"/>
      <c r="BR1041" s="277"/>
    </row>
    <row r="1042" spans="2:70" x14ac:dyDescent="0.2">
      <c r="B1042" s="278"/>
      <c r="C1042" s="34"/>
      <c r="D1042" s="44">
        <v>49</v>
      </c>
      <c r="E1042" s="45">
        <v>46</v>
      </c>
      <c r="F1042" s="45">
        <v>26</v>
      </c>
      <c r="G1042" s="45">
        <v>31</v>
      </c>
      <c r="H1042" s="45">
        <v>5</v>
      </c>
      <c r="I1042" s="45">
        <v>4</v>
      </c>
      <c r="J1042" s="45">
        <v>56</v>
      </c>
      <c r="K1042" s="46">
        <v>43</v>
      </c>
      <c r="L1042" s="257">
        <f>SUMSQ(D1042:K1042)</f>
        <v>11180</v>
      </c>
      <c r="M1042" s="42"/>
      <c r="N1042" s="277"/>
      <c r="P1042" s="278"/>
      <c r="Q1042" s="34"/>
      <c r="R1042" s="44">
        <v>49</v>
      </c>
      <c r="S1042" s="45">
        <v>56</v>
      </c>
      <c r="T1042" s="45">
        <v>26</v>
      </c>
      <c r="U1042" s="45">
        <v>31</v>
      </c>
      <c r="V1042" s="45">
        <v>5</v>
      </c>
      <c r="W1042" s="45">
        <v>4</v>
      </c>
      <c r="X1042" s="45">
        <v>46</v>
      </c>
      <c r="Y1042" s="46">
        <v>43</v>
      </c>
      <c r="Z1042" s="257">
        <f>SUMSQ(R1042:Y1042)</f>
        <v>11180</v>
      </c>
      <c r="AA1042" s="42"/>
      <c r="AB1042" s="277"/>
      <c r="AD1042" s="278"/>
      <c r="AE1042" s="34"/>
      <c r="AF1042" s="44">
        <v>49</v>
      </c>
      <c r="AG1042" s="45">
        <v>56</v>
      </c>
      <c r="AH1042" s="45">
        <v>26</v>
      </c>
      <c r="AI1042" s="45">
        <v>31</v>
      </c>
      <c r="AJ1042" s="45">
        <v>5</v>
      </c>
      <c r="AK1042" s="45">
        <v>4</v>
      </c>
      <c r="AL1042" s="45">
        <v>46</v>
      </c>
      <c r="AM1042" s="46">
        <v>43</v>
      </c>
      <c r="AN1042" s="257">
        <f>SUMSQ(AF1042:AM1042)</f>
        <v>11180</v>
      </c>
      <c r="AO1042" s="42"/>
      <c r="AP1042" s="277"/>
      <c r="AR1042" s="278"/>
      <c r="AS1042" s="34"/>
      <c r="AT1042" s="44">
        <v>49</v>
      </c>
      <c r="AU1042" s="45">
        <v>46</v>
      </c>
      <c r="AV1042" s="45">
        <v>26</v>
      </c>
      <c r="AW1042" s="45">
        <v>31</v>
      </c>
      <c r="AX1042" s="45">
        <v>5</v>
      </c>
      <c r="AY1042" s="45">
        <v>4</v>
      </c>
      <c r="AZ1042" s="45">
        <v>56</v>
      </c>
      <c r="BA1042" s="46">
        <v>43</v>
      </c>
      <c r="BB1042" s="257">
        <f>SUMSQ(AT1042:BA1042)</f>
        <v>11180</v>
      </c>
      <c r="BC1042" s="42"/>
      <c r="BD1042" s="277"/>
      <c r="BF1042" s="278"/>
      <c r="BG1042" s="34"/>
      <c r="BH1042" s="44">
        <v>49</v>
      </c>
      <c r="BI1042" s="45">
        <v>40</v>
      </c>
      <c r="BJ1042" s="45">
        <v>11</v>
      </c>
      <c r="BK1042" s="45">
        <v>30</v>
      </c>
      <c r="BL1042" s="45">
        <v>5</v>
      </c>
      <c r="BM1042" s="45">
        <v>20</v>
      </c>
      <c r="BN1042" s="45">
        <v>63</v>
      </c>
      <c r="BO1042" s="46">
        <v>42</v>
      </c>
      <c r="BP1042" s="257">
        <f>SUMSQ(BH1042:BO1042)</f>
        <v>11180</v>
      </c>
      <c r="BQ1042" s="42"/>
      <c r="BR1042" s="277"/>
    </row>
    <row r="1043" spans="2:70" x14ac:dyDescent="0.2">
      <c r="B1043" s="278"/>
      <c r="C1043" s="34"/>
      <c r="D1043" s="44">
        <v>22</v>
      </c>
      <c r="E1043" s="45">
        <v>9</v>
      </c>
      <c r="F1043" s="45">
        <v>61</v>
      </c>
      <c r="G1043" s="45">
        <v>60</v>
      </c>
      <c r="H1043" s="45">
        <v>34</v>
      </c>
      <c r="I1043" s="45">
        <v>39</v>
      </c>
      <c r="J1043" s="45">
        <v>19</v>
      </c>
      <c r="K1043" s="46">
        <v>16</v>
      </c>
      <c r="L1043" s="257">
        <f>SUMSQ(D1043:K1043)</f>
        <v>11180</v>
      </c>
      <c r="M1043" s="42"/>
      <c r="N1043" s="277"/>
      <c r="P1043" s="278"/>
      <c r="Q1043" s="34"/>
      <c r="R1043" s="44">
        <v>22</v>
      </c>
      <c r="S1043" s="45">
        <v>19</v>
      </c>
      <c r="T1043" s="45">
        <v>61</v>
      </c>
      <c r="U1043" s="45">
        <v>60</v>
      </c>
      <c r="V1043" s="45">
        <v>34</v>
      </c>
      <c r="W1043" s="45">
        <v>39</v>
      </c>
      <c r="X1043" s="45">
        <v>9</v>
      </c>
      <c r="Y1043" s="46">
        <v>16</v>
      </c>
      <c r="Z1043" s="257">
        <f>SUMSQ(R1043:Y1043)</f>
        <v>11180</v>
      </c>
      <c r="AA1043" s="42"/>
      <c r="AB1043" s="277"/>
      <c r="AD1043" s="278"/>
      <c r="AE1043" s="34"/>
      <c r="AF1043" s="44">
        <v>22</v>
      </c>
      <c r="AG1043" s="45">
        <v>19</v>
      </c>
      <c r="AH1043" s="45">
        <v>61</v>
      </c>
      <c r="AI1043" s="45">
        <v>60</v>
      </c>
      <c r="AJ1043" s="45">
        <v>34</v>
      </c>
      <c r="AK1043" s="45">
        <v>39</v>
      </c>
      <c r="AL1043" s="45">
        <v>9</v>
      </c>
      <c r="AM1043" s="46">
        <v>16</v>
      </c>
      <c r="AN1043" s="257">
        <f>SUMSQ(AF1043:AM1043)</f>
        <v>11180</v>
      </c>
      <c r="AO1043" s="42"/>
      <c r="AP1043" s="277"/>
      <c r="AR1043" s="278"/>
      <c r="AS1043" s="34"/>
      <c r="AT1043" s="44">
        <v>22</v>
      </c>
      <c r="AU1043" s="45">
        <v>9</v>
      </c>
      <c r="AV1043" s="45">
        <v>61</v>
      </c>
      <c r="AW1043" s="45">
        <v>60</v>
      </c>
      <c r="AX1043" s="45">
        <v>34</v>
      </c>
      <c r="AY1043" s="45">
        <v>39</v>
      </c>
      <c r="AZ1043" s="45">
        <v>19</v>
      </c>
      <c r="BA1043" s="46">
        <v>16</v>
      </c>
      <c r="BB1043" s="257">
        <f>SUMSQ(AT1043:BA1043)</f>
        <v>11180</v>
      </c>
      <c r="BC1043" s="42"/>
      <c r="BD1043" s="277"/>
      <c r="BF1043" s="278"/>
      <c r="BG1043" s="34"/>
      <c r="BH1043" s="44">
        <v>23</v>
      </c>
      <c r="BI1043" s="45">
        <v>2</v>
      </c>
      <c r="BJ1043" s="45">
        <v>45</v>
      </c>
      <c r="BK1043" s="45">
        <v>60</v>
      </c>
      <c r="BL1043" s="45">
        <v>35</v>
      </c>
      <c r="BM1043" s="45">
        <v>54</v>
      </c>
      <c r="BN1043" s="45">
        <v>25</v>
      </c>
      <c r="BO1043" s="46">
        <v>16</v>
      </c>
      <c r="BP1043" s="257">
        <f>SUMSQ(BH1043:BO1043)</f>
        <v>11180</v>
      </c>
      <c r="BQ1043" s="42"/>
      <c r="BR1043" s="277"/>
    </row>
    <row r="1044" spans="2:70" x14ac:dyDescent="0.2">
      <c r="B1044" s="278"/>
      <c r="C1044" s="34"/>
      <c r="D1044" s="44">
        <v>63</v>
      </c>
      <c r="E1044" s="45">
        <v>20</v>
      </c>
      <c r="F1044" s="45">
        <v>51</v>
      </c>
      <c r="G1044" s="45">
        <v>6</v>
      </c>
      <c r="H1044" s="45">
        <v>32</v>
      </c>
      <c r="I1044" s="45">
        <v>41</v>
      </c>
      <c r="J1044" s="45">
        <v>10</v>
      </c>
      <c r="K1044" s="46">
        <v>37</v>
      </c>
      <c r="L1044" s="257">
        <f>SUMSQ(D1044:K1044)</f>
        <v>11180</v>
      </c>
      <c r="M1044" s="42"/>
      <c r="N1044" s="277"/>
      <c r="P1044" s="278"/>
      <c r="Q1044" s="34"/>
      <c r="R1044" s="44">
        <v>28</v>
      </c>
      <c r="S1044" s="45">
        <v>45</v>
      </c>
      <c r="T1044" s="45">
        <v>51</v>
      </c>
      <c r="U1044" s="45">
        <v>6</v>
      </c>
      <c r="V1044" s="45">
        <v>32</v>
      </c>
      <c r="W1044" s="45">
        <v>41</v>
      </c>
      <c r="X1044" s="45">
        <v>55</v>
      </c>
      <c r="Y1044" s="46">
        <v>2</v>
      </c>
      <c r="Z1044" s="257">
        <f>SUMSQ(R1044:Y1044)</f>
        <v>11180</v>
      </c>
      <c r="AA1044" s="42"/>
      <c r="AB1044" s="277"/>
      <c r="AD1044" s="278"/>
      <c r="AE1044" s="34"/>
      <c r="AF1044" s="44">
        <v>63</v>
      </c>
      <c r="AG1044" s="45">
        <v>10</v>
      </c>
      <c r="AH1044" s="45">
        <v>51</v>
      </c>
      <c r="AI1044" s="45">
        <v>6</v>
      </c>
      <c r="AJ1044" s="45">
        <v>32</v>
      </c>
      <c r="AK1044" s="45">
        <v>41</v>
      </c>
      <c r="AL1044" s="45">
        <v>20</v>
      </c>
      <c r="AM1044" s="46">
        <v>37</v>
      </c>
      <c r="AN1044" s="257">
        <f>SUMSQ(AF1044:AM1044)</f>
        <v>11180</v>
      </c>
      <c r="AO1044" s="42"/>
      <c r="AP1044" s="277"/>
      <c r="AR1044" s="278"/>
      <c r="AS1044" s="34"/>
      <c r="AT1044" s="44">
        <v>63</v>
      </c>
      <c r="AU1044" s="45">
        <v>20</v>
      </c>
      <c r="AV1044" s="45">
        <v>51</v>
      </c>
      <c r="AW1044" s="45">
        <v>6</v>
      </c>
      <c r="AX1044" s="45">
        <v>32</v>
      </c>
      <c r="AY1044" s="45">
        <v>41</v>
      </c>
      <c r="AZ1044" s="45">
        <v>10</v>
      </c>
      <c r="BA1044" s="46">
        <v>37</v>
      </c>
      <c r="BB1044" s="257">
        <f>SUMSQ(AT1044:BA1044)</f>
        <v>11180</v>
      </c>
      <c r="BC1044" s="42"/>
      <c r="BD1044" s="277"/>
      <c r="BF1044" s="278"/>
      <c r="BG1044" s="34"/>
      <c r="BH1044" s="44">
        <v>13</v>
      </c>
      <c r="BI1044" s="45">
        <v>28</v>
      </c>
      <c r="BJ1044" s="45">
        <v>55</v>
      </c>
      <c r="BK1044" s="45">
        <v>34</v>
      </c>
      <c r="BL1044" s="45">
        <v>57</v>
      </c>
      <c r="BM1044" s="45">
        <v>48</v>
      </c>
      <c r="BN1044" s="45">
        <v>3</v>
      </c>
      <c r="BO1044" s="46">
        <v>22</v>
      </c>
      <c r="BP1044" s="257">
        <f>SUMSQ(BH1044:BO1044)</f>
        <v>11180</v>
      </c>
      <c r="BQ1044" s="42"/>
      <c r="BR1044" s="277"/>
    </row>
    <row r="1045" spans="2:70" x14ac:dyDescent="0.2">
      <c r="B1045" s="278"/>
      <c r="C1045" s="34"/>
      <c r="D1045" s="44">
        <v>42</v>
      </c>
      <c r="E1045" s="45">
        <v>47</v>
      </c>
      <c r="F1045" s="45">
        <v>1</v>
      </c>
      <c r="G1045" s="45">
        <v>30</v>
      </c>
      <c r="H1045" s="45">
        <v>8</v>
      </c>
      <c r="I1045" s="45">
        <v>27</v>
      </c>
      <c r="J1045" s="45">
        <v>53</v>
      </c>
      <c r="K1045" s="46">
        <v>52</v>
      </c>
      <c r="L1045" s="257">
        <f>SUMSQ(D1045:K1045)</f>
        <v>11180</v>
      </c>
      <c r="M1045" s="42"/>
      <c r="N1045" s="277"/>
      <c r="P1045" s="278"/>
      <c r="Q1045" s="34"/>
      <c r="R1045" s="44">
        <v>42</v>
      </c>
      <c r="S1045" s="45">
        <v>47</v>
      </c>
      <c r="T1045" s="45">
        <v>1</v>
      </c>
      <c r="U1045" s="45">
        <v>30</v>
      </c>
      <c r="V1045" s="45">
        <v>8</v>
      </c>
      <c r="W1045" s="45">
        <v>27</v>
      </c>
      <c r="X1045" s="45">
        <v>53</v>
      </c>
      <c r="Y1045" s="46">
        <v>52</v>
      </c>
      <c r="Z1045" s="257">
        <f>SUMSQ(R1045:Y1045)</f>
        <v>11180</v>
      </c>
      <c r="AA1045" s="42"/>
      <c r="AB1045" s="277"/>
      <c r="AD1045" s="278"/>
      <c r="AE1045" s="34"/>
      <c r="AF1045" s="44">
        <v>42</v>
      </c>
      <c r="AG1045" s="45">
        <v>47</v>
      </c>
      <c r="AH1045" s="45">
        <v>1</v>
      </c>
      <c r="AI1045" s="45">
        <v>8</v>
      </c>
      <c r="AJ1045" s="45">
        <v>30</v>
      </c>
      <c r="AK1045" s="45">
        <v>27</v>
      </c>
      <c r="AL1045" s="45">
        <v>53</v>
      </c>
      <c r="AM1045" s="46">
        <v>52</v>
      </c>
      <c r="AN1045" s="257">
        <f>SUMSQ(AF1045:AM1045)</f>
        <v>11180</v>
      </c>
      <c r="AO1045" s="42"/>
      <c r="AP1045" s="277"/>
      <c r="AR1045" s="278"/>
      <c r="AS1045" s="34"/>
      <c r="AT1045" s="44">
        <v>42</v>
      </c>
      <c r="AU1045" s="45">
        <v>47</v>
      </c>
      <c r="AV1045" s="45">
        <v>1</v>
      </c>
      <c r="AW1045" s="45">
        <v>8</v>
      </c>
      <c r="AX1045" s="45">
        <v>30</v>
      </c>
      <c r="AY1045" s="45">
        <v>27</v>
      </c>
      <c r="AZ1045" s="45">
        <v>53</v>
      </c>
      <c r="BA1045" s="46">
        <v>52</v>
      </c>
      <c r="BB1045" s="257">
        <f>SUMSQ(AT1045:BA1045)</f>
        <v>11180</v>
      </c>
      <c r="BC1045" s="42"/>
      <c r="BD1045" s="277"/>
      <c r="BF1045" s="278"/>
      <c r="BG1045" s="34"/>
      <c r="BH1045" s="44">
        <v>64</v>
      </c>
      <c r="BI1045" s="45">
        <v>41</v>
      </c>
      <c r="BJ1045" s="45">
        <v>6</v>
      </c>
      <c r="BK1045" s="45">
        <v>19</v>
      </c>
      <c r="BL1045" s="45">
        <v>12</v>
      </c>
      <c r="BM1045" s="45">
        <v>29</v>
      </c>
      <c r="BN1045" s="45">
        <v>50</v>
      </c>
      <c r="BO1045" s="46">
        <v>39</v>
      </c>
      <c r="BP1045" s="257">
        <f>SUMSQ(BH1045:BO1045)</f>
        <v>11180</v>
      </c>
      <c r="BQ1045" s="42"/>
      <c r="BR1045" s="277"/>
    </row>
    <row r="1046" spans="2:70" ht="12.75" thickBot="1" x14ac:dyDescent="0.25">
      <c r="B1046" s="278"/>
      <c r="C1046" s="34"/>
      <c r="D1046" s="59">
        <v>40</v>
      </c>
      <c r="E1046" s="60">
        <v>17</v>
      </c>
      <c r="F1046" s="60">
        <v>15</v>
      </c>
      <c r="G1046" s="60">
        <v>36</v>
      </c>
      <c r="H1046" s="60">
        <v>58</v>
      </c>
      <c r="I1046" s="60">
        <v>21</v>
      </c>
      <c r="J1046" s="60">
        <v>11</v>
      </c>
      <c r="K1046" s="61">
        <v>62</v>
      </c>
      <c r="L1046" s="257">
        <f>SUMSQ(D1046:K1046)</f>
        <v>11180</v>
      </c>
      <c r="M1046" s="42"/>
      <c r="N1046" s="277"/>
      <c r="P1046" s="278"/>
      <c r="Q1046" s="34"/>
      <c r="R1046" s="59">
        <v>40</v>
      </c>
      <c r="S1046" s="60">
        <v>17</v>
      </c>
      <c r="T1046" s="60">
        <v>15</v>
      </c>
      <c r="U1046" s="60">
        <v>36</v>
      </c>
      <c r="V1046" s="60">
        <v>58</v>
      </c>
      <c r="W1046" s="60">
        <v>21</v>
      </c>
      <c r="X1046" s="60">
        <v>11</v>
      </c>
      <c r="Y1046" s="61">
        <v>62</v>
      </c>
      <c r="Z1046" s="257">
        <f>SUMSQ(R1046:Y1046)</f>
        <v>11180</v>
      </c>
      <c r="AA1046" s="42"/>
      <c r="AB1046" s="277"/>
      <c r="AD1046" s="278"/>
      <c r="AE1046" s="34"/>
      <c r="AF1046" s="59">
        <v>40</v>
      </c>
      <c r="AG1046" s="60">
        <v>17</v>
      </c>
      <c r="AH1046" s="60">
        <v>15</v>
      </c>
      <c r="AI1046" s="60">
        <v>58</v>
      </c>
      <c r="AJ1046" s="60">
        <v>36</v>
      </c>
      <c r="AK1046" s="60">
        <v>21</v>
      </c>
      <c r="AL1046" s="60">
        <v>11</v>
      </c>
      <c r="AM1046" s="61">
        <v>62</v>
      </c>
      <c r="AN1046" s="257">
        <f>SUMSQ(AF1046:AM1046)</f>
        <v>11180</v>
      </c>
      <c r="AO1046" s="42"/>
      <c r="AP1046" s="277"/>
      <c r="AR1046" s="278"/>
      <c r="AS1046" s="34"/>
      <c r="AT1046" s="59">
        <v>40</v>
      </c>
      <c r="AU1046" s="60">
        <v>17</v>
      </c>
      <c r="AV1046" s="60">
        <v>15</v>
      </c>
      <c r="AW1046" s="60">
        <v>58</v>
      </c>
      <c r="AX1046" s="60">
        <v>36</v>
      </c>
      <c r="AY1046" s="60">
        <v>21</v>
      </c>
      <c r="AZ1046" s="60">
        <v>11</v>
      </c>
      <c r="BA1046" s="61">
        <v>62</v>
      </c>
      <c r="BB1046" s="257">
        <f>SUMSQ(AT1046:BA1046)</f>
        <v>11180</v>
      </c>
      <c r="BC1046" s="42"/>
      <c r="BD1046" s="277"/>
      <c r="BF1046" s="278"/>
      <c r="BG1046" s="34"/>
      <c r="BH1046" s="59">
        <v>38</v>
      </c>
      <c r="BI1046" s="60">
        <v>51</v>
      </c>
      <c r="BJ1046" s="60">
        <v>32</v>
      </c>
      <c r="BK1046" s="60">
        <v>9</v>
      </c>
      <c r="BL1046" s="60">
        <v>18</v>
      </c>
      <c r="BM1046" s="60">
        <v>7</v>
      </c>
      <c r="BN1046" s="60">
        <v>44</v>
      </c>
      <c r="BO1046" s="61">
        <v>61</v>
      </c>
      <c r="BP1046" s="257">
        <f>SUMSQ(BH1046:BO1046)</f>
        <v>11180</v>
      </c>
      <c r="BQ1046" s="42"/>
      <c r="BR1046" s="277"/>
    </row>
    <row r="1047" spans="2:70" x14ac:dyDescent="0.2">
      <c r="B1047" s="278"/>
      <c r="C1047" s="34"/>
      <c r="D1047" s="166">
        <f>SUM(D1039:D1046)</f>
        <v>260</v>
      </c>
      <c r="E1047" s="167">
        <f>SUM(E1039:E1046)</f>
        <v>260</v>
      </c>
      <c r="F1047" s="167">
        <f>SUM(F1039:F1046)</f>
        <v>260</v>
      </c>
      <c r="G1047" s="167">
        <f>SUM(G1039:G1046)</f>
        <v>260</v>
      </c>
      <c r="H1047" s="167">
        <f>SUM(H1039:H1046)</f>
        <v>260</v>
      </c>
      <c r="I1047" s="167">
        <f>SUM(I1039:I1046)</f>
        <v>260</v>
      </c>
      <c r="J1047" s="167">
        <f>SUM(J1039:J1046)</f>
        <v>260</v>
      </c>
      <c r="K1047" s="167">
        <f>SUM(K1039:K1046)</f>
        <v>260</v>
      </c>
      <c r="L1047" s="280">
        <f>SUM(D1039^3+E1040^3+F1041^3+G1042^3+H1043^3+I1044^3+J1045^3+K1046^3)</f>
        <v>540800</v>
      </c>
      <c r="M1047" s="42"/>
      <c r="N1047" s="277"/>
      <c r="P1047" s="278"/>
      <c r="Q1047" s="34"/>
      <c r="R1047" s="166">
        <f>SUM(R1039:R1046)</f>
        <v>260</v>
      </c>
      <c r="S1047" s="167">
        <f>SUM(S1039:S1046)</f>
        <v>260</v>
      </c>
      <c r="T1047" s="167">
        <f>SUM(T1039:T1046)</f>
        <v>260</v>
      </c>
      <c r="U1047" s="167">
        <f>SUM(U1039:U1046)</f>
        <v>260</v>
      </c>
      <c r="V1047" s="167">
        <f>SUM(V1039:V1046)</f>
        <v>260</v>
      </c>
      <c r="W1047" s="167">
        <f>SUM(W1039:W1046)</f>
        <v>260</v>
      </c>
      <c r="X1047" s="167">
        <f>SUM(X1039:X1046)</f>
        <v>260</v>
      </c>
      <c r="Y1047" s="167">
        <f>SUM(Y1039:Y1046)</f>
        <v>260</v>
      </c>
      <c r="Z1047" s="280">
        <f>SUM(R1039^3+S1040^3+T1041^3+U1042^3+V1043^3+W1044^3+X1045^3+Y1046^3)</f>
        <v>540800</v>
      </c>
      <c r="AA1047" s="42"/>
      <c r="AB1047" s="277"/>
      <c r="AD1047" s="278"/>
      <c r="AE1047" s="34"/>
      <c r="AF1047" s="166">
        <f>SUM(AF1039:AF1046)</f>
        <v>260</v>
      </c>
      <c r="AG1047" s="167">
        <f>SUM(AG1039:AG1046)</f>
        <v>260</v>
      </c>
      <c r="AH1047" s="167">
        <f>SUM(AH1039:AH1046)</f>
        <v>260</v>
      </c>
      <c r="AI1047" s="167">
        <f>SUM(AI1039:AI1046)</f>
        <v>260</v>
      </c>
      <c r="AJ1047" s="167">
        <f>SUM(AJ1039:AJ1046)</f>
        <v>260</v>
      </c>
      <c r="AK1047" s="167">
        <f>SUM(AK1039:AK1046)</f>
        <v>260</v>
      </c>
      <c r="AL1047" s="167">
        <f>SUM(AL1039:AL1046)</f>
        <v>260</v>
      </c>
      <c r="AM1047" s="167">
        <f>SUM(AM1039:AM1046)</f>
        <v>260</v>
      </c>
      <c r="AN1047" s="280">
        <f>SUM(AF1039^3+AG1040^3+AH1041^3+AI1042^3+AJ1043^3+AK1044^3+AL1045^3+AM1046^3)</f>
        <v>540800</v>
      </c>
      <c r="AO1047" s="42"/>
      <c r="AP1047" s="277"/>
      <c r="AR1047" s="278"/>
      <c r="AS1047" s="34"/>
      <c r="AT1047" s="166">
        <f>SUM(AT1039:AT1046)</f>
        <v>260</v>
      </c>
      <c r="AU1047" s="167">
        <f>SUM(AU1039:AU1046)</f>
        <v>260</v>
      </c>
      <c r="AV1047" s="167">
        <f>SUM(AV1039:AV1046)</f>
        <v>260</v>
      </c>
      <c r="AW1047" s="167">
        <f>SUM(AW1039:AW1046)</f>
        <v>260</v>
      </c>
      <c r="AX1047" s="167">
        <f>SUM(AX1039:AX1046)</f>
        <v>260</v>
      </c>
      <c r="AY1047" s="167">
        <f>SUM(AY1039:AY1046)</f>
        <v>260</v>
      </c>
      <c r="AZ1047" s="167">
        <f>SUM(AZ1039:AZ1046)</f>
        <v>260</v>
      </c>
      <c r="BA1047" s="167">
        <f>SUM(BA1039:BA1046)</f>
        <v>260</v>
      </c>
      <c r="BB1047" s="280">
        <f>SUM(AT1039^3+AU1040^3+AV1041^3+AW1042^3+AX1043^3+AY1044^3+AZ1045^3+BA1046^3)</f>
        <v>540800</v>
      </c>
      <c r="BC1047" s="42"/>
      <c r="BD1047" s="277"/>
      <c r="BF1047" s="278"/>
      <c r="BG1047" s="34"/>
      <c r="BH1047" s="166">
        <f>SUM(BH1039:BH1046)</f>
        <v>260</v>
      </c>
      <c r="BI1047" s="167">
        <f>SUM(BI1039:BI1046)</f>
        <v>260</v>
      </c>
      <c r="BJ1047" s="167">
        <f>SUM(BJ1039:BJ1046)</f>
        <v>260</v>
      </c>
      <c r="BK1047" s="167">
        <f>SUM(BK1039:BK1046)</f>
        <v>260</v>
      </c>
      <c r="BL1047" s="167">
        <f>SUM(BL1039:BL1046)</f>
        <v>260</v>
      </c>
      <c r="BM1047" s="167">
        <f>SUM(BM1039:BM1046)</f>
        <v>260</v>
      </c>
      <c r="BN1047" s="167">
        <f>SUM(BN1039:BN1046)</f>
        <v>260</v>
      </c>
      <c r="BO1047" s="167">
        <f>SUM(BO1039:BO1046)</f>
        <v>260</v>
      </c>
      <c r="BP1047" s="280">
        <f>SUM(BH1039^3+BI1040^3+BJ1041^3+BK1042^3+BL1043^3+BM1044^3+BN1045^3+BO1046^3)</f>
        <v>540800</v>
      </c>
      <c r="BQ1047" s="42"/>
      <c r="BR1047" s="277"/>
    </row>
    <row r="1048" spans="2:70" ht="12.75" thickBot="1" x14ac:dyDescent="0.25">
      <c r="B1048" s="278"/>
      <c r="C1048" s="34"/>
      <c r="D1048" s="89">
        <f>SUMSQ(D1039:D1046)</f>
        <v>11180</v>
      </c>
      <c r="E1048" s="90">
        <f>SUMSQ(E1039:E1046)</f>
        <v>11180</v>
      </c>
      <c r="F1048" s="90">
        <f>SUMSQ(F1039:F1046)</f>
        <v>11180</v>
      </c>
      <c r="G1048" s="90">
        <f>SUMSQ(G1039:G1046)</f>
        <v>11180</v>
      </c>
      <c r="H1048" s="90">
        <f>SUMSQ(H1039:H1046)</f>
        <v>11180</v>
      </c>
      <c r="I1048" s="90">
        <f>SUMSQ(I1039:I1046)</f>
        <v>11180</v>
      </c>
      <c r="J1048" s="90">
        <f>SUMSQ(J1039:J1046)</f>
        <v>11180</v>
      </c>
      <c r="K1048" s="90">
        <f>SUMSQ(K1039:K1046)</f>
        <v>11180</v>
      </c>
      <c r="L1048" s="279">
        <f>SUM(D1046^3+E1045^3+F1044^3+G1043^3+H1042^3+I1041^3+J1040^3+K1039^3)</f>
        <v>540800</v>
      </c>
      <c r="M1048" s="42"/>
      <c r="N1048" s="277"/>
      <c r="P1048" s="278"/>
      <c r="Q1048" s="34"/>
      <c r="R1048" s="89">
        <f>SUMSQ(R1039:R1046)</f>
        <v>11180</v>
      </c>
      <c r="S1048" s="90">
        <f>SUMSQ(S1039:S1046)</f>
        <v>11180</v>
      </c>
      <c r="T1048" s="90">
        <f>SUMSQ(T1039:T1046)</f>
        <v>11180</v>
      </c>
      <c r="U1048" s="90">
        <f>SUMSQ(U1039:U1046)</f>
        <v>11180</v>
      </c>
      <c r="V1048" s="90">
        <f>SUMSQ(V1039:V1046)</f>
        <v>11180</v>
      </c>
      <c r="W1048" s="90">
        <f>SUMSQ(W1039:W1046)</f>
        <v>11180</v>
      </c>
      <c r="X1048" s="90">
        <f>SUMSQ(X1039:X1046)</f>
        <v>11180</v>
      </c>
      <c r="Y1048" s="90">
        <f>SUMSQ(Y1039:Y1046)</f>
        <v>11180</v>
      </c>
      <c r="Z1048" s="279">
        <f>SUM(R1046^3+S1045^3+T1044^3+U1043^3+V1042^3+W1041^3+X1040^3+Y1039^3)</f>
        <v>540800</v>
      </c>
      <c r="AA1048" s="42"/>
      <c r="AB1048" s="277"/>
      <c r="AD1048" s="278"/>
      <c r="AE1048" s="34"/>
      <c r="AF1048" s="89">
        <f>SUMSQ(AF1039:AF1046)</f>
        <v>11180</v>
      </c>
      <c r="AG1048" s="90">
        <f>SUMSQ(AG1039:AG1046)</f>
        <v>11180</v>
      </c>
      <c r="AH1048" s="90">
        <f>SUMSQ(AH1039:AH1046)</f>
        <v>11180</v>
      </c>
      <c r="AI1048" s="90">
        <f>SUMSQ(AI1039:AI1046)</f>
        <v>11180</v>
      </c>
      <c r="AJ1048" s="90">
        <f>SUMSQ(AJ1039:AJ1046)</f>
        <v>11180</v>
      </c>
      <c r="AK1048" s="90">
        <f>SUMSQ(AK1039:AK1046)</f>
        <v>11180</v>
      </c>
      <c r="AL1048" s="90">
        <f>SUMSQ(AL1039:AL1046)</f>
        <v>11180</v>
      </c>
      <c r="AM1048" s="90">
        <f>SUMSQ(AM1039:AM1046)</f>
        <v>11180</v>
      </c>
      <c r="AN1048" s="279">
        <f>SUM(AF1046^3+AG1045^3+AH1044^3+AI1043^3+AJ1042^3+AK1041^3+AL1040^3+AM1039^3)</f>
        <v>540800</v>
      </c>
      <c r="AO1048" s="42"/>
      <c r="AP1048" s="277"/>
      <c r="AR1048" s="278"/>
      <c r="AS1048" s="34"/>
      <c r="AT1048" s="89">
        <f>SUMSQ(AT1039:AT1046)</f>
        <v>11180</v>
      </c>
      <c r="AU1048" s="90">
        <f>SUMSQ(AU1039:AU1046)</f>
        <v>11180</v>
      </c>
      <c r="AV1048" s="90">
        <f>SUMSQ(AV1039:AV1046)</f>
        <v>11180</v>
      </c>
      <c r="AW1048" s="90">
        <f>SUMSQ(AW1039:AW1046)</f>
        <v>11180</v>
      </c>
      <c r="AX1048" s="90">
        <f>SUMSQ(AX1039:AX1046)</f>
        <v>11180</v>
      </c>
      <c r="AY1048" s="90">
        <f>SUMSQ(AY1039:AY1046)</f>
        <v>11180</v>
      </c>
      <c r="AZ1048" s="90">
        <f>SUMSQ(AZ1039:AZ1046)</f>
        <v>11180</v>
      </c>
      <c r="BA1048" s="90">
        <f>SUMSQ(BA1039:BA1046)</f>
        <v>11180</v>
      </c>
      <c r="BB1048" s="279">
        <f>SUM(AT1046^3+AU1045^3+AV1044^3+AW1043^3+AX1042^3+AY1041^3+AZ1040^3+BA1039^3)</f>
        <v>540800</v>
      </c>
      <c r="BC1048" s="42"/>
      <c r="BD1048" s="277"/>
      <c r="BF1048" s="278"/>
      <c r="BG1048" s="34"/>
      <c r="BH1048" s="89">
        <f>SUMSQ(BH1039:BH1046)</f>
        <v>11180</v>
      </c>
      <c r="BI1048" s="90">
        <f>SUMSQ(BI1039:BI1046)</f>
        <v>11180</v>
      </c>
      <c r="BJ1048" s="90">
        <f>SUMSQ(BJ1039:BJ1046)</f>
        <v>11180</v>
      </c>
      <c r="BK1048" s="90">
        <f>SUMSQ(BK1039:BK1046)</f>
        <v>11180</v>
      </c>
      <c r="BL1048" s="90">
        <f>SUMSQ(BL1039:BL1046)</f>
        <v>11180</v>
      </c>
      <c r="BM1048" s="90">
        <f>SUMSQ(BM1039:BM1046)</f>
        <v>11180</v>
      </c>
      <c r="BN1048" s="90">
        <f>SUMSQ(BN1039:BN1046)</f>
        <v>11180</v>
      </c>
      <c r="BO1048" s="90">
        <f>SUMSQ(BO1039:BO1046)</f>
        <v>11180</v>
      </c>
      <c r="BP1048" s="279">
        <f>SUM(BH1046^3+BI1045^3+BJ1044^3+BK1043^3+BL1042^3+BM1041^3+BN1040^3+BO1039^3)</f>
        <v>540800</v>
      </c>
      <c r="BQ1048" s="42"/>
      <c r="BR1048" s="277"/>
    </row>
    <row r="1049" spans="2:70" ht="12.75" thickBot="1" x14ac:dyDescent="0.25">
      <c r="B1049" s="278"/>
      <c r="C1049" s="104"/>
      <c r="D1049" s="106"/>
      <c r="E1049" s="106"/>
      <c r="F1049" s="106"/>
      <c r="G1049" s="106"/>
      <c r="H1049" s="106"/>
      <c r="I1049" s="106"/>
      <c r="J1049" s="106"/>
      <c r="K1049" s="106"/>
      <c r="L1049" s="106"/>
      <c r="M1049" s="109"/>
      <c r="N1049" s="277"/>
      <c r="P1049" s="278"/>
      <c r="Q1049" s="104"/>
      <c r="R1049" s="106"/>
      <c r="S1049" s="106"/>
      <c r="T1049" s="106"/>
      <c r="U1049" s="106"/>
      <c r="V1049" s="106"/>
      <c r="W1049" s="106"/>
      <c r="X1049" s="106"/>
      <c r="Y1049" s="106"/>
      <c r="Z1049" s="106"/>
      <c r="AA1049" s="109"/>
      <c r="AB1049" s="277"/>
      <c r="AD1049" s="278"/>
      <c r="AE1049" s="104"/>
      <c r="AF1049" s="106"/>
      <c r="AG1049" s="106"/>
      <c r="AH1049" s="106"/>
      <c r="AI1049" s="106"/>
      <c r="AJ1049" s="106"/>
      <c r="AK1049" s="106"/>
      <c r="AL1049" s="106"/>
      <c r="AM1049" s="106"/>
      <c r="AN1049" s="106"/>
      <c r="AO1049" s="109"/>
      <c r="AP1049" s="277"/>
      <c r="AR1049" s="278"/>
      <c r="AS1049" s="104"/>
      <c r="AT1049" s="106"/>
      <c r="AU1049" s="106"/>
      <c r="AV1049" s="106"/>
      <c r="AW1049" s="106"/>
      <c r="AX1049" s="106"/>
      <c r="AY1049" s="106"/>
      <c r="AZ1049" s="106"/>
      <c r="BA1049" s="106"/>
      <c r="BB1049" s="106"/>
      <c r="BC1049" s="109"/>
      <c r="BD1049" s="277"/>
      <c r="BF1049" s="278"/>
      <c r="BG1049" s="104"/>
      <c r="BH1049" s="106"/>
      <c r="BI1049" s="106"/>
      <c r="BJ1049" s="106"/>
      <c r="BK1049" s="106"/>
      <c r="BL1049" s="106"/>
      <c r="BM1049" s="106"/>
      <c r="BN1049" s="106"/>
      <c r="BO1049" s="106"/>
      <c r="BP1049" s="106"/>
      <c r="BQ1049" s="109"/>
      <c r="BR1049" s="277"/>
    </row>
    <row r="1050" spans="2:70" ht="12.75" thickBot="1" x14ac:dyDescent="0.25">
      <c r="B1050" s="276"/>
      <c r="C1050" s="275"/>
      <c r="D1050" s="275"/>
      <c r="E1050" s="275"/>
      <c r="F1050" s="275"/>
      <c r="G1050" s="275"/>
      <c r="H1050" s="275"/>
      <c r="I1050" s="275"/>
      <c r="J1050" s="275"/>
      <c r="K1050" s="275"/>
      <c r="L1050" s="275"/>
      <c r="M1050" s="275"/>
      <c r="N1050" s="274"/>
      <c r="P1050" s="276"/>
      <c r="Q1050" s="275"/>
      <c r="R1050" s="275"/>
      <c r="S1050" s="275"/>
      <c r="T1050" s="275"/>
      <c r="U1050" s="275"/>
      <c r="V1050" s="275"/>
      <c r="W1050" s="275"/>
      <c r="X1050" s="275"/>
      <c r="Y1050" s="275"/>
      <c r="Z1050" s="275"/>
      <c r="AA1050" s="275"/>
      <c r="AB1050" s="274"/>
      <c r="AD1050" s="276"/>
      <c r="AE1050" s="275"/>
      <c r="AF1050" s="275"/>
      <c r="AG1050" s="275"/>
      <c r="AH1050" s="275"/>
      <c r="AI1050" s="275"/>
      <c r="AJ1050" s="275"/>
      <c r="AK1050" s="275"/>
      <c r="AL1050" s="275"/>
      <c r="AM1050" s="275"/>
      <c r="AN1050" s="275"/>
      <c r="AO1050" s="275"/>
      <c r="AP1050" s="274"/>
      <c r="AR1050" s="276"/>
      <c r="AS1050" s="275"/>
      <c r="AT1050" s="275"/>
      <c r="AU1050" s="275"/>
      <c r="AV1050" s="275"/>
      <c r="AW1050" s="275"/>
      <c r="AX1050" s="275"/>
      <c r="AY1050" s="275"/>
      <c r="AZ1050" s="275"/>
      <c r="BA1050" s="275"/>
      <c r="BB1050" s="275"/>
      <c r="BC1050" s="275"/>
      <c r="BD1050" s="274"/>
      <c r="BF1050" s="276"/>
      <c r="BG1050" s="275"/>
      <c r="BH1050" s="275"/>
      <c r="BI1050" s="275"/>
      <c r="BJ1050" s="275"/>
      <c r="BK1050" s="275"/>
      <c r="BL1050" s="275"/>
      <c r="BM1050" s="275"/>
      <c r="BN1050" s="275"/>
      <c r="BO1050" s="275"/>
      <c r="BP1050" s="275"/>
      <c r="BQ1050" s="275"/>
      <c r="BR1050" s="274"/>
    </row>
    <row r="1051" spans="2:70" ht="13.5" thickTop="1" thickBot="1" x14ac:dyDescent="0.25"/>
    <row r="1052" spans="2:70" ht="13.5" thickTop="1" thickBot="1" x14ac:dyDescent="0.25">
      <c r="B1052" s="284"/>
      <c r="C1052" s="283"/>
      <c r="D1052" s="283"/>
      <c r="E1052" s="283"/>
      <c r="F1052" s="283"/>
      <c r="G1052" s="283"/>
      <c r="H1052" s="283"/>
      <c r="I1052" s="283"/>
      <c r="J1052" s="283"/>
      <c r="K1052" s="283"/>
      <c r="L1052" s="283"/>
      <c r="M1052" s="283"/>
      <c r="N1052" s="282"/>
      <c r="P1052" s="284"/>
      <c r="Q1052" s="283"/>
      <c r="R1052" s="283"/>
      <c r="S1052" s="283"/>
      <c r="T1052" s="283"/>
      <c r="U1052" s="283"/>
      <c r="V1052" s="283"/>
      <c r="W1052" s="283"/>
      <c r="X1052" s="283"/>
      <c r="Y1052" s="283"/>
      <c r="Z1052" s="283"/>
      <c r="AA1052" s="283"/>
      <c r="AB1052" s="282"/>
      <c r="AD1052" s="284"/>
      <c r="AE1052" s="283"/>
      <c r="AF1052" s="283"/>
      <c r="AG1052" s="283"/>
      <c r="AH1052" s="283"/>
      <c r="AI1052" s="283"/>
      <c r="AJ1052" s="283"/>
      <c r="AK1052" s="283"/>
      <c r="AL1052" s="283"/>
      <c r="AM1052" s="283"/>
      <c r="AN1052" s="283"/>
      <c r="AO1052" s="283"/>
      <c r="AP1052" s="282"/>
      <c r="AR1052" s="284"/>
      <c r="AS1052" s="283"/>
      <c r="AT1052" s="283"/>
      <c r="AU1052" s="283"/>
      <c r="AV1052" s="283"/>
      <c r="AW1052" s="283"/>
      <c r="AX1052" s="283"/>
      <c r="AY1052" s="283"/>
      <c r="AZ1052" s="283"/>
      <c r="BA1052" s="283"/>
      <c r="BB1052" s="283"/>
      <c r="BC1052" s="283"/>
      <c r="BD1052" s="282"/>
      <c r="BF1052" s="284"/>
      <c r="BG1052" s="283"/>
      <c r="BH1052" s="283"/>
      <c r="BI1052" s="283"/>
      <c r="BJ1052" s="283"/>
      <c r="BK1052" s="283"/>
      <c r="BL1052" s="283"/>
      <c r="BM1052" s="283"/>
      <c r="BN1052" s="283"/>
      <c r="BO1052" s="283"/>
      <c r="BP1052" s="283"/>
      <c r="BQ1052" s="283"/>
      <c r="BR1052" s="282"/>
    </row>
    <row r="1053" spans="2:70" ht="12.75" thickBot="1" x14ac:dyDescent="0.25">
      <c r="B1053" s="278"/>
      <c r="C1053" s="20"/>
      <c r="D1053" s="21"/>
      <c r="E1053" s="21"/>
      <c r="F1053" s="21"/>
      <c r="G1053" s="21"/>
      <c r="H1053" s="281" t="s">
        <v>1144</v>
      </c>
      <c r="I1053" s="21"/>
      <c r="J1053" s="21"/>
      <c r="K1053" s="21"/>
      <c r="L1053" s="21"/>
      <c r="M1053" s="23"/>
      <c r="N1053" s="277"/>
      <c r="P1053" s="278"/>
      <c r="Q1053" s="20"/>
      <c r="R1053" s="21"/>
      <c r="S1053" s="21"/>
      <c r="T1053" s="21"/>
      <c r="U1053" s="21"/>
      <c r="V1053" s="281" t="s">
        <v>1143</v>
      </c>
      <c r="W1053" s="21"/>
      <c r="X1053" s="21"/>
      <c r="Y1053" s="21"/>
      <c r="Z1053" s="21"/>
      <c r="AA1053" s="23"/>
      <c r="AB1053" s="277"/>
      <c r="AD1053" s="278"/>
      <c r="AE1053" s="20"/>
      <c r="AF1053" s="21"/>
      <c r="AG1053" s="21"/>
      <c r="AH1053" s="21"/>
      <c r="AI1053" s="21"/>
      <c r="AJ1053" s="281" t="s">
        <v>1142</v>
      </c>
      <c r="AK1053" s="21"/>
      <c r="AL1053" s="21"/>
      <c r="AM1053" s="21"/>
      <c r="AN1053" s="21"/>
      <c r="AO1053" s="23"/>
      <c r="AP1053" s="277"/>
      <c r="AR1053" s="278"/>
      <c r="AS1053" s="20"/>
      <c r="AT1053" s="21"/>
      <c r="AU1053" s="21"/>
      <c r="AV1053" s="21"/>
      <c r="AW1053" s="21"/>
      <c r="AX1053" s="281" t="s">
        <v>1141</v>
      </c>
      <c r="AY1053" s="21"/>
      <c r="AZ1053" s="21"/>
      <c r="BA1053" s="21"/>
      <c r="BB1053" s="21"/>
      <c r="BC1053" s="23"/>
      <c r="BD1053" s="277"/>
      <c r="BF1053" s="278"/>
      <c r="BG1053" s="20"/>
      <c r="BH1053" s="21"/>
      <c r="BI1053" s="21"/>
      <c r="BJ1053" s="21"/>
      <c r="BK1053" s="21"/>
      <c r="BL1053" s="281" t="s">
        <v>1140</v>
      </c>
      <c r="BM1053" s="21"/>
      <c r="BN1053" s="21"/>
      <c r="BO1053" s="21"/>
      <c r="BP1053" s="21"/>
      <c r="BQ1053" s="23"/>
      <c r="BR1053" s="277"/>
    </row>
    <row r="1054" spans="2:70" x14ac:dyDescent="0.2">
      <c r="B1054" s="278"/>
      <c r="C1054" s="34"/>
      <c r="D1054" s="35">
        <v>3</v>
      </c>
      <c r="E1054" s="36">
        <v>54</v>
      </c>
      <c r="F1054" s="36">
        <v>44</v>
      </c>
      <c r="G1054" s="36">
        <v>29</v>
      </c>
      <c r="H1054" s="36">
        <v>7</v>
      </c>
      <c r="I1054" s="36">
        <v>50</v>
      </c>
      <c r="J1054" s="36">
        <v>48</v>
      </c>
      <c r="K1054" s="37">
        <v>25</v>
      </c>
      <c r="L1054" s="251">
        <f>SUMSQ(D1054:K1054)</f>
        <v>11180</v>
      </c>
      <c r="M1054" s="42"/>
      <c r="N1054" s="277"/>
      <c r="P1054" s="278"/>
      <c r="Q1054" s="34"/>
      <c r="R1054" s="35">
        <v>3</v>
      </c>
      <c r="S1054" s="36">
        <v>54</v>
      </c>
      <c r="T1054" s="36">
        <v>44</v>
      </c>
      <c r="U1054" s="36">
        <v>29</v>
      </c>
      <c r="V1054" s="36">
        <v>7</v>
      </c>
      <c r="W1054" s="36">
        <v>50</v>
      </c>
      <c r="X1054" s="36">
        <v>48</v>
      </c>
      <c r="Y1054" s="37">
        <v>25</v>
      </c>
      <c r="Z1054" s="251">
        <f>SUMSQ(R1054:Y1054)</f>
        <v>11180</v>
      </c>
      <c r="AA1054" s="42"/>
      <c r="AB1054" s="277"/>
      <c r="AD1054" s="278"/>
      <c r="AE1054" s="34"/>
      <c r="AF1054" s="35">
        <v>3</v>
      </c>
      <c r="AG1054" s="36">
        <v>58</v>
      </c>
      <c r="AH1054" s="36">
        <v>15</v>
      </c>
      <c r="AI1054" s="36">
        <v>54</v>
      </c>
      <c r="AJ1054" s="36">
        <v>48</v>
      </c>
      <c r="AK1054" s="36">
        <v>21</v>
      </c>
      <c r="AL1054" s="36">
        <v>36</v>
      </c>
      <c r="AM1054" s="37">
        <v>25</v>
      </c>
      <c r="AN1054" s="251">
        <f>SUMSQ(AF1054:AM1054)</f>
        <v>11180</v>
      </c>
      <c r="AO1054" s="42"/>
      <c r="AP1054" s="277"/>
      <c r="AR1054" s="278"/>
      <c r="AS1054" s="34"/>
      <c r="AT1054" s="35">
        <v>3</v>
      </c>
      <c r="AU1054" s="36">
        <v>58</v>
      </c>
      <c r="AV1054" s="36">
        <v>15</v>
      </c>
      <c r="AW1054" s="36">
        <v>54</v>
      </c>
      <c r="AX1054" s="36">
        <v>48</v>
      </c>
      <c r="AY1054" s="36">
        <v>21</v>
      </c>
      <c r="AZ1054" s="36">
        <v>36</v>
      </c>
      <c r="BA1054" s="37">
        <v>25</v>
      </c>
      <c r="BB1054" s="251">
        <f>SUMSQ(AT1054:BA1054)</f>
        <v>11180</v>
      </c>
      <c r="BC1054" s="42"/>
      <c r="BD1054" s="277"/>
      <c r="BF1054" s="278"/>
      <c r="BG1054" s="34"/>
      <c r="BH1054" s="35">
        <v>5</v>
      </c>
      <c r="BI1054" s="36">
        <v>20</v>
      </c>
      <c r="BJ1054" s="36">
        <v>63</v>
      </c>
      <c r="BK1054" s="36">
        <v>42</v>
      </c>
      <c r="BL1054" s="36">
        <v>49</v>
      </c>
      <c r="BM1054" s="36">
        <v>40</v>
      </c>
      <c r="BN1054" s="36">
        <v>11</v>
      </c>
      <c r="BO1054" s="37">
        <v>30</v>
      </c>
      <c r="BP1054" s="251">
        <f>SUMSQ(BH1054:BO1054)</f>
        <v>11180</v>
      </c>
      <c r="BQ1054" s="42"/>
      <c r="BR1054" s="277"/>
    </row>
    <row r="1055" spans="2:70" x14ac:dyDescent="0.2">
      <c r="B1055" s="278"/>
      <c r="C1055" s="34"/>
      <c r="D1055" s="44">
        <v>13</v>
      </c>
      <c r="E1055" s="45">
        <v>12</v>
      </c>
      <c r="F1055" s="45">
        <v>38</v>
      </c>
      <c r="G1055" s="45">
        <v>35</v>
      </c>
      <c r="H1055" s="45">
        <v>57</v>
      </c>
      <c r="I1055" s="45">
        <v>64</v>
      </c>
      <c r="J1055" s="45">
        <v>18</v>
      </c>
      <c r="K1055" s="46">
        <v>23</v>
      </c>
      <c r="L1055" s="257">
        <f>SUMSQ(D1055:K1055)</f>
        <v>11180</v>
      </c>
      <c r="M1055" s="42"/>
      <c r="N1055" s="277"/>
      <c r="P1055" s="278"/>
      <c r="Q1055" s="34"/>
      <c r="R1055" s="44">
        <v>13</v>
      </c>
      <c r="S1055" s="45">
        <v>12</v>
      </c>
      <c r="T1055" s="45">
        <v>38</v>
      </c>
      <c r="U1055" s="45">
        <v>35</v>
      </c>
      <c r="V1055" s="45">
        <v>57</v>
      </c>
      <c r="W1055" s="45">
        <v>64</v>
      </c>
      <c r="X1055" s="45">
        <v>18</v>
      </c>
      <c r="Y1055" s="46">
        <v>23</v>
      </c>
      <c r="Z1055" s="257">
        <f>SUMSQ(R1055:Y1055)</f>
        <v>11180</v>
      </c>
      <c r="AA1055" s="42"/>
      <c r="AB1055" s="277"/>
      <c r="AD1055" s="278"/>
      <c r="AE1055" s="34"/>
      <c r="AF1055" s="44">
        <v>13</v>
      </c>
      <c r="AG1055" s="45">
        <v>12</v>
      </c>
      <c r="AH1055" s="45">
        <v>38</v>
      </c>
      <c r="AI1055" s="45">
        <v>35</v>
      </c>
      <c r="AJ1055" s="45">
        <v>57</v>
      </c>
      <c r="AK1055" s="45">
        <v>64</v>
      </c>
      <c r="AL1055" s="45">
        <v>18</v>
      </c>
      <c r="AM1055" s="46">
        <v>23</v>
      </c>
      <c r="AN1055" s="257">
        <f>SUMSQ(AF1055:AM1055)</f>
        <v>11180</v>
      </c>
      <c r="AO1055" s="42"/>
      <c r="AP1055" s="277"/>
      <c r="AR1055" s="278"/>
      <c r="AS1055" s="34"/>
      <c r="AT1055" s="44">
        <v>13</v>
      </c>
      <c r="AU1055" s="45">
        <v>12</v>
      </c>
      <c r="AV1055" s="45">
        <v>38</v>
      </c>
      <c r="AW1055" s="45">
        <v>35</v>
      </c>
      <c r="AX1055" s="45">
        <v>57</v>
      </c>
      <c r="AY1055" s="45">
        <v>64</v>
      </c>
      <c r="AZ1055" s="45">
        <v>18</v>
      </c>
      <c r="BA1055" s="46">
        <v>23</v>
      </c>
      <c r="BB1055" s="257">
        <f>SUMSQ(AT1055:BA1055)</f>
        <v>11180</v>
      </c>
      <c r="BC1055" s="42"/>
      <c r="BD1055" s="277"/>
      <c r="BF1055" s="278"/>
      <c r="BG1055" s="34"/>
      <c r="BH1055" s="44">
        <v>31</v>
      </c>
      <c r="BI1055" s="45">
        <v>10</v>
      </c>
      <c r="BJ1055" s="45">
        <v>37</v>
      </c>
      <c r="BK1055" s="45">
        <v>52</v>
      </c>
      <c r="BL1055" s="45">
        <v>43</v>
      </c>
      <c r="BM1055" s="45">
        <v>62</v>
      </c>
      <c r="BN1055" s="45">
        <v>17</v>
      </c>
      <c r="BO1055" s="46">
        <v>8</v>
      </c>
      <c r="BP1055" s="257">
        <f>SUMSQ(BH1055:BO1055)</f>
        <v>11180</v>
      </c>
      <c r="BQ1055" s="42"/>
      <c r="BR1055" s="277"/>
    </row>
    <row r="1056" spans="2:70" x14ac:dyDescent="0.2">
      <c r="B1056" s="278"/>
      <c r="C1056" s="34"/>
      <c r="D1056" s="44">
        <v>63</v>
      </c>
      <c r="E1056" s="45">
        <v>10</v>
      </c>
      <c r="F1056" s="45">
        <v>24</v>
      </c>
      <c r="G1056" s="45">
        <v>33</v>
      </c>
      <c r="H1056" s="45">
        <v>59</v>
      </c>
      <c r="I1056" s="45">
        <v>14</v>
      </c>
      <c r="J1056" s="45">
        <v>20</v>
      </c>
      <c r="K1056" s="46">
        <v>37</v>
      </c>
      <c r="L1056" s="257">
        <f>SUMSQ(D1056:K1056)</f>
        <v>11180</v>
      </c>
      <c r="M1056" s="42"/>
      <c r="N1056" s="277"/>
      <c r="P1056" s="278"/>
      <c r="Q1056" s="34"/>
      <c r="R1056" s="44">
        <v>63</v>
      </c>
      <c r="S1056" s="45">
        <v>20</v>
      </c>
      <c r="T1056" s="45">
        <v>24</v>
      </c>
      <c r="U1056" s="45">
        <v>33</v>
      </c>
      <c r="V1056" s="45">
        <v>59</v>
      </c>
      <c r="W1056" s="45">
        <v>14</v>
      </c>
      <c r="X1056" s="45">
        <v>10</v>
      </c>
      <c r="Y1056" s="46">
        <v>37</v>
      </c>
      <c r="Z1056" s="257">
        <f>SUMSQ(R1056:Y1056)</f>
        <v>11180</v>
      </c>
      <c r="AA1056" s="42"/>
      <c r="AB1056" s="277"/>
      <c r="AD1056" s="278"/>
      <c r="AE1056" s="34"/>
      <c r="AF1056" s="44">
        <v>28</v>
      </c>
      <c r="AG1056" s="45">
        <v>33</v>
      </c>
      <c r="AH1056" s="45">
        <v>24</v>
      </c>
      <c r="AI1056" s="45">
        <v>45</v>
      </c>
      <c r="AJ1056" s="45">
        <v>55</v>
      </c>
      <c r="AK1056" s="45">
        <v>14</v>
      </c>
      <c r="AL1056" s="45">
        <v>59</v>
      </c>
      <c r="AM1056" s="46">
        <v>2</v>
      </c>
      <c r="AN1056" s="257">
        <f>SUMSQ(AF1056:AM1056)</f>
        <v>11180</v>
      </c>
      <c r="AO1056" s="42"/>
      <c r="AP1056" s="277"/>
      <c r="AR1056" s="278"/>
      <c r="AS1056" s="34"/>
      <c r="AT1056" s="44">
        <v>63</v>
      </c>
      <c r="AU1056" s="45">
        <v>33</v>
      </c>
      <c r="AV1056" s="45">
        <v>24</v>
      </c>
      <c r="AW1056" s="45">
        <v>10</v>
      </c>
      <c r="AX1056" s="45">
        <v>20</v>
      </c>
      <c r="AY1056" s="45">
        <v>14</v>
      </c>
      <c r="AZ1056" s="45">
        <v>59</v>
      </c>
      <c r="BA1056" s="46">
        <v>37</v>
      </c>
      <c r="BB1056" s="257">
        <f>SUMSQ(AT1056:BA1056)</f>
        <v>11180</v>
      </c>
      <c r="BC1056" s="42"/>
      <c r="BD1056" s="277"/>
      <c r="BF1056" s="278"/>
      <c r="BG1056" s="34"/>
      <c r="BH1056" s="44">
        <v>46</v>
      </c>
      <c r="BI1056" s="45">
        <v>59</v>
      </c>
      <c r="BJ1056" s="45">
        <v>24</v>
      </c>
      <c r="BK1056" s="45">
        <v>1</v>
      </c>
      <c r="BL1056" s="45">
        <v>26</v>
      </c>
      <c r="BM1056" s="45">
        <v>15</v>
      </c>
      <c r="BN1056" s="45">
        <v>36</v>
      </c>
      <c r="BO1056" s="46">
        <v>53</v>
      </c>
      <c r="BP1056" s="257">
        <f>SUMSQ(BH1056:BO1056)</f>
        <v>11180</v>
      </c>
      <c r="BQ1056" s="42"/>
      <c r="BR1056" s="277"/>
    </row>
    <row r="1057" spans="2:70" x14ac:dyDescent="0.2">
      <c r="B1057" s="278"/>
      <c r="C1057" s="34"/>
      <c r="D1057" s="44">
        <v>49</v>
      </c>
      <c r="E1057" s="45">
        <v>56</v>
      </c>
      <c r="F1057" s="45">
        <v>26</v>
      </c>
      <c r="G1057" s="45">
        <v>31</v>
      </c>
      <c r="H1057" s="45">
        <v>5</v>
      </c>
      <c r="I1057" s="45">
        <v>4</v>
      </c>
      <c r="J1057" s="45">
        <v>46</v>
      </c>
      <c r="K1057" s="46">
        <v>43</v>
      </c>
      <c r="L1057" s="257">
        <f>SUMSQ(D1057:K1057)</f>
        <v>11180</v>
      </c>
      <c r="M1057" s="42"/>
      <c r="N1057" s="277"/>
      <c r="P1057" s="278"/>
      <c r="Q1057" s="34"/>
      <c r="R1057" s="44">
        <v>49</v>
      </c>
      <c r="S1057" s="45">
        <v>46</v>
      </c>
      <c r="T1057" s="45">
        <v>26</v>
      </c>
      <c r="U1057" s="45">
        <v>31</v>
      </c>
      <c r="V1057" s="45">
        <v>5</v>
      </c>
      <c r="W1057" s="45">
        <v>4</v>
      </c>
      <c r="X1057" s="45">
        <v>56</v>
      </c>
      <c r="Y1057" s="46">
        <v>43</v>
      </c>
      <c r="Z1057" s="257">
        <f>SUMSQ(R1057:Y1057)</f>
        <v>11180</v>
      </c>
      <c r="AA1057" s="42"/>
      <c r="AB1057" s="277"/>
      <c r="AD1057" s="278"/>
      <c r="AE1057" s="34"/>
      <c r="AF1057" s="44">
        <v>49</v>
      </c>
      <c r="AG1057" s="45">
        <v>56</v>
      </c>
      <c r="AH1057" s="45">
        <v>26</v>
      </c>
      <c r="AI1057" s="45">
        <v>31</v>
      </c>
      <c r="AJ1057" s="45">
        <v>5</v>
      </c>
      <c r="AK1057" s="45">
        <v>4</v>
      </c>
      <c r="AL1057" s="45">
        <v>46</v>
      </c>
      <c r="AM1057" s="46">
        <v>43</v>
      </c>
      <c r="AN1057" s="257">
        <f>SUMSQ(AF1057:AM1057)</f>
        <v>11180</v>
      </c>
      <c r="AO1057" s="42"/>
      <c r="AP1057" s="277"/>
      <c r="AR1057" s="278"/>
      <c r="AS1057" s="34"/>
      <c r="AT1057" s="44">
        <v>49</v>
      </c>
      <c r="AU1057" s="45">
        <v>56</v>
      </c>
      <c r="AV1057" s="45">
        <v>26</v>
      </c>
      <c r="AW1057" s="45">
        <v>31</v>
      </c>
      <c r="AX1057" s="45">
        <v>5</v>
      </c>
      <c r="AY1057" s="45">
        <v>4</v>
      </c>
      <c r="AZ1057" s="45">
        <v>46</v>
      </c>
      <c r="BA1057" s="46">
        <v>43</v>
      </c>
      <c r="BB1057" s="257">
        <f>SUMSQ(AT1057:BA1057)</f>
        <v>11180</v>
      </c>
      <c r="BC1057" s="42"/>
      <c r="BD1057" s="277"/>
      <c r="BF1057" s="278"/>
      <c r="BG1057" s="34"/>
      <c r="BH1057" s="44">
        <v>56</v>
      </c>
      <c r="BI1057" s="45">
        <v>33</v>
      </c>
      <c r="BJ1057" s="45">
        <v>14</v>
      </c>
      <c r="BK1057" s="45">
        <v>27</v>
      </c>
      <c r="BL1057" s="45">
        <v>4</v>
      </c>
      <c r="BM1057" s="45">
        <v>21</v>
      </c>
      <c r="BN1057" s="45">
        <v>58</v>
      </c>
      <c r="BO1057" s="46">
        <v>47</v>
      </c>
      <c r="BP1057" s="257">
        <f>SUMSQ(BH1057:BO1057)</f>
        <v>11180</v>
      </c>
      <c r="BQ1057" s="42"/>
      <c r="BR1057" s="277"/>
    </row>
    <row r="1058" spans="2:70" x14ac:dyDescent="0.2">
      <c r="B1058" s="278"/>
      <c r="C1058" s="34"/>
      <c r="D1058" s="44">
        <v>22</v>
      </c>
      <c r="E1058" s="45">
        <v>19</v>
      </c>
      <c r="F1058" s="45">
        <v>61</v>
      </c>
      <c r="G1058" s="45">
        <v>60</v>
      </c>
      <c r="H1058" s="45">
        <v>34</v>
      </c>
      <c r="I1058" s="45">
        <v>39</v>
      </c>
      <c r="J1058" s="45">
        <v>9</v>
      </c>
      <c r="K1058" s="46">
        <v>16</v>
      </c>
      <c r="L1058" s="257">
        <f>SUMSQ(D1058:K1058)</f>
        <v>11180</v>
      </c>
      <c r="M1058" s="42"/>
      <c r="N1058" s="277"/>
      <c r="P1058" s="278"/>
      <c r="Q1058" s="34"/>
      <c r="R1058" s="44">
        <v>22</v>
      </c>
      <c r="S1058" s="45">
        <v>9</v>
      </c>
      <c r="T1058" s="45">
        <v>61</v>
      </c>
      <c r="U1058" s="45">
        <v>60</v>
      </c>
      <c r="V1058" s="45">
        <v>34</v>
      </c>
      <c r="W1058" s="45">
        <v>39</v>
      </c>
      <c r="X1058" s="45">
        <v>19</v>
      </c>
      <c r="Y1058" s="46">
        <v>16</v>
      </c>
      <c r="Z1058" s="257">
        <f>SUMSQ(R1058:Y1058)</f>
        <v>11180</v>
      </c>
      <c r="AA1058" s="42"/>
      <c r="AB1058" s="277"/>
      <c r="AD1058" s="278"/>
      <c r="AE1058" s="34"/>
      <c r="AF1058" s="44">
        <v>22</v>
      </c>
      <c r="AG1058" s="45">
        <v>19</v>
      </c>
      <c r="AH1058" s="45">
        <v>61</v>
      </c>
      <c r="AI1058" s="45">
        <v>60</v>
      </c>
      <c r="AJ1058" s="45">
        <v>34</v>
      </c>
      <c r="AK1058" s="45">
        <v>39</v>
      </c>
      <c r="AL1058" s="45">
        <v>9</v>
      </c>
      <c r="AM1058" s="46">
        <v>16</v>
      </c>
      <c r="AN1058" s="257">
        <f>SUMSQ(AF1058:AM1058)</f>
        <v>11180</v>
      </c>
      <c r="AO1058" s="42"/>
      <c r="AP1058" s="277"/>
      <c r="AR1058" s="278"/>
      <c r="AS1058" s="34"/>
      <c r="AT1058" s="44">
        <v>22</v>
      </c>
      <c r="AU1058" s="45">
        <v>19</v>
      </c>
      <c r="AV1058" s="45">
        <v>61</v>
      </c>
      <c r="AW1058" s="45">
        <v>60</v>
      </c>
      <c r="AX1058" s="45">
        <v>34</v>
      </c>
      <c r="AY1058" s="45">
        <v>39</v>
      </c>
      <c r="AZ1058" s="45">
        <v>9</v>
      </c>
      <c r="BA1058" s="46">
        <v>16</v>
      </c>
      <c r="BB1058" s="257">
        <f>SUMSQ(AT1058:BA1058)</f>
        <v>11180</v>
      </c>
      <c r="BC1058" s="42"/>
      <c r="BD1058" s="277"/>
      <c r="BF1058" s="278"/>
      <c r="BG1058" s="34"/>
      <c r="BH1058" s="44">
        <v>18</v>
      </c>
      <c r="BI1058" s="45">
        <v>7</v>
      </c>
      <c r="BJ1058" s="45">
        <v>44</v>
      </c>
      <c r="BK1058" s="45">
        <v>61</v>
      </c>
      <c r="BL1058" s="45">
        <v>38</v>
      </c>
      <c r="BM1058" s="45">
        <v>51</v>
      </c>
      <c r="BN1058" s="45">
        <v>32</v>
      </c>
      <c r="BO1058" s="46">
        <v>9</v>
      </c>
      <c r="BP1058" s="257">
        <f>SUMSQ(BH1058:BO1058)</f>
        <v>11180</v>
      </c>
      <c r="BQ1058" s="42"/>
      <c r="BR1058" s="277"/>
    </row>
    <row r="1059" spans="2:70" x14ac:dyDescent="0.2">
      <c r="B1059" s="278"/>
      <c r="C1059" s="34"/>
      <c r="D1059" s="44">
        <v>28</v>
      </c>
      <c r="E1059" s="45">
        <v>45</v>
      </c>
      <c r="F1059" s="45">
        <v>51</v>
      </c>
      <c r="G1059" s="45">
        <v>6</v>
      </c>
      <c r="H1059" s="45">
        <v>32</v>
      </c>
      <c r="I1059" s="45">
        <v>41</v>
      </c>
      <c r="J1059" s="45">
        <v>55</v>
      </c>
      <c r="K1059" s="46">
        <v>2</v>
      </c>
      <c r="L1059" s="257">
        <f>SUMSQ(D1059:K1059)</f>
        <v>11180</v>
      </c>
      <c r="M1059" s="42"/>
      <c r="N1059" s="277"/>
      <c r="P1059" s="278"/>
      <c r="Q1059" s="34"/>
      <c r="R1059" s="44">
        <v>28</v>
      </c>
      <c r="S1059" s="45">
        <v>55</v>
      </c>
      <c r="T1059" s="45">
        <v>51</v>
      </c>
      <c r="U1059" s="45">
        <v>6</v>
      </c>
      <c r="V1059" s="45">
        <v>32</v>
      </c>
      <c r="W1059" s="45">
        <v>41</v>
      </c>
      <c r="X1059" s="45">
        <v>45</v>
      </c>
      <c r="Y1059" s="46">
        <v>2</v>
      </c>
      <c r="Z1059" s="257">
        <f>SUMSQ(R1059:Y1059)</f>
        <v>11180</v>
      </c>
      <c r="AA1059" s="42"/>
      <c r="AB1059" s="277"/>
      <c r="AD1059" s="278"/>
      <c r="AE1059" s="34"/>
      <c r="AF1059" s="44">
        <v>63</v>
      </c>
      <c r="AG1059" s="45">
        <v>6</v>
      </c>
      <c r="AH1059" s="45">
        <v>51</v>
      </c>
      <c r="AI1059" s="45">
        <v>10</v>
      </c>
      <c r="AJ1059" s="45">
        <v>20</v>
      </c>
      <c r="AK1059" s="45">
        <v>41</v>
      </c>
      <c r="AL1059" s="45">
        <v>32</v>
      </c>
      <c r="AM1059" s="46">
        <v>37</v>
      </c>
      <c r="AN1059" s="257">
        <f>SUMSQ(AF1059:AM1059)</f>
        <v>11180</v>
      </c>
      <c r="AO1059" s="42"/>
      <c r="AP1059" s="277"/>
      <c r="AR1059" s="278"/>
      <c r="AS1059" s="34"/>
      <c r="AT1059" s="44">
        <v>28</v>
      </c>
      <c r="AU1059" s="45">
        <v>6</v>
      </c>
      <c r="AV1059" s="45">
        <v>51</v>
      </c>
      <c r="AW1059" s="45">
        <v>45</v>
      </c>
      <c r="AX1059" s="45">
        <v>55</v>
      </c>
      <c r="AY1059" s="45">
        <v>41</v>
      </c>
      <c r="AZ1059" s="45">
        <v>32</v>
      </c>
      <c r="BA1059" s="46">
        <v>2</v>
      </c>
      <c r="BB1059" s="257">
        <f>SUMSQ(AT1059:BA1059)</f>
        <v>11180</v>
      </c>
      <c r="BC1059" s="42"/>
      <c r="BD1059" s="277"/>
      <c r="BF1059" s="278"/>
      <c r="BG1059" s="34"/>
      <c r="BH1059" s="44">
        <v>12</v>
      </c>
      <c r="BI1059" s="45">
        <v>29</v>
      </c>
      <c r="BJ1059" s="45">
        <v>50</v>
      </c>
      <c r="BK1059" s="45">
        <v>39</v>
      </c>
      <c r="BL1059" s="45">
        <v>64</v>
      </c>
      <c r="BM1059" s="45">
        <v>41</v>
      </c>
      <c r="BN1059" s="45">
        <v>6</v>
      </c>
      <c r="BO1059" s="46">
        <v>19</v>
      </c>
      <c r="BP1059" s="257">
        <f>SUMSQ(BH1059:BO1059)</f>
        <v>11180</v>
      </c>
      <c r="BQ1059" s="42"/>
      <c r="BR1059" s="277"/>
    </row>
    <row r="1060" spans="2:70" x14ac:dyDescent="0.2">
      <c r="B1060" s="278"/>
      <c r="C1060" s="34"/>
      <c r="D1060" s="44">
        <v>42</v>
      </c>
      <c r="E1060" s="45">
        <v>47</v>
      </c>
      <c r="F1060" s="45">
        <v>1</v>
      </c>
      <c r="G1060" s="45">
        <v>8</v>
      </c>
      <c r="H1060" s="45">
        <v>30</v>
      </c>
      <c r="I1060" s="45">
        <v>27</v>
      </c>
      <c r="J1060" s="45">
        <v>53</v>
      </c>
      <c r="K1060" s="46">
        <v>52</v>
      </c>
      <c r="L1060" s="257">
        <f>SUMSQ(D1060:K1060)</f>
        <v>11180</v>
      </c>
      <c r="M1060" s="42"/>
      <c r="N1060" s="277"/>
      <c r="P1060" s="278"/>
      <c r="Q1060" s="34"/>
      <c r="R1060" s="44">
        <v>42</v>
      </c>
      <c r="S1060" s="45">
        <v>47</v>
      </c>
      <c r="T1060" s="45">
        <v>1</v>
      </c>
      <c r="U1060" s="45">
        <v>8</v>
      </c>
      <c r="V1060" s="45">
        <v>30</v>
      </c>
      <c r="W1060" s="45">
        <v>27</v>
      </c>
      <c r="X1060" s="45">
        <v>53</v>
      </c>
      <c r="Y1060" s="46">
        <v>52</v>
      </c>
      <c r="Z1060" s="257">
        <f>SUMSQ(R1060:Y1060)</f>
        <v>11180</v>
      </c>
      <c r="AA1060" s="42"/>
      <c r="AB1060" s="277"/>
      <c r="AD1060" s="278"/>
      <c r="AE1060" s="34"/>
      <c r="AF1060" s="44">
        <v>42</v>
      </c>
      <c r="AG1060" s="45">
        <v>47</v>
      </c>
      <c r="AH1060" s="45">
        <v>1</v>
      </c>
      <c r="AI1060" s="45">
        <v>8</v>
      </c>
      <c r="AJ1060" s="45">
        <v>30</v>
      </c>
      <c r="AK1060" s="45">
        <v>27</v>
      </c>
      <c r="AL1060" s="45">
        <v>53</v>
      </c>
      <c r="AM1060" s="46">
        <v>52</v>
      </c>
      <c r="AN1060" s="257">
        <f>SUMSQ(AF1060:AM1060)</f>
        <v>11180</v>
      </c>
      <c r="AO1060" s="42"/>
      <c r="AP1060" s="277"/>
      <c r="AR1060" s="278"/>
      <c r="AS1060" s="34"/>
      <c r="AT1060" s="44">
        <v>42</v>
      </c>
      <c r="AU1060" s="45">
        <v>47</v>
      </c>
      <c r="AV1060" s="45">
        <v>1</v>
      </c>
      <c r="AW1060" s="45">
        <v>8</v>
      </c>
      <c r="AX1060" s="45">
        <v>30</v>
      </c>
      <c r="AY1060" s="45">
        <v>27</v>
      </c>
      <c r="AZ1060" s="45">
        <v>53</v>
      </c>
      <c r="BA1060" s="46">
        <v>52</v>
      </c>
      <c r="BB1060" s="257">
        <f>SUMSQ(AT1060:BA1060)</f>
        <v>11180</v>
      </c>
      <c r="BC1060" s="42"/>
      <c r="BD1060" s="277"/>
      <c r="BF1060" s="278"/>
      <c r="BG1060" s="34"/>
      <c r="BH1060" s="44">
        <v>57</v>
      </c>
      <c r="BI1060" s="45">
        <v>48</v>
      </c>
      <c r="BJ1060" s="45">
        <v>3</v>
      </c>
      <c r="BK1060" s="45">
        <v>22</v>
      </c>
      <c r="BL1060" s="45">
        <v>13</v>
      </c>
      <c r="BM1060" s="45">
        <v>28</v>
      </c>
      <c r="BN1060" s="45">
        <v>55</v>
      </c>
      <c r="BO1060" s="46">
        <v>34</v>
      </c>
      <c r="BP1060" s="257">
        <f>SUMSQ(BH1060:BO1060)</f>
        <v>11180</v>
      </c>
      <c r="BQ1060" s="42"/>
      <c r="BR1060" s="277"/>
    </row>
    <row r="1061" spans="2:70" ht="12.75" thickBot="1" x14ac:dyDescent="0.25">
      <c r="B1061" s="278"/>
      <c r="C1061" s="34"/>
      <c r="D1061" s="59">
        <v>40</v>
      </c>
      <c r="E1061" s="60">
        <v>17</v>
      </c>
      <c r="F1061" s="60">
        <v>15</v>
      </c>
      <c r="G1061" s="60">
        <v>58</v>
      </c>
      <c r="H1061" s="60">
        <v>36</v>
      </c>
      <c r="I1061" s="60">
        <v>21</v>
      </c>
      <c r="J1061" s="60">
        <v>11</v>
      </c>
      <c r="K1061" s="61">
        <v>62</v>
      </c>
      <c r="L1061" s="257">
        <f>SUMSQ(D1061:K1061)</f>
        <v>11180</v>
      </c>
      <c r="M1061" s="42"/>
      <c r="N1061" s="277"/>
      <c r="P1061" s="278"/>
      <c r="Q1061" s="34"/>
      <c r="R1061" s="59">
        <v>40</v>
      </c>
      <c r="S1061" s="60">
        <v>17</v>
      </c>
      <c r="T1061" s="60">
        <v>15</v>
      </c>
      <c r="U1061" s="60">
        <v>58</v>
      </c>
      <c r="V1061" s="60">
        <v>36</v>
      </c>
      <c r="W1061" s="60">
        <v>21</v>
      </c>
      <c r="X1061" s="60">
        <v>11</v>
      </c>
      <c r="Y1061" s="61">
        <v>62</v>
      </c>
      <c r="Z1061" s="257">
        <f>SUMSQ(R1061:Y1061)</f>
        <v>11180</v>
      </c>
      <c r="AA1061" s="42"/>
      <c r="AB1061" s="277"/>
      <c r="AD1061" s="278"/>
      <c r="AE1061" s="34"/>
      <c r="AF1061" s="59">
        <v>40</v>
      </c>
      <c r="AG1061" s="60">
        <v>29</v>
      </c>
      <c r="AH1061" s="60">
        <v>44</v>
      </c>
      <c r="AI1061" s="60">
        <v>17</v>
      </c>
      <c r="AJ1061" s="60">
        <v>11</v>
      </c>
      <c r="AK1061" s="60">
        <v>50</v>
      </c>
      <c r="AL1061" s="60">
        <v>7</v>
      </c>
      <c r="AM1061" s="61">
        <v>62</v>
      </c>
      <c r="AN1061" s="257">
        <f>SUMSQ(AF1061:AM1061)</f>
        <v>11180</v>
      </c>
      <c r="AO1061" s="42"/>
      <c r="AP1061" s="277"/>
      <c r="AR1061" s="278"/>
      <c r="AS1061" s="34"/>
      <c r="AT1061" s="59">
        <v>40</v>
      </c>
      <c r="AU1061" s="60">
        <v>29</v>
      </c>
      <c r="AV1061" s="60">
        <v>44</v>
      </c>
      <c r="AW1061" s="60">
        <v>17</v>
      </c>
      <c r="AX1061" s="60">
        <v>11</v>
      </c>
      <c r="AY1061" s="60">
        <v>50</v>
      </c>
      <c r="AZ1061" s="60">
        <v>7</v>
      </c>
      <c r="BA1061" s="61">
        <v>62</v>
      </c>
      <c r="BB1061" s="257">
        <f>SUMSQ(AT1061:BA1061)</f>
        <v>11180</v>
      </c>
      <c r="BC1061" s="42"/>
      <c r="BD1061" s="277"/>
      <c r="BF1061" s="278"/>
      <c r="BG1061" s="34"/>
      <c r="BH1061" s="59">
        <v>35</v>
      </c>
      <c r="BI1061" s="60">
        <v>54</v>
      </c>
      <c r="BJ1061" s="60">
        <v>25</v>
      </c>
      <c r="BK1061" s="60">
        <v>16</v>
      </c>
      <c r="BL1061" s="60">
        <v>23</v>
      </c>
      <c r="BM1061" s="60">
        <v>2</v>
      </c>
      <c r="BN1061" s="60">
        <v>45</v>
      </c>
      <c r="BO1061" s="61">
        <v>60</v>
      </c>
      <c r="BP1061" s="257">
        <f>SUMSQ(BH1061:BO1061)</f>
        <v>11180</v>
      </c>
      <c r="BQ1061" s="42"/>
      <c r="BR1061" s="277"/>
    </row>
    <row r="1062" spans="2:70" x14ac:dyDescent="0.2">
      <c r="B1062" s="278"/>
      <c r="C1062" s="34"/>
      <c r="D1062" s="166">
        <f>SUM(D1054:D1061)</f>
        <v>260</v>
      </c>
      <c r="E1062" s="167">
        <f>SUM(E1054:E1061)</f>
        <v>260</v>
      </c>
      <c r="F1062" s="167">
        <f>SUM(F1054:F1061)</f>
        <v>260</v>
      </c>
      <c r="G1062" s="167">
        <f>SUM(G1054:G1061)</f>
        <v>260</v>
      </c>
      <c r="H1062" s="167">
        <f>SUM(H1054:H1061)</f>
        <v>260</v>
      </c>
      <c r="I1062" s="167">
        <f>SUM(I1054:I1061)</f>
        <v>260</v>
      </c>
      <c r="J1062" s="167">
        <f>SUM(J1054:J1061)</f>
        <v>260</v>
      </c>
      <c r="K1062" s="167">
        <f>SUM(K1054:K1061)</f>
        <v>260</v>
      </c>
      <c r="L1062" s="280">
        <f>SUM(D1054^3+E1055^3+F1056^3+G1057^3+H1058^3+I1059^3+J1060^3+K1061^3)</f>
        <v>540800</v>
      </c>
      <c r="M1062" s="42"/>
      <c r="N1062" s="277"/>
      <c r="P1062" s="278"/>
      <c r="Q1062" s="34"/>
      <c r="R1062" s="166">
        <f>SUM(R1054:R1061)</f>
        <v>260</v>
      </c>
      <c r="S1062" s="167">
        <f>SUM(S1054:S1061)</f>
        <v>260</v>
      </c>
      <c r="T1062" s="167">
        <f>SUM(T1054:T1061)</f>
        <v>260</v>
      </c>
      <c r="U1062" s="167">
        <f>SUM(U1054:U1061)</f>
        <v>260</v>
      </c>
      <c r="V1062" s="167">
        <f>SUM(V1054:V1061)</f>
        <v>260</v>
      </c>
      <c r="W1062" s="167">
        <f>SUM(W1054:W1061)</f>
        <v>260</v>
      </c>
      <c r="X1062" s="167">
        <f>SUM(X1054:X1061)</f>
        <v>260</v>
      </c>
      <c r="Y1062" s="167">
        <f>SUM(Y1054:Y1061)</f>
        <v>260</v>
      </c>
      <c r="Z1062" s="280">
        <f>SUM(R1054^3+S1055^3+T1056^3+U1057^3+V1058^3+W1059^3+X1060^3+Y1061^3)</f>
        <v>540800</v>
      </c>
      <c r="AA1062" s="42"/>
      <c r="AB1062" s="277"/>
      <c r="AD1062" s="278"/>
      <c r="AE1062" s="34"/>
      <c r="AF1062" s="166">
        <f>SUM(AF1054:AF1061)</f>
        <v>260</v>
      </c>
      <c r="AG1062" s="167">
        <f>SUM(AG1054:AG1061)</f>
        <v>260</v>
      </c>
      <c r="AH1062" s="167">
        <f>SUM(AH1054:AH1061)</f>
        <v>260</v>
      </c>
      <c r="AI1062" s="167">
        <f>SUM(AI1054:AI1061)</f>
        <v>260</v>
      </c>
      <c r="AJ1062" s="167">
        <f>SUM(AJ1054:AJ1061)</f>
        <v>260</v>
      </c>
      <c r="AK1062" s="167">
        <f>SUM(AK1054:AK1061)</f>
        <v>260</v>
      </c>
      <c r="AL1062" s="167">
        <f>SUM(AL1054:AL1061)</f>
        <v>260</v>
      </c>
      <c r="AM1062" s="167">
        <f>SUM(AM1054:AM1061)</f>
        <v>260</v>
      </c>
      <c r="AN1062" s="280">
        <f>SUM(AF1054^3+AG1055^3+AH1056^3+AI1057^3+AJ1058^3+AK1059^3+AL1060^3+AM1061^3)</f>
        <v>540800</v>
      </c>
      <c r="AO1062" s="42"/>
      <c r="AP1062" s="277"/>
      <c r="AR1062" s="278"/>
      <c r="AS1062" s="34"/>
      <c r="AT1062" s="166">
        <f>SUM(AT1054:AT1061)</f>
        <v>260</v>
      </c>
      <c r="AU1062" s="167">
        <f>SUM(AU1054:AU1061)</f>
        <v>260</v>
      </c>
      <c r="AV1062" s="167">
        <f>SUM(AV1054:AV1061)</f>
        <v>260</v>
      </c>
      <c r="AW1062" s="167">
        <f>SUM(AW1054:AW1061)</f>
        <v>260</v>
      </c>
      <c r="AX1062" s="167">
        <f>SUM(AX1054:AX1061)</f>
        <v>260</v>
      </c>
      <c r="AY1062" s="167">
        <f>SUM(AY1054:AY1061)</f>
        <v>260</v>
      </c>
      <c r="AZ1062" s="167">
        <f>SUM(AZ1054:AZ1061)</f>
        <v>260</v>
      </c>
      <c r="BA1062" s="167">
        <f>SUM(BA1054:BA1061)</f>
        <v>260</v>
      </c>
      <c r="BB1062" s="280">
        <f>SUM(AT1054^3+AU1055^3+AV1056^3+AW1057^3+AX1058^3+AY1059^3+AZ1060^3+BA1061^3)</f>
        <v>540800</v>
      </c>
      <c r="BC1062" s="42"/>
      <c r="BD1062" s="277"/>
      <c r="BF1062" s="278"/>
      <c r="BG1062" s="34"/>
      <c r="BH1062" s="166">
        <f>SUM(BH1054:BH1061)</f>
        <v>260</v>
      </c>
      <c r="BI1062" s="167">
        <f>SUM(BI1054:BI1061)</f>
        <v>260</v>
      </c>
      <c r="BJ1062" s="167">
        <f>SUM(BJ1054:BJ1061)</f>
        <v>260</v>
      </c>
      <c r="BK1062" s="167">
        <f>SUM(BK1054:BK1061)</f>
        <v>260</v>
      </c>
      <c r="BL1062" s="167">
        <f>SUM(BL1054:BL1061)</f>
        <v>260</v>
      </c>
      <c r="BM1062" s="167">
        <f>SUM(BM1054:BM1061)</f>
        <v>260</v>
      </c>
      <c r="BN1062" s="167">
        <f>SUM(BN1054:BN1061)</f>
        <v>260</v>
      </c>
      <c r="BO1062" s="167">
        <f>SUM(BO1054:BO1061)</f>
        <v>260</v>
      </c>
      <c r="BP1062" s="280">
        <f>SUM(BH1054^3+BI1055^3+BJ1056^3+BK1057^3+BL1058^3+BM1059^3+BN1060^3+BO1061^3)</f>
        <v>540800</v>
      </c>
      <c r="BQ1062" s="42"/>
      <c r="BR1062" s="277"/>
    </row>
    <row r="1063" spans="2:70" ht="12.75" thickBot="1" x14ac:dyDescent="0.25">
      <c r="B1063" s="278"/>
      <c r="C1063" s="34"/>
      <c r="D1063" s="89">
        <f>SUMSQ(D1054:D1061)</f>
        <v>11180</v>
      </c>
      <c r="E1063" s="90">
        <f>SUMSQ(E1054:E1061)</f>
        <v>11180</v>
      </c>
      <c r="F1063" s="90">
        <f>SUMSQ(F1054:F1061)</f>
        <v>11180</v>
      </c>
      <c r="G1063" s="90">
        <f>SUMSQ(G1054:G1061)</f>
        <v>11180</v>
      </c>
      <c r="H1063" s="90">
        <f>SUMSQ(H1054:H1061)</f>
        <v>11180</v>
      </c>
      <c r="I1063" s="90">
        <f>SUMSQ(I1054:I1061)</f>
        <v>11180</v>
      </c>
      <c r="J1063" s="90">
        <f>SUMSQ(J1054:J1061)</f>
        <v>11180</v>
      </c>
      <c r="K1063" s="90">
        <f>SUMSQ(K1054:K1061)</f>
        <v>11180</v>
      </c>
      <c r="L1063" s="279">
        <f>SUM(D1061^3+E1060^3+F1059^3+G1058^3+H1057^3+I1056^3+J1055^3+K1054^3)</f>
        <v>540800</v>
      </c>
      <c r="M1063" s="42"/>
      <c r="N1063" s="277"/>
      <c r="P1063" s="278"/>
      <c r="Q1063" s="34"/>
      <c r="R1063" s="89">
        <f>SUMSQ(R1054:R1061)</f>
        <v>11180</v>
      </c>
      <c r="S1063" s="90">
        <f>SUMSQ(S1054:S1061)</f>
        <v>11180</v>
      </c>
      <c r="T1063" s="90">
        <f>SUMSQ(T1054:T1061)</f>
        <v>11180</v>
      </c>
      <c r="U1063" s="90">
        <f>SUMSQ(U1054:U1061)</f>
        <v>11180</v>
      </c>
      <c r="V1063" s="90">
        <f>SUMSQ(V1054:V1061)</f>
        <v>11180</v>
      </c>
      <c r="W1063" s="90">
        <f>SUMSQ(W1054:W1061)</f>
        <v>11180</v>
      </c>
      <c r="X1063" s="90">
        <f>SUMSQ(X1054:X1061)</f>
        <v>11180</v>
      </c>
      <c r="Y1063" s="90">
        <f>SUMSQ(Y1054:Y1061)</f>
        <v>11180</v>
      </c>
      <c r="Z1063" s="279">
        <f>SUM(R1061^3+S1060^3+T1059^3+U1058^3+V1057^3+W1056^3+X1055^3+Y1054^3)</f>
        <v>540800</v>
      </c>
      <c r="AA1063" s="42"/>
      <c r="AB1063" s="277"/>
      <c r="AD1063" s="278"/>
      <c r="AE1063" s="34"/>
      <c r="AF1063" s="89">
        <f>SUMSQ(AF1054:AF1061)</f>
        <v>11180</v>
      </c>
      <c r="AG1063" s="90">
        <f>SUMSQ(AG1054:AG1061)</f>
        <v>11180</v>
      </c>
      <c r="AH1063" s="90">
        <f>SUMSQ(AH1054:AH1061)</f>
        <v>11180</v>
      </c>
      <c r="AI1063" s="90">
        <f>SUMSQ(AI1054:AI1061)</f>
        <v>11180</v>
      </c>
      <c r="AJ1063" s="90">
        <f>SUMSQ(AJ1054:AJ1061)</f>
        <v>11180</v>
      </c>
      <c r="AK1063" s="90">
        <f>SUMSQ(AK1054:AK1061)</f>
        <v>11180</v>
      </c>
      <c r="AL1063" s="90">
        <f>SUMSQ(AL1054:AL1061)</f>
        <v>11180</v>
      </c>
      <c r="AM1063" s="90">
        <f>SUMSQ(AM1054:AM1061)</f>
        <v>11180</v>
      </c>
      <c r="AN1063" s="279">
        <f>SUM(AF1061^3+AG1060^3+AH1059^3+AI1058^3+AJ1057^3+AK1056^3+AL1055^3+AM1054^3)</f>
        <v>540800</v>
      </c>
      <c r="AO1063" s="42"/>
      <c r="AP1063" s="277"/>
      <c r="AR1063" s="278"/>
      <c r="AS1063" s="34"/>
      <c r="AT1063" s="89">
        <f>SUMSQ(AT1054:AT1061)</f>
        <v>11180</v>
      </c>
      <c r="AU1063" s="90">
        <f>SUMSQ(AU1054:AU1061)</f>
        <v>11180</v>
      </c>
      <c r="AV1063" s="90">
        <f>SUMSQ(AV1054:AV1061)</f>
        <v>11180</v>
      </c>
      <c r="AW1063" s="90">
        <f>SUMSQ(AW1054:AW1061)</f>
        <v>11180</v>
      </c>
      <c r="AX1063" s="90">
        <f>SUMSQ(AX1054:AX1061)</f>
        <v>11180</v>
      </c>
      <c r="AY1063" s="90">
        <f>SUMSQ(AY1054:AY1061)</f>
        <v>11180</v>
      </c>
      <c r="AZ1063" s="90">
        <f>SUMSQ(AZ1054:AZ1061)</f>
        <v>11180</v>
      </c>
      <c r="BA1063" s="90">
        <f>SUMSQ(BA1054:BA1061)</f>
        <v>11180</v>
      </c>
      <c r="BB1063" s="279">
        <f>SUM(AT1061^3+AU1060^3+AV1059^3+AW1058^3+AX1057^3+AY1056^3+AZ1055^3+BA1054^3)</f>
        <v>540800</v>
      </c>
      <c r="BC1063" s="42"/>
      <c r="BD1063" s="277"/>
      <c r="BF1063" s="278"/>
      <c r="BG1063" s="34"/>
      <c r="BH1063" s="89">
        <f>SUMSQ(BH1054:BH1061)</f>
        <v>11180</v>
      </c>
      <c r="BI1063" s="90">
        <f>SUMSQ(BI1054:BI1061)</f>
        <v>11180</v>
      </c>
      <c r="BJ1063" s="90">
        <f>SUMSQ(BJ1054:BJ1061)</f>
        <v>11180</v>
      </c>
      <c r="BK1063" s="90">
        <f>SUMSQ(BK1054:BK1061)</f>
        <v>11180</v>
      </c>
      <c r="BL1063" s="90">
        <f>SUMSQ(BL1054:BL1061)</f>
        <v>11180</v>
      </c>
      <c r="BM1063" s="90">
        <f>SUMSQ(BM1054:BM1061)</f>
        <v>11180</v>
      </c>
      <c r="BN1063" s="90">
        <f>SUMSQ(BN1054:BN1061)</f>
        <v>11180</v>
      </c>
      <c r="BO1063" s="90">
        <f>SUMSQ(BO1054:BO1061)</f>
        <v>11180</v>
      </c>
      <c r="BP1063" s="279">
        <f>SUM(BH1061^3+BI1060^3+BJ1059^3+BK1058^3+BL1057^3+BM1056^3+BN1055^3+BO1054^3)</f>
        <v>540800</v>
      </c>
      <c r="BQ1063" s="42"/>
      <c r="BR1063" s="277"/>
    </row>
    <row r="1064" spans="2:70" ht="12.75" thickBot="1" x14ac:dyDescent="0.25">
      <c r="B1064" s="278"/>
      <c r="C1064" s="104"/>
      <c r="D1064" s="106"/>
      <c r="E1064" s="106"/>
      <c r="F1064" s="106"/>
      <c r="G1064" s="106"/>
      <c r="H1064" s="106"/>
      <c r="I1064" s="106"/>
      <c r="J1064" s="106"/>
      <c r="K1064" s="106"/>
      <c r="L1064" s="106"/>
      <c r="M1064" s="109"/>
      <c r="N1064" s="277"/>
      <c r="P1064" s="278"/>
      <c r="Q1064" s="104"/>
      <c r="R1064" s="106"/>
      <c r="S1064" s="106"/>
      <c r="T1064" s="106"/>
      <c r="U1064" s="106"/>
      <c r="V1064" s="106"/>
      <c r="W1064" s="106"/>
      <c r="X1064" s="106"/>
      <c r="Y1064" s="106"/>
      <c r="Z1064" s="106"/>
      <c r="AA1064" s="109"/>
      <c r="AB1064" s="277"/>
      <c r="AD1064" s="278"/>
      <c r="AE1064" s="104"/>
      <c r="AF1064" s="106"/>
      <c r="AG1064" s="106"/>
      <c r="AH1064" s="106"/>
      <c r="AI1064" s="106"/>
      <c r="AJ1064" s="106"/>
      <c r="AK1064" s="106"/>
      <c r="AL1064" s="106"/>
      <c r="AM1064" s="106"/>
      <c r="AN1064" s="106"/>
      <c r="AO1064" s="109"/>
      <c r="AP1064" s="277"/>
      <c r="AR1064" s="278"/>
      <c r="AS1064" s="104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9"/>
      <c r="BD1064" s="277"/>
      <c r="BF1064" s="278"/>
      <c r="BG1064" s="104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9"/>
      <c r="BR1064" s="277"/>
    </row>
    <row r="1065" spans="2:70" ht="12.75" thickBot="1" x14ac:dyDescent="0.25">
      <c r="B1065" s="276"/>
      <c r="C1065" s="275"/>
      <c r="D1065" s="275"/>
      <c r="E1065" s="275"/>
      <c r="F1065" s="275"/>
      <c r="G1065" s="275"/>
      <c r="H1065" s="275"/>
      <c r="I1065" s="275"/>
      <c r="J1065" s="275"/>
      <c r="K1065" s="275"/>
      <c r="L1065" s="275"/>
      <c r="M1065" s="275"/>
      <c r="N1065" s="274"/>
      <c r="P1065" s="276"/>
      <c r="Q1065" s="275"/>
      <c r="R1065" s="275"/>
      <c r="S1065" s="275"/>
      <c r="T1065" s="275"/>
      <c r="U1065" s="275"/>
      <c r="V1065" s="275"/>
      <c r="W1065" s="275"/>
      <c r="X1065" s="275"/>
      <c r="Y1065" s="275"/>
      <c r="Z1065" s="275"/>
      <c r="AA1065" s="275"/>
      <c r="AB1065" s="274"/>
      <c r="AD1065" s="276"/>
      <c r="AE1065" s="275"/>
      <c r="AF1065" s="275"/>
      <c r="AG1065" s="275"/>
      <c r="AH1065" s="275"/>
      <c r="AI1065" s="275"/>
      <c r="AJ1065" s="275"/>
      <c r="AK1065" s="275"/>
      <c r="AL1065" s="275"/>
      <c r="AM1065" s="275"/>
      <c r="AN1065" s="275"/>
      <c r="AO1065" s="275"/>
      <c r="AP1065" s="274"/>
      <c r="AR1065" s="276"/>
      <c r="AS1065" s="275"/>
      <c r="AT1065" s="275"/>
      <c r="AU1065" s="275"/>
      <c r="AV1065" s="275"/>
      <c r="AW1065" s="275"/>
      <c r="AX1065" s="275"/>
      <c r="AY1065" s="275"/>
      <c r="AZ1065" s="275"/>
      <c r="BA1065" s="275"/>
      <c r="BB1065" s="275"/>
      <c r="BC1065" s="275"/>
      <c r="BD1065" s="274"/>
      <c r="BF1065" s="276"/>
      <c r="BG1065" s="275"/>
      <c r="BH1065" s="275"/>
      <c r="BI1065" s="275"/>
      <c r="BJ1065" s="275"/>
      <c r="BK1065" s="275"/>
      <c r="BL1065" s="275"/>
      <c r="BM1065" s="275"/>
      <c r="BN1065" s="275"/>
      <c r="BO1065" s="275"/>
      <c r="BP1065" s="275"/>
      <c r="BQ1065" s="275"/>
      <c r="BR1065" s="274"/>
    </row>
    <row r="1066" spans="2:70" ht="13.5" thickTop="1" thickBot="1" x14ac:dyDescent="0.25"/>
    <row r="1067" spans="2:70" ht="13.5" thickTop="1" thickBot="1" x14ac:dyDescent="0.25">
      <c r="B1067" s="284"/>
      <c r="C1067" s="283"/>
      <c r="D1067" s="283"/>
      <c r="E1067" s="283"/>
      <c r="F1067" s="283"/>
      <c r="G1067" s="283"/>
      <c r="H1067" s="283"/>
      <c r="I1067" s="283"/>
      <c r="J1067" s="283"/>
      <c r="K1067" s="283"/>
      <c r="L1067" s="283"/>
      <c r="M1067" s="283"/>
      <c r="N1067" s="282"/>
      <c r="P1067" s="284"/>
      <c r="Q1067" s="283"/>
      <c r="R1067" s="283"/>
      <c r="S1067" s="283"/>
      <c r="T1067" s="283"/>
      <c r="U1067" s="283"/>
      <c r="V1067" s="283"/>
      <c r="W1067" s="283"/>
      <c r="X1067" s="283"/>
      <c r="Y1067" s="283"/>
      <c r="Z1067" s="283"/>
      <c r="AA1067" s="283"/>
      <c r="AB1067" s="282"/>
      <c r="AD1067" s="284"/>
      <c r="AE1067" s="283"/>
      <c r="AF1067" s="283"/>
      <c r="AG1067" s="283"/>
      <c r="AH1067" s="283"/>
      <c r="AI1067" s="283"/>
      <c r="AJ1067" s="283"/>
      <c r="AK1067" s="283"/>
      <c r="AL1067" s="283"/>
      <c r="AM1067" s="283"/>
      <c r="AN1067" s="283"/>
      <c r="AO1067" s="283"/>
      <c r="AP1067" s="282"/>
      <c r="AR1067" s="284"/>
      <c r="AS1067" s="283"/>
      <c r="AT1067" s="283"/>
      <c r="AU1067" s="283"/>
      <c r="AV1067" s="283"/>
      <c r="AW1067" s="283"/>
      <c r="AX1067" s="283"/>
      <c r="AY1067" s="283"/>
      <c r="AZ1067" s="283"/>
      <c r="BA1067" s="283"/>
      <c r="BB1067" s="283"/>
      <c r="BC1067" s="283"/>
      <c r="BD1067" s="282"/>
      <c r="BF1067" s="284"/>
      <c r="BG1067" s="283"/>
      <c r="BH1067" s="283"/>
      <c r="BI1067" s="283"/>
      <c r="BJ1067" s="283"/>
      <c r="BK1067" s="283"/>
      <c r="BL1067" s="283"/>
      <c r="BM1067" s="283"/>
      <c r="BN1067" s="283"/>
      <c r="BO1067" s="283"/>
      <c r="BP1067" s="283"/>
      <c r="BQ1067" s="283"/>
      <c r="BR1067" s="282"/>
    </row>
    <row r="1068" spans="2:70" ht="12.75" thickBot="1" x14ac:dyDescent="0.25">
      <c r="B1068" s="278"/>
      <c r="C1068" s="20"/>
      <c r="D1068" s="21"/>
      <c r="E1068" s="21"/>
      <c r="F1068" s="21"/>
      <c r="G1068" s="21"/>
      <c r="H1068" s="281" t="s">
        <v>1139</v>
      </c>
      <c r="I1068" s="21"/>
      <c r="J1068" s="21"/>
      <c r="K1068" s="21"/>
      <c r="L1068" s="21"/>
      <c r="M1068" s="23"/>
      <c r="N1068" s="277"/>
      <c r="P1068" s="278"/>
      <c r="Q1068" s="20"/>
      <c r="R1068" s="21"/>
      <c r="S1068" s="21"/>
      <c r="T1068" s="21"/>
      <c r="U1068" s="21"/>
      <c r="V1068" s="281" t="s">
        <v>1138</v>
      </c>
      <c r="W1068" s="21"/>
      <c r="X1068" s="21"/>
      <c r="Y1068" s="21"/>
      <c r="Z1068" s="21"/>
      <c r="AA1068" s="23"/>
      <c r="AB1068" s="277"/>
      <c r="AD1068" s="278"/>
      <c r="AE1068" s="20"/>
      <c r="AF1068" s="21"/>
      <c r="AG1068" s="21"/>
      <c r="AH1068" s="21"/>
      <c r="AI1068" s="21"/>
      <c r="AJ1068" s="281" t="s">
        <v>1137</v>
      </c>
      <c r="AK1068" s="21"/>
      <c r="AL1068" s="21"/>
      <c r="AM1068" s="21"/>
      <c r="AN1068" s="21"/>
      <c r="AO1068" s="23"/>
      <c r="AP1068" s="277"/>
      <c r="AR1068" s="278"/>
      <c r="AS1068" s="20"/>
      <c r="AT1068" s="21"/>
      <c r="AU1068" s="21"/>
      <c r="AV1068" s="21"/>
      <c r="AW1068" s="21"/>
      <c r="AX1068" s="281" t="s">
        <v>1136</v>
      </c>
      <c r="AY1068" s="21"/>
      <c r="AZ1068" s="21"/>
      <c r="BA1068" s="21"/>
      <c r="BB1068" s="21"/>
      <c r="BC1068" s="23"/>
      <c r="BD1068" s="277"/>
      <c r="BF1068" s="278"/>
      <c r="BG1068" s="20"/>
      <c r="BH1068" s="21"/>
      <c r="BI1068" s="21"/>
      <c r="BJ1068" s="21"/>
      <c r="BK1068" s="21"/>
      <c r="BL1068" s="281" t="s">
        <v>1135</v>
      </c>
      <c r="BM1068" s="21"/>
      <c r="BN1068" s="21"/>
      <c r="BO1068" s="21"/>
      <c r="BP1068" s="21"/>
      <c r="BQ1068" s="23"/>
      <c r="BR1068" s="277"/>
    </row>
    <row r="1069" spans="2:70" x14ac:dyDescent="0.2">
      <c r="B1069" s="278"/>
      <c r="C1069" s="34"/>
      <c r="D1069" s="35">
        <v>3</v>
      </c>
      <c r="E1069" s="36">
        <v>59</v>
      </c>
      <c r="F1069" s="36">
        <v>24</v>
      </c>
      <c r="G1069" s="36">
        <v>60</v>
      </c>
      <c r="H1069" s="36">
        <v>40</v>
      </c>
      <c r="I1069" s="36">
        <v>19</v>
      </c>
      <c r="J1069" s="36">
        <v>23</v>
      </c>
      <c r="K1069" s="37">
        <v>32</v>
      </c>
      <c r="L1069" s="251">
        <f>SUMSQ(D1069:K1069)</f>
        <v>11180</v>
      </c>
      <c r="M1069" s="42"/>
      <c r="N1069" s="277"/>
      <c r="P1069" s="278"/>
      <c r="Q1069" s="34"/>
      <c r="R1069" s="35">
        <v>3</v>
      </c>
      <c r="S1069" s="36">
        <v>59</v>
      </c>
      <c r="T1069" s="36">
        <v>29</v>
      </c>
      <c r="U1069" s="36">
        <v>37</v>
      </c>
      <c r="V1069" s="36">
        <v>56</v>
      </c>
      <c r="W1069" s="36">
        <v>16</v>
      </c>
      <c r="X1069" s="36">
        <v>42</v>
      </c>
      <c r="Y1069" s="37">
        <v>18</v>
      </c>
      <c r="Z1069" s="251">
        <f>SUMSQ(R1069:Y1069)</f>
        <v>11180</v>
      </c>
      <c r="AA1069" s="42"/>
      <c r="AB1069" s="277"/>
      <c r="AD1069" s="278"/>
      <c r="AE1069" s="34"/>
      <c r="AF1069" s="35">
        <v>3</v>
      </c>
      <c r="AG1069" s="36">
        <v>59</v>
      </c>
      <c r="AH1069" s="36">
        <v>37</v>
      </c>
      <c r="AI1069" s="36">
        <v>56</v>
      </c>
      <c r="AJ1069" s="36">
        <v>16</v>
      </c>
      <c r="AK1069" s="36">
        <v>29</v>
      </c>
      <c r="AL1069" s="36">
        <v>42</v>
      </c>
      <c r="AM1069" s="37">
        <v>18</v>
      </c>
      <c r="AN1069" s="251">
        <f>SUMSQ(AF1069:AM1069)</f>
        <v>11180</v>
      </c>
      <c r="AO1069" s="42"/>
      <c r="AP1069" s="277"/>
      <c r="AR1069" s="278"/>
      <c r="AS1069" s="34"/>
      <c r="AT1069" s="35">
        <v>3</v>
      </c>
      <c r="AU1069" s="36">
        <v>60</v>
      </c>
      <c r="AV1069" s="36">
        <v>10</v>
      </c>
      <c r="AW1069" s="36">
        <v>49</v>
      </c>
      <c r="AX1069" s="36">
        <v>22</v>
      </c>
      <c r="AY1069" s="36">
        <v>45</v>
      </c>
      <c r="AZ1069" s="36">
        <v>40</v>
      </c>
      <c r="BA1069" s="37">
        <v>31</v>
      </c>
      <c r="BB1069" s="251">
        <f>SUMSQ(AT1069:BA1069)</f>
        <v>11180</v>
      </c>
      <c r="BC1069" s="42"/>
      <c r="BD1069" s="277"/>
      <c r="BF1069" s="278"/>
      <c r="BG1069" s="34"/>
      <c r="BH1069" s="35">
        <v>6</v>
      </c>
      <c r="BI1069" s="36">
        <v>19</v>
      </c>
      <c r="BJ1069" s="36">
        <v>64</v>
      </c>
      <c r="BK1069" s="36">
        <v>41</v>
      </c>
      <c r="BL1069" s="36">
        <v>50</v>
      </c>
      <c r="BM1069" s="36">
        <v>39</v>
      </c>
      <c r="BN1069" s="36">
        <v>12</v>
      </c>
      <c r="BO1069" s="37">
        <v>29</v>
      </c>
      <c r="BP1069" s="251">
        <f>SUMSQ(BH1069:BO1069)</f>
        <v>11180</v>
      </c>
      <c r="BQ1069" s="42"/>
      <c r="BR1069" s="277"/>
    </row>
    <row r="1070" spans="2:70" x14ac:dyDescent="0.2">
      <c r="B1070" s="278"/>
      <c r="C1070" s="34"/>
      <c r="D1070" s="44">
        <v>48</v>
      </c>
      <c r="E1070" s="45">
        <v>11</v>
      </c>
      <c r="F1070" s="45">
        <v>51</v>
      </c>
      <c r="G1070" s="45">
        <v>35</v>
      </c>
      <c r="H1070" s="45">
        <v>39</v>
      </c>
      <c r="I1070" s="45">
        <v>4</v>
      </c>
      <c r="J1070" s="45">
        <v>56</v>
      </c>
      <c r="K1070" s="46">
        <v>16</v>
      </c>
      <c r="L1070" s="257">
        <f>SUMSQ(D1070:K1070)</f>
        <v>11180</v>
      </c>
      <c r="M1070" s="42"/>
      <c r="N1070" s="277"/>
      <c r="P1070" s="278"/>
      <c r="Q1070" s="34"/>
      <c r="R1070" s="44">
        <v>52</v>
      </c>
      <c r="S1070" s="45">
        <v>12</v>
      </c>
      <c r="T1070" s="45">
        <v>46</v>
      </c>
      <c r="U1070" s="45">
        <v>22</v>
      </c>
      <c r="V1070" s="45">
        <v>7</v>
      </c>
      <c r="W1070" s="45">
        <v>63</v>
      </c>
      <c r="X1070" s="45">
        <v>25</v>
      </c>
      <c r="Y1070" s="46">
        <v>33</v>
      </c>
      <c r="Z1070" s="257">
        <f>SUMSQ(R1070:Y1070)</f>
        <v>11180</v>
      </c>
      <c r="AA1070" s="42"/>
      <c r="AB1070" s="277"/>
      <c r="AD1070" s="278"/>
      <c r="AE1070" s="34"/>
      <c r="AF1070" s="44">
        <v>52</v>
      </c>
      <c r="AG1070" s="45">
        <v>12</v>
      </c>
      <c r="AH1070" s="45">
        <v>63</v>
      </c>
      <c r="AI1070" s="45">
        <v>46</v>
      </c>
      <c r="AJ1070" s="45">
        <v>22</v>
      </c>
      <c r="AK1070" s="45">
        <v>7</v>
      </c>
      <c r="AL1070" s="45">
        <v>25</v>
      </c>
      <c r="AM1070" s="46">
        <v>33</v>
      </c>
      <c r="AN1070" s="257">
        <f>SUMSQ(AF1070:AM1070)</f>
        <v>11180</v>
      </c>
      <c r="AO1070" s="42"/>
      <c r="AP1070" s="277"/>
      <c r="AR1070" s="278"/>
      <c r="AS1070" s="34"/>
      <c r="AT1070" s="44">
        <v>53</v>
      </c>
      <c r="AU1070" s="45">
        <v>14</v>
      </c>
      <c r="AV1070" s="45">
        <v>64</v>
      </c>
      <c r="AW1070" s="45">
        <v>7</v>
      </c>
      <c r="AX1070" s="45">
        <v>36</v>
      </c>
      <c r="AY1070" s="45">
        <v>27</v>
      </c>
      <c r="AZ1070" s="45">
        <v>18</v>
      </c>
      <c r="BA1070" s="46">
        <v>41</v>
      </c>
      <c r="BB1070" s="257">
        <f>SUMSQ(AT1070:BA1070)</f>
        <v>11180</v>
      </c>
      <c r="BC1070" s="42"/>
      <c r="BD1070" s="277"/>
      <c r="BF1070" s="278"/>
      <c r="BG1070" s="34"/>
      <c r="BH1070" s="44">
        <v>32</v>
      </c>
      <c r="BI1070" s="45">
        <v>9</v>
      </c>
      <c r="BJ1070" s="45">
        <v>38</v>
      </c>
      <c r="BK1070" s="45">
        <v>51</v>
      </c>
      <c r="BL1070" s="45">
        <v>44</v>
      </c>
      <c r="BM1070" s="45">
        <v>61</v>
      </c>
      <c r="BN1070" s="45">
        <v>18</v>
      </c>
      <c r="BO1070" s="46">
        <v>7</v>
      </c>
      <c r="BP1070" s="257">
        <f>SUMSQ(BH1070:BO1070)</f>
        <v>11180</v>
      </c>
      <c r="BQ1070" s="42"/>
      <c r="BR1070" s="277"/>
    </row>
    <row r="1071" spans="2:70" x14ac:dyDescent="0.2">
      <c r="B1071" s="278"/>
      <c r="C1071" s="34"/>
      <c r="D1071" s="44">
        <v>47</v>
      </c>
      <c r="E1071" s="45">
        <v>21</v>
      </c>
      <c r="F1071" s="45">
        <v>28</v>
      </c>
      <c r="G1071" s="45">
        <v>12</v>
      </c>
      <c r="H1071" s="45">
        <v>2</v>
      </c>
      <c r="I1071" s="45">
        <v>50</v>
      </c>
      <c r="J1071" s="45">
        <v>43</v>
      </c>
      <c r="K1071" s="46">
        <v>57</v>
      </c>
      <c r="L1071" s="257">
        <f>SUMSQ(D1071:K1071)</f>
        <v>11180</v>
      </c>
      <c r="M1071" s="42"/>
      <c r="N1071" s="277"/>
      <c r="P1071" s="278"/>
      <c r="Q1071" s="34"/>
      <c r="R1071" s="44">
        <v>10</v>
      </c>
      <c r="S1071" s="45">
        <v>50</v>
      </c>
      <c r="T1071" s="45">
        <v>24</v>
      </c>
      <c r="U1071" s="45">
        <v>48</v>
      </c>
      <c r="V1071" s="45">
        <v>61</v>
      </c>
      <c r="W1071" s="45">
        <v>5</v>
      </c>
      <c r="X1071" s="45">
        <v>35</v>
      </c>
      <c r="Y1071" s="46">
        <v>27</v>
      </c>
      <c r="Z1071" s="257">
        <f>SUMSQ(R1071:Y1071)</f>
        <v>11180</v>
      </c>
      <c r="AA1071" s="42"/>
      <c r="AB1071" s="277"/>
      <c r="AD1071" s="278"/>
      <c r="AE1071" s="34"/>
      <c r="AF1071" s="44">
        <v>38</v>
      </c>
      <c r="AG1071" s="45">
        <v>1</v>
      </c>
      <c r="AH1071" s="45">
        <v>24</v>
      </c>
      <c r="AI1071" s="45">
        <v>26</v>
      </c>
      <c r="AJ1071" s="45">
        <v>61</v>
      </c>
      <c r="AK1071" s="45">
        <v>51</v>
      </c>
      <c r="AL1071" s="45">
        <v>15</v>
      </c>
      <c r="AM1071" s="46">
        <v>44</v>
      </c>
      <c r="AN1071" s="257">
        <f>SUMSQ(AF1071:AM1071)</f>
        <v>11180</v>
      </c>
      <c r="AO1071" s="42"/>
      <c r="AP1071" s="277"/>
      <c r="AR1071" s="278"/>
      <c r="AS1071" s="34"/>
      <c r="AT1071" s="44">
        <v>11</v>
      </c>
      <c r="AU1071" s="45">
        <v>52</v>
      </c>
      <c r="AV1071" s="45">
        <v>21</v>
      </c>
      <c r="AW1071" s="45">
        <v>46</v>
      </c>
      <c r="AX1071" s="45">
        <v>63</v>
      </c>
      <c r="AY1071" s="45">
        <v>8</v>
      </c>
      <c r="AZ1071" s="45">
        <v>26</v>
      </c>
      <c r="BA1071" s="46">
        <v>33</v>
      </c>
      <c r="BB1071" s="257">
        <f>SUMSQ(AT1071:BA1071)</f>
        <v>11180</v>
      </c>
      <c r="BC1071" s="42"/>
      <c r="BD1071" s="277"/>
      <c r="BF1071" s="278"/>
      <c r="BG1071" s="34"/>
      <c r="BH1071" s="44">
        <v>45</v>
      </c>
      <c r="BI1071" s="45">
        <v>60</v>
      </c>
      <c r="BJ1071" s="45">
        <v>23</v>
      </c>
      <c r="BK1071" s="45">
        <v>2</v>
      </c>
      <c r="BL1071" s="45">
        <v>25</v>
      </c>
      <c r="BM1071" s="45">
        <v>16</v>
      </c>
      <c r="BN1071" s="45">
        <v>35</v>
      </c>
      <c r="BO1071" s="46">
        <v>54</v>
      </c>
      <c r="BP1071" s="257">
        <f>SUMSQ(BH1071:BO1071)</f>
        <v>11180</v>
      </c>
      <c r="BQ1071" s="42"/>
      <c r="BR1071" s="277"/>
    </row>
    <row r="1072" spans="2:70" x14ac:dyDescent="0.2">
      <c r="B1072" s="278"/>
      <c r="C1072" s="34"/>
      <c r="D1072" s="44">
        <v>20</v>
      </c>
      <c r="E1072" s="45">
        <v>38</v>
      </c>
      <c r="F1072" s="45">
        <v>34</v>
      </c>
      <c r="G1072" s="45">
        <v>29</v>
      </c>
      <c r="H1072" s="45">
        <v>55</v>
      </c>
      <c r="I1072" s="45">
        <v>64</v>
      </c>
      <c r="J1072" s="45">
        <v>7</v>
      </c>
      <c r="K1072" s="46">
        <v>13</v>
      </c>
      <c r="L1072" s="257">
        <f>SUMSQ(D1072:K1072)</f>
        <v>11180</v>
      </c>
      <c r="M1072" s="42"/>
      <c r="N1072" s="277"/>
      <c r="P1072" s="278"/>
      <c r="Q1072" s="34"/>
      <c r="R1072" s="44">
        <v>57</v>
      </c>
      <c r="S1072" s="45">
        <v>1</v>
      </c>
      <c r="T1072" s="45">
        <v>39</v>
      </c>
      <c r="U1072" s="45">
        <v>31</v>
      </c>
      <c r="V1072" s="45">
        <v>14</v>
      </c>
      <c r="W1072" s="45">
        <v>54</v>
      </c>
      <c r="X1072" s="45">
        <v>20</v>
      </c>
      <c r="Y1072" s="46">
        <v>44</v>
      </c>
      <c r="Z1072" s="257">
        <f>SUMSQ(R1072:Y1072)</f>
        <v>11180</v>
      </c>
      <c r="AA1072" s="42"/>
      <c r="AB1072" s="277"/>
      <c r="AD1072" s="278"/>
      <c r="AE1072" s="34"/>
      <c r="AF1072" s="44">
        <v>10</v>
      </c>
      <c r="AG1072" s="45">
        <v>45</v>
      </c>
      <c r="AH1072" s="45">
        <v>17</v>
      </c>
      <c r="AI1072" s="45">
        <v>31</v>
      </c>
      <c r="AJ1072" s="45">
        <v>60</v>
      </c>
      <c r="AK1072" s="45">
        <v>54</v>
      </c>
      <c r="AL1072" s="45">
        <v>35</v>
      </c>
      <c r="AM1072" s="46">
        <v>8</v>
      </c>
      <c r="AN1072" s="257">
        <f>SUMSQ(AF1072:AM1072)</f>
        <v>11180</v>
      </c>
      <c r="AO1072" s="42"/>
      <c r="AP1072" s="277"/>
      <c r="AR1072" s="278"/>
      <c r="AS1072" s="34"/>
      <c r="AT1072" s="44">
        <v>61</v>
      </c>
      <c r="AU1072" s="45">
        <v>6</v>
      </c>
      <c r="AV1072" s="45">
        <v>35</v>
      </c>
      <c r="AW1072" s="45">
        <v>28</v>
      </c>
      <c r="AX1072" s="45">
        <v>9</v>
      </c>
      <c r="AY1072" s="45">
        <v>50</v>
      </c>
      <c r="AZ1072" s="45">
        <v>48</v>
      </c>
      <c r="BA1072" s="46">
        <v>23</v>
      </c>
      <c r="BB1072" s="257">
        <f>SUMSQ(AT1072:BA1072)</f>
        <v>11180</v>
      </c>
      <c r="BC1072" s="42"/>
      <c r="BD1072" s="277"/>
      <c r="BF1072" s="278"/>
      <c r="BG1072" s="34"/>
      <c r="BH1072" s="44">
        <v>55</v>
      </c>
      <c r="BI1072" s="45">
        <v>34</v>
      </c>
      <c r="BJ1072" s="45">
        <v>13</v>
      </c>
      <c r="BK1072" s="45">
        <v>28</v>
      </c>
      <c r="BL1072" s="45">
        <v>3</v>
      </c>
      <c r="BM1072" s="45">
        <v>22</v>
      </c>
      <c r="BN1072" s="45">
        <v>57</v>
      </c>
      <c r="BO1072" s="46">
        <v>48</v>
      </c>
      <c r="BP1072" s="257">
        <f>SUMSQ(BH1072:BO1072)</f>
        <v>11180</v>
      </c>
      <c r="BQ1072" s="42"/>
      <c r="BR1072" s="277"/>
    </row>
    <row r="1073" spans="2:70" x14ac:dyDescent="0.2">
      <c r="B1073" s="278"/>
      <c r="C1073" s="34"/>
      <c r="D1073" s="44">
        <v>52</v>
      </c>
      <c r="E1073" s="45">
        <v>58</v>
      </c>
      <c r="F1073" s="45">
        <v>1</v>
      </c>
      <c r="G1073" s="45">
        <v>10</v>
      </c>
      <c r="H1073" s="45">
        <v>36</v>
      </c>
      <c r="I1073" s="45">
        <v>31</v>
      </c>
      <c r="J1073" s="45">
        <v>27</v>
      </c>
      <c r="K1073" s="46">
        <v>45</v>
      </c>
      <c r="L1073" s="257">
        <f>SUMSQ(D1073:K1073)</f>
        <v>11180</v>
      </c>
      <c r="M1073" s="42"/>
      <c r="N1073" s="277"/>
      <c r="P1073" s="278"/>
      <c r="Q1073" s="34"/>
      <c r="R1073" s="44">
        <v>21</v>
      </c>
      <c r="S1073" s="45">
        <v>45</v>
      </c>
      <c r="T1073" s="45">
        <v>11</v>
      </c>
      <c r="U1073" s="45">
        <v>51</v>
      </c>
      <c r="V1073" s="45">
        <v>34</v>
      </c>
      <c r="W1073" s="45">
        <v>26</v>
      </c>
      <c r="X1073" s="45">
        <v>64</v>
      </c>
      <c r="Y1073" s="46">
        <v>8</v>
      </c>
      <c r="Z1073" s="257">
        <f>SUMSQ(R1073:Y1073)</f>
        <v>11180</v>
      </c>
      <c r="AA1073" s="42"/>
      <c r="AB1073" s="277"/>
      <c r="AD1073" s="278"/>
      <c r="AE1073" s="34"/>
      <c r="AF1073" s="44">
        <v>57</v>
      </c>
      <c r="AG1073" s="45">
        <v>30</v>
      </c>
      <c r="AH1073" s="45">
        <v>11</v>
      </c>
      <c r="AI1073" s="45">
        <v>5</v>
      </c>
      <c r="AJ1073" s="45">
        <v>34</v>
      </c>
      <c r="AK1073" s="45">
        <v>48</v>
      </c>
      <c r="AL1073" s="45">
        <v>20</v>
      </c>
      <c r="AM1073" s="46">
        <v>55</v>
      </c>
      <c r="AN1073" s="257">
        <f>SUMSQ(AF1073:AM1073)</f>
        <v>11180</v>
      </c>
      <c r="AO1073" s="42"/>
      <c r="AP1073" s="277"/>
      <c r="AR1073" s="278"/>
      <c r="AS1073" s="34"/>
      <c r="AT1073" s="44">
        <v>42</v>
      </c>
      <c r="AU1073" s="45">
        <v>17</v>
      </c>
      <c r="AV1073" s="45">
        <v>15</v>
      </c>
      <c r="AW1073" s="45">
        <v>56</v>
      </c>
      <c r="AX1073" s="45">
        <v>37</v>
      </c>
      <c r="AY1073" s="45">
        <v>30</v>
      </c>
      <c r="AZ1073" s="45">
        <v>59</v>
      </c>
      <c r="BA1073" s="46">
        <v>4</v>
      </c>
      <c r="BB1073" s="257">
        <f>SUMSQ(AT1073:BA1073)</f>
        <v>11180</v>
      </c>
      <c r="BC1073" s="42"/>
      <c r="BD1073" s="277"/>
      <c r="BF1073" s="278"/>
      <c r="BG1073" s="34"/>
      <c r="BH1073" s="44">
        <v>17</v>
      </c>
      <c r="BI1073" s="45">
        <v>8</v>
      </c>
      <c r="BJ1073" s="45">
        <v>43</v>
      </c>
      <c r="BK1073" s="45">
        <v>62</v>
      </c>
      <c r="BL1073" s="45">
        <v>37</v>
      </c>
      <c r="BM1073" s="45">
        <v>52</v>
      </c>
      <c r="BN1073" s="45">
        <v>31</v>
      </c>
      <c r="BO1073" s="46">
        <v>10</v>
      </c>
      <c r="BP1073" s="257">
        <f>SUMSQ(BH1073:BO1073)</f>
        <v>11180</v>
      </c>
      <c r="BQ1073" s="42"/>
      <c r="BR1073" s="277"/>
    </row>
    <row r="1074" spans="2:70" x14ac:dyDescent="0.2">
      <c r="B1074" s="278"/>
      <c r="C1074" s="34"/>
      <c r="D1074" s="44">
        <v>8</v>
      </c>
      <c r="E1074" s="45">
        <v>22</v>
      </c>
      <c r="F1074" s="45">
        <v>15</v>
      </c>
      <c r="G1074" s="45">
        <v>63</v>
      </c>
      <c r="H1074" s="45">
        <v>53</v>
      </c>
      <c r="I1074" s="45">
        <v>37</v>
      </c>
      <c r="J1074" s="45">
        <v>44</v>
      </c>
      <c r="K1074" s="46">
        <v>18</v>
      </c>
      <c r="L1074" s="257">
        <f>SUMSQ(D1074:K1074)</f>
        <v>11180</v>
      </c>
      <c r="M1074" s="42"/>
      <c r="N1074" s="277"/>
      <c r="P1074" s="278"/>
      <c r="Q1074" s="34"/>
      <c r="R1074" s="44">
        <v>38</v>
      </c>
      <c r="S1074" s="45">
        <v>30</v>
      </c>
      <c r="T1074" s="45">
        <v>60</v>
      </c>
      <c r="U1074" s="45">
        <v>4</v>
      </c>
      <c r="V1074" s="45">
        <v>17</v>
      </c>
      <c r="W1074" s="45">
        <v>41</v>
      </c>
      <c r="X1074" s="45">
        <v>15</v>
      </c>
      <c r="Y1074" s="46">
        <v>55</v>
      </c>
      <c r="Z1074" s="257">
        <f>SUMSQ(R1074:Y1074)</f>
        <v>11180</v>
      </c>
      <c r="AA1074" s="42"/>
      <c r="AB1074" s="277"/>
      <c r="AD1074" s="278"/>
      <c r="AE1074" s="34"/>
      <c r="AF1074" s="44">
        <v>21</v>
      </c>
      <c r="AG1074" s="45">
        <v>50</v>
      </c>
      <c r="AH1074" s="45">
        <v>14</v>
      </c>
      <c r="AI1074" s="45">
        <v>4</v>
      </c>
      <c r="AJ1074" s="45">
        <v>39</v>
      </c>
      <c r="AK1074" s="45">
        <v>41</v>
      </c>
      <c r="AL1074" s="45">
        <v>64</v>
      </c>
      <c r="AM1074" s="46">
        <v>27</v>
      </c>
      <c r="AN1074" s="257">
        <f>SUMSQ(AF1074:AM1074)</f>
        <v>11180</v>
      </c>
      <c r="AO1074" s="42"/>
      <c r="AP1074" s="277"/>
      <c r="AR1074" s="278"/>
      <c r="AS1074" s="34"/>
      <c r="AT1074" s="44">
        <v>32</v>
      </c>
      <c r="AU1074" s="45">
        <v>39</v>
      </c>
      <c r="AV1074" s="45">
        <v>57</v>
      </c>
      <c r="AW1074" s="45">
        <v>2</v>
      </c>
      <c r="AX1074" s="45">
        <v>19</v>
      </c>
      <c r="AY1074" s="45">
        <v>44</v>
      </c>
      <c r="AZ1074" s="45">
        <v>13</v>
      </c>
      <c r="BA1074" s="46">
        <v>54</v>
      </c>
      <c r="BB1074" s="257">
        <f>SUMSQ(AT1074:BA1074)</f>
        <v>11180</v>
      </c>
      <c r="BC1074" s="42"/>
      <c r="BD1074" s="277"/>
      <c r="BF1074" s="278"/>
      <c r="BG1074" s="34"/>
      <c r="BH1074" s="44">
        <v>11</v>
      </c>
      <c r="BI1074" s="45">
        <v>30</v>
      </c>
      <c r="BJ1074" s="45">
        <v>49</v>
      </c>
      <c r="BK1074" s="45">
        <v>40</v>
      </c>
      <c r="BL1074" s="45">
        <v>63</v>
      </c>
      <c r="BM1074" s="45">
        <v>42</v>
      </c>
      <c r="BN1074" s="45">
        <v>5</v>
      </c>
      <c r="BO1074" s="46">
        <v>20</v>
      </c>
      <c r="BP1074" s="257">
        <f>SUMSQ(BH1074:BO1074)</f>
        <v>11180</v>
      </c>
      <c r="BQ1074" s="42"/>
      <c r="BR1074" s="277"/>
    </row>
    <row r="1075" spans="2:70" x14ac:dyDescent="0.2">
      <c r="B1075" s="278"/>
      <c r="C1075" s="34"/>
      <c r="D1075" s="44">
        <v>49</v>
      </c>
      <c r="E1075" s="45">
        <v>9</v>
      </c>
      <c r="F1075" s="45">
        <v>61</v>
      </c>
      <c r="G1075" s="45">
        <v>26</v>
      </c>
      <c r="H1075" s="45">
        <v>30</v>
      </c>
      <c r="I1075" s="45">
        <v>14</v>
      </c>
      <c r="J1075" s="45">
        <v>54</v>
      </c>
      <c r="K1075" s="46">
        <v>17</v>
      </c>
      <c r="L1075" s="257">
        <f>SUMSQ(D1075:K1075)</f>
        <v>11180</v>
      </c>
      <c r="M1075" s="42"/>
      <c r="N1075" s="277"/>
      <c r="P1075" s="278"/>
      <c r="Q1075" s="34"/>
      <c r="R1075" s="44">
        <v>32</v>
      </c>
      <c r="S1075" s="45">
        <v>40</v>
      </c>
      <c r="T1075" s="45">
        <v>2</v>
      </c>
      <c r="U1075" s="45">
        <v>58</v>
      </c>
      <c r="V1075" s="45">
        <v>43</v>
      </c>
      <c r="W1075" s="45">
        <v>19</v>
      </c>
      <c r="X1075" s="45">
        <v>53</v>
      </c>
      <c r="Y1075" s="46">
        <v>13</v>
      </c>
      <c r="Z1075" s="257">
        <f>SUMSQ(R1075:Y1075)</f>
        <v>11180</v>
      </c>
      <c r="AA1075" s="42"/>
      <c r="AB1075" s="277"/>
      <c r="AD1075" s="278"/>
      <c r="AE1075" s="34"/>
      <c r="AF1075" s="44">
        <v>32</v>
      </c>
      <c r="AG1075" s="45">
        <v>40</v>
      </c>
      <c r="AH1075" s="45">
        <v>58</v>
      </c>
      <c r="AI1075" s="45">
        <v>43</v>
      </c>
      <c r="AJ1075" s="45">
        <v>19</v>
      </c>
      <c r="AK1075" s="45">
        <v>2</v>
      </c>
      <c r="AL1075" s="45">
        <v>53</v>
      </c>
      <c r="AM1075" s="46">
        <v>13</v>
      </c>
      <c r="AN1075" s="257">
        <f>SUMSQ(AF1075:AM1075)</f>
        <v>11180</v>
      </c>
      <c r="AO1075" s="42"/>
      <c r="AP1075" s="277"/>
      <c r="AR1075" s="278"/>
      <c r="AS1075" s="34"/>
      <c r="AT1075" s="44">
        <v>24</v>
      </c>
      <c r="AU1075" s="45">
        <v>47</v>
      </c>
      <c r="AV1075" s="45">
        <v>38</v>
      </c>
      <c r="AW1075" s="45">
        <v>29</v>
      </c>
      <c r="AX1075" s="45">
        <v>58</v>
      </c>
      <c r="AY1075" s="45">
        <v>1</v>
      </c>
      <c r="AZ1075" s="45">
        <v>51</v>
      </c>
      <c r="BA1075" s="46">
        <v>12</v>
      </c>
      <c r="BB1075" s="257">
        <f>SUMSQ(AT1075:BA1075)</f>
        <v>11180</v>
      </c>
      <c r="BC1075" s="42"/>
      <c r="BD1075" s="277"/>
      <c r="BF1075" s="278"/>
      <c r="BG1075" s="34"/>
      <c r="BH1075" s="44">
        <v>58</v>
      </c>
      <c r="BI1075" s="45">
        <v>47</v>
      </c>
      <c r="BJ1075" s="45">
        <v>4</v>
      </c>
      <c r="BK1075" s="45">
        <v>21</v>
      </c>
      <c r="BL1075" s="45">
        <v>14</v>
      </c>
      <c r="BM1075" s="45">
        <v>27</v>
      </c>
      <c r="BN1075" s="45">
        <v>56</v>
      </c>
      <c r="BO1075" s="46">
        <v>33</v>
      </c>
      <c r="BP1075" s="257">
        <f>SUMSQ(BH1075:BO1075)</f>
        <v>11180</v>
      </c>
      <c r="BQ1075" s="42"/>
      <c r="BR1075" s="277"/>
    </row>
    <row r="1076" spans="2:70" ht="12.75" thickBot="1" x14ac:dyDescent="0.25">
      <c r="B1076" s="278"/>
      <c r="C1076" s="34"/>
      <c r="D1076" s="59">
        <v>33</v>
      </c>
      <c r="E1076" s="60">
        <v>42</v>
      </c>
      <c r="F1076" s="60">
        <v>46</v>
      </c>
      <c r="G1076" s="60">
        <v>25</v>
      </c>
      <c r="H1076" s="60">
        <v>5</v>
      </c>
      <c r="I1076" s="60">
        <v>41</v>
      </c>
      <c r="J1076" s="60">
        <v>6</v>
      </c>
      <c r="K1076" s="61">
        <v>62</v>
      </c>
      <c r="L1076" s="257">
        <f>SUMSQ(D1076:K1076)</f>
        <v>11180</v>
      </c>
      <c r="M1076" s="42"/>
      <c r="N1076" s="277"/>
      <c r="P1076" s="278"/>
      <c r="Q1076" s="34"/>
      <c r="R1076" s="59">
        <v>47</v>
      </c>
      <c r="S1076" s="60">
        <v>23</v>
      </c>
      <c r="T1076" s="60">
        <v>49</v>
      </c>
      <c r="U1076" s="60">
        <v>9</v>
      </c>
      <c r="V1076" s="60">
        <v>28</v>
      </c>
      <c r="W1076" s="60">
        <v>36</v>
      </c>
      <c r="X1076" s="60">
        <v>6</v>
      </c>
      <c r="Y1076" s="61">
        <v>62</v>
      </c>
      <c r="Z1076" s="257">
        <f>SUMSQ(R1076:Y1076)</f>
        <v>11180</v>
      </c>
      <c r="AA1076" s="42"/>
      <c r="AB1076" s="277"/>
      <c r="AD1076" s="278"/>
      <c r="AE1076" s="34"/>
      <c r="AF1076" s="59">
        <v>47</v>
      </c>
      <c r="AG1076" s="60">
        <v>23</v>
      </c>
      <c r="AH1076" s="60">
        <v>36</v>
      </c>
      <c r="AI1076" s="60">
        <v>49</v>
      </c>
      <c r="AJ1076" s="60">
        <v>9</v>
      </c>
      <c r="AK1076" s="60">
        <v>28</v>
      </c>
      <c r="AL1076" s="60">
        <v>6</v>
      </c>
      <c r="AM1076" s="61">
        <v>62</v>
      </c>
      <c r="AN1076" s="257">
        <f>SUMSQ(AF1076:AM1076)</f>
        <v>11180</v>
      </c>
      <c r="AO1076" s="42"/>
      <c r="AP1076" s="277"/>
      <c r="AR1076" s="278"/>
      <c r="AS1076" s="34"/>
      <c r="AT1076" s="59">
        <v>34</v>
      </c>
      <c r="AU1076" s="60">
        <v>25</v>
      </c>
      <c r="AV1076" s="60">
        <v>20</v>
      </c>
      <c r="AW1076" s="60">
        <v>43</v>
      </c>
      <c r="AX1076" s="60">
        <v>16</v>
      </c>
      <c r="AY1076" s="60">
        <v>55</v>
      </c>
      <c r="AZ1076" s="60">
        <v>5</v>
      </c>
      <c r="BA1076" s="61">
        <v>62</v>
      </c>
      <c r="BB1076" s="257">
        <f>SUMSQ(AT1076:BA1076)</f>
        <v>11180</v>
      </c>
      <c r="BC1076" s="42"/>
      <c r="BD1076" s="277"/>
      <c r="BF1076" s="278"/>
      <c r="BG1076" s="34"/>
      <c r="BH1076" s="59">
        <v>36</v>
      </c>
      <c r="BI1076" s="60">
        <v>53</v>
      </c>
      <c r="BJ1076" s="60">
        <v>26</v>
      </c>
      <c r="BK1076" s="60">
        <v>15</v>
      </c>
      <c r="BL1076" s="60">
        <v>24</v>
      </c>
      <c r="BM1076" s="60">
        <v>1</v>
      </c>
      <c r="BN1076" s="60">
        <v>46</v>
      </c>
      <c r="BO1076" s="61">
        <v>59</v>
      </c>
      <c r="BP1076" s="257">
        <f>SUMSQ(BH1076:BO1076)</f>
        <v>11180</v>
      </c>
      <c r="BQ1076" s="42"/>
      <c r="BR1076" s="277"/>
    </row>
    <row r="1077" spans="2:70" x14ac:dyDescent="0.2">
      <c r="B1077" s="278"/>
      <c r="C1077" s="34"/>
      <c r="D1077" s="166">
        <f>SUM(D1069:D1076)</f>
        <v>260</v>
      </c>
      <c r="E1077" s="167">
        <f>SUM(E1069:E1076)</f>
        <v>260</v>
      </c>
      <c r="F1077" s="167">
        <f>SUM(F1069:F1076)</f>
        <v>260</v>
      </c>
      <c r="G1077" s="167">
        <f>SUM(G1069:G1076)</f>
        <v>260</v>
      </c>
      <c r="H1077" s="167">
        <f>SUM(H1069:H1076)</f>
        <v>260</v>
      </c>
      <c r="I1077" s="167">
        <f>SUM(I1069:I1076)</f>
        <v>260</v>
      </c>
      <c r="J1077" s="167">
        <f>SUM(J1069:J1076)</f>
        <v>260</v>
      </c>
      <c r="K1077" s="167">
        <f>SUM(K1069:K1076)</f>
        <v>260</v>
      </c>
      <c r="L1077" s="280">
        <f>SUM(D1069^3+E1070^3+F1071^3+G1072^3+H1073^3+I1074^3+J1075^3+K1076^3)</f>
        <v>540800</v>
      </c>
      <c r="M1077" s="42"/>
      <c r="N1077" s="277"/>
      <c r="P1077" s="278"/>
      <c r="Q1077" s="34"/>
      <c r="R1077" s="166">
        <f>SUM(R1069:R1076)</f>
        <v>260</v>
      </c>
      <c r="S1077" s="167">
        <f>SUM(S1069:S1076)</f>
        <v>260</v>
      </c>
      <c r="T1077" s="167">
        <f>SUM(T1069:T1076)</f>
        <v>260</v>
      </c>
      <c r="U1077" s="167">
        <f>SUM(U1069:U1076)</f>
        <v>260</v>
      </c>
      <c r="V1077" s="167">
        <f>SUM(V1069:V1076)</f>
        <v>260</v>
      </c>
      <c r="W1077" s="167">
        <f>SUM(W1069:W1076)</f>
        <v>260</v>
      </c>
      <c r="X1077" s="167">
        <f>SUM(X1069:X1076)</f>
        <v>260</v>
      </c>
      <c r="Y1077" s="167">
        <f>SUM(Y1069:Y1076)</f>
        <v>260</v>
      </c>
      <c r="Z1077" s="280">
        <f>SUM(R1069^3+S1070^3+T1071^3+U1072^3+V1073^3+W1074^3+X1075^3+Y1076^3)</f>
        <v>540800</v>
      </c>
      <c r="AA1077" s="42"/>
      <c r="AB1077" s="277"/>
      <c r="AD1077" s="278"/>
      <c r="AE1077" s="34"/>
      <c r="AF1077" s="166">
        <f>SUM(AF1069:AF1076)</f>
        <v>260</v>
      </c>
      <c r="AG1077" s="167">
        <f>SUM(AG1069:AG1076)</f>
        <v>260</v>
      </c>
      <c r="AH1077" s="167">
        <f>SUM(AH1069:AH1076)</f>
        <v>260</v>
      </c>
      <c r="AI1077" s="167">
        <f>SUM(AI1069:AI1076)</f>
        <v>260</v>
      </c>
      <c r="AJ1077" s="167">
        <f>SUM(AJ1069:AJ1076)</f>
        <v>260</v>
      </c>
      <c r="AK1077" s="167">
        <f>SUM(AK1069:AK1076)</f>
        <v>260</v>
      </c>
      <c r="AL1077" s="167">
        <f>SUM(AL1069:AL1076)</f>
        <v>260</v>
      </c>
      <c r="AM1077" s="167">
        <f>SUM(AM1069:AM1076)</f>
        <v>260</v>
      </c>
      <c r="AN1077" s="280">
        <f>SUM(AF1069^3+AG1070^3+AH1071^3+AI1072^3+AJ1073^3+AK1074^3+AL1075^3+AM1076^3)</f>
        <v>540800</v>
      </c>
      <c r="AO1077" s="42"/>
      <c r="AP1077" s="277"/>
      <c r="AR1077" s="278"/>
      <c r="AS1077" s="34"/>
      <c r="AT1077" s="166">
        <f>SUM(AT1069:AT1076)</f>
        <v>260</v>
      </c>
      <c r="AU1077" s="167">
        <f>SUM(AU1069:AU1076)</f>
        <v>260</v>
      </c>
      <c r="AV1077" s="167">
        <f>SUM(AV1069:AV1076)</f>
        <v>260</v>
      </c>
      <c r="AW1077" s="167">
        <f>SUM(AW1069:AW1076)</f>
        <v>260</v>
      </c>
      <c r="AX1077" s="167">
        <f>SUM(AX1069:AX1076)</f>
        <v>260</v>
      </c>
      <c r="AY1077" s="167">
        <f>SUM(AY1069:AY1076)</f>
        <v>260</v>
      </c>
      <c r="AZ1077" s="167">
        <f>SUM(AZ1069:AZ1076)</f>
        <v>260</v>
      </c>
      <c r="BA1077" s="167">
        <f>SUM(BA1069:BA1076)</f>
        <v>260</v>
      </c>
      <c r="BB1077" s="280">
        <f>SUM(AT1069^3+AU1070^3+AV1071^3+AW1072^3+AX1073^3+AY1074^3+AZ1075^3+BA1076^3)</f>
        <v>540800</v>
      </c>
      <c r="BC1077" s="42"/>
      <c r="BD1077" s="277"/>
      <c r="BF1077" s="278"/>
      <c r="BG1077" s="34"/>
      <c r="BH1077" s="166">
        <f>SUM(BH1069:BH1076)</f>
        <v>260</v>
      </c>
      <c r="BI1077" s="167">
        <f>SUM(BI1069:BI1076)</f>
        <v>260</v>
      </c>
      <c r="BJ1077" s="167">
        <f>SUM(BJ1069:BJ1076)</f>
        <v>260</v>
      </c>
      <c r="BK1077" s="167">
        <f>SUM(BK1069:BK1076)</f>
        <v>260</v>
      </c>
      <c r="BL1077" s="167">
        <f>SUM(BL1069:BL1076)</f>
        <v>260</v>
      </c>
      <c r="BM1077" s="167">
        <f>SUM(BM1069:BM1076)</f>
        <v>260</v>
      </c>
      <c r="BN1077" s="167">
        <f>SUM(BN1069:BN1076)</f>
        <v>260</v>
      </c>
      <c r="BO1077" s="167">
        <f>SUM(BO1069:BO1076)</f>
        <v>260</v>
      </c>
      <c r="BP1077" s="280">
        <f>SUM(BH1069^3+BI1070^3+BJ1071^3+BK1072^3+BL1073^3+BM1074^3+BN1075^3+BO1076^3)</f>
        <v>540800</v>
      </c>
      <c r="BQ1077" s="42"/>
      <c r="BR1077" s="277"/>
    </row>
    <row r="1078" spans="2:70" ht="12.75" thickBot="1" x14ac:dyDescent="0.25">
      <c r="B1078" s="278"/>
      <c r="C1078" s="34"/>
      <c r="D1078" s="89">
        <f>SUMSQ(D1069:D1076)</f>
        <v>11180</v>
      </c>
      <c r="E1078" s="90">
        <f>SUMSQ(E1069:E1076)</f>
        <v>11180</v>
      </c>
      <c r="F1078" s="90">
        <f>SUMSQ(F1069:F1076)</f>
        <v>11180</v>
      </c>
      <c r="G1078" s="90">
        <f>SUMSQ(G1069:G1076)</f>
        <v>11180</v>
      </c>
      <c r="H1078" s="90">
        <f>SUMSQ(H1069:H1076)</f>
        <v>11180</v>
      </c>
      <c r="I1078" s="90">
        <f>SUMSQ(I1069:I1076)</f>
        <v>11180</v>
      </c>
      <c r="J1078" s="90">
        <f>SUMSQ(J1069:J1076)</f>
        <v>11180</v>
      </c>
      <c r="K1078" s="90">
        <f>SUMSQ(K1069:K1076)</f>
        <v>11180</v>
      </c>
      <c r="L1078" s="279">
        <f>SUM(D1076^3+E1075^3+F1074^3+G1073^3+H1072^3+I1071^3+J1070^3+K1069^3)</f>
        <v>540800</v>
      </c>
      <c r="M1078" s="42"/>
      <c r="N1078" s="277"/>
      <c r="P1078" s="278"/>
      <c r="Q1078" s="34"/>
      <c r="R1078" s="89">
        <f>SUMSQ(R1069:R1076)</f>
        <v>11180</v>
      </c>
      <c r="S1078" s="90">
        <f>SUMSQ(S1069:S1076)</f>
        <v>11180</v>
      </c>
      <c r="T1078" s="90">
        <f>SUMSQ(T1069:T1076)</f>
        <v>11180</v>
      </c>
      <c r="U1078" s="90">
        <f>SUMSQ(U1069:U1076)</f>
        <v>11180</v>
      </c>
      <c r="V1078" s="90">
        <f>SUMSQ(V1069:V1076)</f>
        <v>11180</v>
      </c>
      <c r="W1078" s="90">
        <f>SUMSQ(W1069:W1076)</f>
        <v>11180</v>
      </c>
      <c r="X1078" s="90">
        <f>SUMSQ(X1069:X1076)</f>
        <v>11180</v>
      </c>
      <c r="Y1078" s="90">
        <f>SUMSQ(Y1069:Y1076)</f>
        <v>11180</v>
      </c>
      <c r="Z1078" s="279">
        <f>SUM(R1076^3+S1075^3+T1074^3+U1073^3+V1072^3+W1071^3+X1070^3+Y1069^3)</f>
        <v>540800</v>
      </c>
      <c r="AA1078" s="42"/>
      <c r="AB1078" s="277"/>
      <c r="AD1078" s="278"/>
      <c r="AE1078" s="34"/>
      <c r="AF1078" s="89">
        <f>SUMSQ(AF1069:AF1076)</f>
        <v>11180</v>
      </c>
      <c r="AG1078" s="90">
        <f>SUMSQ(AG1069:AG1076)</f>
        <v>11180</v>
      </c>
      <c r="AH1078" s="90">
        <f>SUMSQ(AH1069:AH1076)</f>
        <v>11180</v>
      </c>
      <c r="AI1078" s="90">
        <f>SUMSQ(AI1069:AI1076)</f>
        <v>11180</v>
      </c>
      <c r="AJ1078" s="90">
        <f>SUMSQ(AJ1069:AJ1076)</f>
        <v>11180</v>
      </c>
      <c r="AK1078" s="90">
        <f>SUMSQ(AK1069:AK1076)</f>
        <v>11180</v>
      </c>
      <c r="AL1078" s="90">
        <f>SUMSQ(AL1069:AL1076)</f>
        <v>11180</v>
      </c>
      <c r="AM1078" s="90">
        <f>SUMSQ(AM1069:AM1076)</f>
        <v>11180</v>
      </c>
      <c r="AN1078" s="279">
        <f>SUM(AF1076^3+AG1075^3+AH1074^3+AI1073^3+AJ1072^3+AK1071^3+AL1070^3+AM1069^3)</f>
        <v>540800</v>
      </c>
      <c r="AO1078" s="42"/>
      <c r="AP1078" s="277"/>
      <c r="AR1078" s="278"/>
      <c r="AS1078" s="34"/>
      <c r="AT1078" s="89">
        <f>SUMSQ(AT1069:AT1076)</f>
        <v>11180</v>
      </c>
      <c r="AU1078" s="90">
        <f>SUMSQ(AU1069:AU1076)</f>
        <v>11180</v>
      </c>
      <c r="AV1078" s="90">
        <f>SUMSQ(AV1069:AV1076)</f>
        <v>11180</v>
      </c>
      <c r="AW1078" s="90">
        <f>SUMSQ(AW1069:AW1076)</f>
        <v>11180</v>
      </c>
      <c r="AX1078" s="90">
        <f>SUMSQ(AX1069:AX1076)</f>
        <v>11180</v>
      </c>
      <c r="AY1078" s="90">
        <f>SUMSQ(AY1069:AY1076)</f>
        <v>11180</v>
      </c>
      <c r="AZ1078" s="90">
        <f>SUMSQ(AZ1069:AZ1076)</f>
        <v>11180</v>
      </c>
      <c r="BA1078" s="90">
        <f>SUMSQ(BA1069:BA1076)</f>
        <v>11180</v>
      </c>
      <c r="BB1078" s="279">
        <f>SUM(AT1076^3+AU1075^3+AV1074^3+AW1073^3+AX1072^3+AY1071^3+AZ1070^3+BA1069^3)</f>
        <v>540800</v>
      </c>
      <c r="BC1078" s="42"/>
      <c r="BD1078" s="277"/>
      <c r="BF1078" s="278"/>
      <c r="BG1078" s="34"/>
      <c r="BH1078" s="89">
        <f>SUMSQ(BH1069:BH1076)</f>
        <v>11180</v>
      </c>
      <c r="BI1078" s="90">
        <f>SUMSQ(BI1069:BI1076)</f>
        <v>11180</v>
      </c>
      <c r="BJ1078" s="90">
        <f>SUMSQ(BJ1069:BJ1076)</f>
        <v>11180</v>
      </c>
      <c r="BK1078" s="90">
        <f>SUMSQ(BK1069:BK1076)</f>
        <v>11180</v>
      </c>
      <c r="BL1078" s="90">
        <f>SUMSQ(BL1069:BL1076)</f>
        <v>11180</v>
      </c>
      <c r="BM1078" s="90">
        <f>SUMSQ(BM1069:BM1076)</f>
        <v>11180</v>
      </c>
      <c r="BN1078" s="90">
        <f>SUMSQ(BN1069:BN1076)</f>
        <v>11180</v>
      </c>
      <c r="BO1078" s="90">
        <f>SUMSQ(BO1069:BO1076)</f>
        <v>11180</v>
      </c>
      <c r="BP1078" s="279">
        <f>SUM(BH1076^3+BI1075^3+BJ1074^3+BK1073^3+BL1072^3+BM1071^3+BN1070^3+BO1069^3)</f>
        <v>540800</v>
      </c>
      <c r="BQ1078" s="42"/>
      <c r="BR1078" s="277"/>
    </row>
    <row r="1079" spans="2:70" ht="12.75" thickBot="1" x14ac:dyDescent="0.25">
      <c r="B1079" s="278"/>
      <c r="C1079" s="104"/>
      <c r="D1079" s="106"/>
      <c r="E1079" s="106"/>
      <c r="F1079" s="106"/>
      <c r="G1079" s="106"/>
      <c r="H1079" s="106"/>
      <c r="I1079" s="106"/>
      <c r="J1079" s="106"/>
      <c r="K1079" s="106"/>
      <c r="L1079" s="106"/>
      <c r="M1079" s="109"/>
      <c r="N1079" s="277"/>
      <c r="P1079" s="278"/>
      <c r="Q1079" s="104"/>
      <c r="R1079" s="106"/>
      <c r="S1079" s="106"/>
      <c r="T1079" s="106"/>
      <c r="U1079" s="106"/>
      <c r="V1079" s="106"/>
      <c r="W1079" s="106"/>
      <c r="X1079" s="106"/>
      <c r="Y1079" s="106"/>
      <c r="Z1079" s="106"/>
      <c r="AA1079" s="109"/>
      <c r="AB1079" s="277"/>
      <c r="AD1079" s="278"/>
      <c r="AE1079" s="104"/>
      <c r="AF1079" s="106"/>
      <c r="AG1079" s="106"/>
      <c r="AH1079" s="106"/>
      <c r="AI1079" s="106"/>
      <c r="AJ1079" s="106"/>
      <c r="AK1079" s="106"/>
      <c r="AL1079" s="106"/>
      <c r="AM1079" s="106"/>
      <c r="AN1079" s="106"/>
      <c r="AO1079" s="109"/>
      <c r="AP1079" s="277"/>
      <c r="AR1079" s="278"/>
      <c r="AS1079" s="104"/>
      <c r="AT1079" s="106"/>
      <c r="AU1079" s="106"/>
      <c r="AV1079" s="106"/>
      <c r="AW1079" s="106"/>
      <c r="AX1079" s="106"/>
      <c r="AY1079" s="106"/>
      <c r="AZ1079" s="106"/>
      <c r="BA1079" s="106"/>
      <c r="BB1079" s="106"/>
      <c r="BC1079" s="109"/>
      <c r="BD1079" s="277"/>
      <c r="BF1079" s="278"/>
      <c r="BG1079" s="104"/>
      <c r="BH1079" s="106"/>
      <c r="BI1079" s="106"/>
      <c r="BJ1079" s="106"/>
      <c r="BK1079" s="106"/>
      <c r="BL1079" s="106"/>
      <c r="BM1079" s="106"/>
      <c r="BN1079" s="106"/>
      <c r="BO1079" s="106"/>
      <c r="BP1079" s="106"/>
      <c r="BQ1079" s="109"/>
      <c r="BR1079" s="277"/>
    </row>
    <row r="1080" spans="2:70" ht="12.75" thickBot="1" x14ac:dyDescent="0.25">
      <c r="B1080" s="276"/>
      <c r="C1080" s="275"/>
      <c r="D1080" s="275"/>
      <c r="E1080" s="275"/>
      <c r="F1080" s="275"/>
      <c r="G1080" s="275"/>
      <c r="H1080" s="275"/>
      <c r="I1080" s="275"/>
      <c r="J1080" s="275"/>
      <c r="K1080" s="275"/>
      <c r="L1080" s="275"/>
      <c r="M1080" s="275"/>
      <c r="N1080" s="274"/>
      <c r="P1080" s="276"/>
      <c r="Q1080" s="275"/>
      <c r="R1080" s="275"/>
      <c r="S1080" s="275"/>
      <c r="T1080" s="275"/>
      <c r="U1080" s="275"/>
      <c r="V1080" s="275"/>
      <c r="W1080" s="275"/>
      <c r="X1080" s="275"/>
      <c r="Y1080" s="275"/>
      <c r="Z1080" s="275"/>
      <c r="AA1080" s="275"/>
      <c r="AB1080" s="274"/>
      <c r="AD1080" s="276"/>
      <c r="AE1080" s="275"/>
      <c r="AF1080" s="275"/>
      <c r="AG1080" s="275"/>
      <c r="AH1080" s="275"/>
      <c r="AI1080" s="275"/>
      <c r="AJ1080" s="275"/>
      <c r="AK1080" s="275"/>
      <c r="AL1080" s="275"/>
      <c r="AM1080" s="275"/>
      <c r="AN1080" s="275"/>
      <c r="AO1080" s="275"/>
      <c r="AP1080" s="274"/>
      <c r="AR1080" s="276"/>
      <c r="AS1080" s="275"/>
      <c r="AT1080" s="275"/>
      <c r="AU1080" s="275"/>
      <c r="AV1080" s="275"/>
      <c r="AW1080" s="275"/>
      <c r="AX1080" s="275"/>
      <c r="AY1080" s="275"/>
      <c r="AZ1080" s="275"/>
      <c r="BA1080" s="275"/>
      <c r="BB1080" s="275"/>
      <c r="BC1080" s="275"/>
      <c r="BD1080" s="274"/>
      <c r="BF1080" s="276"/>
      <c r="BG1080" s="275"/>
      <c r="BH1080" s="275"/>
      <c r="BI1080" s="275"/>
      <c r="BJ1080" s="275"/>
      <c r="BK1080" s="275"/>
      <c r="BL1080" s="275"/>
      <c r="BM1080" s="275"/>
      <c r="BN1080" s="275"/>
      <c r="BO1080" s="275"/>
      <c r="BP1080" s="275"/>
      <c r="BQ1080" s="275"/>
      <c r="BR1080" s="274"/>
    </row>
    <row r="1081" spans="2:70" ht="13.5" thickTop="1" thickBot="1" x14ac:dyDescent="0.25"/>
    <row r="1082" spans="2:70" ht="13.5" thickTop="1" thickBot="1" x14ac:dyDescent="0.25">
      <c r="B1082" s="284"/>
      <c r="C1082" s="283"/>
      <c r="D1082" s="283"/>
      <c r="E1082" s="283"/>
      <c r="F1082" s="283"/>
      <c r="G1082" s="283"/>
      <c r="H1082" s="283"/>
      <c r="I1082" s="283"/>
      <c r="J1082" s="283"/>
      <c r="K1082" s="283"/>
      <c r="L1082" s="283"/>
      <c r="M1082" s="283"/>
      <c r="N1082" s="282"/>
      <c r="P1082" s="284"/>
      <c r="Q1082" s="283"/>
      <c r="R1082" s="283"/>
      <c r="S1082" s="283"/>
      <c r="T1082" s="283"/>
      <c r="U1082" s="283"/>
      <c r="V1082" s="283"/>
      <c r="W1082" s="283"/>
      <c r="X1082" s="283"/>
      <c r="Y1082" s="283"/>
      <c r="Z1082" s="283"/>
      <c r="AA1082" s="283"/>
      <c r="AB1082" s="282"/>
      <c r="AD1082" s="284"/>
      <c r="AE1082" s="283"/>
      <c r="AF1082" s="283"/>
      <c r="AG1082" s="283"/>
      <c r="AH1082" s="283"/>
      <c r="AI1082" s="283"/>
      <c r="AJ1082" s="283"/>
      <c r="AK1082" s="283"/>
      <c r="AL1082" s="283"/>
      <c r="AM1082" s="283"/>
      <c r="AN1082" s="283"/>
      <c r="AO1082" s="283"/>
      <c r="AP1082" s="282"/>
      <c r="AR1082" s="284"/>
      <c r="AS1082" s="283"/>
      <c r="AT1082" s="283"/>
      <c r="AU1082" s="283"/>
      <c r="AV1082" s="283"/>
      <c r="AW1082" s="283"/>
      <c r="AX1082" s="283"/>
      <c r="AY1082" s="283"/>
      <c r="AZ1082" s="283"/>
      <c r="BA1082" s="283"/>
      <c r="BB1082" s="283"/>
      <c r="BC1082" s="283"/>
      <c r="BD1082" s="282"/>
      <c r="BF1082" s="284"/>
      <c r="BG1082" s="283"/>
      <c r="BH1082" s="283"/>
      <c r="BI1082" s="283"/>
      <c r="BJ1082" s="283"/>
      <c r="BK1082" s="283"/>
      <c r="BL1082" s="283"/>
      <c r="BM1082" s="283"/>
      <c r="BN1082" s="283"/>
      <c r="BO1082" s="283"/>
      <c r="BP1082" s="283"/>
      <c r="BQ1082" s="283"/>
      <c r="BR1082" s="282"/>
    </row>
    <row r="1083" spans="2:70" ht="12.75" thickBot="1" x14ac:dyDescent="0.25">
      <c r="B1083" s="278"/>
      <c r="C1083" s="20"/>
      <c r="D1083" s="21"/>
      <c r="E1083" s="21"/>
      <c r="F1083" s="21"/>
      <c r="G1083" s="21"/>
      <c r="H1083" s="281" t="s">
        <v>1134</v>
      </c>
      <c r="I1083" s="21"/>
      <c r="J1083" s="21"/>
      <c r="K1083" s="21"/>
      <c r="L1083" s="21"/>
      <c r="M1083" s="23"/>
      <c r="N1083" s="277"/>
      <c r="P1083" s="278"/>
      <c r="Q1083" s="20"/>
      <c r="R1083" s="21"/>
      <c r="S1083" s="21"/>
      <c r="T1083" s="21"/>
      <c r="U1083" s="21"/>
      <c r="V1083" s="281" t="s">
        <v>1133</v>
      </c>
      <c r="W1083" s="21"/>
      <c r="X1083" s="21"/>
      <c r="Y1083" s="21"/>
      <c r="Z1083" s="21"/>
      <c r="AA1083" s="23"/>
      <c r="AB1083" s="277"/>
      <c r="AD1083" s="278"/>
      <c r="AE1083" s="20"/>
      <c r="AF1083" s="21"/>
      <c r="AG1083" s="21"/>
      <c r="AH1083" s="21"/>
      <c r="AI1083" s="21"/>
      <c r="AJ1083" s="281" t="s">
        <v>1132</v>
      </c>
      <c r="AK1083" s="21"/>
      <c r="AL1083" s="21"/>
      <c r="AM1083" s="21"/>
      <c r="AN1083" s="21"/>
      <c r="AO1083" s="23"/>
      <c r="AP1083" s="277"/>
      <c r="AR1083" s="278"/>
      <c r="AS1083" s="20"/>
      <c r="AT1083" s="21"/>
      <c r="AU1083" s="21"/>
      <c r="AV1083" s="21"/>
      <c r="AW1083" s="21"/>
      <c r="AX1083" s="281" t="s">
        <v>1131</v>
      </c>
      <c r="AY1083" s="21"/>
      <c r="AZ1083" s="21"/>
      <c r="BA1083" s="21"/>
      <c r="BB1083" s="21"/>
      <c r="BC1083" s="23"/>
      <c r="BD1083" s="277"/>
      <c r="BF1083" s="278"/>
      <c r="BG1083" s="20"/>
      <c r="BH1083" s="21"/>
      <c r="BI1083" s="21"/>
      <c r="BJ1083" s="21"/>
      <c r="BK1083" s="21"/>
      <c r="BL1083" s="281" t="s">
        <v>1130</v>
      </c>
      <c r="BM1083" s="21"/>
      <c r="BN1083" s="21"/>
      <c r="BO1083" s="21"/>
      <c r="BP1083" s="21"/>
      <c r="BQ1083" s="23"/>
      <c r="BR1083" s="277"/>
    </row>
    <row r="1084" spans="2:70" x14ac:dyDescent="0.2">
      <c r="B1084" s="278"/>
      <c r="C1084" s="34"/>
      <c r="D1084" s="35">
        <v>3</v>
      </c>
      <c r="E1084" s="36">
        <v>60</v>
      </c>
      <c r="F1084" s="36">
        <v>10</v>
      </c>
      <c r="G1084" s="36">
        <v>49</v>
      </c>
      <c r="H1084" s="36">
        <v>22</v>
      </c>
      <c r="I1084" s="36">
        <v>45</v>
      </c>
      <c r="J1084" s="36">
        <v>40</v>
      </c>
      <c r="K1084" s="37">
        <v>31</v>
      </c>
      <c r="L1084" s="251">
        <f>SUMSQ(D1084:K1084)</f>
        <v>11180</v>
      </c>
      <c r="M1084" s="42"/>
      <c r="N1084" s="277"/>
      <c r="P1084" s="278"/>
      <c r="Q1084" s="34"/>
      <c r="R1084" s="35">
        <v>3</v>
      </c>
      <c r="S1084" s="36">
        <v>60</v>
      </c>
      <c r="T1084" s="36">
        <v>16</v>
      </c>
      <c r="U1084" s="36">
        <v>55</v>
      </c>
      <c r="V1084" s="36">
        <v>29</v>
      </c>
      <c r="W1084" s="36">
        <v>38</v>
      </c>
      <c r="X1084" s="36">
        <v>41</v>
      </c>
      <c r="Y1084" s="37">
        <v>18</v>
      </c>
      <c r="Z1084" s="251">
        <f>SUMSQ(R1084:Y1084)</f>
        <v>11180</v>
      </c>
      <c r="AA1084" s="42"/>
      <c r="AB1084" s="277"/>
      <c r="AD1084" s="278"/>
      <c r="AE1084" s="34"/>
      <c r="AF1084" s="35">
        <v>3</v>
      </c>
      <c r="AG1084" s="36">
        <v>60</v>
      </c>
      <c r="AH1084" s="36">
        <v>38</v>
      </c>
      <c r="AI1084" s="36">
        <v>29</v>
      </c>
      <c r="AJ1084" s="36">
        <v>16</v>
      </c>
      <c r="AK1084" s="36">
        <v>55</v>
      </c>
      <c r="AL1084" s="36">
        <v>41</v>
      </c>
      <c r="AM1084" s="37">
        <v>18</v>
      </c>
      <c r="AN1084" s="251">
        <f>SUMSQ(AF1084:AM1084)</f>
        <v>11180</v>
      </c>
      <c r="AO1084" s="42"/>
      <c r="AP1084" s="277"/>
      <c r="AR1084" s="278"/>
      <c r="AS1084" s="34"/>
      <c r="AT1084" s="35">
        <v>3</v>
      </c>
      <c r="AU1084" s="36">
        <v>60</v>
      </c>
      <c r="AV1084" s="36">
        <v>38</v>
      </c>
      <c r="AW1084" s="36">
        <v>29</v>
      </c>
      <c r="AX1084" s="36">
        <v>16</v>
      </c>
      <c r="AY1084" s="36">
        <v>55</v>
      </c>
      <c r="AZ1084" s="36">
        <v>41</v>
      </c>
      <c r="BA1084" s="37">
        <v>18</v>
      </c>
      <c r="BB1084" s="251">
        <f>SUMSQ(AT1084:BA1084)</f>
        <v>11180</v>
      </c>
      <c r="BC1084" s="42"/>
      <c r="BD1084" s="277"/>
      <c r="BF1084" s="278"/>
      <c r="BG1084" s="34"/>
      <c r="BH1084" s="35">
        <v>2</v>
      </c>
      <c r="BI1084" s="36">
        <v>23</v>
      </c>
      <c r="BJ1084" s="36">
        <v>57</v>
      </c>
      <c r="BK1084" s="36">
        <v>48</v>
      </c>
      <c r="BL1084" s="36">
        <v>52</v>
      </c>
      <c r="BM1084" s="36">
        <v>37</v>
      </c>
      <c r="BN1084" s="36">
        <v>11</v>
      </c>
      <c r="BO1084" s="37">
        <v>30</v>
      </c>
      <c r="BP1084" s="251">
        <f>SUMSQ(BH1084:BO1084)</f>
        <v>11180</v>
      </c>
      <c r="BQ1084" s="42"/>
      <c r="BR1084" s="277"/>
    </row>
    <row r="1085" spans="2:70" x14ac:dyDescent="0.2">
      <c r="B1085" s="278"/>
      <c r="C1085" s="34"/>
      <c r="D1085" s="44">
        <v>53</v>
      </c>
      <c r="E1085" s="45">
        <v>14</v>
      </c>
      <c r="F1085" s="45">
        <v>64</v>
      </c>
      <c r="G1085" s="45">
        <v>7</v>
      </c>
      <c r="H1085" s="45">
        <v>36</v>
      </c>
      <c r="I1085" s="45">
        <v>27</v>
      </c>
      <c r="J1085" s="45">
        <v>18</v>
      </c>
      <c r="K1085" s="46">
        <v>41</v>
      </c>
      <c r="L1085" s="257">
        <f>SUMSQ(D1085:K1085)</f>
        <v>11180</v>
      </c>
      <c r="M1085" s="42"/>
      <c r="N1085" s="277"/>
      <c r="P1085" s="278"/>
      <c r="Q1085" s="34"/>
      <c r="R1085" s="44">
        <v>53</v>
      </c>
      <c r="S1085" s="45">
        <v>14</v>
      </c>
      <c r="T1085" s="45">
        <v>58</v>
      </c>
      <c r="U1085" s="45">
        <v>1</v>
      </c>
      <c r="V1085" s="45">
        <v>43</v>
      </c>
      <c r="W1085" s="45">
        <v>20</v>
      </c>
      <c r="X1085" s="45">
        <v>31</v>
      </c>
      <c r="Y1085" s="46">
        <v>40</v>
      </c>
      <c r="Z1085" s="257">
        <f>SUMSQ(R1085:Y1085)</f>
        <v>11180</v>
      </c>
      <c r="AA1085" s="42"/>
      <c r="AB1085" s="277"/>
      <c r="AD1085" s="278"/>
      <c r="AE1085" s="34"/>
      <c r="AF1085" s="44">
        <v>53</v>
      </c>
      <c r="AG1085" s="45">
        <v>14</v>
      </c>
      <c r="AH1085" s="45">
        <v>20</v>
      </c>
      <c r="AI1085" s="45">
        <v>43</v>
      </c>
      <c r="AJ1085" s="45">
        <v>58</v>
      </c>
      <c r="AK1085" s="45">
        <v>1</v>
      </c>
      <c r="AL1085" s="45">
        <v>31</v>
      </c>
      <c r="AM1085" s="46">
        <v>40</v>
      </c>
      <c r="AN1085" s="257">
        <f>SUMSQ(AF1085:AM1085)</f>
        <v>11180</v>
      </c>
      <c r="AO1085" s="42"/>
      <c r="AP1085" s="277"/>
      <c r="AR1085" s="278"/>
      <c r="AS1085" s="34"/>
      <c r="AT1085" s="44">
        <v>53</v>
      </c>
      <c r="AU1085" s="45">
        <v>14</v>
      </c>
      <c r="AV1085" s="45">
        <v>20</v>
      </c>
      <c r="AW1085" s="45">
        <v>43</v>
      </c>
      <c r="AX1085" s="45">
        <v>58</v>
      </c>
      <c r="AY1085" s="45">
        <v>1</v>
      </c>
      <c r="AZ1085" s="45">
        <v>31</v>
      </c>
      <c r="BA1085" s="46">
        <v>40</v>
      </c>
      <c r="BB1085" s="257">
        <f>SUMSQ(AT1085:BA1085)</f>
        <v>11180</v>
      </c>
      <c r="BC1085" s="42"/>
      <c r="BD1085" s="277"/>
      <c r="BF1085" s="278"/>
      <c r="BG1085" s="34"/>
      <c r="BH1085" s="44">
        <v>25</v>
      </c>
      <c r="BI1085" s="45">
        <v>16</v>
      </c>
      <c r="BJ1085" s="45">
        <v>34</v>
      </c>
      <c r="BK1085" s="45">
        <v>55</v>
      </c>
      <c r="BL1085" s="45">
        <v>43</v>
      </c>
      <c r="BM1085" s="45">
        <v>62</v>
      </c>
      <c r="BN1085" s="45">
        <v>20</v>
      </c>
      <c r="BO1085" s="46">
        <v>5</v>
      </c>
      <c r="BP1085" s="257">
        <f>SUMSQ(BH1085:BO1085)</f>
        <v>11180</v>
      </c>
      <c r="BQ1085" s="42"/>
      <c r="BR1085" s="277"/>
    </row>
    <row r="1086" spans="2:70" x14ac:dyDescent="0.2">
      <c r="B1086" s="278"/>
      <c r="C1086" s="34"/>
      <c r="D1086" s="44">
        <v>26</v>
      </c>
      <c r="E1086" s="45">
        <v>33</v>
      </c>
      <c r="F1086" s="45">
        <v>21</v>
      </c>
      <c r="G1086" s="45">
        <v>46</v>
      </c>
      <c r="H1086" s="45">
        <v>63</v>
      </c>
      <c r="I1086" s="45">
        <v>8</v>
      </c>
      <c r="J1086" s="45">
        <v>11</v>
      </c>
      <c r="K1086" s="46">
        <v>52</v>
      </c>
      <c r="L1086" s="257">
        <f>SUMSQ(D1086:K1086)</f>
        <v>11180</v>
      </c>
      <c r="M1086" s="42"/>
      <c r="N1086" s="277"/>
      <c r="P1086" s="278"/>
      <c r="Q1086" s="34"/>
      <c r="R1086" s="44">
        <v>32</v>
      </c>
      <c r="S1086" s="45">
        <v>39</v>
      </c>
      <c r="T1086" s="45">
        <v>21</v>
      </c>
      <c r="U1086" s="45">
        <v>46</v>
      </c>
      <c r="V1086" s="45">
        <v>50</v>
      </c>
      <c r="W1086" s="45">
        <v>9</v>
      </c>
      <c r="X1086" s="45">
        <v>4</v>
      </c>
      <c r="Y1086" s="46">
        <v>59</v>
      </c>
      <c r="Z1086" s="257">
        <f>SUMSQ(R1086:Y1086)</f>
        <v>11180</v>
      </c>
      <c r="AA1086" s="42"/>
      <c r="AB1086" s="277"/>
      <c r="AD1086" s="278"/>
      <c r="AE1086" s="34"/>
      <c r="AF1086" s="44">
        <v>52</v>
      </c>
      <c r="AG1086" s="45">
        <v>11</v>
      </c>
      <c r="AH1086" s="45">
        <v>21</v>
      </c>
      <c r="AI1086" s="45">
        <v>46</v>
      </c>
      <c r="AJ1086" s="45">
        <v>63</v>
      </c>
      <c r="AK1086" s="45">
        <v>8</v>
      </c>
      <c r="AL1086" s="45">
        <v>26</v>
      </c>
      <c r="AM1086" s="46">
        <v>33</v>
      </c>
      <c r="AN1086" s="257">
        <f>SUMSQ(AF1086:AM1086)</f>
        <v>11180</v>
      </c>
      <c r="AO1086" s="42"/>
      <c r="AP1086" s="277"/>
      <c r="AR1086" s="278"/>
      <c r="AS1086" s="34"/>
      <c r="AT1086" s="44">
        <v>52</v>
      </c>
      <c r="AU1086" s="45">
        <v>11</v>
      </c>
      <c r="AV1086" s="45">
        <v>21</v>
      </c>
      <c r="AW1086" s="45">
        <v>46</v>
      </c>
      <c r="AX1086" s="45">
        <v>63</v>
      </c>
      <c r="AY1086" s="45">
        <v>8</v>
      </c>
      <c r="AZ1086" s="45">
        <v>26</v>
      </c>
      <c r="BA1086" s="46">
        <v>33</v>
      </c>
      <c r="BB1086" s="257">
        <f>SUMSQ(AT1086:BA1086)</f>
        <v>11180</v>
      </c>
      <c r="BC1086" s="42"/>
      <c r="BD1086" s="277"/>
      <c r="BF1086" s="278"/>
      <c r="BG1086" s="34"/>
      <c r="BH1086" s="44">
        <v>46</v>
      </c>
      <c r="BI1086" s="45">
        <v>59</v>
      </c>
      <c r="BJ1086" s="45">
        <v>21</v>
      </c>
      <c r="BK1086" s="45">
        <v>4</v>
      </c>
      <c r="BL1086" s="45">
        <v>32</v>
      </c>
      <c r="BM1086" s="45">
        <v>9</v>
      </c>
      <c r="BN1086" s="45">
        <v>39</v>
      </c>
      <c r="BO1086" s="46">
        <v>50</v>
      </c>
      <c r="BP1086" s="257">
        <f>SUMSQ(BH1086:BO1086)</f>
        <v>11180</v>
      </c>
      <c r="BQ1086" s="42"/>
      <c r="BR1086" s="277"/>
    </row>
    <row r="1087" spans="2:70" x14ac:dyDescent="0.2">
      <c r="B1087" s="278"/>
      <c r="C1087" s="34"/>
      <c r="D1087" s="44">
        <v>48</v>
      </c>
      <c r="E1087" s="45">
        <v>23</v>
      </c>
      <c r="F1087" s="45">
        <v>35</v>
      </c>
      <c r="G1087" s="45">
        <v>28</v>
      </c>
      <c r="H1087" s="45">
        <v>9</v>
      </c>
      <c r="I1087" s="45">
        <v>50</v>
      </c>
      <c r="J1087" s="45">
        <v>61</v>
      </c>
      <c r="K1087" s="46">
        <v>6</v>
      </c>
      <c r="L1087" s="257">
        <f>SUMSQ(D1087:K1087)</f>
        <v>11180</v>
      </c>
      <c r="M1087" s="42"/>
      <c r="N1087" s="277"/>
      <c r="P1087" s="278"/>
      <c r="Q1087" s="34"/>
      <c r="R1087" s="44">
        <v>42</v>
      </c>
      <c r="S1087" s="45">
        <v>17</v>
      </c>
      <c r="T1087" s="45">
        <v>35</v>
      </c>
      <c r="U1087" s="45">
        <v>28</v>
      </c>
      <c r="V1087" s="45">
        <v>8</v>
      </c>
      <c r="W1087" s="45">
        <v>63</v>
      </c>
      <c r="X1087" s="45">
        <v>54</v>
      </c>
      <c r="Y1087" s="46">
        <v>13</v>
      </c>
      <c r="Z1087" s="257">
        <f>SUMSQ(R1087:Y1087)</f>
        <v>11180</v>
      </c>
      <c r="AA1087" s="42"/>
      <c r="AB1087" s="277"/>
      <c r="AD1087" s="278"/>
      <c r="AE1087" s="34"/>
      <c r="AF1087" s="44">
        <v>6</v>
      </c>
      <c r="AG1087" s="45">
        <v>61</v>
      </c>
      <c r="AH1087" s="45">
        <v>35</v>
      </c>
      <c r="AI1087" s="45">
        <v>28</v>
      </c>
      <c r="AJ1087" s="45">
        <v>9</v>
      </c>
      <c r="AK1087" s="45">
        <v>50</v>
      </c>
      <c r="AL1087" s="45">
        <v>48</v>
      </c>
      <c r="AM1087" s="46">
        <v>23</v>
      </c>
      <c r="AN1087" s="257">
        <f>SUMSQ(AF1087:AM1087)</f>
        <v>11180</v>
      </c>
      <c r="AO1087" s="42"/>
      <c r="AP1087" s="277"/>
      <c r="AR1087" s="278"/>
      <c r="AS1087" s="34"/>
      <c r="AT1087" s="44">
        <v>6</v>
      </c>
      <c r="AU1087" s="45">
        <v>61</v>
      </c>
      <c r="AV1087" s="45">
        <v>35</v>
      </c>
      <c r="AW1087" s="45">
        <v>28</v>
      </c>
      <c r="AX1087" s="45">
        <v>9</v>
      </c>
      <c r="AY1087" s="45">
        <v>50</v>
      </c>
      <c r="AZ1087" s="45">
        <v>48</v>
      </c>
      <c r="BA1087" s="46">
        <v>23</v>
      </c>
      <c r="BB1087" s="257">
        <f>SUMSQ(AT1087:BA1087)</f>
        <v>11180</v>
      </c>
      <c r="BC1087" s="42"/>
      <c r="BD1087" s="277"/>
      <c r="BF1087" s="278"/>
      <c r="BG1087" s="34"/>
      <c r="BH1087" s="44">
        <v>53</v>
      </c>
      <c r="BI1087" s="45">
        <v>36</v>
      </c>
      <c r="BJ1087" s="45">
        <v>14</v>
      </c>
      <c r="BK1087" s="45">
        <v>27</v>
      </c>
      <c r="BL1087" s="45">
        <v>7</v>
      </c>
      <c r="BM1087" s="45">
        <v>18</v>
      </c>
      <c r="BN1087" s="45">
        <v>64</v>
      </c>
      <c r="BO1087" s="46">
        <v>41</v>
      </c>
      <c r="BP1087" s="257">
        <f>SUMSQ(BH1087:BO1087)</f>
        <v>11180</v>
      </c>
      <c r="BQ1087" s="42"/>
      <c r="BR1087" s="277"/>
    </row>
    <row r="1088" spans="2:70" x14ac:dyDescent="0.2">
      <c r="B1088" s="278"/>
      <c r="C1088" s="34"/>
      <c r="D1088" s="44">
        <v>59</v>
      </c>
      <c r="E1088" s="45">
        <v>4</v>
      </c>
      <c r="F1088" s="45">
        <v>15</v>
      </c>
      <c r="G1088" s="45">
        <v>56</v>
      </c>
      <c r="H1088" s="45">
        <v>37</v>
      </c>
      <c r="I1088" s="45">
        <v>30</v>
      </c>
      <c r="J1088" s="45">
        <v>42</v>
      </c>
      <c r="K1088" s="46">
        <v>17</v>
      </c>
      <c r="L1088" s="257">
        <f>SUMSQ(D1088:K1088)</f>
        <v>11180</v>
      </c>
      <c r="M1088" s="42"/>
      <c r="N1088" s="277"/>
      <c r="P1088" s="278"/>
      <c r="Q1088" s="34"/>
      <c r="R1088" s="44">
        <v>52</v>
      </c>
      <c r="S1088" s="45">
        <v>11</v>
      </c>
      <c r="T1088" s="45">
        <v>2</v>
      </c>
      <c r="U1088" s="45">
        <v>57</v>
      </c>
      <c r="V1088" s="45">
        <v>37</v>
      </c>
      <c r="W1088" s="45">
        <v>30</v>
      </c>
      <c r="X1088" s="45">
        <v>48</v>
      </c>
      <c r="Y1088" s="46">
        <v>23</v>
      </c>
      <c r="Z1088" s="257">
        <f>SUMSQ(R1088:Y1088)</f>
        <v>11180</v>
      </c>
      <c r="AA1088" s="42"/>
      <c r="AB1088" s="277"/>
      <c r="AD1088" s="278"/>
      <c r="AE1088" s="34"/>
      <c r="AF1088" s="44">
        <v>42</v>
      </c>
      <c r="AG1088" s="45">
        <v>17</v>
      </c>
      <c r="AH1088" s="45">
        <v>15</v>
      </c>
      <c r="AI1088" s="45">
        <v>56</v>
      </c>
      <c r="AJ1088" s="45">
        <v>37</v>
      </c>
      <c r="AK1088" s="45">
        <v>30</v>
      </c>
      <c r="AL1088" s="45">
        <v>4</v>
      </c>
      <c r="AM1088" s="46">
        <v>59</v>
      </c>
      <c r="AN1088" s="257">
        <f>SUMSQ(AF1088:AM1088)</f>
        <v>11180</v>
      </c>
      <c r="AO1088" s="42"/>
      <c r="AP1088" s="277"/>
      <c r="AR1088" s="278"/>
      <c r="AS1088" s="34"/>
      <c r="AT1088" s="44">
        <v>42</v>
      </c>
      <c r="AU1088" s="45">
        <v>24</v>
      </c>
      <c r="AV1088" s="45">
        <v>10</v>
      </c>
      <c r="AW1088" s="45">
        <v>56</v>
      </c>
      <c r="AX1088" s="45">
        <v>37</v>
      </c>
      <c r="AY1088" s="45">
        <v>27</v>
      </c>
      <c r="AZ1088" s="45">
        <v>5</v>
      </c>
      <c r="BA1088" s="46">
        <v>59</v>
      </c>
      <c r="BB1088" s="257">
        <f>SUMSQ(AT1088:BA1088)</f>
        <v>11180</v>
      </c>
      <c r="BC1088" s="42"/>
      <c r="BD1088" s="277"/>
      <c r="BF1088" s="278"/>
      <c r="BG1088" s="34"/>
      <c r="BH1088" s="44">
        <v>24</v>
      </c>
      <c r="BI1088" s="45">
        <v>1</v>
      </c>
      <c r="BJ1088" s="45">
        <v>47</v>
      </c>
      <c r="BK1088" s="45">
        <v>58</v>
      </c>
      <c r="BL1088" s="45">
        <v>38</v>
      </c>
      <c r="BM1088" s="45">
        <v>51</v>
      </c>
      <c r="BN1088" s="45">
        <v>29</v>
      </c>
      <c r="BO1088" s="46">
        <v>12</v>
      </c>
      <c r="BP1088" s="257">
        <f>SUMSQ(BH1088:BO1088)</f>
        <v>11180</v>
      </c>
      <c r="BQ1088" s="42"/>
      <c r="BR1088" s="277"/>
    </row>
    <row r="1089" spans="2:70" x14ac:dyDescent="0.2">
      <c r="B1089" s="278"/>
      <c r="C1089" s="34"/>
      <c r="D1089" s="44">
        <v>13</v>
      </c>
      <c r="E1089" s="45">
        <v>54</v>
      </c>
      <c r="F1089" s="45">
        <v>57</v>
      </c>
      <c r="G1089" s="45">
        <v>2</v>
      </c>
      <c r="H1089" s="45">
        <v>19</v>
      </c>
      <c r="I1089" s="45">
        <v>44</v>
      </c>
      <c r="J1089" s="45">
        <v>32</v>
      </c>
      <c r="K1089" s="46">
        <v>39</v>
      </c>
      <c r="L1089" s="257">
        <f>SUMSQ(D1089:K1089)</f>
        <v>11180</v>
      </c>
      <c r="M1089" s="42"/>
      <c r="N1089" s="277"/>
      <c r="P1089" s="278"/>
      <c r="Q1089" s="34"/>
      <c r="R1089" s="44">
        <v>6</v>
      </c>
      <c r="S1089" s="45">
        <v>61</v>
      </c>
      <c r="T1089" s="45">
        <v>56</v>
      </c>
      <c r="U1089" s="45">
        <v>15</v>
      </c>
      <c r="V1089" s="45">
        <v>19</v>
      </c>
      <c r="W1089" s="45">
        <v>44</v>
      </c>
      <c r="X1089" s="45">
        <v>26</v>
      </c>
      <c r="Y1089" s="46">
        <v>33</v>
      </c>
      <c r="Z1089" s="257">
        <f>SUMSQ(R1089:Y1089)</f>
        <v>11180</v>
      </c>
      <c r="AA1089" s="42"/>
      <c r="AB1089" s="277"/>
      <c r="AD1089" s="278"/>
      <c r="AE1089" s="34"/>
      <c r="AF1089" s="44">
        <v>32</v>
      </c>
      <c r="AG1089" s="45">
        <v>39</v>
      </c>
      <c r="AH1089" s="45">
        <v>57</v>
      </c>
      <c r="AI1089" s="45">
        <v>2</v>
      </c>
      <c r="AJ1089" s="45">
        <v>19</v>
      </c>
      <c r="AK1089" s="45">
        <v>44</v>
      </c>
      <c r="AL1089" s="45">
        <v>54</v>
      </c>
      <c r="AM1089" s="46">
        <v>13</v>
      </c>
      <c r="AN1089" s="257">
        <f>SUMSQ(AF1089:AM1089)</f>
        <v>11180</v>
      </c>
      <c r="AO1089" s="42"/>
      <c r="AP1089" s="277"/>
      <c r="AR1089" s="278"/>
      <c r="AS1089" s="34"/>
      <c r="AT1089" s="44">
        <v>32</v>
      </c>
      <c r="AU1089" s="45">
        <v>39</v>
      </c>
      <c r="AV1089" s="45">
        <v>57</v>
      </c>
      <c r="AW1089" s="45">
        <v>2</v>
      </c>
      <c r="AX1089" s="45">
        <v>19</v>
      </c>
      <c r="AY1089" s="45">
        <v>44</v>
      </c>
      <c r="AZ1089" s="45">
        <v>54</v>
      </c>
      <c r="BA1089" s="46">
        <v>13</v>
      </c>
      <c r="BB1089" s="257">
        <f>SUMSQ(AT1089:BA1089)</f>
        <v>11180</v>
      </c>
      <c r="BC1089" s="42"/>
      <c r="BD1089" s="277"/>
      <c r="BF1089" s="278"/>
      <c r="BG1089" s="34"/>
      <c r="BH1089" s="44">
        <v>15</v>
      </c>
      <c r="BI1089" s="45">
        <v>26</v>
      </c>
      <c r="BJ1089" s="45">
        <v>56</v>
      </c>
      <c r="BK1089" s="45">
        <v>33</v>
      </c>
      <c r="BL1089" s="45">
        <v>61</v>
      </c>
      <c r="BM1089" s="45">
        <v>44</v>
      </c>
      <c r="BN1089" s="45">
        <v>6</v>
      </c>
      <c r="BO1089" s="46">
        <v>19</v>
      </c>
      <c r="BP1089" s="257">
        <f>SUMSQ(BH1089:BO1089)</f>
        <v>11180</v>
      </c>
      <c r="BQ1089" s="42"/>
      <c r="BR1089" s="277"/>
    </row>
    <row r="1090" spans="2:70" x14ac:dyDescent="0.2">
      <c r="B1090" s="278"/>
      <c r="C1090" s="34"/>
      <c r="D1090" s="44">
        <v>24</v>
      </c>
      <c r="E1090" s="45">
        <v>47</v>
      </c>
      <c r="F1090" s="45">
        <v>38</v>
      </c>
      <c r="G1090" s="45">
        <v>29</v>
      </c>
      <c r="H1090" s="45">
        <v>58</v>
      </c>
      <c r="I1090" s="45">
        <v>1</v>
      </c>
      <c r="J1090" s="45">
        <v>51</v>
      </c>
      <c r="K1090" s="46">
        <v>12</v>
      </c>
      <c r="L1090" s="257">
        <f>SUMSQ(D1090:K1090)</f>
        <v>11180</v>
      </c>
      <c r="M1090" s="42"/>
      <c r="N1090" s="277"/>
      <c r="P1090" s="278"/>
      <c r="Q1090" s="34"/>
      <c r="R1090" s="44">
        <v>25</v>
      </c>
      <c r="S1090" s="45">
        <v>34</v>
      </c>
      <c r="T1090" s="45">
        <v>45</v>
      </c>
      <c r="U1090" s="45">
        <v>22</v>
      </c>
      <c r="V1090" s="45">
        <v>64</v>
      </c>
      <c r="W1090" s="45">
        <v>7</v>
      </c>
      <c r="X1090" s="45">
        <v>51</v>
      </c>
      <c r="Y1090" s="46">
        <v>12</v>
      </c>
      <c r="Z1090" s="257">
        <f>SUMSQ(R1090:Y1090)</f>
        <v>11180</v>
      </c>
      <c r="AA1090" s="42"/>
      <c r="AB1090" s="277"/>
      <c r="AD1090" s="278"/>
      <c r="AE1090" s="34"/>
      <c r="AF1090" s="44">
        <v>25</v>
      </c>
      <c r="AG1090" s="45">
        <v>34</v>
      </c>
      <c r="AH1090" s="45">
        <v>64</v>
      </c>
      <c r="AI1090" s="45">
        <v>7</v>
      </c>
      <c r="AJ1090" s="45">
        <v>22</v>
      </c>
      <c r="AK1090" s="45">
        <v>45</v>
      </c>
      <c r="AL1090" s="45">
        <v>51</v>
      </c>
      <c r="AM1090" s="46">
        <v>12</v>
      </c>
      <c r="AN1090" s="257">
        <f>SUMSQ(AF1090:AM1090)</f>
        <v>11180</v>
      </c>
      <c r="AO1090" s="42"/>
      <c r="AP1090" s="277"/>
      <c r="AR1090" s="278"/>
      <c r="AS1090" s="34"/>
      <c r="AT1090" s="44">
        <v>25</v>
      </c>
      <c r="AU1090" s="45">
        <v>34</v>
      </c>
      <c r="AV1090" s="45">
        <v>64</v>
      </c>
      <c r="AW1090" s="45">
        <v>7</v>
      </c>
      <c r="AX1090" s="45">
        <v>22</v>
      </c>
      <c r="AY1090" s="45">
        <v>45</v>
      </c>
      <c r="AZ1090" s="45">
        <v>51</v>
      </c>
      <c r="BA1090" s="46">
        <v>12</v>
      </c>
      <c r="BB1090" s="257">
        <f>SUMSQ(AT1090:BA1090)</f>
        <v>11180</v>
      </c>
      <c r="BC1090" s="42"/>
      <c r="BD1090" s="277"/>
      <c r="BF1090" s="278"/>
      <c r="BG1090" s="34"/>
      <c r="BH1090" s="44">
        <v>60</v>
      </c>
      <c r="BI1090" s="45">
        <v>45</v>
      </c>
      <c r="BJ1090" s="45">
        <v>3</v>
      </c>
      <c r="BK1090" s="45">
        <v>22</v>
      </c>
      <c r="BL1090" s="45">
        <v>10</v>
      </c>
      <c r="BM1090" s="45">
        <v>31</v>
      </c>
      <c r="BN1090" s="45">
        <v>49</v>
      </c>
      <c r="BO1090" s="46">
        <v>40</v>
      </c>
      <c r="BP1090" s="257">
        <f>SUMSQ(BH1090:BO1090)</f>
        <v>11180</v>
      </c>
      <c r="BQ1090" s="42"/>
      <c r="BR1090" s="277"/>
    </row>
    <row r="1091" spans="2:70" ht="12.75" thickBot="1" x14ac:dyDescent="0.25">
      <c r="B1091" s="278"/>
      <c r="C1091" s="34"/>
      <c r="D1091" s="59">
        <v>34</v>
      </c>
      <c r="E1091" s="60">
        <v>25</v>
      </c>
      <c r="F1091" s="60">
        <v>20</v>
      </c>
      <c r="G1091" s="60">
        <v>43</v>
      </c>
      <c r="H1091" s="60">
        <v>16</v>
      </c>
      <c r="I1091" s="60">
        <v>55</v>
      </c>
      <c r="J1091" s="60">
        <v>5</v>
      </c>
      <c r="K1091" s="61">
        <v>62</v>
      </c>
      <c r="L1091" s="257">
        <f>SUMSQ(D1091:K1091)</f>
        <v>11180</v>
      </c>
      <c r="M1091" s="42"/>
      <c r="N1091" s="277"/>
      <c r="P1091" s="278"/>
      <c r="Q1091" s="34"/>
      <c r="R1091" s="59">
        <v>47</v>
      </c>
      <c r="S1091" s="60">
        <v>24</v>
      </c>
      <c r="T1091" s="60">
        <v>27</v>
      </c>
      <c r="U1091" s="60">
        <v>36</v>
      </c>
      <c r="V1091" s="60">
        <v>10</v>
      </c>
      <c r="W1091" s="60">
        <v>49</v>
      </c>
      <c r="X1091" s="60">
        <v>5</v>
      </c>
      <c r="Y1091" s="61">
        <v>62</v>
      </c>
      <c r="Z1091" s="257">
        <f>SUMSQ(R1091:Y1091)</f>
        <v>11180</v>
      </c>
      <c r="AA1091" s="42"/>
      <c r="AB1091" s="277"/>
      <c r="AD1091" s="278"/>
      <c r="AE1091" s="34"/>
      <c r="AF1091" s="59">
        <v>47</v>
      </c>
      <c r="AG1091" s="60">
        <v>24</v>
      </c>
      <c r="AH1091" s="60">
        <v>10</v>
      </c>
      <c r="AI1091" s="60">
        <v>49</v>
      </c>
      <c r="AJ1091" s="60">
        <v>36</v>
      </c>
      <c r="AK1091" s="60">
        <v>27</v>
      </c>
      <c r="AL1091" s="60">
        <v>5</v>
      </c>
      <c r="AM1091" s="61">
        <v>62</v>
      </c>
      <c r="AN1091" s="257">
        <f>SUMSQ(AF1091:AM1091)</f>
        <v>11180</v>
      </c>
      <c r="AO1091" s="42"/>
      <c r="AP1091" s="277"/>
      <c r="AR1091" s="278"/>
      <c r="AS1091" s="34"/>
      <c r="AT1091" s="59">
        <v>47</v>
      </c>
      <c r="AU1091" s="60">
        <v>17</v>
      </c>
      <c r="AV1091" s="60">
        <v>15</v>
      </c>
      <c r="AW1091" s="60">
        <v>49</v>
      </c>
      <c r="AX1091" s="60">
        <v>36</v>
      </c>
      <c r="AY1091" s="60">
        <v>30</v>
      </c>
      <c r="AZ1091" s="60">
        <v>4</v>
      </c>
      <c r="BA1091" s="61">
        <v>62</v>
      </c>
      <c r="BB1091" s="257">
        <f>SUMSQ(AT1091:BA1091)</f>
        <v>11180</v>
      </c>
      <c r="BC1091" s="42"/>
      <c r="BD1091" s="277"/>
      <c r="BF1091" s="278"/>
      <c r="BG1091" s="34"/>
      <c r="BH1091" s="59">
        <v>35</v>
      </c>
      <c r="BI1091" s="60">
        <v>54</v>
      </c>
      <c r="BJ1091" s="60">
        <v>28</v>
      </c>
      <c r="BK1091" s="60">
        <v>13</v>
      </c>
      <c r="BL1091" s="60">
        <v>17</v>
      </c>
      <c r="BM1091" s="60">
        <v>8</v>
      </c>
      <c r="BN1091" s="60">
        <v>42</v>
      </c>
      <c r="BO1091" s="61">
        <v>63</v>
      </c>
      <c r="BP1091" s="257">
        <f>SUMSQ(BH1091:BO1091)</f>
        <v>11180</v>
      </c>
      <c r="BQ1091" s="42"/>
      <c r="BR1091" s="277"/>
    </row>
    <row r="1092" spans="2:70" x14ac:dyDescent="0.2">
      <c r="B1092" s="278"/>
      <c r="C1092" s="34"/>
      <c r="D1092" s="166">
        <f>SUM(D1084:D1091)</f>
        <v>260</v>
      </c>
      <c r="E1092" s="167">
        <f>SUM(E1084:E1091)</f>
        <v>260</v>
      </c>
      <c r="F1092" s="167">
        <f>SUM(F1084:F1091)</f>
        <v>260</v>
      </c>
      <c r="G1092" s="167">
        <f>SUM(G1084:G1091)</f>
        <v>260</v>
      </c>
      <c r="H1092" s="167">
        <f>SUM(H1084:H1091)</f>
        <v>260</v>
      </c>
      <c r="I1092" s="167">
        <f>SUM(I1084:I1091)</f>
        <v>260</v>
      </c>
      <c r="J1092" s="167">
        <f>SUM(J1084:J1091)</f>
        <v>260</v>
      </c>
      <c r="K1092" s="167">
        <f>SUM(K1084:K1091)</f>
        <v>260</v>
      </c>
      <c r="L1092" s="280">
        <f>SUM(D1084^3+E1085^3+F1086^3+G1087^3+H1088^3+I1089^3+J1090^3+K1091^3)</f>
        <v>540800</v>
      </c>
      <c r="M1092" s="42"/>
      <c r="N1092" s="277"/>
      <c r="P1092" s="278"/>
      <c r="Q1092" s="34"/>
      <c r="R1092" s="166">
        <f>SUM(R1084:R1091)</f>
        <v>260</v>
      </c>
      <c r="S1092" s="167">
        <f>SUM(S1084:S1091)</f>
        <v>260</v>
      </c>
      <c r="T1092" s="167">
        <f>SUM(T1084:T1091)</f>
        <v>260</v>
      </c>
      <c r="U1092" s="167">
        <f>SUM(U1084:U1091)</f>
        <v>260</v>
      </c>
      <c r="V1092" s="167">
        <f>SUM(V1084:V1091)</f>
        <v>260</v>
      </c>
      <c r="W1092" s="167">
        <f>SUM(W1084:W1091)</f>
        <v>260</v>
      </c>
      <c r="X1092" s="167">
        <f>SUM(X1084:X1091)</f>
        <v>260</v>
      </c>
      <c r="Y1092" s="167">
        <f>SUM(Y1084:Y1091)</f>
        <v>260</v>
      </c>
      <c r="Z1092" s="280">
        <f>SUM(R1084^3+S1085^3+T1086^3+U1087^3+V1088^3+W1089^3+X1090^3+Y1091^3)</f>
        <v>540800</v>
      </c>
      <c r="AA1092" s="42"/>
      <c r="AB1092" s="277"/>
      <c r="AD1092" s="278"/>
      <c r="AE1092" s="34"/>
      <c r="AF1092" s="166">
        <f>SUM(AF1084:AF1091)</f>
        <v>260</v>
      </c>
      <c r="AG1092" s="167">
        <f>SUM(AG1084:AG1091)</f>
        <v>260</v>
      </c>
      <c r="AH1092" s="167">
        <f>SUM(AH1084:AH1091)</f>
        <v>260</v>
      </c>
      <c r="AI1092" s="167">
        <f>SUM(AI1084:AI1091)</f>
        <v>260</v>
      </c>
      <c r="AJ1092" s="167">
        <f>SUM(AJ1084:AJ1091)</f>
        <v>260</v>
      </c>
      <c r="AK1092" s="167">
        <f>SUM(AK1084:AK1091)</f>
        <v>260</v>
      </c>
      <c r="AL1092" s="167">
        <f>SUM(AL1084:AL1091)</f>
        <v>260</v>
      </c>
      <c r="AM1092" s="167">
        <f>SUM(AM1084:AM1091)</f>
        <v>260</v>
      </c>
      <c r="AN1092" s="280">
        <f>SUM(AF1084^3+AG1085^3+AH1086^3+AI1087^3+AJ1088^3+AK1089^3+AL1090^3+AM1091^3)</f>
        <v>540800</v>
      </c>
      <c r="AO1092" s="42"/>
      <c r="AP1092" s="277"/>
      <c r="AR1092" s="278"/>
      <c r="AS1092" s="34"/>
      <c r="AT1092" s="166">
        <f>SUM(AT1084:AT1091)</f>
        <v>260</v>
      </c>
      <c r="AU1092" s="167">
        <f>SUM(AU1084:AU1091)</f>
        <v>260</v>
      </c>
      <c r="AV1092" s="167">
        <f>SUM(AV1084:AV1091)</f>
        <v>260</v>
      </c>
      <c r="AW1092" s="167">
        <f>SUM(AW1084:AW1091)</f>
        <v>260</v>
      </c>
      <c r="AX1092" s="167">
        <f>SUM(AX1084:AX1091)</f>
        <v>260</v>
      </c>
      <c r="AY1092" s="167">
        <f>SUM(AY1084:AY1091)</f>
        <v>260</v>
      </c>
      <c r="AZ1092" s="167">
        <f>SUM(AZ1084:AZ1091)</f>
        <v>260</v>
      </c>
      <c r="BA1092" s="167">
        <f>SUM(BA1084:BA1091)</f>
        <v>260</v>
      </c>
      <c r="BB1092" s="280">
        <f>SUM(AT1084^3+AU1085^3+AV1086^3+AW1087^3+AX1088^3+AY1089^3+AZ1090^3+BA1091^3)</f>
        <v>540800</v>
      </c>
      <c r="BC1092" s="42"/>
      <c r="BD1092" s="277"/>
      <c r="BF1092" s="278"/>
      <c r="BG1092" s="34"/>
      <c r="BH1092" s="166">
        <f>SUM(BH1084:BH1091)</f>
        <v>260</v>
      </c>
      <c r="BI1092" s="167">
        <f>SUM(BI1084:BI1091)</f>
        <v>260</v>
      </c>
      <c r="BJ1092" s="167">
        <f>SUM(BJ1084:BJ1091)</f>
        <v>260</v>
      </c>
      <c r="BK1092" s="167">
        <f>SUM(BK1084:BK1091)</f>
        <v>260</v>
      </c>
      <c r="BL1092" s="167">
        <f>SUM(BL1084:BL1091)</f>
        <v>260</v>
      </c>
      <c r="BM1092" s="167">
        <f>SUM(BM1084:BM1091)</f>
        <v>260</v>
      </c>
      <c r="BN1092" s="167">
        <f>SUM(BN1084:BN1091)</f>
        <v>260</v>
      </c>
      <c r="BO1092" s="167">
        <f>SUM(BO1084:BO1091)</f>
        <v>260</v>
      </c>
      <c r="BP1092" s="280">
        <f>SUM(BH1084^3+BI1085^3+BJ1086^3+BK1087^3+BL1088^3+BM1089^3+BN1090^3+BO1091^3)</f>
        <v>540800</v>
      </c>
      <c r="BQ1092" s="42"/>
      <c r="BR1092" s="277"/>
    </row>
    <row r="1093" spans="2:70" ht="12.75" thickBot="1" x14ac:dyDescent="0.25">
      <c r="B1093" s="278"/>
      <c r="C1093" s="34"/>
      <c r="D1093" s="89">
        <f>SUMSQ(D1084:D1091)</f>
        <v>11180</v>
      </c>
      <c r="E1093" s="90">
        <f>SUMSQ(E1084:E1091)</f>
        <v>11180</v>
      </c>
      <c r="F1093" s="90">
        <f>SUMSQ(F1084:F1091)</f>
        <v>11180</v>
      </c>
      <c r="G1093" s="90">
        <f>SUMSQ(G1084:G1091)</f>
        <v>11180</v>
      </c>
      <c r="H1093" s="90">
        <f>SUMSQ(H1084:H1091)</f>
        <v>11180</v>
      </c>
      <c r="I1093" s="90">
        <f>SUMSQ(I1084:I1091)</f>
        <v>11180</v>
      </c>
      <c r="J1093" s="90">
        <f>SUMSQ(J1084:J1091)</f>
        <v>11180</v>
      </c>
      <c r="K1093" s="90">
        <f>SUMSQ(K1084:K1091)</f>
        <v>11180</v>
      </c>
      <c r="L1093" s="279">
        <f>SUM(D1091^3+E1090^3+F1089^3+G1088^3+H1087^3+I1086^3+J1085^3+K1084^3)</f>
        <v>540800</v>
      </c>
      <c r="M1093" s="42"/>
      <c r="N1093" s="277"/>
      <c r="P1093" s="278"/>
      <c r="Q1093" s="34"/>
      <c r="R1093" s="89">
        <f>SUMSQ(R1084:R1091)</f>
        <v>11180</v>
      </c>
      <c r="S1093" s="90">
        <f>SUMSQ(S1084:S1091)</f>
        <v>11180</v>
      </c>
      <c r="T1093" s="90">
        <f>SUMSQ(T1084:T1091)</f>
        <v>11180</v>
      </c>
      <c r="U1093" s="90">
        <f>SUMSQ(U1084:U1091)</f>
        <v>11180</v>
      </c>
      <c r="V1093" s="90">
        <f>SUMSQ(V1084:V1091)</f>
        <v>11180</v>
      </c>
      <c r="W1093" s="90">
        <f>SUMSQ(W1084:W1091)</f>
        <v>11180</v>
      </c>
      <c r="X1093" s="90">
        <f>SUMSQ(X1084:X1091)</f>
        <v>11180</v>
      </c>
      <c r="Y1093" s="90">
        <f>SUMSQ(Y1084:Y1091)</f>
        <v>11180</v>
      </c>
      <c r="Z1093" s="279">
        <f>SUM(R1091^3+S1090^3+T1089^3+U1088^3+V1087^3+W1086^3+X1085^3+Y1084^3)</f>
        <v>540800</v>
      </c>
      <c r="AA1093" s="42"/>
      <c r="AB1093" s="277"/>
      <c r="AD1093" s="278"/>
      <c r="AE1093" s="34"/>
      <c r="AF1093" s="89">
        <f>SUMSQ(AF1084:AF1091)</f>
        <v>11180</v>
      </c>
      <c r="AG1093" s="90">
        <f>SUMSQ(AG1084:AG1091)</f>
        <v>11180</v>
      </c>
      <c r="AH1093" s="90">
        <f>SUMSQ(AH1084:AH1091)</f>
        <v>11180</v>
      </c>
      <c r="AI1093" s="90">
        <f>SUMSQ(AI1084:AI1091)</f>
        <v>11180</v>
      </c>
      <c r="AJ1093" s="90">
        <f>SUMSQ(AJ1084:AJ1091)</f>
        <v>11180</v>
      </c>
      <c r="AK1093" s="90">
        <f>SUMSQ(AK1084:AK1091)</f>
        <v>11180</v>
      </c>
      <c r="AL1093" s="90">
        <f>SUMSQ(AL1084:AL1091)</f>
        <v>11180</v>
      </c>
      <c r="AM1093" s="90">
        <f>SUMSQ(AM1084:AM1091)</f>
        <v>11180</v>
      </c>
      <c r="AN1093" s="279">
        <f>SUM(AF1091^3+AG1090^3+AH1089^3+AI1088^3+AJ1087^3+AK1086^3+AL1085^3+AM1084^3)</f>
        <v>540800</v>
      </c>
      <c r="AO1093" s="42"/>
      <c r="AP1093" s="277"/>
      <c r="AR1093" s="278"/>
      <c r="AS1093" s="34"/>
      <c r="AT1093" s="89">
        <f>SUMSQ(AT1084:AT1091)</f>
        <v>11180</v>
      </c>
      <c r="AU1093" s="90">
        <f>SUMSQ(AU1084:AU1091)</f>
        <v>11180</v>
      </c>
      <c r="AV1093" s="90">
        <f>SUMSQ(AV1084:AV1091)</f>
        <v>11180</v>
      </c>
      <c r="AW1093" s="90">
        <f>SUMSQ(AW1084:AW1091)</f>
        <v>11180</v>
      </c>
      <c r="AX1093" s="90">
        <f>SUMSQ(AX1084:AX1091)</f>
        <v>11180</v>
      </c>
      <c r="AY1093" s="90">
        <f>SUMSQ(AY1084:AY1091)</f>
        <v>11180</v>
      </c>
      <c r="AZ1093" s="90">
        <f>SUMSQ(AZ1084:AZ1091)</f>
        <v>11180</v>
      </c>
      <c r="BA1093" s="90">
        <f>SUMSQ(BA1084:BA1091)</f>
        <v>11180</v>
      </c>
      <c r="BB1093" s="279">
        <f>SUM(AT1091^3+AU1090^3+AV1089^3+AW1088^3+AX1087^3+AY1086^3+AZ1085^3+BA1084^3)</f>
        <v>540800</v>
      </c>
      <c r="BC1093" s="42"/>
      <c r="BD1093" s="277"/>
      <c r="BF1093" s="278"/>
      <c r="BG1093" s="34"/>
      <c r="BH1093" s="89">
        <f>SUMSQ(BH1084:BH1091)</f>
        <v>11180</v>
      </c>
      <c r="BI1093" s="90">
        <f>SUMSQ(BI1084:BI1091)</f>
        <v>11180</v>
      </c>
      <c r="BJ1093" s="90">
        <f>SUMSQ(BJ1084:BJ1091)</f>
        <v>11180</v>
      </c>
      <c r="BK1093" s="90">
        <f>SUMSQ(BK1084:BK1091)</f>
        <v>11180</v>
      </c>
      <c r="BL1093" s="90">
        <f>SUMSQ(BL1084:BL1091)</f>
        <v>11180</v>
      </c>
      <c r="BM1093" s="90">
        <f>SUMSQ(BM1084:BM1091)</f>
        <v>11180</v>
      </c>
      <c r="BN1093" s="90">
        <f>SUMSQ(BN1084:BN1091)</f>
        <v>11180</v>
      </c>
      <c r="BO1093" s="90">
        <f>SUMSQ(BO1084:BO1091)</f>
        <v>11180</v>
      </c>
      <c r="BP1093" s="279">
        <f>SUM(BH1091^3+BI1090^3+BJ1089^3+BK1088^3+BL1087^3+BM1086^3+BN1085^3+BO1084^3)</f>
        <v>540800</v>
      </c>
      <c r="BQ1093" s="42"/>
      <c r="BR1093" s="277"/>
    </row>
    <row r="1094" spans="2:70" ht="12.75" thickBot="1" x14ac:dyDescent="0.25">
      <c r="B1094" s="278"/>
      <c r="C1094" s="104"/>
      <c r="D1094" s="106"/>
      <c r="E1094" s="106"/>
      <c r="F1094" s="106"/>
      <c r="G1094" s="106"/>
      <c r="H1094" s="106"/>
      <c r="I1094" s="106"/>
      <c r="J1094" s="106"/>
      <c r="K1094" s="106"/>
      <c r="L1094" s="106"/>
      <c r="M1094" s="109"/>
      <c r="N1094" s="277"/>
      <c r="P1094" s="278"/>
      <c r="Q1094" s="104"/>
      <c r="R1094" s="106"/>
      <c r="S1094" s="106"/>
      <c r="T1094" s="106"/>
      <c r="U1094" s="106"/>
      <c r="V1094" s="106"/>
      <c r="W1094" s="106"/>
      <c r="X1094" s="106"/>
      <c r="Y1094" s="106"/>
      <c r="Z1094" s="106"/>
      <c r="AA1094" s="109"/>
      <c r="AB1094" s="277"/>
      <c r="AD1094" s="278"/>
      <c r="AE1094" s="104"/>
      <c r="AF1094" s="106"/>
      <c r="AG1094" s="106"/>
      <c r="AH1094" s="106"/>
      <c r="AI1094" s="106"/>
      <c r="AJ1094" s="106"/>
      <c r="AK1094" s="106"/>
      <c r="AL1094" s="106"/>
      <c r="AM1094" s="106"/>
      <c r="AN1094" s="106"/>
      <c r="AO1094" s="109"/>
      <c r="AP1094" s="277"/>
      <c r="AR1094" s="278"/>
      <c r="AS1094" s="104"/>
      <c r="AT1094" s="106"/>
      <c r="AU1094" s="106"/>
      <c r="AV1094" s="106"/>
      <c r="AW1094" s="106"/>
      <c r="AX1094" s="106"/>
      <c r="AY1094" s="106"/>
      <c r="AZ1094" s="106"/>
      <c r="BA1094" s="106"/>
      <c r="BB1094" s="106"/>
      <c r="BC1094" s="109"/>
      <c r="BD1094" s="277"/>
      <c r="BF1094" s="278"/>
      <c r="BG1094" s="104"/>
      <c r="BH1094" s="106"/>
      <c r="BI1094" s="106"/>
      <c r="BJ1094" s="106"/>
      <c r="BK1094" s="106"/>
      <c r="BL1094" s="106"/>
      <c r="BM1094" s="106"/>
      <c r="BN1094" s="106"/>
      <c r="BO1094" s="106"/>
      <c r="BP1094" s="106"/>
      <c r="BQ1094" s="109"/>
      <c r="BR1094" s="277"/>
    </row>
    <row r="1095" spans="2:70" ht="12.75" thickBot="1" x14ac:dyDescent="0.25">
      <c r="B1095" s="276"/>
      <c r="C1095" s="275"/>
      <c r="D1095" s="275"/>
      <c r="E1095" s="275"/>
      <c r="F1095" s="275"/>
      <c r="G1095" s="275"/>
      <c r="H1095" s="275"/>
      <c r="I1095" s="275"/>
      <c r="J1095" s="275"/>
      <c r="K1095" s="275"/>
      <c r="L1095" s="275"/>
      <c r="M1095" s="275"/>
      <c r="N1095" s="274"/>
      <c r="P1095" s="276"/>
      <c r="Q1095" s="275"/>
      <c r="R1095" s="275"/>
      <c r="S1095" s="275"/>
      <c r="T1095" s="275"/>
      <c r="U1095" s="275"/>
      <c r="V1095" s="275"/>
      <c r="W1095" s="275"/>
      <c r="X1095" s="275"/>
      <c r="Y1095" s="275"/>
      <c r="Z1095" s="275"/>
      <c r="AA1095" s="275"/>
      <c r="AB1095" s="274"/>
      <c r="AD1095" s="276"/>
      <c r="AE1095" s="275"/>
      <c r="AF1095" s="275"/>
      <c r="AG1095" s="275"/>
      <c r="AH1095" s="275"/>
      <c r="AI1095" s="275"/>
      <c r="AJ1095" s="275"/>
      <c r="AK1095" s="275"/>
      <c r="AL1095" s="275"/>
      <c r="AM1095" s="275"/>
      <c r="AN1095" s="275"/>
      <c r="AO1095" s="275"/>
      <c r="AP1095" s="274"/>
      <c r="AR1095" s="276"/>
      <c r="AS1095" s="275"/>
      <c r="AT1095" s="275"/>
      <c r="AU1095" s="275"/>
      <c r="AV1095" s="275"/>
      <c r="AW1095" s="275"/>
      <c r="AX1095" s="275"/>
      <c r="AY1095" s="275"/>
      <c r="AZ1095" s="275"/>
      <c r="BA1095" s="275"/>
      <c r="BB1095" s="275"/>
      <c r="BC1095" s="275"/>
      <c r="BD1095" s="274"/>
      <c r="BF1095" s="276"/>
      <c r="BG1095" s="275"/>
      <c r="BH1095" s="275"/>
      <c r="BI1095" s="275"/>
      <c r="BJ1095" s="275"/>
      <c r="BK1095" s="275"/>
      <c r="BL1095" s="275"/>
      <c r="BM1095" s="275"/>
      <c r="BN1095" s="275"/>
      <c r="BO1095" s="275"/>
      <c r="BP1095" s="275"/>
      <c r="BQ1095" s="275"/>
      <c r="BR1095" s="274"/>
    </row>
    <row r="1096" spans="2:70" ht="13.5" thickTop="1" thickBot="1" x14ac:dyDescent="0.25"/>
    <row r="1097" spans="2:70" ht="13.5" thickTop="1" thickBot="1" x14ac:dyDescent="0.25">
      <c r="B1097" s="284"/>
      <c r="C1097" s="283"/>
      <c r="D1097" s="283"/>
      <c r="E1097" s="283"/>
      <c r="F1097" s="283"/>
      <c r="G1097" s="283"/>
      <c r="H1097" s="283"/>
      <c r="I1097" s="283"/>
      <c r="J1097" s="283"/>
      <c r="K1097" s="283"/>
      <c r="L1097" s="283"/>
      <c r="M1097" s="283"/>
      <c r="N1097" s="282"/>
      <c r="P1097" s="284"/>
      <c r="Q1097" s="283"/>
      <c r="R1097" s="283"/>
      <c r="S1097" s="283"/>
      <c r="T1097" s="283"/>
      <c r="U1097" s="283"/>
      <c r="V1097" s="283"/>
      <c r="W1097" s="283"/>
      <c r="X1097" s="283"/>
      <c r="Y1097" s="283"/>
      <c r="Z1097" s="283"/>
      <c r="AA1097" s="283"/>
      <c r="AB1097" s="282"/>
      <c r="AD1097" s="284"/>
      <c r="AE1097" s="283"/>
      <c r="AF1097" s="283"/>
      <c r="AG1097" s="283"/>
      <c r="AH1097" s="283"/>
      <c r="AI1097" s="283"/>
      <c r="AJ1097" s="283"/>
      <c r="AK1097" s="283"/>
      <c r="AL1097" s="283"/>
      <c r="AM1097" s="283"/>
      <c r="AN1097" s="283"/>
      <c r="AO1097" s="283"/>
      <c r="AP1097" s="282"/>
      <c r="AR1097" s="284"/>
      <c r="AS1097" s="283"/>
      <c r="AT1097" s="283"/>
      <c r="AU1097" s="283"/>
      <c r="AV1097" s="283"/>
      <c r="AW1097" s="283"/>
      <c r="AX1097" s="283"/>
      <c r="AY1097" s="283"/>
      <c r="AZ1097" s="283"/>
      <c r="BA1097" s="283"/>
      <c r="BB1097" s="283"/>
      <c r="BC1097" s="283"/>
      <c r="BD1097" s="282"/>
      <c r="BF1097" s="284"/>
      <c r="BG1097" s="283"/>
      <c r="BH1097" s="283"/>
      <c r="BI1097" s="283"/>
      <c r="BJ1097" s="283"/>
      <c r="BK1097" s="283"/>
      <c r="BL1097" s="283"/>
      <c r="BM1097" s="283"/>
      <c r="BN1097" s="283"/>
      <c r="BO1097" s="283"/>
      <c r="BP1097" s="283"/>
      <c r="BQ1097" s="283"/>
      <c r="BR1097" s="282"/>
    </row>
    <row r="1098" spans="2:70" ht="12.75" thickBot="1" x14ac:dyDescent="0.25">
      <c r="B1098" s="278"/>
      <c r="C1098" s="20"/>
      <c r="D1098" s="21"/>
      <c r="E1098" s="21"/>
      <c r="F1098" s="21"/>
      <c r="G1098" s="21"/>
      <c r="H1098" s="281" t="s">
        <v>1129</v>
      </c>
      <c r="I1098" s="21"/>
      <c r="J1098" s="21"/>
      <c r="K1098" s="21"/>
      <c r="L1098" s="21"/>
      <c r="M1098" s="23"/>
      <c r="N1098" s="277"/>
      <c r="P1098" s="278"/>
      <c r="Q1098" s="20"/>
      <c r="R1098" s="21"/>
      <c r="S1098" s="21"/>
      <c r="T1098" s="21"/>
      <c r="U1098" s="21"/>
      <c r="V1098" s="281" t="s">
        <v>1128</v>
      </c>
      <c r="W1098" s="21"/>
      <c r="X1098" s="21"/>
      <c r="Y1098" s="21"/>
      <c r="Z1098" s="21"/>
      <c r="AA1098" s="23"/>
      <c r="AB1098" s="277"/>
      <c r="AD1098" s="278"/>
      <c r="AE1098" s="20"/>
      <c r="AF1098" s="21"/>
      <c r="AG1098" s="21"/>
      <c r="AH1098" s="21"/>
      <c r="AI1098" s="21"/>
      <c r="AJ1098" s="281" t="s">
        <v>1127</v>
      </c>
      <c r="AK1098" s="21"/>
      <c r="AL1098" s="21"/>
      <c r="AM1098" s="21"/>
      <c r="AN1098" s="21"/>
      <c r="AO1098" s="23"/>
      <c r="AP1098" s="277"/>
      <c r="AR1098" s="278"/>
      <c r="AS1098" s="20"/>
      <c r="AT1098" s="21"/>
      <c r="AU1098" s="21"/>
      <c r="AV1098" s="21"/>
      <c r="AW1098" s="21"/>
      <c r="AX1098" s="281" t="s">
        <v>1126</v>
      </c>
      <c r="AY1098" s="21"/>
      <c r="AZ1098" s="21"/>
      <c r="BA1098" s="21"/>
      <c r="BB1098" s="21"/>
      <c r="BC1098" s="23"/>
      <c r="BD1098" s="277"/>
      <c r="BF1098" s="278"/>
      <c r="BG1098" s="20"/>
      <c r="BH1098" s="21"/>
      <c r="BI1098" s="21"/>
      <c r="BJ1098" s="21"/>
      <c r="BK1098" s="21"/>
      <c r="BL1098" s="281" t="s">
        <v>1125</v>
      </c>
      <c r="BM1098" s="21"/>
      <c r="BN1098" s="21"/>
      <c r="BO1098" s="21"/>
      <c r="BP1098" s="21"/>
      <c r="BQ1098" s="23"/>
      <c r="BR1098" s="277"/>
    </row>
    <row r="1099" spans="2:70" x14ac:dyDescent="0.2">
      <c r="B1099" s="278"/>
      <c r="C1099" s="34"/>
      <c r="D1099" s="35">
        <v>3</v>
      </c>
      <c r="E1099" s="36">
        <v>60</v>
      </c>
      <c r="F1099" s="36">
        <v>45</v>
      </c>
      <c r="G1099" s="36">
        <v>22</v>
      </c>
      <c r="H1099" s="36">
        <v>10</v>
      </c>
      <c r="I1099" s="36">
        <v>49</v>
      </c>
      <c r="J1099" s="36">
        <v>40</v>
      </c>
      <c r="K1099" s="37">
        <v>31</v>
      </c>
      <c r="L1099" s="251">
        <f>SUMSQ(D1099:K1099)</f>
        <v>11180</v>
      </c>
      <c r="M1099" s="42"/>
      <c r="N1099" s="277"/>
      <c r="P1099" s="278"/>
      <c r="Q1099" s="34"/>
      <c r="R1099" s="35">
        <v>3</v>
      </c>
      <c r="S1099" s="36">
        <v>60</v>
      </c>
      <c r="T1099" s="36">
        <v>45</v>
      </c>
      <c r="U1099" s="36">
        <v>22</v>
      </c>
      <c r="V1099" s="36">
        <v>10</v>
      </c>
      <c r="W1099" s="36">
        <v>49</v>
      </c>
      <c r="X1099" s="36">
        <v>40</v>
      </c>
      <c r="Y1099" s="37">
        <v>31</v>
      </c>
      <c r="Z1099" s="251">
        <f>SUMSQ(R1099:Y1099)</f>
        <v>11180</v>
      </c>
      <c r="AA1099" s="42"/>
      <c r="AB1099" s="277"/>
      <c r="AD1099" s="278"/>
      <c r="AE1099" s="34"/>
      <c r="AF1099" s="35">
        <v>3</v>
      </c>
      <c r="AG1099" s="36">
        <v>60</v>
      </c>
      <c r="AH1099" s="36">
        <v>45</v>
      </c>
      <c r="AI1099" s="36">
        <v>22</v>
      </c>
      <c r="AJ1099" s="36">
        <v>10</v>
      </c>
      <c r="AK1099" s="36">
        <v>49</v>
      </c>
      <c r="AL1099" s="36">
        <v>40</v>
      </c>
      <c r="AM1099" s="37">
        <v>31</v>
      </c>
      <c r="AN1099" s="251">
        <f>SUMSQ(AF1099:AM1099)</f>
        <v>11180</v>
      </c>
      <c r="AO1099" s="42"/>
      <c r="AP1099" s="277"/>
      <c r="AR1099" s="278"/>
      <c r="AS1099" s="34"/>
      <c r="AT1099" s="35">
        <v>3</v>
      </c>
      <c r="AU1099" s="36">
        <v>61</v>
      </c>
      <c r="AV1099" s="36">
        <v>15</v>
      </c>
      <c r="AW1099" s="36">
        <v>49</v>
      </c>
      <c r="AX1099" s="36">
        <v>36</v>
      </c>
      <c r="AY1099" s="36">
        <v>30</v>
      </c>
      <c r="AZ1099" s="36">
        <v>48</v>
      </c>
      <c r="BA1099" s="37">
        <v>18</v>
      </c>
      <c r="BB1099" s="251">
        <f>SUMSQ(AT1099:BA1099)</f>
        <v>11180</v>
      </c>
      <c r="BC1099" s="42"/>
      <c r="BD1099" s="277"/>
      <c r="BF1099" s="278"/>
      <c r="BG1099" s="34"/>
      <c r="BH1099" s="35">
        <v>3</v>
      </c>
      <c r="BI1099" s="36">
        <v>22</v>
      </c>
      <c r="BJ1099" s="36">
        <v>60</v>
      </c>
      <c r="BK1099" s="36">
        <v>45</v>
      </c>
      <c r="BL1099" s="36">
        <v>49</v>
      </c>
      <c r="BM1099" s="36">
        <v>40</v>
      </c>
      <c r="BN1099" s="36">
        <v>10</v>
      </c>
      <c r="BO1099" s="37">
        <v>31</v>
      </c>
      <c r="BP1099" s="251">
        <f>SUMSQ(BH1099:BO1099)</f>
        <v>11180</v>
      </c>
      <c r="BQ1099" s="42"/>
      <c r="BR1099" s="277"/>
    </row>
    <row r="1100" spans="2:70" x14ac:dyDescent="0.2">
      <c r="B1100" s="278"/>
      <c r="C1100" s="34"/>
      <c r="D1100" s="44">
        <v>41</v>
      </c>
      <c r="E1100" s="45">
        <v>14</v>
      </c>
      <c r="F1100" s="45">
        <v>27</v>
      </c>
      <c r="G1100" s="45">
        <v>36</v>
      </c>
      <c r="H1100" s="45">
        <v>64</v>
      </c>
      <c r="I1100" s="45">
        <v>7</v>
      </c>
      <c r="J1100" s="45">
        <v>18</v>
      </c>
      <c r="K1100" s="46">
        <v>53</v>
      </c>
      <c r="L1100" s="257">
        <f>SUMSQ(D1100:K1100)</f>
        <v>11180</v>
      </c>
      <c r="M1100" s="42"/>
      <c r="N1100" s="277"/>
      <c r="P1100" s="278"/>
      <c r="Q1100" s="34"/>
      <c r="R1100" s="44">
        <v>53</v>
      </c>
      <c r="S1100" s="45">
        <v>14</v>
      </c>
      <c r="T1100" s="45">
        <v>27</v>
      </c>
      <c r="U1100" s="45">
        <v>36</v>
      </c>
      <c r="V1100" s="45">
        <v>64</v>
      </c>
      <c r="W1100" s="45">
        <v>7</v>
      </c>
      <c r="X1100" s="45">
        <v>18</v>
      </c>
      <c r="Y1100" s="46">
        <v>41</v>
      </c>
      <c r="Z1100" s="257">
        <f>SUMSQ(R1100:Y1100)</f>
        <v>11180</v>
      </c>
      <c r="AA1100" s="42"/>
      <c r="AB1100" s="277"/>
      <c r="AD1100" s="278"/>
      <c r="AE1100" s="34"/>
      <c r="AF1100" s="44">
        <v>53</v>
      </c>
      <c r="AG1100" s="45">
        <v>14</v>
      </c>
      <c r="AH1100" s="45">
        <v>27</v>
      </c>
      <c r="AI1100" s="45">
        <v>36</v>
      </c>
      <c r="AJ1100" s="45">
        <v>64</v>
      </c>
      <c r="AK1100" s="45">
        <v>7</v>
      </c>
      <c r="AL1100" s="45">
        <v>18</v>
      </c>
      <c r="AM1100" s="46">
        <v>41</v>
      </c>
      <c r="AN1100" s="257">
        <f>SUMSQ(AF1100:AM1100)</f>
        <v>11180</v>
      </c>
      <c r="AO1100" s="42"/>
      <c r="AP1100" s="277"/>
      <c r="AR1100" s="278"/>
      <c r="AS1100" s="34"/>
      <c r="AT1100" s="44">
        <v>53</v>
      </c>
      <c r="AU1100" s="45">
        <v>14</v>
      </c>
      <c r="AV1100" s="45">
        <v>20</v>
      </c>
      <c r="AW1100" s="45">
        <v>43</v>
      </c>
      <c r="AX1100" s="45">
        <v>58</v>
      </c>
      <c r="AY1100" s="45">
        <v>1</v>
      </c>
      <c r="AZ1100" s="45">
        <v>31</v>
      </c>
      <c r="BA1100" s="46">
        <v>40</v>
      </c>
      <c r="BB1100" s="257">
        <f>SUMSQ(AT1100:BA1100)</f>
        <v>11180</v>
      </c>
      <c r="BC1100" s="42"/>
      <c r="BD1100" s="277"/>
      <c r="BF1100" s="278"/>
      <c r="BG1100" s="34"/>
      <c r="BH1100" s="44">
        <v>28</v>
      </c>
      <c r="BI1100" s="45">
        <v>13</v>
      </c>
      <c r="BJ1100" s="45">
        <v>35</v>
      </c>
      <c r="BK1100" s="45">
        <v>54</v>
      </c>
      <c r="BL1100" s="45">
        <v>42</v>
      </c>
      <c r="BM1100" s="45">
        <v>63</v>
      </c>
      <c r="BN1100" s="45">
        <v>17</v>
      </c>
      <c r="BO1100" s="46">
        <v>8</v>
      </c>
      <c r="BP1100" s="257">
        <f>SUMSQ(BH1100:BO1100)</f>
        <v>11180</v>
      </c>
      <c r="BQ1100" s="42"/>
      <c r="BR1100" s="277"/>
    </row>
    <row r="1101" spans="2:70" x14ac:dyDescent="0.2">
      <c r="B1101" s="278"/>
      <c r="C1101" s="34"/>
      <c r="D1101" s="44">
        <v>32</v>
      </c>
      <c r="E1101" s="45">
        <v>39</v>
      </c>
      <c r="F1101" s="45">
        <v>21</v>
      </c>
      <c r="G1101" s="45">
        <v>46</v>
      </c>
      <c r="H1101" s="45">
        <v>50</v>
      </c>
      <c r="I1101" s="45">
        <v>9</v>
      </c>
      <c r="J1101" s="45">
        <v>59</v>
      </c>
      <c r="K1101" s="46">
        <v>4</v>
      </c>
      <c r="L1101" s="257">
        <f>SUMSQ(D1101:K1101)</f>
        <v>11180</v>
      </c>
      <c r="M1101" s="42"/>
      <c r="N1101" s="277"/>
      <c r="P1101" s="278"/>
      <c r="Q1101" s="34"/>
      <c r="R1101" s="44">
        <v>32</v>
      </c>
      <c r="S1101" s="45">
        <v>39</v>
      </c>
      <c r="T1101" s="45">
        <v>21</v>
      </c>
      <c r="U1101" s="45">
        <v>46</v>
      </c>
      <c r="V1101" s="45">
        <v>50</v>
      </c>
      <c r="W1101" s="45">
        <v>9</v>
      </c>
      <c r="X1101" s="45">
        <v>59</v>
      </c>
      <c r="Y1101" s="46">
        <v>4</v>
      </c>
      <c r="Z1101" s="257">
        <f>SUMSQ(R1101:Y1101)</f>
        <v>11180</v>
      </c>
      <c r="AA1101" s="42"/>
      <c r="AB1101" s="277"/>
      <c r="AD1101" s="278"/>
      <c r="AE1101" s="34"/>
      <c r="AF1101" s="44">
        <v>59</v>
      </c>
      <c r="AG1101" s="45">
        <v>4</v>
      </c>
      <c r="AH1101" s="45">
        <v>21</v>
      </c>
      <c r="AI1101" s="45">
        <v>46</v>
      </c>
      <c r="AJ1101" s="45">
        <v>50</v>
      </c>
      <c r="AK1101" s="45">
        <v>9</v>
      </c>
      <c r="AL1101" s="45">
        <v>32</v>
      </c>
      <c r="AM1101" s="46">
        <v>39</v>
      </c>
      <c r="AN1101" s="257">
        <f>SUMSQ(AF1101:AM1101)</f>
        <v>11180</v>
      </c>
      <c r="AO1101" s="42"/>
      <c r="AP1101" s="277"/>
      <c r="AR1101" s="278"/>
      <c r="AS1101" s="34"/>
      <c r="AT1101" s="44">
        <v>52</v>
      </c>
      <c r="AU1101" s="45">
        <v>11</v>
      </c>
      <c r="AV1101" s="45">
        <v>21</v>
      </c>
      <c r="AW1101" s="45">
        <v>46</v>
      </c>
      <c r="AX1101" s="45">
        <v>63</v>
      </c>
      <c r="AY1101" s="45">
        <v>8</v>
      </c>
      <c r="AZ1101" s="45">
        <v>26</v>
      </c>
      <c r="BA1101" s="46">
        <v>33</v>
      </c>
      <c r="BB1101" s="257">
        <f>SUMSQ(AT1101:BA1101)</f>
        <v>11180</v>
      </c>
      <c r="BC1101" s="42"/>
      <c r="BD1101" s="277"/>
      <c r="BF1101" s="278"/>
      <c r="BG1101" s="34"/>
      <c r="BH1101" s="44">
        <v>47</v>
      </c>
      <c r="BI1101" s="45">
        <v>58</v>
      </c>
      <c r="BJ1101" s="45">
        <v>24</v>
      </c>
      <c r="BK1101" s="45">
        <v>1</v>
      </c>
      <c r="BL1101" s="45">
        <v>29</v>
      </c>
      <c r="BM1101" s="45">
        <v>12</v>
      </c>
      <c r="BN1101" s="45">
        <v>38</v>
      </c>
      <c r="BO1101" s="46">
        <v>51</v>
      </c>
      <c r="BP1101" s="257">
        <f>SUMSQ(BH1101:BO1101)</f>
        <v>11180</v>
      </c>
      <c r="BQ1101" s="42"/>
      <c r="BR1101" s="277"/>
    </row>
    <row r="1102" spans="2:70" x14ac:dyDescent="0.2">
      <c r="B1102" s="278"/>
      <c r="C1102" s="34"/>
      <c r="D1102" s="44">
        <v>54</v>
      </c>
      <c r="E1102" s="45">
        <v>17</v>
      </c>
      <c r="F1102" s="45">
        <v>35</v>
      </c>
      <c r="G1102" s="45">
        <v>28</v>
      </c>
      <c r="H1102" s="45">
        <v>8</v>
      </c>
      <c r="I1102" s="45">
        <v>63</v>
      </c>
      <c r="J1102" s="45">
        <v>13</v>
      </c>
      <c r="K1102" s="46">
        <v>42</v>
      </c>
      <c r="L1102" s="257">
        <f>SUMSQ(D1102:K1102)</f>
        <v>11180</v>
      </c>
      <c r="M1102" s="42"/>
      <c r="N1102" s="277"/>
      <c r="P1102" s="278"/>
      <c r="Q1102" s="34"/>
      <c r="R1102" s="44">
        <v>42</v>
      </c>
      <c r="S1102" s="45">
        <v>17</v>
      </c>
      <c r="T1102" s="45">
        <v>35</v>
      </c>
      <c r="U1102" s="45">
        <v>28</v>
      </c>
      <c r="V1102" s="45">
        <v>8</v>
      </c>
      <c r="W1102" s="45">
        <v>63</v>
      </c>
      <c r="X1102" s="45">
        <v>13</v>
      </c>
      <c r="Y1102" s="46">
        <v>54</v>
      </c>
      <c r="Z1102" s="257">
        <f>SUMSQ(R1102:Y1102)</f>
        <v>11180</v>
      </c>
      <c r="AA1102" s="42"/>
      <c r="AB1102" s="277"/>
      <c r="AD1102" s="278"/>
      <c r="AE1102" s="34"/>
      <c r="AF1102" s="44">
        <v>13</v>
      </c>
      <c r="AG1102" s="45">
        <v>54</v>
      </c>
      <c r="AH1102" s="45">
        <v>35</v>
      </c>
      <c r="AI1102" s="45">
        <v>28</v>
      </c>
      <c r="AJ1102" s="45">
        <v>8</v>
      </c>
      <c r="AK1102" s="45">
        <v>63</v>
      </c>
      <c r="AL1102" s="45">
        <v>42</v>
      </c>
      <c r="AM1102" s="46">
        <v>17</v>
      </c>
      <c r="AN1102" s="257">
        <f>SUMSQ(AF1102:AM1102)</f>
        <v>11180</v>
      </c>
      <c r="AO1102" s="42"/>
      <c r="AP1102" s="277"/>
      <c r="AR1102" s="278"/>
      <c r="AS1102" s="34"/>
      <c r="AT1102" s="44">
        <v>6</v>
      </c>
      <c r="AU1102" s="45">
        <v>60</v>
      </c>
      <c r="AV1102" s="45">
        <v>38</v>
      </c>
      <c r="AW1102" s="45">
        <v>28</v>
      </c>
      <c r="AX1102" s="45">
        <v>9</v>
      </c>
      <c r="AY1102" s="45">
        <v>55</v>
      </c>
      <c r="AZ1102" s="45">
        <v>41</v>
      </c>
      <c r="BA1102" s="46">
        <v>23</v>
      </c>
      <c r="BB1102" s="257">
        <f>SUMSQ(AT1102:BA1102)</f>
        <v>11180</v>
      </c>
      <c r="BC1102" s="42"/>
      <c r="BD1102" s="277"/>
      <c r="BF1102" s="278"/>
      <c r="BG1102" s="34"/>
      <c r="BH1102" s="44">
        <v>56</v>
      </c>
      <c r="BI1102" s="45">
        <v>33</v>
      </c>
      <c r="BJ1102" s="45">
        <v>15</v>
      </c>
      <c r="BK1102" s="45">
        <v>26</v>
      </c>
      <c r="BL1102" s="45">
        <v>6</v>
      </c>
      <c r="BM1102" s="45">
        <v>19</v>
      </c>
      <c r="BN1102" s="45">
        <v>61</v>
      </c>
      <c r="BO1102" s="46">
        <v>44</v>
      </c>
      <c r="BP1102" s="257">
        <f>SUMSQ(BH1102:BO1102)</f>
        <v>11180</v>
      </c>
      <c r="BQ1102" s="42"/>
      <c r="BR1102" s="277"/>
    </row>
    <row r="1103" spans="2:70" x14ac:dyDescent="0.2">
      <c r="B1103" s="278"/>
      <c r="C1103" s="34"/>
      <c r="D1103" s="44">
        <v>23</v>
      </c>
      <c r="E1103" s="45">
        <v>52</v>
      </c>
      <c r="F1103" s="45">
        <v>2</v>
      </c>
      <c r="G1103" s="45">
        <v>57</v>
      </c>
      <c r="H1103" s="45">
        <v>37</v>
      </c>
      <c r="I1103" s="45">
        <v>30</v>
      </c>
      <c r="J1103" s="45">
        <v>48</v>
      </c>
      <c r="K1103" s="46">
        <v>11</v>
      </c>
      <c r="L1103" s="257">
        <f>SUMSQ(D1103:K1103)</f>
        <v>11180</v>
      </c>
      <c r="M1103" s="42"/>
      <c r="N1103" s="277"/>
      <c r="P1103" s="278"/>
      <c r="Q1103" s="34"/>
      <c r="R1103" s="44">
        <v>11</v>
      </c>
      <c r="S1103" s="45">
        <v>52</v>
      </c>
      <c r="T1103" s="45">
        <v>2</v>
      </c>
      <c r="U1103" s="45">
        <v>57</v>
      </c>
      <c r="V1103" s="45">
        <v>37</v>
      </c>
      <c r="W1103" s="45">
        <v>30</v>
      </c>
      <c r="X1103" s="45">
        <v>48</v>
      </c>
      <c r="Y1103" s="46">
        <v>23</v>
      </c>
      <c r="Z1103" s="257">
        <f>SUMSQ(R1103:Y1103)</f>
        <v>11180</v>
      </c>
      <c r="AA1103" s="42"/>
      <c r="AB1103" s="277"/>
      <c r="AD1103" s="278"/>
      <c r="AE1103" s="34"/>
      <c r="AF1103" s="44">
        <v>48</v>
      </c>
      <c r="AG1103" s="45">
        <v>23</v>
      </c>
      <c r="AH1103" s="45">
        <v>2</v>
      </c>
      <c r="AI1103" s="45">
        <v>57</v>
      </c>
      <c r="AJ1103" s="45">
        <v>37</v>
      </c>
      <c r="AK1103" s="45">
        <v>30</v>
      </c>
      <c r="AL1103" s="45">
        <v>11</v>
      </c>
      <c r="AM1103" s="46">
        <v>52</v>
      </c>
      <c r="AN1103" s="257">
        <f>SUMSQ(AF1103:AM1103)</f>
        <v>11180</v>
      </c>
      <c r="AO1103" s="42"/>
      <c r="AP1103" s="277"/>
      <c r="AR1103" s="278"/>
      <c r="AS1103" s="34"/>
      <c r="AT1103" s="44">
        <v>42</v>
      </c>
      <c r="AU1103" s="45">
        <v>24</v>
      </c>
      <c r="AV1103" s="45">
        <v>10</v>
      </c>
      <c r="AW1103" s="45">
        <v>56</v>
      </c>
      <c r="AX1103" s="45">
        <v>37</v>
      </c>
      <c r="AY1103" s="45">
        <v>27</v>
      </c>
      <c r="AZ1103" s="45">
        <v>5</v>
      </c>
      <c r="BA1103" s="46">
        <v>59</v>
      </c>
      <c r="BB1103" s="257">
        <f>SUMSQ(AT1103:BA1103)</f>
        <v>11180</v>
      </c>
      <c r="BC1103" s="42"/>
      <c r="BD1103" s="277"/>
      <c r="BF1103" s="278"/>
      <c r="BG1103" s="34"/>
      <c r="BH1103" s="44">
        <v>21</v>
      </c>
      <c r="BI1103" s="45">
        <v>4</v>
      </c>
      <c r="BJ1103" s="45">
        <v>46</v>
      </c>
      <c r="BK1103" s="45">
        <v>59</v>
      </c>
      <c r="BL1103" s="45">
        <v>39</v>
      </c>
      <c r="BM1103" s="45">
        <v>50</v>
      </c>
      <c r="BN1103" s="45">
        <v>32</v>
      </c>
      <c r="BO1103" s="46">
        <v>9</v>
      </c>
      <c r="BP1103" s="257">
        <f>SUMSQ(BH1103:BO1103)</f>
        <v>11180</v>
      </c>
      <c r="BQ1103" s="42"/>
      <c r="BR1103" s="277"/>
    </row>
    <row r="1104" spans="2:70" x14ac:dyDescent="0.2">
      <c r="B1104" s="278"/>
      <c r="C1104" s="34"/>
      <c r="D1104" s="44">
        <v>61</v>
      </c>
      <c r="E1104" s="45">
        <v>6</v>
      </c>
      <c r="F1104" s="45">
        <v>56</v>
      </c>
      <c r="G1104" s="45">
        <v>15</v>
      </c>
      <c r="H1104" s="45">
        <v>19</v>
      </c>
      <c r="I1104" s="45">
        <v>44</v>
      </c>
      <c r="J1104" s="45">
        <v>26</v>
      </c>
      <c r="K1104" s="46">
        <v>33</v>
      </c>
      <c r="L1104" s="257">
        <f>SUMSQ(D1104:K1104)</f>
        <v>11180</v>
      </c>
      <c r="M1104" s="42"/>
      <c r="N1104" s="277"/>
      <c r="P1104" s="278"/>
      <c r="Q1104" s="34"/>
      <c r="R1104" s="44">
        <v>61</v>
      </c>
      <c r="S1104" s="45">
        <v>6</v>
      </c>
      <c r="T1104" s="45">
        <v>56</v>
      </c>
      <c r="U1104" s="45">
        <v>15</v>
      </c>
      <c r="V1104" s="45">
        <v>19</v>
      </c>
      <c r="W1104" s="45">
        <v>44</v>
      </c>
      <c r="X1104" s="45">
        <v>26</v>
      </c>
      <c r="Y1104" s="46">
        <v>33</v>
      </c>
      <c r="Z1104" s="257">
        <f>SUMSQ(R1104:Y1104)</f>
        <v>11180</v>
      </c>
      <c r="AA1104" s="42"/>
      <c r="AB1104" s="277"/>
      <c r="AD1104" s="278"/>
      <c r="AE1104" s="34"/>
      <c r="AF1104" s="44">
        <v>26</v>
      </c>
      <c r="AG1104" s="45">
        <v>33</v>
      </c>
      <c r="AH1104" s="45">
        <v>56</v>
      </c>
      <c r="AI1104" s="45">
        <v>15</v>
      </c>
      <c r="AJ1104" s="45">
        <v>19</v>
      </c>
      <c r="AK1104" s="45">
        <v>44</v>
      </c>
      <c r="AL1104" s="45">
        <v>61</v>
      </c>
      <c r="AM1104" s="46">
        <v>6</v>
      </c>
      <c r="AN1104" s="257">
        <f>SUMSQ(AF1104:AM1104)</f>
        <v>11180</v>
      </c>
      <c r="AO1104" s="42"/>
      <c r="AP1104" s="277"/>
      <c r="AR1104" s="278"/>
      <c r="AS1104" s="34"/>
      <c r="AT1104" s="44">
        <v>32</v>
      </c>
      <c r="AU1104" s="45">
        <v>39</v>
      </c>
      <c r="AV1104" s="45">
        <v>57</v>
      </c>
      <c r="AW1104" s="45">
        <v>2</v>
      </c>
      <c r="AX1104" s="45">
        <v>19</v>
      </c>
      <c r="AY1104" s="45">
        <v>44</v>
      </c>
      <c r="AZ1104" s="45">
        <v>54</v>
      </c>
      <c r="BA1104" s="46">
        <v>13</v>
      </c>
      <c r="BB1104" s="257">
        <f>SUMSQ(AT1104:BA1104)</f>
        <v>11180</v>
      </c>
      <c r="BC1104" s="42"/>
      <c r="BD1104" s="277"/>
      <c r="BF1104" s="278"/>
      <c r="BG1104" s="34"/>
      <c r="BH1104" s="44">
        <v>14</v>
      </c>
      <c r="BI1104" s="45">
        <v>27</v>
      </c>
      <c r="BJ1104" s="45">
        <v>53</v>
      </c>
      <c r="BK1104" s="45">
        <v>36</v>
      </c>
      <c r="BL1104" s="45">
        <v>64</v>
      </c>
      <c r="BM1104" s="45">
        <v>41</v>
      </c>
      <c r="BN1104" s="45">
        <v>7</v>
      </c>
      <c r="BO1104" s="46">
        <v>18</v>
      </c>
      <c r="BP1104" s="257">
        <f>SUMSQ(BH1104:BO1104)</f>
        <v>11180</v>
      </c>
      <c r="BQ1104" s="42"/>
      <c r="BR1104" s="277"/>
    </row>
    <row r="1105" spans="2:70" x14ac:dyDescent="0.2">
      <c r="B1105" s="278"/>
      <c r="C1105" s="34"/>
      <c r="D1105" s="44">
        <v>12</v>
      </c>
      <c r="E1105" s="45">
        <v>47</v>
      </c>
      <c r="F1105" s="45">
        <v>58</v>
      </c>
      <c r="G1105" s="45">
        <v>1</v>
      </c>
      <c r="H1105" s="45">
        <v>29</v>
      </c>
      <c r="I1105" s="45">
        <v>38</v>
      </c>
      <c r="J1105" s="45">
        <v>51</v>
      </c>
      <c r="K1105" s="46">
        <v>24</v>
      </c>
      <c r="L1105" s="257">
        <f>SUMSQ(D1105:K1105)</f>
        <v>11180</v>
      </c>
      <c r="M1105" s="42"/>
      <c r="N1105" s="277"/>
      <c r="P1105" s="278"/>
      <c r="Q1105" s="34"/>
      <c r="R1105" s="44">
        <v>24</v>
      </c>
      <c r="S1105" s="45">
        <v>47</v>
      </c>
      <c r="T1105" s="45">
        <v>58</v>
      </c>
      <c r="U1105" s="45">
        <v>1</v>
      </c>
      <c r="V1105" s="45">
        <v>29</v>
      </c>
      <c r="W1105" s="45">
        <v>38</v>
      </c>
      <c r="X1105" s="45">
        <v>51</v>
      </c>
      <c r="Y1105" s="46">
        <v>12</v>
      </c>
      <c r="Z1105" s="257">
        <f>SUMSQ(R1105:Y1105)</f>
        <v>11180</v>
      </c>
      <c r="AA1105" s="42"/>
      <c r="AB1105" s="277"/>
      <c r="AD1105" s="278"/>
      <c r="AE1105" s="34"/>
      <c r="AF1105" s="44">
        <v>24</v>
      </c>
      <c r="AG1105" s="45">
        <v>47</v>
      </c>
      <c r="AH1105" s="45">
        <v>58</v>
      </c>
      <c r="AI1105" s="45">
        <v>1</v>
      </c>
      <c r="AJ1105" s="45">
        <v>29</v>
      </c>
      <c r="AK1105" s="45">
        <v>38</v>
      </c>
      <c r="AL1105" s="45">
        <v>51</v>
      </c>
      <c r="AM1105" s="46">
        <v>12</v>
      </c>
      <c r="AN1105" s="257">
        <f>SUMSQ(AF1105:AM1105)</f>
        <v>11180</v>
      </c>
      <c r="AO1105" s="42"/>
      <c r="AP1105" s="277"/>
      <c r="AR1105" s="278"/>
      <c r="AS1105" s="34"/>
      <c r="AT1105" s="44">
        <v>25</v>
      </c>
      <c r="AU1105" s="45">
        <v>34</v>
      </c>
      <c r="AV1105" s="45">
        <v>64</v>
      </c>
      <c r="AW1105" s="45">
        <v>7</v>
      </c>
      <c r="AX1105" s="45">
        <v>22</v>
      </c>
      <c r="AY1105" s="45">
        <v>45</v>
      </c>
      <c r="AZ1105" s="45">
        <v>51</v>
      </c>
      <c r="BA1105" s="46">
        <v>12</v>
      </c>
      <c r="BB1105" s="257">
        <f>SUMSQ(AT1105:BA1105)</f>
        <v>11180</v>
      </c>
      <c r="BC1105" s="42"/>
      <c r="BD1105" s="277"/>
      <c r="BF1105" s="278"/>
      <c r="BG1105" s="34"/>
      <c r="BH1105" s="44">
        <v>57</v>
      </c>
      <c r="BI1105" s="45">
        <v>48</v>
      </c>
      <c r="BJ1105" s="45">
        <v>2</v>
      </c>
      <c r="BK1105" s="45">
        <v>23</v>
      </c>
      <c r="BL1105" s="45">
        <v>11</v>
      </c>
      <c r="BM1105" s="45">
        <v>30</v>
      </c>
      <c r="BN1105" s="45">
        <v>52</v>
      </c>
      <c r="BO1105" s="46">
        <v>37</v>
      </c>
      <c r="BP1105" s="257">
        <f>SUMSQ(BH1105:BO1105)</f>
        <v>11180</v>
      </c>
      <c r="BQ1105" s="42"/>
      <c r="BR1105" s="277"/>
    </row>
    <row r="1106" spans="2:70" ht="12.75" thickBot="1" x14ac:dyDescent="0.25">
      <c r="B1106" s="278"/>
      <c r="C1106" s="34"/>
      <c r="D1106" s="59">
        <v>34</v>
      </c>
      <c r="E1106" s="60">
        <v>25</v>
      </c>
      <c r="F1106" s="60">
        <v>16</v>
      </c>
      <c r="G1106" s="60">
        <v>55</v>
      </c>
      <c r="H1106" s="60">
        <v>43</v>
      </c>
      <c r="I1106" s="60">
        <v>20</v>
      </c>
      <c r="J1106" s="60">
        <v>5</v>
      </c>
      <c r="K1106" s="61">
        <v>62</v>
      </c>
      <c r="L1106" s="257">
        <f>SUMSQ(D1106:K1106)</f>
        <v>11180</v>
      </c>
      <c r="M1106" s="42"/>
      <c r="N1106" s="277"/>
      <c r="P1106" s="278"/>
      <c r="Q1106" s="34"/>
      <c r="R1106" s="59">
        <v>34</v>
      </c>
      <c r="S1106" s="60">
        <v>25</v>
      </c>
      <c r="T1106" s="60">
        <v>16</v>
      </c>
      <c r="U1106" s="60">
        <v>55</v>
      </c>
      <c r="V1106" s="60">
        <v>43</v>
      </c>
      <c r="W1106" s="60">
        <v>20</v>
      </c>
      <c r="X1106" s="60">
        <v>5</v>
      </c>
      <c r="Y1106" s="61">
        <v>62</v>
      </c>
      <c r="Z1106" s="257">
        <f>SUMSQ(R1106:Y1106)</f>
        <v>11180</v>
      </c>
      <c r="AA1106" s="42"/>
      <c r="AB1106" s="277"/>
      <c r="AD1106" s="278"/>
      <c r="AE1106" s="34"/>
      <c r="AF1106" s="59">
        <v>34</v>
      </c>
      <c r="AG1106" s="60">
        <v>25</v>
      </c>
      <c r="AH1106" s="60">
        <v>16</v>
      </c>
      <c r="AI1106" s="60">
        <v>55</v>
      </c>
      <c r="AJ1106" s="60">
        <v>43</v>
      </c>
      <c r="AK1106" s="60">
        <v>20</v>
      </c>
      <c r="AL1106" s="60">
        <v>5</v>
      </c>
      <c r="AM1106" s="61">
        <v>62</v>
      </c>
      <c r="AN1106" s="257">
        <f>SUMSQ(AF1106:AM1106)</f>
        <v>11180</v>
      </c>
      <c r="AO1106" s="42"/>
      <c r="AP1106" s="277"/>
      <c r="AR1106" s="278"/>
      <c r="AS1106" s="34"/>
      <c r="AT1106" s="59">
        <v>47</v>
      </c>
      <c r="AU1106" s="60">
        <v>17</v>
      </c>
      <c r="AV1106" s="60">
        <v>35</v>
      </c>
      <c r="AW1106" s="60">
        <v>29</v>
      </c>
      <c r="AX1106" s="60">
        <v>16</v>
      </c>
      <c r="AY1106" s="60">
        <v>50</v>
      </c>
      <c r="AZ1106" s="60">
        <v>4</v>
      </c>
      <c r="BA1106" s="61">
        <v>62</v>
      </c>
      <c r="BB1106" s="257">
        <f>SUMSQ(AT1106:BA1106)</f>
        <v>11180</v>
      </c>
      <c r="BC1106" s="42"/>
      <c r="BD1106" s="277"/>
      <c r="BF1106" s="278"/>
      <c r="BG1106" s="34"/>
      <c r="BH1106" s="59">
        <v>34</v>
      </c>
      <c r="BI1106" s="60">
        <v>55</v>
      </c>
      <c r="BJ1106" s="60">
        <v>25</v>
      </c>
      <c r="BK1106" s="60">
        <v>16</v>
      </c>
      <c r="BL1106" s="60">
        <v>20</v>
      </c>
      <c r="BM1106" s="60">
        <v>5</v>
      </c>
      <c r="BN1106" s="60">
        <v>43</v>
      </c>
      <c r="BO1106" s="61">
        <v>62</v>
      </c>
      <c r="BP1106" s="257">
        <f>SUMSQ(BH1106:BO1106)</f>
        <v>11180</v>
      </c>
      <c r="BQ1106" s="42"/>
      <c r="BR1106" s="277"/>
    </row>
    <row r="1107" spans="2:70" x14ac:dyDescent="0.2">
      <c r="B1107" s="278"/>
      <c r="C1107" s="34"/>
      <c r="D1107" s="166">
        <f>SUM(D1099:D1106)</f>
        <v>260</v>
      </c>
      <c r="E1107" s="167">
        <f>SUM(E1099:E1106)</f>
        <v>260</v>
      </c>
      <c r="F1107" s="167">
        <f>SUM(F1099:F1106)</f>
        <v>260</v>
      </c>
      <c r="G1107" s="167">
        <f>SUM(G1099:G1106)</f>
        <v>260</v>
      </c>
      <c r="H1107" s="167">
        <f>SUM(H1099:H1106)</f>
        <v>260</v>
      </c>
      <c r="I1107" s="167">
        <f>SUM(I1099:I1106)</f>
        <v>260</v>
      </c>
      <c r="J1107" s="167">
        <f>SUM(J1099:J1106)</f>
        <v>260</v>
      </c>
      <c r="K1107" s="167">
        <f>SUM(K1099:K1106)</f>
        <v>260</v>
      </c>
      <c r="L1107" s="280">
        <f>SUM(D1099^3+E1100^3+F1101^3+G1102^3+H1103^3+I1104^3+J1105^3+K1106^3)</f>
        <v>540800</v>
      </c>
      <c r="M1107" s="42"/>
      <c r="N1107" s="277"/>
      <c r="P1107" s="278"/>
      <c r="Q1107" s="34"/>
      <c r="R1107" s="166">
        <f>SUM(R1099:R1106)</f>
        <v>260</v>
      </c>
      <c r="S1107" s="167">
        <f>SUM(S1099:S1106)</f>
        <v>260</v>
      </c>
      <c r="T1107" s="167">
        <f>SUM(T1099:T1106)</f>
        <v>260</v>
      </c>
      <c r="U1107" s="167">
        <f>SUM(U1099:U1106)</f>
        <v>260</v>
      </c>
      <c r="V1107" s="167">
        <f>SUM(V1099:V1106)</f>
        <v>260</v>
      </c>
      <c r="W1107" s="167">
        <f>SUM(W1099:W1106)</f>
        <v>260</v>
      </c>
      <c r="X1107" s="167">
        <f>SUM(X1099:X1106)</f>
        <v>260</v>
      </c>
      <c r="Y1107" s="167">
        <f>SUM(Y1099:Y1106)</f>
        <v>260</v>
      </c>
      <c r="Z1107" s="280">
        <f>SUM(R1099^3+S1100^3+T1101^3+U1102^3+V1103^3+W1104^3+X1105^3+Y1106^3)</f>
        <v>540800</v>
      </c>
      <c r="AA1107" s="42"/>
      <c r="AB1107" s="277"/>
      <c r="AD1107" s="278"/>
      <c r="AE1107" s="34"/>
      <c r="AF1107" s="166">
        <f>SUM(AF1099:AF1106)</f>
        <v>260</v>
      </c>
      <c r="AG1107" s="167">
        <f>SUM(AG1099:AG1106)</f>
        <v>260</v>
      </c>
      <c r="AH1107" s="167">
        <f>SUM(AH1099:AH1106)</f>
        <v>260</v>
      </c>
      <c r="AI1107" s="167">
        <f>SUM(AI1099:AI1106)</f>
        <v>260</v>
      </c>
      <c r="AJ1107" s="167">
        <f>SUM(AJ1099:AJ1106)</f>
        <v>260</v>
      </c>
      <c r="AK1107" s="167">
        <f>SUM(AK1099:AK1106)</f>
        <v>260</v>
      </c>
      <c r="AL1107" s="167">
        <f>SUM(AL1099:AL1106)</f>
        <v>260</v>
      </c>
      <c r="AM1107" s="167">
        <f>SUM(AM1099:AM1106)</f>
        <v>260</v>
      </c>
      <c r="AN1107" s="280">
        <f>SUM(AF1099^3+AG1100^3+AH1101^3+AI1102^3+AJ1103^3+AK1104^3+AL1105^3+AM1106^3)</f>
        <v>540800</v>
      </c>
      <c r="AO1107" s="42"/>
      <c r="AP1107" s="277"/>
      <c r="AR1107" s="278"/>
      <c r="AS1107" s="34"/>
      <c r="AT1107" s="166">
        <f>SUM(AT1099:AT1106)</f>
        <v>260</v>
      </c>
      <c r="AU1107" s="167">
        <f>SUM(AU1099:AU1106)</f>
        <v>260</v>
      </c>
      <c r="AV1107" s="167">
        <f>SUM(AV1099:AV1106)</f>
        <v>260</v>
      </c>
      <c r="AW1107" s="167">
        <f>SUM(AW1099:AW1106)</f>
        <v>260</v>
      </c>
      <c r="AX1107" s="167">
        <f>SUM(AX1099:AX1106)</f>
        <v>260</v>
      </c>
      <c r="AY1107" s="167">
        <f>SUM(AY1099:AY1106)</f>
        <v>260</v>
      </c>
      <c r="AZ1107" s="167">
        <f>SUM(AZ1099:AZ1106)</f>
        <v>260</v>
      </c>
      <c r="BA1107" s="167">
        <f>SUM(BA1099:BA1106)</f>
        <v>260</v>
      </c>
      <c r="BB1107" s="280">
        <f>SUM(AT1099^3+AU1100^3+AV1101^3+AW1102^3+AX1103^3+AY1104^3+AZ1105^3+BA1106^3)</f>
        <v>540800</v>
      </c>
      <c r="BC1107" s="42"/>
      <c r="BD1107" s="277"/>
      <c r="BF1107" s="278"/>
      <c r="BG1107" s="34"/>
      <c r="BH1107" s="166">
        <f>SUM(BH1099:BH1106)</f>
        <v>260</v>
      </c>
      <c r="BI1107" s="167">
        <f>SUM(BI1099:BI1106)</f>
        <v>260</v>
      </c>
      <c r="BJ1107" s="167">
        <f>SUM(BJ1099:BJ1106)</f>
        <v>260</v>
      </c>
      <c r="BK1107" s="167">
        <f>SUM(BK1099:BK1106)</f>
        <v>260</v>
      </c>
      <c r="BL1107" s="167">
        <f>SUM(BL1099:BL1106)</f>
        <v>260</v>
      </c>
      <c r="BM1107" s="167">
        <f>SUM(BM1099:BM1106)</f>
        <v>260</v>
      </c>
      <c r="BN1107" s="167">
        <f>SUM(BN1099:BN1106)</f>
        <v>260</v>
      </c>
      <c r="BO1107" s="167">
        <f>SUM(BO1099:BO1106)</f>
        <v>260</v>
      </c>
      <c r="BP1107" s="280">
        <f>SUM(BH1099^3+BI1100^3+BJ1101^3+BK1102^3+BL1103^3+BM1104^3+BN1105^3+BO1106^3)</f>
        <v>540800</v>
      </c>
      <c r="BQ1107" s="42"/>
      <c r="BR1107" s="277"/>
    </row>
    <row r="1108" spans="2:70" ht="12.75" thickBot="1" x14ac:dyDescent="0.25">
      <c r="B1108" s="278"/>
      <c r="C1108" s="34"/>
      <c r="D1108" s="89">
        <f>SUMSQ(D1099:D1106)</f>
        <v>11180</v>
      </c>
      <c r="E1108" s="90">
        <f>SUMSQ(E1099:E1106)</f>
        <v>11180</v>
      </c>
      <c r="F1108" s="90">
        <f>SUMSQ(F1099:F1106)</f>
        <v>11180</v>
      </c>
      <c r="G1108" s="90">
        <f>SUMSQ(G1099:G1106)</f>
        <v>11180</v>
      </c>
      <c r="H1108" s="90">
        <f>SUMSQ(H1099:H1106)</f>
        <v>11180</v>
      </c>
      <c r="I1108" s="90">
        <f>SUMSQ(I1099:I1106)</f>
        <v>11180</v>
      </c>
      <c r="J1108" s="90">
        <f>SUMSQ(J1099:J1106)</f>
        <v>11180</v>
      </c>
      <c r="K1108" s="90">
        <f>SUMSQ(K1099:K1106)</f>
        <v>11180</v>
      </c>
      <c r="L1108" s="279">
        <f>SUM(D1106^3+E1105^3+F1104^3+G1103^3+H1102^3+I1101^3+J1100^3+K1099^3)</f>
        <v>540800</v>
      </c>
      <c r="M1108" s="42"/>
      <c r="N1108" s="277"/>
      <c r="P1108" s="278"/>
      <c r="Q1108" s="34"/>
      <c r="R1108" s="89">
        <f>SUMSQ(R1099:R1106)</f>
        <v>11180</v>
      </c>
      <c r="S1108" s="90">
        <f>SUMSQ(S1099:S1106)</f>
        <v>11180</v>
      </c>
      <c r="T1108" s="90">
        <f>SUMSQ(T1099:T1106)</f>
        <v>11180</v>
      </c>
      <c r="U1108" s="90">
        <f>SUMSQ(U1099:U1106)</f>
        <v>11180</v>
      </c>
      <c r="V1108" s="90">
        <f>SUMSQ(V1099:V1106)</f>
        <v>11180</v>
      </c>
      <c r="W1108" s="90">
        <f>SUMSQ(W1099:W1106)</f>
        <v>11180</v>
      </c>
      <c r="X1108" s="90">
        <f>SUMSQ(X1099:X1106)</f>
        <v>11180</v>
      </c>
      <c r="Y1108" s="90">
        <f>SUMSQ(Y1099:Y1106)</f>
        <v>11180</v>
      </c>
      <c r="Z1108" s="279">
        <f>SUM(R1106^3+S1105^3+T1104^3+U1103^3+V1102^3+W1101^3+X1100^3+Y1099^3)</f>
        <v>540800</v>
      </c>
      <c r="AA1108" s="42"/>
      <c r="AB1108" s="277"/>
      <c r="AD1108" s="278"/>
      <c r="AE1108" s="34"/>
      <c r="AF1108" s="89">
        <f>SUMSQ(AF1099:AF1106)</f>
        <v>11180</v>
      </c>
      <c r="AG1108" s="90">
        <f>SUMSQ(AG1099:AG1106)</f>
        <v>11180</v>
      </c>
      <c r="AH1108" s="90">
        <f>SUMSQ(AH1099:AH1106)</f>
        <v>11180</v>
      </c>
      <c r="AI1108" s="90">
        <f>SUMSQ(AI1099:AI1106)</f>
        <v>11180</v>
      </c>
      <c r="AJ1108" s="90">
        <f>SUMSQ(AJ1099:AJ1106)</f>
        <v>11180</v>
      </c>
      <c r="AK1108" s="90">
        <f>SUMSQ(AK1099:AK1106)</f>
        <v>11180</v>
      </c>
      <c r="AL1108" s="90">
        <f>SUMSQ(AL1099:AL1106)</f>
        <v>11180</v>
      </c>
      <c r="AM1108" s="90">
        <f>SUMSQ(AM1099:AM1106)</f>
        <v>11180</v>
      </c>
      <c r="AN1108" s="279">
        <f>SUM(AF1106^3+AG1105^3+AH1104^3+AI1103^3+AJ1102^3+AK1101^3+AL1100^3+AM1099^3)</f>
        <v>540800</v>
      </c>
      <c r="AO1108" s="42"/>
      <c r="AP1108" s="277"/>
      <c r="AR1108" s="278"/>
      <c r="AS1108" s="34"/>
      <c r="AT1108" s="89">
        <f>SUMSQ(AT1099:AT1106)</f>
        <v>11180</v>
      </c>
      <c r="AU1108" s="90">
        <f>SUMSQ(AU1099:AU1106)</f>
        <v>11180</v>
      </c>
      <c r="AV1108" s="90">
        <f>SUMSQ(AV1099:AV1106)</f>
        <v>11180</v>
      </c>
      <c r="AW1108" s="90">
        <f>SUMSQ(AW1099:AW1106)</f>
        <v>11180</v>
      </c>
      <c r="AX1108" s="90">
        <f>SUMSQ(AX1099:AX1106)</f>
        <v>11180</v>
      </c>
      <c r="AY1108" s="90">
        <f>SUMSQ(AY1099:AY1106)</f>
        <v>11180</v>
      </c>
      <c r="AZ1108" s="90">
        <f>SUMSQ(AZ1099:AZ1106)</f>
        <v>11180</v>
      </c>
      <c r="BA1108" s="90">
        <f>SUMSQ(BA1099:BA1106)</f>
        <v>11180</v>
      </c>
      <c r="BB1108" s="279">
        <f>SUM(AT1106^3+AU1105^3+AV1104^3+AW1103^3+AX1102^3+AY1101^3+AZ1100^3+BA1099^3)</f>
        <v>540800</v>
      </c>
      <c r="BC1108" s="42"/>
      <c r="BD1108" s="277"/>
      <c r="BF1108" s="278"/>
      <c r="BG1108" s="34"/>
      <c r="BH1108" s="89">
        <f>SUMSQ(BH1099:BH1106)</f>
        <v>11180</v>
      </c>
      <c r="BI1108" s="90">
        <f>SUMSQ(BI1099:BI1106)</f>
        <v>11180</v>
      </c>
      <c r="BJ1108" s="90">
        <f>SUMSQ(BJ1099:BJ1106)</f>
        <v>11180</v>
      </c>
      <c r="BK1108" s="90">
        <f>SUMSQ(BK1099:BK1106)</f>
        <v>11180</v>
      </c>
      <c r="BL1108" s="90">
        <f>SUMSQ(BL1099:BL1106)</f>
        <v>11180</v>
      </c>
      <c r="BM1108" s="90">
        <f>SUMSQ(BM1099:BM1106)</f>
        <v>11180</v>
      </c>
      <c r="BN1108" s="90">
        <f>SUMSQ(BN1099:BN1106)</f>
        <v>11180</v>
      </c>
      <c r="BO1108" s="90">
        <f>SUMSQ(BO1099:BO1106)</f>
        <v>11180</v>
      </c>
      <c r="BP1108" s="279">
        <f>SUM(BH1106^3+BI1105^3+BJ1104^3+BK1103^3+BL1102^3+BM1101^3+BN1100^3+BO1099^3)</f>
        <v>540800</v>
      </c>
      <c r="BQ1108" s="42"/>
      <c r="BR1108" s="277"/>
    </row>
    <row r="1109" spans="2:70" ht="12.75" thickBot="1" x14ac:dyDescent="0.25">
      <c r="B1109" s="278"/>
      <c r="C1109" s="104"/>
      <c r="D1109" s="106"/>
      <c r="E1109" s="106"/>
      <c r="F1109" s="106"/>
      <c r="G1109" s="106"/>
      <c r="H1109" s="106"/>
      <c r="I1109" s="106"/>
      <c r="J1109" s="106"/>
      <c r="K1109" s="106"/>
      <c r="L1109" s="106"/>
      <c r="M1109" s="109"/>
      <c r="N1109" s="277"/>
      <c r="P1109" s="278"/>
      <c r="Q1109" s="104"/>
      <c r="R1109" s="106"/>
      <c r="S1109" s="106"/>
      <c r="T1109" s="106"/>
      <c r="U1109" s="106"/>
      <c r="V1109" s="106"/>
      <c r="W1109" s="106"/>
      <c r="X1109" s="106"/>
      <c r="Y1109" s="106"/>
      <c r="Z1109" s="106"/>
      <c r="AA1109" s="109"/>
      <c r="AB1109" s="277"/>
      <c r="AD1109" s="278"/>
      <c r="AE1109" s="104"/>
      <c r="AF1109" s="106"/>
      <c r="AG1109" s="106"/>
      <c r="AH1109" s="106"/>
      <c r="AI1109" s="106"/>
      <c r="AJ1109" s="106"/>
      <c r="AK1109" s="106"/>
      <c r="AL1109" s="106"/>
      <c r="AM1109" s="106"/>
      <c r="AN1109" s="106"/>
      <c r="AO1109" s="109"/>
      <c r="AP1109" s="277"/>
      <c r="AR1109" s="278"/>
      <c r="AS1109" s="104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9"/>
      <c r="BD1109" s="277"/>
      <c r="BF1109" s="278"/>
      <c r="BG1109" s="104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9"/>
      <c r="BR1109" s="277"/>
    </row>
    <row r="1110" spans="2:70" ht="12.75" thickBot="1" x14ac:dyDescent="0.25">
      <c r="B1110" s="276"/>
      <c r="C1110" s="275"/>
      <c r="D1110" s="275"/>
      <c r="E1110" s="275"/>
      <c r="F1110" s="275"/>
      <c r="G1110" s="275"/>
      <c r="H1110" s="275"/>
      <c r="I1110" s="275"/>
      <c r="J1110" s="275"/>
      <c r="K1110" s="275"/>
      <c r="L1110" s="275"/>
      <c r="M1110" s="275"/>
      <c r="N1110" s="274"/>
      <c r="P1110" s="276"/>
      <c r="Q1110" s="275"/>
      <c r="R1110" s="275"/>
      <c r="S1110" s="275"/>
      <c r="T1110" s="275"/>
      <c r="U1110" s="275"/>
      <c r="V1110" s="275"/>
      <c r="W1110" s="275"/>
      <c r="X1110" s="275"/>
      <c r="Y1110" s="275"/>
      <c r="Z1110" s="275"/>
      <c r="AA1110" s="275"/>
      <c r="AB1110" s="274"/>
      <c r="AD1110" s="276"/>
      <c r="AE1110" s="275"/>
      <c r="AF1110" s="275"/>
      <c r="AG1110" s="275"/>
      <c r="AH1110" s="275"/>
      <c r="AI1110" s="275"/>
      <c r="AJ1110" s="275"/>
      <c r="AK1110" s="275"/>
      <c r="AL1110" s="275"/>
      <c r="AM1110" s="275"/>
      <c r="AN1110" s="275"/>
      <c r="AO1110" s="275"/>
      <c r="AP1110" s="274"/>
      <c r="AR1110" s="276"/>
      <c r="AS1110" s="275"/>
      <c r="AT1110" s="275"/>
      <c r="AU1110" s="275"/>
      <c r="AV1110" s="275"/>
      <c r="AW1110" s="275"/>
      <c r="AX1110" s="275"/>
      <c r="AY1110" s="275"/>
      <c r="AZ1110" s="275"/>
      <c r="BA1110" s="275"/>
      <c r="BB1110" s="275"/>
      <c r="BC1110" s="275"/>
      <c r="BD1110" s="274"/>
      <c r="BF1110" s="276"/>
      <c r="BG1110" s="275"/>
      <c r="BH1110" s="275"/>
      <c r="BI1110" s="275"/>
      <c r="BJ1110" s="275"/>
      <c r="BK1110" s="275"/>
      <c r="BL1110" s="275"/>
      <c r="BM1110" s="275"/>
      <c r="BN1110" s="275"/>
      <c r="BO1110" s="275"/>
      <c r="BP1110" s="275"/>
      <c r="BQ1110" s="275"/>
      <c r="BR1110" s="274"/>
    </row>
    <row r="1111" spans="2:70" ht="13.5" thickTop="1" thickBot="1" x14ac:dyDescent="0.25"/>
    <row r="1112" spans="2:70" ht="13.5" thickTop="1" thickBot="1" x14ac:dyDescent="0.25">
      <c r="B1112" s="284"/>
      <c r="C1112" s="283"/>
      <c r="D1112" s="283"/>
      <c r="E1112" s="283"/>
      <c r="F1112" s="283"/>
      <c r="G1112" s="283"/>
      <c r="H1112" s="283"/>
      <c r="I1112" s="283"/>
      <c r="J1112" s="283"/>
      <c r="K1112" s="283"/>
      <c r="L1112" s="283"/>
      <c r="M1112" s="283"/>
      <c r="N1112" s="282"/>
      <c r="P1112" s="284"/>
      <c r="Q1112" s="283"/>
      <c r="R1112" s="283"/>
      <c r="S1112" s="283"/>
      <c r="T1112" s="283"/>
      <c r="U1112" s="283"/>
      <c r="V1112" s="283"/>
      <c r="W1112" s="283"/>
      <c r="X1112" s="283"/>
      <c r="Y1112" s="283"/>
      <c r="Z1112" s="283"/>
      <c r="AA1112" s="283"/>
      <c r="AB1112" s="282"/>
      <c r="AD1112" s="284"/>
      <c r="AE1112" s="283"/>
      <c r="AF1112" s="283"/>
      <c r="AG1112" s="283"/>
      <c r="AH1112" s="283"/>
      <c r="AI1112" s="283"/>
      <c r="AJ1112" s="283"/>
      <c r="AK1112" s="283"/>
      <c r="AL1112" s="283"/>
      <c r="AM1112" s="283"/>
      <c r="AN1112" s="283"/>
      <c r="AO1112" s="283"/>
      <c r="AP1112" s="282"/>
      <c r="AR1112" s="284"/>
      <c r="AS1112" s="283"/>
      <c r="AT1112" s="283"/>
      <c r="AU1112" s="283"/>
      <c r="AV1112" s="283"/>
      <c r="AW1112" s="283"/>
      <c r="AX1112" s="283"/>
      <c r="AY1112" s="283"/>
      <c r="AZ1112" s="283"/>
      <c r="BA1112" s="283"/>
      <c r="BB1112" s="283"/>
      <c r="BC1112" s="283"/>
      <c r="BD1112" s="282"/>
      <c r="BF1112" s="284"/>
      <c r="BG1112" s="283"/>
      <c r="BH1112" s="283"/>
      <c r="BI1112" s="283"/>
      <c r="BJ1112" s="283"/>
      <c r="BK1112" s="283"/>
      <c r="BL1112" s="283"/>
      <c r="BM1112" s="283"/>
      <c r="BN1112" s="283"/>
      <c r="BO1112" s="283"/>
      <c r="BP1112" s="283"/>
      <c r="BQ1112" s="283"/>
      <c r="BR1112" s="282"/>
    </row>
    <row r="1113" spans="2:70" ht="12.75" thickBot="1" x14ac:dyDescent="0.25">
      <c r="B1113" s="278"/>
      <c r="C1113" s="20"/>
      <c r="D1113" s="21"/>
      <c r="E1113" s="21"/>
      <c r="F1113" s="21"/>
      <c r="G1113" s="21"/>
      <c r="H1113" s="281" t="s">
        <v>1124</v>
      </c>
      <c r="I1113" s="21"/>
      <c r="J1113" s="21"/>
      <c r="K1113" s="21"/>
      <c r="L1113" s="21"/>
      <c r="M1113" s="23"/>
      <c r="N1113" s="277"/>
      <c r="P1113" s="278"/>
      <c r="Q1113" s="20"/>
      <c r="R1113" s="21"/>
      <c r="S1113" s="21"/>
      <c r="T1113" s="21"/>
      <c r="U1113" s="21"/>
      <c r="V1113" s="281" t="s">
        <v>1123</v>
      </c>
      <c r="W1113" s="21"/>
      <c r="X1113" s="21"/>
      <c r="Y1113" s="21"/>
      <c r="Z1113" s="21"/>
      <c r="AA1113" s="23"/>
      <c r="AB1113" s="277"/>
      <c r="AD1113" s="278"/>
      <c r="AE1113" s="20"/>
      <c r="AF1113" s="21"/>
      <c r="AG1113" s="21"/>
      <c r="AH1113" s="21"/>
      <c r="AI1113" s="21"/>
      <c r="AJ1113" s="281" t="s">
        <v>1122</v>
      </c>
      <c r="AK1113" s="21"/>
      <c r="AL1113" s="21"/>
      <c r="AM1113" s="21"/>
      <c r="AN1113" s="21"/>
      <c r="AO1113" s="23"/>
      <c r="AP1113" s="277"/>
      <c r="AR1113" s="278"/>
      <c r="AS1113" s="20"/>
      <c r="AT1113" s="21"/>
      <c r="AU1113" s="21"/>
      <c r="AV1113" s="21"/>
      <c r="AW1113" s="21"/>
      <c r="AX1113" s="281" t="s">
        <v>1121</v>
      </c>
      <c r="AY1113" s="21"/>
      <c r="AZ1113" s="21"/>
      <c r="BA1113" s="21"/>
      <c r="BB1113" s="21"/>
      <c r="BC1113" s="23"/>
      <c r="BD1113" s="277"/>
      <c r="BF1113" s="278"/>
      <c r="BG1113" s="20"/>
      <c r="BH1113" s="21"/>
      <c r="BI1113" s="21"/>
      <c r="BJ1113" s="21"/>
      <c r="BK1113" s="21"/>
      <c r="BL1113" s="281" t="s">
        <v>1120</v>
      </c>
      <c r="BM1113" s="21"/>
      <c r="BN1113" s="21"/>
      <c r="BO1113" s="21"/>
      <c r="BP1113" s="21"/>
      <c r="BQ1113" s="23"/>
      <c r="BR1113" s="277"/>
    </row>
    <row r="1114" spans="2:70" x14ac:dyDescent="0.2">
      <c r="B1114" s="278"/>
      <c r="C1114" s="34"/>
      <c r="D1114" s="35">
        <v>3</v>
      </c>
      <c r="E1114" s="36">
        <v>61</v>
      </c>
      <c r="F1114" s="36">
        <v>15</v>
      </c>
      <c r="G1114" s="36">
        <v>49</v>
      </c>
      <c r="H1114" s="36">
        <v>36</v>
      </c>
      <c r="I1114" s="36">
        <v>30</v>
      </c>
      <c r="J1114" s="36">
        <v>48</v>
      </c>
      <c r="K1114" s="37">
        <v>18</v>
      </c>
      <c r="L1114" s="251">
        <f>SUMSQ(D1114:K1114)</f>
        <v>11180</v>
      </c>
      <c r="M1114" s="42"/>
      <c r="N1114" s="277"/>
      <c r="P1114" s="278"/>
      <c r="Q1114" s="34"/>
      <c r="R1114" s="35">
        <v>3</v>
      </c>
      <c r="S1114" s="36">
        <v>61</v>
      </c>
      <c r="T1114" s="36">
        <v>20</v>
      </c>
      <c r="U1114" s="36">
        <v>38</v>
      </c>
      <c r="V1114" s="36">
        <v>35</v>
      </c>
      <c r="W1114" s="36">
        <v>36</v>
      </c>
      <c r="X1114" s="36">
        <v>54</v>
      </c>
      <c r="Y1114" s="37">
        <v>13</v>
      </c>
      <c r="Z1114" s="251">
        <f>SUMSQ(R1114:Y1114)</f>
        <v>11180</v>
      </c>
      <c r="AA1114" s="42"/>
      <c r="AB1114" s="277"/>
      <c r="AD1114" s="278"/>
      <c r="AE1114" s="34"/>
      <c r="AF1114" s="35">
        <v>3</v>
      </c>
      <c r="AG1114" s="36">
        <v>61</v>
      </c>
      <c r="AH1114" s="36">
        <v>31</v>
      </c>
      <c r="AI1114" s="36">
        <v>33</v>
      </c>
      <c r="AJ1114" s="36">
        <v>54</v>
      </c>
      <c r="AK1114" s="36">
        <v>12</v>
      </c>
      <c r="AL1114" s="36">
        <v>42</v>
      </c>
      <c r="AM1114" s="37">
        <v>24</v>
      </c>
      <c r="AN1114" s="251">
        <f>SUMSQ(AF1114:AM1114)</f>
        <v>11180</v>
      </c>
      <c r="AO1114" s="42"/>
      <c r="AP1114" s="277"/>
      <c r="AR1114" s="278"/>
      <c r="AS1114" s="34"/>
      <c r="AT1114" s="35">
        <v>3</v>
      </c>
      <c r="AU1114" s="36">
        <v>61</v>
      </c>
      <c r="AV1114" s="36">
        <v>31</v>
      </c>
      <c r="AW1114" s="36">
        <v>33</v>
      </c>
      <c r="AX1114" s="36">
        <v>54</v>
      </c>
      <c r="AY1114" s="36">
        <v>12</v>
      </c>
      <c r="AZ1114" s="36">
        <v>42</v>
      </c>
      <c r="BA1114" s="37">
        <v>24</v>
      </c>
      <c r="BB1114" s="251">
        <f>SUMSQ(AT1114:BA1114)</f>
        <v>11180</v>
      </c>
      <c r="BC1114" s="42"/>
      <c r="BD1114" s="277"/>
      <c r="BF1114" s="278"/>
      <c r="BG1114" s="34"/>
      <c r="BH1114" s="35">
        <v>6</v>
      </c>
      <c r="BI1114" s="36">
        <v>19</v>
      </c>
      <c r="BJ1114" s="36">
        <v>61</v>
      </c>
      <c r="BK1114" s="36">
        <v>44</v>
      </c>
      <c r="BL1114" s="36">
        <v>56</v>
      </c>
      <c r="BM1114" s="36">
        <v>33</v>
      </c>
      <c r="BN1114" s="36">
        <v>15</v>
      </c>
      <c r="BO1114" s="37">
        <v>26</v>
      </c>
      <c r="BP1114" s="251">
        <f>SUMSQ(BH1114:BO1114)</f>
        <v>11180</v>
      </c>
      <c r="BQ1114" s="42"/>
      <c r="BR1114" s="277"/>
    </row>
    <row r="1115" spans="2:70" x14ac:dyDescent="0.2">
      <c r="B1115" s="278"/>
      <c r="C1115" s="34"/>
      <c r="D1115" s="44">
        <v>53</v>
      </c>
      <c r="E1115" s="45">
        <v>14</v>
      </c>
      <c r="F1115" s="45">
        <v>20</v>
      </c>
      <c r="G1115" s="45">
        <v>43</v>
      </c>
      <c r="H1115" s="45">
        <v>58</v>
      </c>
      <c r="I1115" s="45">
        <v>1</v>
      </c>
      <c r="J1115" s="45">
        <v>31</v>
      </c>
      <c r="K1115" s="46">
        <v>40</v>
      </c>
      <c r="L1115" s="257">
        <f>SUMSQ(D1115:K1115)</f>
        <v>11180</v>
      </c>
      <c r="M1115" s="42"/>
      <c r="N1115" s="277"/>
      <c r="P1115" s="278"/>
      <c r="Q1115" s="34"/>
      <c r="R1115" s="44">
        <v>22</v>
      </c>
      <c r="S1115" s="45">
        <v>15</v>
      </c>
      <c r="T1115" s="45">
        <v>16</v>
      </c>
      <c r="U1115" s="45">
        <v>63</v>
      </c>
      <c r="V1115" s="45">
        <v>60</v>
      </c>
      <c r="W1115" s="45">
        <v>26</v>
      </c>
      <c r="X1115" s="45">
        <v>41</v>
      </c>
      <c r="Y1115" s="46">
        <v>17</v>
      </c>
      <c r="Z1115" s="257">
        <f>SUMSQ(R1115:Y1115)</f>
        <v>11180</v>
      </c>
      <c r="AA1115" s="42"/>
      <c r="AB1115" s="277"/>
      <c r="AD1115" s="278"/>
      <c r="AE1115" s="34"/>
      <c r="AF1115" s="44">
        <v>21</v>
      </c>
      <c r="AG1115" s="45">
        <v>16</v>
      </c>
      <c r="AH1115" s="45">
        <v>35</v>
      </c>
      <c r="AI1115" s="45">
        <v>58</v>
      </c>
      <c r="AJ1115" s="45">
        <v>45</v>
      </c>
      <c r="AK1115" s="45">
        <v>56</v>
      </c>
      <c r="AL1115" s="45">
        <v>27</v>
      </c>
      <c r="AM1115" s="46">
        <v>2</v>
      </c>
      <c r="AN1115" s="257">
        <f>SUMSQ(AF1115:AM1115)</f>
        <v>11180</v>
      </c>
      <c r="AO1115" s="42"/>
      <c r="AP1115" s="277"/>
      <c r="AR1115" s="278"/>
      <c r="AS1115" s="34"/>
      <c r="AT1115" s="44">
        <v>21</v>
      </c>
      <c r="AU1115" s="45">
        <v>16</v>
      </c>
      <c r="AV1115" s="45">
        <v>35</v>
      </c>
      <c r="AW1115" s="45">
        <v>58</v>
      </c>
      <c r="AX1115" s="45">
        <v>45</v>
      </c>
      <c r="AY1115" s="45">
        <v>56</v>
      </c>
      <c r="AZ1115" s="45">
        <v>27</v>
      </c>
      <c r="BA1115" s="46">
        <v>2</v>
      </c>
      <c r="BB1115" s="257">
        <f>SUMSQ(AT1115:BA1115)</f>
        <v>11180</v>
      </c>
      <c r="BC1115" s="42"/>
      <c r="BD1115" s="277"/>
      <c r="BF1115" s="278"/>
      <c r="BG1115" s="34"/>
      <c r="BH1115" s="44">
        <v>29</v>
      </c>
      <c r="BI1115" s="45">
        <v>12</v>
      </c>
      <c r="BJ1115" s="45">
        <v>38</v>
      </c>
      <c r="BK1115" s="45">
        <v>51</v>
      </c>
      <c r="BL1115" s="45">
        <v>47</v>
      </c>
      <c r="BM1115" s="45">
        <v>58</v>
      </c>
      <c r="BN1115" s="45">
        <v>24</v>
      </c>
      <c r="BO1115" s="46">
        <v>1</v>
      </c>
      <c r="BP1115" s="257">
        <f>SUMSQ(BH1115:BO1115)</f>
        <v>11180</v>
      </c>
      <c r="BQ1115" s="42"/>
      <c r="BR1115" s="277"/>
    </row>
    <row r="1116" spans="2:70" x14ac:dyDescent="0.2">
      <c r="B1116" s="278"/>
      <c r="C1116" s="34"/>
      <c r="D1116" s="44">
        <v>52</v>
      </c>
      <c r="E1116" s="45">
        <v>11</v>
      </c>
      <c r="F1116" s="45">
        <v>21</v>
      </c>
      <c r="G1116" s="45">
        <v>46</v>
      </c>
      <c r="H1116" s="45">
        <v>63</v>
      </c>
      <c r="I1116" s="45">
        <v>8</v>
      </c>
      <c r="J1116" s="45">
        <v>26</v>
      </c>
      <c r="K1116" s="46">
        <v>33</v>
      </c>
      <c r="L1116" s="257">
        <f>SUMSQ(D1116:K1116)</f>
        <v>11180</v>
      </c>
      <c r="M1116" s="42"/>
      <c r="N1116" s="277"/>
      <c r="P1116" s="278"/>
      <c r="Q1116" s="34"/>
      <c r="R1116" s="44">
        <v>57</v>
      </c>
      <c r="S1116" s="45">
        <v>33</v>
      </c>
      <c r="T1116" s="45">
        <v>21</v>
      </c>
      <c r="U1116" s="45">
        <v>58</v>
      </c>
      <c r="V1116" s="45">
        <v>42</v>
      </c>
      <c r="W1116" s="45">
        <v>6</v>
      </c>
      <c r="X1116" s="45">
        <v>9</v>
      </c>
      <c r="Y1116" s="46">
        <v>34</v>
      </c>
      <c r="Z1116" s="257">
        <f>SUMSQ(R1116:Y1116)</f>
        <v>11180</v>
      </c>
      <c r="AA1116" s="42"/>
      <c r="AB1116" s="277"/>
      <c r="AD1116" s="278"/>
      <c r="AE1116" s="34"/>
      <c r="AF1116" s="44">
        <v>14</v>
      </c>
      <c r="AG1116" s="45">
        <v>52</v>
      </c>
      <c r="AH1116" s="45">
        <v>18</v>
      </c>
      <c r="AI1116" s="45">
        <v>48</v>
      </c>
      <c r="AJ1116" s="45">
        <v>59</v>
      </c>
      <c r="AK1116" s="45">
        <v>5</v>
      </c>
      <c r="AL1116" s="45">
        <v>39</v>
      </c>
      <c r="AM1116" s="46">
        <v>25</v>
      </c>
      <c r="AN1116" s="257">
        <f>SUMSQ(AF1116:AM1116)</f>
        <v>11180</v>
      </c>
      <c r="AO1116" s="42"/>
      <c r="AP1116" s="277"/>
      <c r="AR1116" s="278"/>
      <c r="AS1116" s="34"/>
      <c r="AT1116" s="44">
        <v>40</v>
      </c>
      <c r="AU1116" s="45">
        <v>26</v>
      </c>
      <c r="AV1116" s="45">
        <v>18</v>
      </c>
      <c r="AW1116" s="45">
        <v>48</v>
      </c>
      <c r="AX1116" s="45">
        <v>59</v>
      </c>
      <c r="AY1116" s="45">
        <v>5</v>
      </c>
      <c r="AZ1116" s="45">
        <v>13</v>
      </c>
      <c r="BA1116" s="46">
        <v>51</v>
      </c>
      <c r="BB1116" s="257">
        <f>SUMSQ(AT1116:BA1116)</f>
        <v>11180</v>
      </c>
      <c r="BC1116" s="42"/>
      <c r="BD1116" s="277"/>
      <c r="BF1116" s="278"/>
      <c r="BG1116" s="34"/>
      <c r="BH1116" s="44">
        <v>42</v>
      </c>
      <c r="BI1116" s="45">
        <v>63</v>
      </c>
      <c r="BJ1116" s="45">
        <v>17</v>
      </c>
      <c r="BK1116" s="45">
        <v>8</v>
      </c>
      <c r="BL1116" s="45">
        <v>28</v>
      </c>
      <c r="BM1116" s="45">
        <v>13</v>
      </c>
      <c r="BN1116" s="45">
        <v>35</v>
      </c>
      <c r="BO1116" s="46">
        <v>54</v>
      </c>
      <c r="BP1116" s="257">
        <f>SUMSQ(BH1116:BO1116)</f>
        <v>11180</v>
      </c>
      <c r="BQ1116" s="42"/>
      <c r="BR1116" s="277"/>
    </row>
    <row r="1117" spans="2:70" x14ac:dyDescent="0.2">
      <c r="B1117" s="278"/>
      <c r="C1117" s="34"/>
      <c r="D1117" s="44">
        <v>42</v>
      </c>
      <c r="E1117" s="45">
        <v>24</v>
      </c>
      <c r="F1117" s="45">
        <v>38</v>
      </c>
      <c r="G1117" s="45">
        <v>28</v>
      </c>
      <c r="H1117" s="45">
        <v>9</v>
      </c>
      <c r="I1117" s="45">
        <v>55</v>
      </c>
      <c r="J1117" s="45">
        <v>5</v>
      </c>
      <c r="K1117" s="46">
        <v>59</v>
      </c>
      <c r="L1117" s="257">
        <f>SUMSQ(D1117:K1117)</f>
        <v>11180</v>
      </c>
      <c r="M1117" s="42"/>
      <c r="N1117" s="277"/>
      <c r="P1117" s="278"/>
      <c r="Q1117" s="34"/>
      <c r="R1117" s="44">
        <v>10</v>
      </c>
      <c r="S1117" s="45">
        <v>14</v>
      </c>
      <c r="T1117" s="45">
        <v>64</v>
      </c>
      <c r="U1117" s="45">
        <v>25</v>
      </c>
      <c r="V1117" s="45">
        <v>47</v>
      </c>
      <c r="W1117" s="45">
        <v>53</v>
      </c>
      <c r="X1117" s="45">
        <v>19</v>
      </c>
      <c r="Y1117" s="46">
        <v>28</v>
      </c>
      <c r="Z1117" s="257">
        <f>SUMSQ(R1117:Y1117)</f>
        <v>11180</v>
      </c>
      <c r="AA1117" s="42"/>
      <c r="AB1117" s="277"/>
      <c r="AD1117" s="278"/>
      <c r="AE1117" s="34"/>
      <c r="AF1117" s="44">
        <v>50</v>
      </c>
      <c r="AG1117" s="45">
        <v>43</v>
      </c>
      <c r="AH1117" s="45">
        <v>8</v>
      </c>
      <c r="AI1117" s="45">
        <v>29</v>
      </c>
      <c r="AJ1117" s="45">
        <v>10</v>
      </c>
      <c r="AK1117" s="45">
        <v>19</v>
      </c>
      <c r="AL1117" s="45">
        <v>64</v>
      </c>
      <c r="AM1117" s="46">
        <v>37</v>
      </c>
      <c r="AN1117" s="257">
        <f>SUMSQ(AF1117:AM1117)</f>
        <v>11180</v>
      </c>
      <c r="AO1117" s="42"/>
      <c r="AP1117" s="277"/>
      <c r="AR1117" s="278"/>
      <c r="AS1117" s="34"/>
      <c r="AT1117" s="44">
        <v>50</v>
      </c>
      <c r="AU1117" s="45">
        <v>43</v>
      </c>
      <c r="AV1117" s="45">
        <v>8</v>
      </c>
      <c r="AW1117" s="45">
        <v>29</v>
      </c>
      <c r="AX1117" s="45">
        <v>10</v>
      </c>
      <c r="AY1117" s="45">
        <v>19</v>
      </c>
      <c r="AZ1117" s="45">
        <v>64</v>
      </c>
      <c r="BA1117" s="46">
        <v>37</v>
      </c>
      <c r="BB1117" s="257">
        <f>SUMSQ(AT1117:BA1117)</f>
        <v>11180</v>
      </c>
      <c r="BC1117" s="42"/>
      <c r="BD1117" s="277"/>
      <c r="BF1117" s="278"/>
      <c r="BG1117" s="34"/>
      <c r="BH1117" s="44">
        <v>49</v>
      </c>
      <c r="BI1117" s="45">
        <v>40</v>
      </c>
      <c r="BJ1117" s="45">
        <v>10</v>
      </c>
      <c r="BK1117" s="45">
        <v>31</v>
      </c>
      <c r="BL1117" s="45">
        <v>3</v>
      </c>
      <c r="BM1117" s="45">
        <v>22</v>
      </c>
      <c r="BN1117" s="45">
        <v>60</v>
      </c>
      <c r="BO1117" s="46">
        <v>45</v>
      </c>
      <c r="BP1117" s="257">
        <f>SUMSQ(BH1117:BO1117)</f>
        <v>11180</v>
      </c>
      <c r="BQ1117" s="42"/>
      <c r="BR1117" s="277"/>
    </row>
    <row r="1118" spans="2:70" x14ac:dyDescent="0.2">
      <c r="B1118" s="278"/>
      <c r="C1118" s="34"/>
      <c r="D1118" s="44">
        <v>6</v>
      </c>
      <c r="E1118" s="45">
        <v>60</v>
      </c>
      <c r="F1118" s="45">
        <v>10</v>
      </c>
      <c r="G1118" s="45">
        <v>56</v>
      </c>
      <c r="H1118" s="45">
        <v>37</v>
      </c>
      <c r="I1118" s="45">
        <v>27</v>
      </c>
      <c r="J1118" s="45">
        <v>41</v>
      </c>
      <c r="K1118" s="46">
        <v>23</v>
      </c>
      <c r="L1118" s="257">
        <f>SUMSQ(D1118:K1118)</f>
        <v>11180</v>
      </c>
      <c r="M1118" s="42"/>
      <c r="N1118" s="277"/>
      <c r="P1118" s="278"/>
      <c r="Q1118" s="34"/>
      <c r="R1118" s="44">
        <v>37</v>
      </c>
      <c r="S1118" s="45">
        <v>46</v>
      </c>
      <c r="T1118" s="45">
        <v>12</v>
      </c>
      <c r="U1118" s="45">
        <v>18</v>
      </c>
      <c r="V1118" s="45">
        <v>40</v>
      </c>
      <c r="W1118" s="45">
        <v>1</v>
      </c>
      <c r="X1118" s="45">
        <v>51</v>
      </c>
      <c r="Y1118" s="46">
        <v>55</v>
      </c>
      <c r="Z1118" s="257">
        <f>SUMSQ(R1118:Y1118)</f>
        <v>11180</v>
      </c>
      <c r="AA1118" s="42"/>
      <c r="AB1118" s="277"/>
      <c r="AD1118" s="278"/>
      <c r="AE1118" s="34"/>
      <c r="AF1118" s="44">
        <v>28</v>
      </c>
      <c r="AG1118" s="45">
        <v>1</v>
      </c>
      <c r="AH1118" s="45">
        <v>46</v>
      </c>
      <c r="AI1118" s="45">
        <v>55</v>
      </c>
      <c r="AJ1118" s="45">
        <v>36</v>
      </c>
      <c r="AK1118" s="45">
        <v>57</v>
      </c>
      <c r="AL1118" s="45">
        <v>22</v>
      </c>
      <c r="AM1118" s="46">
        <v>15</v>
      </c>
      <c r="AN1118" s="257">
        <f>SUMSQ(AF1118:AM1118)</f>
        <v>11180</v>
      </c>
      <c r="AO1118" s="42"/>
      <c r="AP1118" s="277"/>
      <c r="AR1118" s="278"/>
      <c r="AS1118" s="34"/>
      <c r="AT1118" s="44">
        <v>28</v>
      </c>
      <c r="AU1118" s="45">
        <v>1</v>
      </c>
      <c r="AV1118" s="45">
        <v>46</v>
      </c>
      <c r="AW1118" s="45">
        <v>55</v>
      </c>
      <c r="AX1118" s="45">
        <v>36</v>
      </c>
      <c r="AY1118" s="45">
        <v>57</v>
      </c>
      <c r="AZ1118" s="45">
        <v>22</v>
      </c>
      <c r="BA1118" s="46">
        <v>15</v>
      </c>
      <c r="BB1118" s="257">
        <f>SUMSQ(AT1118:BA1118)</f>
        <v>11180</v>
      </c>
      <c r="BC1118" s="42"/>
      <c r="BD1118" s="277"/>
      <c r="BF1118" s="278"/>
      <c r="BG1118" s="34"/>
      <c r="BH1118" s="44">
        <v>20</v>
      </c>
      <c r="BI1118" s="45">
        <v>5</v>
      </c>
      <c r="BJ1118" s="45">
        <v>43</v>
      </c>
      <c r="BK1118" s="45">
        <v>62</v>
      </c>
      <c r="BL1118" s="45">
        <v>34</v>
      </c>
      <c r="BM1118" s="45">
        <v>55</v>
      </c>
      <c r="BN1118" s="45">
        <v>25</v>
      </c>
      <c r="BO1118" s="46">
        <v>16</v>
      </c>
      <c r="BP1118" s="257">
        <f>SUMSQ(BH1118:BO1118)</f>
        <v>11180</v>
      </c>
      <c r="BQ1118" s="42"/>
      <c r="BR1118" s="277"/>
    </row>
    <row r="1119" spans="2:70" x14ac:dyDescent="0.2">
      <c r="B1119" s="278"/>
      <c r="C1119" s="34"/>
      <c r="D1119" s="44">
        <v>32</v>
      </c>
      <c r="E1119" s="45">
        <v>39</v>
      </c>
      <c r="F1119" s="45">
        <v>57</v>
      </c>
      <c r="G1119" s="45">
        <v>2</v>
      </c>
      <c r="H1119" s="45">
        <v>19</v>
      </c>
      <c r="I1119" s="45">
        <v>44</v>
      </c>
      <c r="J1119" s="45">
        <v>54</v>
      </c>
      <c r="K1119" s="46">
        <v>13</v>
      </c>
      <c r="L1119" s="257">
        <f>SUMSQ(D1119:K1119)</f>
        <v>11180</v>
      </c>
      <c r="M1119" s="42"/>
      <c r="N1119" s="277"/>
      <c r="P1119" s="278"/>
      <c r="Q1119" s="34"/>
      <c r="R1119" s="44">
        <v>31</v>
      </c>
      <c r="S1119" s="45">
        <v>56</v>
      </c>
      <c r="T1119" s="45">
        <v>59</v>
      </c>
      <c r="U1119" s="45">
        <v>23</v>
      </c>
      <c r="V1119" s="45">
        <v>7</v>
      </c>
      <c r="W1119" s="45">
        <v>44</v>
      </c>
      <c r="X1119" s="45">
        <v>32</v>
      </c>
      <c r="Y1119" s="46">
        <v>8</v>
      </c>
      <c r="Z1119" s="257">
        <f>SUMSQ(R1119:Y1119)</f>
        <v>11180</v>
      </c>
      <c r="AA1119" s="42"/>
      <c r="AB1119" s="277"/>
      <c r="AD1119" s="278"/>
      <c r="AE1119" s="34"/>
      <c r="AF1119" s="44">
        <v>40</v>
      </c>
      <c r="AG1119" s="45">
        <v>26</v>
      </c>
      <c r="AH1119" s="45">
        <v>60</v>
      </c>
      <c r="AI1119" s="45">
        <v>6</v>
      </c>
      <c r="AJ1119" s="45">
        <v>17</v>
      </c>
      <c r="AK1119" s="45">
        <v>47</v>
      </c>
      <c r="AL1119" s="45">
        <v>13</v>
      </c>
      <c r="AM1119" s="46">
        <v>51</v>
      </c>
      <c r="AN1119" s="257">
        <f>SUMSQ(AF1119:AM1119)</f>
        <v>11180</v>
      </c>
      <c r="AO1119" s="42"/>
      <c r="AP1119" s="277"/>
      <c r="AR1119" s="278"/>
      <c r="AS1119" s="34"/>
      <c r="AT1119" s="44">
        <v>14</v>
      </c>
      <c r="AU1119" s="45">
        <v>52</v>
      </c>
      <c r="AV1119" s="45">
        <v>60</v>
      </c>
      <c r="AW1119" s="45">
        <v>6</v>
      </c>
      <c r="AX1119" s="45">
        <v>17</v>
      </c>
      <c r="AY1119" s="45">
        <v>47</v>
      </c>
      <c r="AZ1119" s="45">
        <v>39</v>
      </c>
      <c r="BA1119" s="46">
        <v>25</v>
      </c>
      <c r="BB1119" s="257">
        <f>SUMSQ(AT1119:BA1119)</f>
        <v>11180</v>
      </c>
      <c r="BC1119" s="42"/>
      <c r="BD1119" s="277"/>
      <c r="BF1119" s="278"/>
      <c r="BG1119" s="34"/>
      <c r="BH1119" s="44">
        <v>11</v>
      </c>
      <c r="BI1119" s="45">
        <v>30</v>
      </c>
      <c r="BJ1119" s="45">
        <v>52</v>
      </c>
      <c r="BK1119" s="45">
        <v>37</v>
      </c>
      <c r="BL1119" s="45">
        <v>57</v>
      </c>
      <c r="BM1119" s="45">
        <v>48</v>
      </c>
      <c r="BN1119" s="45">
        <v>2</v>
      </c>
      <c r="BO1119" s="46">
        <v>23</v>
      </c>
      <c r="BP1119" s="257">
        <f>SUMSQ(BH1119:BO1119)</f>
        <v>11180</v>
      </c>
      <c r="BQ1119" s="42"/>
      <c r="BR1119" s="277"/>
    </row>
    <row r="1120" spans="2:70" x14ac:dyDescent="0.2">
      <c r="B1120" s="278"/>
      <c r="C1120" s="34"/>
      <c r="D1120" s="44">
        <v>25</v>
      </c>
      <c r="E1120" s="45">
        <v>34</v>
      </c>
      <c r="F1120" s="45">
        <v>64</v>
      </c>
      <c r="G1120" s="45">
        <v>7</v>
      </c>
      <c r="H1120" s="45">
        <v>22</v>
      </c>
      <c r="I1120" s="45">
        <v>45</v>
      </c>
      <c r="J1120" s="45">
        <v>51</v>
      </c>
      <c r="K1120" s="46">
        <v>12</v>
      </c>
      <c r="L1120" s="257">
        <f>SUMSQ(D1120:K1120)</f>
        <v>11180</v>
      </c>
      <c r="M1120" s="42"/>
      <c r="N1120" s="277"/>
      <c r="P1120" s="278"/>
      <c r="Q1120" s="34"/>
      <c r="R1120" s="44">
        <v>48</v>
      </c>
      <c r="S1120" s="45">
        <v>24</v>
      </c>
      <c r="T1120" s="45">
        <v>39</v>
      </c>
      <c r="U1120" s="45">
        <v>5</v>
      </c>
      <c r="V1120" s="45">
        <v>2</v>
      </c>
      <c r="W1120" s="45">
        <v>49</v>
      </c>
      <c r="X1120" s="45">
        <v>50</v>
      </c>
      <c r="Y1120" s="46">
        <v>43</v>
      </c>
      <c r="Z1120" s="257">
        <f>SUMSQ(R1120:Y1120)</f>
        <v>11180</v>
      </c>
      <c r="AA1120" s="42"/>
      <c r="AB1120" s="277"/>
      <c r="AD1120" s="278"/>
      <c r="AE1120" s="34"/>
      <c r="AF1120" s="44">
        <v>63</v>
      </c>
      <c r="AG1120" s="45">
        <v>38</v>
      </c>
      <c r="AH1120" s="45">
        <v>9</v>
      </c>
      <c r="AI1120" s="45">
        <v>20</v>
      </c>
      <c r="AJ1120" s="45">
        <v>7</v>
      </c>
      <c r="AK1120" s="45">
        <v>30</v>
      </c>
      <c r="AL1120" s="45">
        <v>49</v>
      </c>
      <c r="AM1120" s="46">
        <v>44</v>
      </c>
      <c r="AN1120" s="257">
        <f>SUMSQ(AF1120:AM1120)</f>
        <v>11180</v>
      </c>
      <c r="AO1120" s="42"/>
      <c r="AP1120" s="277"/>
      <c r="AR1120" s="278"/>
      <c r="AS1120" s="34"/>
      <c r="AT1120" s="44">
        <v>63</v>
      </c>
      <c r="AU1120" s="45">
        <v>38</v>
      </c>
      <c r="AV1120" s="45">
        <v>9</v>
      </c>
      <c r="AW1120" s="45">
        <v>20</v>
      </c>
      <c r="AX1120" s="45">
        <v>7</v>
      </c>
      <c r="AY1120" s="45">
        <v>30</v>
      </c>
      <c r="AZ1120" s="45">
        <v>49</v>
      </c>
      <c r="BA1120" s="46">
        <v>44</v>
      </c>
      <c r="BB1120" s="257">
        <f>SUMSQ(AT1120:BA1120)</f>
        <v>11180</v>
      </c>
      <c r="BC1120" s="42"/>
      <c r="BD1120" s="277"/>
      <c r="BF1120" s="278"/>
      <c r="BG1120" s="34"/>
      <c r="BH1120" s="44">
        <v>64</v>
      </c>
      <c r="BI1120" s="45">
        <v>41</v>
      </c>
      <c r="BJ1120" s="45">
        <v>7</v>
      </c>
      <c r="BK1120" s="45">
        <v>18</v>
      </c>
      <c r="BL1120" s="45">
        <v>14</v>
      </c>
      <c r="BM1120" s="45">
        <v>27</v>
      </c>
      <c r="BN1120" s="45">
        <v>53</v>
      </c>
      <c r="BO1120" s="46">
        <v>36</v>
      </c>
      <c r="BP1120" s="257">
        <f>SUMSQ(BH1120:BO1120)</f>
        <v>11180</v>
      </c>
      <c r="BQ1120" s="42"/>
      <c r="BR1120" s="277"/>
    </row>
    <row r="1121" spans="2:70" ht="12.75" thickBot="1" x14ac:dyDescent="0.25">
      <c r="B1121" s="278"/>
      <c r="C1121" s="34"/>
      <c r="D1121" s="59">
        <v>47</v>
      </c>
      <c r="E1121" s="60">
        <v>17</v>
      </c>
      <c r="F1121" s="60">
        <v>35</v>
      </c>
      <c r="G1121" s="60">
        <v>29</v>
      </c>
      <c r="H1121" s="60">
        <v>16</v>
      </c>
      <c r="I1121" s="60">
        <v>50</v>
      </c>
      <c r="J1121" s="60">
        <v>4</v>
      </c>
      <c r="K1121" s="61">
        <v>62</v>
      </c>
      <c r="L1121" s="257">
        <f>SUMSQ(D1121:K1121)</f>
        <v>11180</v>
      </c>
      <c r="M1121" s="42"/>
      <c r="N1121" s="277"/>
      <c r="P1121" s="278"/>
      <c r="Q1121" s="34"/>
      <c r="R1121" s="59">
        <v>52</v>
      </c>
      <c r="S1121" s="60">
        <v>11</v>
      </c>
      <c r="T1121" s="60">
        <v>29</v>
      </c>
      <c r="U1121" s="60">
        <v>30</v>
      </c>
      <c r="V1121" s="60">
        <v>27</v>
      </c>
      <c r="W1121" s="60">
        <v>45</v>
      </c>
      <c r="X1121" s="60">
        <v>4</v>
      </c>
      <c r="Y1121" s="61">
        <v>62</v>
      </c>
      <c r="Z1121" s="257">
        <f>SUMSQ(R1121:Y1121)</f>
        <v>11180</v>
      </c>
      <c r="AA1121" s="42"/>
      <c r="AB1121" s="277"/>
      <c r="AD1121" s="278"/>
      <c r="AE1121" s="34"/>
      <c r="AF1121" s="59">
        <v>41</v>
      </c>
      <c r="AG1121" s="60">
        <v>23</v>
      </c>
      <c r="AH1121" s="60">
        <v>53</v>
      </c>
      <c r="AI1121" s="60">
        <v>11</v>
      </c>
      <c r="AJ1121" s="60">
        <v>32</v>
      </c>
      <c r="AK1121" s="60">
        <v>34</v>
      </c>
      <c r="AL1121" s="60">
        <v>4</v>
      </c>
      <c r="AM1121" s="61">
        <v>62</v>
      </c>
      <c r="AN1121" s="257">
        <f>SUMSQ(AF1121:AM1121)</f>
        <v>11180</v>
      </c>
      <c r="AO1121" s="42"/>
      <c r="AP1121" s="277"/>
      <c r="AR1121" s="278"/>
      <c r="AS1121" s="34"/>
      <c r="AT1121" s="59">
        <v>41</v>
      </c>
      <c r="AU1121" s="60">
        <v>23</v>
      </c>
      <c r="AV1121" s="60">
        <v>53</v>
      </c>
      <c r="AW1121" s="60">
        <v>11</v>
      </c>
      <c r="AX1121" s="60">
        <v>32</v>
      </c>
      <c r="AY1121" s="60">
        <v>34</v>
      </c>
      <c r="AZ1121" s="60">
        <v>4</v>
      </c>
      <c r="BA1121" s="61">
        <v>62</v>
      </c>
      <c r="BB1121" s="257">
        <f>SUMSQ(AT1121:BA1121)</f>
        <v>11180</v>
      </c>
      <c r="BC1121" s="42"/>
      <c r="BD1121" s="277"/>
      <c r="BF1121" s="278"/>
      <c r="BG1121" s="34"/>
      <c r="BH1121" s="59">
        <v>39</v>
      </c>
      <c r="BI1121" s="60">
        <v>50</v>
      </c>
      <c r="BJ1121" s="60">
        <v>32</v>
      </c>
      <c r="BK1121" s="60">
        <v>9</v>
      </c>
      <c r="BL1121" s="60">
        <v>21</v>
      </c>
      <c r="BM1121" s="60">
        <v>4</v>
      </c>
      <c r="BN1121" s="60">
        <v>46</v>
      </c>
      <c r="BO1121" s="61">
        <v>59</v>
      </c>
      <c r="BP1121" s="257">
        <f>SUMSQ(BH1121:BO1121)</f>
        <v>11180</v>
      </c>
      <c r="BQ1121" s="42"/>
      <c r="BR1121" s="277"/>
    </row>
    <row r="1122" spans="2:70" x14ac:dyDescent="0.2">
      <c r="B1122" s="278"/>
      <c r="C1122" s="34"/>
      <c r="D1122" s="166">
        <f>SUM(D1114:D1121)</f>
        <v>260</v>
      </c>
      <c r="E1122" s="167">
        <f>SUM(E1114:E1121)</f>
        <v>260</v>
      </c>
      <c r="F1122" s="167">
        <f>SUM(F1114:F1121)</f>
        <v>260</v>
      </c>
      <c r="G1122" s="167">
        <f>SUM(G1114:G1121)</f>
        <v>260</v>
      </c>
      <c r="H1122" s="167">
        <f>SUM(H1114:H1121)</f>
        <v>260</v>
      </c>
      <c r="I1122" s="167">
        <f>SUM(I1114:I1121)</f>
        <v>260</v>
      </c>
      <c r="J1122" s="167">
        <f>SUM(J1114:J1121)</f>
        <v>260</v>
      </c>
      <c r="K1122" s="167">
        <f>SUM(K1114:K1121)</f>
        <v>260</v>
      </c>
      <c r="L1122" s="280">
        <f>SUM(D1114^3+E1115^3+F1116^3+G1117^3+H1118^3+I1119^3+J1120^3+K1121^3)</f>
        <v>540800</v>
      </c>
      <c r="M1122" s="42"/>
      <c r="N1122" s="277"/>
      <c r="P1122" s="278"/>
      <c r="Q1122" s="34"/>
      <c r="R1122" s="166">
        <f>SUM(R1114:R1121)</f>
        <v>260</v>
      </c>
      <c r="S1122" s="167">
        <f>SUM(S1114:S1121)</f>
        <v>260</v>
      </c>
      <c r="T1122" s="167">
        <f>SUM(T1114:T1121)</f>
        <v>260</v>
      </c>
      <c r="U1122" s="167">
        <f>SUM(U1114:U1121)</f>
        <v>260</v>
      </c>
      <c r="V1122" s="167">
        <f>SUM(V1114:V1121)</f>
        <v>260</v>
      </c>
      <c r="W1122" s="167">
        <f>SUM(W1114:W1121)</f>
        <v>260</v>
      </c>
      <c r="X1122" s="167">
        <f>SUM(X1114:X1121)</f>
        <v>260</v>
      </c>
      <c r="Y1122" s="167">
        <f>SUM(Y1114:Y1121)</f>
        <v>260</v>
      </c>
      <c r="Z1122" s="280">
        <f>SUM(R1114^3+S1115^3+T1116^3+U1117^3+V1118^3+W1119^3+X1120^3+Y1121^3)</f>
        <v>540800</v>
      </c>
      <c r="AA1122" s="42"/>
      <c r="AB1122" s="277"/>
      <c r="AD1122" s="278"/>
      <c r="AE1122" s="34"/>
      <c r="AF1122" s="166">
        <f>SUM(AF1114:AF1121)</f>
        <v>260</v>
      </c>
      <c r="AG1122" s="167">
        <f>SUM(AG1114:AG1121)</f>
        <v>260</v>
      </c>
      <c r="AH1122" s="167">
        <f>SUM(AH1114:AH1121)</f>
        <v>260</v>
      </c>
      <c r="AI1122" s="167">
        <f>SUM(AI1114:AI1121)</f>
        <v>260</v>
      </c>
      <c r="AJ1122" s="167">
        <f>SUM(AJ1114:AJ1121)</f>
        <v>260</v>
      </c>
      <c r="AK1122" s="167">
        <f>SUM(AK1114:AK1121)</f>
        <v>260</v>
      </c>
      <c r="AL1122" s="167">
        <f>SUM(AL1114:AL1121)</f>
        <v>260</v>
      </c>
      <c r="AM1122" s="167">
        <f>SUM(AM1114:AM1121)</f>
        <v>260</v>
      </c>
      <c r="AN1122" s="280">
        <f>SUM(AF1114^3+AG1115^3+AH1116^3+AI1117^3+AJ1118^3+AK1119^3+AL1120^3+AM1121^3)</f>
        <v>540800</v>
      </c>
      <c r="AO1122" s="42"/>
      <c r="AP1122" s="277"/>
      <c r="AR1122" s="278"/>
      <c r="AS1122" s="34"/>
      <c r="AT1122" s="166">
        <f>SUM(AT1114:AT1121)</f>
        <v>260</v>
      </c>
      <c r="AU1122" s="167">
        <f>SUM(AU1114:AU1121)</f>
        <v>260</v>
      </c>
      <c r="AV1122" s="167">
        <f>SUM(AV1114:AV1121)</f>
        <v>260</v>
      </c>
      <c r="AW1122" s="167">
        <f>SUM(AW1114:AW1121)</f>
        <v>260</v>
      </c>
      <c r="AX1122" s="167">
        <f>SUM(AX1114:AX1121)</f>
        <v>260</v>
      </c>
      <c r="AY1122" s="167">
        <f>SUM(AY1114:AY1121)</f>
        <v>260</v>
      </c>
      <c r="AZ1122" s="167">
        <f>SUM(AZ1114:AZ1121)</f>
        <v>260</v>
      </c>
      <c r="BA1122" s="167">
        <f>SUM(BA1114:BA1121)</f>
        <v>260</v>
      </c>
      <c r="BB1122" s="280">
        <f>SUM(AT1114^3+AU1115^3+AV1116^3+AW1117^3+AX1118^3+AY1119^3+AZ1120^3+BA1121^3)</f>
        <v>540800</v>
      </c>
      <c r="BC1122" s="42"/>
      <c r="BD1122" s="277"/>
      <c r="BF1122" s="278"/>
      <c r="BG1122" s="34"/>
      <c r="BH1122" s="166">
        <f>SUM(BH1114:BH1121)</f>
        <v>260</v>
      </c>
      <c r="BI1122" s="167">
        <f>SUM(BI1114:BI1121)</f>
        <v>260</v>
      </c>
      <c r="BJ1122" s="167">
        <f>SUM(BJ1114:BJ1121)</f>
        <v>260</v>
      </c>
      <c r="BK1122" s="167">
        <f>SUM(BK1114:BK1121)</f>
        <v>260</v>
      </c>
      <c r="BL1122" s="167">
        <f>SUM(BL1114:BL1121)</f>
        <v>260</v>
      </c>
      <c r="BM1122" s="167">
        <f>SUM(BM1114:BM1121)</f>
        <v>260</v>
      </c>
      <c r="BN1122" s="167">
        <f>SUM(BN1114:BN1121)</f>
        <v>260</v>
      </c>
      <c r="BO1122" s="167">
        <f>SUM(BO1114:BO1121)</f>
        <v>260</v>
      </c>
      <c r="BP1122" s="280">
        <f>SUM(BH1114^3+BI1115^3+BJ1116^3+BK1117^3+BL1118^3+BM1119^3+BN1120^3+BO1121^3)</f>
        <v>540800</v>
      </c>
      <c r="BQ1122" s="42"/>
      <c r="BR1122" s="277"/>
    </row>
    <row r="1123" spans="2:70" ht="12.75" thickBot="1" x14ac:dyDescent="0.25">
      <c r="B1123" s="278"/>
      <c r="C1123" s="34"/>
      <c r="D1123" s="89">
        <f>SUMSQ(D1114:D1121)</f>
        <v>11180</v>
      </c>
      <c r="E1123" s="90">
        <f>SUMSQ(E1114:E1121)</f>
        <v>11180</v>
      </c>
      <c r="F1123" s="90">
        <f>SUMSQ(F1114:F1121)</f>
        <v>11180</v>
      </c>
      <c r="G1123" s="90">
        <f>SUMSQ(G1114:G1121)</f>
        <v>11180</v>
      </c>
      <c r="H1123" s="90">
        <f>SUMSQ(H1114:H1121)</f>
        <v>11180</v>
      </c>
      <c r="I1123" s="90">
        <f>SUMSQ(I1114:I1121)</f>
        <v>11180</v>
      </c>
      <c r="J1123" s="90">
        <f>SUMSQ(J1114:J1121)</f>
        <v>11180</v>
      </c>
      <c r="K1123" s="90">
        <f>SUMSQ(K1114:K1121)</f>
        <v>11180</v>
      </c>
      <c r="L1123" s="279">
        <f>SUM(D1121^3+E1120^3+F1119^3+G1118^3+H1117^3+I1116^3+J1115^3+K1114^3)</f>
        <v>540800</v>
      </c>
      <c r="M1123" s="42"/>
      <c r="N1123" s="277"/>
      <c r="P1123" s="278"/>
      <c r="Q1123" s="34"/>
      <c r="R1123" s="89">
        <f>SUMSQ(R1114:R1121)</f>
        <v>11180</v>
      </c>
      <c r="S1123" s="90">
        <f>SUMSQ(S1114:S1121)</f>
        <v>11180</v>
      </c>
      <c r="T1123" s="90">
        <f>SUMSQ(T1114:T1121)</f>
        <v>11180</v>
      </c>
      <c r="U1123" s="90">
        <f>SUMSQ(U1114:U1121)</f>
        <v>11180</v>
      </c>
      <c r="V1123" s="90">
        <f>SUMSQ(V1114:V1121)</f>
        <v>11180</v>
      </c>
      <c r="W1123" s="90">
        <f>SUMSQ(W1114:W1121)</f>
        <v>11180</v>
      </c>
      <c r="X1123" s="90">
        <f>SUMSQ(X1114:X1121)</f>
        <v>11180</v>
      </c>
      <c r="Y1123" s="90">
        <f>SUMSQ(Y1114:Y1121)</f>
        <v>11180</v>
      </c>
      <c r="Z1123" s="279">
        <f>SUM(R1121^3+S1120^3+T1119^3+U1118^3+V1117^3+W1116^3+X1115^3+Y1114^3)</f>
        <v>540800</v>
      </c>
      <c r="AA1123" s="42"/>
      <c r="AB1123" s="277"/>
      <c r="AD1123" s="278"/>
      <c r="AE1123" s="34"/>
      <c r="AF1123" s="89">
        <f>SUMSQ(AF1114:AF1121)</f>
        <v>11180</v>
      </c>
      <c r="AG1123" s="90">
        <f>SUMSQ(AG1114:AG1121)</f>
        <v>11180</v>
      </c>
      <c r="AH1123" s="90">
        <f>SUMSQ(AH1114:AH1121)</f>
        <v>11180</v>
      </c>
      <c r="AI1123" s="90">
        <f>SUMSQ(AI1114:AI1121)</f>
        <v>11180</v>
      </c>
      <c r="AJ1123" s="90">
        <f>SUMSQ(AJ1114:AJ1121)</f>
        <v>11180</v>
      </c>
      <c r="AK1123" s="90">
        <f>SUMSQ(AK1114:AK1121)</f>
        <v>11180</v>
      </c>
      <c r="AL1123" s="90">
        <f>SUMSQ(AL1114:AL1121)</f>
        <v>11180</v>
      </c>
      <c r="AM1123" s="90">
        <f>SUMSQ(AM1114:AM1121)</f>
        <v>11180</v>
      </c>
      <c r="AN1123" s="279">
        <f>SUM(AF1121^3+AG1120^3+AH1119^3+AI1118^3+AJ1117^3+AK1116^3+AL1115^3+AM1114^3)</f>
        <v>540800</v>
      </c>
      <c r="AO1123" s="42"/>
      <c r="AP1123" s="277"/>
      <c r="AR1123" s="278"/>
      <c r="AS1123" s="34"/>
      <c r="AT1123" s="89">
        <f>SUMSQ(AT1114:AT1121)</f>
        <v>11180</v>
      </c>
      <c r="AU1123" s="90">
        <f>SUMSQ(AU1114:AU1121)</f>
        <v>11180</v>
      </c>
      <c r="AV1123" s="90">
        <f>SUMSQ(AV1114:AV1121)</f>
        <v>11180</v>
      </c>
      <c r="AW1123" s="90">
        <f>SUMSQ(AW1114:AW1121)</f>
        <v>11180</v>
      </c>
      <c r="AX1123" s="90">
        <f>SUMSQ(AX1114:AX1121)</f>
        <v>11180</v>
      </c>
      <c r="AY1123" s="90">
        <f>SUMSQ(AY1114:AY1121)</f>
        <v>11180</v>
      </c>
      <c r="AZ1123" s="90">
        <f>SUMSQ(AZ1114:AZ1121)</f>
        <v>11180</v>
      </c>
      <c r="BA1123" s="90">
        <f>SUMSQ(BA1114:BA1121)</f>
        <v>11180</v>
      </c>
      <c r="BB1123" s="279">
        <f>SUM(AT1121^3+AU1120^3+AV1119^3+AW1118^3+AX1117^3+AY1116^3+AZ1115^3+BA1114^3)</f>
        <v>540800</v>
      </c>
      <c r="BC1123" s="42"/>
      <c r="BD1123" s="277"/>
      <c r="BF1123" s="278"/>
      <c r="BG1123" s="34"/>
      <c r="BH1123" s="89">
        <f>SUMSQ(BH1114:BH1121)</f>
        <v>11180</v>
      </c>
      <c r="BI1123" s="90">
        <f>SUMSQ(BI1114:BI1121)</f>
        <v>11180</v>
      </c>
      <c r="BJ1123" s="90">
        <f>SUMSQ(BJ1114:BJ1121)</f>
        <v>11180</v>
      </c>
      <c r="BK1123" s="90">
        <f>SUMSQ(BK1114:BK1121)</f>
        <v>11180</v>
      </c>
      <c r="BL1123" s="90">
        <f>SUMSQ(BL1114:BL1121)</f>
        <v>11180</v>
      </c>
      <c r="BM1123" s="90">
        <f>SUMSQ(BM1114:BM1121)</f>
        <v>11180</v>
      </c>
      <c r="BN1123" s="90">
        <f>SUMSQ(BN1114:BN1121)</f>
        <v>11180</v>
      </c>
      <c r="BO1123" s="90">
        <f>SUMSQ(BO1114:BO1121)</f>
        <v>11180</v>
      </c>
      <c r="BP1123" s="279">
        <f>SUM(BH1121^3+BI1120^3+BJ1119^3+BK1118^3+BL1117^3+BM1116^3+BN1115^3+BO1114^3)</f>
        <v>540800</v>
      </c>
      <c r="BQ1123" s="42"/>
      <c r="BR1123" s="277"/>
    </row>
    <row r="1124" spans="2:70" ht="12.75" thickBot="1" x14ac:dyDescent="0.25">
      <c r="B1124" s="278"/>
      <c r="C1124" s="104"/>
      <c r="D1124" s="106"/>
      <c r="E1124" s="106"/>
      <c r="F1124" s="106"/>
      <c r="G1124" s="106"/>
      <c r="H1124" s="106"/>
      <c r="I1124" s="106"/>
      <c r="J1124" s="106"/>
      <c r="K1124" s="106"/>
      <c r="L1124" s="106"/>
      <c r="M1124" s="109"/>
      <c r="N1124" s="277"/>
      <c r="P1124" s="278"/>
      <c r="Q1124" s="104"/>
      <c r="R1124" s="106"/>
      <c r="S1124" s="106"/>
      <c r="T1124" s="106"/>
      <c r="U1124" s="106"/>
      <c r="V1124" s="106"/>
      <c r="W1124" s="106"/>
      <c r="X1124" s="106"/>
      <c r="Y1124" s="106"/>
      <c r="Z1124" s="106"/>
      <c r="AA1124" s="109"/>
      <c r="AB1124" s="277"/>
      <c r="AD1124" s="278"/>
      <c r="AE1124" s="104"/>
      <c r="AF1124" s="106"/>
      <c r="AG1124" s="106"/>
      <c r="AH1124" s="106"/>
      <c r="AI1124" s="106"/>
      <c r="AJ1124" s="106"/>
      <c r="AK1124" s="106"/>
      <c r="AL1124" s="106"/>
      <c r="AM1124" s="106"/>
      <c r="AN1124" s="106"/>
      <c r="AO1124" s="109"/>
      <c r="AP1124" s="277"/>
      <c r="AR1124" s="278"/>
      <c r="AS1124" s="104"/>
      <c r="AT1124" s="106"/>
      <c r="AU1124" s="106"/>
      <c r="AV1124" s="106"/>
      <c r="AW1124" s="106"/>
      <c r="AX1124" s="106"/>
      <c r="AY1124" s="106"/>
      <c r="AZ1124" s="106"/>
      <c r="BA1124" s="106"/>
      <c r="BB1124" s="106"/>
      <c r="BC1124" s="109"/>
      <c r="BD1124" s="277"/>
      <c r="BF1124" s="278"/>
      <c r="BG1124" s="104"/>
      <c r="BH1124" s="106"/>
      <c r="BI1124" s="106"/>
      <c r="BJ1124" s="106"/>
      <c r="BK1124" s="106"/>
      <c r="BL1124" s="106"/>
      <c r="BM1124" s="106"/>
      <c r="BN1124" s="106"/>
      <c r="BO1124" s="106"/>
      <c r="BP1124" s="106"/>
      <c r="BQ1124" s="109"/>
      <c r="BR1124" s="277"/>
    </row>
    <row r="1125" spans="2:70" ht="12.75" thickBot="1" x14ac:dyDescent="0.25">
      <c r="B1125" s="276"/>
      <c r="C1125" s="275"/>
      <c r="D1125" s="275"/>
      <c r="E1125" s="275"/>
      <c r="F1125" s="275"/>
      <c r="G1125" s="275"/>
      <c r="H1125" s="275"/>
      <c r="I1125" s="275"/>
      <c r="J1125" s="275"/>
      <c r="K1125" s="275"/>
      <c r="L1125" s="275"/>
      <c r="M1125" s="275"/>
      <c r="N1125" s="274"/>
      <c r="P1125" s="276"/>
      <c r="Q1125" s="275"/>
      <c r="R1125" s="275"/>
      <c r="S1125" s="275"/>
      <c r="T1125" s="275"/>
      <c r="U1125" s="275"/>
      <c r="V1125" s="275"/>
      <c r="W1125" s="275"/>
      <c r="X1125" s="275"/>
      <c r="Y1125" s="275"/>
      <c r="Z1125" s="275"/>
      <c r="AA1125" s="275"/>
      <c r="AB1125" s="274"/>
      <c r="AD1125" s="276"/>
      <c r="AE1125" s="275"/>
      <c r="AF1125" s="275"/>
      <c r="AG1125" s="275"/>
      <c r="AH1125" s="275"/>
      <c r="AI1125" s="275"/>
      <c r="AJ1125" s="275"/>
      <c r="AK1125" s="275"/>
      <c r="AL1125" s="275"/>
      <c r="AM1125" s="275"/>
      <c r="AN1125" s="275"/>
      <c r="AO1125" s="275"/>
      <c r="AP1125" s="274"/>
      <c r="AR1125" s="276"/>
      <c r="AS1125" s="275"/>
      <c r="AT1125" s="275"/>
      <c r="AU1125" s="275"/>
      <c r="AV1125" s="275"/>
      <c r="AW1125" s="275"/>
      <c r="AX1125" s="275"/>
      <c r="AY1125" s="275"/>
      <c r="AZ1125" s="275"/>
      <c r="BA1125" s="275"/>
      <c r="BB1125" s="275"/>
      <c r="BC1125" s="275"/>
      <c r="BD1125" s="274"/>
      <c r="BF1125" s="276"/>
      <c r="BG1125" s="275"/>
      <c r="BH1125" s="275"/>
      <c r="BI1125" s="275"/>
      <c r="BJ1125" s="275"/>
      <c r="BK1125" s="275"/>
      <c r="BL1125" s="275"/>
      <c r="BM1125" s="275"/>
      <c r="BN1125" s="275"/>
      <c r="BO1125" s="275"/>
      <c r="BP1125" s="275"/>
      <c r="BQ1125" s="275"/>
      <c r="BR1125" s="274"/>
    </row>
    <row r="1126" spans="2:70" ht="13.5" thickTop="1" thickBot="1" x14ac:dyDescent="0.25"/>
    <row r="1127" spans="2:70" ht="13.5" thickTop="1" thickBot="1" x14ac:dyDescent="0.25">
      <c r="B1127" s="284"/>
      <c r="C1127" s="283"/>
      <c r="D1127" s="283"/>
      <c r="E1127" s="283"/>
      <c r="F1127" s="283"/>
      <c r="G1127" s="283"/>
      <c r="H1127" s="283"/>
      <c r="I1127" s="283"/>
      <c r="J1127" s="283"/>
      <c r="K1127" s="283"/>
      <c r="L1127" s="283"/>
      <c r="M1127" s="283"/>
      <c r="N1127" s="282"/>
      <c r="P1127" s="284"/>
      <c r="Q1127" s="283"/>
      <c r="R1127" s="283"/>
      <c r="S1127" s="283"/>
      <c r="T1127" s="283"/>
      <c r="U1127" s="283"/>
      <c r="V1127" s="283"/>
      <c r="W1127" s="283"/>
      <c r="X1127" s="283"/>
      <c r="Y1127" s="283"/>
      <c r="Z1127" s="283"/>
      <c r="AA1127" s="283"/>
      <c r="AB1127" s="282"/>
      <c r="AD1127" s="284"/>
      <c r="AE1127" s="283"/>
      <c r="AF1127" s="283"/>
      <c r="AG1127" s="283"/>
      <c r="AH1127" s="283"/>
      <c r="AI1127" s="283"/>
      <c r="AJ1127" s="283"/>
      <c r="AK1127" s="283"/>
      <c r="AL1127" s="283"/>
      <c r="AM1127" s="283"/>
      <c r="AN1127" s="283"/>
      <c r="AO1127" s="283"/>
      <c r="AP1127" s="282"/>
      <c r="AR1127" s="284"/>
      <c r="AS1127" s="283"/>
      <c r="AT1127" s="283"/>
      <c r="AU1127" s="283"/>
      <c r="AV1127" s="283"/>
      <c r="AW1127" s="283"/>
      <c r="AX1127" s="283"/>
      <c r="AY1127" s="283"/>
      <c r="AZ1127" s="283"/>
      <c r="BA1127" s="283"/>
      <c r="BB1127" s="283"/>
      <c r="BC1127" s="283"/>
      <c r="BD1127" s="282"/>
      <c r="BF1127" s="284"/>
      <c r="BG1127" s="283"/>
      <c r="BH1127" s="283"/>
      <c r="BI1127" s="283"/>
      <c r="BJ1127" s="283"/>
      <c r="BK1127" s="283"/>
      <c r="BL1127" s="283"/>
      <c r="BM1127" s="283"/>
      <c r="BN1127" s="283"/>
      <c r="BO1127" s="283"/>
      <c r="BP1127" s="283"/>
      <c r="BQ1127" s="283"/>
      <c r="BR1127" s="282"/>
    </row>
    <row r="1128" spans="2:70" ht="12.75" thickBot="1" x14ac:dyDescent="0.25">
      <c r="B1128" s="278"/>
      <c r="C1128" s="20"/>
      <c r="D1128" s="21"/>
      <c r="E1128" s="21"/>
      <c r="F1128" s="21"/>
      <c r="G1128" s="21"/>
      <c r="H1128" s="281" t="s">
        <v>1119</v>
      </c>
      <c r="I1128" s="21"/>
      <c r="J1128" s="21"/>
      <c r="K1128" s="21"/>
      <c r="L1128" s="21"/>
      <c r="M1128" s="23"/>
      <c r="N1128" s="277"/>
      <c r="P1128" s="278"/>
      <c r="Q1128" s="20"/>
      <c r="R1128" s="21"/>
      <c r="S1128" s="21"/>
      <c r="T1128" s="21"/>
      <c r="U1128" s="21"/>
      <c r="V1128" s="281" t="s">
        <v>1118</v>
      </c>
      <c r="W1128" s="21"/>
      <c r="X1128" s="21"/>
      <c r="Y1128" s="21"/>
      <c r="Z1128" s="21"/>
      <c r="AA1128" s="23"/>
      <c r="AB1128" s="277"/>
      <c r="AD1128" s="278"/>
      <c r="AE1128" s="20"/>
      <c r="AF1128" s="21"/>
      <c r="AG1128" s="21"/>
      <c r="AH1128" s="21"/>
      <c r="AI1128" s="21"/>
      <c r="AJ1128" s="281" t="s">
        <v>1117</v>
      </c>
      <c r="AK1128" s="21"/>
      <c r="AL1128" s="21"/>
      <c r="AM1128" s="21"/>
      <c r="AN1128" s="21"/>
      <c r="AO1128" s="23"/>
      <c r="AP1128" s="277"/>
      <c r="AR1128" s="278"/>
      <c r="AS1128" s="20"/>
      <c r="AT1128" s="21"/>
      <c r="AU1128" s="21"/>
      <c r="AV1128" s="21"/>
      <c r="AW1128" s="21"/>
      <c r="AX1128" s="281" t="s">
        <v>1116</v>
      </c>
      <c r="AY1128" s="21"/>
      <c r="AZ1128" s="21"/>
      <c r="BA1128" s="21"/>
      <c r="BB1128" s="21"/>
      <c r="BC1128" s="23"/>
      <c r="BD1128" s="277"/>
      <c r="BF1128" s="278"/>
      <c r="BG1128" s="20"/>
      <c r="BH1128" s="21"/>
      <c r="BI1128" s="21"/>
      <c r="BJ1128" s="21"/>
      <c r="BK1128" s="21"/>
      <c r="BL1128" s="281" t="s">
        <v>1115</v>
      </c>
      <c r="BM1128" s="21"/>
      <c r="BN1128" s="21"/>
      <c r="BO1128" s="21"/>
      <c r="BP1128" s="21"/>
      <c r="BQ1128" s="23"/>
      <c r="BR1128" s="277"/>
    </row>
    <row r="1129" spans="2:70" x14ac:dyDescent="0.2">
      <c r="B1129" s="278"/>
      <c r="C1129" s="34"/>
      <c r="D1129" s="35">
        <v>3</v>
      </c>
      <c r="E1129" s="36">
        <v>61</v>
      </c>
      <c r="F1129" s="36">
        <v>53</v>
      </c>
      <c r="G1129" s="36">
        <v>11</v>
      </c>
      <c r="H1129" s="36">
        <v>32</v>
      </c>
      <c r="I1129" s="36">
        <v>34</v>
      </c>
      <c r="J1129" s="36">
        <v>42</v>
      </c>
      <c r="K1129" s="37">
        <v>24</v>
      </c>
      <c r="L1129" s="251">
        <f>SUMSQ(D1129:K1129)</f>
        <v>11180</v>
      </c>
      <c r="M1129" s="42"/>
      <c r="N1129" s="277"/>
      <c r="P1129" s="278"/>
      <c r="Q1129" s="34"/>
      <c r="R1129" s="35">
        <v>3</v>
      </c>
      <c r="S1129" s="36">
        <v>63</v>
      </c>
      <c r="T1129" s="36">
        <v>14</v>
      </c>
      <c r="U1129" s="36">
        <v>50</v>
      </c>
      <c r="V1129" s="36">
        <v>37</v>
      </c>
      <c r="W1129" s="36">
        <v>25</v>
      </c>
      <c r="X1129" s="36">
        <v>44</v>
      </c>
      <c r="Y1129" s="37">
        <v>24</v>
      </c>
      <c r="Z1129" s="251">
        <f>SUMSQ(R1129:Y1129)</f>
        <v>11180</v>
      </c>
      <c r="AA1129" s="42"/>
      <c r="AB1129" s="277"/>
      <c r="AD1129" s="278"/>
      <c r="AE1129" s="34"/>
      <c r="AF1129" s="35">
        <v>3</v>
      </c>
      <c r="AG1129" s="36">
        <v>63</v>
      </c>
      <c r="AH1129" s="36">
        <v>14</v>
      </c>
      <c r="AI1129" s="36">
        <v>50</v>
      </c>
      <c r="AJ1129" s="36">
        <v>37</v>
      </c>
      <c r="AK1129" s="36">
        <v>25</v>
      </c>
      <c r="AL1129" s="36">
        <v>44</v>
      </c>
      <c r="AM1129" s="37">
        <v>24</v>
      </c>
      <c r="AN1129" s="251">
        <f>SUMSQ(AF1129:AM1129)</f>
        <v>11180</v>
      </c>
      <c r="AO1129" s="42"/>
      <c r="AP1129" s="277"/>
      <c r="AR1129" s="278"/>
      <c r="AS1129" s="34"/>
      <c r="AT1129" s="35">
        <v>3</v>
      </c>
      <c r="AU1129" s="36">
        <v>63</v>
      </c>
      <c r="AV1129" s="36">
        <v>14</v>
      </c>
      <c r="AW1129" s="36">
        <v>50</v>
      </c>
      <c r="AX1129" s="36">
        <v>37</v>
      </c>
      <c r="AY1129" s="36">
        <v>25</v>
      </c>
      <c r="AZ1129" s="36">
        <v>44</v>
      </c>
      <c r="BA1129" s="37">
        <v>24</v>
      </c>
      <c r="BB1129" s="251">
        <f>SUMSQ(AT1129:BA1129)</f>
        <v>11180</v>
      </c>
      <c r="BC1129" s="42"/>
      <c r="BD1129" s="277"/>
      <c r="BF1129" s="278"/>
      <c r="BG1129" s="34"/>
      <c r="BH1129" s="35">
        <v>7</v>
      </c>
      <c r="BI1129" s="36">
        <v>18</v>
      </c>
      <c r="BJ1129" s="36">
        <v>64</v>
      </c>
      <c r="BK1129" s="36">
        <v>41</v>
      </c>
      <c r="BL1129" s="36">
        <v>53</v>
      </c>
      <c r="BM1129" s="36">
        <v>36</v>
      </c>
      <c r="BN1129" s="36">
        <v>14</v>
      </c>
      <c r="BO1129" s="37">
        <v>27</v>
      </c>
      <c r="BP1129" s="251">
        <f>SUMSQ(BH1129:BO1129)</f>
        <v>11180</v>
      </c>
      <c r="BQ1129" s="42"/>
      <c r="BR1129" s="277"/>
    </row>
    <row r="1130" spans="2:70" x14ac:dyDescent="0.2">
      <c r="B1130" s="278"/>
      <c r="C1130" s="34"/>
      <c r="D1130" s="44">
        <v>21</v>
      </c>
      <c r="E1130" s="45">
        <v>16</v>
      </c>
      <c r="F1130" s="45">
        <v>35</v>
      </c>
      <c r="G1130" s="45">
        <v>58</v>
      </c>
      <c r="H1130" s="45">
        <v>45</v>
      </c>
      <c r="I1130" s="45">
        <v>56</v>
      </c>
      <c r="J1130" s="45">
        <v>27</v>
      </c>
      <c r="K1130" s="46">
        <v>2</v>
      </c>
      <c r="L1130" s="257">
        <f>SUMSQ(D1130:K1130)</f>
        <v>11180</v>
      </c>
      <c r="M1130" s="42"/>
      <c r="N1130" s="277"/>
      <c r="P1130" s="278"/>
      <c r="Q1130" s="34"/>
      <c r="R1130" s="44">
        <v>39</v>
      </c>
      <c r="S1130" s="45">
        <v>16</v>
      </c>
      <c r="T1130" s="45">
        <v>61</v>
      </c>
      <c r="U1130" s="45">
        <v>1</v>
      </c>
      <c r="V1130" s="45">
        <v>22</v>
      </c>
      <c r="W1130" s="45">
        <v>42</v>
      </c>
      <c r="X1130" s="45">
        <v>27</v>
      </c>
      <c r="Y1130" s="46">
        <v>52</v>
      </c>
      <c r="Z1130" s="257">
        <f>SUMSQ(R1130:Y1130)</f>
        <v>11180</v>
      </c>
      <c r="AA1130" s="42"/>
      <c r="AB1130" s="277"/>
      <c r="AD1130" s="278"/>
      <c r="AE1130" s="34"/>
      <c r="AF1130" s="44">
        <v>42</v>
      </c>
      <c r="AG1130" s="45">
        <v>16</v>
      </c>
      <c r="AH1130" s="45">
        <v>39</v>
      </c>
      <c r="AI1130" s="45">
        <v>1</v>
      </c>
      <c r="AJ1130" s="45">
        <v>22</v>
      </c>
      <c r="AK1130" s="45">
        <v>52</v>
      </c>
      <c r="AL1130" s="45">
        <v>27</v>
      </c>
      <c r="AM1130" s="46">
        <v>61</v>
      </c>
      <c r="AN1130" s="257">
        <f>SUMSQ(AF1130:AM1130)</f>
        <v>11180</v>
      </c>
      <c r="AO1130" s="42"/>
      <c r="AP1130" s="277"/>
      <c r="AR1130" s="278"/>
      <c r="AS1130" s="34"/>
      <c r="AT1130" s="44">
        <v>52</v>
      </c>
      <c r="AU1130" s="45">
        <v>16</v>
      </c>
      <c r="AV1130" s="45">
        <v>61</v>
      </c>
      <c r="AW1130" s="45">
        <v>1</v>
      </c>
      <c r="AX1130" s="45">
        <v>22</v>
      </c>
      <c r="AY1130" s="45">
        <v>42</v>
      </c>
      <c r="AZ1130" s="45">
        <v>27</v>
      </c>
      <c r="BA1130" s="46">
        <v>39</v>
      </c>
      <c r="BB1130" s="257">
        <f>SUMSQ(AT1130:BA1130)</f>
        <v>11180</v>
      </c>
      <c r="BC1130" s="42"/>
      <c r="BD1130" s="277"/>
      <c r="BF1130" s="278"/>
      <c r="BG1130" s="34"/>
      <c r="BH1130" s="44">
        <v>32</v>
      </c>
      <c r="BI1130" s="45">
        <v>9</v>
      </c>
      <c r="BJ1130" s="45">
        <v>39</v>
      </c>
      <c r="BK1130" s="45">
        <v>50</v>
      </c>
      <c r="BL1130" s="45">
        <v>46</v>
      </c>
      <c r="BM1130" s="45">
        <v>59</v>
      </c>
      <c r="BN1130" s="45">
        <v>21</v>
      </c>
      <c r="BO1130" s="46">
        <v>4</v>
      </c>
      <c r="BP1130" s="257">
        <f>SUMSQ(BH1130:BO1130)</f>
        <v>11180</v>
      </c>
      <c r="BQ1130" s="42"/>
      <c r="BR1130" s="277"/>
    </row>
    <row r="1131" spans="2:70" x14ac:dyDescent="0.2">
      <c r="B1131" s="278"/>
      <c r="C1131" s="34"/>
      <c r="D1131" s="44">
        <v>40</v>
      </c>
      <c r="E1131" s="45">
        <v>26</v>
      </c>
      <c r="F1131" s="45">
        <v>18</v>
      </c>
      <c r="G1131" s="45">
        <v>48</v>
      </c>
      <c r="H1131" s="45">
        <v>59</v>
      </c>
      <c r="I1131" s="45">
        <v>5</v>
      </c>
      <c r="J1131" s="45">
        <v>13</v>
      </c>
      <c r="K1131" s="46">
        <v>51</v>
      </c>
      <c r="L1131" s="257">
        <f>SUMSQ(D1131:K1131)</f>
        <v>11180</v>
      </c>
      <c r="M1131" s="42"/>
      <c r="N1131" s="277"/>
      <c r="P1131" s="278"/>
      <c r="Q1131" s="34"/>
      <c r="R1131" s="44">
        <v>56</v>
      </c>
      <c r="S1131" s="45">
        <v>12</v>
      </c>
      <c r="T1131" s="45">
        <v>18</v>
      </c>
      <c r="U1131" s="45">
        <v>46</v>
      </c>
      <c r="V1131" s="45">
        <v>57</v>
      </c>
      <c r="W1131" s="45">
        <v>5</v>
      </c>
      <c r="X1131" s="45">
        <v>31</v>
      </c>
      <c r="Y1131" s="46">
        <v>35</v>
      </c>
      <c r="Z1131" s="257">
        <f>SUMSQ(R1131:Y1131)</f>
        <v>11180</v>
      </c>
      <c r="AA1131" s="42"/>
      <c r="AB1131" s="277"/>
      <c r="AD1131" s="278"/>
      <c r="AE1131" s="34"/>
      <c r="AF1131" s="44">
        <v>31</v>
      </c>
      <c r="AG1131" s="45">
        <v>35</v>
      </c>
      <c r="AH1131" s="45">
        <v>18</v>
      </c>
      <c r="AI1131" s="45">
        <v>46</v>
      </c>
      <c r="AJ1131" s="45">
        <v>57</v>
      </c>
      <c r="AK1131" s="45">
        <v>5</v>
      </c>
      <c r="AL1131" s="45">
        <v>56</v>
      </c>
      <c r="AM1131" s="46">
        <v>12</v>
      </c>
      <c r="AN1131" s="257">
        <f>SUMSQ(AF1131:AM1131)</f>
        <v>11180</v>
      </c>
      <c r="AO1131" s="42"/>
      <c r="AP1131" s="277"/>
      <c r="AR1131" s="278"/>
      <c r="AS1131" s="34"/>
      <c r="AT1131" s="44">
        <v>31</v>
      </c>
      <c r="AU1131" s="45">
        <v>35</v>
      </c>
      <c r="AV1131" s="45">
        <v>18</v>
      </c>
      <c r="AW1131" s="45">
        <v>46</v>
      </c>
      <c r="AX1131" s="45">
        <v>57</v>
      </c>
      <c r="AY1131" s="45">
        <v>5</v>
      </c>
      <c r="AZ1131" s="45">
        <v>56</v>
      </c>
      <c r="BA1131" s="46">
        <v>12</v>
      </c>
      <c r="BB1131" s="257">
        <f>SUMSQ(AT1131:BA1131)</f>
        <v>11180</v>
      </c>
      <c r="BC1131" s="42"/>
      <c r="BD1131" s="277"/>
      <c r="BF1131" s="278"/>
      <c r="BG1131" s="34"/>
      <c r="BH1131" s="44">
        <v>43</v>
      </c>
      <c r="BI1131" s="45">
        <v>62</v>
      </c>
      <c r="BJ1131" s="45">
        <v>20</v>
      </c>
      <c r="BK1131" s="45">
        <v>5</v>
      </c>
      <c r="BL1131" s="45">
        <v>25</v>
      </c>
      <c r="BM1131" s="45">
        <v>16</v>
      </c>
      <c r="BN1131" s="45">
        <v>34</v>
      </c>
      <c r="BO1131" s="46">
        <v>55</v>
      </c>
      <c r="BP1131" s="257">
        <f>SUMSQ(BH1131:BO1131)</f>
        <v>11180</v>
      </c>
      <c r="BQ1131" s="42"/>
      <c r="BR1131" s="277"/>
    </row>
    <row r="1132" spans="2:70" x14ac:dyDescent="0.2">
      <c r="B1132" s="278"/>
      <c r="C1132" s="34"/>
      <c r="D1132" s="44">
        <v>50</v>
      </c>
      <c r="E1132" s="45">
        <v>43</v>
      </c>
      <c r="F1132" s="45">
        <v>8</v>
      </c>
      <c r="G1132" s="45">
        <v>29</v>
      </c>
      <c r="H1132" s="45">
        <v>10</v>
      </c>
      <c r="I1132" s="45">
        <v>19</v>
      </c>
      <c r="J1132" s="45">
        <v>64</v>
      </c>
      <c r="K1132" s="46">
        <v>37</v>
      </c>
      <c r="L1132" s="257">
        <f>SUMSQ(D1132:K1132)</f>
        <v>11180</v>
      </c>
      <c r="M1132" s="42"/>
      <c r="N1132" s="277"/>
      <c r="P1132" s="278"/>
      <c r="Q1132" s="34"/>
      <c r="R1132" s="44">
        <v>20</v>
      </c>
      <c r="S1132" s="45">
        <v>59</v>
      </c>
      <c r="T1132" s="45">
        <v>33</v>
      </c>
      <c r="U1132" s="45">
        <v>29</v>
      </c>
      <c r="V1132" s="45">
        <v>10</v>
      </c>
      <c r="W1132" s="45">
        <v>54</v>
      </c>
      <c r="X1132" s="45">
        <v>48</v>
      </c>
      <c r="Y1132" s="46">
        <v>7</v>
      </c>
      <c r="Z1132" s="257">
        <f>SUMSQ(R1132:Y1132)</f>
        <v>11180</v>
      </c>
      <c r="AA1132" s="42"/>
      <c r="AB1132" s="277"/>
      <c r="AD1132" s="278"/>
      <c r="AE1132" s="34"/>
      <c r="AF1132" s="44">
        <v>54</v>
      </c>
      <c r="AG1132" s="45">
        <v>20</v>
      </c>
      <c r="AH1132" s="45">
        <v>59</v>
      </c>
      <c r="AI1132" s="45">
        <v>29</v>
      </c>
      <c r="AJ1132" s="45">
        <v>10</v>
      </c>
      <c r="AK1132" s="45">
        <v>48</v>
      </c>
      <c r="AL1132" s="45">
        <v>7</v>
      </c>
      <c r="AM1132" s="46">
        <v>33</v>
      </c>
      <c r="AN1132" s="257">
        <f>SUMSQ(AF1132:AM1132)</f>
        <v>11180</v>
      </c>
      <c r="AO1132" s="42"/>
      <c r="AP1132" s="277"/>
      <c r="AR1132" s="278"/>
      <c r="AS1132" s="34"/>
      <c r="AT1132" s="44">
        <v>48</v>
      </c>
      <c r="AU1132" s="45">
        <v>20</v>
      </c>
      <c r="AV1132" s="45">
        <v>33</v>
      </c>
      <c r="AW1132" s="45">
        <v>29</v>
      </c>
      <c r="AX1132" s="45">
        <v>10</v>
      </c>
      <c r="AY1132" s="45">
        <v>54</v>
      </c>
      <c r="AZ1132" s="45">
        <v>7</v>
      </c>
      <c r="BA1132" s="46">
        <v>59</v>
      </c>
      <c r="BB1132" s="257">
        <f>SUMSQ(AT1132:BA1132)</f>
        <v>11180</v>
      </c>
      <c r="BC1132" s="42"/>
      <c r="BD1132" s="277"/>
      <c r="BF1132" s="278"/>
      <c r="BG1132" s="34"/>
      <c r="BH1132" s="44">
        <v>52</v>
      </c>
      <c r="BI1132" s="45">
        <v>37</v>
      </c>
      <c r="BJ1132" s="45">
        <v>11</v>
      </c>
      <c r="BK1132" s="45">
        <v>30</v>
      </c>
      <c r="BL1132" s="45">
        <v>2</v>
      </c>
      <c r="BM1132" s="45">
        <v>23</v>
      </c>
      <c r="BN1132" s="45">
        <v>57</v>
      </c>
      <c r="BO1132" s="46">
        <v>48</v>
      </c>
      <c r="BP1132" s="257">
        <f>SUMSQ(BH1132:BO1132)</f>
        <v>11180</v>
      </c>
      <c r="BQ1132" s="42"/>
      <c r="BR1132" s="277"/>
    </row>
    <row r="1133" spans="2:70" x14ac:dyDescent="0.2">
      <c r="B1133" s="278"/>
      <c r="C1133" s="34"/>
      <c r="D1133" s="44">
        <v>28</v>
      </c>
      <c r="E1133" s="45">
        <v>1</v>
      </c>
      <c r="F1133" s="45">
        <v>46</v>
      </c>
      <c r="G1133" s="45">
        <v>55</v>
      </c>
      <c r="H1133" s="45">
        <v>36</v>
      </c>
      <c r="I1133" s="45">
        <v>57</v>
      </c>
      <c r="J1133" s="45">
        <v>22</v>
      </c>
      <c r="K1133" s="46">
        <v>15</v>
      </c>
      <c r="L1133" s="257">
        <f>SUMSQ(D1133:K1133)</f>
        <v>11180</v>
      </c>
      <c r="M1133" s="42"/>
      <c r="N1133" s="277"/>
      <c r="P1133" s="278"/>
      <c r="Q1133" s="34"/>
      <c r="R1133" s="44">
        <v>58</v>
      </c>
      <c r="S1133" s="45">
        <v>17</v>
      </c>
      <c r="T1133" s="45">
        <v>11</v>
      </c>
      <c r="U1133" s="45">
        <v>55</v>
      </c>
      <c r="V1133" s="45">
        <v>36</v>
      </c>
      <c r="W1133" s="45">
        <v>32</v>
      </c>
      <c r="X1133" s="45">
        <v>6</v>
      </c>
      <c r="Y1133" s="46">
        <v>45</v>
      </c>
      <c r="Z1133" s="257">
        <f>SUMSQ(R1133:Y1133)</f>
        <v>11180</v>
      </c>
      <c r="AA1133" s="42"/>
      <c r="AB1133" s="277"/>
      <c r="AD1133" s="278"/>
      <c r="AE1133" s="34"/>
      <c r="AF1133" s="44">
        <v>32</v>
      </c>
      <c r="AG1133" s="45">
        <v>58</v>
      </c>
      <c r="AH1133" s="45">
        <v>17</v>
      </c>
      <c r="AI1133" s="45">
        <v>55</v>
      </c>
      <c r="AJ1133" s="45">
        <v>36</v>
      </c>
      <c r="AK1133" s="45">
        <v>6</v>
      </c>
      <c r="AL1133" s="45">
        <v>45</v>
      </c>
      <c r="AM1133" s="46">
        <v>11</v>
      </c>
      <c r="AN1133" s="257">
        <f>SUMSQ(AF1133:AM1133)</f>
        <v>11180</v>
      </c>
      <c r="AO1133" s="42"/>
      <c r="AP1133" s="277"/>
      <c r="AR1133" s="278"/>
      <c r="AS1133" s="34"/>
      <c r="AT1133" s="44">
        <v>6</v>
      </c>
      <c r="AU1133" s="45">
        <v>58</v>
      </c>
      <c r="AV1133" s="45">
        <v>11</v>
      </c>
      <c r="AW1133" s="45">
        <v>55</v>
      </c>
      <c r="AX1133" s="45">
        <v>36</v>
      </c>
      <c r="AY1133" s="45">
        <v>32</v>
      </c>
      <c r="AZ1133" s="45">
        <v>45</v>
      </c>
      <c r="BA1133" s="46">
        <v>17</v>
      </c>
      <c r="BB1133" s="257">
        <f>SUMSQ(AT1133:BA1133)</f>
        <v>11180</v>
      </c>
      <c r="BC1133" s="42"/>
      <c r="BD1133" s="277"/>
      <c r="BF1133" s="278"/>
      <c r="BG1133" s="34"/>
      <c r="BH1133" s="44">
        <v>17</v>
      </c>
      <c r="BI1133" s="45">
        <v>8</v>
      </c>
      <c r="BJ1133" s="45">
        <v>42</v>
      </c>
      <c r="BK1133" s="45">
        <v>63</v>
      </c>
      <c r="BL1133" s="45">
        <v>35</v>
      </c>
      <c r="BM1133" s="45">
        <v>54</v>
      </c>
      <c r="BN1133" s="45">
        <v>28</v>
      </c>
      <c r="BO1133" s="46">
        <v>13</v>
      </c>
      <c r="BP1133" s="257">
        <f>SUMSQ(BH1133:BO1133)</f>
        <v>11180</v>
      </c>
      <c r="BQ1133" s="42"/>
      <c r="BR1133" s="277"/>
    </row>
    <row r="1134" spans="2:70" x14ac:dyDescent="0.2">
      <c r="B1134" s="278"/>
      <c r="C1134" s="34"/>
      <c r="D1134" s="44">
        <v>14</v>
      </c>
      <c r="E1134" s="45">
        <v>52</v>
      </c>
      <c r="F1134" s="45">
        <v>60</v>
      </c>
      <c r="G1134" s="45">
        <v>6</v>
      </c>
      <c r="H1134" s="45">
        <v>17</v>
      </c>
      <c r="I1134" s="45">
        <v>47</v>
      </c>
      <c r="J1134" s="45">
        <v>39</v>
      </c>
      <c r="K1134" s="46">
        <v>25</v>
      </c>
      <c r="L1134" s="257">
        <f>SUMSQ(D1134:K1134)</f>
        <v>11180</v>
      </c>
      <c r="M1134" s="42"/>
      <c r="N1134" s="277"/>
      <c r="P1134" s="278"/>
      <c r="Q1134" s="34"/>
      <c r="R1134" s="44">
        <v>30</v>
      </c>
      <c r="S1134" s="45">
        <v>34</v>
      </c>
      <c r="T1134" s="45">
        <v>60</v>
      </c>
      <c r="U1134" s="45">
        <v>8</v>
      </c>
      <c r="V1134" s="45">
        <v>19</v>
      </c>
      <c r="W1134" s="45">
        <v>47</v>
      </c>
      <c r="X1134" s="45">
        <v>53</v>
      </c>
      <c r="Y1134" s="46">
        <v>9</v>
      </c>
      <c r="Z1134" s="257">
        <f>SUMSQ(R1134:Y1134)</f>
        <v>11180</v>
      </c>
      <c r="AA1134" s="42"/>
      <c r="AB1134" s="277"/>
      <c r="AD1134" s="278"/>
      <c r="AE1134" s="34"/>
      <c r="AF1134" s="44">
        <v>53</v>
      </c>
      <c r="AG1134" s="45">
        <v>9</v>
      </c>
      <c r="AH1134" s="45">
        <v>60</v>
      </c>
      <c r="AI1134" s="45">
        <v>8</v>
      </c>
      <c r="AJ1134" s="45">
        <v>19</v>
      </c>
      <c r="AK1134" s="45">
        <v>47</v>
      </c>
      <c r="AL1134" s="45">
        <v>30</v>
      </c>
      <c r="AM1134" s="46">
        <v>34</v>
      </c>
      <c r="AN1134" s="257">
        <f>SUMSQ(AF1134:AM1134)</f>
        <v>11180</v>
      </c>
      <c r="AO1134" s="42"/>
      <c r="AP1134" s="277"/>
      <c r="AR1134" s="278"/>
      <c r="AS1134" s="34"/>
      <c r="AT1134" s="44">
        <v>53</v>
      </c>
      <c r="AU1134" s="45">
        <v>9</v>
      </c>
      <c r="AV1134" s="45">
        <v>60</v>
      </c>
      <c r="AW1134" s="45">
        <v>8</v>
      </c>
      <c r="AX1134" s="45">
        <v>19</v>
      </c>
      <c r="AY1134" s="45">
        <v>47</v>
      </c>
      <c r="AZ1134" s="45">
        <v>30</v>
      </c>
      <c r="BA1134" s="46">
        <v>34</v>
      </c>
      <c r="BB1134" s="257">
        <f>SUMSQ(AT1134:BA1134)</f>
        <v>11180</v>
      </c>
      <c r="BC1134" s="42"/>
      <c r="BD1134" s="277"/>
      <c r="BF1134" s="278"/>
      <c r="BG1134" s="34"/>
      <c r="BH1134" s="44">
        <v>10</v>
      </c>
      <c r="BI1134" s="45">
        <v>31</v>
      </c>
      <c r="BJ1134" s="45">
        <v>49</v>
      </c>
      <c r="BK1134" s="45">
        <v>40</v>
      </c>
      <c r="BL1134" s="45">
        <v>60</v>
      </c>
      <c r="BM1134" s="45">
        <v>45</v>
      </c>
      <c r="BN1134" s="45">
        <v>3</v>
      </c>
      <c r="BO1134" s="46">
        <v>22</v>
      </c>
      <c r="BP1134" s="257">
        <f>SUMSQ(BH1134:BO1134)</f>
        <v>11180</v>
      </c>
      <c r="BQ1134" s="42"/>
      <c r="BR1134" s="277"/>
    </row>
    <row r="1135" spans="2:70" x14ac:dyDescent="0.2">
      <c r="B1135" s="278"/>
      <c r="C1135" s="34"/>
      <c r="D1135" s="44">
        <v>63</v>
      </c>
      <c r="E1135" s="45">
        <v>38</v>
      </c>
      <c r="F1135" s="45">
        <v>9</v>
      </c>
      <c r="G1135" s="45">
        <v>20</v>
      </c>
      <c r="H1135" s="45">
        <v>7</v>
      </c>
      <c r="I1135" s="45">
        <v>30</v>
      </c>
      <c r="J1135" s="45">
        <v>49</v>
      </c>
      <c r="K1135" s="46">
        <v>44</v>
      </c>
      <c r="L1135" s="257">
        <f>SUMSQ(D1135:K1135)</f>
        <v>11180</v>
      </c>
      <c r="M1135" s="42"/>
      <c r="N1135" s="277"/>
      <c r="P1135" s="278"/>
      <c r="Q1135" s="34"/>
      <c r="R1135" s="44">
        <v>13</v>
      </c>
      <c r="S1135" s="45">
        <v>38</v>
      </c>
      <c r="T1135" s="45">
        <v>23</v>
      </c>
      <c r="U1135" s="45">
        <v>43</v>
      </c>
      <c r="V1135" s="45">
        <v>64</v>
      </c>
      <c r="W1135" s="45">
        <v>4</v>
      </c>
      <c r="X1135" s="45">
        <v>49</v>
      </c>
      <c r="Y1135" s="46">
        <v>26</v>
      </c>
      <c r="Z1135" s="257">
        <f>SUMSQ(R1135:Y1135)</f>
        <v>11180</v>
      </c>
      <c r="AA1135" s="42"/>
      <c r="AB1135" s="277"/>
      <c r="AD1135" s="278"/>
      <c r="AE1135" s="34"/>
      <c r="AF1135" s="44">
        <v>4</v>
      </c>
      <c r="AG1135" s="45">
        <v>38</v>
      </c>
      <c r="AH1135" s="45">
        <v>13</v>
      </c>
      <c r="AI1135" s="45">
        <v>43</v>
      </c>
      <c r="AJ1135" s="45">
        <v>64</v>
      </c>
      <c r="AK1135" s="45">
        <v>26</v>
      </c>
      <c r="AL1135" s="45">
        <v>49</v>
      </c>
      <c r="AM1135" s="46">
        <v>23</v>
      </c>
      <c r="AN1135" s="257">
        <f>SUMSQ(AF1135:AM1135)</f>
        <v>11180</v>
      </c>
      <c r="AO1135" s="42"/>
      <c r="AP1135" s="277"/>
      <c r="AR1135" s="278"/>
      <c r="AS1135" s="34"/>
      <c r="AT1135" s="44">
        <v>26</v>
      </c>
      <c r="AU1135" s="45">
        <v>38</v>
      </c>
      <c r="AV1135" s="45">
        <v>23</v>
      </c>
      <c r="AW1135" s="45">
        <v>43</v>
      </c>
      <c r="AX1135" s="45">
        <v>64</v>
      </c>
      <c r="AY1135" s="45">
        <v>4</v>
      </c>
      <c r="AZ1135" s="45">
        <v>49</v>
      </c>
      <c r="BA1135" s="46">
        <v>13</v>
      </c>
      <c r="BB1135" s="257">
        <f>SUMSQ(AT1135:BA1135)</f>
        <v>11180</v>
      </c>
      <c r="BC1135" s="42"/>
      <c r="BD1135" s="277"/>
      <c r="BF1135" s="278"/>
      <c r="BG1135" s="34"/>
      <c r="BH1135" s="44">
        <v>61</v>
      </c>
      <c r="BI1135" s="45">
        <v>44</v>
      </c>
      <c r="BJ1135" s="45">
        <v>6</v>
      </c>
      <c r="BK1135" s="45">
        <v>19</v>
      </c>
      <c r="BL1135" s="45">
        <v>15</v>
      </c>
      <c r="BM1135" s="45">
        <v>26</v>
      </c>
      <c r="BN1135" s="45">
        <v>56</v>
      </c>
      <c r="BO1135" s="46">
        <v>33</v>
      </c>
      <c r="BP1135" s="257">
        <f>SUMSQ(BH1135:BO1135)</f>
        <v>11180</v>
      </c>
      <c r="BQ1135" s="42"/>
      <c r="BR1135" s="277"/>
    </row>
    <row r="1136" spans="2:70" ht="12.75" thickBot="1" x14ac:dyDescent="0.25">
      <c r="B1136" s="278"/>
      <c r="C1136" s="34"/>
      <c r="D1136" s="59">
        <v>41</v>
      </c>
      <c r="E1136" s="60">
        <v>23</v>
      </c>
      <c r="F1136" s="60">
        <v>31</v>
      </c>
      <c r="G1136" s="60">
        <v>33</v>
      </c>
      <c r="H1136" s="60">
        <v>54</v>
      </c>
      <c r="I1136" s="60">
        <v>12</v>
      </c>
      <c r="J1136" s="60">
        <v>4</v>
      </c>
      <c r="K1136" s="61">
        <v>62</v>
      </c>
      <c r="L1136" s="257">
        <f>SUMSQ(D1136:K1136)</f>
        <v>11180</v>
      </c>
      <c r="M1136" s="42"/>
      <c r="N1136" s="277"/>
      <c r="P1136" s="278"/>
      <c r="Q1136" s="34"/>
      <c r="R1136" s="59">
        <v>41</v>
      </c>
      <c r="S1136" s="60">
        <v>21</v>
      </c>
      <c r="T1136" s="60">
        <v>40</v>
      </c>
      <c r="U1136" s="60">
        <v>28</v>
      </c>
      <c r="V1136" s="60">
        <v>15</v>
      </c>
      <c r="W1136" s="60">
        <v>51</v>
      </c>
      <c r="X1136" s="60">
        <v>2</v>
      </c>
      <c r="Y1136" s="61">
        <v>62</v>
      </c>
      <c r="Z1136" s="257">
        <f>SUMSQ(R1136:Y1136)</f>
        <v>11180</v>
      </c>
      <c r="AA1136" s="42"/>
      <c r="AB1136" s="277"/>
      <c r="AD1136" s="278"/>
      <c r="AE1136" s="34"/>
      <c r="AF1136" s="59">
        <v>41</v>
      </c>
      <c r="AG1136" s="60">
        <v>21</v>
      </c>
      <c r="AH1136" s="60">
        <v>40</v>
      </c>
      <c r="AI1136" s="60">
        <v>28</v>
      </c>
      <c r="AJ1136" s="60">
        <v>15</v>
      </c>
      <c r="AK1136" s="60">
        <v>51</v>
      </c>
      <c r="AL1136" s="60">
        <v>2</v>
      </c>
      <c r="AM1136" s="61">
        <v>62</v>
      </c>
      <c r="AN1136" s="257">
        <f>SUMSQ(AF1136:AM1136)</f>
        <v>11180</v>
      </c>
      <c r="AO1136" s="42"/>
      <c r="AP1136" s="277"/>
      <c r="AR1136" s="278"/>
      <c r="AS1136" s="34"/>
      <c r="AT1136" s="59">
        <v>41</v>
      </c>
      <c r="AU1136" s="60">
        <v>21</v>
      </c>
      <c r="AV1136" s="60">
        <v>40</v>
      </c>
      <c r="AW1136" s="60">
        <v>28</v>
      </c>
      <c r="AX1136" s="60">
        <v>15</v>
      </c>
      <c r="AY1136" s="60">
        <v>51</v>
      </c>
      <c r="AZ1136" s="60">
        <v>2</v>
      </c>
      <c r="BA1136" s="61">
        <v>62</v>
      </c>
      <c r="BB1136" s="257">
        <f>SUMSQ(AT1136:BA1136)</f>
        <v>11180</v>
      </c>
      <c r="BC1136" s="42"/>
      <c r="BD1136" s="277"/>
      <c r="BF1136" s="278"/>
      <c r="BG1136" s="34"/>
      <c r="BH1136" s="59">
        <v>38</v>
      </c>
      <c r="BI1136" s="60">
        <v>51</v>
      </c>
      <c r="BJ1136" s="60">
        <v>29</v>
      </c>
      <c r="BK1136" s="60">
        <v>12</v>
      </c>
      <c r="BL1136" s="60">
        <v>24</v>
      </c>
      <c r="BM1136" s="60">
        <v>1</v>
      </c>
      <c r="BN1136" s="60">
        <v>47</v>
      </c>
      <c r="BO1136" s="61">
        <v>58</v>
      </c>
      <c r="BP1136" s="257">
        <f>SUMSQ(BH1136:BO1136)</f>
        <v>11180</v>
      </c>
      <c r="BQ1136" s="42"/>
      <c r="BR1136" s="277"/>
    </row>
    <row r="1137" spans="2:70" x14ac:dyDescent="0.2">
      <c r="B1137" s="278"/>
      <c r="C1137" s="34"/>
      <c r="D1137" s="166">
        <f>SUM(D1129:D1136)</f>
        <v>260</v>
      </c>
      <c r="E1137" s="167">
        <f>SUM(E1129:E1136)</f>
        <v>260</v>
      </c>
      <c r="F1137" s="167">
        <f>SUM(F1129:F1136)</f>
        <v>260</v>
      </c>
      <c r="G1137" s="167">
        <f>SUM(G1129:G1136)</f>
        <v>260</v>
      </c>
      <c r="H1137" s="167">
        <f>SUM(H1129:H1136)</f>
        <v>260</v>
      </c>
      <c r="I1137" s="167">
        <f>SUM(I1129:I1136)</f>
        <v>260</v>
      </c>
      <c r="J1137" s="167">
        <f>SUM(J1129:J1136)</f>
        <v>260</v>
      </c>
      <c r="K1137" s="167">
        <f>SUM(K1129:K1136)</f>
        <v>260</v>
      </c>
      <c r="L1137" s="280">
        <f>SUM(D1129^3+E1130^3+F1131^3+G1132^3+H1133^3+I1134^3+J1135^3+K1136^3)</f>
        <v>540800</v>
      </c>
      <c r="M1137" s="42"/>
      <c r="N1137" s="277"/>
      <c r="P1137" s="278"/>
      <c r="Q1137" s="34"/>
      <c r="R1137" s="166">
        <f>SUM(R1129:R1136)</f>
        <v>260</v>
      </c>
      <c r="S1137" s="167">
        <f>SUM(S1129:S1136)</f>
        <v>260</v>
      </c>
      <c r="T1137" s="167">
        <f>SUM(T1129:T1136)</f>
        <v>260</v>
      </c>
      <c r="U1137" s="167">
        <f>SUM(U1129:U1136)</f>
        <v>260</v>
      </c>
      <c r="V1137" s="167">
        <f>SUM(V1129:V1136)</f>
        <v>260</v>
      </c>
      <c r="W1137" s="167">
        <f>SUM(W1129:W1136)</f>
        <v>260</v>
      </c>
      <c r="X1137" s="167">
        <f>SUM(X1129:X1136)</f>
        <v>260</v>
      </c>
      <c r="Y1137" s="167">
        <f>SUM(Y1129:Y1136)</f>
        <v>260</v>
      </c>
      <c r="Z1137" s="280">
        <f>SUM(R1129^3+S1130^3+T1131^3+U1132^3+V1133^3+W1134^3+X1135^3+Y1136^3)</f>
        <v>540800</v>
      </c>
      <c r="AA1137" s="42"/>
      <c r="AB1137" s="277"/>
      <c r="AD1137" s="278"/>
      <c r="AE1137" s="34"/>
      <c r="AF1137" s="166">
        <f>SUM(AF1129:AF1136)</f>
        <v>260</v>
      </c>
      <c r="AG1137" s="167">
        <f>SUM(AG1129:AG1136)</f>
        <v>260</v>
      </c>
      <c r="AH1137" s="167">
        <f>SUM(AH1129:AH1136)</f>
        <v>260</v>
      </c>
      <c r="AI1137" s="167">
        <f>SUM(AI1129:AI1136)</f>
        <v>260</v>
      </c>
      <c r="AJ1137" s="167">
        <f>SUM(AJ1129:AJ1136)</f>
        <v>260</v>
      </c>
      <c r="AK1137" s="167">
        <f>SUM(AK1129:AK1136)</f>
        <v>260</v>
      </c>
      <c r="AL1137" s="167">
        <f>SUM(AL1129:AL1136)</f>
        <v>260</v>
      </c>
      <c r="AM1137" s="167">
        <f>SUM(AM1129:AM1136)</f>
        <v>260</v>
      </c>
      <c r="AN1137" s="280">
        <f>SUM(AF1129^3+AG1130^3+AH1131^3+AI1132^3+AJ1133^3+AK1134^3+AL1135^3+AM1136^3)</f>
        <v>540800</v>
      </c>
      <c r="AO1137" s="42"/>
      <c r="AP1137" s="277"/>
      <c r="AR1137" s="278"/>
      <c r="AS1137" s="34"/>
      <c r="AT1137" s="166">
        <f>SUM(AT1129:AT1136)</f>
        <v>260</v>
      </c>
      <c r="AU1137" s="167">
        <f>SUM(AU1129:AU1136)</f>
        <v>260</v>
      </c>
      <c r="AV1137" s="167">
        <f>SUM(AV1129:AV1136)</f>
        <v>260</v>
      </c>
      <c r="AW1137" s="167">
        <f>SUM(AW1129:AW1136)</f>
        <v>260</v>
      </c>
      <c r="AX1137" s="167">
        <f>SUM(AX1129:AX1136)</f>
        <v>260</v>
      </c>
      <c r="AY1137" s="167">
        <f>SUM(AY1129:AY1136)</f>
        <v>260</v>
      </c>
      <c r="AZ1137" s="167">
        <f>SUM(AZ1129:AZ1136)</f>
        <v>260</v>
      </c>
      <c r="BA1137" s="167">
        <f>SUM(BA1129:BA1136)</f>
        <v>260</v>
      </c>
      <c r="BB1137" s="280">
        <f>SUM(AT1129^3+AU1130^3+AV1131^3+AW1132^3+AX1133^3+AY1134^3+AZ1135^3+BA1136^3)</f>
        <v>540800</v>
      </c>
      <c r="BC1137" s="42"/>
      <c r="BD1137" s="277"/>
      <c r="BF1137" s="278"/>
      <c r="BG1137" s="34"/>
      <c r="BH1137" s="166">
        <f>SUM(BH1129:BH1136)</f>
        <v>260</v>
      </c>
      <c r="BI1137" s="167">
        <f>SUM(BI1129:BI1136)</f>
        <v>260</v>
      </c>
      <c r="BJ1137" s="167">
        <f>SUM(BJ1129:BJ1136)</f>
        <v>260</v>
      </c>
      <c r="BK1137" s="167">
        <f>SUM(BK1129:BK1136)</f>
        <v>260</v>
      </c>
      <c r="BL1137" s="167">
        <f>SUM(BL1129:BL1136)</f>
        <v>260</v>
      </c>
      <c r="BM1137" s="167">
        <f>SUM(BM1129:BM1136)</f>
        <v>260</v>
      </c>
      <c r="BN1137" s="167">
        <f>SUM(BN1129:BN1136)</f>
        <v>260</v>
      </c>
      <c r="BO1137" s="167">
        <f>SUM(BO1129:BO1136)</f>
        <v>260</v>
      </c>
      <c r="BP1137" s="280">
        <f>SUM(BH1129^3+BI1130^3+BJ1131^3+BK1132^3+BL1133^3+BM1134^3+BN1135^3+BO1136^3)</f>
        <v>540800</v>
      </c>
      <c r="BQ1137" s="42"/>
      <c r="BR1137" s="277"/>
    </row>
    <row r="1138" spans="2:70" ht="12.75" thickBot="1" x14ac:dyDescent="0.25">
      <c r="B1138" s="278"/>
      <c r="C1138" s="34"/>
      <c r="D1138" s="89">
        <f>SUMSQ(D1129:D1136)</f>
        <v>11180</v>
      </c>
      <c r="E1138" s="90">
        <f>SUMSQ(E1129:E1136)</f>
        <v>11180</v>
      </c>
      <c r="F1138" s="90">
        <f>SUMSQ(F1129:F1136)</f>
        <v>11180</v>
      </c>
      <c r="G1138" s="90">
        <f>SUMSQ(G1129:G1136)</f>
        <v>11180</v>
      </c>
      <c r="H1138" s="90">
        <f>SUMSQ(H1129:H1136)</f>
        <v>11180</v>
      </c>
      <c r="I1138" s="90">
        <f>SUMSQ(I1129:I1136)</f>
        <v>11180</v>
      </c>
      <c r="J1138" s="90">
        <f>SUMSQ(J1129:J1136)</f>
        <v>11180</v>
      </c>
      <c r="K1138" s="90">
        <f>SUMSQ(K1129:K1136)</f>
        <v>11180</v>
      </c>
      <c r="L1138" s="279">
        <f>SUM(D1136^3+E1135^3+F1134^3+G1133^3+H1132^3+I1131^3+J1130^3+K1129^3)</f>
        <v>540800</v>
      </c>
      <c r="M1138" s="42"/>
      <c r="N1138" s="277"/>
      <c r="P1138" s="278"/>
      <c r="Q1138" s="34"/>
      <c r="R1138" s="89">
        <f>SUMSQ(R1129:R1136)</f>
        <v>11180</v>
      </c>
      <c r="S1138" s="90">
        <f>SUMSQ(S1129:S1136)</f>
        <v>11180</v>
      </c>
      <c r="T1138" s="90">
        <f>SUMSQ(T1129:T1136)</f>
        <v>11180</v>
      </c>
      <c r="U1138" s="90">
        <f>SUMSQ(U1129:U1136)</f>
        <v>11180</v>
      </c>
      <c r="V1138" s="90">
        <f>SUMSQ(V1129:V1136)</f>
        <v>11180</v>
      </c>
      <c r="W1138" s="90">
        <f>SUMSQ(W1129:W1136)</f>
        <v>11180</v>
      </c>
      <c r="X1138" s="90">
        <f>SUMSQ(X1129:X1136)</f>
        <v>11180</v>
      </c>
      <c r="Y1138" s="90">
        <f>SUMSQ(Y1129:Y1136)</f>
        <v>11180</v>
      </c>
      <c r="Z1138" s="279">
        <f>SUM(R1136^3+S1135^3+T1134^3+U1133^3+V1132^3+W1131^3+X1130^3+Y1129^3)</f>
        <v>540800</v>
      </c>
      <c r="AA1138" s="42"/>
      <c r="AB1138" s="277"/>
      <c r="AD1138" s="278"/>
      <c r="AE1138" s="34"/>
      <c r="AF1138" s="89">
        <f>SUMSQ(AF1129:AF1136)</f>
        <v>11180</v>
      </c>
      <c r="AG1138" s="90">
        <f>SUMSQ(AG1129:AG1136)</f>
        <v>11180</v>
      </c>
      <c r="AH1138" s="90">
        <f>SUMSQ(AH1129:AH1136)</f>
        <v>11180</v>
      </c>
      <c r="AI1138" s="90">
        <f>SUMSQ(AI1129:AI1136)</f>
        <v>11180</v>
      </c>
      <c r="AJ1138" s="90">
        <f>SUMSQ(AJ1129:AJ1136)</f>
        <v>11180</v>
      </c>
      <c r="AK1138" s="90">
        <f>SUMSQ(AK1129:AK1136)</f>
        <v>11180</v>
      </c>
      <c r="AL1138" s="90">
        <f>SUMSQ(AL1129:AL1136)</f>
        <v>11180</v>
      </c>
      <c r="AM1138" s="90">
        <f>SUMSQ(AM1129:AM1136)</f>
        <v>11180</v>
      </c>
      <c r="AN1138" s="279">
        <f>SUM(AF1136^3+AG1135^3+AH1134^3+AI1133^3+AJ1132^3+AK1131^3+AL1130^3+AM1129^3)</f>
        <v>540800</v>
      </c>
      <c r="AO1138" s="42"/>
      <c r="AP1138" s="277"/>
      <c r="AR1138" s="278"/>
      <c r="AS1138" s="34"/>
      <c r="AT1138" s="89">
        <f>SUMSQ(AT1129:AT1136)</f>
        <v>11180</v>
      </c>
      <c r="AU1138" s="90">
        <f>SUMSQ(AU1129:AU1136)</f>
        <v>11180</v>
      </c>
      <c r="AV1138" s="90">
        <f>SUMSQ(AV1129:AV1136)</f>
        <v>11180</v>
      </c>
      <c r="AW1138" s="90">
        <f>SUMSQ(AW1129:AW1136)</f>
        <v>11180</v>
      </c>
      <c r="AX1138" s="90">
        <f>SUMSQ(AX1129:AX1136)</f>
        <v>11180</v>
      </c>
      <c r="AY1138" s="90">
        <f>SUMSQ(AY1129:AY1136)</f>
        <v>11180</v>
      </c>
      <c r="AZ1138" s="90">
        <f>SUMSQ(AZ1129:AZ1136)</f>
        <v>11180</v>
      </c>
      <c r="BA1138" s="90">
        <f>SUMSQ(BA1129:BA1136)</f>
        <v>11180</v>
      </c>
      <c r="BB1138" s="279">
        <f>SUM(AT1136^3+AU1135^3+AV1134^3+AW1133^3+AX1132^3+AY1131^3+AZ1130^3+BA1129^3)</f>
        <v>540800</v>
      </c>
      <c r="BC1138" s="42"/>
      <c r="BD1138" s="277"/>
      <c r="BF1138" s="278"/>
      <c r="BG1138" s="34"/>
      <c r="BH1138" s="89">
        <f>SUMSQ(BH1129:BH1136)</f>
        <v>11180</v>
      </c>
      <c r="BI1138" s="90">
        <f>SUMSQ(BI1129:BI1136)</f>
        <v>11180</v>
      </c>
      <c r="BJ1138" s="90">
        <f>SUMSQ(BJ1129:BJ1136)</f>
        <v>11180</v>
      </c>
      <c r="BK1138" s="90">
        <f>SUMSQ(BK1129:BK1136)</f>
        <v>11180</v>
      </c>
      <c r="BL1138" s="90">
        <f>SUMSQ(BL1129:BL1136)</f>
        <v>11180</v>
      </c>
      <c r="BM1138" s="90">
        <f>SUMSQ(BM1129:BM1136)</f>
        <v>11180</v>
      </c>
      <c r="BN1138" s="90">
        <f>SUMSQ(BN1129:BN1136)</f>
        <v>11180</v>
      </c>
      <c r="BO1138" s="90">
        <f>SUMSQ(BO1129:BO1136)</f>
        <v>11180</v>
      </c>
      <c r="BP1138" s="279">
        <f>SUM(BH1136^3+BI1135^3+BJ1134^3+BK1133^3+BL1132^3+BM1131^3+BN1130^3+BO1129^3)</f>
        <v>540800</v>
      </c>
      <c r="BQ1138" s="42"/>
      <c r="BR1138" s="277"/>
    </row>
    <row r="1139" spans="2:70" ht="12.75" thickBot="1" x14ac:dyDescent="0.25">
      <c r="B1139" s="278"/>
      <c r="C1139" s="104"/>
      <c r="D1139" s="106"/>
      <c r="E1139" s="106"/>
      <c r="F1139" s="106"/>
      <c r="G1139" s="106"/>
      <c r="H1139" s="106"/>
      <c r="I1139" s="106"/>
      <c r="J1139" s="106"/>
      <c r="K1139" s="106"/>
      <c r="L1139" s="106"/>
      <c r="M1139" s="109"/>
      <c r="N1139" s="277"/>
      <c r="P1139" s="278"/>
      <c r="Q1139" s="104"/>
      <c r="R1139" s="106"/>
      <c r="S1139" s="106"/>
      <c r="T1139" s="106"/>
      <c r="U1139" s="106"/>
      <c r="V1139" s="106"/>
      <c r="W1139" s="106"/>
      <c r="X1139" s="106"/>
      <c r="Y1139" s="106"/>
      <c r="Z1139" s="106"/>
      <c r="AA1139" s="109"/>
      <c r="AB1139" s="277"/>
      <c r="AD1139" s="278"/>
      <c r="AE1139" s="104"/>
      <c r="AF1139" s="106"/>
      <c r="AG1139" s="106"/>
      <c r="AH1139" s="106"/>
      <c r="AI1139" s="106"/>
      <c r="AJ1139" s="106"/>
      <c r="AK1139" s="106"/>
      <c r="AL1139" s="106"/>
      <c r="AM1139" s="106"/>
      <c r="AN1139" s="106"/>
      <c r="AO1139" s="109"/>
      <c r="AP1139" s="277"/>
      <c r="AR1139" s="278"/>
      <c r="AS1139" s="104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9"/>
      <c r="BD1139" s="277"/>
      <c r="BF1139" s="278"/>
      <c r="BG1139" s="104"/>
      <c r="BH1139" s="106"/>
      <c r="BI1139" s="106"/>
      <c r="BJ1139" s="106"/>
      <c r="BK1139" s="106"/>
      <c r="BL1139" s="106"/>
      <c r="BM1139" s="106"/>
      <c r="BN1139" s="106"/>
      <c r="BO1139" s="106"/>
      <c r="BP1139" s="106"/>
      <c r="BQ1139" s="109"/>
      <c r="BR1139" s="277"/>
    </row>
    <row r="1140" spans="2:70" ht="12.75" thickBot="1" x14ac:dyDescent="0.25">
      <c r="B1140" s="276"/>
      <c r="C1140" s="275"/>
      <c r="D1140" s="275"/>
      <c r="E1140" s="275"/>
      <c r="F1140" s="275"/>
      <c r="G1140" s="275"/>
      <c r="H1140" s="275"/>
      <c r="I1140" s="275"/>
      <c r="J1140" s="275"/>
      <c r="K1140" s="275"/>
      <c r="L1140" s="275"/>
      <c r="M1140" s="275"/>
      <c r="N1140" s="274"/>
      <c r="P1140" s="276"/>
      <c r="Q1140" s="275"/>
      <c r="R1140" s="275"/>
      <c r="S1140" s="275"/>
      <c r="T1140" s="275"/>
      <c r="U1140" s="275"/>
      <c r="V1140" s="275"/>
      <c r="W1140" s="275"/>
      <c r="X1140" s="275"/>
      <c r="Y1140" s="275"/>
      <c r="Z1140" s="275"/>
      <c r="AA1140" s="275"/>
      <c r="AB1140" s="274"/>
      <c r="AD1140" s="276"/>
      <c r="AE1140" s="275"/>
      <c r="AF1140" s="275"/>
      <c r="AG1140" s="275"/>
      <c r="AH1140" s="275"/>
      <c r="AI1140" s="275"/>
      <c r="AJ1140" s="275"/>
      <c r="AK1140" s="275"/>
      <c r="AL1140" s="275"/>
      <c r="AM1140" s="275"/>
      <c r="AN1140" s="275"/>
      <c r="AO1140" s="275"/>
      <c r="AP1140" s="274"/>
      <c r="AR1140" s="276"/>
      <c r="AS1140" s="275"/>
      <c r="AT1140" s="275"/>
      <c r="AU1140" s="275"/>
      <c r="AV1140" s="275"/>
      <c r="AW1140" s="275"/>
      <c r="AX1140" s="275"/>
      <c r="AY1140" s="275"/>
      <c r="AZ1140" s="275"/>
      <c r="BA1140" s="275"/>
      <c r="BB1140" s="275"/>
      <c r="BC1140" s="275"/>
      <c r="BD1140" s="274"/>
      <c r="BF1140" s="276"/>
      <c r="BG1140" s="275"/>
      <c r="BH1140" s="275"/>
      <c r="BI1140" s="275"/>
      <c r="BJ1140" s="275"/>
      <c r="BK1140" s="275"/>
      <c r="BL1140" s="275"/>
      <c r="BM1140" s="275"/>
      <c r="BN1140" s="275"/>
      <c r="BO1140" s="275"/>
      <c r="BP1140" s="275"/>
      <c r="BQ1140" s="275"/>
      <c r="BR1140" s="274"/>
    </row>
    <row r="1141" spans="2:70" ht="13.5" thickTop="1" thickBot="1" x14ac:dyDescent="0.25"/>
    <row r="1142" spans="2:70" ht="13.5" thickTop="1" thickBot="1" x14ac:dyDescent="0.25">
      <c r="B1142" s="284"/>
      <c r="C1142" s="283"/>
      <c r="D1142" s="283"/>
      <c r="E1142" s="283"/>
      <c r="F1142" s="283"/>
      <c r="G1142" s="283"/>
      <c r="H1142" s="283"/>
      <c r="I1142" s="283"/>
      <c r="J1142" s="283"/>
      <c r="K1142" s="283"/>
      <c r="L1142" s="283"/>
      <c r="M1142" s="283"/>
      <c r="N1142" s="282"/>
      <c r="P1142" s="284"/>
      <c r="Q1142" s="283"/>
      <c r="R1142" s="283"/>
      <c r="S1142" s="283"/>
      <c r="T1142" s="283"/>
      <c r="U1142" s="283"/>
      <c r="V1142" s="283"/>
      <c r="W1142" s="283"/>
      <c r="X1142" s="283"/>
      <c r="Y1142" s="283"/>
      <c r="Z1142" s="283"/>
      <c r="AA1142" s="283"/>
      <c r="AB1142" s="282"/>
      <c r="AD1142" s="284"/>
      <c r="AE1142" s="283"/>
      <c r="AF1142" s="283"/>
      <c r="AG1142" s="283"/>
      <c r="AH1142" s="283"/>
      <c r="AI1142" s="283"/>
      <c r="AJ1142" s="283"/>
      <c r="AK1142" s="283"/>
      <c r="AL1142" s="283"/>
      <c r="AM1142" s="283"/>
      <c r="AN1142" s="283"/>
      <c r="AO1142" s="283"/>
      <c r="AP1142" s="282"/>
      <c r="AR1142" s="284"/>
      <c r="AS1142" s="283"/>
      <c r="AT1142" s="283"/>
      <c r="AU1142" s="283"/>
      <c r="AV1142" s="283"/>
      <c r="AW1142" s="283"/>
      <c r="AX1142" s="283"/>
      <c r="AY1142" s="283"/>
      <c r="AZ1142" s="283"/>
      <c r="BA1142" s="283"/>
      <c r="BB1142" s="283"/>
      <c r="BC1142" s="283"/>
      <c r="BD1142" s="282"/>
      <c r="BF1142" s="284"/>
      <c r="BG1142" s="283"/>
      <c r="BH1142" s="283"/>
      <c r="BI1142" s="283"/>
      <c r="BJ1142" s="283"/>
      <c r="BK1142" s="283"/>
      <c r="BL1142" s="283"/>
      <c r="BM1142" s="283"/>
      <c r="BN1142" s="283"/>
      <c r="BO1142" s="283"/>
      <c r="BP1142" s="283"/>
      <c r="BQ1142" s="283"/>
      <c r="BR1142" s="282"/>
    </row>
    <row r="1143" spans="2:70" ht="12.75" thickBot="1" x14ac:dyDescent="0.25">
      <c r="B1143" s="278"/>
      <c r="C1143" s="20"/>
      <c r="D1143" s="21"/>
      <c r="E1143" s="21"/>
      <c r="F1143" s="21"/>
      <c r="G1143" s="21"/>
      <c r="H1143" s="281" t="s">
        <v>1114</v>
      </c>
      <c r="I1143" s="21"/>
      <c r="J1143" s="21"/>
      <c r="K1143" s="21"/>
      <c r="L1143" s="21"/>
      <c r="M1143" s="23"/>
      <c r="N1143" s="277"/>
      <c r="P1143" s="278"/>
      <c r="Q1143" s="20"/>
      <c r="R1143" s="21"/>
      <c r="S1143" s="21"/>
      <c r="T1143" s="21"/>
      <c r="U1143" s="21"/>
      <c r="V1143" s="281" t="s">
        <v>1113</v>
      </c>
      <c r="W1143" s="21"/>
      <c r="X1143" s="21"/>
      <c r="Y1143" s="21"/>
      <c r="Z1143" s="21"/>
      <c r="AA1143" s="23"/>
      <c r="AB1143" s="277"/>
      <c r="AD1143" s="278"/>
      <c r="AE1143" s="20"/>
      <c r="AF1143" s="21"/>
      <c r="AG1143" s="21"/>
      <c r="AH1143" s="21"/>
      <c r="AI1143" s="21"/>
      <c r="AJ1143" s="281" t="s">
        <v>1112</v>
      </c>
      <c r="AK1143" s="21"/>
      <c r="AL1143" s="21"/>
      <c r="AM1143" s="21"/>
      <c r="AN1143" s="21"/>
      <c r="AO1143" s="23"/>
      <c r="AP1143" s="277"/>
      <c r="AR1143" s="278"/>
      <c r="AS1143" s="20"/>
      <c r="AT1143" s="21"/>
      <c r="AU1143" s="21"/>
      <c r="AV1143" s="21"/>
      <c r="AW1143" s="21"/>
      <c r="AX1143" s="281" t="s">
        <v>1111</v>
      </c>
      <c r="AY1143" s="21"/>
      <c r="AZ1143" s="21"/>
      <c r="BA1143" s="21"/>
      <c r="BB1143" s="21"/>
      <c r="BC1143" s="23"/>
      <c r="BD1143" s="277"/>
      <c r="BF1143" s="278"/>
      <c r="BG1143" s="20"/>
      <c r="BH1143" s="21"/>
      <c r="BI1143" s="21"/>
      <c r="BJ1143" s="21"/>
      <c r="BK1143" s="21"/>
      <c r="BL1143" s="281" t="s">
        <v>1110</v>
      </c>
      <c r="BM1143" s="21"/>
      <c r="BN1143" s="21"/>
      <c r="BO1143" s="21"/>
      <c r="BP1143" s="21"/>
      <c r="BQ1143" s="23"/>
      <c r="BR1143" s="277"/>
    </row>
    <row r="1144" spans="2:70" x14ac:dyDescent="0.2">
      <c r="B1144" s="278"/>
      <c r="C1144" s="34"/>
      <c r="D1144" s="35">
        <v>3</v>
      </c>
      <c r="E1144" s="36">
        <v>63</v>
      </c>
      <c r="F1144" s="36">
        <v>14</v>
      </c>
      <c r="G1144" s="36">
        <v>50</v>
      </c>
      <c r="H1144" s="36">
        <v>37</v>
      </c>
      <c r="I1144" s="36">
        <v>25</v>
      </c>
      <c r="J1144" s="36">
        <v>44</v>
      </c>
      <c r="K1144" s="37">
        <v>24</v>
      </c>
      <c r="L1144" s="251">
        <f>SUMSQ(D1144:K1144)</f>
        <v>11180</v>
      </c>
      <c r="M1144" s="42"/>
      <c r="N1144" s="277"/>
      <c r="P1144" s="278"/>
      <c r="Q1144" s="34"/>
      <c r="R1144" s="35">
        <v>3</v>
      </c>
      <c r="S1144" s="36">
        <v>63</v>
      </c>
      <c r="T1144" s="36">
        <v>14</v>
      </c>
      <c r="U1144" s="36">
        <v>50</v>
      </c>
      <c r="V1144" s="36">
        <v>37</v>
      </c>
      <c r="W1144" s="36">
        <v>25</v>
      </c>
      <c r="X1144" s="36">
        <v>44</v>
      </c>
      <c r="Y1144" s="37">
        <v>24</v>
      </c>
      <c r="Z1144" s="251">
        <f>SUMSQ(R1144:Y1144)</f>
        <v>11180</v>
      </c>
      <c r="AA1144" s="42"/>
      <c r="AB1144" s="277"/>
      <c r="AD1144" s="278"/>
      <c r="AE1144" s="34"/>
      <c r="AF1144" s="35">
        <v>3</v>
      </c>
      <c r="AG1144" s="36">
        <v>63</v>
      </c>
      <c r="AH1144" s="36">
        <v>14</v>
      </c>
      <c r="AI1144" s="36">
        <v>50</v>
      </c>
      <c r="AJ1144" s="36">
        <v>41</v>
      </c>
      <c r="AK1144" s="36">
        <v>21</v>
      </c>
      <c r="AL1144" s="36">
        <v>40</v>
      </c>
      <c r="AM1144" s="37">
        <v>28</v>
      </c>
      <c r="AN1144" s="251">
        <f>SUMSQ(AF1144:AM1144)</f>
        <v>11180</v>
      </c>
      <c r="AO1144" s="42"/>
      <c r="AP1144" s="277"/>
      <c r="AR1144" s="278"/>
      <c r="AS1144" s="34"/>
      <c r="AT1144" s="35">
        <v>3</v>
      </c>
      <c r="AU1144" s="36">
        <v>63</v>
      </c>
      <c r="AV1144" s="36">
        <v>14</v>
      </c>
      <c r="AW1144" s="36">
        <v>50</v>
      </c>
      <c r="AX1144" s="36">
        <v>41</v>
      </c>
      <c r="AY1144" s="36">
        <v>21</v>
      </c>
      <c r="AZ1144" s="36">
        <v>40</v>
      </c>
      <c r="BA1144" s="37">
        <v>28</v>
      </c>
      <c r="BB1144" s="251">
        <f>SUMSQ(AT1144:BA1144)</f>
        <v>11180</v>
      </c>
      <c r="BC1144" s="42"/>
      <c r="BD1144" s="277"/>
      <c r="BF1144" s="278"/>
      <c r="BG1144" s="34"/>
      <c r="BH1144" s="35">
        <v>2</v>
      </c>
      <c r="BI1144" s="36">
        <v>39</v>
      </c>
      <c r="BJ1144" s="36">
        <v>54</v>
      </c>
      <c r="BK1144" s="36">
        <v>19</v>
      </c>
      <c r="BL1144" s="36">
        <v>57</v>
      </c>
      <c r="BM1144" s="36">
        <v>32</v>
      </c>
      <c r="BN1144" s="36">
        <v>13</v>
      </c>
      <c r="BO1144" s="37">
        <v>44</v>
      </c>
      <c r="BP1144" s="251">
        <f>SUMSQ(BH1144:BO1144)</f>
        <v>11180</v>
      </c>
      <c r="BQ1144" s="42"/>
      <c r="BR1144" s="277"/>
    </row>
    <row r="1145" spans="2:70" x14ac:dyDescent="0.2">
      <c r="B1145" s="278"/>
      <c r="C1145" s="34"/>
      <c r="D1145" s="44">
        <v>52</v>
      </c>
      <c r="E1145" s="45">
        <v>16</v>
      </c>
      <c r="F1145" s="45">
        <v>61</v>
      </c>
      <c r="G1145" s="45">
        <v>1</v>
      </c>
      <c r="H1145" s="45">
        <v>22</v>
      </c>
      <c r="I1145" s="45">
        <v>42</v>
      </c>
      <c r="J1145" s="45">
        <v>27</v>
      </c>
      <c r="K1145" s="46">
        <v>39</v>
      </c>
      <c r="L1145" s="257">
        <f>SUMSQ(D1145:K1145)</f>
        <v>11180</v>
      </c>
      <c r="M1145" s="42"/>
      <c r="N1145" s="277"/>
      <c r="P1145" s="278"/>
      <c r="Q1145" s="34"/>
      <c r="R1145" s="44">
        <v>61</v>
      </c>
      <c r="S1145" s="45">
        <v>16</v>
      </c>
      <c r="T1145" s="45">
        <v>39</v>
      </c>
      <c r="U1145" s="45">
        <v>1</v>
      </c>
      <c r="V1145" s="45">
        <v>22</v>
      </c>
      <c r="W1145" s="45">
        <v>52</v>
      </c>
      <c r="X1145" s="45">
        <v>27</v>
      </c>
      <c r="Y1145" s="46">
        <v>42</v>
      </c>
      <c r="Z1145" s="257">
        <f>SUMSQ(R1145:Y1145)</f>
        <v>11180</v>
      </c>
      <c r="AA1145" s="42"/>
      <c r="AB1145" s="277"/>
      <c r="AD1145" s="278"/>
      <c r="AE1145" s="34"/>
      <c r="AF1145" s="44">
        <v>52</v>
      </c>
      <c r="AG1145" s="45">
        <v>16</v>
      </c>
      <c r="AH1145" s="45">
        <v>61</v>
      </c>
      <c r="AI1145" s="45">
        <v>1</v>
      </c>
      <c r="AJ1145" s="45">
        <v>26</v>
      </c>
      <c r="AK1145" s="45">
        <v>38</v>
      </c>
      <c r="AL1145" s="45">
        <v>23</v>
      </c>
      <c r="AM1145" s="46">
        <v>43</v>
      </c>
      <c r="AN1145" s="257">
        <f>SUMSQ(AF1145:AM1145)</f>
        <v>11180</v>
      </c>
      <c r="AO1145" s="42"/>
      <c r="AP1145" s="277"/>
      <c r="AR1145" s="278"/>
      <c r="AS1145" s="34"/>
      <c r="AT1145" s="44">
        <v>52</v>
      </c>
      <c r="AU1145" s="45">
        <v>16</v>
      </c>
      <c r="AV1145" s="45">
        <v>61</v>
      </c>
      <c r="AW1145" s="45">
        <v>1</v>
      </c>
      <c r="AX1145" s="45">
        <v>26</v>
      </c>
      <c r="AY1145" s="45">
        <v>38</v>
      </c>
      <c r="AZ1145" s="45">
        <v>23</v>
      </c>
      <c r="BA1145" s="46">
        <v>43</v>
      </c>
      <c r="BB1145" s="257">
        <f>SUMSQ(AT1145:BA1145)</f>
        <v>11180</v>
      </c>
      <c r="BC1145" s="42"/>
      <c r="BD1145" s="277"/>
      <c r="BF1145" s="278"/>
      <c r="BG1145" s="34"/>
      <c r="BH1145" s="44">
        <v>41</v>
      </c>
      <c r="BI1145" s="45">
        <v>16</v>
      </c>
      <c r="BJ1145" s="45">
        <v>29</v>
      </c>
      <c r="BK1145" s="45">
        <v>60</v>
      </c>
      <c r="BL1145" s="45">
        <v>18</v>
      </c>
      <c r="BM1145" s="45">
        <v>55</v>
      </c>
      <c r="BN1145" s="45">
        <v>38</v>
      </c>
      <c r="BO1145" s="46">
        <v>3</v>
      </c>
      <c r="BP1145" s="257">
        <f>SUMSQ(BH1145:BO1145)</f>
        <v>11180</v>
      </c>
      <c r="BQ1145" s="42"/>
      <c r="BR1145" s="277"/>
    </row>
    <row r="1146" spans="2:70" x14ac:dyDescent="0.2">
      <c r="B1146" s="278"/>
      <c r="C1146" s="34"/>
      <c r="D1146" s="44">
        <v>56</v>
      </c>
      <c r="E1146" s="45">
        <v>12</v>
      </c>
      <c r="F1146" s="45">
        <v>18</v>
      </c>
      <c r="G1146" s="45">
        <v>46</v>
      </c>
      <c r="H1146" s="45">
        <v>57</v>
      </c>
      <c r="I1146" s="45">
        <v>5</v>
      </c>
      <c r="J1146" s="45">
        <v>31</v>
      </c>
      <c r="K1146" s="46">
        <v>35</v>
      </c>
      <c r="L1146" s="257">
        <f>SUMSQ(D1146:K1146)</f>
        <v>11180</v>
      </c>
      <c r="M1146" s="42"/>
      <c r="N1146" s="277"/>
      <c r="P1146" s="278"/>
      <c r="Q1146" s="34"/>
      <c r="R1146" s="44">
        <v>12</v>
      </c>
      <c r="S1146" s="45">
        <v>35</v>
      </c>
      <c r="T1146" s="45">
        <v>18</v>
      </c>
      <c r="U1146" s="45">
        <v>46</v>
      </c>
      <c r="V1146" s="45">
        <v>57</v>
      </c>
      <c r="W1146" s="45">
        <v>5</v>
      </c>
      <c r="X1146" s="45">
        <v>56</v>
      </c>
      <c r="Y1146" s="46">
        <v>31</v>
      </c>
      <c r="Z1146" s="257">
        <f>SUMSQ(R1146:Y1146)</f>
        <v>11180</v>
      </c>
      <c r="AA1146" s="42"/>
      <c r="AB1146" s="277"/>
      <c r="AD1146" s="278"/>
      <c r="AE1146" s="34"/>
      <c r="AF1146" s="44">
        <v>48</v>
      </c>
      <c r="AG1146" s="45">
        <v>20</v>
      </c>
      <c r="AH1146" s="45">
        <v>18</v>
      </c>
      <c r="AI1146" s="45">
        <v>46</v>
      </c>
      <c r="AJ1146" s="45">
        <v>53</v>
      </c>
      <c r="AK1146" s="45">
        <v>9</v>
      </c>
      <c r="AL1146" s="45">
        <v>11</v>
      </c>
      <c r="AM1146" s="46">
        <v>55</v>
      </c>
      <c r="AN1146" s="257">
        <f>SUMSQ(AF1146:AM1146)</f>
        <v>11180</v>
      </c>
      <c r="AO1146" s="42"/>
      <c r="AP1146" s="277"/>
      <c r="AR1146" s="278"/>
      <c r="AS1146" s="34"/>
      <c r="AT1146" s="44">
        <v>48</v>
      </c>
      <c r="AU1146" s="45">
        <v>20</v>
      </c>
      <c r="AV1146" s="45">
        <v>18</v>
      </c>
      <c r="AW1146" s="45">
        <v>46</v>
      </c>
      <c r="AX1146" s="45">
        <v>53</v>
      </c>
      <c r="AY1146" s="45">
        <v>9</v>
      </c>
      <c r="AZ1146" s="45">
        <v>11</v>
      </c>
      <c r="BA1146" s="46">
        <v>55</v>
      </c>
      <c r="BB1146" s="257">
        <f>SUMSQ(AT1146:BA1146)</f>
        <v>11180</v>
      </c>
      <c r="BC1146" s="42"/>
      <c r="BD1146" s="277"/>
      <c r="BF1146" s="278"/>
      <c r="BG1146" s="34"/>
      <c r="BH1146" s="44">
        <v>40</v>
      </c>
      <c r="BI1146" s="45">
        <v>1</v>
      </c>
      <c r="BJ1146" s="45">
        <v>20</v>
      </c>
      <c r="BK1146" s="45">
        <v>53</v>
      </c>
      <c r="BL1146" s="45">
        <v>31</v>
      </c>
      <c r="BM1146" s="45">
        <v>58</v>
      </c>
      <c r="BN1146" s="45">
        <v>43</v>
      </c>
      <c r="BO1146" s="46">
        <v>14</v>
      </c>
      <c r="BP1146" s="257">
        <f>SUMSQ(BH1146:BO1146)</f>
        <v>11180</v>
      </c>
      <c r="BQ1146" s="42"/>
      <c r="BR1146" s="277"/>
    </row>
    <row r="1147" spans="2:70" x14ac:dyDescent="0.2">
      <c r="B1147" s="278"/>
      <c r="C1147" s="34"/>
      <c r="D1147" s="44">
        <v>7</v>
      </c>
      <c r="E1147" s="45">
        <v>59</v>
      </c>
      <c r="F1147" s="45">
        <v>33</v>
      </c>
      <c r="G1147" s="45">
        <v>29</v>
      </c>
      <c r="H1147" s="45">
        <v>10</v>
      </c>
      <c r="I1147" s="45">
        <v>54</v>
      </c>
      <c r="J1147" s="45">
        <v>48</v>
      </c>
      <c r="K1147" s="46">
        <v>20</v>
      </c>
      <c r="L1147" s="257">
        <f>SUMSQ(D1147:K1147)</f>
        <v>11180</v>
      </c>
      <c r="M1147" s="42"/>
      <c r="N1147" s="277"/>
      <c r="P1147" s="278"/>
      <c r="Q1147" s="34"/>
      <c r="R1147" s="44">
        <v>54</v>
      </c>
      <c r="S1147" s="45">
        <v>20</v>
      </c>
      <c r="T1147" s="45">
        <v>59</v>
      </c>
      <c r="U1147" s="45">
        <v>29</v>
      </c>
      <c r="V1147" s="45">
        <v>10</v>
      </c>
      <c r="W1147" s="45">
        <v>48</v>
      </c>
      <c r="X1147" s="45">
        <v>7</v>
      </c>
      <c r="Y1147" s="46">
        <v>33</v>
      </c>
      <c r="Z1147" s="257">
        <f>SUMSQ(R1147:Y1147)</f>
        <v>11180</v>
      </c>
      <c r="AA1147" s="42"/>
      <c r="AB1147" s="277"/>
      <c r="AD1147" s="278"/>
      <c r="AE1147" s="34"/>
      <c r="AF1147" s="44">
        <v>31</v>
      </c>
      <c r="AG1147" s="45">
        <v>35</v>
      </c>
      <c r="AH1147" s="45">
        <v>33</v>
      </c>
      <c r="AI1147" s="45">
        <v>29</v>
      </c>
      <c r="AJ1147" s="45">
        <v>6</v>
      </c>
      <c r="AK1147" s="45">
        <v>58</v>
      </c>
      <c r="AL1147" s="45">
        <v>60</v>
      </c>
      <c r="AM1147" s="46">
        <v>8</v>
      </c>
      <c r="AN1147" s="257">
        <f>SUMSQ(AF1147:AM1147)</f>
        <v>11180</v>
      </c>
      <c r="AO1147" s="42"/>
      <c r="AP1147" s="277"/>
      <c r="AR1147" s="278"/>
      <c r="AS1147" s="34"/>
      <c r="AT1147" s="44">
        <v>57</v>
      </c>
      <c r="AU1147" s="45">
        <v>35</v>
      </c>
      <c r="AV1147" s="45">
        <v>7</v>
      </c>
      <c r="AW1147" s="45">
        <v>29</v>
      </c>
      <c r="AX1147" s="45">
        <v>6</v>
      </c>
      <c r="AY1147" s="45">
        <v>32</v>
      </c>
      <c r="AZ1147" s="45">
        <v>60</v>
      </c>
      <c r="BA1147" s="46">
        <v>34</v>
      </c>
      <c r="BB1147" s="257">
        <f>SUMSQ(AT1147:BA1147)</f>
        <v>11180</v>
      </c>
      <c r="BC1147" s="42"/>
      <c r="BD1147" s="277"/>
      <c r="BF1147" s="278"/>
      <c r="BG1147" s="34"/>
      <c r="BH1147" s="44">
        <v>15</v>
      </c>
      <c r="BI1147" s="45">
        <v>42</v>
      </c>
      <c r="BJ1147" s="45">
        <v>59</v>
      </c>
      <c r="BK1147" s="45">
        <v>30</v>
      </c>
      <c r="BL1147" s="45">
        <v>56</v>
      </c>
      <c r="BM1147" s="45">
        <v>17</v>
      </c>
      <c r="BN1147" s="45">
        <v>4</v>
      </c>
      <c r="BO1147" s="46">
        <v>37</v>
      </c>
      <c r="BP1147" s="257">
        <f>SUMSQ(BH1147:BO1147)</f>
        <v>11180</v>
      </c>
      <c r="BQ1147" s="42"/>
      <c r="BR1147" s="277"/>
    </row>
    <row r="1148" spans="2:70" x14ac:dyDescent="0.2">
      <c r="B1148" s="278"/>
      <c r="C1148" s="34"/>
      <c r="D1148" s="44">
        <v>45</v>
      </c>
      <c r="E1148" s="45">
        <v>17</v>
      </c>
      <c r="F1148" s="45">
        <v>11</v>
      </c>
      <c r="G1148" s="45">
        <v>55</v>
      </c>
      <c r="H1148" s="45">
        <v>36</v>
      </c>
      <c r="I1148" s="45">
        <v>32</v>
      </c>
      <c r="J1148" s="45">
        <v>6</v>
      </c>
      <c r="K1148" s="46">
        <v>58</v>
      </c>
      <c r="L1148" s="257">
        <f>SUMSQ(D1148:K1148)</f>
        <v>11180</v>
      </c>
      <c r="M1148" s="42"/>
      <c r="N1148" s="277"/>
      <c r="P1148" s="278"/>
      <c r="Q1148" s="34"/>
      <c r="R1148" s="44">
        <v>32</v>
      </c>
      <c r="S1148" s="45">
        <v>58</v>
      </c>
      <c r="T1148" s="45">
        <v>17</v>
      </c>
      <c r="U1148" s="45">
        <v>55</v>
      </c>
      <c r="V1148" s="45">
        <v>36</v>
      </c>
      <c r="W1148" s="45">
        <v>6</v>
      </c>
      <c r="X1148" s="45">
        <v>45</v>
      </c>
      <c r="Y1148" s="46">
        <v>11</v>
      </c>
      <c r="Z1148" s="257">
        <f>SUMSQ(R1148:Y1148)</f>
        <v>11180</v>
      </c>
      <c r="AA1148" s="42"/>
      <c r="AB1148" s="277"/>
      <c r="AD1148" s="278"/>
      <c r="AE1148" s="34"/>
      <c r="AF1148" s="44">
        <v>57</v>
      </c>
      <c r="AG1148" s="45">
        <v>5</v>
      </c>
      <c r="AH1148" s="45">
        <v>7</v>
      </c>
      <c r="AI1148" s="45">
        <v>59</v>
      </c>
      <c r="AJ1148" s="45">
        <v>36</v>
      </c>
      <c r="AK1148" s="45">
        <v>32</v>
      </c>
      <c r="AL1148" s="45">
        <v>30</v>
      </c>
      <c r="AM1148" s="46">
        <v>34</v>
      </c>
      <c r="AN1148" s="257">
        <f>SUMSQ(AF1148:AM1148)</f>
        <v>11180</v>
      </c>
      <c r="AO1148" s="42"/>
      <c r="AP1148" s="277"/>
      <c r="AR1148" s="278"/>
      <c r="AS1148" s="34"/>
      <c r="AT1148" s="44">
        <v>31</v>
      </c>
      <c r="AU1148" s="45">
        <v>5</v>
      </c>
      <c r="AV1148" s="45">
        <v>33</v>
      </c>
      <c r="AW1148" s="45">
        <v>59</v>
      </c>
      <c r="AX1148" s="45">
        <v>36</v>
      </c>
      <c r="AY1148" s="45">
        <v>58</v>
      </c>
      <c r="AZ1148" s="45">
        <v>30</v>
      </c>
      <c r="BA1148" s="46">
        <v>8</v>
      </c>
      <c r="BB1148" s="257">
        <f>SUMSQ(AT1148:BA1148)</f>
        <v>11180</v>
      </c>
      <c r="BC1148" s="42"/>
      <c r="BD1148" s="277"/>
      <c r="BF1148" s="278"/>
      <c r="BG1148" s="34"/>
      <c r="BH1148" s="44">
        <v>28</v>
      </c>
      <c r="BI1148" s="45">
        <v>61</v>
      </c>
      <c r="BJ1148" s="45">
        <v>48</v>
      </c>
      <c r="BK1148" s="45">
        <v>9</v>
      </c>
      <c r="BL1148" s="45">
        <v>35</v>
      </c>
      <c r="BM1148" s="45">
        <v>6</v>
      </c>
      <c r="BN1148" s="45">
        <v>23</v>
      </c>
      <c r="BO1148" s="46">
        <v>50</v>
      </c>
      <c r="BP1148" s="257">
        <f>SUMSQ(BH1148:BO1148)</f>
        <v>11180</v>
      </c>
      <c r="BQ1148" s="42"/>
      <c r="BR1148" s="277"/>
    </row>
    <row r="1149" spans="2:70" x14ac:dyDescent="0.2">
      <c r="B1149" s="278"/>
      <c r="C1149" s="34"/>
      <c r="D1149" s="44">
        <v>30</v>
      </c>
      <c r="E1149" s="45">
        <v>34</v>
      </c>
      <c r="F1149" s="45">
        <v>60</v>
      </c>
      <c r="G1149" s="45">
        <v>8</v>
      </c>
      <c r="H1149" s="45">
        <v>19</v>
      </c>
      <c r="I1149" s="45">
        <v>47</v>
      </c>
      <c r="J1149" s="45">
        <v>53</v>
      </c>
      <c r="K1149" s="46">
        <v>9</v>
      </c>
      <c r="L1149" s="257">
        <f>SUMSQ(D1149:K1149)</f>
        <v>11180</v>
      </c>
      <c r="M1149" s="42"/>
      <c r="N1149" s="277"/>
      <c r="P1149" s="278"/>
      <c r="Q1149" s="34"/>
      <c r="R1149" s="44">
        <v>34</v>
      </c>
      <c r="S1149" s="45">
        <v>9</v>
      </c>
      <c r="T1149" s="45">
        <v>60</v>
      </c>
      <c r="U1149" s="45">
        <v>8</v>
      </c>
      <c r="V1149" s="45">
        <v>19</v>
      </c>
      <c r="W1149" s="45">
        <v>47</v>
      </c>
      <c r="X1149" s="45">
        <v>30</v>
      </c>
      <c r="Y1149" s="46">
        <v>53</v>
      </c>
      <c r="Z1149" s="257">
        <f>SUMSQ(R1149:Y1149)</f>
        <v>11180</v>
      </c>
      <c r="AA1149" s="42"/>
      <c r="AB1149" s="277"/>
      <c r="AD1149" s="278"/>
      <c r="AE1149" s="34"/>
      <c r="AF1149" s="44">
        <v>10</v>
      </c>
      <c r="AG1149" s="45">
        <v>54</v>
      </c>
      <c r="AH1149" s="45">
        <v>56</v>
      </c>
      <c r="AI1149" s="45">
        <v>12</v>
      </c>
      <c r="AJ1149" s="45">
        <v>19</v>
      </c>
      <c r="AK1149" s="45">
        <v>47</v>
      </c>
      <c r="AL1149" s="45">
        <v>45</v>
      </c>
      <c r="AM1149" s="46">
        <v>17</v>
      </c>
      <c r="AN1149" s="257">
        <f>SUMSQ(AF1149:AM1149)</f>
        <v>11180</v>
      </c>
      <c r="AO1149" s="42"/>
      <c r="AP1149" s="277"/>
      <c r="AR1149" s="278"/>
      <c r="AS1149" s="34"/>
      <c r="AT1149" s="44">
        <v>10</v>
      </c>
      <c r="AU1149" s="45">
        <v>54</v>
      </c>
      <c r="AV1149" s="45">
        <v>56</v>
      </c>
      <c r="AW1149" s="45">
        <v>12</v>
      </c>
      <c r="AX1149" s="45">
        <v>19</v>
      </c>
      <c r="AY1149" s="45">
        <v>47</v>
      </c>
      <c r="AZ1149" s="45">
        <v>45</v>
      </c>
      <c r="BA1149" s="46">
        <v>17</v>
      </c>
      <c r="BB1149" s="257">
        <f>SUMSQ(AT1149:BA1149)</f>
        <v>11180</v>
      </c>
      <c r="BC1149" s="42"/>
      <c r="BD1149" s="277"/>
      <c r="BF1149" s="278"/>
      <c r="BG1149" s="34"/>
      <c r="BH1149" s="44">
        <v>51</v>
      </c>
      <c r="BI1149" s="45">
        <v>22</v>
      </c>
      <c r="BJ1149" s="45">
        <v>7</v>
      </c>
      <c r="BK1149" s="45">
        <v>34</v>
      </c>
      <c r="BL1149" s="45">
        <v>12</v>
      </c>
      <c r="BM1149" s="45">
        <v>45</v>
      </c>
      <c r="BN1149" s="45">
        <v>64</v>
      </c>
      <c r="BO1149" s="46">
        <v>25</v>
      </c>
      <c r="BP1149" s="257">
        <f>SUMSQ(BH1149:BO1149)</f>
        <v>11180</v>
      </c>
      <c r="BQ1149" s="42"/>
      <c r="BR1149" s="277"/>
    </row>
    <row r="1150" spans="2:70" x14ac:dyDescent="0.2">
      <c r="B1150" s="278"/>
      <c r="C1150" s="34"/>
      <c r="D1150" s="44">
        <v>26</v>
      </c>
      <c r="E1150" s="45">
        <v>38</v>
      </c>
      <c r="F1150" s="45">
        <v>23</v>
      </c>
      <c r="G1150" s="45">
        <v>43</v>
      </c>
      <c r="H1150" s="45">
        <v>64</v>
      </c>
      <c r="I1150" s="45">
        <v>4</v>
      </c>
      <c r="J1150" s="45">
        <v>49</v>
      </c>
      <c r="K1150" s="46">
        <v>13</v>
      </c>
      <c r="L1150" s="257">
        <f>SUMSQ(D1150:K1150)</f>
        <v>11180</v>
      </c>
      <c r="M1150" s="42"/>
      <c r="N1150" s="277"/>
      <c r="P1150" s="278"/>
      <c r="Q1150" s="34"/>
      <c r="R1150" s="44">
        <v>23</v>
      </c>
      <c r="S1150" s="45">
        <v>38</v>
      </c>
      <c r="T1150" s="45">
        <v>13</v>
      </c>
      <c r="U1150" s="45">
        <v>43</v>
      </c>
      <c r="V1150" s="45">
        <v>64</v>
      </c>
      <c r="W1150" s="45">
        <v>26</v>
      </c>
      <c r="X1150" s="45">
        <v>49</v>
      </c>
      <c r="Y1150" s="46">
        <v>4</v>
      </c>
      <c r="Z1150" s="257">
        <f>SUMSQ(R1150:Y1150)</f>
        <v>11180</v>
      </c>
      <c r="AA1150" s="42"/>
      <c r="AB1150" s="277"/>
      <c r="AD1150" s="278"/>
      <c r="AE1150" s="34"/>
      <c r="AF1150" s="44">
        <v>22</v>
      </c>
      <c r="AG1150" s="45">
        <v>42</v>
      </c>
      <c r="AH1150" s="45">
        <v>27</v>
      </c>
      <c r="AI1150" s="45">
        <v>39</v>
      </c>
      <c r="AJ1150" s="45">
        <v>64</v>
      </c>
      <c r="AK1150" s="45">
        <v>4</v>
      </c>
      <c r="AL1150" s="45">
        <v>49</v>
      </c>
      <c r="AM1150" s="46">
        <v>13</v>
      </c>
      <c r="AN1150" s="257">
        <f>SUMSQ(AF1150:AM1150)</f>
        <v>11180</v>
      </c>
      <c r="AO1150" s="42"/>
      <c r="AP1150" s="277"/>
      <c r="AR1150" s="278"/>
      <c r="AS1150" s="34"/>
      <c r="AT1150" s="44">
        <v>22</v>
      </c>
      <c r="AU1150" s="45">
        <v>42</v>
      </c>
      <c r="AV1150" s="45">
        <v>27</v>
      </c>
      <c r="AW1150" s="45">
        <v>39</v>
      </c>
      <c r="AX1150" s="45">
        <v>64</v>
      </c>
      <c r="AY1150" s="45">
        <v>4</v>
      </c>
      <c r="AZ1150" s="45">
        <v>49</v>
      </c>
      <c r="BA1150" s="46">
        <v>13</v>
      </c>
      <c r="BB1150" s="257">
        <f>SUMSQ(AT1150:BA1150)</f>
        <v>11180</v>
      </c>
      <c r="BC1150" s="42"/>
      <c r="BD1150" s="277"/>
      <c r="BF1150" s="278"/>
      <c r="BG1150" s="34"/>
      <c r="BH1150" s="44">
        <v>62</v>
      </c>
      <c r="BI1150" s="45">
        <v>27</v>
      </c>
      <c r="BJ1150" s="45">
        <v>10</v>
      </c>
      <c r="BK1150" s="45">
        <v>47</v>
      </c>
      <c r="BL1150" s="45">
        <v>5</v>
      </c>
      <c r="BM1150" s="45">
        <v>36</v>
      </c>
      <c r="BN1150" s="45">
        <v>49</v>
      </c>
      <c r="BO1150" s="46">
        <v>24</v>
      </c>
      <c r="BP1150" s="257">
        <f>SUMSQ(BH1150:BO1150)</f>
        <v>11180</v>
      </c>
      <c r="BQ1150" s="42"/>
      <c r="BR1150" s="277"/>
    </row>
    <row r="1151" spans="2:70" ht="12.75" thickBot="1" x14ac:dyDescent="0.25">
      <c r="B1151" s="278"/>
      <c r="C1151" s="34"/>
      <c r="D1151" s="59">
        <v>41</v>
      </c>
      <c r="E1151" s="60">
        <v>21</v>
      </c>
      <c r="F1151" s="60">
        <v>40</v>
      </c>
      <c r="G1151" s="60">
        <v>28</v>
      </c>
      <c r="H1151" s="60">
        <v>15</v>
      </c>
      <c r="I1151" s="60">
        <v>51</v>
      </c>
      <c r="J1151" s="60">
        <v>2</v>
      </c>
      <c r="K1151" s="61">
        <v>62</v>
      </c>
      <c r="L1151" s="257">
        <f>SUMSQ(D1151:K1151)</f>
        <v>11180</v>
      </c>
      <c r="M1151" s="42"/>
      <c r="N1151" s="277"/>
      <c r="P1151" s="278"/>
      <c r="Q1151" s="34"/>
      <c r="R1151" s="59">
        <v>41</v>
      </c>
      <c r="S1151" s="60">
        <v>21</v>
      </c>
      <c r="T1151" s="60">
        <v>40</v>
      </c>
      <c r="U1151" s="60">
        <v>28</v>
      </c>
      <c r="V1151" s="60">
        <v>15</v>
      </c>
      <c r="W1151" s="60">
        <v>51</v>
      </c>
      <c r="X1151" s="60">
        <v>2</v>
      </c>
      <c r="Y1151" s="61">
        <v>62</v>
      </c>
      <c r="Z1151" s="257">
        <f>SUMSQ(R1151:Y1151)</f>
        <v>11180</v>
      </c>
      <c r="AA1151" s="42"/>
      <c r="AB1151" s="277"/>
      <c r="AD1151" s="278"/>
      <c r="AE1151" s="34"/>
      <c r="AF1151" s="59">
        <v>37</v>
      </c>
      <c r="AG1151" s="60">
        <v>25</v>
      </c>
      <c r="AH1151" s="60">
        <v>44</v>
      </c>
      <c r="AI1151" s="60">
        <v>24</v>
      </c>
      <c r="AJ1151" s="60">
        <v>15</v>
      </c>
      <c r="AK1151" s="60">
        <v>51</v>
      </c>
      <c r="AL1151" s="60">
        <v>2</v>
      </c>
      <c r="AM1151" s="61">
        <v>62</v>
      </c>
      <c r="AN1151" s="257">
        <f>SUMSQ(AF1151:AM1151)</f>
        <v>11180</v>
      </c>
      <c r="AO1151" s="42"/>
      <c r="AP1151" s="277"/>
      <c r="AR1151" s="278"/>
      <c r="AS1151" s="34"/>
      <c r="AT1151" s="59">
        <v>37</v>
      </c>
      <c r="AU1151" s="60">
        <v>25</v>
      </c>
      <c r="AV1151" s="60">
        <v>44</v>
      </c>
      <c r="AW1151" s="60">
        <v>24</v>
      </c>
      <c r="AX1151" s="60">
        <v>15</v>
      </c>
      <c r="AY1151" s="60">
        <v>51</v>
      </c>
      <c r="AZ1151" s="60">
        <v>2</v>
      </c>
      <c r="BA1151" s="61">
        <v>62</v>
      </c>
      <c r="BB1151" s="257">
        <f>SUMSQ(AT1151:BA1151)</f>
        <v>11180</v>
      </c>
      <c r="BC1151" s="42"/>
      <c r="BD1151" s="277"/>
      <c r="BF1151" s="278"/>
      <c r="BG1151" s="34"/>
      <c r="BH1151" s="59">
        <v>21</v>
      </c>
      <c r="BI1151" s="60">
        <v>52</v>
      </c>
      <c r="BJ1151" s="60">
        <v>33</v>
      </c>
      <c r="BK1151" s="60">
        <v>8</v>
      </c>
      <c r="BL1151" s="60">
        <v>46</v>
      </c>
      <c r="BM1151" s="60">
        <v>11</v>
      </c>
      <c r="BN1151" s="60">
        <v>26</v>
      </c>
      <c r="BO1151" s="61">
        <v>63</v>
      </c>
      <c r="BP1151" s="257">
        <f>SUMSQ(BH1151:BO1151)</f>
        <v>11180</v>
      </c>
      <c r="BQ1151" s="42"/>
      <c r="BR1151" s="277"/>
    </row>
    <row r="1152" spans="2:70" x14ac:dyDescent="0.2">
      <c r="B1152" s="278"/>
      <c r="C1152" s="34"/>
      <c r="D1152" s="166">
        <f>SUM(D1144:D1151)</f>
        <v>260</v>
      </c>
      <c r="E1152" s="167">
        <f>SUM(E1144:E1151)</f>
        <v>260</v>
      </c>
      <c r="F1152" s="167">
        <f>SUM(F1144:F1151)</f>
        <v>260</v>
      </c>
      <c r="G1152" s="167">
        <f>SUM(G1144:G1151)</f>
        <v>260</v>
      </c>
      <c r="H1152" s="167">
        <f>SUM(H1144:H1151)</f>
        <v>260</v>
      </c>
      <c r="I1152" s="167">
        <f>SUM(I1144:I1151)</f>
        <v>260</v>
      </c>
      <c r="J1152" s="167">
        <f>SUM(J1144:J1151)</f>
        <v>260</v>
      </c>
      <c r="K1152" s="167">
        <f>SUM(K1144:K1151)</f>
        <v>260</v>
      </c>
      <c r="L1152" s="280">
        <f>SUM(D1144^3+E1145^3+F1146^3+G1147^3+H1148^3+I1149^3+J1150^3+K1151^3)</f>
        <v>540800</v>
      </c>
      <c r="M1152" s="42"/>
      <c r="N1152" s="277"/>
      <c r="P1152" s="278"/>
      <c r="Q1152" s="34"/>
      <c r="R1152" s="166">
        <f>SUM(R1144:R1151)</f>
        <v>260</v>
      </c>
      <c r="S1152" s="167">
        <f>SUM(S1144:S1151)</f>
        <v>260</v>
      </c>
      <c r="T1152" s="167">
        <f>SUM(T1144:T1151)</f>
        <v>260</v>
      </c>
      <c r="U1152" s="167">
        <f>SUM(U1144:U1151)</f>
        <v>260</v>
      </c>
      <c r="V1152" s="167">
        <f>SUM(V1144:V1151)</f>
        <v>260</v>
      </c>
      <c r="W1152" s="167">
        <f>SUM(W1144:W1151)</f>
        <v>260</v>
      </c>
      <c r="X1152" s="167">
        <f>SUM(X1144:X1151)</f>
        <v>260</v>
      </c>
      <c r="Y1152" s="167">
        <f>SUM(Y1144:Y1151)</f>
        <v>260</v>
      </c>
      <c r="Z1152" s="280">
        <f>SUM(R1144^3+S1145^3+T1146^3+U1147^3+V1148^3+W1149^3+X1150^3+Y1151^3)</f>
        <v>540800</v>
      </c>
      <c r="AA1152" s="42"/>
      <c r="AB1152" s="277"/>
      <c r="AD1152" s="278"/>
      <c r="AE1152" s="34"/>
      <c r="AF1152" s="166">
        <f>SUM(AF1144:AF1151)</f>
        <v>260</v>
      </c>
      <c r="AG1152" s="167">
        <f>SUM(AG1144:AG1151)</f>
        <v>260</v>
      </c>
      <c r="AH1152" s="167">
        <f>SUM(AH1144:AH1151)</f>
        <v>260</v>
      </c>
      <c r="AI1152" s="167">
        <f>SUM(AI1144:AI1151)</f>
        <v>260</v>
      </c>
      <c r="AJ1152" s="167">
        <f>SUM(AJ1144:AJ1151)</f>
        <v>260</v>
      </c>
      <c r="AK1152" s="167">
        <f>SUM(AK1144:AK1151)</f>
        <v>260</v>
      </c>
      <c r="AL1152" s="167">
        <f>SUM(AL1144:AL1151)</f>
        <v>260</v>
      </c>
      <c r="AM1152" s="167">
        <f>SUM(AM1144:AM1151)</f>
        <v>260</v>
      </c>
      <c r="AN1152" s="280">
        <f>SUM(AF1144^3+AG1145^3+AH1146^3+AI1147^3+AJ1148^3+AK1149^3+AL1150^3+AM1151^3)</f>
        <v>540800</v>
      </c>
      <c r="AO1152" s="42"/>
      <c r="AP1152" s="277"/>
      <c r="AR1152" s="278"/>
      <c r="AS1152" s="34"/>
      <c r="AT1152" s="166">
        <f>SUM(AT1144:AT1151)</f>
        <v>260</v>
      </c>
      <c r="AU1152" s="167">
        <f>SUM(AU1144:AU1151)</f>
        <v>260</v>
      </c>
      <c r="AV1152" s="167">
        <f>SUM(AV1144:AV1151)</f>
        <v>260</v>
      </c>
      <c r="AW1152" s="167">
        <f>SUM(AW1144:AW1151)</f>
        <v>260</v>
      </c>
      <c r="AX1152" s="167">
        <f>SUM(AX1144:AX1151)</f>
        <v>260</v>
      </c>
      <c r="AY1152" s="167">
        <f>SUM(AY1144:AY1151)</f>
        <v>260</v>
      </c>
      <c r="AZ1152" s="167">
        <f>SUM(AZ1144:AZ1151)</f>
        <v>260</v>
      </c>
      <c r="BA1152" s="167">
        <f>SUM(BA1144:BA1151)</f>
        <v>260</v>
      </c>
      <c r="BB1152" s="280">
        <f>SUM(AT1144^3+AU1145^3+AV1146^3+AW1147^3+AX1148^3+AY1149^3+AZ1150^3+BA1151^3)</f>
        <v>540800</v>
      </c>
      <c r="BC1152" s="42"/>
      <c r="BD1152" s="277"/>
      <c r="BF1152" s="278"/>
      <c r="BG1152" s="34"/>
      <c r="BH1152" s="166">
        <f>SUM(BH1144:BH1151)</f>
        <v>260</v>
      </c>
      <c r="BI1152" s="167">
        <f>SUM(BI1144:BI1151)</f>
        <v>260</v>
      </c>
      <c r="BJ1152" s="167">
        <f>SUM(BJ1144:BJ1151)</f>
        <v>260</v>
      </c>
      <c r="BK1152" s="167">
        <f>SUM(BK1144:BK1151)</f>
        <v>260</v>
      </c>
      <c r="BL1152" s="167">
        <f>SUM(BL1144:BL1151)</f>
        <v>260</v>
      </c>
      <c r="BM1152" s="167">
        <f>SUM(BM1144:BM1151)</f>
        <v>260</v>
      </c>
      <c r="BN1152" s="167">
        <f>SUM(BN1144:BN1151)</f>
        <v>260</v>
      </c>
      <c r="BO1152" s="167">
        <f>SUM(BO1144:BO1151)</f>
        <v>260</v>
      </c>
      <c r="BP1152" s="280">
        <f>SUM(BH1144^3+BI1145^3+BJ1146^3+BK1147^3+BL1148^3+BM1149^3+BN1150^3+BO1151^3)</f>
        <v>540800</v>
      </c>
      <c r="BQ1152" s="42"/>
      <c r="BR1152" s="277"/>
    </row>
    <row r="1153" spans="2:70" ht="12.75" thickBot="1" x14ac:dyDescent="0.25">
      <c r="B1153" s="278"/>
      <c r="C1153" s="34"/>
      <c r="D1153" s="89">
        <f>SUMSQ(D1144:D1151)</f>
        <v>11180</v>
      </c>
      <c r="E1153" s="90">
        <f>SUMSQ(E1144:E1151)</f>
        <v>11180</v>
      </c>
      <c r="F1153" s="90">
        <f>SUMSQ(F1144:F1151)</f>
        <v>11180</v>
      </c>
      <c r="G1153" s="90">
        <f>SUMSQ(G1144:G1151)</f>
        <v>11180</v>
      </c>
      <c r="H1153" s="90">
        <f>SUMSQ(H1144:H1151)</f>
        <v>11180</v>
      </c>
      <c r="I1153" s="90">
        <f>SUMSQ(I1144:I1151)</f>
        <v>11180</v>
      </c>
      <c r="J1153" s="90">
        <f>SUMSQ(J1144:J1151)</f>
        <v>11180</v>
      </c>
      <c r="K1153" s="90">
        <f>SUMSQ(K1144:K1151)</f>
        <v>11180</v>
      </c>
      <c r="L1153" s="279">
        <f>SUM(D1151^3+E1150^3+F1149^3+G1148^3+H1147^3+I1146^3+J1145^3+K1144^3)</f>
        <v>540800</v>
      </c>
      <c r="M1153" s="42"/>
      <c r="N1153" s="277"/>
      <c r="P1153" s="278"/>
      <c r="Q1153" s="34"/>
      <c r="R1153" s="89">
        <f>SUMSQ(R1144:R1151)</f>
        <v>11180</v>
      </c>
      <c r="S1153" s="90">
        <f>SUMSQ(S1144:S1151)</f>
        <v>11180</v>
      </c>
      <c r="T1153" s="90">
        <f>SUMSQ(T1144:T1151)</f>
        <v>11180</v>
      </c>
      <c r="U1153" s="90">
        <f>SUMSQ(U1144:U1151)</f>
        <v>11180</v>
      </c>
      <c r="V1153" s="90">
        <f>SUMSQ(V1144:V1151)</f>
        <v>11180</v>
      </c>
      <c r="W1153" s="90">
        <f>SUMSQ(W1144:W1151)</f>
        <v>11180</v>
      </c>
      <c r="X1153" s="90">
        <f>SUMSQ(X1144:X1151)</f>
        <v>11180</v>
      </c>
      <c r="Y1153" s="90">
        <f>SUMSQ(Y1144:Y1151)</f>
        <v>11180</v>
      </c>
      <c r="Z1153" s="279">
        <f>SUM(R1151^3+S1150^3+T1149^3+U1148^3+V1147^3+W1146^3+X1145^3+Y1144^3)</f>
        <v>540800</v>
      </c>
      <c r="AA1153" s="42"/>
      <c r="AB1153" s="277"/>
      <c r="AD1153" s="278"/>
      <c r="AE1153" s="34"/>
      <c r="AF1153" s="89">
        <f>SUMSQ(AF1144:AF1151)</f>
        <v>11180</v>
      </c>
      <c r="AG1153" s="90">
        <f>SUMSQ(AG1144:AG1151)</f>
        <v>11180</v>
      </c>
      <c r="AH1153" s="90">
        <f>SUMSQ(AH1144:AH1151)</f>
        <v>11180</v>
      </c>
      <c r="AI1153" s="90">
        <f>SUMSQ(AI1144:AI1151)</f>
        <v>11180</v>
      </c>
      <c r="AJ1153" s="90">
        <f>SUMSQ(AJ1144:AJ1151)</f>
        <v>11180</v>
      </c>
      <c r="AK1153" s="90">
        <f>SUMSQ(AK1144:AK1151)</f>
        <v>11180</v>
      </c>
      <c r="AL1153" s="90">
        <f>SUMSQ(AL1144:AL1151)</f>
        <v>11180</v>
      </c>
      <c r="AM1153" s="90">
        <f>SUMSQ(AM1144:AM1151)</f>
        <v>11180</v>
      </c>
      <c r="AN1153" s="279">
        <f>SUM(AF1151^3+AG1150^3+AH1149^3+AI1148^3+AJ1147^3+AK1146^3+AL1145^3+AM1144^3)</f>
        <v>540800</v>
      </c>
      <c r="AO1153" s="42"/>
      <c r="AP1153" s="277"/>
      <c r="AR1153" s="278"/>
      <c r="AS1153" s="34"/>
      <c r="AT1153" s="89">
        <f>SUMSQ(AT1144:AT1151)</f>
        <v>11180</v>
      </c>
      <c r="AU1153" s="90">
        <f>SUMSQ(AU1144:AU1151)</f>
        <v>11180</v>
      </c>
      <c r="AV1153" s="90">
        <f>SUMSQ(AV1144:AV1151)</f>
        <v>11180</v>
      </c>
      <c r="AW1153" s="90">
        <f>SUMSQ(AW1144:AW1151)</f>
        <v>11180</v>
      </c>
      <c r="AX1153" s="90">
        <f>SUMSQ(AX1144:AX1151)</f>
        <v>11180</v>
      </c>
      <c r="AY1153" s="90">
        <f>SUMSQ(AY1144:AY1151)</f>
        <v>11180</v>
      </c>
      <c r="AZ1153" s="90">
        <f>SUMSQ(AZ1144:AZ1151)</f>
        <v>11180</v>
      </c>
      <c r="BA1153" s="90">
        <f>SUMSQ(BA1144:BA1151)</f>
        <v>11180</v>
      </c>
      <c r="BB1153" s="279">
        <f>SUM(AT1151^3+AU1150^3+AV1149^3+AW1148^3+AX1147^3+AY1146^3+AZ1145^3+BA1144^3)</f>
        <v>540800</v>
      </c>
      <c r="BC1153" s="42"/>
      <c r="BD1153" s="277"/>
      <c r="BF1153" s="278"/>
      <c r="BG1153" s="34"/>
      <c r="BH1153" s="89">
        <f>SUMSQ(BH1144:BH1151)</f>
        <v>11180</v>
      </c>
      <c r="BI1153" s="90">
        <f>SUMSQ(BI1144:BI1151)</f>
        <v>11180</v>
      </c>
      <c r="BJ1153" s="90">
        <f>SUMSQ(BJ1144:BJ1151)</f>
        <v>11180</v>
      </c>
      <c r="BK1153" s="90">
        <f>SUMSQ(BK1144:BK1151)</f>
        <v>11180</v>
      </c>
      <c r="BL1153" s="90">
        <f>SUMSQ(BL1144:BL1151)</f>
        <v>11180</v>
      </c>
      <c r="BM1153" s="90">
        <f>SUMSQ(BM1144:BM1151)</f>
        <v>11180</v>
      </c>
      <c r="BN1153" s="90">
        <f>SUMSQ(BN1144:BN1151)</f>
        <v>11180</v>
      </c>
      <c r="BO1153" s="90">
        <f>SUMSQ(BO1144:BO1151)</f>
        <v>11180</v>
      </c>
      <c r="BP1153" s="279">
        <f>SUM(BH1151^3+BI1150^3+BJ1149^3+BK1148^3+BL1147^3+BM1146^3+BN1145^3+BO1144^3)</f>
        <v>540800</v>
      </c>
      <c r="BQ1153" s="42"/>
      <c r="BR1153" s="277"/>
    </row>
    <row r="1154" spans="2:70" ht="12.75" thickBot="1" x14ac:dyDescent="0.25">
      <c r="B1154" s="278"/>
      <c r="C1154" s="104"/>
      <c r="D1154" s="106"/>
      <c r="E1154" s="106"/>
      <c r="F1154" s="106"/>
      <c r="G1154" s="106"/>
      <c r="H1154" s="106"/>
      <c r="I1154" s="106"/>
      <c r="J1154" s="106"/>
      <c r="K1154" s="106"/>
      <c r="L1154" s="106"/>
      <c r="M1154" s="109"/>
      <c r="N1154" s="277"/>
      <c r="P1154" s="278"/>
      <c r="Q1154" s="104"/>
      <c r="R1154" s="106"/>
      <c r="S1154" s="106"/>
      <c r="T1154" s="106"/>
      <c r="U1154" s="106"/>
      <c r="V1154" s="106"/>
      <c r="W1154" s="106"/>
      <c r="X1154" s="106"/>
      <c r="Y1154" s="106"/>
      <c r="Z1154" s="106"/>
      <c r="AA1154" s="109"/>
      <c r="AB1154" s="277"/>
      <c r="AD1154" s="278"/>
      <c r="AE1154" s="104"/>
      <c r="AF1154" s="106"/>
      <c r="AG1154" s="106"/>
      <c r="AH1154" s="106"/>
      <c r="AI1154" s="106"/>
      <c r="AJ1154" s="106"/>
      <c r="AK1154" s="106"/>
      <c r="AL1154" s="106"/>
      <c r="AM1154" s="106"/>
      <c r="AN1154" s="106"/>
      <c r="AO1154" s="109"/>
      <c r="AP1154" s="277"/>
      <c r="AR1154" s="278"/>
      <c r="AS1154" s="104"/>
      <c r="AT1154" s="106"/>
      <c r="AU1154" s="106"/>
      <c r="AV1154" s="106"/>
      <c r="AW1154" s="106"/>
      <c r="AX1154" s="106"/>
      <c r="AY1154" s="106"/>
      <c r="AZ1154" s="106"/>
      <c r="BA1154" s="106"/>
      <c r="BB1154" s="106"/>
      <c r="BC1154" s="109"/>
      <c r="BD1154" s="277"/>
      <c r="BF1154" s="278"/>
      <c r="BG1154" s="104"/>
      <c r="BH1154" s="106"/>
      <c r="BI1154" s="106"/>
      <c r="BJ1154" s="106"/>
      <c r="BK1154" s="106"/>
      <c r="BL1154" s="106"/>
      <c r="BM1154" s="106"/>
      <c r="BN1154" s="106"/>
      <c r="BO1154" s="106"/>
      <c r="BP1154" s="106"/>
      <c r="BQ1154" s="109"/>
      <c r="BR1154" s="277"/>
    </row>
    <row r="1155" spans="2:70" ht="12.75" thickBot="1" x14ac:dyDescent="0.25">
      <c r="B1155" s="276"/>
      <c r="C1155" s="275"/>
      <c r="D1155" s="275"/>
      <c r="E1155" s="275"/>
      <c r="F1155" s="275"/>
      <c r="G1155" s="275"/>
      <c r="H1155" s="275"/>
      <c r="I1155" s="275"/>
      <c r="J1155" s="275"/>
      <c r="K1155" s="275"/>
      <c r="L1155" s="275"/>
      <c r="M1155" s="275"/>
      <c r="N1155" s="274"/>
      <c r="P1155" s="276"/>
      <c r="Q1155" s="275"/>
      <c r="R1155" s="275"/>
      <c r="S1155" s="275"/>
      <c r="T1155" s="275"/>
      <c r="U1155" s="275"/>
      <c r="V1155" s="275"/>
      <c r="W1155" s="275"/>
      <c r="X1155" s="275"/>
      <c r="Y1155" s="275"/>
      <c r="Z1155" s="275"/>
      <c r="AA1155" s="275"/>
      <c r="AB1155" s="274"/>
      <c r="AD1155" s="276"/>
      <c r="AE1155" s="275"/>
      <c r="AF1155" s="275"/>
      <c r="AG1155" s="275"/>
      <c r="AH1155" s="275"/>
      <c r="AI1155" s="275"/>
      <c r="AJ1155" s="275"/>
      <c r="AK1155" s="275"/>
      <c r="AL1155" s="275"/>
      <c r="AM1155" s="275"/>
      <c r="AN1155" s="275"/>
      <c r="AO1155" s="275"/>
      <c r="AP1155" s="274"/>
      <c r="AR1155" s="276"/>
      <c r="AS1155" s="275"/>
      <c r="AT1155" s="275"/>
      <c r="AU1155" s="275"/>
      <c r="AV1155" s="275"/>
      <c r="AW1155" s="275"/>
      <c r="AX1155" s="275"/>
      <c r="AY1155" s="275"/>
      <c r="AZ1155" s="275"/>
      <c r="BA1155" s="275"/>
      <c r="BB1155" s="275"/>
      <c r="BC1155" s="275"/>
      <c r="BD1155" s="274"/>
      <c r="BF1155" s="276"/>
      <c r="BG1155" s="275"/>
      <c r="BH1155" s="275"/>
      <c r="BI1155" s="275"/>
      <c r="BJ1155" s="275"/>
      <c r="BK1155" s="275"/>
      <c r="BL1155" s="275"/>
      <c r="BM1155" s="275"/>
      <c r="BN1155" s="275"/>
      <c r="BO1155" s="275"/>
      <c r="BP1155" s="275"/>
      <c r="BQ1155" s="275"/>
      <c r="BR1155" s="274"/>
    </row>
    <row r="1156" spans="2:70" ht="13.5" thickTop="1" thickBot="1" x14ac:dyDescent="0.25"/>
    <row r="1157" spans="2:70" ht="13.5" thickTop="1" thickBot="1" x14ac:dyDescent="0.25">
      <c r="B1157" s="284"/>
      <c r="C1157" s="283"/>
      <c r="D1157" s="283"/>
      <c r="E1157" s="283"/>
      <c r="F1157" s="283"/>
      <c r="G1157" s="283"/>
      <c r="H1157" s="283"/>
      <c r="I1157" s="283"/>
      <c r="J1157" s="283"/>
      <c r="K1157" s="283"/>
      <c r="L1157" s="283"/>
      <c r="M1157" s="283"/>
      <c r="N1157" s="282"/>
      <c r="P1157" s="284"/>
      <c r="Q1157" s="283"/>
      <c r="R1157" s="283"/>
      <c r="S1157" s="283"/>
      <c r="T1157" s="283"/>
      <c r="U1157" s="283"/>
      <c r="V1157" s="283"/>
      <c r="W1157" s="283"/>
      <c r="X1157" s="283"/>
      <c r="Y1157" s="283"/>
      <c r="Z1157" s="283"/>
      <c r="AA1157" s="283"/>
      <c r="AB1157" s="282"/>
      <c r="AD1157" s="284"/>
      <c r="AE1157" s="283"/>
      <c r="AF1157" s="283"/>
      <c r="AG1157" s="283"/>
      <c r="AH1157" s="283"/>
      <c r="AI1157" s="283"/>
      <c r="AJ1157" s="283"/>
      <c r="AK1157" s="283"/>
      <c r="AL1157" s="283"/>
      <c r="AM1157" s="283"/>
      <c r="AN1157" s="283"/>
      <c r="AO1157" s="283"/>
      <c r="AP1157" s="282"/>
      <c r="AR1157" s="284"/>
      <c r="AS1157" s="283"/>
      <c r="AT1157" s="283"/>
      <c r="AU1157" s="283"/>
      <c r="AV1157" s="283"/>
      <c r="AW1157" s="283"/>
      <c r="AX1157" s="283"/>
      <c r="AY1157" s="283"/>
      <c r="AZ1157" s="283"/>
      <c r="BA1157" s="283"/>
      <c r="BB1157" s="283"/>
      <c r="BC1157" s="283"/>
      <c r="BD1157" s="282"/>
      <c r="BF1157" s="284"/>
      <c r="BG1157" s="283"/>
      <c r="BH1157" s="283"/>
      <c r="BI1157" s="283"/>
      <c r="BJ1157" s="283"/>
      <c r="BK1157" s="283"/>
      <c r="BL1157" s="283"/>
      <c r="BM1157" s="283"/>
      <c r="BN1157" s="283"/>
      <c r="BO1157" s="283"/>
      <c r="BP1157" s="283"/>
      <c r="BQ1157" s="283"/>
      <c r="BR1157" s="282"/>
    </row>
    <row r="1158" spans="2:70" ht="12.75" thickBot="1" x14ac:dyDescent="0.25">
      <c r="B1158" s="278"/>
      <c r="C1158" s="20"/>
      <c r="D1158" s="21"/>
      <c r="E1158" s="21"/>
      <c r="F1158" s="21"/>
      <c r="G1158" s="21"/>
      <c r="H1158" s="281" t="s">
        <v>1109</v>
      </c>
      <c r="I1158" s="21"/>
      <c r="J1158" s="21"/>
      <c r="K1158" s="21"/>
      <c r="L1158" s="21"/>
      <c r="M1158" s="23"/>
      <c r="N1158" s="277"/>
      <c r="P1158" s="278"/>
      <c r="Q1158" s="20"/>
      <c r="R1158" s="21"/>
      <c r="S1158" s="21"/>
      <c r="T1158" s="21"/>
      <c r="U1158" s="21"/>
      <c r="V1158" s="281" t="s">
        <v>1108</v>
      </c>
      <c r="W1158" s="21"/>
      <c r="X1158" s="21"/>
      <c r="Y1158" s="21"/>
      <c r="Z1158" s="21"/>
      <c r="AA1158" s="23"/>
      <c r="AB1158" s="277"/>
      <c r="AD1158" s="278"/>
      <c r="AE1158" s="20"/>
      <c r="AF1158" s="21"/>
      <c r="AG1158" s="21"/>
      <c r="AH1158" s="21"/>
      <c r="AI1158" s="21"/>
      <c r="AJ1158" s="281" t="s">
        <v>1107</v>
      </c>
      <c r="AK1158" s="21"/>
      <c r="AL1158" s="21"/>
      <c r="AM1158" s="21"/>
      <c r="AN1158" s="21"/>
      <c r="AO1158" s="23"/>
      <c r="AP1158" s="277"/>
      <c r="AR1158" s="278"/>
      <c r="AS1158" s="20"/>
      <c r="AT1158" s="21"/>
      <c r="AU1158" s="21"/>
      <c r="AV1158" s="21"/>
      <c r="AW1158" s="21"/>
      <c r="AX1158" s="281" t="s">
        <v>1106</v>
      </c>
      <c r="AY1158" s="21"/>
      <c r="AZ1158" s="21"/>
      <c r="BA1158" s="21"/>
      <c r="BB1158" s="21"/>
      <c r="BC1158" s="23"/>
      <c r="BD1158" s="277"/>
      <c r="BF1158" s="278"/>
      <c r="BG1158" s="20"/>
      <c r="BH1158" s="21"/>
      <c r="BI1158" s="21"/>
      <c r="BJ1158" s="21"/>
      <c r="BK1158" s="21"/>
      <c r="BL1158" s="281" t="s">
        <v>1105</v>
      </c>
      <c r="BM1158" s="21"/>
      <c r="BN1158" s="21"/>
      <c r="BO1158" s="21"/>
      <c r="BP1158" s="21"/>
      <c r="BQ1158" s="23"/>
      <c r="BR1158" s="277"/>
    </row>
    <row r="1159" spans="2:70" x14ac:dyDescent="0.2">
      <c r="B1159" s="278"/>
      <c r="C1159" s="34"/>
      <c r="D1159" s="35">
        <v>3</v>
      </c>
      <c r="E1159" s="36">
        <v>63</v>
      </c>
      <c r="F1159" s="36">
        <v>14</v>
      </c>
      <c r="G1159" s="36">
        <v>50</v>
      </c>
      <c r="H1159" s="36">
        <v>41</v>
      </c>
      <c r="I1159" s="36">
        <v>21</v>
      </c>
      <c r="J1159" s="36">
        <v>40</v>
      </c>
      <c r="K1159" s="37">
        <v>28</v>
      </c>
      <c r="L1159" s="251">
        <f>SUMSQ(D1159:K1159)</f>
        <v>11180</v>
      </c>
      <c r="M1159" s="42"/>
      <c r="N1159" s="277"/>
      <c r="P1159" s="278"/>
      <c r="Q1159" s="34"/>
      <c r="R1159" s="35">
        <v>3</v>
      </c>
      <c r="S1159" s="36">
        <v>63</v>
      </c>
      <c r="T1159" s="36">
        <v>14</v>
      </c>
      <c r="U1159" s="36">
        <v>50</v>
      </c>
      <c r="V1159" s="36">
        <v>41</v>
      </c>
      <c r="W1159" s="36">
        <v>21</v>
      </c>
      <c r="X1159" s="36">
        <v>40</v>
      </c>
      <c r="Y1159" s="37">
        <v>28</v>
      </c>
      <c r="Z1159" s="251">
        <f>SUMSQ(R1159:Y1159)</f>
        <v>11180</v>
      </c>
      <c r="AA1159" s="42"/>
      <c r="AB1159" s="277"/>
      <c r="AD1159" s="278"/>
      <c r="AE1159" s="34"/>
      <c r="AF1159" s="35">
        <v>3</v>
      </c>
      <c r="AG1159" s="36">
        <v>63</v>
      </c>
      <c r="AH1159" s="36">
        <v>25</v>
      </c>
      <c r="AI1159" s="36">
        <v>50</v>
      </c>
      <c r="AJ1159" s="36">
        <v>37</v>
      </c>
      <c r="AK1159" s="36">
        <v>14</v>
      </c>
      <c r="AL1159" s="36">
        <v>44</v>
      </c>
      <c r="AM1159" s="37">
        <v>24</v>
      </c>
      <c r="AN1159" s="251">
        <f>SUMSQ(AF1159:AM1159)</f>
        <v>11180</v>
      </c>
      <c r="AO1159" s="42"/>
      <c r="AP1159" s="277"/>
      <c r="AR1159" s="278"/>
      <c r="AS1159" s="34"/>
      <c r="AT1159" s="35">
        <v>3</v>
      </c>
      <c r="AU1159" s="36">
        <v>63</v>
      </c>
      <c r="AV1159" s="36">
        <v>25</v>
      </c>
      <c r="AW1159" s="36">
        <v>50</v>
      </c>
      <c r="AX1159" s="36">
        <v>37</v>
      </c>
      <c r="AY1159" s="36">
        <v>14</v>
      </c>
      <c r="AZ1159" s="36">
        <v>44</v>
      </c>
      <c r="BA1159" s="37">
        <v>24</v>
      </c>
      <c r="BB1159" s="251">
        <f>SUMSQ(AT1159:BA1159)</f>
        <v>11180</v>
      </c>
      <c r="BC1159" s="42"/>
      <c r="BD1159" s="277"/>
      <c r="BF1159" s="278"/>
      <c r="BG1159" s="34"/>
      <c r="BH1159" s="35">
        <v>4</v>
      </c>
      <c r="BI1159" s="36">
        <v>37</v>
      </c>
      <c r="BJ1159" s="36">
        <v>56</v>
      </c>
      <c r="BK1159" s="36">
        <v>17</v>
      </c>
      <c r="BL1159" s="36">
        <v>59</v>
      </c>
      <c r="BM1159" s="36">
        <v>30</v>
      </c>
      <c r="BN1159" s="36">
        <v>15</v>
      </c>
      <c r="BO1159" s="37">
        <v>42</v>
      </c>
      <c r="BP1159" s="251">
        <f>SUMSQ(BH1159:BO1159)</f>
        <v>11180</v>
      </c>
      <c r="BQ1159" s="42"/>
      <c r="BR1159" s="277"/>
    </row>
    <row r="1160" spans="2:70" x14ac:dyDescent="0.2">
      <c r="B1160" s="278"/>
      <c r="C1160" s="34"/>
      <c r="D1160" s="44">
        <v>52</v>
      </c>
      <c r="E1160" s="45">
        <v>16</v>
      </c>
      <c r="F1160" s="45">
        <v>61</v>
      </c>
      <c r="G1160" s="45">
        <v>1</v>
      </c>
      <c r="H1160" s="45">
        <v>26</v>
      </c>
      <c r="I1160" s="45">
        <v>38</v>
      </c>
      <c r="J1160" s="45">
        <v>23</v>
      </c>
      <c r="K1160" s="46">
        <v>43</v>
      </c>
      <c r="L1160" s="257">
        <f>SUMSQ(D1160:K1160)</f>
        <v>11180</v>
      </c>
      <c r="M1160" s="42"/>
      <c r="N1160" s="277"/>
      <c r="P1160" s="278"/>
      <c r="Q1160" s="34"/>
      <c r="R1160" s="44">
        <v>52</v>
      </c>
      <c r="S1160" s="45">
        <v>16</v>
      </c>
      <c r="T1160" s="45">
        <v>61</v>
      </c>
      <c r="U1160" s="45">
        <v>1</v>
      </c>
      <c r="V1160" s="45">
        <v>26</v>
      </c>
      <c r="W1160" s="45">
        <v>38</v>
      </c>
      <c r="X1160" s="45">
        <v>23</v>
      </c>
      <c r="Y1160" s="46">
        <v>43</v>
      </c>
      <c r="Z1160" s="257">
        <f>SUMSQ(R1160:Y1160)</f>
        <v>11180</v>
      </c>
      <c r="AA1160" s="42"/>
      <c r="AB1160" s="277"/>
      <c r="AD1160" s="278"/>
      <c r="AE1160" s="34"/>
      <c r="AF1160" s="44">
        <v>42</v>
      </c>
      <c r="AG1160" s="45">
        <v>16</v>
      </c>
      <c r="AH1160" s="45">
        <v>39</v>
      </c>
      <c r="AI1160" s="45">
        <v>1</v>
      </c>
      <c r="AJ1160" s="45">
        <v>22</v>
      </c>
      <c r="AK1160" s="45">
        <v>52</v>
      </c>
      <c r="AL1160" s="45">
        <v>27</v>
      </c>
      <c r="AM1160" s="46">
        <v>61</v>
      </c>
      <c r="AN1160" s="257">
        <f>SUMSQ(AF1160:AM1160)</f>
        <v>11180</v>
      </c>
      <c r="AO1160" s="42"/>
      <c r="AP1160" s="277"/>
      <c r="AR1160" s="278"/>
      <c r="AS1160" s="34"/>
      <c r="AT1160" s="44">
        <v>61</v>
      </c>
      <c r="AU1160" s="45">
        <v>16</v>
      </c>
      <c r="AV1160" s="45">
        <v>39</v>
      </c>
      <c r="AW1160" s="45">
        <v>1</v>
      </c>
      <c r="AX1160" s="45">
        <v>22</v>
      </c>
      <c r="AY1160" s="45">
        <v>52</v>
      </c>
      <c r="AZ1160" s="45">
        <v>27</v>
      </c>
      <c r="BA1160" s="46">
        <v>42</v>
      </c>
      <c r="BB1160" s="257">
        <f>SUMSQ(AT1160:BA1160)</f>
        <v>11180</v>
      </c>
      <c r="BC1160" s="42"/>
      <c r="BD1160" s="277"/>
      <c r="BF1160" s="278"/>
      <c r="BG1160" s="34"/>
      <c r="BH1160" s="44">
        <v>43</v>
      </c>
      <c r="BI1160" s="45">
        <v>14</v>
      </c>
      <c r="BJ1160" s="45">
        <v>31</v>
      </c>
      <c r="BK1160" s="45">
        <v>58</v>
      </c>
      <c r="BL1160" s="45">
        <v>20</v>
      </c>
      <c r="BM1160" s="45">
        <v>53</v>
      </c>
      <c r="BN1160" s="45">
        <v>40</v>
      </c>
      <c r="BO1160" s="46">
        <v>1</v>
      </c>
      <c r="BP1160" s="257">
        <f>SUMSQ(BH1160:BO1160)</f>
        <v>11180</v>
      </c>
      <c r="BQ1160" s="42"/>
      <c r="BR1160" s="277"/>
    </row>
    <row r="1161" spans="2:70" x14ac:dyDescent="0.2">
      <c r="B1161" s="278"/>
      <c r="C1161" s="34"/>
      <c r="D1161" s="44">
        <v>48</v>
      </c>
      <c r="E1161" s="45">
        <v>54</v>
      </c>
      <c r="F1161" s="45">
        <v>18</v>
      </c>
      <c r="G1161" s="45">
        <v>12</v>
      </c>
      <c r="H1161" s="45">
        <v>19</v>
      </c>
      <c r="I1161" s="45">
        <v>9</v>
      </c>
      <c r="J1161" s="45">
        <v>45</v>
      </c>
      <c r="K1161" s="46">
        <v>55</v>
      </c>
      <c r="L1161" s="257">
        <f>SUMSQ(D1161:K1161)</f>
        <v>11180</v>
      </c>
      <c r="M1161" s="42"/>
      <c r="N1161" s="277"/>
      <c r="P1161" s="278"/>
      <c r="Q1161" s="34"/>
      <c r="R1161" s="44">
        <v>48</v>
      </c>
      <c r="S1161" s="45">
        <v>54</v>
      </c>
      <c r="T1161" s="45">
        <v>18</v>
      </c>
      <c r="U1161" s="45">
        <v>12</v>
      </c>
      <c r="V1161" s="45">
        <v>19</v>
      </c>
      <c r="W1161" s="45">
        <v>9</v>
      </c>
      <c r="X1161" s="45">
        <v>45</v>
      </c>
      <c r="Y1161" s="46">
        <v>55</v>
      </c>
      <c r="Z1161" s="257">
        <f>SUMSQ(R1161:Y1161)</f>
        <v>11180</v>
      </c>
      <c r="AA1161" s="42"/>
      <c r="AB1161" s="277"/>
      <c r="AD1161" s="278"/>
      <c r="AE1161" s="34"/>
      <c r="AF1161" s="44">
        <v>31</v>
      </c>
      <c r="AG1161" s="45">
        <v>35</v>
      </c>
      <c r="AH1161" s="45">
        <v>18</v>
      </c>
      <c r="AI1161" s="45">
        <v>46</v>
      </c>
      <c r="AJ1161" s="45">
        <v>57</v>
      </c>
      <c r="AK1161" s="45">
        <v>5</v>
      </c>
      <c r="AL1161" s="45">
        <v>56</v>
      </c>
      <c r="AM1161" s="46">
        <v>12</v>
      </c>
      <c r="AN1161" s="257">
        <f>SUMSQ(AF1161:AM1161)</f>
        <v>11180</v>
      </c>
      <c r="AO1161" s="42"/>
      <c r="AP1161" s="277"/>
      <c r="AR1161" s="278"/>
      <c r="AS1161" s="34"/>
      <c r="AT1161" s="44">
        <v>12</v>
      </c>
      <c r="AU1161" s="45">
        <v>35</v>
      </c>
      <c r="AV1161" s="45">
        <v>18</v>
      </c>
      <c r="AW1161" s="45">
        <v>46</v>
      </c>
      <c r="AX1161" s="45">
        <v>57</v>
      </c>
      <c r="AY1161" s="45">
        <v>5</v>
      </c>
      <c r="AZ1161" s="45">
        <v>56</v>
      </c>
      <c r="BA1161" s="46">
        <v>31</v>
      </c>
      <c r="BB1161" s="257">
        <f>SUMSQ(AT1161:BA1161)</f>
        <v>11180</v>
      </c>
      <c r="BC1161" s="42"/>
      <c r="BD1161" s="277"/>
      <c r="BF1161" s="278"/>
      <c r="BG1161" s="34"/>
      <c r="BH1161" s="44">
        <v>38</v>
      </c>
      <c r="BI1161" s="45">
        <v>3</v>
      </c>
      <c r="BJ1161" s="45">
        <v>18</v>
      </c>
      <c r="BK1161" s="45">
        <v>55</v>
      </c>
      <c r="BL1161" s="45">
        <v>29</v>
      </c>
      <c r="BM1161" s="45">
        <v>60</v>
      </c>
      <c r="BN1161" s="45">
        <v>41</v>
      </c>
      <c r="BO1161" s="46">
        <v>16</v>
      </c>
      <c r="BP1161" s="257">
        <f>SUMSQ(BH1161:BO1161)</f>
        <v>11180</v>
      </c>
      <c r="BQ1161" s="42"/>
      <c r="BR1161" s="277"/>
    </row>
    <row r="1162" spans="2:70" x14ac:dyDescent="0.2">
      <c r="B1162" s="278"/>
      <c r="C1162" s="34"/>
      <c r="D1162" s="44">
        <v>31</v>
      </c>
      <c r="E1162" s="45">
        <v>35</v>
      </c>
      <c r="F1162" s="45">
        <v>33</v>
      </c>
      <c r="G1162" s="45">
        <v>29</v>
      </c>
      <c r="H1162" s="45">
        <v>6</v>
      </c>
      <c r="I1162" s="45">
        <v>58</v>
      </c>
      <c r="J1162" s="45">
        <v>60</v>
      </c>
      <c r="K1162" s="46">
        <v>8</v>
      </c>
      <c r="L1162" s="257">
        <f>SUMSQ(D1162:K1162)</f>
        <v>11180</v>
      </c>
      <c r="M1162" s="42"/>
      <c r="N1162" s="277"/>
      <c r="P1162" s="278"/>
      <c r="Q1162" s="34"/>
      <c r="R1162" s="44">
        <v>57</v>
      </c>
      <c r="S1162" s="45">
        <v>35</v>
      </c>
      <c r="T1162" s="45">
        <v>7</v>
      </c>
      <c r="U1162" s="45">
        <v>29</v>
      </c>
      <c r="V1162" s="45">
        <v>6</v>
      </c>
      <c r="W1162" s="45">
        <v>32</v>
      </c>
      <c r="X1162" s="45">
        <v>60</v>
      </c>
      <c r="Y1162" s="46">
        <v>34</v>
      </c>
      <c r="Z1162" s="257">
        <f>SUMSQ(R1162:Y1162)</f>
        <v>11180</v>
      </c>
      <c r="AA1162" s="42"/>
      <c r="AB1162" s="277"/>
      <c r="AD1162" s="278"/>
      <c r="AE1162" s="34"/>
      <c r="AF1162" s="44">
        <v>54</v>
      </c>
      <c r="AG1162" s="45">
        <v>20</v>
      </c>
      <c r="AH1162" s="45">
        <v>48</v>
      </c>
      <c r="AI1162" s="45">
        <v>29</v>
      </c>
      <c r="AJ1162" s="45">
        <v>10</v>
      </c>
      <c r="AK1162" s="45">
        <v>59</v>
      </c>
      <c r="AL1162" s="45">
        <v>7</v>
      </c>
      <c r="AM1162" s="46">
        <v>33</v>
      </c>
      <c r="AN1162" s="257">
        <f>SUMSQ(AF1162:AM1162)</f>
        <v>11180</v>
      </c>
      <c r="AO1162" s="42"/>
      <c r="AP1162" s="277"/>
      <c r="AR1162" s="278"/>
      <c r="AS1162" s="34"/>
      <c r="AT1162" s="44">
        <v>54</v>
      </c>
      <c r="AU1162" s="45">
        <v>20</v>
      </c>
      <c r="AV1162" s="45">
        <v>48</v>
      </c>
      <c r="AW1162" s="45">
        <v>29</v>
      </c>
      <c r="AX1162" s="45">
        <v>10</v>
      </c>
      <c r="AY1162" s="45">
        <v>59</v>
      </c>
      <c r="AZ1162" s="45">
        <v>7</v>
      </c>
      <c r="BA1162" s="46">
        <v>33</v>
      </c>
      <c r="BB1162" s="257">
        <f>SUMSQ(AT1162:BA1162)</f>
        <v>11180</v>
      </c>
      <c r="BC1162" s="42"/>
      <c r="BD1162" s="277"/>
      <c r="BF1162" s="278"/>
      <c r="BG1162" s="34"/>
      <c r="BH1162" s="44">
        <v>13</v>
      </c>
      <c r="BI1162" s="45">
        <v>44</v>
      </c>
      <c r="BJ1162" s="45">
        <v>57</v>
      </c>
      <c r="BK1162" s="45">
        <v>32</v>
      </c>
      <c r="BL1162" s="45">
        <v>54</v>
      </c>
      <c r="BM1162" s="45">
        <v>19</v>
      </c>
      <c r="BN1162" s="45">
        <v>2</v>
      </c>
      <c r="BO1162" s="46">
        <v>39</v>
      </c>
      <c r="BP1162" s="257">
        <f>SUMSQ(BH1162:BO1162)</f>
        <v>11180</v>
      </c>
      <c r="BQ1162" s="42"/>
      <c r="BR1162" s="277"/>
    </row>
    <row r="1163" spans="2:70" x14ac:dyDescent="0.2">
      <c r="B1163" s="278"/>
      <c r="C1163" s="34"/>
      <c r="D1163" s="44">
        <v>57</v>
      </c>
      <c r="E1163" s="45">
        <v>5</v>
      </c>
      <c r="F1163" s="45">
        <v>7</v>
      </c>
      <c r="G1163" s="45">
        <v>59</v>
      </c>
      <c r="H1163" s="45">
        <v>36</v>
      </c>
      <c r="I1163" s="45">
        <v>32</v>
      </c>
      <c r="J1163" s="45">
        <v>30</v>
      </c>
      <c r="K1163" s="46">
        <v>34</v>
      </c>
      <c r="L1163" s="257">
        <f>SUMSQ(D1163:K1163)</f>
        <v>11180</v>
      </c>
      <c r="M1163" s="42"/>
      <c r="N1163" s="277"/>
      <c r="P1163" s="278"/>
      <c r="Q1163" s="34"/>
      <c r="R1163" s="44">
        <v>31</v>
      </c>
      <c r="S1163" s="45">
        <v>5</v>
      </c>
      <c r="T1163" s="45">
        <v>33</v>
      </c>
      <c r="U1163" s="45">
        <v>59</v>
      </c>
      <c r="V1163" s="45">
        <v>36</v>
      </c>
      <c r="W1163" s="45">
        <v>58</v>
      </c>
      <c r="X1163" s="45">
        <v>30</v>
      </c>
      <c r="Y1163" s="46">
        <v>8</v>
      </c>
      <c r="Z1163" s="257">
        <f>SUMSQ(R1163:Y1163)</f>
        <v>11180</v>
      </c>
      <c r="AA1163" s="42"/>
      <c r="AB1163" s="277"/>
      <c r="AD1163" s="278"/>
      <c r="AE1163" s="34"/>
      <c r="AF1163" s="44">
        <v>32</v>
      </c>
      <c r="AG1163" s="45">
        <v>58</v>
      </c>
      <c r="AH1163" s="45">
        <v>6</v>
      </c>
      <c r="AI1163" s="45">
        <v>55</v>
      </c>
      <c r="AJ1163" s="45">
        <v>36</v>
      </c>
      <c r="AK1163" s="45">
        <v>17</v>
      </c>
      <c r="AL1163" s="45">
        <v>45</v>
      </c>
      <c r="AM1163" s="46">
        <v>11</v>
      </c>
      <c r="AN1163" s="257">
        <f>SUMSQ(AF1163:AM1163)</f>
        <v>11180</v>
      </c>
      <c r="AO1163" s="42"/>
      <c r="AP1163" s="277"/>
      <c r="AR1163" s="278"/>
      <c r="AS1163" s="34"/>
      <c r="AT1163" s="44">
        <v>32</v>
      </c>
      <c r="AU1163" s="45">
        <v>58</v>
      </c>
      <c r="AV1163" s="45">
        <v>6</v>
      </c>
      <c r="AW1163" s="45">
        <v>55</v>
      </c>
      <c r="AX1163" s="45">
        <v>36</v>
      </c>
      <c r="AY1163" s="45">
        <v>17</v>
      </c>
      <c r="AZ1163" s="45">
        <v>45</v>
      </c>
      <c r="BA1163" s="46">
        <v>11</v>
      </c>
      <c r="BB1163" s="257">
        <f>SUMSQ(AT1163:BA1163)</f>
        <v>11180</v>
      </c>
      <c r="BC1163" s="42"/>
      <c r="BD1163" s="277"/>
      <c r="BF1163" s="278"/>
      <c r="BG1163" s="34"/>
      <c r="BH1163" s="44">
        <v>26</v>
      </c>
      <c r="BI1163" s="45">
        <v>63</v>
      </c>
      <c r="BJ1163" s="45">
        <v>46</v>
      </c>
      <c r="BK1163" s="45">
        <v>11</v>
      </c>
      <c r="BL1163" s="45">
        <v>33</v>
      </c>
      <c r="BM1163" s="45">
        <v>8</v>
      </c>
      <c r="BN1163" s="45">
        <v>21</v>
      </c>
      <c r="BO1163" s="46">
        <v>52</v>
      </c>
      <c r="BP1163" s="257">
        <f>SUMSQ(BH1163:BO1163)</f>
        <v>11180</v>
      </c>
      <c r="BQ1163" s="42"/>
      <c r="BR1163" s="277"/>
    </row>
    <row r="1164" spans="2:70" x14ac:dyDescent="0.2">
      <c r="B1164" s="278"/>
      <c r="C1164" s="34"/>
      <c r="D1164" s="44">
        <v>10</v>
      </c>
      <c r="E1164" s="45">
        <v>20</v>
      </c>
      <c r="F1164" s="45">
        <v>56</v>
      </c>
      <c r="G1164" s="45">
        <v>46</v>
      </c>
      <c r="H1164" s="45">
        <v>53</v>
      </c>
      <c r="I1164" s="45">
        <v>47</v>
      </c>
      <c r="J1164" s="45">
        <v>11</v>
      </c>
      <c r="K1164" s="46">
        <v>17</v>
      </c>
      <c r="L1164" s="257">
        <f>SUMSQ(D1164:K1164)</f>
        <v>11180</v>
      </c>
      <c r="M1164" s="42"/>
      <c r="N1164" s="277"/>
      <c r="P1164" s="278"/>
      <c r="Q1164" s="34"/>
      <c r="R1164" s="44">
        <v>10</v>
      </c>
      <c r="S1164" s="45">
        <v>20</v>
      </c>
      <c r="T1164" s="45">
        <v>56</v>
      </c>
      <c r="U1164" s="45">
        <v>46</v>
      </c>
      <c r="V1164" s="45">
        <v>53</v>
      </c>
      <c r="W1164" s="45">
        <v>47</v>
      </c>
      <c r="X1164" s="45">
        <v>11</v>
      </c>
      <c r="Y1164" s="46">
        <v>17</v>
      </c>
      <c r="Z1164" s="257">
        <f>SUMSQ(R1164:Y1164)</f>
        <v>11180</v>
      </c>
      <c r="AA1164" s="42"/>
      <c r="AB1164" s="277"/>
      <c r="AD1164" s="278"/>
      <c r="AE1164" s="34"/>
      <c r="AF1164" s="44">
        <v>53</v>
      </c>
      <c r="AG1164" s="45">
        <v>9</v>
      </c>
      <c r="AH1164" s="45">
        <v>60</v>
      </c>
      <c r="AI1164" s="45">
        <v>8</v>
      </c>
      <c r="AJ1164" s="45">
        <v>19</v>
      </c>
      <c r="AK1164" s="45">
        <v>47</v>
      </c>
      <c r="AL1164" s="45">
        <v>30</v>
      </c>
      <c r="AM1164" s="46">
        <v>34</v>
      </c>
      <c r="AN1164" s="257">
        <f>SUMSQ(AF1164:AM1164)</f>
        <v>11180</v>
      </c>
      <c r="AO1164" s="42"/>
      <c r="AP1164" s="277"/>
      <c r="AR1164" s="278"/>
      <c r="AS1164" s="34"/>
      <c r="AT1164" s="44">
        <v>34</v>
      </c>
      <c r="AU1164" s="45">
        <v>9</v>
      </c>
      <c r="AV1164" s="45">
        <v>60</v>
      </c>
      <c r="AW1164" s="45">
        <v>8</v>
      </c>
      <c r="AX1164" s="45">
        <v>19</v>
      </c>
      <c r="AY1164" s="45">
        <v>47</v>
      </c>
      <c r="AZ1164" s="45">
        <v>30</v>
      </c>
      <c r="BA1164" s="46">
        <v>53</v>
      </c>
      <c r="BB1164" s="257">
        <f>SUMSQ(AT1164:BA1164)</f>
        <v>11180</v>
      </c>
      <c r="BC1164" s="42"/>
      <c r="BD1164" s="277"/>
      <c r="BF1164" s="278"/>
      <c r="BG1164" s="34"/>
      <c r="BH1164" s="44">
        <v>49</v>
      </c>
      <c r="BI1164" s="45">
        <v>24</v>
      </c>
      <c r="BJ1164" s="45">
        <v>5</v>
      </c>
      <c r="BK1164" s="45">
        <v>36</v>
      </c>
      <c r="BL1164" s="45">
        <v>10</v>
      </c>
      <c r="BM1164" s="45">
        <v>47</v>
      </c>
      <c r="BN1164" s="45">
        <v>62</v>
      </c>
      <c r="BO1164" s="46">
        <v>27</v>
      </c>
      <c r="BP1164" s="257">
        <f>SUMSQ(BH1164:BO1164)</f>
        <v>11180</v>
      </c>
      <c r="BQ1164" s="42"/>
      <c r="BR1164" s="277"/>
    </row>
    <row r="1165" spans="2:70" x14ac:dyDescent="0.2">
      <c r="B1165" s="278"/>
      <c r="C1165" s="34"/>
      <c r="D1165" s="44">
        <v>22</v>
      </c>
      <c r="E1165" s="45">
        <v>42</v>
      </c>
      <c r="F1165" s="45">
        <v>27</v>
      </c>
      <c r="G1165" s="45">
        <v>39</v>
      </c>
      <c r="H1165" s="45">
        <v>64</v>
      </c>
      <c r="I1165" s="45">
        <v>4</v>
      </c>
      <c r="J1165" s="45">
        <v>49</v>
      </c>
      <c r="K1165" s="46">
        <v>13</v>
      </c>
      <c r="L1165" s="257">
        <f>SUMSQ(D1165:K1165)</f>
        <v>11180</v>
      </c>
      <c r="M1165" s="42"/>
      <c r="N1165" s="277"/>
      <c r="P1165" s="278"/>
      <c r="Q1165" s="34"/>
      <c r="R1165" s="44">
        <v>22</v>
      </c>
      <c r="S1165" s="45">
        <v>42</v>
      </c>
      <c r="T1165" s="45">
        <v>27</v>
      </c>
      <c r="U1165" s="45">
        <v>39</v>
      </c>
      <c r="V1165" s="45">
        <v>64</v>
      </c>
      <c r="W1165" s="45">
        <v>4</v>
      </c>
      <c r="X1165" s="45">
        <v>49</v>
      </c>
      <c r="Y1165" s="46">
        <v>13</v>
      </c>
      <c r="Z1165" s="257">
        <f>SUMSQ(R1165:Y1165)</f>
        <v>11180</v>
      </c>
      <c r="AA1165" s="42"/>
      <c r="AB1165" s="277"/>
      <c r="AD1165" s="278"/>
      <c r="AE1165" s="34"/>
      <c r="AF1165" s="44">
        <v>4</v>
      </c>
      <c r="AG1165" s="45">
        <v>38</v>
      </c>
      <c r="AH1165" s="45">
        <v>13</v>
      </c>
      <c r="AI1165" s="45">
        <v>43</v>
      </c>
      <c r="AJ1165" s="45">
        <v>64</v>
      </c>
      <c r="AK1165" s="45">
        <v>26</v>
      </c>
      <c r="AL1165" s="45">
        <v>49</v>
      </c>
      <c r="AM1165" s="46">
        <v>23</v>
      </c>
      <c r="AN1165" s="257">
        <f>SUMSQ(AF1165:AM1165)</f>
        <v>11180</v>
      </c>
      <c r="AO1165" s="42"/>
      <c r="AP1165" s="277"/>
      <c r="AR1165" s="278"/>
      <c r="AS1165" s="34"/>
      <c r="AT1165" s="44">
        <v>23</v>
      </c>
      <c r="AU1165" s="45">
        <v>38</v>
      </c>
      <c r="AV1165" s="45">
        <v>13</v>
      </c>
      <c r="AW1165" s="45">
        <v>43</v>
      </c>
      <c r="AX1165" s="45">
        <v>64</v>
      </c>
      <c r="AY1165" s="45">
        <v>26</v>
      </c>
      <c r="AZ1165" s="45">
        <v>49</v>
      </c>
      <c r="BA1165" s="46">
        <v>4</v>
      </c>
      <c r="BB1165" s="257">
        <f>SUMSQ(AT1165:BA1165)</f>
        <v>11180</v>
      </c>
      <c r="BC1165" s="42"/>
      <c r="BD1165" s="277"/>
      <c r="BF1165" s="278"/>
      <c r="BG1165" s="34"/>
      <c r="BH1165" s="44">
        <v>64</v>
      </c>
      <c r="BI1165" s="45">
        <v>25</v>
      </c>
      <c r="BJ1165" s="45">
        <v>12</v>
      </c>
      <c r="BK1165" s="45">
        <v>45</v>
      </c>
      <c r="BL1165" s="45">
        <v>7</v>
      </c>
      <c r="BM1165" s="45">
        <v>34</v>
      </c>
      <c r="BN1165" s="45">
        <v>51</v>
      </c>
      <c r="BO1165" s="46">
        <v>22</v>
      </c>
      <c r="BP1165" s="257">
        <f>SUMSQ(BH1165:BO1165)</f>
        <v>11180</v>
      </c>
      <c r="BQ1165" s="42"/>
      <c r="BR1165" s="277"/>
    </row>
    <row r="1166" spans="2:70" ht="12.75" thickBot="1" x14ac:dyDescent="0.25">
      <c r="B1166" s="278"/>
      <c r="C1166" s="34"/>
      <c r="D1166" s="59">
        <v>37</v>
      </c>
      <c r="E1166" s="60">
        <v>25</v>
      </c>
      <c r="F1166" s="60">
        <v>44</v>
      </c>
      <c r="G1166" s="60">
        <v>24</v>
      </c>
      <c r="H1166" s="60">
        <v>15</v>
      </c>
      <c r="I1166" s="60">
        <v>51</v>
      </c>
      <c r="J1166" s="60">
        <v>2</v>
      </c>
      <c r="K1166" s="61">
        <v>62</v>
      </c>
      <c r="L1166" s="257">
        <f>SUMSQ(D1166:K1166)</f>
        <v>11180</v>
      </c>
      <c r="M1166" s="42"/>
      <c r="N1166" s="277"/>
      <c r="P1166" s="278"/>
      <c r="Q1166" s="34"/>
      <c r="R1166" s="59">
        <v>37</v>
      </c>
      <c r="S1166" s="60">
        <v>25</v>
      </c>
      <c r="T1166" s="60">
        <v>44</v>
      </c>
      <c r="U1166" s="60">
        <v>24</v>
      </c>
      <c r="V1166" s="60">
        <v>15</v>
      </c>
      <c r="W1166" s="60">
        <v>51</v>
      </c>
      <c r="X1166" s="60">
        <v>2</v>
      </c>
      <c r="Y1166" s="61">
        <v>62</v>
      </c>
      <c r="Z1166" s="257">
        <f>SUMSQ(R1166:Y1166)</f>
        <v>11180</v>
      </c>
      <c r="AA1166" s="42"/>
      <c r="AB1166" s="277"/>
      <c r="AD1166" s="278"/>
      <c r="AE1166" s="34"/>
      <c r="AF1166" s="59">
        <v>41</v>
      </c>
      <c r="AG1166" s="60">
        <v>21</v>
      </c>
      <c r="AH1166" s="60">
        <v>51</v>
      </c>
      <c r="AI1166" s="60">
        <v>28</v>
      </c>
      <c r="AJ1166" s="60">
        <v>15</v>
      </c>
      <c r="AK1166" s="60">
        <v>40</v>
      </c>
      <c r="AL1166" s="60">
        <v>2</v>
      </c>
      <c r="AM1166" s="61">
        <v>62</v>
      </c>
      <c r="AN1166" s="257">
        <f>SUMSQ(AF1166:AM1166)</f>
        <v>11180</v>
      </c>
      <c r="AO1166" s="42"/>
      <c r="AP1166" s="277"/>
      <c r="AR1166" s="278"/>
      <c r="AS1166" s="34"/>
      <c r="AT1166" s="59">
        <v>41</v>
      </c>
      <c r="AU1166" s="60">
        <v>21</v>
      </c>
      <c r="AV1166" s="60">
        <v>51</v>
      </c>
      <c r="AW1166" s="60">
        <v>28</v>
      </c>
      <c r="AX1166" s="60">
        <v>15</v>
      </c>
      <c r="AY1166" s="60">
        <v>40</v>
      </c>
      <c r="AZ1166" s="60">
        <v>2</v>
      </c>
      <c r="BA1166" s="61">
        <v>62</v>
      </c>
      <c r="BB1166" s="257">
        <f>SUMSQ(AT1166:BA1166)</f>
        <v>11180</v>
      </c>
      <c r="BC1166" s="42"/>
      <c r="BD1166" s="277"/>
      <c r="BF1166" s="278"/>
      <c r="BG1166" s="34"/>
      <c r="BH1166" s="59">
        <v>23</v>
      </c>
      <c r="BI1166" s="60">
        <v>50</v>
      </c>
      <c r="BJ1166" s="60">
        <v>35</v>
      </c>
      <c r="BK1166" s="60">
        <v>6</v>
      </c>
      <c r="BL1166" s="60">
        <v>48</v>
      </c>
      <c r="BM1166" s="60">
        <v>9</v>
      </c>
      <c r="BN1166" s="60">
        <v>28</v>
      </c>
      <c r="BO1166" s="61">
        <v>61</v>
      </c>
      <c r="BP1166" s="257">
        <f>SUMSQ(BH1166:BO1166)</f>
        <v>11180</v>
      </c>
      <c r="BQ1166" s="42"/>
      <c r="BR1166" s="277"/>
    </row>
    <row r="1167" spans="2:70" x14ac:dyDescent="0.2">
      <c r="B1167" s="278"/>
      <c r="C1167" s="34"/>
      <c r="D1167" s="166">
        <f>SUM(D1159:D1166)</f>
        <v>260</v>
      </c>
      <c r="E1167" s="167">
        <f>SUM(E1159:E1166)</f>
        <v>260</v>
      </c>
      <c r="F1167" s="167">
        <f>SUM(F1159:F1166)</f>
        <v>260</v>
      </c>
      <c r="G1167" s="167">
        <f>SUM(G1159:G1166)</f>
        <v>260</v>
      </c>
      <c r="H1167" s="167">
        <f>SUM(H1159:H1166)</f>
        <v>260</v>
      </c>
      <c r="I1167" s="167">
        <f>SUM(I1159:I1166)</f>
        <v>260</v>
      </c>
      <c r="J1167" s="167">
        <f>SUM(J1159:J1166)</f>
        <v>260</v>
      </c>
      <c r="K1167" s="167">
        <f>SUM(K1159:K1166)</f>
        <v>260</v>
      </c>
      <c r="L1167" s="280">
        <f>SUM(D1159^3+E1160^3+F1161^3+G1162^3+H1163^3+I1164^3+J1165^3+K1166^3)</f>
        <v>540800</v>
      </c>
      <c r="M1167" s="42"/>
      <c r="N1167" s="277"/>
      <c r="P1167" s="278"/>
      <c r="Q1167" s="34"/>
      <c r="R1167" s="166">
        <f>SUM(R1159:R1166)</f>
        <v>260</v>
      </c>
      <c r="S1167" s="167">
        <f>SUM(S1159:S1166)</f>
        <v>260</v>
      </c>
      <c r="T1167" s="167">
        <f>SUM(T1159:T1166)</f>
        <v>260</v>
      </c>
      <c r="U1167" s="167">
        <f>SUM(U1159:U1166)</f>
        <v>260</v>
      </c>
      <c r="V1167" s="167">
        <f>SUM(V1159:V1166)</f>
        <v>260</v>
      </c>
      <c r="W1167" s="167">
        <f>SUM(W1159:W1166)</f>
        <v>260</v>
      </c>
      <c r="X1167" s="167">
        <f>SUM(X1159:X1166)</f>
        <v>260</v>
      </c>
      <c r="Y1167" s="167">
        <f>SUM(Y1159:Y1166)</f>
        <v>260</v>
      </c>
      <c r="Z1167" s="280">
        <f>SUM(R1159^3+S1160^3+T1161^3+U1162^3+V1163^3+W1164^3+X1165^3+Y1166^3)</f>
        <v>540800</v>
      </c>
      <c r="AA1167" s="42"/>
      <c r="AB1167" s="277"/>
      <c r="AD1167" s="278"/>
      <c r="AE1167" s="34"/>
      <c r="AF1167" s="166">
        <f>SUM(AF1159:AF1166)</f>
        <v>260</v>
      </c>
      <c r="AG1167" s="167">
        <f>SUM(AG1159:AG1166)</f>
        <v>260</v>
      </c>
      <c r="AH1167" s="167">
        <f>SUM(AH1159:AH1166)</f>
        <v>260</v>
      </c>
      <c r="AI1167" s="167">
        <f>SUM(AI1159:AI1166)</f>
        <v>260</v>
      </c>
      <c r="AJ1167" s="167">
        <f>SUM(AJ1159:AJ1166)</f>
        <v>260</v>
      </c>
      <c r="AK1167" s="167">
        <f>SUM(AK1159:AK1166)</f>
        <v>260</v>
      </c>
      <c r="AL1167" s="167">
        <f>SUM(AL1159:AL1166)</f>
        <v>260</v>
      </c>
      <c r="AM1167" s="167">
        <f>SUM(AM1159:AM1166)</f>
        <v>260</v>
      </c>
      <c r="AN1167" s="280">
        <f>SUM(AF1159^3+AG1160^3+AH1161^3+AI1162^3+AJ1163^3+AK1164^3+AL1165^3+AM1166^3)</f>
        <v>540800</v>
      </c>
      <c r="AO1167" s="42"/>
      <c r="AP1167" s="277"/>
      <c r="AR1167" s="278"/>
      <c r="AS1167" s="34"/>
      <c r="AT1167" s="166">
        <f>SUM(AT1159:AT1166)</f>
        <v>260</v>
      </c>
      <c r="AU1167" s="167">
        <f>SUM(AU1159:AU1166)</f>
        <v>260</v>
      </c>
      <c r="AV1167" s="167">
        <f>SUM(AV1159:AV1166)</f>
        <v>260</v>
      </c>
      <c r="AW1167" s="167">
        <f>SUM(AW1159:AW1166)</f>
        <v>260</v>
      </c>
      <c r="AX1167" s="167">
        <f>SUM(AX1159:AX1166)</f>
        <v>260</v>
      </c>
      <c r="AY1167" s="167">
        <f>SUM(AY1159:AY1166)</f>
        <v>260</v>
      </c>
      <c r="AZ1167" s="167">
        <f>SUM(AZ1159:AZ1166)</f>
        <v>260</v>
      </c>
      <c r="BA1167" s="167">
        <f>SUM(BA1159:BA1166)</f>
        <v>260</v>
      </c>
      <c r="BB1167" s="280">
        <f>SUM(AT1159^3+AU1160^3+AV1161^3+AW1162^3+AX1163^3+AY1164^3+AZ1165^3+BA1166^3)</f>
        <v>540800</v>
      </c>
      <c r="BC1167" s="42"/>
      <c r="BD1167" s="277"/>
      <c r="BF1167" s="278"/>
      <c r="BG1167" s="34"/>
      <c r="BH1167" s="166">
        <f>SUM(BH1159:BH1166)</f>
        <v>260</v>
      </c>
      <c r="BI1167" s="167">
        <f>SUM(BI1159:BI1166)</f>
        <v>260</v>
      </c>
      <c r="BJ1167" s="167">
        <f>SUM(BJ1159:BJ1166)</f>
        <v>260</v>
      </c>
      <c r="BK1167" s="167">
        <f>SUM(BK1159:BK1166)</f>
        <v>260</v>
      </c>
      <c r="BL1167" s="167">
        <f>SUM(BL1159:BL1166)</f>
        <v>260</v>
      </c>
      <c r="BM1167" s="167">
        <f>SUM(BM1159:BM1166)</f>
        <v>260</v>
      </c>
      <c r="BN1167" s="167">
        <f>SUM(BN1159:BN1166)</f>
        <v>260</v>
      </c>
      <c r="BO1167" s="167">
        <f>SUM(BO1159:BO1166)</f>
        <v>260</v>
      </c>
      <c r="BP1167" s="280">
        <f>SUM(BH1159^3+BI1160^3+BJ1161^3+BK1162^3+BL1163^3+BM1164^3+BN1165^3+BO1166^3)</f>
        <v>540800</v>
      </c>
      <c r="BQ1167" s="42"/>
      <c r="BR1167" s="277"/>
    </row>
    <row r="1168" spans="2:70" ht="12.75" thickBot="1" x14ac:dyDescent="0.25">
      <c r="B1168" s="278"/>
      <c r="C1168" s="34"/>
      <c r="D1168" s="89">
        <f>SUMSQ(D1159:D1166)</f>
        <v>11180</v>
      </c>
      <c r="E1168" s="90">
        <f>SUMSQ(E1159:E1166)</f>
        <v>11180</v>
      </c>
      <c r="F1168" s="90">
        <f>SUMSQ(F1159:F1166)</f>
        <v>11180</v>
      </c>
      <c r="G1168" s="90">
        <f>SUMSQ(G1159:G1166)</f>
        <v>11180</v>
      </c>
      <c r="H1168" s="90">
        <f>SUMSQ(H1159:H1166)</f>
        <v>11180</v>
      </c>
      <c r="I1168" s="90">
        <f>SUMSQ(I1159:I1166)</f>
        <v>11180</v>
      </c>
      <c r="J1168" s="90">
        <f>SUMSQ(J1159:J1166)</f>
        <v>11180</v>
      </c>
      <c r="K1168" s="90">
        <f>SUMSQ(K1159:K1166)</f>
        <v>11180</v>
      </c>
      <c r="L1168" s="279">
        <f>SUM(D1166^3+E1165^3+F1164^3+G1163^3+H1162^3+I1161^3+J1160^3+K1159^3)</f>
        <v>540800</v>
      </c>
      <c r="M1168" s="42"/>
      <c r="N1168" s="277"/>
      <c r="P1168" s="278"/>
      <c r="Q1168" s="34"/>
      <c r="R1168" s="89">
        <f>SUMSQ(R1159:R1166)</f>
        <v>11180</v>
      </c>
      <c r="S1168" s="90">
        <f>SUMSQ(S1159:S1166)</f>
        <v>11180</v>
      </c>
      <c r="T1168" s="90">
        <f>SUMSQ(T1159:T1166)</f>
        <v>11180</v>
      </c>
      <c r="U1168" s="90">
        <f>SUMSQ(U1159:U1166)</f>
        <v>11180</v>
      </c>
      <c r="V1168" s="90">
        <f>SUMSQ(V1159:V1166)</f>
        <v>11180</v>
      </c>
      <c r="W1168" s="90">
        <f>SUMSQ(W1159:W1166)</f>
        <v>11180</v>
      </c>
      <c r="X1168" s="90">
        <f>SUMSQ(X1159:X1166)</f>
        <v>11180</v>
      </c>
      <c r="Y1168" s="90">
        <f>SUMSQ(Y1159:Y1166)</f>
        <v>11180</v>
      </c>
      <c r="Z1168" s="279">
        <f>SUM(R1166^3+S1165^3+T1164^3+U1163^3+V1162^3+W1161^3+X1160^3+Y1159^3)</f>
        <v>540800</v>
      </c>
      <c r="AA1168" s="42"/>
      <c r="AB1168" s="277"/>
      <c r="AD1168" s="278"/>
      <c r="AE1168" s="34"/>
      <c r="AF1168" s="89">
        <f>SUMSQ(AF1159:AF1166)</f>
        <v>11180</v>
      </c>
      <c r="AG1168" s="90">
        <f>SUMSQ(AG1159:AG1166)</f>
        <v>11180</v>
      </c>
      <c r="AH1168" s="90">
        <f>SUMSQ(AH1159:AH1166)</f>
        <v>11180</v>
      </c>
      <c r="AI1168" s="90">
        <f>SUMSQ(AI1159:AI1166)</f>
        <v>11180</v>
      </c>
      <c r="AJ1168" s="90">
        <f>SUMSQ(AJ1159:AJ1166)</f>
        <v>11180</v>
      </c>
      <c r="AK1168" s="90">
        <f>SUMSQ(AK1159:AK1166)</f>
        <v>11180</v>
      </c>
      <c r="AL1168" s="90">
        <f>SUMSQ(AL1159:AL1166)</f>
        <v>11180</v>
      </c>
      <c r="AM1168" s="90">
        <f>SUMSQ(AM1159:AM1166)</f>
        <v>11180</v>
      </c>
      <c r="AN1168" s="279">
        <f>SUM(AF1166^3+AG1165^3+AH1164^3+AI1163^3+AJ1162^3+AK1161^3+AL1160^3+AM1159^3)</f>
        <v>540800</v>
      </c>
      <c r="AO1168" s="42"/>
      <c r="AP1168" s="277"/>
      <c r="AR1168" s="278"/>
      <c r="AS1168" s="34"/>
      <c r="AT1168" s="89">
        <f>SUMSQ(AT1159:AT1166)</f>
        <v>11180</v>
      </c>
      <c r="AU1168" s="90">
        <f>SUMSQ(AU1159:AU1166)</f>
        <v>11180</v>
      </c>
      <c r="AV1168" s="90">
        <f>SUMSQ(AV1159:AV1166)</f>
        <v>11180</v>
      </c>
      <c r="AW1168" s="90">
        <f>SUMSQ(AW1159:AW1166)</f>
        <v>11180</v>
      </c>
      <c r="AX1168" s="90">
        <f>SUMSQ(AX1159:AX1166)</f>
        <v>11180</v>
      </c>
      <c r="AY1168" s="90">
        <f>SUMSQ(AY1159:AY1166)</f>
        <v>11180</v>
      </c>
      <c r="AZ1168" s="90">
        <f>SUMSQ(AZ1159:AZ1166)</f>
        <v>11180</v>
      </c>
      <c r="BA1168" s="90">
        <f>SUMSQ(BA1159:BA1166)</f>
        <v>11180</v>
      </c>
      <c r="BB1168" s="279">
        <f>SUM(AT1166^3+AU1165^3+AV1164^3+AW1163^3+AX1162^3+AY1161^3+AZ1160^3+BA1159^3)</f>
        <v>540800</v>
      </c>
      <c r="BC1168" s="42"/>
      <c r="BD1168" s="277"/>
      <c r="BF1168" s="278"/>
      <c r="BG1168" s="34"/>
      <c r="BH1168" s="89">
        <f>SUMSQ(BH1159:BH1166)</f>
        <v>11180</v>
      </c>
      <c r="BI1168" s="90">
        <f>SUMSQ(BI1159:BI1166)</f>
        <v>11180</v>
      </c>
      <c r="BJ1168" s="90">
        <f>SUMSQ(BJ1159:BJ1166)</f>
        <v>11180</v>
      </c>
      <c r="BK1168" s="90">
        <f>SUMSQ(BK1159:BK1166)</f>
        <v>11180</v>
      </c>
      <c r="BL1168" s="90">
        <f>SUMSQ(BL1159:BL1166)</f>
        <v>11180</v>
      </c>
      <c r="BM1168" s="90">
        <f>SUMSQ(BM1159:BM1166)</f>
        <v>11180</v>
      </c>
      <c r="BN1168" s="90">
        <f>SUMSQ(BN1159:BN1166)</f>
        <v>11180</v>
      </c>
      <c r="BO1168" s="90">
        <f>SUMSQ(BO1159:BO1166)</f>
        <v>11180</v>
      </c>
      <c r="BP1168" s="279">
        <f>SUM(BH1166^3+BI1165^3+BJ1164^3+BK1163^3+BL1162^3+BM1161^3+BN1160^3+BO1159^3)</f>
        <v>540800</v>
      </c>
      <c r="BQ1168" s="42"/>
      <c r="BR1168" s="277"/>
    </row>
    <row r="1169" spans="2:70" ht="12.75" thickBot="1" x14ac:dyDescent="0.25">
      <c r="B1169" s="278"/>
      <c r="C1169" s="104"/>
      <c r="D1169" s="106"/>
      <c r="E1169" s="106"/>
      <c r="F1169" s="106"/>
      <c r="G1169" s="106"/>
      <c r="H1169" s="106"/>
      <c r="I1169" s="106"/>
      <c r="J1169" s="106"/>
      <c r="K1169" s="106"/>
      <c r="L1169" s="106"/>
      <c r="M1169" s="109"/>
      <c r="N1169" s="277"/>
      <c r="P1169" s="278"/>
      <c r="Q1169" s="104"/>
      <c r="R1169" s="106"/>
      <c r="S1169" s="106"/>
      <c r="T1169" s="106"/>
      <c r="U1169" s="106"/>
      <c r="V1169" s="106"/>
      <c r="W1169" s="106"/>
      <c r="X1169" s="106"/>
      <c r="Y1169" s="106"/>
      <c r="Z1169" s="106"/>
      <c r="AA1169" s="109"/>
      <c r="AB1169" s="277"/>
      <c r="AD1169" s="278"/>
      <c r="AE1169" s="104"/>
      <c r="AF1169" s="106"/>
      <c r="AG1169" s="106"/>
      <c r="AH1169" s="106"/>
      <c r="AI1169" s="106"/>
      <c r="AJ1169" s="106"/>
      <c r="AK1169" s="106"/>
      <c r="AL1169" s="106"/>
      <c r="AM1169" s="106"/>
      <c r="AN1169" s="106"/>
      <c r="AO1169" s="109"/>
      <c r="AP1169" s="277"/>
      <c r="AR1169" s="278"/>
      <c r="AS1169" s="104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9"/>
      <c r="BD1169" s="277"/>
      <c r="BF1169" s="278"/>
      <c r="BG1169" s="104"/>
      <c r="BH1169" s="106"/>
      <c r="BI1169" s="106"/>
      <c r="BJ1169" s="106"/>
      <c r="BK1169" s="106"/>
      <c r="BL1169" s="106"/>
      <c r="BM1169" s="106"/>
      <c r="BN1169" s="106"/>
      <c r="BO1169" s="106"/>
      <c r="BP1169" s="106"/>
      <c r="BQ1169" s="109"/>
      <c r="BR1169" s="277"/>
    </row>
    <row r="1170" spans="2:70" ht="12.75" thickBot="1" x14ac:dyDescent="0.25">
      <c r="B1170" s="276"/>
      <c r="C1170" s="275"/>
      <c r="D1170" s="275"/>
      <c r="E1170" s="275"/>
      <c r="F1170" s="275"/>
      <c r="G1170" s="275"/>
      <c r="H1170" s="275"/>
      <c r="I1170" s="275"/>
      <c r="J1170" s="275"/>
      <c r="K1170" s="275"/>
      <c r="L1170" s="275"/>
      <c r="M1170" s="275"/>
      <c r="N1170" s="274"/>
      <c r="P1170" s="276"/>
      <c r="Q1170" s="275"/>
      <c r="R1170" s="275"/>
      <c r="S1170" s="275"/>
      <c r="T1170" s="275"/>
      <c r="U1170" s="275"/>
      <c r="V1170" s="275"/>
      <c r="W1170" s="275"/>
      <c r="X1170" s="275"/>
      <c r="Y1170" s="275"/>
      <c r="Z1170" s="275"/>
      <c r="AA1170" s="275"/>
      <c r="AB1170" s="274"/>
      <c r="AD1170" s="276"/>
      <c r="AE1170" s="275"/>
      <c r="AF1170" s="275"/>
      <c r="AG1170" s="275"/>
      <c r="AH1170" s="275"/>
      <c r="AI1170" s="275"/>
      <c r="AJ1170" s="275"/>
      <c r="AK1170" s="275"/>
      <c r="AL1170" s="275"/>
      <c r="AM1170" s="275"/>
      <c r="AN1170" s="275"/>
      <c r="AO1170" s="275"/>
      <c r="AP1170" s="274"/>
      <c r="AR1170" s="276"/>
      <c r="AS1170" s="275"/>
      <c r="AT1170" s="275"/>
      <c r="AU1170" s="275"/>
      <c r="AV1170" s="275"/>
      <c r="AW1170" s="275"/>
      <c r="AX1170" s="275"/>
      <c r="AY1170" s="275"/>
      <c r="AZ1170" s="275"/>
      <c r="BA1170" s="275"/>
      <c r="BB1170" s="275"/>
      <c r="BC1170" s="275"/>
      <c r="BD1170" s="274"/>
      <c r="BF1170" s="276"/>
      <c r="BG1170" s="275"/>
      <c r="BH1170" s="275"/>
      <c r="BI1170" s="275"/>
      <c r="BJ1170" s="275"/>
      <c r="BK1170" s="275"/>
      <c r="BL1170" s="275"/>
      <c r="BM1170" s="275"/>
      <c r="BN1170" s="275"/>
      <c r="BO1170" s="275"/>
      <c r="BP1170" s="275"/>
      <c r="BQ1170" s="275"/>
      <c r="BR1170" s="274"/>
    </row>
    <row r="1171" spans="2:70" ht="13.5" thickTop="1" thickBot="1" x14ac:dyDescent="0.25"/>
    <row r="1172" spans="2:70" ht="13.5" thickTop="1" thickBot="1" x14ac:dyDescent="0.25">
      <c r="B1172" s="284"/>
      <c r="C1172" s="283"/>
      <c r="D1172" s="283"/>
      <c r="E1172" s="283"/>
      <c r="F1172" s="283"/>
      <c r="G1172" s="283"/>
      <c r="H1172" s="283"/>
      <c r="I1172" s="283"/>
      <c r="J1172" s="283"/>
      <c r="K1172" s="283"/>
      <c r="L1172" s="283"/>
      <c r="M1172" s="283"/>
      <c r="N1172" s="282"/>
      <c r="P1172" s="284"/>
      <c r="Q1172" s="283"/>
      <c r="R1172" s="283"/>
      <c r="S1172" s="283"/>
      <c r="T1172" s="283"/>
      <c r="U1172" s="283"/>
      <c r="V1172" s="283"/>
      <c r="W1172" s="283"/>
      <c r="X1172" s="283"/>
      <c r="Y1172" s="283"/>
      <c r="Z1172" s="283"/>
      <c r="AA1172" s="283"/>
      <c r="AB1172" s="282"/>
      <c r="AD1172" s="284"/>
      <c r="AE1172" s="283"/>
      <c r="AF1172" s="283"/>
      <c r="AG1172" s="283"/>
      <c r="AH1172" s="283"/>
      <c r="AI1172" s="283"/>
      <c r="AJ1172" s="283"/>
      <c r="AK1172" s="283"/>
      <c r="AL1172" s="283"/>
      <c r="AM1172" s="283"/>
      <c r="AN1172" s="283"/>
      <c r="AO1172" s="283"/>
      <c r="AP1172" s="282"/>
      <c r="AR1172" s="284"/>
      <c r="AS1172" s="283"/>
      <c r="AT1172" s="283"/>
      <c r="AU1172" s="283"/>
      <c r="AV1172" s="283"/>
      <c r="AW1172" s="283"/>
      <c r="AX1172" s="283"/>
      <c r="AY1172" s="283"/>
      <c r="AZ1172" s="283"/>
      <c r="BA1172" s="283"/>
      <c r="BB1172" s="283"/>
      <c r="BC1172" s="283"/>
      <c r="BD1172" s="282"/>
      <c r="BF1172" s="284"/>
      <c r="BG1172" s="283"/>
      <c r="BH1172" s="283"/>
      <c r="BI1172" s="283"/>
      <c r="BJ1172" s="283"/>
      <c r="BK1172" s="283"/>
      <c r="BL1172" s="283"/>
      <c r="BM1172" s="283"/>
      <c r="BN1172" s="283"/>
      <c r="BO1172" s="283"/>
      <c r="BP1172" s="283"/>
      <c r="BQ1172" s="283"/>
      <c r="BR1172" s="282"/>
    </row>
    <row r="1173" spans="2:70" ht="12.75" thickBot="1" x14ac:dyDescent="0.25">
      <c r="B1173" s="278"/>
      <c r="C1173" s="20"/>
      <c r="D1173" s="21"/>
      <c r="E1173" s="21"/>
      <c r="F1173" s="21"/>
      <c r="G1173" s="21"/>
      <c r="H1173" s="281" t="s">
        <v>1104</v>
      </c>
      <c r="I1173" s="21"/>
      <c r="J1173" s="21"/>
      <c r="K1173" s="21"/>
      <c r="L1173" s="21"/>
      <c r="M1173" s="23"/>
      <c r="N1173" s="277"/>
      <c r="P1173" s="278"/>
      <c r="Q1173" s="20"/>
      <c r="R1173" s="21"/>
      <c r="S1173" s="21"/>
      <c r="T1173" s="21"/>
      <c r="U1173" s="21"/>
      <c r="V1173" s="281" t="s">
        <v>1103</v>
      </c>
      <c r="W1173" s="21"/>
      <c r="X1173" s="21"/>
      <c r="Y1173" s="21"/>
      <c r="Z1173" s="21"/>
      <c r="AA1173" s="23"/>
      <c r="AB1173" s="277"/>
      <c r="AD1173" s="278"/>
      <c r="AE1173" s="20"/>
      <c r="AF1173" s="21"/>
      <c r="AG1173" s="21"/>
      <c r="AH1173" s="21"/>
      <c r="AI1173" s="21"/>
      <c r="AJ1173" s="281" t="s">
        <v>1102</v>
      </c>
      <c r="AK1173" s="21"/>
      <c r="AL1173" s="21"/>
      <c r="AM1173" s="21"/>
      <c r="AN1173" s="21"/>
      <c r="AO1173" s="23"/>
      <c r="AP1173" s="277"/>
      <c r="AR1173" s="278"/>
      <c r="AS1173" s="20"/>
      <c r="AT1173" s="21"/>
      <c r="AU1173" s="21"/>
      <c r="AV1173" s="21"/>
      <c r="AW1173" s="21"/>
      <c r="AX1173" s="281" t="s">
        <v>1101</v>
      </c>
      <c r="AY1173" s="21"/>
      <c r="AZ1173" s="21"/>
      <c r="BA1173" s="21"/>
      <c r="BB1173" s="21"/>
      <c r="BC1173" s="23"/>
      <c r="BD1173" s="277"/>
      <c r="BF1173" s="278"/>
      <c r="BG1173" s="20"/>
      <c r="BH1173" s="21"/>
      <c r="BI1173" s="21"/>
      <c r="BJ1173" s="21"/>
      <c r="BK1173" s="21"/>
      <c r="BL1173" s="281" t="s">
        <v>1100</v>
      </c>
      <c r="BM1173" s="21"/>
      <c r="BN1173" s="21"/>
      <c r="BO1173" s="21"/>
      <c r="BP1173" s="21"/>
      <c r="BQ1173" s="23"/>
      <c r="BR1173" s="277"/>
    </row>
    <row r="1174" spans="2:70" x14ac:dyDescent="0.2">
      <c r="B1174" s="278"/>
      <c r="C1174" s="34"/>
      <c r="D1174" s="35">
        <v>4</v>
      </c>
      <c r="E1174" s="36">
        <v>5</v>
      </c>
      <c r="F1174" s="36">
        <v>41</v>
      </c>
      <c r="G1174" s="36">
        <v>55</v>
      </c>
      <c r="H1174" s="36">
        <v>48</v>
      </c>
      <c r="I1174" s="36">
        <v>50</v>
      </c>
      <c r="J1174" s="36">
        <v>30</v>
      </c>
      <c r="K1174" s="37">
        <v>27</v>
      </c>
      <c r="L1174" s="251">
        <f>SUMSQ(D1174:K1174)</f>
        <v>11180</v>
      </c>
      <c r="M1174" s="42"/>
      <c r="N1174" s="277"/>
      <c r="P1174" s="278"/>
      <c r="Q1174" s="34"/>
      <c r="R1174" s="35">
        <v>4</v>
      </c>
      <c r="S1174" s="36">
        <v>5</v>
      </c>
      <c r="T1174" s="36">
        <v>41</v>
      </c>
      <c r="U1174" s="36">
        <v>55</v>
      </c>
      <c r="V1174" s="36">
        <v>48</v>
      </c>
      <c r="W1174" s="36">
        <v>50</v>
      </c>
      <c r="X1174" s="36">
        <v>30</v>
      </c>
      <c r="Y1174" s="37">
        <v>27</v>
      </c>
      <c r="Z1174" s="251">
        <f>SUMSQ(R1174:Y1174)</f>
        <v>11180</v>
      </c>
      <c r="AA1174" s="42"/>
      <c r="AB1174" s="277"/>
      <c r="AD1174" s="278"/>
      <c r="AE1174" s="34"/>
      <c r="AF1174" s="35">
        <v>4</v>
      </c>
      <c r="AG1174" s="36">
        <v>5</v>
      </c>
      <c r="AH1174" s="36">
        <v>43</v>
      </c>
      <c r="AI1174" s="36">
        <v>46</v>
      </c>
      <c r="AJ1174" s="36">
        <v>56</v>
      </c>
      <c r="AK1174" s="36">
        <v>49</v>
      </c>
      <c r="AL1174" s="36">
        <v>31</v>
      </c>
      <c r="AM1174" s="37">
        <v>26</v>
      </c>
      <c r="AN1174" s="251">
        <f>SUMSQ(AF1174:AM1174)</f>
        <v>11180</v>
      </c>
      <c r="AO1174" s="42"/>
      <c r="AP1174" s="277"/>
      <c r="AR1174" s="278"/>
      <c r="AS1174" s="34"/>
      <c r="AT1174" s="35">
        <v>4</v>
      </c>
      <c r="AU1174" s="36">
        <v>5</v>
      </c>
      <c r="AV1174" s="36">
        <v>43</v>
      </c>
      <c r="AW1174" s="36">
        <v>46</v>
      </c>
      <c r="AX1174" s="36">
        <v>56</v>
      </c>
      <c r="AY1174" s="36">
        <v>49</v>
      </c>
      <c r="AZ1174" s="36">
        <v>31</v>
      </c>
      <c r="BA1174" s="37">
        <v>26</v>
      </c>
      <c r="BB1174" s="251">
        <f>SUMSQ(AT1174:BA1174)</f>
        <v>11180</v>
      </c>
      <c r="BC1174" s="42"/>
      <c r="BD1174" s="277"/>
      <c r="BF1174" s="278"/>
      <c r="BG1174" s="34"/>
      <c r="BH1174" s="35">
        <v>5</v>
      </c>
      <c r="BI1174" s="36">
        <v>36</v>
      </c>
      <c r="BJ1174" s="36">
        <v>49</v>
      </c>
      <c r="BK1174" s="36">
        <v>24</v>
      </c>
      <c r="BL1174" s="36">
        <v>62</v>
      </c>
      <c r="BM1174" s="36">
        <v>27</v>
      </c>
      <c r="BN1174" s="36">
        <v>10</v>
      </c>
      <c r="BO1174" s="37">
        <v>47</v>
      </c>
      <c r="BP1174" s="251">
        <f>SUMSQ(BH1174:BO1174)</f>
        <v>11180</v>
      </c>
      <c r="BQ1174" s="42"/>
      <c r="BR1174" s="277"/>
    </row>
    <row r="1175" spans="2:70" x14ac:dyDescent="0.2">
      <c r="B1175" s="278"/>
      <c r="C1175" s="34"/>
      <c r="D1175" s="44">
        <v>64</v>
      </c>
      <c r="E1175" s="45">
        <v>14</v>
      </c>
      <c r="F1175" s="45">
        <v>34</v>
      </c>
      <c r="G1175" s="45">
        <v>11</v>
      </c>
      <c r="H1175" s="45">
        <v>20</v>
      </c>
      <c r="I1175" s="45">
        <v>57</v>
      </c>
      <c r="J1175" s="45">
        <v>21</v>
      </c>
      <c r="K1175" s="46">
        <v>39</v>
      </c>
      <c r="L1175" s="257">
        <f>SUMSQ(D1175:K1175)</f>
        <v>11180</v>
      </c>
      <c r="M1175" s="42"/>
      <c r="N1175" s="277"/>
      <c r="P1175" s="278"/>
      <c r="Q1175" s="34"/>
      <c r="R1175" s="44">
        <v>64</v>
      </c>
      <c r="S1175" s="45">
        <v>14</v>
      </c>
      <c r="T1175" s="45">
        <v>57</v>
      </c>
      <c r="U1175" s="45">
        <v>11</v>
      </c>
      <c r="V1175" s="45">
        <v>20</v>
      </c>
      <c r="W1175" s="45">
        <v>34</v>
      </c>
      <c r="X1175" s="45">
        <v>21</v>
      </c>
      <c r="Y1175" s="46">
        <v>39</v>
      </c>
      <c r="Z1175" s="257">
        <f>SUMSQ(R1175:Y1175)</f>
        <v>11180</v>
      </c>
      <c r="AA1175" s="42"/>
      <c r="AB1175" s="277"/>
      <c r="AD1175" s="278"/>
      <c r="AE1175" s="34"/>
      <c r="AF1175" s="44">
        <v>14</v>
      </c>
      <c r="AG1175" s="45">
        <v>11</v>
      </c>
      <c r="AH1175" s="45">
        <v>37</v>
      </c>
      <c r="AI1175" s="45">
        <v>36</v>
      </c>
      <c r="AJ1175" s="45">
        <v>58</v>
      </c>
      <c r="AK1175" s="45">
        <v>63</v>
      </c>
      <c r="AL1175" s="45">
        <v>17</v>
      </c>
      <c r="AM1175" s="46">
        <v>24</v>
      </c>
      <c r="AN1175" s="257">
        <f>SUMSQ(AF1175:AM1175)</f>
        <v>11180</v>
      </c>
      <c r="AO1175" s="42"/>
      <c r="AP1175" s="277"/>
      <c r="AR1175" s="278"/>
      <c r="AS1175" s="34"/>
      <c r="AT1175" s="44">
        <v>21</v>
      </c>
      <c r="AU1175" s="45">
        <v>11</v>
      </c>
      <c r="AV1175" s="45">
        <v>62</v>
      </c>
      <c r="AW1175" s="45">
        <v>36</v>
      </c>
      <c r="AX1175" s="45">
        <v>58</v>
      </c>
      <c r="AY1175" s="45">
        <v>40</v>
      </c>
      <c r="AZ1175" s="45">
        <v>17</v>
      </c>
      <c r="BA1175" s="46">
        <v>15</v>
      </c>
      <c r="BB1175" s="257">
        <f>SUMSQ(AT1175:BA1175)</f>
        <v>11180</v>
      </c>
      <c r="BC1175" s="42"/>
      <c r="BD1175" s="277"/>
      <c r="BF1175" s="278"/>
      <c r="BG1175" s="34"/>
      <c r="BH1175" s="44">
        <v>46</v>
      </c>
      <c r="BI1175" s="45">
        <v>11</v>
      </c>
      <c r="BJ1175" s="45">
        <v>26</v>
      </c>
      <c r="BK1175" s="45">
        <v>63</v>
      </c>
      <c r="BL1175" s="45">
        <v>21</v>
      </c>
      <c r="BM1175" s="45">
        <v>52</v>
      </c>
      <c r="BN1175" s="45">
        <v>33</v>
      </c>
      <c r="BO1175" s="46">
        <v>8</v>
      </c>
      <c r="BP1175" s="257">
        <f>SUMSQ(BH1175:BO1175)</f>
        <v>11180</v>
      </c>
      <c r="BQ1175" s="42"/>
      <c r="BR1175" s="277"/>
    </row>
    <row r="1176" spans="2:70" x14ac:dyDescent="0.2">
      <c r="B1176" s="278"/>
      <c r="C1176" s="34"/>
      <c r="D1176" s="44">
        <v>23</v>
      </c>
      <c r="E1176" s="45">
        <v>62</v>
      </c>
      <c r="F1176" s="45">
        <v>18</v>
      </c>
      <c r="G1176" s="45">
        <v>36</v>
      </c>
      <c r="H1176" s="45">
        <v>59</v>
      </c>
      <c r="I1176" s="45">
        <v>9</v>
      </c>
      <c r="J1176" s="45">
        <v>37</v>
      </c>
      <c r="K1176" s="46">
        <v>16</v>
      </c>
      <c r="L1176" s="257">
        <f>SUMSQ(D1176:K1176)</f>
        <v>11180</v>
      </c>
      <c r="M1176" s="42"/>
      <c r="N1176" s="277"/>
      <c r="P1176" s="278"/>
      <c r="Q1176" s="34"/>
      <c r="R1176" s="44">
        <v>23</v>
      </c>
      <c r="S1176" s="45">
        <v>62</v>
      </c>
      <c r="T1176" s="45">
        <v>18</v>
      </c>
      <c r="U1176" s="45">
        <v>36</v>
      </c>
      <c r="V1176" s="45">
        <v>59</v>
      </c>
      <c r="W1176" s="45">
        <v>9</v>
      </c>
      <c r="X1176" s="45">
        <v>37</v>
      </c>
      <c r="Y1176" s="46">
        <v>16</v>
      </c>
      <c r="Z1176" s="257">
        <f>SUMSQ(R1176:Y1176)</f>
        <v>11180</v>
      </c>
      <c r="AA1176" s="42"/>
      <c r="AB1176" s="277"/>
      <c r="AD1176" s="278"/>
      <c r="AE1176" s="34"/>
      <c r="AF1176" s="44">
        <v>64</v>
      </c>
      <c r="AG1176" s="45">
        <v>57</v>
      </c>
      <c r="AH1176" s="45">
        <v>23</v>
      </c>
      <c r="AI1176" s="45">
        <v>18</v>
      </c>
      <c r="AJ1176" s="45">
        <v>12</v>
      </c>
      <c r="AK1176" s="45">
        <v>13</v>
      </c>
      <c r="AL1176" s="45">
        <v>35</v>
      </c>
      <c r="AM1176" s="46">
        <v>38</v>
      </c>
      <c r="AN1176" s="257">
        <f>SUMSQ(AF1176:AM1176)</f>
        <v>11180</v>
      </c>
      <c r="AO1176" s="42"/>
      <c r="AP1176" s="277"/>
      <c r="AR1176" s="278"/>
      <c r="AS1176" s="34"/>
      <c r="AT1176" s="44">
        <v>64</v>
      </c>
      <c r="AU1176" s="45">
        <v>57</v>
      </c>
      <c r="AV1176" s="45">
        <v>23</v>
      </c>
      <c r="AW1176" s="45">
        <v>18</v>
      </c>
      <c r="AX1176" s="45">
        <v>12</v>
      </c>
      <c r="AY1176" s="45">
        <v>13</v>
      </c>
      <c r="AZ1176" s="45">
        <v>35</v>
      </c>
      <c r="BA1176" s="46">
        <v>38</v>
      </c>
      <c r="BB1176" s="257">
        <f>SUMSQ(AT1176:BA1176)</f>
        <v>11180</v>
      </c>
      <c r="BC1176" s="42"/>
      <c r="BD1176" s="277"/>
      <c r="BF1176" s="278"/>
      <c r="BG1176" s="34"/>
      <c r="BH1176" s="44">
        <v>35</v>
      </c>
      <c r="BI1176" s="45">
        <v>6</v>
      </c>
      <c r="BJ1176" s="45">
        <v>23</v>
      </c>
      <c r="BK1176" s="45">
        <v>50</v>
      </c>
      <c r="BL1176" s="45">
        <v>28</v>
      </c>
      <c r="BM1176" s="45">
        <v>61</v>
      </c>
      <c r="BN1176" s="45">
        <v>48</v>
      </c>
      <c r="BO1176" s="46">
        <v>9</v>
      </c>
      <c r="BP1176" s="257">
        <f>SUMSQ(BH1176:BO1176)</f>
        <v>11180</v>
      </c>
      <c r="BQ1176" s="42"/>
      <c r="BR1176" s="277"/>
    </row>
    <row r="1177" spans="2:70" x14ac:dyDescent="0.2">
      <c r="B1177" s="278"/>
      <c r="C1177" s="34"/>
      <c r="D1177" s="44">
        <v>43</v>
      </c>
      <c r="E1177" s="45">
        <v>53</v>
      </c>
      <c r="F1177" s="45">
        <v>25</v>
      </c>
      <c r="G1177" s="45">
        <v>32</v>
      </c>
      <c r="H1177" s="45">
        <v>7</v>
      </c>
      <c r="I1177" s="45">
        <v>2</v>
      </c>
      <c r="J1177" s="45">
        <v>46</v>
      </c>
      <c r="K1177" s="46">
        <v>52</v>
      </c>
      <c r="L1177" s="257">
        <f>SUMSQ(D1177:K1177)</f>
        <v>11180</v>
      </c>
      <c r="M1177" s="42"/>
      <c r="N1177" s="277"/>
      <c r="P1177" s="278"/>
      <c r="Q1177" s="34"/>
      <c r="R1177" s="44">
        <v>43</v>
      </c>
      <c r="S1177" s="45">
        <v>53</v>
      </c>
      <c r="T1177" s="45">
        <v>2</v>
      </c>
      <c r="U1177" s="45">
        <v>32</v>
      </c>
      <c r="V1177" s="45">
        <v>7</v>
      </c>
      <c r="W1177" s="45">
        <v>25</v>
      </c>
      <c r="X1177" s="45">
        <v>46</v>
      </c>
      <c r="Y1177" s="46">
        <v>52</v>
      </c>
      <c r="Z1177" s="257">
        <f>SUMSQ(R1177:Y1177)</f>
        <v>11180</v>
      </c>
      <c r="AA1177" s="42"/>
      <c r="AB1177" s="277"/>
      <c r="AD1177" s="278"/>
      <c r="AE1177" s="34"/>
      <c r="AF1177" s="44">
        <v>50</v>
      </c>
      <c r="AG1177" s="45">
        <v>55</v>
      </c>
      <c r="AH1177" s="45">
        <v>25</v>
      </c>
      <c r="AI1177" s="45">
        <v>32</v>
      </c>
      <c r="AJ1177" s="45">
        <v>6</v>
      </c>
      <c r="AK1177" s="45">
        <v>3</v>
      </c>
      <c r="AL1177" s="45">
        <v>45</v>
      </c>
      <c r="AM1177" s="46">
        <v>44</v>
      </c>
      <c r="AN1177" s="257">
        <f>SUMSQ(AF1177:AM1177)</f>
        <v>11180</v>
      </c>
      <c r="AO1177" s="42"/>
      <c r="AP1177" s="277"/>
      <c r="AR1177" s="278"/>
      <c r="AS1177" s="34"/>
      <c r="AT1177" s="44">
        <v>41</v>
      </c>
      <c r="AU1177" s="45">
        <v>20</v>
      </c>
      <c r="AV1177" s="45">
        <v>37</v>
      </c>
      <c r="AW1177" s="45">
        <v>32</v>
      </c>
      <c r="AX1177" s="45">
        <v>6</v>
      </c>
      <c r="AY1177" s="45">
        <v>63</v>
      </c>
      <c r="AZ1177" s="45">
        <v>10</v>
      </c>
      <c r="BA1177" s="46">
        <v>51</v>
      </c>
      <c r="BB1177" s="257">
        <f>SUMSQ(AT1177:BA1177)</f>
        <v>11180</v>
      </c>
      <c r="BC1177" s="42"/>
      <c r="BD1177" s="277"/>
      <c r="BF1177" s="278"/>
      <c r="BG1177" s="34"/>
      <c r="BH1177" s="44">
        <v>12</v>
      </c>
      <c r="BI1177" s="45">
        <v>45</v>
      </c>
      <c r="BJ1177" s="45">
        <v>64</v>
      </c>
      <c r="BK1177" s="45">
        <v>25</v>
      </c>
      <c r="BL1177" s="45">
        <v>51</v>
      </c>
      <c r="BM1177" s="45">
        <v>22</v>
      </c>
      <c r="BN1177" s="45">
        <v>7</v>
      </c>
      <c r="BO1177" s="46">
        <v>34</v>
      </c>
      <c r="BP1177" s="257">
        <f>SUMSQ(BH1177:BO1177)</f>
        <v>11180</v>
      </c>
      <c r="BQ1177" s="42"/>
      <c r="BR1177" s="277"/>
    </row>
    <row r="1178" spans="2:70" x14ac:dyDescent="0.2">
      <c r="B1178" s="278"/>
      <c r="C1178" s="34"/>
      <c r="D1178" s="44">
        <v>13</v>
      </c>
      <c r="E1178" s="45">
        <v>19</v>
      </c>
      <c r="F1178" s="45">
        <v>63</v>
      </c>
      <c r="G1178" s="45">
        <v>58</v>
      </c>
      <c r="H1178" s="45">
        <v>33</v>
      </c>
      <c r="I1178" s="45">
        <v>40</v>
      </c>
      <c r="J1178" s="45">
        <v>12</v>
      </c>
      <c r="K1178" s="46">
        <v>22</v>
      </c>
      <c r="L1178" s="257">
        <f>SUMSQ(D1178:K1178)</f>
        <v>11180</v>
      </c>
      <c r="M1178" s="42"/>
      <c r="N1178" s="277"/>
      <c r="P1178" s="278"/>
      <c r="Q1178" s="34"/>
      <c r="R1178" s="44">
        <v>13</v>
      </c>
      <c r="S1178" s="45">
        <v>19</v>
      </c>
      <c r="T1178" s="45">
        <v>40</v>
      </c>
      <c r="U1178" s="45">
        <v>58</v>
      </c>
      <c r="V1178" s="45">
        <v>33</v>
      </c>
      <c r="W1178" s="45">
        <v>63</v>
      </c>
      <c r="X1178" s="45">
        <v>12</v>
      </c>
      <c r="Y1178" s="46">
        <v>22</v>
      </c>
      <c r="Z1178" s="257">
        <f>SUMSQ(R1178:Y1178)</f>
        <v>11180</v>
      </c>
      <c r="AA1178" s="42"/>
      <c r="AB1178" s="277"/>
      <c r="AD1178" s="278"/>
      <c r="AE1178" s="34"/>
      <c r="AF1178" s="44">
        <v>21</v>
      </c>
      <c r="AG1178" s="45">
        <v>20</v>
      </c>
      <c r="AH1178" s="45">
        <v>62</v>
      </c>
      <c r="AI1178" s="45">
        <v>59</v>
      </c>
      <c r="AJ1178" s="45">
        <v>33</v>
      </c>
      <c r="AK1178" s="45">
        <v>40</v>
      </c>
      <c r="AL1178" s="45">
        <v>10</v>
      </c>
      <c r="AM1178" s="46">
        <v>15</v>
      </c>
      <c r="AN1178" s="257">
        <f>SUMSQ(AF1178:AM1178)</f>
        <v>11180</v>
      </c>
      <c r="AO1178" s="42"/>
      <c r="AP1178" s="277"/>
      <c r="AR1178" s="278"/>
      <c r="AS1178" s="34"/>
      <c r="AT1178" s="44">
        <v>14</v>
      </c>
      <c r="AU1178" s="45">
        <v>55</v>
      </c>
      <c r="AV1178" s="45">
        <v>2</v>
      </c>
      <c r="AW1178" s="45">
        <v>59</v>
      </c>
      <c r="AX1178" s="45">
        <v>33</v>
      </c>
      <c r="AY1178" s="45">
        <v>28</v>
      </c>
      <c r="AZ1178" s="45">
        <v>45</v>
      </c>
      <c r="BA1178" s="46">
        <v>24</v>
      </c>
      <c r="BB1178" s="257">
        <f>SUMSQ(AT1178:BA1178)</f>
        <v>11180</v>
      </c>
      <c r="BC1178" s="42"/>
      <c r="BD1178" s="277"/>
      <c r="BF1178" s="278"/>
      <c r="BG1178" s="34"/>
      <c r="BH1178" s="44">
        <v>31</v>
      </c>
      <c r="BI1178" s="45">
        <v>58</v>
      </c>
      <c r="BJ1178" s="45">
        <v>43</v>
      </c>
      <c r="BK1178" s="45">
        <v>14</v>
      </c>
      <c r="BL1178" s="45">
        <v>40</v>
      </c>
      <c r="BM1178" s="45">
        <v>1</v>
      </c>
      <c r="BN1178" s="45">
        <v>20</v>
      </c>
      <c r="BO1178" s="46">
        <v>53</v>
      </c>
      <c r="BP1178" s="257">
        <f>SUMSQ(BH1178:BO1178)</f>
        <v>11180</v>
      </c>
      <c r="BQ1178" s="42"/>
      <c r="BR1178" s="277"/>
    </row>
    <row r="1179" spans="2:70" x14ac:dyDescent="0.2">
      <c r="B1179" s="278"/>
      <c r="C1179" s="34"/>
      <c r="D1179" s="44">
        <v>49</v>
      </c>
      <c r="E1179" s="45">
        <v>28</v>
      </c>
      <c r="F1179" s="45">
        <v>56</v>
      </c>
      <c r="G1179" s="45">
        <v>6</v>
      </c>
      <c r="H1179" s="45">
        <v>29</v>
      </c>
      <c r="I1179" s="45">
        <v>47</v>
      </c>
      <c r="J1179" s="45">
        <v>3</v>
      </c>
      <c r="K1179" s="46">
        <v>42</v>
      </c>
      <c r="L1179" s="257">
        <f>SUMSQ(D1179:K1179)</f>
        <v>11180</v>
      </c>
      <c r="M1179" s="42"/>
      <c r="N1179" s="277"/>
      <c r="P1179" s="278"/>
      <c r="Q1179" s="34"/>
      <c r="R1179" s="44">
        <v>49</v>
      </c>
      <c r="S1179" s="45">
        <v>28</v>
      </c>
      <c r="T1179" s="45">
        <v>56</v>
      </c>
      <c r="U1179" s="45">
        <v>6</v>
      </c>
      <c r="V1179" s="45">
        <v>29</v>
      </c>
      <c r="W1179" s="45">
        <v>47</v>
      </c>
      <c r="X1179" s="45">
        <v>3</v>
      </c>
      <c r="Y1179" s="46">
        <v>42</v>
      </c>
      <c r="Z1179" s="257">
        <f>SUMSQ(R1179:Y1179)</f>
        <v>11180</v>
      </c>
      <c r="AA1179" s="42"/>
      <c r="AB1179" s="277"/>
      <c r="AD1179" s="278"/>
      <c r="AE1179" s="34"/>
      <c r="AF1179" s="44">
        <v>27</v>
      </c>
      <c r="AG1179" s="45">
        <v>30</v>
      </c>
      <c r="AH1179" s="45">
        <v>52</v>
      </c>
      <c r="AI1179" s="45">
        <v>53</v>
      </c>
      <c r="AJ1179" s="45">
        <v>47</v>
      </c>
      <c r="AK1179" s="45">
        <v>42</v>
      </c>
      <c r="AL1179" s="45">
        <v>8</v>
      </c>
      <c r="AM1179" s="46">
        <v>1</v>
      </c>
      <c r="AN1179" s="257">
        <f>SUMSQ(AF1179:AM1179)</f>
        <v>11180</v>
      </c>
      <c r="AO1179" s="42"/>
      <c r="AP1179" s="277"/>
      <c r="AR1179" s="278"/>
      <c r="AS1179" s="34"/>
      <c r="AT1179" s="44">
        <v>27</v>
      </c>
      <c r="AU1179" s="45">
        <v>30</v>
      </c>
      <c r="AV1179" s="45">
        <v>52</v>
      </c>
      <c r="AW1179" s="45">
        <v>53</v>
      </c>
      <c r="AX1179" s="45">
        <v>47</v>
      </c>
      <c r="AY1179" s="45">
        <v>42</v>
      </c>
      <c r="AZ1179" s="45">
        <v>8</v>
      </c>
      <c r="BA1179" s="46">
        <v>1</v>
      </c>
      <c r="BB1179" s="257">
        <f>SUMSQ(AT1179:BA1179)</f>
        <v>11180</v>
      </c>
      <c r="BC1179" s="42"/>
      <c r="BD1179" s="277"/>
      <c r="BF1179" s="278"/>
      <c r="BG1179" s="34"/>
      <c r="BH1179" s="44">
        <v>56</v>
      </c>
      <c r="BI1179" s="45">
        <v>17</v>
      </c>
      <c r="BJ1179" s="45">
        <v>4</v>
      </c>
      <c r="BK1179" s="45">
        <v>37</v>
      </c>
      <c r="BL1179" s="45">
        <v>15</v>
      </c>
      <c r="BM1179" s="45">
        <v>42</v>
      </c>
      <c r="BN1179" s="45">
        <v>59</v>
      </c>
      <c r="BO1179" s="46">
        <v>30</v>
      </c>
      <c r="BP1179" s="257">
        <f>SUMSQ(BH1179:BO1179)</f>
        <v>11180</v>
      </c>
      <c r="BQ1179" s="42"/>
      <c r="BR1179" s="277"/>
    </row>
    <row r="1180" spans="2:70" x14ac:dyDescent="0.2">
      <c r="B1180" s="278"/>
      <c r="C1180" s="34"/>
      <c r="D1180" s="44">
        <v>26</v>
      </c>
      <c r="E1180" s="45">
        <v>44</v>
      </c>
      <c r="F1180" s="45">
        <v>8</v>
      </c>
      <c r="G1180" s="45">
        <v>45</v>
      </c>
      <c r="H1180" s="45">
        <v>54</v>
      </c>
      <c r="I1180" s="45">
        <v>31</v>
      </c>
      <c r="J1180" s="45">
        <v>51</v>
      </c>
      <c r="K1180" s="46">
        <v>1</v>
      </c>
      <c r="L1180" s="257">
        <f>SUMSQ(D1180:K1180)</f>
        <v>11180</v>
      </c>
      <c r="M1180" s="42"/>
      <c r="N1180" s="277"/>
      <c r="P1180" s="278"/>
      <c r="Q1180" s="34"/>
      <c r="R1180" s="44">
        <v>26</v>
      </c>
      <c r="S1180" s="45">
        <v>44</v>
      </c>
      <c r="T1180" s="45">
        <v>31</v>
      </c>
      <c r="U1180" s="45">
        <v>45</v>
      </c>
      <c r="V1180" s="45">
        <v>54</v>
      </c>
      <c r="W1180" s="45">
        <v>8</v>
      </c>
      <c r="X1180" s="45">
        <v>51</v>
      </c>
      <c r="Y1180" s="46">
        <v>1</v>
      </c>
      <c r="Z1180" s="257">
        <f>SUMSQ(R1180:Y1180)</f>
        <v>11180</v>
      </c>
      <c r="AA1180" s="42"/>
      <c r="AB1180" s="277"/>
      <c r="AD1180" s="278"/>
      <c r="AE1180" s="34"/>
      <c r="AF1180" s="44">
        <v>41</v>
      </c>
      <c r="AG1180" s="45">
        <v>48</v>
      </c>
      <c r="AH1180" s="45">
        <v>2</v>
      </c>
      <c r="AI1180" s="45">
        <v>7</v>
      </c>
      <c r="AJ1180" s="45">
        <v>29</v>
      </c>
      <c r="AK1180" s="45">
        <v>28</v>
      </c>
      <c r="AL1180" s="45">
        <v>54</v>
      </c>
      <c r="AM1180" s="46">
        <v>51</v>
      </c>
      <c r="AN1180" s="257">
        <f>SUMSQ(AF1180:AM1180)</f>
        <v>11180</v>
      </c>
      <c r="AO1180" s="42"/>
      <c r="AP1180" s="277"/>
      <c r="AR1180" s="278"/>
      <c r="AS1180" s="34"/>
      <c r="AT1180" s="44">
        <v>50</v>
      </c>
      <c r="AU1180" s="45">
        <v>48</v>
      </c>
      <c r="AV1180" s="45">
        <v>25</v>
      </c>
      <c r="AW1180" s="45">
        <v>7</v>
      </c>
      <c r="AX1180" s="45">
        <v>29</v>
      </c>
      <c r="AY1180" s="45">
        <v>3</v>
      </c>
      <c r="AZ1180" s="45">
        <v>54</v>
      </c>
      <c r="BA1180" s="46">
        <v>44</v>
      </c>
      <c r="BB1180" s="257">
        <f>SUMSQ(AT1180:BA1180)</f>
        <v>11180</v>
      </c>
      <c r="BC1180" s="42"/>
      <c r="BD1180" s="277"/>
      <c r="BF1180" s="278"/>
      <c r="BG1180" s="34"/>
      <c r="BH1180" s="44">
        <v>57</v>
      </c>
      <c r="BI1180" s="45">
        <v>32</v>
      </c>
      <c r="BJ1180" s="45">
        <v>13</v>
      </c>
      <c r="BK1180" s="45">
        <v>44</v>
      </c>
      <c r="BL1180" s="45">
        <v>2</v>
      </c>
      <c r="BM1180" s="45">
        <v>39</v>
      </c>
      <c r="BN1180" s="45">
        <v>54</v>
      </c>
      <c r="BO1180" s="46">
        <v>19</v>
      </c>
      <c r="BP1180" s="257">
        <f>SUMSQ(BH1180:BO1180)</f>
        <v>11180</v>
      </c>
      <c r="BQ1180" s="42"/>
      <c r="BR1180" s="277"/>
    </row>
    <row r="1181" spans="2:70" ht="12.75" thickBot="1" x14ac:dyDescent="0.25">
      <c r="B1181" s="278"/>
      <c r="C1181" s="34"/>
      <c r="D1181" s="59">
        <v>38</v>
      </c>
      <c r="E1181" s="60">
        <v>35</v>
      </c>
      <c r="F1181" s="60">
        <v>15</v>
      </c>
      <c r="G1181" s="60">
        <v>17</v>
      </c>
      <c r="H1181" s="60">
        <v>10</v>
      </c>
      <c r="I1181" s="60">
        <v>24</v>
      </c>
      <c r="J1181" s="60">
        <v>60</v>
      </c>
      <c r="K1181" s="61">
        <v>61</v>
      </c>
      <c r="L1181" s="257">
        <f>SUMSQ(D1181:K1181)</f>
        <v>11180</v>
      </c>
      <c r="M1181" s="42"/>
      <c r="N1181" s="277"/>
      <c r="P1181" s="278"/>
      <c r="Q1181" s="34"/>
      <c r="R1181" s="59">
        <v>38</v>
      </c>
      <c r="S1181" s="60">
        <v>35</v>
      </c>
      <c r="T1181" s="60">
        <v>15</v>
      </c>
      <c r="U1181" s="60">
        <v>17</v>
      </c>
      <c r="V1181" s="60">
        <v>10</v>
      </c>
      <c r="W1181" s="60">
        <v>24</v>
      </c>
      <c r="X1181" s="60">
        <v>60</v>
      </c>
      <c r="Y1181" s="61">
        <v>61</v>
      </c>
      <c r="Z1181" s="257">
        <f>SUMSQ(R1181:Y1181)</f>
        <v>11180</v>
      </c>
      <c r="AA1181" s="42"/>
      <c r="AB1181" s="277"/>
      <c r="AD1181" s="278"/>
      <c r="AE1181" s="34"/>
      <c r="AF1181" s="59">
        <v>39</v>
      </c>
      <c r="AG1181" s="60">
        <v>34</v>
      </c>
      <c r="AH1181" s="60">
        <v>16</v>
      </c>
      <c r="AI1181" s="60">
        <v>9</v>
      </c>
      <c r="AJ1181" s="60">
        <v>19</v>
      </c>
      <c r="AK1181" s="60">
        <v>22</v>
      </c>
      <c r="AL1181" s="60">
        <v>60</v>
      </c>
      <c r="AM1181" s="61">
        <v>61</v>
      </c>
      <c r="AN1181" s="257">
        <f>SUMSQ(AF1181:AM1181)</f>
        <v>11180</v>
      </c>
      <c r="AO1181" s="42"/>
      <c r="AP1181" s="277"/>
      <c r="AR1181" s="278"/>
      <c r="AS1181" s="34"/>
      <c r="AT1181" s="59">
        <v>39</v>
      </c>
      <c r="AU1181" s="60">
        <v>34</v>
      </c>
      <c r="AV1181" s="60">
        <v>16</v>
      </c>
      <c r="AW1181" s="60">
        <v>9</v>
      </c>
      <c r="AX1181" s="60">
        <v>19</v>
      </c>
      <c r="AY1181" s="60">
        <v>22</v>
      </c>
      <c r="AZ1181" s="60">
        <v>60</v>
      </c>
      <c r="BA1181" s="61">
        <v>61</v>
      </c>
      <c r="BB1181" s="257">
        <f>SUMSQ(AT1181:BA1181)</f>
        <v>11180</v>
      </c>
      <c r="BC1181" s="42"/>
      <c r="BD1181" s="277"/>
      <c r="BF1181" s="278"/>
      <c r="BG1181" s="34"/>
      <c r="BH1181" s="59">
        <v>18</v>
      </c>
      <c r="BI1181" s="60">
        <v>55</v>
      </c>
      <c r="BJ1181" s="60">
        <v>38</v>
      </c>
      <c r="BK1181" s="60">
        <v>3</v>
      </c>
      <c r="BL1181" s="60">
        <v>41</v>
      </c>
      <c r="BM1181" s="60">
        <v>16</v>
      </c>
      <c r="BN1181" s="60">
        <v>29</v>
      </c>
      <c r="BO1181" s="61">
        <v>60</v>
      </c>
      <c r="BP1181" s="257">
        <f>SUMSQ(BH1181:BO1181)</f>
        <v>11180</v>
      </c>
      <c r="BQ1181" s="42"/>
      <c r="BR1181" s="277"/>
    </row>
    <row r="1182" spans="2:70" x14ac:dyDescent="0.2">
      <c r="B1182" s="278"/>
      <c r="C1182" s="34"/>
      <c r="D1182" s="166">
        <f>SUM(D1174:D1181)</f>
        <v>260</v>
      </c>
      <c r="E1182" s="167">
        <f>SUM(E1174:E1181)</f>
        <v>260</v>
      </c>
      <c r="F1182" s="167">
        <f>SUM(F1174:F1181)</f>
        <v>260</v>
      </c>
      <c r="G1182" s="167">
        <f>SUM(G1174:G1181)</f>
        <v>260</v>
      </c>
      <c r="H1182" s="167">
        <f>SUM(H1174:H1181)</f>
        <v>260</v>
      </c>
      <c r="I1182" s="167">
        <f>SUM(I1174:I1181)</f>
        <v>260</v>
      </c>
      <c r="J1182" s="167">
        <f>SUM(J1174:J1181)</f>
        <v>260</v>
      </c>
      <c r="K1182" s="167">
        <f>SUM(K1174:K1181)</f>
        <v>260</v>
      </c>
      <c r="L1182" s="280">
        <f>SUM(D1174^3+E1175^3+F1176^3+G1177^3+H1178^3+I1179^3+J1180^3+K1181^3)</f>
        <v>540800</v>
      </c>
      <c r="M1182" s="42"/>
      <c r="N1182" s="277"/>
      <c r="P1182" s="278"/>
      <c r="Q1182" s="34"/>
      <c r="R1182" s="166">
        <f>SUM(R1174:R1181)</f>
        <v>260</v>
      </c>
      <c r="S1182" s="167">
        <f>SUM(S1174:S1181)</f>
        <v>260</v>
      </c>
      <c r="T1182" s="167">
        <f>SUM(T1174:T1181)</f>
        <v>260</v>
      </c>
      <c r="U1182" s="167">
        <f>SUM(U1174:U1181)</f>
        <v>260</v>
      </c>
      <c r="V1182" s="167">
        <f>SUM(V1174:V1181)</f>
        <v>260</v>
      </c>
      <c r="W1182" s="167">
        <f>SUM(W1174:W1181)</f>
        <v>260</v>
      </c>
      <c r="X1182" s="167">
        <f>SUM(X1174:X1181)</f>
        <v>260</v>
      </c>
      <c r="Y1182" s="167">
        <f>SUM(Y1174:Y1181)</f>
        <v>260</v>
      </c>
      <c r="Z1182" s="280">
        <f>SUM(R1174^3+S1175^3+T1176^3+U1177^3+V1178^3+W1179^3+X1180^3+Y1181^3)</f>
        <v>540800</v>
      </c>
      <c r="AA1182" s="42"/>
      <c r="AB1182" s="277"/>
      <c r="AD1182" s="278"/>
      <c r="AE1182" s="34"/>
      <c r="AF1182" s="166">
        <f>SUM(AF1174:AF1181)</f>
        <v>260</v>
      </c>
      <c r="AG1182" s="167">
        <f>SUM(AG1174:AG1181)</f>
        <v>260</v>
      </c>
      <c r="AH1182" s="167">
        <f>SUM(AH1174:AH1181)</f>
        <v>260</v>
      </c>
      <c r="AI1182" s="167">
        <f>SUM(AI1174:AI1181)</f>
        <v>260</v>
      </c>
      <c r="AJ1182" s="167">
        <f>SUM(AJ1174:AJ1181)</f>
        <v>260</v>
      </c>
      <c r="AK1182" s="167">
        <f>SUM(AK1174:AK1181)</f>
        <v>260</v>
      </c>
      <c r="AL1182" s="167">
        <f>SUM(AL1174:AL1181)</f>
        <v>260</v>
      </c>
      <c r="AM1182" s="167">
        <f>SUM(AM1174:AM1181)</f>
        <v>260</v>
      </c>
      <c r="AN1182" s="280">
        <f>SUM(AF1174^3+AG1175^3+AH1176^3+AI1177^3+AJ1178^3+AK1179^3+AL1180^3+AM1181^3)</f>
        <v>540800</v>
      </c>
      <c r="AO1182" s="42"/>
      <c r="AP1182" s="277"/>
      <c r="AR1182" s="278"/>
      <c r="AS1182" s="34"/>
      <c r="AT1182" s="166">
        <f>SUM(AT1174:AT1181)</f>
        <v>260</v>
      </c>
      <c r="AU1182" s="167">
        <f>SUM(AU1174:AU1181)</f>
        <v>260</v>
      </c>
      <c r="AV1182" s="167">
        <f>SUM(AV1174:AV1181)</f>
        <v>260</v>
      </c>
      <c r="AW1182" s="167">
        <f>SUM(AW1174:AW1181)</f>
        <v>260</v>
      </c>
      <c r="AX1182" s="167">
        <f>SUM(AX1174:AX1181)</f>
        <v>260</v>
      </c>
      <c r="AY1182" s="167">
        <f>SUM(AY1174:AY1181)</f>
        <v>260</v>
      </c>
      <c r="AZ1182" s="167">
        <f>SUM(AZ1174:AZ1181)</f>
        <v>260</v>
      </c>
      <c r="BA1182" s="167">
        <f>SUM(BA1174:BA1181)</f>
        <v>260</v>
      </c>
      <c r="BB1182" s="280">
        <f>SUM(AT1174^3+AU1175^3+AV1176^3+AW1177^3+AX1178^3+AY1179^3+AZ1180^3+BA1181^3)</f>
        <v>540800</v>
      </c>
      <c r="BC1182" s="42"/>
      <c r="BD1182" s="277"/>
      <c r="BF1182" s="278"/>
      <c r="BG1182" s="34"/>
      <c r="BH1182" s="166">
        <f>SUM(BH1174:BH1181)</f>
        <v>260</v>
      </c>
      <c r="BI1182" s="167">
        <f>SUM(BI1174:BI1181)</f>
        <v>260</v>
      </c>
      <c r="BJ1182" s="167">
        <f>SUM(BJ1174:BJ1181)</f>
        <v>260</v>
      </c>
      <c r="BK1182" s="167">
        <f>SUM(BK1174:BK1181)</f>
        <v>260</v>
      </c>
      <c r="BL1182" s="167">
        <f>SUM(BL1174:BL1181)</f>
        <v>260</v>
      </c>
      <c r="BM1182" s="167">
        <f>SUM(BM1174:BM1181)</f>
        <v>260</v>
      </c>
      <c r="BN1182" s="167">
        <f>SUM(BN1174:BN1181)</f>
        <v>260</v>
      </c>
      <c r="BO1182" s="167">
        <f>SUM(BO1174:BO1181)</f>
        <v>260</v>
      </c>
      <c r="BP1182" s="280">
        <f>SUM(BH1174^3+BI1175^3+BJ1176^3+BK1177^3+BL1178^3+BM1179^3+BN1180^3+BO1181^3)</f>
        <v>540800</v>
      </c>
      <c r="BQ1182" s="42"/>
      <c r="BR1182" s="277"/>
    </row>
    <row r="1183" spans="2:70" ht="12.75" thickBot="1" x14ac:dyDescent="0.25">
      <c r="B1183" s="278"/>
      <c r="C1183" s="34"/>
      <c r="D1183" s="89">
        <f>SUMSQ(D1174:D1181)</f>
        <v>11180</v>
      </c>
      <c r="E1183" s="90">
        <f>SUMSQ(E1174:E1181)</f>
        <v>11180</v>
      </c>
      <c r="F1183" s="90">
        <f>SUMSQ(F1174:F1181)</f>
        <v>11180</v>
      </c>
      <c r="G1183" s="90">
        <f>SUMSQ(G1174:G1181)</f>
        <v>11180</v>
      </c>
      <c r="H1183" s="90">
        <f>SUMSQ(H1174:H1181)</f>
        <v>11180</v>
      </c>
      <c r="I1183" s="90">
        <f>SUMSQ(I1174:I1181)</f>
        <v>11180</v>
      </c>
      <c r="J1183" s="90">
        <f>SUMSQ(J1174:J1181)</f>
        <v>11180</v>
      </c>
      <c r="K1183" s="90">
        <f>SUMSQ(K1174:K1181)</f>
        <v>11180</v>
      </c>
      <c r="L1183" s="279">
        <f>SUM(D1181^3+E1180^3+F1179^3+G1178^3+H1177^3+I1176^3+J1175^3+K1174^3)</f>
        <v>540800</v>
      </c>
      <c r="M1183" s="42"/>
      <c r="N1183" s="277"/>
      <c r="P1183" s="278"/>
      <c r="Q1183" s="34"/>
      <c r="R1183" s="89">
        <f>SUMSQ(R1174:R1181)</f>
        <v>11180</v>
      </c>
      <c r="S1183" s="90">
        <f>SUMSQ(S1174:S1181)</f>
        <v>11180</v>
      </c>
      <c r="T1183" s="90">
        <f>SUMSQ(T1174:T1181)</f>
        <v>11180</v>
      </c>
      <c r="U1183" s="90">
        <f>SUMSQ(U1174:U1181)</f>
        <v>11180</v>
      </c>
      <c r="V1183" s="90">
        <f>SUMSQ(V1174:V1181)</f>
        <v>11180</v>
      </c>
      <c r="W1183" s="90">
        <f>SUMSQ(W1174:W1181)</f>
        <v>11180</v>
      </c>
      <c r="X1183" s="90">
        <f>SUMSQ(X1174:X1181)</f>
        <v>11180</v>
      </c>
      <c r="Y1183" s="90">
        <f>SUMSQ(Y1174:Y1181)</f>
        <v>11180</v>
      </c>
      <c r="Z1183" s="279">
        <f>SUM(R1181^3+S1180^3+T1179^3+U1178^3+V1177^3+W1176^3+X1175^3+Y1174^3)</f>
        <v>540800</v>
      </c>
      <c r="AA1183" s="42"/>
      <c r="AB1183" s="277"/>
      <c r="AD1183" s="278"/>
      <c r="AE1183" s="34"/>
      <c r="AF1183" s="89">
        <f>SUMSQ(AF1174:AF1181)</f>
        <v>11180</v>
      </c>
      <c r="AG1183" s="90">
        <f>SUMSQ(AG1174:AG1181)</f>
        <v>11180</v>
      </c>
      <c r="AH1183" s="90">
        <f>SUMSQ(AH1174:AH1181)</f>
        <v>11180</v>
      </c>
      <c r="AI1183" s="90">
        <f>SUMSQ(AI1174:AI1181)</f>
        <v>11180</v>
      </c>
      <c r="AJ1183" s="90">
        <f>SUMSQ(AJ1174:AJ1181)</f>
        <v>11180</v>
      </c>
      <c r="AK1183" s="90">
        <f>SUMSQ(AK1174:AK1181)</f>
        <v>11180</v>
      </c>
      <c r="AL1183" s="90">
        <f>SUMSQ(AL1174:AL1181)</f>
        <v>11180</v>
      </c>
      <c r="AM1183" s="90">
        <f>SUMSQ(AM1174:AM1181)</f>
        <v>11180</v>
      </c>
      <c r="AN1183" s="279">
        <f>SUM(AF1181^3+AG1180^3+AH1179^3+AI1178^3+AJ1177^3+AK1176^3+AL1175^3+AM1174^3)</f>
        <v>540800</v>
      </c>
      <c r="AO1183" s="42"/>
      <c r="AP1183" s="277"/>
      <c r="AR1183" s="278"/>
      <c r="AS1183" s="34"/>
      <c r="AT1183" s="89">
        <f>SUMSQ(AT1174:AT1181)</f>
        <v>11180</v>
      </c>
      <c r="AU1183" s="90">
        <f>SUMSQ(AU1174:AU1181)</f>
        <v>11180</v>
      </c>
      <c r="AV1183" s="90">
        <f>SUMSQ(AV1174:AV1181)</f>
        <v>11180</v>
      </c>
      <c r="AW1183" s="90">
        <f>SUMSQ(AW1174:AW1181)</f>
        <v>11180</v>
      </c>
      <c r="AX1183" s="90">
        <f>SUMSQ(AX1174:AX1181)</f>
        <v>11180</v>
      </c>
      <c r="AY1183" s="90">
        <f>SUMSQ(AY1174:AY1181)</f>
        <v>11180</v>
      </c>
      <c r="AZ1183" s="90">
        <f>SUMSQ(AZ1174:AZ1181)</f>
        <v>11180</v>
      </c>
      <c r="BA1183" s="90">
        <f>SUMSQ(BA1174:BA1181)</f>
        <v>11180</v>
      </c>
      <c r="BB1183" s="279">
        <f>SUM(AT1181^3+AU1180^3+AV1179^3+AW1178^3+AX1177^3+AY1176^3+AZ1175^3+BA1174^3)</f>
        <v>540800</v>
      </c>
      <c r="BC1183" s="42"/>
      <c r="BD1183" s="277"/>
      <c r="BF1183" s="278"/>
      <c r="BG1183" s="34"/>
      <c r="BH1183" s="89">
        <f>SUMSQ(BH1174:BH1181)</f>
        <v>11180</v>
      </c>
      <c r="BI1183" s="90">
        <f>SUMSQ(BI1174:BI1181)</f>
        <v>11180</v>
      </c>
      <c r="BJ1183" s="90">
        <f>SUMSQ(BJ1174:BJ1181)</f>
        <v>11180</v>
      </c>
      <c r="BK1183" s="90">
        <f>SUMSQ(BK1174:BK1181)</f>
        <v>11180</v>
      </c>
      <c r="BL1183" s="90">
        <f>SUMSQ(BL1174:BL1181)</f>
        <v>11180</v>
      </c>
      <c r="BM1183" s="90">
        <f>SUMSQ(BM1174:BM1181)</f>
        <v>11180</v>
      </c>
      <c r="BN1183" s="90">
        <f>SUMSQ(BN1174:BN1181)</f>
        <v>11180</v>
      </c>
      <c r="BO1183" s="90">
        <f>SUMSQ(BO1174:BO1181)</f>
        <v>11180</v>
      </c>
      <c r="BP1183" s="279">
        <f>SUM(BH1181^3+BI1180^3+BJ1179^3+BK1178^3+BL1177^3+BM1176^3+BN1175^3+BO1174^3)</f>
        <v>540800</v>
      </c>
      <c r="BQ1183" s="42"/>
      <c r="BR1183" s="277"/>
    </row>
    <row r="1184" spans="2:70" ht="12.75" thickBot="1" x14ac:dyDescent="0.25">
      <c r="B1184" s="278"/>
      <c r="C1184" s="104"/>
      <c r="D1184" s="106"/>
      <c r="E1184" s="106"/>
      <c r="F1184" s="106"/>
      <c r="G1184" s="106"/>
      <c r="H1184" s="106"/>
      <c r="I1184" s="106"/>
      <c r="J1184" s="106"/>
      <c r="K1184" s="106"/>
      <c r="L1184" s="106"/>
      <c r="M1184" s="109"/>
      <c r="N1184" s="277"/>
      <c r="P1184" s="278"/>
      <c r="Q1184" s="104"/>
      <c r="R1184" s="106"/>
      <c r="S1184" s="106"/>
      <c r="T1184" s="106"/>
      <c r="U1184" s="106"/>
      <c r="V1184" s="106"/>
      <c r="W1184" s="106"/>
      <c r="X1184" s="106"/>
      <c r="Y1184" s="106"/>
      <c r="Z1184" s="106"/>
      <c r="AA1184" s="109"/>
      <c r="AB1184" s="277"/>
      <c r="AD1184" s="278"/>
      <c r="AE1184" s="104"/>
      <c r="AF1184" s="106"/>
      <c r="AG1184" s="106"/>
      <c r="AH1184" s="106"/>
      <c r="AI1184" s="106"/>
      <c r="AJ1184" s="106"/>
      <c r="AK1184" s="106"/>
      <c r="AL1184" s="106"/>
      <c r="AM1184" s="106"/>
      <c r="AN1184" s="106"/>
      <c r="AO1184" s="109"/>
      <c r="AP1184" s="277"/>
      <c r="AR1184" s="278"/>
      <c r="AS1184" s="104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9"/>
      <c r="BD1184" s="277"/>
      <c r="BF1184" s="278"/>
      <c r="BG1184" s="104"/>
      <c r="BH1184" s="106"/>
      <c r="BI1184" s="106"/>
      <c r="BJ1184" s="106"/>
      <c r="BK1184" s="106"/>
      <c r="BL1184" s="106"/>
      <c r="BM1184" s="106"/>
      <c r="BN1184" s="106"/>
      <c r="BO1184" s="106"/>
      <c r="BP1184" s="106"/>
      <c r="BQ1184" s="109"/>
      <c r="BR1184" s="277"/>
    </row>
    <row r="1185" spans="2:70" ht="12.75" thickBot="1" x14ac:dyDescent="0.25">
      <c r="B1185" s="276"/>
      <c r="C1185" s="275"/>
      <c r="D1185" s="275"/>
      <c r="E1185" s="275"/>
      <c r="F1185" s="275"/>
      <c r="G1185" s="275"/>
      <c r="H1185" s="275"/>
      <c r="I1185" s="275"/>
      <c r="J1185" s="275"/>
      <c r="K1185" s="275"/>
      <c r="L1185" s="275"/>
      <c r="M1185" s="275"/>
      <c r="N1185" s="274"/>
      <c r="P1185" s="276"/>
      <c r="Q1185" s="275"/>
      <c r="R1185" s="275"/>
      <c r="S1185" s="275"/>
      <c r="T1185" s="275"/>
      <c r="U1185" s="275"/>
      <c r="V1185" s="275"/>
      <c r="W1185" s="275"/>
      <c r="X1185" s="275"/>
      <c r="Y1185" s="275"/>
      <c r="Z1185" s="275"/>
      <c r="AA1185" s="275"/>
      <c r="AB1185" s="274"/>
      <c r="AD1185" s="276"/>
      <c r="AE1185" s="275"/>
      <c r="AF1185" s="275"/>
      <c r="AG1185" s="275"/>
      <c r="AH1185" s="275"/>
      <c r="AI1185" s="275"/>
      <c r="AJ1185" s="275"/>
      <c r="AK1185" s="275"/>
      <c r="AL1185" s="275"/>
      <c r="AM1185" s="275"/>
      <c r="AN1185" s="275"/>
      <c r="AO1185" s="275"/>
      <c r="AP1185" s="274"/>
      <c r="AR1185" s="276"/>
      <c r="AS1185" s="275"/>
      <c r="AT1185" s="275"/>
      <c r="AU1185" s="275"/>
      <c r="AV1185" s="275"/>
      <c r="AW1185" s="275"/>
      <c r="AX1185" s="275"/>
      <c r="AY1185" s="275"/>
      <c r="AZ1185" s="275"/>
      <c r="BA1185" s="275"/>
      <c r="BB1185" s="275"/>
      <c r="BC1185" s="275"/>
      <c r="BD1185" s="274"/>
      <c r="BF1185" s="276"/>
      <c r="BG1185" s="275"/>
      <c r="BH1185" s="275"/>
      <c r="BI1185" s="275"/>
      <c r="BJ1185" s="275"/>
      <c r="BK1185" s="275"/>
      <c r="BL1185" s="275"/>
      <c r="BM1185" s="275"/>
      <c r="BN1185" s="275"/>
      <c r="BO1185" s="275"/>
      <c r="BP1185" s="275"/>
      <c r="BQ1185" s="275"/>
      <c r="BR1185" s="274"/>
    </row>
    <row r="1186" spans="2:70" ht="13.5" thickTop="1" thickBot="1" x14ac:dyDescent="0.25"/>
    <row r="1187" spans="2:70" ht="13.5" thickTop="1" thickBot="1" x14ac:dyDescent="0.25">
      <c r="B1187" s="284"/>
      <c r="C1187" s="283"/>
      <c r="D1187" s="283"/>
      <c r="E1187" s="283"/>
      <c r="F1187" s="283"/>
      <c r="G1187" s="283"/>
      <c r="H1187" s="283"/>
      <c r="I1187" s="283"/>
      <c r="J1187" s="283"/>
      <c r="K1187" s="283"/>
      <c r="L1187" s="283"/>
      <c r="M1187" s="283"/>
      <c r="N1187" s="282"/>
      <c r="P1187" s="284"/>
      <c r="Q1187" s="283"/>
      <c r="R1187" s="283"/>
      <c r="S1187" s="283"/>
      <c r="T1187" s="283"/>
      <c r="U1187" s="283"/>
      <c r="V1187" s="283"/>
      <c r="W1187" s="283"/>
      <c r="X1187" s="283"/>
      <c r="Y1187" s="283"/>
      <c r="Z1187" s="283"/>
      <c r="AA1187" s="283"/>
      <c r="AB1187" s="282"/>
      <c r="AD1187" s="284"/>
      <c r="AE1187" s="283"/>
      <c r="AF1187" s="283"/>
      <c r="AG1187" s="283"/>
      <c r="AH1187" s="283"/>
      <c r="AI1187" s="283"/>
      <c r="AJ1187" s="283"/>
      <c r="AK1187" s="283"/>
      <c r="AL1187" s="283"/>
      <c r="AM1187" s="283"/>
      <c r="AN1187" s="283"/>
      <c r="AO1187" s="283"/>
      <c r="AP1187" s="282"/>
      <c r="AR1187" s="284"/>
      <c r="AS1187" s="283"/>
      <c r="AT1187" s="283"/>
      <c r="AU1187" s="283"/>
      <c r="AV1187" s="283"/>
      <c r="AW1187" s="283"/>
      <c r="AX1187" s="283"/>
      <c r="AY1187" s="283"/>
      <c r="AZ1187" s="283"/>
      <c r="BA1187" s="283"/>
      <c r="BB1187" s="283"/>
      <c r="BC1187" s="283"/>
      <c r="BD1187" s="282"/>
      <c r="BF1187" s="284"/>
      <c r="BG1187" s="283"/>
      <c r="BH1187" s="283"/>
      <c r="BI1187" s="283"/>
      <c r="BJ1187" s="283"/>
      <c r="BK1187" s="283"/>
      <c r="BL1187" s="283"/>
      <c r="BM1187" s="283"/>
      <c r="BN1187" s="283"/>
      <c r="BO1187" s="283"/>
      <c r="BP1187" s="283"/>
      <c r="BQ1187" s="283"/>
      <c r="BR1187" s="282"/>
    </row>
    <row r="1188" spans="2:70" ht="12.75" thickBot="1" x14ac:dyDescent="0.25">
      <c r="B1188" s="278"/>
      <c r="C1188" s="20"/>
      <c r="D1188" s="21"/>
      <c r="E1188" s="21"/>
      <c r="F1188" s="21"/>
      <c r="G1188" s="21"/>
      <c r="H1188" s="281" t="s">
        <v>1099</v>
      </c>
      <c r="I1188" s="21"/>
      <c r="J1188" s="21"/>
      <c r="K1188" s="21"/>
      <c r="L1188" s="21"/>
      <c r="M1188" s="23"/>
      <c r="N1188" s="277"/>
      <c r="P1188" s="278"/>
      <c r="Q1188" s="20"/>
      <c r="R1188" s="21"/>
      <c r="S1188" s="21"/>
      <c r="T1188" s="21"/>
      <c r="U1188" s="21"/>
      <c r="V1188" s="281" t="s">
        <v>1098</v>
      </c>
      <c r="W1188" s="21"/>
      <c r="X1188" s="21"/>
      <c r="Y1188" s="21"/>
      <c r="Z1188" s="21"/>
      <c r="AA1188" s="23"/>
      <c r="AB1188" s="277"/>
      <c r="AD1188" s="278"/>
      <c r="AE1188" s="20"/>
      <c r="AF1188" s="21"/>
      <c r="AG1188" s="21"/>
      <c r="AH1188" s="21"/>
      <c r="AI1188" s="21"/>
      <c r="AJ1188" s="281" t="s">
        <v>1097</v>
      </c>
      <c r="AK1188" s="21"/>
      <c r="AL1188" s="21"/>
      <c r="AM1188" s="21"/>
      <c r="AN1188" s="21"/>
      <c r="AO1188" s="23"/>
      <c r="AP1188" s="277"/>
      <c r="AR1188" s="278"/>
      <c r="AS1188" s="20"/>
      <c r="AT1188" s="21"/>
      <c r="AU1188" s="21"/>
      <c r="AV1188" s="21"/>
      <c r="AW1188" s="21"/>
      <c r="AX1188" s="281" t="s">
        <v>1096</v>
      </c>
      <c r="AY1188" s="21"/>
      <c r="AZ1188" s="21"/>
      <c r="BA1188" s="21"/>
      <c r="BB1188" s="21"/>
      <c r="BC1188" s="23"/>
      <c r="BD1188" s="277"/>
      <c r="BF1188" s="278"/>
      <c r="BG1188" s="20"/>
      <c r="BH1188" s="21"/>
      <c r="BI1188" s="21"/>
      <c r="BJ1188" s="21"/>
      <c r="BK1188" s="21"/>
      <c r="BL1188" s="281" t="s">
        <v>1095</v>
      </c>
      <c r="BM1188" s="21"/>
      <c r="BN1188" s="21"/>
      <c r="BO1188" s="21"/>
      <c r="BP1188" s="21"/>
      <c r="BQ1188" s="23"/>
      <c r="BR1188" s="277"/>
    </row>
    <row r="1189" spans="2:70" x14ac:dyDescent="0.2">
      <c r="B1189" s="278"/>
      <c r="C1189" s="34"/>
      <c r="D1189" s="35">
        <v>4</v>
      </c>
      <c r="E1189" s="36">
        <v>5</v>
      </c>
      <c r="F1189" s="36">
        <v>43</v>
      </c>
      <c r="G1189" s="36">
        <v>46</v>
      </c>
      <c r="H1189" s="36">
        <v>56</v>
      </c>
      <c r="I1189" s="36">
        <v>49</v>
      </c>
      <c r="J1189" s="36">
        <v>31</v>
      </c>
      <c r="K1189" s="37">
        <v>26</v>
      </c>
      <c r="L1189" s="251">
        <f>SUMSQ(D1189:K1189)</f>
        <v>11180</v>
      </c>
      <c r="M1189" s="42"/>
      <c r="N1189" s="277"/>
      <c r="P1189" s="278"/>
      <c r="Q1189" s="34"/>
      <c r="R1189" s="35">
        <v>4</v>
      </c>
      <c r="S1189" s="36">
        <v>5</v>
      </c>
      <c r="T1189" s="36">
        <v>43</v>
      </c>
      <c r="U1189" s="36">
        <v>46</v>
      </c>
      <c r="V1189" s="36">
        <v>56</v>
      </c>
      <c r="W1189" s="36">
        <v>49</v>
      </c>
      <c r="X1189" s="36">
        <v>31</v>
      </c>
      <c r="Y1189" s="37">
        <v>26</v>
      </c>
      <c r="Z1189" s="251">
        <f>SUMSQ(R1189:Y1189)</f>
        <v>11180</v>
      </c>
      <c r="AA1189" s="42"/>
      <c r="AB1189" s="277"/>
      <c r="AD1189" s="278"/>
      <c r="AE1189" s="34"/>
      <c r="AF1189" s="35">
        <v>4</v>
      </c>
      <c r="AG1189" s="36">
        <v>5</v>
      </c>
      <c r="AH1189" s="36">
        <v>43</v>
      </c>
      <c r="AI1189" s="36">
        <v>46</v>
      </c>
      <c r="AJ1189" s="36">
        <v>56</v>
      </c>
      <c r="AK1189" s="36">
        <v>49</v>
      </c>
      <c r="AL1189" s="36">
        <v>31</v>
      </c>
      <c r="AM1189" s="37">
        <v>26</v>
      </c>
      <c r="AN1189" s="251">
        <f>SUMSQ(AF1189:AM1189)</f>
        <v>11180</v>
      </c>
      <c r="AO1189" s="42"/>
      <c r="AP1189" s="277"/>
      <c r="AR1189" s="278"/>
      <c r="AS1189" s="34"/>
      <c r="AT1189" s="35">
        <v>4</v>
      </c>
      <c r="AU1189" s="36">
        <v>5</v>
      </c>
      <c r="AV1189" s="36">
        <v>49</v>
      </c>
      <c r="AW1189" s="36">
        <v>43</v>
      </c>
      <c r="AX1189" s="36">
        <v>46</v>
      </c>
      <c r="AY1189" s="36">
        <v>56</v>
      </c>
      <c r="AZ1189" s="36">
        <v>31</v>
      </c>
      <c r="BA1189" s="37">
        <v>26</v>
      </c>
      <c r="BB1189" s="251">
        <f>SUMSQ(AT1189:BA1189)</f>
        <v>11180</v>
      </c>
      <c r="BC1189" s="42"/>
      <c r="BD1189" s="277"/>
      <c r="BF1189" s="278"/>
      <c r="BG1189" s="34"/>
      <c r="BH1189" s="35">
        <v>7</v>
      </c>
      <c r="BI1189" s="36">
        <v>34</v>
      </c>
      <c r="BJ1189" s="36">
        <v>51</v>
      </c>
      <c r="BK1189" s="36">
        <v>22</v>
      </c>
      <c r="BL1189" s="36">
        <v>64</v>
      </c>
      <c r="BM1189" s="36">
        <v>25</v>
      </c>
      <c r="BN1189" s="36">
        <v>12</v>
      </c>
      <c r="BO1189" s="37">
        <v>45</v>
      </c>
      <c r="BP1189" s="251">
        <f>SUMSQ(BH1189:BO1189)</f>
        <v>11180</v>
      </c>
      <c r="BQ1189" s="42"/>
      <c r="BR1189" s="277"/>
    </row>
    <row r="1190" spans="2:70" x14ac:dyDescent="0.2">
      <c r="B1190" s="278"/>
      <c r="C1190" s="34"/>
      <c r="D1190" s="44">
        <v>21</v>
      </c>
      <c r="E1190" s="45">
        <v>11</v>
      </c>
      <c r="F1190" s="45">
        <v>62</v>
      </c>
      <c r="G1190" s="45">
        <v>36</v>
      </c>
      <c r="H1190" s="45">
        <v>58</v>
      </c>
      <c r="I1190" s="45">
        <v>40</v>
      </c>
      <c r="J1190" s="45">
        <v>17</v>
      </c>
      <c r="K1190" s="46">
        <v>15</v>
      </c>
      <c r="L1190" s="257">
        <f>SUMSQ(D1190:K1190)</f>
        <v>11180</v>
      </c>
      <c r="M1190" s="42"/>
      <c r="N1190" s="277"/>
      <c r="P1190" s="278"/>
      <c r="Q1190" s="34"/>
      <c r="R1190" s="44">
        <v>50</v>
      </c>
      <c r="S1190" s="45">
        <v>11</v>
      </c>
      <c r="T1190" s="45">
        <v>62</v>
      </c>
      <c r="U1190" s="45">
        <v>7</v>
      </c>
      <c r="V1190" s="45">
        <v>29</v>
      </c>
      <c r="W1190" s="45">
        <v>40</v>
      </c>
      <c r="X1190" s="45">
        <v>17</v>
      </c>
      <c r="Y1190" s="46">
        <v>44</v>
      </c>
      <c r="Z1190" s="257">
        <f>SUMSQ(R1190:Y1190)</f>
        <v>11180</v>
      </c>
      <c r="AA1190" s="42"/>
      <c r="AB1190" s="277"/>
      <c r="AD1190" s="278"/>
      <c r="AE1190" s="34"/>
      <c r="AF1190" s="44">
        <v>50</v>
      </c>
      <c r="AG1190" s="45">
        <v>11</v>
      </c>
      <c r="AH1190" s="45">
        <v>62</v>
      </c>
      <c r="AI1190" s="45">
        <v>7</v>
      </c>
      <c r="AJ1190" s="45">
        <v>29</v>
      </c>
      <c r="AK1190" s="45">
        <v>40</v>
      </c>
      <c r="AL1190" s="45">
        <v>17</v>
      </c>
      <c r="AM1190" s="46">
        <v>44</v>
      </c>
      <c r="AN1190" s="257">
        <f>SUMSQ(AF1190:AM1190)</f>
        <v>11180</v>
      </c>
      <c r="AO1190" s="42"/>
      <c r="AP1190" s="277"/>
      <c r="AR1190" s="278"/>
      <c r="AS1190" s="34"/>
      <c r="AT1190" s="44">
        <v>14</v>
      </c>
      <c r="AU1190" s="45">
        <v>11</v>
      </c>
      <c r="AV1190" s="45">
        <v>36</v>
      </c>
      <c r="AW1190" s="45">
        <v>58</v>
      </c>
      <c r="AX1190" s="45">
        <v>63</v>
      </c>
      <c r="AY1190" s="45">
        <v>37</v>
      </c>
      <c r="AZ1190" s="45">
        <v>17</v>
      </c>
      <c r="BA1190" s="46">
        <v>24</v>
      </c>
      <c r="BB1190" s="257">
        <f>SUMSQ(AT1190:BA1190)</f>
        <v>11180</v>
      </c>
      <c r="BC1190" s="42"/>
      <c r="BD1190" s="277"/>
      <c r="BF1190" s="278"/>
      <c r="BG1190" s="34"/>
      <c r="BH1190" s="44">
        <v>48</v>
      </c>
      <c r="BI1190" s="45">
        <v>9</v>
      </c>
      <c r="BJ1190" s="45">
        <v>28</v>
      </c>
      <c r="BK1190" s="45">
        <v>61</v>
      </c>
      <c r="BL1190" s="45">
        <v>23</v>
      </c>
      <c r="BM1190" s="45">
        <v>50</v>
      </c>
      <c r="BN1190" s="45">
        <v>35</v>
      </c>
      <c r="BO1190" s="46">
        <v>6</v>
      </c>
      <c r="BP1190" s="257">
        <f>SUMSQ(BH1190:BO1190)</f>
        <v>11180</v>
      </c>
      <c r="BQ1190" s="42"/>
      <c r="BR1190" s="277"/>
    </row>
    <row r="1191" spans="2:70" x14ac:dyDescent="0.2">
      <c r="B1191" s="278"/>
      <c r="C1191" s="34"/>
      <c r="D1191" s="44">
        <v>64</v>
      </c>
      <c r="E1191" s="45">
        <v>57</v>
      </c>
      <c r="F1191" s="45">
        <v>23</v>
      </c>
      <c r="G1191" s="45">
        <v>18</v>
      </c>
      <c r="H1191" s="45">
        <v>12</v>
      </c>
      <c r="I1191" s="45">
        <v>13</v>
      </c>
      <c r="J1191" s="45">
        <v>35</v>
      </c>
      <c r="K1191" s="46">
        <v>38</v>
      </c>
      <c r="L1191" s="257">
        <f>SUMSQ(D1191:K1191)</f>
        <v>11180</v>
      </c>
      <c r="M1191" s="42"/>
      <c r="N1191" s="277"/>
      <c r="P1191" s="278"/>
      <c r="Q1191" s="34"/>
      <c r="R1191" s="44">
        <v>64</v>
      </c>
      <c r="S1191" s="45">
        <v>57</v>
      </c>
      <c r="T1191" s="45">
        <v>23</v>
      </c>
      <c r="U1191" s="45">
        <v>18</v>
      </c>
      <c r="V1191" s="45">
        <v>12</v>
      </c>
      <c r="W1191" s="45">
        <v>13</v>
      </c>
      <c r="X1191" s="45">
        <v>35</v>
      </c>
      <c r="Y1191" s="46">
        <v>38</v>
      </c>
      <c r="Z1191" s="257">
        <f>SUMSQ(R1191:Y1191)</f>
        <v>11180</v>
      </c>
      <c r="AA1191" s="42"/>
      <c r="AB1191" s="277"/>
      <c r="AD1191" s="278"/>
      <c r="AE1191" s="34"/>
      <c r="AF1191" s="44">
        <v>64</v>
      </c>
      <c r="AG1191" s="45">
        <v>57</v>
      </c>
      <c r="AH1191" s="45">
        <v>23</v>
      </c>
      <c r="AI1191" s="45">
        <v>18</v>
      </c>
      <c r="AJ1191" s="45">
        <v>12</v>
      </c>
      <c r="AK1191" s="45">
        <v>13</v>
      </c>
      <c r="AL1191" s="45">
        <v>35</v>
      </c>
      <c r="AM1191" s="46">
        <v>38</v>
      </c>
      <c r="AN1191" s="257">
        <f>SUMSQ(AF1191:AM1191)</f>
        <v>11180</v>
      </c>
      <c r="AO1191" s="42"/>
      <c r="AP1191" s="277"/>
      <c r="AR1191" s="278"/>
      <c r="AS1191" s="34"/>
      <c r="AT1191" s="44">
        <v>50</v>
      </c>
      <c r="AU1191" s="45">
        <v>30</v>
      </c>
      <c r="AV1191" s="45">
        <v>23</v>
      </c>
      <c r="AW1191" s="45">
        <v>40</v>
      </c>
      <c r="AX1191" s="45">
        <v>12</v>
      </c>
      <c r="AY1191" s="45">
        <v>59</v>
      </c>
      <c r="AZ1191" s="45">
        <v>45</v>
      </c>
      <c r="BA1191" s="46">
        <v>1</v>
      </c>
      <c r="BB1191" s="257">
        <f>SUMSQ(AT1191:BA1191)</f>
        <v>11180</v>
      </c>
      <c r="BC1191" s="42"/>
      <c r="BD1191" s="277"/>
      <c r="BF1191" s="278"/>
      <c r="BG1191" s="34"/>
      <c r="BH1191" s="44">
        <v>33</v>
      </c>
      <c r="BI1191" s="45">
        <v>8</v>
      </c>
      <c r="BJ1191" s="45">
        <v>21</v>
      </c>
      <c r="BK1191" s="45">
        <v>52</v>
      </c>
      <c r="BL1191" s="45">
        <v>26</v>
      </c>
      <c r="BM1191" s="45">
        <v>63</v>
      </c>
      <c r="BN1191" s="45">
        <v>46</v>
      </c>
      <c r="BO1191" s="46">
        <v>11</v>
      </c>
      <c r="BP1191" s="257">
        <f>SUMSQ(BH1191:BO1191)</f>
        <v>11180</v>
      </c>
      <c r="BQ1191" s="42"/>
      <c r="BR1191" s="277"/>
    </row>
    <row r="1192" spans="2:70" x14ac:dyDescent="0.2">
      <c r="B1192" s="278"/>
      <c r="C1192" s="34"/>
      <c r="D1192" s="44">
        <v>41</v>
      </c>
      <c r="E1192" s="45">
        <v>55</v>
      </c>
      <c r="F1192" s="45">
        <v>2</v>
      </c>
      <c r="G1192" s="45">
        <v>32</v>
      </c>
      <c r="H1192" s="45">
        <v>6</v>
      </c>
      <c r="I1192" s="45">
        <v>28</v>
      </c>
      <c r="J1192" s="45">
        <v>45</v>
      </c>
      <c r="K1192" s="46">
        <v>51</v>
      </c>
      <c r="L1192" s="257">
        <f>SUMSQ(D1192:K1192)</f>
        <v>11180</v>
      </c>
      <c r="M1192" s="42"/>
      <c r="N1192" s="277"/>
      <c r="P1192" s="278"/>
      <c r="Q1192" s="34"/>
      <c r="R1192" s="44">
        <v>41</v>
      </c>
      <c r="S1192" s="45">
        <v>20</v>
      </c>
      <c r="T1192" s="45">
        <v>37</v>
      </c>
      <c r="U1192" s="45">
        <v>32</v>
      </c>
      <c r="V1192" s="45">
        <v>6</v>
      </c>
      <c r="W1192" s="45">
        <v>63</v>
      </c>
      <c r="X1192" s="45">
        <v>10</v>
      </c>
      <c r="Y1192" s="46">
        <v>51</v>
      </c>
      <c r="Z1192" s="257">
        <f>SUMSQ(R1192:Y1192)</f>
        <v>11180</v>
      </c>
      <c r="AA1192" s="42"/>
      <c r="AB1192" s="277"/>
      <c r="AD1192" s="278"/>
      <c r="AE1192" s="34"/>
      <c r="AF1192" s="44">
        <v>41</v>
      </c>
      <c r="AG1192" s="45">
        <v>55</v>
      </c>
      <c r="AH1192" s="45">
        <v>2</v>
      </c>
      <c r="AI1192" s="45">
        <v>32</v>
      </c>
      <c r="AJ1192" s="45">
        <v>6</v>
      </c>
      <c r="AK1192" s="45">
        <v>28</v>
      </c>
      <c r="AL1192" s="45">
        <v>45</v>
      </c>
      <c r="AM1192" s="46">
        <v>51</v>
      </c>
      <c r="AN1192" s="257">
        <f>SUMSQ(AF1192:AM1192)</f>
        <v>11180</v>
      </c>
      <c r="AO1192" s="42"/>
      <c r="AP1192" s="277"/>
      <c r="AR1192" s="278"/>
      <c r="AS1192" s="34"/>
      <c r="AT1192" s="44">
        <v>21</v>
      </c>
      <c r="AU1192" s="45">
        <v>57</v>
      </c>
      <c r="AV1192" s="45">
        <v>47</v>
      </c>
      <c r="AW1192" s="45">
        <v>32</v>
      </c>
      <c r="AX1192" s="45">
        <v>52</v>
      </c>
      <c r="AY1192" s="45">
        <v>3</v>
      </c>
      <c r="AZ1192" s="45">
        <v>10</v>
      </c>
      <c r="BA1192" s="46">
        <v>38</v>
      </c>
      <c r="BB1192" s="257">
        <f>SUMSQ(AT1192:BA1192)</f>
        <v>11180</v>
      </c>
      <c r="BC1192" s="42"/>
      <c r="BD1192" s="277"/>
      <c r="BF1192" s="278"/>
      <c r="BG1192" s="34"/>
      <c r="BH1192" s="44">
        <v>10</v>
      </c>
      <c r="BI1192" s="45">
        <v>47</v>
      </c>
      <c r="BJ1192" s="45">
        <v>62</v>
      </c>
      <c r="BK1192" s="45">
        <v>27</v>
      </c>
      <c r="BL1192" s="45">
        <v>49</v>
      </c>
      <c r="BM1192" s="45">
        <v>24</v>
      </c>
      <c r="BN1192" s="45">
        <v>5</v>
      </c>
      <c r="BO1192" s="46">
        <v>36</v>
      </c>
      <c r="BP1192" s="257">
        <f>SUMSQ(BH1192:BO1192)</f>
        <v>11180</v>
      </c>
      <c r="BQ1192" s="42"/>
      <c r="BR1192" s="277"/>
    </row>
    <row r="1193" spans="2:70" x14ac:dyDescent="0.2">
      <c r="B1193" s="278"/>
      <c r="C1193" s="34"/>
      <c r="D1193" s="44">
        <v>14</v>
      </c>
      <c r="E1193" s="45">
        <v>20</v>
      </c>
      <c r="F1193" s="45">
        <v>37</v>
      </c>
      <c r="G1193" s="45">
        <v>59</v>
      </c>
      <c r="H1193" s="45">
        <v>33</v>
      </c>
      <c r="I1193" s="45">
        <v>63</v>
      </c>
      <c r="J1193" s="45">
        <v>10</v>
      </c>
      <c r="K1193" s="46">
        <v>24</v>
      </c>
      <c r="L1193" s="257">
        <f>SUMSQ(D1193:K1193)</f>
        <v>11180</v>
      </c>
      <c r="M1193" s="42"/>
      <c r="N1193" s="277"/>
      <c r="P1193" s="278"/>
      <c r="Q1193" s="34"/>
      <c r="R1193" s="44">
        <v>14</v>
      </c>
      <c r="S1193" s="45">
        <v>55</v>
      </c>
      <c r="T1193" s="45">
        <v>2</v>
      </c>
      <c r="U1193" s="45">
        <v>59</v>
      </c>
      <c r="V1193" s="45">
        <v>33</v>
      </c>
      <c r="W1193" s="45">
        <v>28</v>
      </c>
      <c r="X1193" s="45">
        <v>45</v>
      </c>
      <c r="Y1193" s="46">
        <v>24</v>
      </c>
      <c r="Z1193" s="257">
        <f>SUMSQ(R1193:Y1193)</f>
        <v>11180</v>
      </c>
      <c r="AA1193" s="42"/>
      <c r="AB1193" s="277"/>
      <c r="AD1193" s="278"/>
      <c r="AE1193" s="34"/>
      <c r="AF1193" s="44">
        <v>14</v>
      </c>
      <c r="AG1193" s="45">
        <v>20</v>
      </c>
      <c r="AH1193" s="45">
        <v>37</v>
      </c>
      <c r="AI1193" s="45">
        <v>59</v>
      </c>
      <c r="AJ1193" s="45">
        <v>33</v>
      </c>
      <c r="AK1193" s="45">
        <v>63</v>
      </c>
      <c r="AL1193" s="45">
        <v>10</v>
      </c>
      <c r="AM1193" s="46">
        <v>24</v>
      </c>
      <c r="AN1193" s="257">
        <f>SUMSQ(AF1193:AM1193)</f>
        <v>11180</v>
      </c>
      <c r="AO1193" s="42"/>
      <c r="AP1193" s="277"/>
      <c r="AR1193" s="278"/>
      <c r="AS1193" s="34"/>
      <c r="AT1193" s="44">
        <v>27</v>
      </c>
      <c r="AU1193" s="45">
        <v>55</v>
      </c>
      <c r="AV1193" s="45">
        <v>62</v>
      </c>
      <c r="AW1193" s="45">
        <v>13</v>
      </c>
      <c r="AX1193" s="45">
        <v>33</v>
      </c>
      <c r="AY1193" s="45">
        <v>18</v>
      </c>
      <c r="AZ1193" s="45">
        <v>8</v>
      </c>
      <c r="BA1193" s="46">
        <v>44</v>
      </c>
      <c r="BB1193" s="257">
        <f>SUMSQ(AT1193:BA1193)</f>
        <v>11180</v>
      </c>
      <c r="BC1193" s="42"/>
      <c r="BD1193" s="277"/>
      <c r="BF1193" s="278"/>
      <c r="BG1193" s="34"/>
      <c r="BH1193" s="44">
        <v>29</v>
      </c>
      <c r="BI1193" s="45">
        <v>60</v>
      </c>
      <c r="BJ1193" s="45">
        <v>41</v>
      </c>
      <c r="BK1193" s="45">
        <v>16</v>
      </c>
      <c r="BL1193" s="45">
        <v>38</v>
      </c>
      <c r="BM1193" s="45">
        <v>3</v>
      </c>
      <c r="BN1193" s="45">
        <v>18</v>
      </c>
      <c r="BO1193" s="46">
        <v>55</v>
      </c>
      <c r="BP1193" s="257">
        <f>SUMSQ(BH1193:BO1193)</f>
        <v>11180</v>
      </c>
      <c r="BQ1193" s="42"/>
      <c r="BR1193" s="277"/>
    </row>
    <row r="1194" spans="2:70" x14ac:dyDescent="0.2">
      <c r="B1194" s="278"/>
      <c r="C1194" s="34"/>
      <c r="D1194" s="44">
        <v>27</v>
      </c>
      <c r="E1194" s="45">
        <v>30</v>
      </c>
      <c r="F1194" s="45">
        <v>52</v>
      </c>
      <c r="G1194" s="45">
        <v>53</v>
      </c>
      <c r="H1194" s="45">
        <v>47</v>
      </c>
      <c r="I1194" s="45">
        <v>42</v>
      </c>
      <c r="J1194" s="45">
        <v>8</v>
      </c>
      <c r="K1194" s="46">
        <v>1</v>
      </c>
      <c r="L1194" s="257">
        <f>SUMSQ(D1194:K1194)</f>
        <v>11180</v>
      </c>
      <c r="M1194" s="42"/>
      <c r="N1194" s="277"/>
      <c r="P1194" s="278"/>
      <c r="Q1194" s="34"/>
      <c r="R1194" s="44">
        <v>27</v>
      </c>
      <c r="S1194" s="45">
        <v>30</v>
      </c>
      <c r="T1194" s="45">
        <v>52</v>
      </c>
      <c r="U1194" s="45">
        <v>53</v>
      </c>
      <c r="V1194" s="45">
        <v>47</v>
      </c>
      <c r="W1194" s="45">
        <v>42</v>
      </c>
      <c r="X1194" s="45">
        <v>8</v>
      </c>
      <c r="Y1194" s="46">
        <v>1</v>
      </c>
      <c r="Z1194" s="257">
        <f>SUMSQ(R1194:Y1194)</f>
        <v>11180</v>
      </c>
      <c r="AA1194" s="42"/>
      <c r="AB1194" s="277"/>
      <c r="AD1194" s="278"/>
      <c r="AE1194" s="34"/>
      <c r="AF1194" s="44">
        <v>27</v>
      </c>
      <c r="AG1194" s="45">
        <v>30</v>
      </c>
      <c r="AH1194" s="45">
        <v>52</v>
      </c>
      <c r="AI1194" s="45">
        <v>53</v>
      </c>
      <c r="AJ1194" s="45">
        <v>47</v>
      </c>
      <c r="AK1194" s="45">
        <v>42</v>
      </c>
      <c r="AL1194" s="45">
        <v>8</v>
      </c>
      <c r="AM1194" s="46">
        <v>1</v>
      </c>
      <c r="AN1194" s="257">
        <f>SUMSQ(AF1194:AM1194)</f>
        <v>11180</v>
      </c>
      <c r="AO1194" s="42"/>
      <c r="AP1194" s="277"/>
      <c r="AR1194" s="278"/>
      <c r="AS1194" s="34"/>
      <c r="AT1194" s="44">
        <v>64</v>
      </c>
      <c r="AU1194" s="45">
        <v>20</v>
      </c>
      <c r="AV1194" s="45">
        <v>6</v>
      </c>
      <c r="AW1194" s="45">
        <v>53</v>
      </c>
      <c r="AX1194" s="45">
        <v>25</v>
      </c>
      <c r="AY1194" s="45">
        <v>42</v>
      </c>
      <c r="AZ1194" s="45">
        <v>35</v>
      </c>
      <c r="BA1194" s="46">
        <v>15</v>
      </c>
      <c r="BB1194" s="257">
        <f>SUMSQ(AT1194:BA1194)</f>
        <v>11180</v>
      </c>
      <c r="BC1194" s="42"/>
      <c r="BD1194" s="277"/>
      <c r="BF1194" s="278"/>
      <c r="BG1194" s="34"/>
      <c r="BH1194" s="44">
        <v>54</v>
      </c>
      <c r="BI1194" s="45">
        <v>19</v>
      </c>
      <c r="BJ1194" s="45">
        <v>2</v>
      </c>
      <c r="BK1194" s="45">
        <v>39</v>
      </c>
      <c r="BL1194" s="45">
        <v>13</v>
      </c>
      <c r="BM1194" s="45">
        <v>44</v>
      </c>
      <c r="BN1194" s="45">
        <v>57</v>
      </c>
      <c r="BO1194" s="46">
        <v>32</v>
      </c>
      <c r="BP1194" s="257">
        <f>SUMSQ(BH1194:BO1194)</f>
        <v>11180</v>
      </c>
      <c r="BQ1194" s="42"/>
      <c r="BR1194" s="277"/>
    </row>
    <row r="1195" spans="2:70" x14ac:dyDescent="0.2">
      <c r="B1195" s="278"/>
      <c r="C1195" s="34"/>
      <c r="D1195" s="44">
        <v>50</v>
      </c>
      <c r="E1195" s="45">
        <v>48</v>
      </c>
      <c r="F1195" s="45">
        <v>25</v>
      </c>
      <c r="G1195" s="45">
        <v>7</v>
      </c>
      <c r="H1195" s="45">
        <v>29</v>
      </c>
      <c r="I1195" s="45">
        <v>3</v>
      </c>
      <c r="J1195" s="45">
        <v>54</v>
      </c>
      <c r="K1195" s="46">
        <v>44</v>
      </c>
      <c r="L1195" s="257">
        <f>SUMSQ(D1195:K1195)</f>
        <v>11180</v>
      </c>
      <c r="M1195" s="42"/>
      <c r="N1195" s="277"/>
      <c r="P1195" s="278"/>
      <c r="Q1195" s="34"/>
      <c r="R1195" s="44">
        <v>21</v>
      </c>
      <c r="S1195" s="45">
        <v>48</v>
      </c>
      <c r="T1195" s="45">
        <v>25</v>
      </c>
      <c r="U1195" s="45">
        <v>36</v>
      </c>
      <c r="V1195" s="45">
        <v>58</v>
      </c>
      <c r="W1195" s="45">
        <v>3</v>
      </c>
      <c r="X1195" s="45">
        <v>54</v>
      </c>
      <c r="Y1195" s="46">
        <v>15</v>
      </c>
      <c r="Z1195" s="257">
        <f>SUMSQ(R1195:Y1195)</f>
        <v>11180</v>
      </c>
      <c r="AA1195" s="42"/>
      <c r="AB1195" s="277"/>
      <c r="AD1195" s="278"/>
      <c r="AE1195" s="34"/>
      <c r="AF1195" s="44">
        <v>21</v>
      </c>
      <c r="AG1195" s="45">
        <v>48</v>
      </c>
      <c r="AH1195" s="45">
        <v>25</v>
      </c>
      <c r="AI1195" s="45">
        <v>36</v>
      </c>
      <c r="AJ1195" s="45">
        <v>58</v>
      </c>
      <c r="AK1195" s="45">
        <v>3</v>
      </c>
      <c r="AL1195" s="45">
        <v>54</v>
      </c>
      <c r="AM1195" s="46">
        <v>15</v>
      </c>
      <c r="AN1195" s="257">
        <f>SUMSQ(AF1195:AM1195)</f>
        <v>11180</v>
      </c>
      <c r="AO1195" s="42"/>
      <c r="AP1195" s="277"/>
      <c r="AR1195" s="278"/>
      <c r="AS1195" s="34"/>
      <c r="AT1195" s="44">
        <v>41</v>
      </c>
      <c r="AU1195" s="45">
        <v>48</v>
      </c>
      <c r="AV1195" s="45">
        <v>28</v>
      </c>
      <c r="AW1195" s="45">
        <v>2</v>
      </c>
      <c r="AX1195" s="45">
        <v>7</v>
      </c>
      <c r="AY1195" s="45">
        <v>29</v>
      </c>
      <c r="AZ1195" s="45">
        <v>54</v>
      </c>
      <c r="BA1195" s="46">
        <v>51</v>
      </c>
      <c r="BB1195" s="257">
        <f>SUMSQ(AT1195:BA1195)</f>
        <v>11180</v>
      </c>
      <c r="BC1195" s="42"/>
      <c r="BD1195" s="277"/>
      <c r="BF1195" s="278"/>
      <c r="BG1195" s="34"/>
      <c r="BH1195" s="44">
        <v>59</v>
      </c>
      <c r="BI1195" s="45">
        <v>30</v>
      </c>
      <c r="BJ1195" s="45">
        <v>15</v>
      </c>
      <c r="BK1195" s="45">
        <v>42</v>
      </c>
      <c r="BL1195" s="45">
        <v>4</v>
      </c>
      <c r="BM1195" s="45">
        <v>37</v>
      </c>
      <c r="BN1195" s="45">
        <v>56</v>
      </c>
      <c r="BO1195" s="46">
        <v>17</v>
      </c>
      <c r="BP1195" s="257">
        <f>SUMSQ(BH1195:BO1195)</f>
        <v>11180</v>
      </c>
      <c r="BQ1195" s="42"/>
      <c r="BR1195" s="277"/>
    </row>
    <row r="1196" spans="2:70" ht="12.75" thickBot="1" x14ac:dyDescent="0.25">
      <c r="B1196" s="278"/>
      <c r="C1196" s="34"/>
      <c r="D1196" s="59">
        <v>39</v>
      </c>
      <c r="E1196" s="60">
        <v>34</v>
      </c>
      <c r="F1196" s="60">
        <v>16</v>
      </c>
      <c r="G1196" s="60">
        <v>9</v>
      </c>
      <c r="H1196" s="60">
        <v>19</v>
      </c>
      <c r="I1196" s="60">
        <v>22</v>
      </c>
      <c r="J1196" s="60">
        <v>60</v>
      </c>
      <c r="K1196" s="61">
        <v>61</v>
      </c>
      <c r="L1196" s="257">
        <f>SUMSQ(D1196:K1196)</f>
        <v>11180</v>
      </c>
      <c r="M1196" s="42"/>
      <c r="N1196" s="277"/>
      <c r="P1196" s="278"/>
      <c r="Q1196" s="34"/>
      <c r="R1196" s="59">
        <v>39</v>
      </c>
      <c r="S1196" s="60">
        <v>34</v>
      </c>
      <c r="T1196" s="60">
        <v>16</v>
      </c>
      <c r="U1196" s="60">
        <v>9</v>
      </c>
      <c r="V1196" s="60">
        <v>19</v>
      </c>
      <c r="W1196" s="60">
        <v>22</v>
      </c>
      <c r="X1196" s="60">
        <v>60</v>
      </c>
      <c r="Y1196" s="61">
        <v>61</v>
      </c>
      <c r="Z1196" s="257">
        <f>SUMSQ(R1196:Y1196)</f>
        <v>11180</v>
      </c>
      <c r="AA1196" s="42"/>
      <c r="AB1196" s="277"/>
      <c r="AD1196" s="278"/>
      <c r="AE1196" s="34"/>
      <c r="AF1196" s="59">
        <v>39</v>
      </c>
      <c r="AG1196" s="60">
        <v>34</v>
      </c>
      <c r="AH1196" s="60">
        <v>16</v>
      </c>
      <c r="AI1196" s="60">
        <v>9</v>
      </c>
      <c r="AJ1196" s="60">
        <v>19</v>
      </c>
      <c r="AK1196" s="60">
        <v>22</v>
      </c>
      <c r="AL1196" s="60">
        <v>60</v>
      </c>
      <c r="AM1196" s="61">
        <v>61</v>
      </c>
      <c r="AN1196" s="257">
        <f>SUMSQ(AF1196:AM1196)</f>
        <v>11180</v>
      </c>
      <c r="AO1196" s="42"/>
      <c r="AP1196" s="277"/>
      <c r="AR1196" s="278"/>
      <c r="AS1196" s="34"/>
      <c r="AT1196" s="59">
        <v>39</v>
      </c>
      <c r="AU1196" s="60">
        <v>34</v>
      </c>
      <c r="AV1196" s="60">
        <v>9</v>
      </c>
      <c r="AW1196" s="60">
        <v>19</v>
      </c>
      <c r="AX1196" s="60">
        <v>22</v>
      </c>
      <c r="AY1196" s="60">
        <v>16</v>
      </c>
      <c r="AZ1196" s="60">
        <v>60</v>
      </c>
      <c r="BA1196" s="61">
        <v>61</v>
      </c>
      <c r="BB1196" s="257">
        <f>SUMSQ(AT1196:BA1196)</f>
        <v>11180</v>
      </c>
      <c r="BC1196" s="42"/>
      <c r="BD1196" s="277"/>
      <c r="BF1196" s="278"/>
      <c r="BG1196" s="34"/>
      <c r="BH1196" s="59">
        <v>20</v>
      </c>
      <c r="BI1196" s="60">
        <v>53</v>
      </c>
      <c r="BJ1196" s="60">
        <v>40</v>
      </c>
      <c r="BK1196" s="60">
        <v>1</v>
      </c>
      <c r="BL1196" s="60">
        <v>43</v>
      </c>
      <c r="BM1196" s="60">
        <v>14</v>
      </c>
      <c r="BN1196" s="60">
        <v>31</v>
      </c>
      <c r="BO1196" s="61">
        <v>58</v>
      </c>
      <c r="BP1196" s="257">
        <f>SUMSQ(BH1196:BO1196)</f>
        <v>11180</v>
      </c>
      <c r="BQ1196" s="42"/>
      <c r="BR1196" s="277"/>
    </row>
    <row r="1197" spans="2:70" x14ac:dyDescent="0.2">
      <c r="B1197" s="278"/>
      <c r="C1197" s="34"/>
      <c r="D1197" s="166">
        <f>SUM(D1189:D1196)</f>
        <v>260</v>
      </c>
      <c r="E1197" s="167">
        <f>SUM(E1189:E1196)</f>
        <v>260</v>
      </c>
      <c r="F1197" s="167">
        <f>SUM(F1189:F1196)</f>
        <v>260</v>
      </c>
      <c r="G1197" s="167">
        <f>SUM(G1189:G1196)</f>
        <v>260</v>
      </c>
      <c r="H1197" s="167">
        <f>SUM(H1189:H1196)</f>
        <v>260</v>
      </c>
      <c r="I1197" s="167">
        <f>SUM(I1189:I1196)</f>
        <v>260</v>
      </c>
      <c r="J1197" s="167">
        <f>SUM(J1189:J1196)</f>
        <v>260</v>
      </c>
      <c r="K1197" s="167">
        <f>SUM(K1189:K1196)</f>
        <v>260</v>
      </c>
      <c r="L1197" s="280">
        <f>SUM(D1189^3+E1190^3+F1191^3+G1192^3+H1193^3+I1194^3+J1195^3+K1196^3)</f>
        <v>540800</v>
      </c>
      <c r="M1197" s="42"/>
      <c r="N1197" s="277"/>
      <c r="P1197" s="278"/>
      <c r="Q1197" s="34"/>
      <c r="R1197" s="166">
        <f>SUM(R1189:R1196)</f>
        <v>260</v>
      </c>
      <c r="S1197" s="167">
        <f>SUM(S1189:S1196)</f>
        <v>260</v>
      </c>
      <c r="T1197" s="167">
        <f>SUM(T1189:T1196)</f>
        <v>260</v>
      </c>
      <c r="U1197" s="167">
        <f>SUM(U1189:U1196)</f>
        <v>260</v>
      </c>
      <c r="V1197" s="167">
        <f>SUM(V1189:V1196)</f>
        <v>260</v>
      </c>
      <c r="W1197" s="167">
        <f>SUM(W1189:W1196)</f>
        <v>260</v>
      </c>
      <c r="X1197" s="167">
        <f>SUM(X1189:X1196)</f>
        <v>260</v>
      </c>
      <c r="Y1197" s="167">
        <f>SUM(Y1189:Y1196)</f>
        <v>260</v>
      </c>
      <c r="Z1197" s="280">
        <f>SUM(R1189^3+S1190^3+T1191^3+U1192^3+V1193^3+W1194^3+X1195^3+Y1196^3)</f>
        <v>540800</v>
      </c>
      <c r="AA1197" s="42"/>
      <c r="AB1197" s="277"/>
      <c r="AD1197" s="278"/>
      <c r="AE1197" s="34"/>
      <c r="AF1197" s="166">
        <f>SUM(AF1189:AF1196)</f>
        <v>260</v>
      </c>
      <c r="AG1197" s="167">
        <f>SUM(AG1189:AG1196)</f>
        <v>260</v>
      </c>
      <c r="AH1197" s="167">
        <f>SUM(AH1189:AH1196)</f>
        <v>260</v>
      </c>
      <c r="AI1197" s="167">
        <f>SUM(AI1189:AI1196)</f>
        <v>260</v>
      </c>
      <c r="AJ1197" s="167">
        <f>SUM(AJ1189:AJ1196)</f>
        <v>260</v>
      </c>
      <c r="AK1197" s="167">
        <f>SUM(AK1189:AK1196)</f>
        <v>260</v>
      </c>
      <c r="AL1197" s="167">
        <f>SUM(AL1189:AL1196)</f>
        <v>260</v>
      </c>
      <c r="AM1197" s="167">
        <f>SUM(AM1189:AM1196)</f>
        <v>260</v>
      </c>
      <c r="AN1197" s="280">
        <f>SUM(AF1189^3+AG1190^3+AH1191^3+AI1192^3+AJ1193^3+AK1194^3+AL1195^3+AM1196^3)</f>
        <v>540800</v>
      </c>
      <c r="AO1197" s="42"/>
      <c r="AP1197" s="277"/>
      <c r="AR1197" s="278"/>
      <c r="AS1197" s="34"/>
      <c r="AT1197" s="166">
        <f>SUM(AT1189:AT1196)</f>
        <v>260</v>
      </c>
      <c r="AU1197" s="167">
        <f>SUM(AU1189:AU1196)</f>
        <v>260</v>
      </c>
      <c r="AV1197" s="167">
        <f>SUM(AV1189:AV1196)</f>
        <v>260</v>
      </c>
      <c r="AW1197" s="167">
        <f>SUM(AW1189:AW1196)</f>
        <v>260</v>
      </c>
      <c r="AX1197" s="167">
        <f>SUM(AX1189:AX1196)</f>
        <v>260</v>
      </c>
      <c r="AY1197" s="167">
        <f>SUM(AY1189:AY1196)</f>
        <v>260</v>
      </c>
      <c r="AZ1197" s="167">
        <f>SUM(AZ1189:AZ1196)</f>
        <v>260</v>
      </c>
      <c r="BA1197" s="167">
        <f>SUM(BA1189:BA1196)</f>
        <v>260</v>
      </c>
      <c r="BB1197" s="280">
        <f>SUM(AT1189^3+AU1190^3+AV1191^3+AW1192^3+AX1193^3+AY1194^3+AZ1195^3+BA1196^3)</f>
        <v>540800</v>
      </c>
      <c r="BC1197" s="42"/>
      <c r="BD1197" s="277"/>
      <c r="BF1197" s="278"/>
      <c r="BG1197" s="34"/>
      <c r="BH1197" s="166">
        <f>SUM(BH1189:BH1196)</f>
        <v>260</v>
      </c>
      <c r="BI1197" s="167">
        <f>SUM(BI1189:BI1196)</f>
        <v>260</v>
      </c>
      <c r="BJ1197" s="167">
        <f>SUM(BJ1189:BJ1196)</f>
        <v>260</v>
      </c>
      <c r="BK1197" s="167">
        <f>SUM(BK1189:BK1196)</f>
        <v>260</v>
      </c>
      <c r="BL1197" s="167">
        <f>SUM(BL1189:BL1196)</f>
        <v>260</v>
      </c>
      <c r="BM1197" s="167">
        <f>SUM(BM1189:BM1196)</f>
        <v>260</v>
      </c>
      <c r="BN1197" s="167">
        <f>SUM(BN1189:BN1196)</f>
        <v>260</v>
      </c>
      <c r="BO1197" s="167">
        <f>SUM(BO1189:BO1196)</f>
        <v>260</v>
      </c>
      <c r="BP1197" s="280">
        <f>SUM(BH1189^3+BI1190^3+BJ1191^3+BK1192^3+BL1193^3+BM1194^3+BN1195^3+BO1196^3)</f>
        <v>540800</v>
      </c>
      <c r="BQ1197" s="42"/>
      <c r="BR1197" s="277"/>
    </row>
    <row r="1198" spans="2:70" ht="12.75" thickBot="1" x14ac:dyDescent="0.25">
      <c r="B1198" s="278"/>
      <c r="C1198" s="34"/>
      <c r="D1198" s="89">
        <f>SUMSQ(D1189:D1196)</f>
        <v>11180</v>
      </c>
      <c r="E1198" s="90">
        <f>SUMSQ(E1189:E1196)</f>
        <v>11180</v>
      </c>
      <c r="F1198" s="90">
        <f>SUMSQ(F1189:F1196)</f>
        <v>11180</v>
      </c>
      <c r="G1198" s="90">
        <f>SUMSQ(G1189:G1196)</f>
        <v>11180</v>
      </c>
      <c r="H1198" s="90">
        <f>SUMSQ(H1189:H1196)</f>
        <v>11180</v>
      </c>
      <c r="I1198" s="90">
        <f>SUMSQ(I1189:I1196)</f>
        <v>11180</v>
      </c>
      <c r="J1198" s="90">
        <f>SUMSQ(J1189:J1196)</f>
        <v>11180</v>
      </c>
      <c r="K1198" s="90">
        <f>SUMSQ(K1189:K1196)</f>
        <v>11180</v>
      </c>
      <c r="L1198" s="279">
        <f>SUM(D1196^3+E1195^3+F1194^3+G1193^3+H1192^3+I1191^3+J1190^3+K1189^3)</f>
        <v>540800</v>
      </c>
      <c r="M1198" s="42"/>
      <c r="N1198" s="277"/>
      <c r="P1198" s="278"/>
      <c r="Q1198" s="34"/>
      <c r="R1198" s="89">
        <f>SUMSQ(R1189:R1196)</f>
        <v>11180</v>
      </c>
      <c r="S1198" s="90">
        <f>SUMSQ(S1189:S1196)</f>
        <v>11180</v>
      </c>
      <c r="T1198" s="90">
        <f>SUMSQ(T1189:T1196)</f>
        <v>11180</v>
      </c>
      <c r="U1198" s="90">
        <f>SUMSQ(U1189:U1196)</f>
        <v>11180</v>
      </c>
      <c r="V1198" s="90">
        <f>SUMSQ(V1189:V1196)</f>
        <v>11180</v>
      </c>
      <c r="W1198" s="90">
        <f>SUMSQ(W1189:W1196)</f>
        <v>11180</v>
      </c>
      <c r="X1198" s="90">
        <f>SUMSQ(X1189:X1196)</f>
        <v>11180</v>
      </c>
      <c r="Y1198" s="90">
        <f>SUMSQ(Y1189:Y1196)</f>
        <v>11180</v>
      </c>
      <c r="Z1198" s="279">
        <f>SUM(R1196^3+S1195^3+T1194^3+U1193^3+V1192^3+W1191^3+X1190^3+Y1189^3)</f>
        <v>540800</v>
      </c>
      <c r="AA1198" s="42"/>
      <c r="AB1198" s="277"/>
      <c r="AD1198" s="278"/>
      <c r="AE1198" s="34"/>
      <c r="AF1198" s="89">
        <f>SUMSQ(AF1189:AF1196)</f>
        <v>11180</v>
      </c>
      <c r="AG1198" s="90">
        <f>SUMSQ(AG1189:AG1196)</f>
        <v>11180</v>
      </c>
      <c r="AH1198" s="90">
        <f>SUMSQ(AH1189:AH1196)</f>
        <v>11180</v>
      </c>
      <c r="AI1198" s="90">
        <f>SUMSQ(AI1189:AI1196)</f>
        <v>11180</v>
      </c>
      <c r="AJ1198" s="90">
        <f>SUMSQ(AJ1189:AJ1196)</f>
        <v>11180</v>
      </c>
      <c r="AK1198" s="90">
        <f>SUMSQ(AK1189:AK1196)</f>
        <v>11180</v>
      </c>
      <c r="AL1198" s="90">
        <f>SUMSQ(AL1189:AL1196)</f>
        <v>11180</v>
      </c>
      <c r="AM1198" s="90">
        <f>SUMSQ(AM1189:AM1196)</f>
        <v>11180</v>
      </c>
      <c r="AN1198" s="279">
        <f>SUM(AF1196^3+AG1195^3+AH1194^3+AI1193^3+AJ1192^3+AK1191^3+AL1190^3+AM1189^3)</f>
        <v>540800</v>
      </c>
      <c r="AO1198" s="42"/>
      <c r="AP1198" s="277"/>
      <c r="AR1198" s="278"/>
      <c r="AS1198" s="34"/>
      <c r="AT1198" s="89">
        <f>SUMSQ(AT1189:AT1196)</f>
        <v>11180</v>
      </c>
      <c r="AU1198" s="90">
        <f>SUMSQ(AU1189:AU1196)</f>
        <v>11180</v>
      </c>
      <c r="AV1198" s="90">
        <f>SUMSQ(AV1189:AV1196)</f>
        <v>11180</v>
      </c>
      <c r="AW1198" s="90">
        <f>SUMSQ(AW1189:AW1196)</f>
        <v>11180</v>
      </c>
      <c r="AX1198" s="90">
        <f>SUMSQ(AX1189:AX1196)</f>
        <v>11180</v>
      </c>
      <c r="AY1198" s="90">
        <f>SUMSQ(AY1189:AY1196)</f>
        <v>11180</v>
      </c>
      <c r="AZ1198" s="90">
        <f>SUMSQ(AZ1189:AZ1196)</f>
        <v>11180</v>
      </c>
      <c r="BA1198" s="90">
        <f>SUMSQ(BA1189:BA1196)</f>
        <v>11180</v>
      </c>
      <c r="BB1198" s="279">
        <f>SUM(AT1196^3+AU1195^3+AV1194^3+AW1193^3+AX1192^3+AY1191^3+AZ1190^3+BA1189^3)</f>
        <v>540800</v>
      </c>
      <c r="BC1198" s="42"/>
      <c r="BD1198" s="277"/>
      <c r="BF1198" s="278"/>
      <c r="BG1198" s="34"/>
      <c r="BH1198" s="89">
        <f>SUMSQ(BH1189:BH1196)</f>
        <v>11180</v>
      </c>
      <c r="BI1198" s="90">
        <f>SUMSQ(BI1189:BI1196)</f>
        <v>11180</v>
      </c>
      <c r="BJ1198" s="90">
        <f>SUMSQ(BJ1189:BJ1196)</f>
        <v>11180</v>
      </c>
      <c r="BK1198" s="90">
        <f>SUMSQ(BK1189:BK1196)</f>
        <v>11180</v>
      </c>
      <c r="BL1198" s="90">
        <f>SUMSQ(BL1189:BL1196)</f>
        <v>11180</v>
      </c>
      <c r="BM1198" s="90">
        <f>SUMSQ(BM1189:BM1196)</f>
        <v>11180</v>
      </c>
      <c r="BN1198" s="90">
        <f>SUMSQ(BN1189:BN1196)</f>
        <v>11180</v>
      </c>
      <c r="BO1198" s="90">
        <f>SUMSQ(BO1189:BO1196)</f>
        <v>11180</v>
      </c>
      <c r="BP1198" s="279">
        <f>SUM(BH1196^3+BI1195^3+BJ1194^3+BK1193^3+BL1192^3+BM1191^3+BN1190^3+BO1189^3)</f>
        <v>540800</v>
      </c>
      <c r="BQ1198" s="42"/>
      <c r="BR1198" s="277"/>
    </row>
    <row r="1199" spans="2:70" ht="12.75" thickBot="1" x14ac:dyDescent="0.25">
      <c r="B1199" s="278"/>
      <c r="C1199" s="104"/>
      <c r="D1199" s="106"/>
      <c r="E1199" s="106"/>
      <c r="F1199" s="106"/>
      <c r="G1199" s="106"/>
      <c r="H1199" s="106"/>
      <c r="I1199" s="106"/>
      <c r="J1199" s="106"/>
      <c r="K1199" s="106"/>
      <c r="L1199" s="106"/>
      <c r="M1199" s="109"/>
      <c r="N1199" s="277"/>
      <c r="P1199" s="278"/>
      <c r="Q1199" s="104"/>
      <c r="R1199" s="106"/>
      <c r="S1199" s="106"/>
      <c r="T1199" s="106"/>
      <c r="U1199" s="106"/>
      <c r="V1199" s="106"/>
      <c r="W1199" s="106"/>
      <c r="X1199" s="106"/>
      <c r="Y1199" s="106"/>
      <c r="Z1199" s="106"/>
      <c r="AA1199" s="109"/>
      <c r="AB1199" s="277"/>
      <c r="AD1199" s="278"/>
      <c r="AE1199" s="104"/>
      <c r="AF1199" s="106"/>
      <c r="AG1199" s="106"/>
      <c r="AH1199" s="106"/>
      <c r="AI1199" s="106"/>
      <c r="AJ1199" s="106"/>
      <c r="AK1199" s="106"/>
      <c r="AL1199" s="106"/>
      <c r="AM1199" s="106"/>
      <c r="AN1199" s="106"/>
      <c r="AO1199" s="109"/>
      <c r="AP1199" s="277"/>
      <c r="AR1199" s="278"/>
      <c r="AS1199" s="104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9"/>
      <c r="BD1199" s="277"/>
      <c r="BF1199" s="278"/>
      <c r="BG1199" s="104"/>
      <c r="BH1199" s="106"/>
      <c r="BI1199" s="106"/>
      <c r="BJ1199" s="106"/>
      <c r="BK1199" s="106"/>
      <c r="BL1199" s="106"/>
      <c r="BM1199" s="106"/>
      <c r="BN1199" s="106"/>
      <c r="BO1199" s="106"/>
      <c r="BP1199" s="106"/>
      <c r="BQ1199" s="109"/>
      <c r="BR1199" s="277"/>
    </row>
    <row r="1200" spans="2:70" ht="12.75" thickBot="1" x14ac:dyDescent="0.25">
      <c r="B1200" s="276"/>
      <c r="C1200" s="275"/>
      <c r="D1200" s="275"/>
      <c r="E1200" s="275"/>
      <c r="F1200" s="275"/>
      <c r="G1200" s="275"/>
      <c r="H1200" s="275"/>
      <c r="I1200" s="275"/>
      <c r="J1200" s="275"/>
      <c r="K1200" s="275"/>
      <c r="L1200" s="275"/>
      <c r="M1200" s="275"/>
      <c r="N1200" s="274"/>
      <c r="P1200" s="276"/>
      <c r="Q1200" s="275"/>
      <c r="R1200" s="275"/>
      <c r="S1200" s="275"/>
      <c r="T1200" s="275"/>
      <c r="U1200" s="275"/>
      <c r="V1200" s="275"/>
      <c r="W1200" s="275"/>
      <c r="X1200" s="275"/>
      <c r="Y1200" s="275"/>
      <c r="Z1200" s="275"/>
      <c r="AA1200" s="275"/>
      <c r="AB1200" s="274"/>
      <c r="AD1200" s="276"/>
      <c r="AE1200" s="275"/>
      <c r="AF1200" s="275"/>
      <c r="AG1200" s="275"/>
      <c r="AH1200" s="275"/>
      <c r="AI1200" s="275"/>
      <c r="AJ1200" s="275"/>
      <c r="AK1200" s="275"/>
      <c r="AL1200" s="275"/>
      <c r="AM1200" s="275"/>
      <c r="AN1200" s="275"/>
      <c r="AO1200" s="275"/>
      <c r="AP1200" s="274"/>
      <c r="AR1200" s="276"/>
      <c r="AS1200" s="275"/>
      <c r="AT1200" s="275"/>
      <c r="AU1200" s="275"/>
      <c r="AV1200" s="275"/>
      <c r="AW1200" s="275"/>
      <c r="AX1200" s="275"/>
      <c r="AY1200" s="275"/>
      <c r="AZ1200" s="275"/>
      <c r="BA1200" s="275"/>
      <c r="BB1200" s="275"/>
      <c r="BC1200" s="275"/>
      <c r="BD1200" s="274"/>
      <c r="BF1200" s="276"/>
      <c r="BG1200" s="275"/>
      <c r="BH1200" s="275"/>
      <c r="BI1200" s="275"/>
      <c r="BJ1200" s="275"/>
      <c r="BK1200" s="275"/>
      <c r="BL1200" s="275"/>
      <c r="BM1200" s="275"/>
      <c r="BN1200" s="275"/>
      <c r="BO1200" s="275"/>
      <c r="BP1200" s="275"/>
      <c r="BQ1200" s="275"/>
      <c r="BR1200" s="274"/>
    </row>
    <row r="1201" spans="2:56" ht="13.5" thickTop="1" thickBot="1" x14ac:dyDescent="0.25"/>
    <row r="1202" spans="2:56" ht="13.5" thickTop="1" thickBot="1" x14ac:dyDescent="0.25">
      <c r="B1202" s="284"/>
      <c r="C1202" s="283"/>
      <c r="D1202" s="283"/>
      <c r="E1202" s="283"/>
      <c r="F1202" s="283"/>
      <c r="G1202" s="283"/>
      <c r="H1202" s="283"/>
      <c r="I1202" s="283"/>
      <c r="J1202" s="283"/>
      <c r="K1202" s="283"/>
      <c r="L1202" s="283"/>
      <c r="M1202" s="283"/>
      <c r="N1202" s="282"/>
      <c r="P1202" s="284"/>
      <c r="Q1202" s="283"/>
      <c r="R1202" s="283"/>
      <c r="S1202" s="283"/>
      <c r="T1202" s="283"/>
      <c r="U1202" s="283"/>
      <c r="V1202" s="283"/>
      <c r="W1202" s="283"/>
      <c r="X1202" s="283"/>
      <c r="Y1202" s="283"/>
      <c r="Z1202" s="283"/>
      <c r="AA1202" s="283"/>
      <c r="AB1202" s="282"/>
      <c r="AD1202" s="284"/>
      <c r="AE1202" s="283"/>
      <c r="AF1202" s="283"/>
      <c r="AG1202" s="283"/>
      <c r="AH1202" s="283"/>
      <c r="AI1202" s="283"/>
      <c r="AJ1202" s="283"/>
      <c r="AK1202" s="283"/>
      <c r="AL1202" s="283"/>
      <c r="AM1202" s="283"/>
      <c r="AN1202" s="283"/>
      <c r="AO1202" s="283"/>
      <c r="AP1202" s="282"/>
      <c r="AR1202" s="284"/>
      <c r="AS1202" s="283"/>
      <c r="AT1202" s="283"/>
      <c r="AU1202" s="283"/>
      <c r="AV1202" s="283"/>
      <c r="AW1202" s="283"/>
      <c r="AX1202" s="283"/>
      <c r="AY1202" s="283"/>
      <c r="AZ1202" s="283"/>
      <c r="BA1202" s="283"/>
      <c r="BB1202" s="283"/>
      <c r="BC1202" s="283"/>
      <c r="BD1202" s="282"/>
    </row>
    <row r="1203" spans="2:56" ht="12.75" thickBot="1" x14ac:dyDescent="0.25">
      <c r="B1203" s="278"/>
      <c r="C1203" s="20"/>
      <c r="D1203" s="21"/>
      <c r="E1203" s="21"/>
      <c r="F1203" s="21"/>
      <c r="G1203" s="21"/>
      <c r="H1203" s="281" t="s">
        <v>1094</v>
      </c>
      <c r="I1203" s="21"/>
      <c r="J1203" s="21"/>
      <c r="K1203" s="21"/>
      <c r="L1203" s="21"/>
      <c r="M1203" s="23"/>
      <c r="N1203" s="277"/>
      <c r="P1203" s="278"/>
      <c r="Q1203" s="20"/>
      <c r="R1203" s="21"/>
      <c r="S1203" s="21"/>
      <c r="T1203" s="21"/>
      <c r="U1203" s="21"/>
      <c r="V1203" s="281" t="s">
        <v>1093</v>
      </c>
      <c r="W1203" s="21"/>
      <c r="X1203" s="21"/>
      <c r="Y1203" s="21"/>
      <c r="Z1203" s="21"/>
      <c r="AA1203" s="23"/>
      <c r="AB1203" s="277"/>
      <c r="AD1203" s="278"/>
      <c r="AE1203" s="20"/>
      <c r="AF1203" s="21"/>
      <c r="AG1203" s="21"/>
      <c r="AH1203" s="21"/>
      <c r="AI1203" s="21"/>
      <c r="AJ1203" s="281" t="s">
        <v>1092</v>
      </c>
      <c r="AK1203" s="21"/>
      <c r="AL1203" s="21"/>
      <c r="AM1203" s="21"/>
      <c r="AN1203" s="21"/>
      <c r="AO1203" s="23"/>
      <c r="AP1203" s="277"/>
      <c r="AR1203" s="278"/>
      <c r="AS1203" s="20"/>
      <c r="AT1203" s="21"/>
      <c r="AU1203" s="21"/>
      <c r="AV1203" s="21"/>
      <c r="AW1203" s="21"/>
      <c r="AX1203" s="281" t="s">
        <v>1091</v>
      </c>
      <c r="AY1203" s="21"/>
      <c r="AZ1203" s="21"/>
      <c r="BA1203" s="21"/>
      <c r="BB1203" s="21"/>
      <c r="BC1203" s="23"/>
      <c r="BD1203" s="277"/>
    </row>
    <row r="1204" spans="2:56" x14ac:dyDescent="0.2">
      <c r="B1204" s="278"/>
      <c r="C1204" s="34"/>
      <c r="D1204" s="35">
        <v>4</v>
      </c>
      <c r="E1204" s="36">
        <v>14</v>
      </c>
      <c r="F1204" s="36">
        <v>37</v>
      </c>
      <c r="G1204" s="36">
        <v>43</v>
      </c>
      <c r="H1204" s="36">
        <v>58</v>
      </c>
      <c r="I1204" s="36">
        <v>56</v>
      </c>
      <c r="J1204" s="36">
        <v>31</v>
      </c>
      <c r="K1204" s="37">
        <v>17</v>
      </c>
      <c r="L1204" s="251">
        <f>SUMSQ(D1204:K1204)</f>
        <v>11180</v>
      </c>
      <c r="M1204" s="42"/>
      <c r="N1204" s="277"/>
      <c r="P1204" s="278"/>
      <c r="Q1204" s="34"/>
      <c r="R1204" s="35">
        <v>4</v>
      </c>
      <c r="S1204" s="36">
        <v>14</v>
      </c>
      <c r="T1204" s="36">
        <v>37</v>
      </c>
      <c r="U1204" s="36">
        <v>43</v>
      </c>
      <c r="V1204" s="36">
        <v>58</v>
      </c>
      <c r="W1204" s="36">
        <v>56</v>
      </c>
      <c r="X1204" s="36">
        <v>31</v>
      </c>
      <c r="Y1204" s="37">
        <v>17</v>
      </c>
      <c r="Z1204" s="251">
        <f>SUMSQ(R1204:Y1204)</f>
        <v>11180</v>
      </c>
      <c r="AA1204" s="42"/>
      <c r="AB1204" s="277"/>
      <c r="AD1204" s="278"/>
      <c r="AE1204" s="34"/>
      <c r="AF1204" s="35">
        <v>4</v>
      </c>
      <c r="AG1204" s="36">
        <v>14</v>
      </c>
      <c r="AH1204" s="36">
        <v>37</v>
      </c>
      <c r="AI1204" s="36">
        <v>43</v>
      </c>
      <c r="AJ1204" s="36">
        <v>58</v>
      </c>
      <c r="AK1204" s="36">
        <v>56</v>
      </c>
      <c r="AL1204" s="36">
        <v>31</v>
      </c>
      <c r="AM1204" s="37">
        <v>17</v>
      </c>
      <c r="AN1204" s="251">
        <f>SUMSQ(AF1204:AM1204)</f>
        <v>11180</v>
      </c>
      <c r="AO1204" s="42"/>
      <c r="AP1204" s="277"/>
      <c r="AR1204" s="278"/>
      <c r="AS1204" s="34"/>
      <c r="AT1204" s="35">
        <v>4</v>
      </c>
      <c r="AU1204" s="36">
        <v>14</v>
      </c>
      <c r="AV1204" s="36">
        <v>43</v>
      </c>
      <c r="AW1204" s="36">
        <v>58</v>
      </c>
      <c r="AX1204" s="36">
        <v>56</v>
      </c>
      <c r="AY1204" s="36">
        <v>37</v>
      </c>
      <c r="AZ1204" s="36">
        <v>31</v>
      </c>
      <c r="BA1204" s="37">
        <v>17</v>
      </c>
      <c r="BB1204" s="251">
        <f>SUMSQ(AT1204:BA1204)</f>
        <v>11180</v>
      </c>
      <c r="BC1204" s="42"/>
      <c r="BD1204" s="277"/>
    </row>
    <row r="1205" spans="2:56" x14ac:dyDescent="0.2">
      <c r="B1205" s="278"/>
      <c r="C1205" s="34"/>
      <c r="D1205" s="44">
        <v>5</v>
      </c>
      <c r="E1205" s="45">
        <v>11</v>
      </c>
      <c r="F1205" s="45">
        <v>36</v>
      </c>
      <c r="G1205" s="45">
        <v>46</v>
      </c>
      <c r="H1205" s="45">
        <v>63</v>
      </c>
      <c r="I1205" s="45">
        <v>49</v>
      </c>
      <c r="J1205" s="45">
        <v>26</v>
      </c>
      <c r="K1205" s="46">
        <v>24</v>
      </c>
      <c r="L1205" s="257">
        <f>SUMSQ(D1205:K1205)</f>
        <v>11180</v>
      </c>
      <c r="M1205" s="42"/>
      <c r="N1205" s="277"/>
      <c r="P1205" s="278"/>
      <c r="Q1205" s="34"/>
      <c r="R1205" s="44">
        <v>49</v>
      </c>
      <c r="S1205" s="45">
        <v>11</v>
      </c>
      <c r="T1205" s="45">
        <v>24</v>
      </c>
      <c r="U1205" s="45">
        <v>46</v>
      </c>
      <c r="V1205" s="45">
        <v>63</v>
      </c>
      <c r="W1205" s="45">
        <v>5</v>
      </c>
      <c r="X1205" s="45">
        <v>26</v>
      </c>
      <c r="Y1205" s="46">
        <v>36</v>
      </c>
      <c r="Z1205" s="257">
        <f>SUMSQ(R1205:Y1205)</f>
        <v>11180</v>
      </c>
      <c r="AA1205" s="42"/>
      <c r="AB1205" s="277"/>
      <c r="AD1205" s="278"/>
      <c r="AE1205" s="34"/>
      <c r="AF1205" s="44">
        <v>49</v>
      </c>
      <c r="AG1205" s="45">
        <v>11</v>
      </c>
      <c r="AH1205" s="45">
        <v>24</v>
      </c>
      <c r="AI1205" s="45">
        <v>46</v>
      </c>
      <c r="AJ1205" s="45">
        <v>63</v>
      </c>
      <c r="AK1205" s="45">
        <v>5</v>
      </c>
      <c r="AL1205" s="45">
        <v>26</v>
      </c>
      <c r="AM1205" s="46">
        <v>36</v>
      </c>
      <c r="AN1205" s="257">
        <f>SUMSQ(AF1205:AM1205)</f>
        <v>11180</v>
      </c>
      <c r="AO1205" s="42"/>
      <c r="AP1205" s="277"/>
      <c r="AR1205" s="278"/>
      <c r="AS1205" s="34"/>
      <c r="AT1205" s="44">
        <v>5</v>
      </c>
      <c r="AU1205" s="45">
        <v>11</v>
      </c>
      <c r="AV1205" s="45">
        <v>49</v>
      </c>
      <c r="AW1205" s="45">
        <v>36</v>
      </c>
      <c r="AX1205" s="45">
        <v>46</v>
      </c>
      <c r="AY1205" s="45">
        <v>63</v>
      </c>
      <c r="AZ1205" s="45">
        <v>26</v>
      </c>
      <c r="BA1205" s="46">
        <v>24</v>
      </c>
      <c r="BB1205" s="257">
        <f>SUMSQ(AT1205:BA1205)</f>
        <v>11180</v>
      </c>
      <c r="BC1205" s="42"/>
      <c r="BD1205" s="277"/>
    </row>
    <row r="1206" spans="2:56" x14ac:dyDescent="0.2">
      <c r="B1206" s="278"/>
      <c r="C1206" s="34"/>
      <c r="D1206" s="44">
        <v>50</v>
      </c>
      <c r="E1206" s="45">
        <v>64</v>
      </c>
      <c r="F1206" s="45">
        <v>23</v>
      </c>
      <c r="G1206" s="45">
        <v>25</v>
      </c>
      <c r="H1206" s="45">
        <v>12</v>
      </c>
      <c r="I1206" s="45">
        <v>6</v>
      </c>
      <c r="J1206" s="45">
        <v>45</v>
      </c>
      <c r="K1206" s="46">
        <v>35</v>
      </c>
      <c r="L1206" s="257">
        <f>SUMSQ(D1206:K1206)</f>
        <v>11180</v>
      </c>
      <c r="M1206" s="42"/>
      <c r="N1206" s="277"/>
      <c r="P1206" s="278"/>
      <c r="Q1206" s="34"/>
      <c r="R1206" s="44">
        <v>35</v>
      </c>
      <c r="S1206" s="45">
        <v>64</v>
      </c>
      <c r="T1206" s="45">
        <v>23</v>
      </c>
      <c r="U1206" s="45">
        <v>25</v>
      </c>
      <c r="V1206" s="45">
        <v>12</v>
      </c>
      <c r="W1206" s="45">
        <v>6</v>
      </c>
      <c r="X1206" s="45">
        <v>45</v>
      </c>
      <c r="Y1206" s="46">
        <v>50</v>
      </c>
      <c r="Z1206" s="257">
        <f>SUMSQ(R1206:Y1206)</f>
        <v>11180</v>
      </c>
      <c r="AA1206" s="42"/>
      <c r="AB1206" s="277"/>
      <c r="AD1206" s="278"/>
      <c r="AE1206" s="34"/>
      <c r="AF1206" s="44">
        <v>50</v>
      </c>
      <c r="AG1206" s="45">
        <v>64</v>
      </c>
      <c r="AH1206" s="45">
        <v>23</v>
      </c>
      <c r="AI1206" s="45">
        <v>25</v>
      </c>
      <c r="AJ1206" s="45">
        <v>12</v>
      </c>
      <c r="AK1206" s="45">
        <v>6</v>
      </c>
      <c r="AL1206" s="45">
        <v>45</v>
      </c>
      <c r="AM1206" s="46">
        <v>35</v>
      </c>
      <c r="AN1206" s="257">
        <f>SUMSQ(AF1206:AM1206)</f>
        <v>11180</v>
      </c>
      <c r="AO1206" s="42"/>
      <c r="AP1206" s="277"/>
      <c r="AR1206" s="278"/>
      <c r="AS1206" s="34"/>
      <c r="AT1206" s="44">
        <v>30</v>
      </c>
      <c r="AU1206" s="45">
        <v>57</v>
      </c>
      <c r="AV1206" s="45">
        <v>23</v>
      </c>
      <c r="AW1206" s="45">
        <v>47</v>
      </c>
      <c r="AX1206" s="45">
        <v>12</v>
      </c>
      <c r="AY1206" s="45">
        <v>52</v>
      </c>
      <c r="AZ1206" s="45">
        <v>1</v>
      </c>
      <c r="BA1206" s="46">
        <v>38</v>
      </c>
      <c r="BB1206" s="257">
        <f>SUMSQ(AT1206:BA1206)</f>
        <v>11180</v>
      </c>
      <c r="BC1206" s="42"/>
      <c r="BD1206" s="277"/>
    </row>
    <row r="1207" spans="2:56" x14ac:dyDescent="0.2">
      <c r="B1207" s="278"/>
      <c r="C1207" s="34"/>
      <c r="D1207" s="44">
        <v>55</v>
      </c>
      <c r="E1207" s="45">
        <v>57</v>
      </c>
      <c r="F1207" s="45">
        <v>18</v>
      </c>
      <c r="G1207" s="45">
        <v>32</v>
      </c>
      <c r="H1207" s="45">
        <v>13</v>
      </c>
      <c r="I1207" s="45">
        <v>3</v>
      </c>
      <c r="J1207" s="45">
        <v>44</v>
      </c>
      <c r="K1207" s="46">
        <v>38</v>
      </c>
      <c r="L1207" s="257">
        <f>SUMSQ(D1207:K1207)</f>
        <v>11180</v>
      </c>
      <c r="M1207" s="42"/>
      <c r="N1207" s="277"/>
      <c r="P1207" s="278"/>
      <c r="Q1207" s="34"/>
      <c r="R1207" s="44">
        <v>18</v>
      </c>
      <c r="S1207" s="45">
        <v>57</v>
      </c>
      <c r="T1207" s="45">
        <v>38</v>
      </c>
      <c r="U1207" s="45">
        <v>32</v>
      </c>
      <c r="V1207" s="45">
        <v>13</v>
      </c>
      <c r="W1207" s="45">
        <v>55</v>
      </c>
      <c r="X1207" s="45">
        <v>44</v>
      </c>
      <c r="Y1207" s="46">
        <v>3</v>
      </c>
      <c r="Z1207" s="257">
        <f>SUMSQ(R1207:Y1207)</f>
        <v>11180</v>
      </c>
      <c r="AA1207" s="42"/>
      <c r="AB1207" s="277"/>
      <c r="AD1207" s="278"/>
      <c r="AE1207" s="34"/>
      <c r="AF1207" s="44">
        <v>3</v>
      </c>
      <c r="AG1207" s="45">
        <v>57</v>
      </c>
      <c r="AH1207" s="45">
        <v>38</v>
      </c>
      <c r="AI1207" s="45">
        <v>32</v>
      </c>
      <c r="AJ1207" s="45">
        <v>13</v>
      </c>
      <c r="AK1207" s="45">
        <v>55</v>
      </c>
      <c r="AL1207" s="45">
        <v>44</v>
      </c>
      <c r="AM1207" s="46">
        <v>18</v>
      </c>
      <c r="AN1207" s="257">
        <f>SUMSQ(AF1207:AM1207)</f>
        <v>11180</v>
      </c>
      <c r="AO1207" s="42"/>
      <c r="AP1207" s="277"/>
      <c r="AR1207" s="278"/>
      <c r="AS1207" s="34"/>
      <c r="AT1207" s="44">
        <v>50</v>
      </c>
      <c r="AU1207" s="45">
        <v>21</v>
      </c>
      <c r="AV1207" s="45">
        <v>40</v>
      </c>
      <c r="AW1207" s="45">
        <v>32</v>
      </c>
      <c r="AX1207" s="45">
        <v>59</v>
      </c>
      <c r="AY1207" s="45">
        <v>3</v>
      </c>
      <c r="AZ1207" s="45">
        <v>45</v>
      </c>
      <c r="BA1207" s="46">
        <v>10</v>
      </c>
      <c r="BB1207" s="257">
        <f>SUMSQ(AT1207:BA1207)</f>
        <v>11180</v>
      </c>
      <c r="BC1207" s="42"/>
      <c r="BD1207" s="277"/>
    </row>
    <row r="1208" spans="2:56" x14ac:dyDescent="0.2">
      <c r="B1208" s="278"/>
      <c r="C1208" s="34"/>
      <c r="D1208" s="44">
        <v>27</v>
      </c>
      <c r="E1208" s="45">
        <v>21</v>
      </c>
      <c r="F1208" s="45">
        <v>62</v>
      </c>
      <c r="G1208" s="45">
        <v>52</v>
      </c>
      <c r="H1208" s="45">
        <v>33</v>
      </c>
      <c r="I1208" s="45">
        <v>47</v>
      </c>
      <c r="J1208" s="45">
        <v>8</v>
      </c>
      <c r="K1208" s="46">
        <v>10</v>
      </c>
      <c r="L1208" s="257">
        <f>SUMSQ(D1208:K1208)</f>
        <v>11180</v>
      </c>
      <c r="M1208" s="42"/>
      <c r="N1208" s="277"/>
      <c r="P1208" s="278"/>
      <c r="Q1208" s="34"/>
      <c r="R1208" s="44">
        <v>62</v>
      </c>
      <c r="S1208" s="45">
        <v>21</v>
      </c>
      <c r="T1208" s="45">
        <v>10</v>
      </c>
      <c r="U1208" s="45">
        <v>52</v>
      </c>
      <c r="V1208" s="45">
        <v>33</v>
      </c>
      <c r="W1208" s="45">
        <v>27</v>
      </c>
      <c r="X1208" s="45">
        <v>8</v>
      </c>
      <c r="Y1208" s="46">
        <v>47</v>
      </c>
      <c r="Z1208" s="257">
        <f>SUMSQ(R1208:Y1208)</f>
        <v>11180</v>
      </c>
      <c r="AA1208" s="42"/>
      <c r="AB1208" s="277"/>
      <c r="AD1208" s="278"/>
      <c r="AE1208" s="34"/>
      <c r="AF1208" s="44">
        <v>47</v>
      </c>
      <c r="AG1208" s="45">
        <v>21</v>
      </c>
      <c r="AH1208" s="45">
        <v>10</v>
      </c>
      <c r="AI1208" s="45">
        <v>52</v>
      </c>
      <c r="AJ1208" s="45">
        <v>33</v>
      </c>
      <c r="AK1208" s="45">
        <v>27</v>
      </c>
      <c r="AL1208" s="45">
        <v>8</v>
      </c>
      <c r="AM1208" s="46">
        <v>62</v>
      </c>
      <c r="AN1208" s="257">
        <f>SUMSQ(AF1208:AM1208)</f>
        <v>11180</v>
      </c>
      <c r="AO1208" s="42"/>
      <c r="AP1208" s="277"/>
      <c r="AR1208" s="278"/>
      <c r="AS1208" s="34"/>
      <c r="AT1208" s="44">
        <v>55</v>
      </c>
      <c r="AU1208" s="45">
        <v>20</v>
      </c>
      <c r="AV1208" s="45">
        <v>62</v>
      </c>
      <c r="AW1208" s="45">
        <v>6</v>
      </c>
      <c r="AX1208" s="45">
        <v>33</v>
      </c>
      <c r="AY1208" s="45">
        <v>25</v>
      </c>
      <c r="AZ1208" s="45">
        <v>44</v>
      </c>
      <c r="BA1208" s="46">
        <v>15</v>
      </c>
      <c r="BB1208" s="257">
        <f>SUMSQ(AT1208:BA1208)</f>
        <v>11180</v>
      </c>
      <c r="BC1208" s="42"/>
      <c r="BD1208" s="277"/>
    </row>
    <row r="1209" spans="2:56" x14ac:dyDescent="0.2">
      <c r="B1209" s="278"/>
      <c r="C1209" s="34"/>
      <c r="D1209" s="44">
        <v>30</v>
      </c>
      <c r="E1209" s="45">
        <v>20</v>
      </c>
      <c r="F1209" s="45">
        <v>59</v>
      </c>
      <c r="G1209" s="45">
        <v>53</v>
      </c>
      <c r="H1209" s="45">
        <v>40</v>
      </c>
      <c r="I1209" s="45">
        <v>42</v>
      </c>
      <c r="J1209" s="45">
        <v>1</v>
      </c>
      <c r="K1209" s="46">
        <v>15</v>
      </c>
      <c r="L1209" s="257">
        <f>SUMSQ(D1209:K1209)</f>
        <v>11180</v>
      </c>
      <c r="M1209" s="42"/>
      <c r="N1209" s="277"/>
      <c r="P1209" s="278"/>
      <c r="Q1209" s="34"/>
      <c r="R1209" s="44">
        <v>15</v>
      </c>
      <c r="S1209" s="45">
        <v>20</v>
      </c>
      <c r="T1209" s="45">
        <v>59</v>
      </c>
      <c r="U1209" s="45">
        <v>53</v>
      </c>
      <c r="V1209" s="45">
        <v>40</v>
      </c>
      <c r="W1209" s="45">
        <v>42</v>
      </c>
      <c r="X1209" s="45">
        <v>1</v>
      </c>
      <c r="Y1209" s="46">
        <v>30</v>
      </c>
      <c r="Z1209" s="257">
        <f>SUMSQ(R1209:Y1209)</f>
        <v>11180</v>
      </c>
      <c r="AA1209" s="42"/>
      <c r="AB1209" s="277"/>
      <c r="AD1209" s="278"/>
      <c r="AE1209" s="34"/>
      <c r="AF1209" s="44">
        <v>30</v>
      </c>
      <c r="AG1209" s="45">
        <v>20</v>
      </c>
      <c r="AH1209" s="45">
        <v>59</v>
      </c>
      <c r="AI1209" s="45">
        <v>53</v>
      </c>
      <c r="AJ1209" s="45">
        <v>40</v>
      </c>
      <c r="AK1209" s="45">
        <v>42</v>
      </c>
      <c r="AL1209" s="45">
        <v>1</v>
      </c>
      <c r="AM1209" s="46">
        <v>15</v>
      </c>
      <c r="AN1209" s="257">
        <f>SUMSQ(AF1209:AM1209)</f>
        <v>11180</v>
      </c>
      <c r="AO1209" s="42"/>
      <c r="AP1209" s="277"/>
      <c r="AR1209" s="278"/>
      <c r="AS1209" s="34"/>
      <c r="AT1209" s="44">
        <v>27</v>
      </c>
      <c r="AU1209" s="45">
        <v>64</v>
      </c>
      <c r="AV1209" s="45">
        <v>13</v>
      </c>
      <c r="AW1209" s="45">
        <v>53</v>
      </c>
      <c r="AX1209" s="45">
        <v>18</v>
      </c>
      <c r="AY1209" s="45">
        <v>42</v>
      </c>
      <c r="AZ1209" s="45">
        <v>8</v>
      </c>
      <c r="BA1209" s="46">
        <v>35</v>
      </c>
      <c r="BB1209" s="257">
        <f>SUMSQ(AT1209:BA1209)</f>
        <v>11180</v>
      </c>
      <c r="BC1209" s="42"/>
      <c r="BD1209" s="277"/>
    </row>
    <row r="1210" spans="2:56" x14ac:dyDescent="0.2">
      <c r="B1210" s="278"/>
      <c r="C1210" s="34"/>
      <c r="D1210" s="44">
        <v>41</v>
      </c>
      <c r="E1210" s="45">
        <v>39</v>
      </c>
      <c r="F1210" s="45">
        <v>16</v>
      </c>
      <c r="G1210" s="45">
        <v>2</v>
      </c>
      <c r="H1210" s="45">
        <v>19</v>
      </c>
      <c r="I1210" s="45">
        <v>29</v>
      </c>
      <c r="J1210" s="45">
        <v>54</v>
      </c>
      <c r="K1210" s="46">
        <v>60</v>
      </c>
      <c r="L1210" s="257">
        <f>SUMSQ(D1210:K1210)</f>
        <v>11180</v>
      </c>
      <c r="M1210" s="42"/>
      <c r="N1210" s="277"/>
      <c r="P1210" s="278"/>
      <c r="Q1210" s="34"/>
      <c r="R1210" s="44">
        <v>29</v>
      </c>
      <c r="S1210" s="45">
        <v>39</v>
      </c>
      <c r="T1210" s="45">
        <v>60</v>
      </c>
      <c r="U1210" s="45">
        <v>2</v>
      </c>
      <c r="V1210" s="45">
        <v>19</v>
      </c>
      <c r="W1210" s="45">
        <v>41</v>
      </c>
      <c r="X1210" s="45">
        <v>54</v>
      </c>
      <c r="Y1210" s="46">
        <v>16</v>
      </c>
      <c r="Z1210" s="257">
        <f>SUMSQ(R1210:Y1210)</f>
        <v>11180</v>
      </c>
      <c r="AA1210" s="42"/>
      <c r="AB1210" s="277"/>
      <c r="AD1210" s="278"/>
      <c r="AE1210" s="34"/>
      <c r="AF1210" s="44">
        <v>29</v>
      </c>
      <c r="AG1210" s="45">
        <v>39</v>
      </c>
      <c r="AH1210" s="45">
        <v>60</v>
      </c>
      <c r="AI1210" s="45">
        <v>2</v>
      </c>
      <c r="AJ1210" s="45">
        <v>19</v>
      </c>
      <c r="AK1210" s="45">
        <v>41</v>
      </c>
      <c r="AL1210" s="45">
        <v>54</v>
      </c>
      <c r="AM1210" s="46">
        <v>16</v>
      </c>
      <c r="AN1210" s="257">
        <f>SUMSQ(AF1210:AM1210)</f>
        <v>11180</v>
      </c>
      <c r="AO1210" s="42"/>
      <c r="AP1210" s="277"/>
      <c r="AR1210" s="278"/>
      <c r="AS1210" s="34"/>
      <c r="AT1210" s="44">
        <v>41</v>
      </c>
      <c r="AU1210" s="45">
        <v>39</v>
      </c>
      <c r="AV1210" s="45">
        <v>2</v>
      </c>
      <c r="AW1210" s="45">
        <v>19</v>
      </c>
      <c r="AX1210" s="45">
        <v>29</v>
      </c>
      <c r="AY1210" s="45">
        <v>16</v>
      </c>
      <c r="AZ1210" s="45">
        <v>54</v>
      </c>
      <c r="BA1210" s="46">
        <v>60</v>
      </c>
      <c r="BB1210" s="257">
        <f>SUMSQ(AT1210:BA1210)</f>
        <v>11180</v>
      </c>
      <c r="BC1210" s="42"/>
      <c r="BD1210" s="277"/>
    </row>
    <row r="1211" spans="2:56" ht="12.75" thickBot="1" x14ac:dyDescent="0.25">
      <c r="B1211" s="278"/>
      <c r="C1211" s="34"/>
      <c r="D1211" s="59">
        <v>48</v>
      </c>
      <c r="E1211" s="60">
        <v>34</v>
      </c>
      <c r="F1211" s="60">
        <v>9</v>
      </c>
      <c r="G1211" s="60">
        <v>7</v>
      </c>
      <c r="H1211" s="60">
        <v>22</v>
      </c>
      <c r="I1211" s="60">
        <v>28</v>
      </c>
      <c r="J1211" s="60">
        <v>51</v>
      </c>
      <c r="K1211" s="61">
        <v>61</v>
      </c>
      <c r="L1211" s="257">
        <f>SUMSQ(D1211:K1211)</f>
        <v>11180</v>
      </c>
      <c r="M1211" s="42"/>
      <c r="N1211" s="277"/>
      <c r="P1211" s="278"/>
      <c r="Q1211" s="34"/>
      <c r="R1211" s="59">
        <v>48</v>
      </c>
      <c r="S1211" s="60">
        <v>34</v>
      </c>
      <c r="T1211" s="60">
        <v>9</v>
      </c>
      <c r="U1211" s="60">
        <v>7</v>
      </c>
      <c r="V1211" s="60">
        <v>22</v>
      </c>
      <c r="W1211" s="60">
        <v>28</v>
      </c>
      <c r="X1211" s="60">
        <v>51</v>
      </c>
      <c r="Y1211" s="61">
        <v>61</v>
      </c>
      <c r="Z1211" s="257">
        <f>SUMSQ(R1211:Y1211)</f>
        <v>11180</v>
      </c>
      <c r="AA1211" s="42"/>
      <c r="AB1211" s="277"/>
      <c r="AD1211" s="278"/>
      <c r="AE1211" s="34"/>
      <c r="AF1211" s="59">
        <v>48</v>
      </c>
      <c r="AG1211" s="60">
        <v>34</v>
      </c>
      <c r="AH1211" s="60">
        <v>9</v>
      </c>
      <c r="AI1211" s="60">
        <v>7</v>
      </c>
      <c r="AJ1211" s="60">
        <v>22</v>
      </c>
      <c r="AK1211" s="60">
        <v>28</v>
      </c>
      <c r="AL1211" s="60">
        <v>51</v>
      </c>
      <c r="AM1211" s="61">
        <v>61</v>
      </c>
      <c r="AN1211" s="257">
        <f>SUMSQ(AF1211:AM1211)</f>
        <v>11180</v>
      </c>
      <c r="AO1211" s="42"/>
      <c r="AP1211" s="277"/>
      <c r="AR1211" s="278"/>
      <c r="AS1211" s="34"/>
      <c r="AT1211" s="59">
        <v>48</v>
      </c>
      <c r="AU1211" s="60">
        <v>34</v>
      </c>
      <c r="AV1211" s="60">
        <v>28</v>
      </c>
      <c r="AW1211" s="60">
        <v>9</v>
      </c>
      <c r="AX1211" s="60">
        <v>7</v>
      </c>
      <c r="AY1211" s="60">
        <v>22</v>
      </c>
      <c r="AZ1211" s="60">
        <v>51</v>
      </c>
      <c r="BA1211" s="61">
        <v>61</v>
      </c>
      <c r="BB1211" s="257">
        <f>SUMSQ(AT1211:BA1211)</f>
        <v>11180</v>
      </c>
      <c r="BC1211" s="42"/>
      <c r="BD1211" s="277"/>
    </row>
    <row r="1212" spans="2:56" x14ac:dyDescent="0.2">
      <c r="B1212" s="278"/>
      <c r="C1212" s="34"/>
      <c r="D1212" s="166">
        <f>SUM(D1204:D1211)</f>
        <v>260</v>
      </c>
      <c r="E1212" s="167">
        <f>SUM(E1204:E1211)</f>
        <v>260</v>
      </c>
      <c r="F1212" s="167">
        <f>SUM(F1204:F1211)</f>
        <v>260</v>
      </c>
      <c r="G1212" s="167">
        <f>SUM(G1204:G1211)</f>
        <v>260</v>
      </c>
      <c r="H1212" s="167">
        <f>SUM(H1204:H1211)</f>
        <v>260</v>
      </c>
      <c r="I1212" s="167">
        <f>SUM(I1204:I1211)</f>
        <v>260</v>
      </c>
      <c r="J1212" s="167">
        <f>SUM(J1204:J1211)</f>
        <v>260</v>
      </c>
      <c r="K1212" s="167">
        <f>SUM(K1204:K1211)</f>
        <v>260</v>
      </c>
      <c r="L1212" s="280">
        <f>SUM(D1204^3+E1205^3+F1206^3+G1207^3+H1208^3+I1209^3+J1210^3+K1211^3)</f>
        <v>540800</v>
      </c>
      <c r="M1212" s="42"/>
      <c r="N1212" s="277"/>
      <c r="P1212" s="278"/>
      <c r="Q1212" s="34"/>
      <c r="R1212" s="166">
        <f>SUM(R1204:R1211)</f>
        <v>260</v>
      </c>
      <c r="S1212" s="167">
        <f>SUM(S1204:S1211)</f>
        <v>260</v>
      </c>
      <c r="T1212" s="167">
        <f>SUM(T1204:T1211)</f>
        <v>260</v>
      </c>
      <c r="U1212" s="167">
        <f>SUM(U1204:U1211)</f>
        <v>260</v>
      </c>
      <c r="V1212" s="167">
        <f>SUM(V1204:V1211)</f>
        <v>260</v>
      </c>
      <c r="W1212" s="167">
        <f>SUM(W1204:W1211)</f>
        <v>260</v>
      </c>
      <c r="X1212" s="167">
        <f>SUM(X1204:X1211)</f>
        <v>260</v>
      </c>
      <c r="Y1212" s="167">
        <f>SUM(Y1204:Y1211)</f>
        <v>260</v>
      </c>
      <c r="Z1212" s="280">
        <f>SUM(R1204^3+S1205^3+T1206^3+U1207^3+V1208^3+W1209^3+X1210^3+Y1211^3)</f>
        <v>540800</v>
      </c>
      <c r="AA1212" s="42"/>
      <c r="AB1212" s="277"/>
      <c r="AD1212" s="278"/>
      <c r="AE1212" s="34"/>
      <c r="AF1212" s="166">
        <f>SUM(AF1204:AF1211)</f>
        <v>260</v>
      </c>
      <c r="AG1212" s="167">
        <f>SUM(AG1204:AG1211)</f>
        <v>260</v>
      </c>
      <c r="AH1212" s="167">
        <f>SUM(AH1204:AH1211)</f>
        <v>260</v>
      </c>
      <c r="AI1212" s="167">
        <f>SUM(AI1204:AI1211)</f>
        <v>260</v>
      </c>
      <c r="AJ1212" s="167">
        <f>SUM(AJ1204:AJ1211)</f>
        <v>260</v>
      </c>
      <c r="AK1212" s="167">
        <f>SUM(AK1204:AK1211)</f>
        <v>260</v>
      </c>
      <c r="AL1212" s="167">
        <f>SUM(AL1204:AL1211)</f>
        <v>260</v>
      </c>
      <c r="AM1212" s="167">
        <f>SUM(AM1204:AM1211)</f>
        <v>260</v>
      </c>
      <c r="AN1212" s="280">
        <f>SUM(AF1204^3+AG1205^3+AH1206^3+AI1207^3+AJ1208^3+AK1209^3+AL1210^3+AM1211^3)</f>
        <v>540800</v>
      </c>
      <c r="AO1212" s="42"/>
      <c r="AP1212" s="277"/>
      <c r="AR1212" s="278"/>
      <c r="AS1212" s="34"/>
      <c r="AT1212" s="166">
        <f>SUM(AT1204:AT1211)</f>
        <v>260</v>
      </c>
      <c r="AU1212" s="167">
        <f>SUM(AU1204:AU1211)</f>
        <v>260</v>
      </c>
      <c r="AV1212" s="167">
        <f>SUM(AV1204:AV1211)</f>
        <v>260</v>
      </c>
      <c r="AW1212" s="167">
        <f>SUM(AW1204:AW1211)</f>
        <v>260</v>
      </c>
      <c r="AX1212" s="167">
        <f>SUM(AX1204:AX1211)</f>
        <v>260</v>
      </c>
      <c r="AY1212" s="167">
        <f>SUM(AY1204:AY1211)</f>
        <v>260</v>
      </c>
      <c r="AZ1212" s="167">
        <f>SUM(AZ1204:AZ1211)</f>
        <v>260</v>
      </c>
      <c r="BA1212" s="167">
        <f>SUM(BA1204:BA1211)</f>
        <v>260</v>
      </c>
      <c r="BB1212" s="280">
        <f>SUM(AT1204^3+AU1205^3+AV1206^3+AW1207^3+AX1208^3+AY1209^3+AZ1210^3+BA1211^3)</f>
        <v>540800</v>
      </c>
      <c r="BC1212" s="42"/>
      <c r="BD1212" s="277"/>
    </row>
    <row r="1213" spans="2:56" ht="12.75" thickBot="1" x14ac:dyDescent="0.25">
      <c r="B1213" s="278"/>
      <c r="C1213" s="34"/>
      <c r="D1213" s="89">
        <f>SUMSQ(D1204:D1211)</f>
        <v>11180</v>
      </c>
      <c r="E1213" s="90">
        <f>SUMSQ(E1204:E1211)</f>
        <v>11180</v>
      </c>
      <c r="F1213" s="90">
        <f>SUMSQ(F1204:F1211)</f>
        <v>11180</v>
      </c>
      <c r="G1213" s="90">
        <f>SUMSQ(G1204:G1211)</f>
        <v>11180</v>
      </c>
      <c r="H1213" s="90">
        <f>SUMSQ(H1204:H1211)</f>
        <v>11180</v>
      </c>
      <c r="I1213" s="90">
        <f>SUMSQ(I1204:I1211)</f>
        <v>11180</v>
      </c>
      <c r="J1213" s="90">
        <f>SUMSQ(J1204:J1211)</f>
        <v>11180</v>
      </c>
      <c r="K1213" s="90">
        <f>SUMSQ(K1204:K1211)</f>
        <v>11180</v>
      </c>
      <c r="L1213" s="279">
        <f>SUM(D1211^3+E1210^3+F1209^3+G1208^3+H1207^3+I1206^3+J1205^3+K1204^3)</f>
        <v>540800</v>
      </c>
      <c r="M1213" s="42"/>
      <c r="N1213" s="277"/>
      <c r="P1213" s="278"/>
      <c r="Q1213" s="34"/>
      <c r="R1213" s="89">
        <f>SUMSQ(R1204:R1211)</f>
        <v>11180</v>
      </c>
      <c r="S1213" s="90">
        <f>SUMSQ(S1204:S1211)</f>
        <v>11180</v>
      </c>
      <c r="T1213" s="90">
        <f>SUMSQ(T1204:T1211)</f>
        <v>11180</v>
      </c>
      <c r="U1213" s="90">
        <f>SUMSQ(U1204:U1211)</f>
        <v>11180</v>
      </c>
      <c r="V1213" s="90">
        <f>SUMSQ(V1204:V1211)</f>
        <v>11180</v>
      </c>
      <c r="W1213" s="90">
        <f>SUMSQ(W1204:W1211)</f>
        <v>11180</v>
      </c>
      <c r="X1213" s="90">
        <f>SUMSQ(X1204:X1211)</f>
        <v>11180</v>
      </c>
      <c r="Y1213" s="90">
        <f>SUMSQ(Y1204:Y1211)</f>
        <v>11180</v>
      </c>
      <c r="Z1213" s="279">
        <f>SUM(R1211^3+S1210^3+T1209^3+U1208^3+V1207^3+W1206^3+X1205^3+Y1204^3)</f>
        <v>540800</v>
      </c>
      <c r="AA1213" s="42"/>
      <c r="AB1213" s="277"/>
      <c r="AD1213" s="278"/>
      <c r="AE1213" s="34"/>
      <c r="AF1213" s="89">
        <f>SUMSQ(AF1204:AF1211)</f>
        <v>11180</v>
      </c>
      <c r="AG1213" s="90">
        <f>SUMSQ(AG1204:AG1211)</f>
        <v>11180</v>
      </c>
      <c r="AH1213" s="90">
        <f>SUMSQ(AH1204:AH1211)</f>
        <v>11180</v>
      </c>
      <c r="AI1213" s="90">
        <f>SUMSQ(AI1204:AI1211)</f>
        <v>11180</v>
      </c>
      <c r="AJ1213" s="90">
        <f>SUMSQ(AJ1204:AJ1211)</f>
        <v>11180</v>
      </c>
      <c r="AK1213" s="90">
        <f>SUMSQ(AK1204:AK1211)</f>
        <v>11180</v>
      </c>
      <c r="AL1213" s="90">
        <f>SUMSQ(AL1204:AL1211)</f>
        <v>11180</v>
      </c>
      <c r="AM1213" s="90">
        <f>SUMSQ(AM1204:AM1211)</f>
        <v>11180</v>
      </c>
      <c r="AN1213" s="279">
        <f>SUM(AF1211^3+AG1210^3+AH1209^3+AI1208^3+AJ1207^3+AK1206^3+AL1205^3+AM1204^3)</f>
        <v>540800</v>
      </c>
      <c r="AO1213" s="42"/>
      <c r="AP1213" s="277"/>
      <c r="AR1213" s="278"/>
      <c r="AS1213" s="34"/>
      <c r="AT1213" s="89">
        <f>SUMSQ(AT1204:AT1211)</f>
        <v>11180</v>
      </c>
      <c r="AU1213" s="90">
        <f>SUMSQ(AU1204:AU1211)</f>
        <v>11180</v>
      </c>
      <c r="AV1213" s="90">
        <f>SUMSQ(AV1204:AV1211)</f>
        <v>11180</v>
      </c>
      <c r="AW1213" s="90">
        <f>SUMSQ(AW1204:AW1211)</f>
        <v>11180</v>
      </c>
      <c r="AX1213" s="90">
        <f>SUMSQ(AX1204:AX1211)</f>
        <v>11180</v>
      </c>
      <c r="AY1213" s="90">
        <f>SUMSQ(AY1204:AY1211)</f>
        <v>11180</v>
      </c>
      <c r="AZ1213" s="90">
        <f>SUMSQ(AZ1204:AZ1211)</f>
        <v>11180</v>
      </c>
      <c r="BA1213" s="90">
        <f>SUMSQ(BA1204:BA1211)</f>
        <v>11180</v>
      </c>
      <c r="BB1213" s="279">
        <f>SUM(AT1211^3+AU1210^3+AV1209^3+AW1208^3+AX1207^3+AY1206^3+AZ1205^3+BA1204^3)</f>
        <v>540800</v>
      </c>
      <c r="BC1213" s="42"/>
      <c r="BD1213" s="277"/>
    </row>
    <row r="1214" spans="2:56" ht="12.75" thickBot="1" x14ac:dyDescent="0.25">
      <c r="B1214" s="278"/>
      <c r="C1214" s="104"/>
      <c r="D1214" s="106"/>
      <c r="E1214" s="106"/>
      <c r="F1214" s="106"/>
      <c r="G1214" s="106"/>
      <c r="H1214" s="106"/>
      <c r="I1214" s="106"/>
      <c r="J1214" s="106"/>
      <c r="K1214" s="106"/>
      <c r="L1214" s="106"/>
      <c r="M1214" s="109"/>
      <c r="N1214" s="277"/>
      <c r="P1214" s="278"/>
      <c r="Q1214" s="104"/>
      <c r="R1214" s="106"/>
      <c r="S1214" s="106"/>
      <c r="T1214" s="106"/>
      <c r="U1214" s="106"/>
      <c r="V1214" s="106"/>
      <c r="W1214" s="106"/>
      <c r="X1214" s="106"/>
      <c r="Y1214" s="106"/>
      <c r="Z1214" s="106"/>
      <c r="AA1214" s="109"/>
      <c r="AB1214" s="277"/>
      <c r="AD1214" s="278"/>
      <c r="AE1214" s="104"/>
      <c r="AF1214" s="106"/>
      <c r="AG1214" s="106"/>
      <c r="AH1214" s="106"/>
      <c r="AI1214" s="106"/>
      <c r="AJ1214" s="106"/>
      <c r="AK1214" s="106"/>
      <c r="AL1214" s="106"/>
      <c r="AM1214" s="106"/>
      <c r="AN1214" s="106"/>
      <c r="AO1214" s="109"/>
      <c r="AP1214" s="277"/>
      <c r="AR1214" s="278"/>
      <c r="AS1214" s="104"/>
      <c r="AT1214" s="106"/>
      <c r="AU1214" s="106"/>
      <c r="AV1214" s="106"/>
      <c r="AW1214" s="106"/>
      <c r="AX1214" s="106"/>
      <c r="AY1214" s="106"/>
      <c r="AZ1214" s="106"/>
      <c r="BA1214" s="106"/>
      <c r="BB1214" s="106"/>
      <c r="BC1214" s="109"/>
      <c r="BD1214" s="277"/>
    </row>
    <row r="1215" spans="2:56" ht="12.75" thickBot="1" x14ac:dyDescent="0.25">
      <c r="B1215" s="276"/>
      <c r="C1215" s="275"/>
      <c r="D1215" s="275"/>
      <c r="E1215" s="275"/>
      <c r="F1215" s="275"/>
      <c r="G1215" s="275"/>
      <c r="H1215" s="275"/>
      <c r="I1215" s="275"/>
      <c r="J1215" s="275"/>
      <c r="K1215" s="275"/>
      <c r="L1215" s="275"/>
      <c r="M1215" s="275"/>
      <c r="N1215" s="274"/>
      <c r="P1215" s="276"/>
      <c r="Q1215" s="275"/>
      <c r="R1215" s="275"/>
      <c r="S1215" s="275"/>
      <c r="T1215" s="275"/>
      <c r="U1215" s="275"/>
      <c r="V1215" s="275"/>
      <c r="W1215" s="275"/>
      <c r="X1215" s="275"/>
      <c r="Y1215" s="275"/>
      <c r="Z1215" s="275"/>
      <c r="AA1215" s="275"/>
      <c r="AB1215" s="274"/>
      <c r="AD1215" s="276"/>
      <c r="AE1215" s="275"/>
      <c r="AF1215" s="275"/>
      <c r="AG1215" s="275"/>
      <c r="AH1215" s="275"/>
      <c r="AI1215" s="275"/>
      <c r="AJ1215" s="275"/>
      <c r="AK1215" s="275"/>
      <c r="AL1215" s="275"/>
      <c r="AM1215" s="275"/>
      <c r="AN1215" s="275"/>
      <c r="AO1215" s="275"/>
      <c r="AP1215" s="274"/>
      <c r="AR1215" s="276"/>
      <c r="AS1215" s="275"/>
      <c r="AT1215" s="275"/>
      <c r="AU1215" s="275"/>
      <c r="AV1215" s="275"/>
      <c r="AW1215" s="275"/>
      <c r="AX1215" s="275"/>
      <c r="AY1215" s="275"/>
      <c r="AZ1215" s="275"/>
      <c r="BA1215" s="275"/>
      <c r="BB1215" s="275"/>
      <c r="BC1215" s="275"/>
      <c r="BD1215" s="274"/>
    </row>
    <row r="1216" spans="2:56" ht="13.5" thickTop="1" thickBot="1" x14ac:dyDescent="0.25"/>
    <row r="1217" spans="2:56" ht="13.5" thickTop="1" thickBot="1" x14ac:dyDescent="0.25">
      <c r="B1217" s="284"/>
      <c r="C1217" s="283"/>
      <c r="D1217" s="283"/>
      <c r="E1217" s="283"/>
      <c r="F1217" s="283"/>
      <c r="G1217" s="283"/>
      <c r="H1217" s="283"/>
      <c r="I1217" s="283"/>
      <c r="J1217" s="283"/>
      <c r="K1217" s="283"/>
      <c r="L1217" s="283"/>
      <c r="M1217" s="283"/>
      <c r="N1217" s="282"/>
      <c r="P1217" s="284"/>
      <c r="Q1217" s="283"/>
      <c r="R1217" s="283"/>
      <c r="S1217" s="283"/>
      <c r="T1217" s="283"/>
      <c r="U1217" s="283"/>
      <c r="V1217" s="283"/>
      <c r="W1217" s="283"/>
      <c r="X1217" s="283"/>
      <c r="Y1217" s="283"/>
      <c r="Z1217" s="283"/>
      <c r="AA1217" s="283"/>
      <c r="AB1217" s="282"/>
      <c r="AD1217" s="284"/>
      <c r="AE1217" s="283"/>
      <c r="AF1217" s="283"/>
      <c r="AG1217" s="283"/>
      <c r="AH1217" s="283"/>
      <c r="AI1217" s="283"/>
      <c r="AJ1217" s="283"/>
      <c r="AK1217" s="283"/>
      <c r="AL1217" s="283"/>
      <c r="AM1217" s="283"/>
      <c r="AN1217" s="283"/>
      <c r="AO1217" s="283"/>
      <c r="AP1217" s="282"/>
      <c r="AR1217" s="284"/>
      <c r="AS1217" s="283"/>
      <c r="AT1217" s="283"/>
      <c r="AU1217" s="283"/>
      <c r="AV1217" s="283"/>
      <c r="AW1217" s="283"/>
      <c r="AX1217" s="283"/>
      <c r="AY1217" s="283"/>
      <c r="AZ1217" s="283"/>
      <c r="BA1217" s="283"/>
      <c r="BB1217" s="283"/>
      <c r="BC1217" s="283"/>
      <c r="BD1217" s="282"/>
    </row>
    <row r="1218" spans="2:56" ht="12.75" thickBot="1" x14ac:dyDescent="0.25">
      <c r="B1218" s="278"/>
      <c r="C1218" s="20"/>
      <c r="D1218" s="21"/>
      <c r="E1218" s="21"/>
      <c r="F1218" s="21"/>
      <c r="G1218" s="21"/>
      <c r="H1218" s="281" t="s">
        <v>1090</v>
      </c>
      <c r="I1218" s="21"/>
      <c r="J1218" s="21"/>
      <c r="K1218" s="21"/>
      <c r="L1218" s="21"/>
      <c r="M1218" s="23"/>
      <c r="N1218" s="277"/>
      <c r="P1218" s="278"/>
      <c r="Q1218" s="20"/>
      <c r="R1218" s="21"/>
      <c r="S1218" s="21"/>
      <c r="T1218" s="21"/>
      <c r="U1218" s="21"/>
      <c r="V1218" s="281" t="s">
        <v>1089</v>
      </c>
      <c r="W1218" s="21"/>
      <c r="X1218" s="21"/>
      <c r="Y1218" s="21"/>
      <c r="Z1218" s="21"/>
      <c r="AA1218" s="23"/>
      <c r="AB1218" s="277"/>
      <c r="AD1218" s="278"/>
      <c r="AE1218" s="20"/>
      <c r="AF1218" s="21"/>
      <c r="AG1218" s="21"/>
      <c r="AH1218" s="21"/>
      <c r="AI1218" s="21"/>
      <c r="AJ1218" s="281" t="s">
        <v>1088</v>
      </c>
      <c r="AK1218" s="21"/>
      <c r="AL1218" s="21"/>
      <c r="AM1218" s="21"/>
      <c r="AN1218" s="21"/>
      <c r="AO1218" s="23"/>
      <c r="AP1218" s="277"/>
      <c r="AR1218" s="278"/>
      <c r="AS1218" s="20"/>
      <c r="AT1218" s="21"/>
      <c r="AU1218" s="21"/>
      <c r="AV1218" s="21"/>
      <c r="AW1218" s="21"/>
      <c r="AX1218" s="281" t="s">
        <v>1087</v>
      </c>
      <c r="AY1218" s="21"/>
      <c r="AZ1218" s="21"/>
      <c r="BA1218" s="21"/>
      <c r="BB1218" s="21"/>
      <c r="BC1218" s="23"/>
      <c r="BD1218" s="277"/>
    </row>
    <row r="1219" spans="2:56" x14ac:dyDescent="0.2">
      <c r="B1219" s="278"/>
      <c r="C1219" s="34"/>
      <c r="D1219" s="35">
        <v>4</v>
      </c>
      <c r="E1219" s="36">
        <v>14</v>
      </c>
      <c r="F1219" s="36">
        <v>56</v>
      </c>
      <c r="G1219" s="36">
        <v>43</v>
      </c>
      <c r="H1219" s="36">
        <v>58</v>
      </c>
      <c r="I1219" s="36">
        <v>37</v>
      </c>
      <c r="J1219" s="36">
        <v>31</v>
      </c>
      <c r="K1219" s="37">
        <v>17</v>
      </c>
      <c r="L1219" s="251">
        <f>SUMSQ(D1219:K1219)</f>
        <v>11180</v>
      </c>
      <c r="M1219" s="42"/>
      <c r="N1219" s="277"/>
      <c r="P1219" s="278"/>
      <c r="Q1219" s="34"/>
      <c r="R1219" s="35">
        <v>4</v>
      </c>
      <c r="S1219" s="36">
        <v>14</v>
      </c>
      <c r="T1219" s="36">
        <v>56</v>
      </c>
      <c r="U1219" s="36">
        <v>43</v>
      </c>
      <c r="V1219" s="36">
        <v>58</v>
      </c>
      <c r="W1219" s="36">
        <v>37</v>
      </c>
      <c r="X1219" s="36">
        <v>31</v>
      </c>
      <c r="Y1219" s="37">
        <v>17</v>
      </c>
      <c r="Z1219" s="251">
        <f>SUMSQ(R1219:Y1219)</f>
        <v>11180</v>
      </c>
      <c r="AA1219" s="42"/>
      <c r="AB1219" s="277"/>
      <c r="AD1219" s="278"/>
      <c r="AE1219" s="34"/>
      <c r="AF1219" s="35">
        <v>4</v>
      </c>
      <c r="AG1219" s="36">
        <v>17</v>
      </c>
      <c r="AH1219" s="36">
        <v>37</v>
      </c>
      <c r="AI1219" s="36">
        <v>43</v>
      </c>
      <c r="AJ1219" s="36">
        <v>58</v>
      </c>
      <c r="AK1219" s="36">
        <v>56</v>
      </c>
      <c r="AL1219" s="36">
        <v>31</v>
      </c>
      <c r="AM1219" s="37">
        <v>14</v>
      </c>
      <c r="AN1219" s="251">
        <f>SUMSQ(AF1219:AM1219)</f>
        <v>11180</v>
      </c>
      <c r="AO1219" s="42"/>
      <c r="AP1219" s="277"/>
      <c r="AR1219" s="278"/>
      <c r="AS1219" s="34"/>
      <c r="AT1219" s="35">
        <v>4</v>
      </c>
      <c r="AU1219" s="36">
        <v>21</v>
      </c>
      <c r="AV1219" s="36">
        <v>38</v>
      </c>
      <c r="AW1219" s="36">
        <v>41</v>
      </c>
      <c r="AX1219" s="36">
        <v>51</v>
      </c>
      <c r="AY1219" s="36">
        <v>64</v>
      </c>
      <c r="AZ1219" s="36">
        <v>15</v>
      </c>
      <c r="BA1219" s="37">
        <v>26</v>
      </c>
      <c r="BB1219" s="251">
        <f>SUMSQ(AT1219:BA1219)</f>
        <v>11180</v>
      </c>
      <c r="BC1219" s="42"/>
      <c r="BD1219" s="277"/>
    </row>
    <row r="1220" spans="2:56" x14ac:dyDescent="0.2">
      <c r="B1220" s="278"/>
      <c r="C1220" s="34"/>
      <c r="D1220" s="44">
        <v>49</v>
      </c>
      <c r="E1220" s="45">
        <v>11</v>
      </c>
      <c r="F1220" s="45">
        <v>5</v>
      </c>
      <c r="G1220" s="45">
        <v>46</v>
      </c>
      <c r="H1220" s="45">
        <v>63</v>
      </c>
      <c r="I1220" s="45">
        <v>24</v>
      </c>
      <c r="J1220" s="45">
        <v>26</v>
      </c>
      <c r="K1220" s="46">
        <v>36</v>
      </c>
      <c r="L1220" s="257">
        <f>SUMSQ(D1220:K1220)</f>
        <v>11180</v>
      </c>
      <c r="M1220" s="42"/>
      <c r="N1220" s="277"/>
      <c r="P1220" s="278"/>
      <c r="Q1220" s="34"/>
      <c r="R1220" s="44">
        <v>49</v>
      </c>
      <c r="S1220" s="45">
        <v>11</v>
      </c>
      <c r="T1220" s="45">
        <v>5</v>
      </c>
      <c r="U1220" s="45">
        <v>46</v>
      </c>
      <c r="V1220" s="45">
        <v>63</v>
      </c>
      <c r="W1220" s="45">
        <v>24</v>
      </c>
      <c r="X1220" s="45">
        <v>26</v>
      </c>
      <c r="Y1220" s="46">
        <v>36</v>
      </c>
      <c r="Z1220" s="257">
        <f>SUMSQ(R1220:Y1220)</f>
        <v>11180</v>
      </c>
      <c r="AA1220" s="42"/>
      <c r="AB1220" s="277"/>
      <c r="AD1220" s="278"/>
      <c r="AE1220" s="34"/>
      <c r="AF1220" s="44">
        <v>26</v>
      </c>
      <c r="AG1220" s="45">
        <v>11</v>
      </c>
      <c r="AH1220" s="45">
        <v>36</v>
      </c>
      <c r="AI1220" s="45">
        <v>46</v>
      </c>
      <c r="AJ1220" s="45">
        <v>63</v>
      </c>
      <c r="AK1220" s="45">
        <v>49</v>
      </c>
      <c r="AL1220" s="45">
        <v>5</v>
      </c>
      <c r="AM1220" s="46">
        <v>24</v>
      </c>
      <c r="AN1220" s="257">
        <f>SUMSQ(AF1220:AM1220)</f>
        <v>11180</v>
      </c>
      <c r="AO1220" s="42"/>
      <c r="AP1220" s="277"/>
      <c r="AR1220" s="278"/>
      <c r="AS1220" s="34"/>
      <c r="AT1220" s="44">
        <v>46</v>
      </c>
      <c r="AU1220" s="45">
        <v>11</v>
      </c>
      <c r="AV1220" s="45">
        <v>12</v>
      </c>
      <c r="AW1220" s="45">
        <v>55</v>
      </c>
      <c r="AX1220" s="45">
        <v>45</v>
      </c>
      <c r="AY1220" s="45">
        <v>18</v>
      </c>
      <c r="AZ1220" s="45">
        <v>17</v>
      </c>
      <c r="BA1220" s="46">
        <v>56</v>
      </c>
      <c r="BB1220" s="257">
        <f>SUMSQ(AT1220:BA1220)</f>
        <v>11180</v>
      </c>
      <c r="BC1220" s="42"/>
      <c r="BD1220" s="277"/>
    </row>
    <row r="1221" spans="2:56" x14ac:dyDescent="0.2">
      <c r="B1221" s="278"/>
      <c r="C1221" s="34"/>
      <c r="D1221" s="44">
        <v>35</v>
      </c>
      <c r="E1221" s="45">
        <v>64</v>
      </c>
      <c r="F1221" s="45">
        <v>23</v>
      </c>
      <c r="G1221" s="45">
        <v>25</v>
      </c>
      <c r="H1221" s="45">
        <v>12</v>
      </c>
      <c r="I1221" s="45">
        <v>6</v>
      </c>
      <c r="J1221" s="45">
        <v>45</v>
      </c>
      <c r="K1221" s="46">
        <v>50</v>
      </c>
      <c r="L1221" s="257">
        <f>SUMSQ(D1221:K1221)</f>
        <v>11180</v>
      </c>
      <c r="M1221" s="42"/>
      <c r="N1221" s="277"/>
      <c r="P1221" s="278"/>
      <c r="Q1221" s="34"/>
      <c r="R1221" s="44">
        <v>50</v>
      </c>
      <c r="S1221" s="45">
        <v>64</v>
      </c>
      <c r="T1221" s="45">
        <v>23</v>
      </c>
      <c r="U1221" s="45">
        <v>25</v>
      </c>
      <c r="V1221" s="45">
        <v>12</v>
      </c>
      <c r="W1221" s="45">
        <v>6</v>
      </c>
      <c r="X1221" s="45">
        <v>45</v>
      </c>
      <c r="Y1221" s="46">
        <v>35</v>
      </c>
      <c r="Z1221" s="257">
        <f>SUMSQ(R1221:Y1221)</f>
        <v>11180</v>
      </c>
      <c r="AA1221" s="42"/>
      <c r="AB1221" s="277"/>
      <c r="AD1221" s="278"/>
      <c r="AE1221" s="34"/>
      <c r="AF1221" s="44">
        <v>38</v>
      </c>
      <c r="AG1221" s="45">
        <v>30</v>
      </c>
      <c r="AH1221" s="45">
        <v>23</v>
      </c>
      <c r="AI1221" s="45">
        <v>52</v>
      </c>
      <c r="AJ1221" s="45">
        <v>12</v>
      </c>
      <c r="AK1221" s="45">
        <v>47</v>
      </c>
      <c r="AL1221" s="45">
        <v>57</v>
      </c>
      <c r="AM1221" s="46">
        <v>1</v>
      </c>
      <c r="AN1221" s="257">
        <f>SUMSQ(AF1221:AM1221)</f>
        <v>11180</v>
      </c>
      <c r="AO1221" s="42"/>
      <c r="AP1221" s="277"/>
      <c r="AR1221" s="278"/>
      <c r="AS1221" s="34"/>
      <c r="AT1221" s="44">
        <v>49</v>
      </c>
      <c r="AU1221" s="45">
        <v>40</v>
      </c>
      <c r="AV1221" s="45">
        <v>23</v>
      </c>
      <c r="AW1221" s="45">
        <v>2</v>
      </c>
      <c r="AX1221" s="45">
        <v>28</v>
      </c>
      <c r="AY1221" s="45">
        <v>13</v>
      </c>
      <c r="AZ1221" s="45">
        <v>62</v>
      </c>
      <c r="BA1221" s="46">
        <v>43</v>
      </c>
      <c r="BB1221" s="257">
        <f>SUMSQ(AT1221:BA1221)</f>
        <v>11180</v>
      </c>
      <c r="BC1221" s="42"/>
      <c r="BD1221" s="277"/>
    </row>
    <row r="1222" spans="2:56" x14ac:dyDescent="0.2">
      <c r="B1222" s="278"/>
      <c r="C1222" s="34"/>
      <c r="D1222" s="44">
        <v>18</v>
      </c>
      <c r="E1222" s="45">
        <v>57</v>
      </c>
      <c r="F1222" s="45">
        <v>38</v>
      </c>
      <c r="G1222" s="45">
        <v>32</v>
      </c>
      <c r="H1222" s="45">
        <v>13</v>
      </c>
      <c r="I1222" s="45">
        <v>55</v>
      </c>
      <c r="J1222" s="45">
        <v>44</v>
      </c>
      <c r="K1222" s="46">
        <v>3</v>
      </c>
      <c r="L1222" s="257">
        <f>SUMSQ(D1222:K1222)</f>
        <v>11180</v>
      </c>
      <c r="M1222" s="42"/>
      <c r="N1222" s="277"/>
      <c r="P1222" s="278"/>
      <c r="Q1222" s="34"/>
      <c r="R1222" s="44">
        <v>3</v>
      </c>
      <c r="S1222" s="45">
        <v>57</v>
      </c>
      <c r="T1222" s="45">
        <v>38</v>
      </c>
      <c r="U1222" s="45">
        <v>32</v>
      </c>
      <c r="V1222" s="45">
        <v>13</v>
      </c>
      <c r="W1222" s="45">
        <v>55</v>
      </c>
      <c r="X1222" s="45">
        <v>44</v>
      </c>
      <c r="Y1222" s="46">
        <v>18</v>
      </c>
      <c r="Z1222" s="257">
        <f>SUMSQ(R1222:Y1222)</f>
        <v>11180</v>
      </c>
      <c r="AA1222" s="42"/>
      <c r="AB1222" s="277"/>
      <c r="AD1222" s="278"/>
      <c r="AE1222" s="34"/>
      <c r="AF1222" s="44">
        <v>21</v>
      </c>
      <c r="AG1222" s="45">
        <v>45</v>
      </c>
      <c r="AH1222" s="45">
        <v>59</v>
      </c>
      <c r="AI1222" s="45">
        <v>32</v>
      </c>
      <c r="AJ1222" s="45">
        <v>40</v>
      </c>
      <c r="AK1222" s="45">
        <v>3</v>
      </c>
      <c r="AL1222" s="45">
        <v>10</v>
      </c>
      <c r="AM1222" s="46">
        <v>50</v>
      </c>
      <c r="AN1222" s="257">
        <f>SUMSQ(AF1222:AM1222)</f>
        <v>11180</v>
      </c>
      <c r="AO1222" s="42"/>
      <c r="AP1222" s="277"/>
      <c r="AR1222" s="278"/>
      <c r="AS1222" s="34"/>
      <c r="AT1222" s="44">
        <v>60</v>
      </c>
      <c r="AU1222" s="45">
        <v>29</v>
      </c>
      <c r="AV1222" s="45">
        <v>57</v>
      </c>
      <c r="AW1222" s="45">
        <v>32</v>
      </c>
      <c r="AX1222" s="45">
        <v>6</v>
      </c>
      <c r="AY1222" s="45">
        <v>35</v>
      </c>
      <c r="AZ1222" s="45">
        <v>7</v>
      </c>
      <c r="BA1222" s="46">
        <v>34</v>
      </c>
      <c r="BB1222" s="257">
        <f>SUMSQ(AT1222:BA1222)</f>
        <v>11180</v>
      </c>
      <c r="BC1222" s="42"/>
      <c r="BD1222" s="277"/>
    </row>
    <row r="1223" spans="2:56" x14ac:dyDescent="0.2">
      <c r="B1223" s="278"/>
      <c r="C1223" s="34"/>
      <c r="D1223" s="44">
        <v>62</v>
      </c>
      <c r="E1223" s="45">
        <v>21</v>
      </c>
      <c r="F1223" s="45">
        <v>10</v>
      </c>
      <c r="G1223" s="45">
        <v>52</v>
      </c>
      <c r="H1223" s="45">
        <v>33</v>
      </c>
      <c r="I1223" s="45">
        <v>27</v>
      </c>
      <c r="J1223" s="45">
        <v>8</v>
      </c>
      <c r="K1223" s="46">
        <v>47</v>
      </c>
      <c r="L1223" s="257">
        <f>SUMSQ(D1223:K1223)</f>
        <v>11180</v>
      </c>
      <c r="M1223" s="42"/>
      <c r="N1223" s="277"/>
      <c r="P1223" s="278"/>
      <c r="Q1223" s="34"/>
      <c r="R1223" s="44">
        <v>47</v>
      </c>
      <c r="S1223" s="45">
        <v>21</v>
      </c>
      <c r="T1223" s="45">
        <v>10</v>
      </c>
      <c r="U1223" s="45">
        <v>52</v>
      </c>
      <c r="V1223" s="45">
        <v>33</v>
      </c>
      <c r="W1223" s="45">
        <v>27</v>
      </c>
      <c r="X1223" s="45">
        <v>8</v>
      </c>
      <c r="Y1223" s="46">
        <v>62</v>
      </c>
      <c r="Z1223" s="257">
        <f>SUMSQ(R1223:Y1223)</f>
        <v>11180</v>
      </c>
      <c r="AA1223" s="42"/>
      <c r="AB1223" s="277"/>
      <c r="AD1223" s="278"/>
      <c r="AE1223" s="34"/>
      <c r="AF1223" s="44">
        <v>15</v>
      </c>
      <c r="AG1223" s="45">
        <v>55</v>
      </c>
      <c r="AH1223" s="45">
        <v>62</v>
      </c>
      <c r="AI1223" s="45">
        <v>25</v>
      </c>
      <c r="AJ1223" s="45">
        <v>33</v>
      </c>
      <c r="AK1223" s="45">
        <v>6</v>
      </c>
      <c r="AL1223" s="45">
        <v>20</v>
      </c>
      <c r="AM1223" s="46">
        <v>44</v>
      </c>
      <c r="AN1223" s="257">
        <f>SUMSQ(AF1223:AM1223)</f>
        <v>11180</v>
      </c>
      <c r="AO1223" s="42"/>
      <c r="AP1223" s="277"/>
      <c r="AR1223" s="278"/>
      <c r="AS1223" s="34"/>
      <c r="AT1223" s="44">
        <v>31</v>
      </c>
      <c r="AU1223" s="45">
        <v>58</v>
      </c>
      <c r="AV1223" s="45">
        <v>30</v>
      </c>
      <c r="AW1223" s="45">
        <v>59</v>
      </c>
      <c r="AX1223" s="45">
        <v>33</v>
      </c>
      <c r="AY1223" s="45">
        <v>8</v>
      </c>
      <c r="AZ1223" s="45">
        <v>36</v>
      </c>
      <c r="BA1223" s="46">
        <v>5</v>
      </c>
      <c r="BB1223" s="257">
        <f>SUMSQ(AT1223:BA1223)</f>
        <v>11180</v>
      </c>
      <c r="BC1223" s="42"/>
      <c r="BD1223" s="277"/>
    </row>
    <row r="1224" spans="2:56" x14ac:dyDescent="0.2">
      <c r="B1224" s="278"/>
      <c r="C1224" s="34"/>
      <c r="D1224" s="44">
        <v>15</v>
      </c>
      <c r="E1224" s="45">
        <v>20</v>
      </c>
      <c r="F1224" s="45">
        <v>59</v>
      </c>
      <c r="G1224" s="45">
        <v>53</v>
      </c>
      <c r="H1224" s="45">
        <v>40</v>
      </c>
      <c r="I1224" s="45">
        <v>42</v>
      </c>
      <c r="J1224" s="45">
        <v>1</v>
      </c>
      <c r="K1224" s="46">
        <v>30</v>
      </c>
      <c r="L1224" s="257">
        <f>SUMSQ(D1224:K1224)</f>
        <v>11180</v>
      </c>
      <c r="M1224" s="42"/>
      <c r="N1224" s="277"/>
      <c r="P1224" s="278"/>
      <c r="Q1224" s="34"/>
      <c r="R1224" s="44">
        <v>30</v>
      </c>
      <c r="S1224" s="45">
        <v>20</v>
      </c>
      <c r="T1224" s="45">
        <v>59</v>
      </c>
      <c r="U1224" s="45">
        <v>53</v>
      </c>
      <c r="V1224" s="45">
        <v>40</v>
      </c>
      <c r="W1224" s="45">
        <v>42</v>
      </c>
      <c r="X1224" s="45">
        <v>1</v>
      </c>
      <c r="Y1224" s="46">
        <v>15</v>
      </c>
      <c r="Z1224" s="257">
        <f>SUMSQ(R1224:Y1224)</f>
        <v>11180</v>
      </c>
      <c r="AA1224" s="42"/>
      <c r="AB1224" s="277"/>
      <c r="AD1224" s="278"/>
      <c r="AE1224" s="34"/>
      <c r="AF1224" s="44">
        <v>64</v>
      </c>
      <c r="AG1224" s="45">
        <v>8</v>
      </c>
      <c r="AH1224" s="45">
        <v>18</v>
      </c>
      <c r="AI1224" s="45">
        <v>53</v>
      </c>
      <c r="AJ1224" s="45">
        <v>13</v>
      </c>
      <c r="AK1224" s="45">
        <v>42</v>
      </c>
      <c r="AL1224" s="45">
        <v>35</v>
      </c>
      <c r="AM1224" s="46">
        <v>27</v>
      </c>
      <c r="AN1224" s="257">
        <f>SUMSQ(AF1224:AM1224)</f>
        <v>11180</v>
      </c>
      <c r="AO1224" s="42"/>
      <c r="AP1224" s="277"/>
      <c r="AR1224" s="278"/>
      <c r="AS1224" s="34"/>
      <c r="AT1224" s="44">
        <v>22</v>
      </c>
      <c r="AU1224" s="45">
        <v>3</v>
      </c>
      <c r="AV1224" s="45">
        <v>52</v>
      </c>
      <c r="AW1224" s="45">
        <v>37</v>
      </c>
      <c r="AX1224" s="45">
        <v>63</v>
      </c>
      <c r="AY1224" s="45">
        <v>42</v>
      </c>
      <c r="AZ1224" s="45">
        <v>25</v>
      </c>
      <c r="BA1224" s="46">
        <v>16</v>
      </c>
      <c r="BB1224" s="257">
        <f>SUMSQ(AT1224:BA1224)</f>
        <v>11180</v>
      </c>
      <c r="BC1224" s="42"/>
      <c r="BD1224" s="277"/>
    </row>
    <row r="1225" spans="2:56" x14ac:dyDescent="0.2">
      <c r="B1225" s="278"/>
      <c r="C1225" s="34"/>
      <c r="D1225" s="44">
        <v>29</v>
      </c>
      <c r="E1225" s="45">
        <v>39</v>
      </c>
      <c r="F1225" s="45">
        <v>41</v>
      </c>
      <c r="G1225" s="45">
        <v>2</v>
      </c>
      <c r="H1225" s="45">
        <v>19</v>
      </c>
      <c r="I1225" s="45">
        <v>60</v>
      </c>
      <c r="J1225" s="45">
        <v>54</v>
      </c>
      <c r="K1225" s="46">
        <v>16</v>
      </c>
      <c r="L1225" s="257">
        <f>SUMSQ(D1225:K1225)</f>
        <v>11180</v>
      </c>
      <c r="M1225" s="42"/>
      <c r="N1225" s="277"/>
      <c r="P1225" s="278"/>
      <c r="Q1225" s="34"/>
      <c r="R1225" s="44">
        <v>29</v>
      </c>
      <c r="S1225" s="45">
        <v>39</v>
      </c>
      <c r="T1225" s="45">
        <v>41</v>
      </c>
      <c r="U1225" s="45">
        <v>2</v>
      </c>
      <c r="V1225" s="45">
        <v>19</v>
      </c>
      <c r="W1225" s="45">
        <v>60</v>
      </c>
      <c r="X1225" s="45">
        <v>54</v>
      </c>
      <c r="Y1225" s="46">
        <v>16</v>
      </c>
      <c r="Z1225" s="257">
        <f>SUMSQ(R1225:Y1225)</f>
        <v>11180</v>
      </c>
      <c r="AA1225" s="42"/>
      <c r="AB1225" s="277"/>
      <c r="AD1225" s="278"/>
      <c r="AE1225" s="34"/>
      <c r="AF1225" s="44">
        <v>41</v>
      </c>
      <c r="AG1225" s="45">
        <v>60</v>
      </c>
      <c r="AH1225" s="45">
        <v>16</v>
      </c>
      <c r="AI1225" s="45">
        <v>2</v>
      </c>
      <c r="AJ1225" s="45">
        <v>19</v>
      </c>
      <c r="AK1225" s="45">
        <v>29</v>
      </c>
      <c r="AL1225" s="45">
        <v>54</v>
      </c>
      <c r="AM1225" s="46">
        <v>39</v>
      </c>
      <c r="AN1225" s="257">
        <f>SUMSQ(AF1225:AM1225)</f>
        <v>11180</v>
      </c>
      <c r="AO1225" s="42"/>
      <c r="AP1225" s="277"/>
      <c r="AR1225" s="278"/>
      <c r="AS1225" s="34"/>
      <c r="AT1225" s="44">
        <v>9</v>
      </c>
      <c r="AU1225" s="45">
        <v>48</v>
      </c>
      <c r="AV1225" s="45">
        <v>47</v>
      </c>
      <c r="AW1225" s="45">
        <v>20</v>
      </c>
      <c r="AX1225" s="45">
        <v>10</v>
      </c>
      <c r="AY1225" s="45">
        <v>53</v>
      </c>
      <c r="AZ1225" s="45">
        <v>54</v>
      </c>
      <c r="BA1225" s="46">
        <v>19</v>
      </c>
      <c r="BB1225" s="257">
        <f>SUMSQ(AT1225:BA1225)</f>
        <v>11180</v>
      </c>
      <c r="BC1225" s="42"/>
      <c r="BD1225" s="277"/>
    </row>
    <row r="1226" spans="2:56" ht="12.75" thickBot="1" x14ac:dyDescent="0.25">
      <c r="B1226" s="278"/>
      <c r="C1226" s="34"/>
      <c r="D1226" s="59">
        <v>48</v>
      </c>
      <c r="E1226" s="60">
        <v>34</v>
      </c>
      <c r="F1226" s="60">
        <v>28</v>
      </c>
      <c r="G1226" s="60">
        <v>7</v>
      </c>
      <c r="H1226" s="60">
        <v>22</v>
      </c>
      <c r="I1226" s="60">
        <v>9</v>
      </c>
      <c r="J1226" s="60">
        <v>51</v>
      </c>
      <c r="K1226" s="61">
        <v>61</v>
      </c>
      <c r="L1226" s="257">
        <f>SUMSQ(D1226:K1226)</f>
        <v>11180</v>
      </c>
      <c r="M1226" s="42"/>
      <c r="N1226" s="277"/>
      <c r="P1226" s="278"/>
      <c r="Q1226" s="34"/>
      <c r="R1226" s="59">
        <v>48</v>
      </c>
      <c r="S1226" s="60">
        <v>34</v>
      </c>
      <c r="T1226" s="60">
        <v>28</v>
      </c>
      <c r="U1226" s="60">
        <v>7</v>
      </c>
      <c r="V1226" s="60">
        <v>22</v>
      </c>
      <c r="W1226" s="60">
        <v>9</v>
      </c>
      <c r="X1226" s="60">
        <v>51</v>
      </c>
      <c r="Y1226" s="61">
        <v>61</v>
      </c>
      <c r="Z1226" s="257">
        <f>SUMSQ(R1226:Y1226)</f>
        <v>11180</v>
      </c>
      <c r="AA1226" s="42"/>
      <c r="AB1226" s="277"/>
      <c r="AD1226" s="278"/>
      <c r="AE1226" s="34"/>
      <c r="AF1226" s="59">
        <v>51</v>
      </c>
      <c r="AG1226" s="60">
        <v>34</v>
      </c>
      <c r="AH1226" s="60">
        <v>9</v>
      </c>
      <c r="AI1226" s="60">
        <v>7</v>
      </c>
      <c r="AJ1226" s="60">
        <v>22</v>
      </c>
      <c r="AK1226" s="60">
        <v>28</v>
      </c>
      <c r="AL1226" s="60">
        <v>48</v>
      </c>
      <c r="AM1226" s="61">
        <v>61</v>
      </c>
      <c r="AN1226" s="257">
        <f>SUMSQ(AF1226:AM1226)</f>
        <v>11180</v>
      </c>
      <c r="AO1226" s="42"/>
      <c r="AP1226" s="277"/>
      <c r="AR1226" s="278"/>
      <c r="AS1226" s="34"/>
      <c r="AT1226" s="59">
        <v>39</v>
      </c>
      <c r="AU1226" s="60">
        <v>50</v>
      </c>
      <c r="AV1226" s="60">
        <v>1</v>
      </c>
      <c r="AW1226" s="60">
        <v>14</v>
      </c>
      <c r="AX1226" s="60">
        <v>24</v>
      </c>
      <c r="AY1226" s="60">
        <v>27</v>
      </c>
      <c r="AZ1226" s="60">
        <v>44</v>
      </c>
      <c r="BA1226" s="61">
        <v>61</v>
      </c>
      <c r="BB1226" s="257">
        <f>SUMSQ(AT1226:BA1226)</f>
        <v>11180</v>
      </c>
      <c r="BC1226" s="42"/>
      <c r="BD1226" s="277"/>
    </row>
    <row r="1227" spans="2:56" x14ac:dyDescent="0.2">
      <c r="B1227" s="278"/>
      <c r="C1227" s="34"/>
      <c r="D1227" s="166">
        <f>SUM(D1219:D1226)</f>
        <v>260</v>
      </c>
      <c r="E1227" s="167">
        <f>SUM(E1219:E1226)</f>
        <v>260</v>
      </c>
      <c r="F1227" s="167">
        <f>SUM(F1219:F1226)</f>
        <v>260</v>
      </c>
      <c r="G1227" s="167">
        <f>SUM(G1219:G1226)</f>
        <v>260</v>
      </c>
      <c r="H1227" s="167">
        <f>SUM(H1219:H1226)</f>
        <v>260</v>
      </c>
      <c r="I1227" s="167">
        <f>SUM(I1219:I1226)</f>
        <v>260</v>
      </c>
      <c r="J1227" s="167">
        <f>SUM(J1219:J1226)</f>
        <v>260</v>
      </c>
      <c r="K1227" s="167">
        <f>SUM(K1219:K1226)</f>
        <v>260</v>
      </c>
      <c r="L1227" s="280">
        <f>SUM(D1219^3+E1220^3+F1221^3+G1222^3+H1223^3+I1224^3+J1225^3+K1226^3)</f>
        <v>540800</v>
      </c>
      <c r="M1227" s="42"/>
      <c r="N1227" s="277"/>
      <c r="P1227" s="278"/>
      <c r="Q1227" s="34"/>
      <c r="R1227" s="166">
        <f>SUM(R1219:R1226)</f>
        <v>260</v>
      </c>
      <c r="S1227" s="167">
        <f>SUM(S1219:S1226)</f>
        <v>260</v>
      </c>
      <c r="T1227" s="167">
        <f>SUM(T1219:T1226)</f>
        <v>260</v>
      </c>
      <c r="U1227" s="167">
        <f>SUM(U1219:U1226)</f>
        <v>260</v>
      </c>
      <c r="V1227" s="167">
        <f>SUM(V1219:V1226)</f>
        <v>260</v>
      </c>
      <c r="W1227" s="167">
        <f>SUM(W1219:W1226)</f>
        <v>260</v>
      </c>
      <c r="X1227" s="167">
        <f>SUM(X1219:X1226)</f>
        <v>260</v>
      </c>
      <c r="Y1227" s="167">
        <f>SUM(Y1219:Y1226)</f>
        <v>260</v>
      </c>
      <c r="Z1227" s="280">
        <f>SUM(R1219^3+S1220^3+T1221^3+U1222^3+V1223^3+W1224^3+X1225^3+Y1226^3)</f>
        <v>540800</v>
      </c>
      <c r="AA1227" s="42"/>
      <c r="AB1227" s="277"/>
      <c r="AD1227" s="278"/>
      <c r="AE1227" s="34"/>
      <c r="AF1227" s="166">
        <f>SUM(AF1219:AF1226)</f>
        <v>260</v>
      </c>
      <c r="AG1227" s="167">
        <f>SUM(AG1219:AG1226)</f>
        <v>260</v>
      </c>
      <c r="AH1227" s="167">
        <f>SUM(AH1219:AH1226)</f>
        <v>260</v>
      </c>
      <c r="AI1227" s="167">
        <f>SUM(AI1219:AI1226)</f>
        <v>260</v>
      </c>
      <c r="AJ1227" s="167">
        <f>SUM(AJ1219:AJ1226)</f>
        <v>260</v>
      </c>
      <c r="AK1227" s="167">
        <f>SUM(AK1219:AK1226)</f>
        <v>260</v>
      </c>
      <c r="AL1227" s="167">
        <f>SUM(AL1219:AL1226)</f>
        <v>260</v>
      </c>
      <c r="AM1227" s="167">
        <f>SUM(AM1219:AM1226)</f>
        <v>260</v>
      </c>
      <c r="AN1227" s="280">
        <f>SUM(AF1219^3+AG1220^3+AH1221^3+AI1222^3+AJ1223^3+AK1224^3+AL1225^3+AM1226^3)</f>
        <v>540800</v>
      </c>
      <c r="AO1227" s="42"/>
      <c r="AP1227" s="277"/>
      <c r="AR1227" s="278"/>
      <c r="AS1227" s="34"/>
      <c r="AT1227" s="166">
        <f>SUM(AT1219:AT1226)</f>
        <v>260</v>
      </c>
      <c r="AU1227" s="167">
        <f>SUM(AU1219:AU1226)</f>
        <v>260</v>
      </c>
      <c r="AV1227" s="167">
        <f>SUM(AV1219:AV1226)</f>
        <v>260</v>
      </c>
      <c r="AW1227" s="167">
        <f>SUM(AW1219:AW1226)</f>
        <v>260</v>
      </c>
      <c r="AX1227" s="167">
        <f>SUM(AX1219:AX1226)</f>
        <v>260</v>
      </c>
      <c r="AY1227" s="167">
        <f>SUM(AY1219:AY1226)</f>
        <v>260</v>
      </c>
      <c r="AZ1227" s="167">
        <f>SUM(AZ1219:AZ1226)</f>
        <v>260</v>
      </c>
      <c r="BA1227" s="167">
        <f>SUM(BA1219:BA1226)</f>
        <v>260</v>
      </c>
      <c r="BB1227" s="280">
        <f>SUM(AT1219^3+AU1220^3+AV1221^3+AW1222^3+AX1223^3+AY1224^3+AZ1225^3+BA1226^3)</f>
        <v>540800</v>
      </c>
      <c r="BC1227" s="42"/>
      <c r="BD1227" s="277"/>
    </row>
    <row r="1228" spans="2:56" ht="12.75" thickBot="1" x14ac:dyDescent="0.25">
      <c r="B1228" s="278"/>
      <c r="C1228" s="34"/>
      <c r="D1228" s="89">
        <f>SUMSQ(D1219:D1226)</f>
        <v>11180</v>
      </c>
      <c r="E1228" s="90">
        <f>SUMSQ(E1219:E1226)</f>
        <v>11180</v>
      </c>
      <c r="F1228" s="90">
        <f>SUMSQ(F1219:F1226)</f>
        <v>11180</v>
      </c>
      <c r="G1228" s="90">
        <f>SUMSQ(G1219:G1226)</f>
        <v>11180</v>
      </c>
      <c r="H1228" s="90">
        <f>SUMSQ(H1219:H1226)</f>
        <v>11180</v>
      </c>
      <c r="I1228" s="90">
        <f>SUMSQ(I1219:I1226)</f>
        <v>11180</v>
      </c>
      <c r="J1228" s="90">
        <f>SUMSQ(J1219:J1226)</f>
        <v>11180</v>
      </c>
      <c r="K1228" s="90">
        <f>SUMSQ(K1219:K1226)</f>
        <v>11180</v>
      </c>
      <c r="L1228" s="279">
        <f>SUM(D1226^3+E1225^3+F1224^3+G1223^3+H1222^3+I1221^3+J1220^3+K1219^3)</f>
        <v>540800</v>
      </c>
      <c r="M1228" s="42"/>
      <c r="N1228" s="277"/>
      <c r="P1228" s="278"/>
      <c r="Q1228" s="34"/>
      <c r="R1228" s="89">
        <f>SUMSQ(R1219:R1226)</f>
        <v>11180</v>
      </c>
      <c r="S1228" s="90">
        <f>SUMSQ(S1219:S1226)</f>
        <v>11180</v>
      </c>
      <c r="T1228" s="90">
        <f>SUMSQ(T1219:T1226)</f>
        <v>11180</v>
      </c>
      <c r="U1228" s="90">
        <f>SUMSQ(U1219:U1226)</f>
        <v>11180</v>
      </c>
      <c r="V1228" s="90">
        <f>SUMSQ(V1219:V1226)</f>
        <v>11180</v>
      </c>
      <c r="W1228" s="90">
        <f>SUMSQ(W1219:W1226)</f>
        <v>11180</v>
      </c>
      <c r="X1228" s="90">
        <f>SUMSQ(X1219:X1226)</f>
        <v>11180</v>
      </c>
      <c r="Y1228" s="90">
        <f>SUMSQ(Y1219:Y1226)</f>
        <v>11180</v>
      </c>
      <c r="Z1228" s="279">
        <f>SUM(R1226^3+S1225^3+T1224^3+U1223^3+V1222^3+W1221^3+X1220^3+Y1219^3)</f>
        <v>540800</v>
      </c>
      <c r="AA1228" s="42"/>
      <c r="AB1228" s="277"/>
      <c r="AD1228" s="278"/>
      <c r="AE1228" s="34"/>
      <c r="AF1228" s="89">
        <f>SUMSQ(AF1219:AF1226)</f>
        <v>11180</v>
      </c>
      <c r="AG1228" s="90">
        <f>SUMSQ(AG1219:AG1226)</f>
        <v>11180</v>
      </c>
      <c r="AH1228" s="90">
        <f>SUMSQ(AH1219:AH1226)</f>
        <v>11180</v>
      </c>
      <c r="AI1228" s="90">
        <f>SUMSQ(AI1219:AI1226)</f>
        <v>11180</v>
      </c>
      <c r="AJ1228" s="90">
        <f>SUMSQ(AJ1219:AJ1226)</f>
        <v>11180</v>
      </c>
      <c r="AK1228" s="90">
        <f>SUMSQ(AK1219:AK1226)</f>
        <v>11180</v>
      </c>
      <c r="AL1228" s="90">
        <f>SUMSQ(AL1219:AL1226)</f>
        <v>11180</v>
      </c>
      <c r="AM1228" s="90">
        <f>SUMSQ(AM1219:AM1226)</f>
        <v>11180</v>
      </c>
      <c r="AN1228" s="279">
        <f>SUM(AF1226^3+AG1225^3+AH1224^3+AI1223^3+AJ1222^3+AK1221^3+AL1220^3+AM1219^3)</f>
        <v>540800</v>
      </c>
      <c r="AO1228" s="42"/>
      <c r="AP1228" s="277"/>
      <c r="AR1228" s="278"/>
      <c r="AS1228" s="34"/>
      <c r="AT1228" s="89">
        <f>SUMSQ(AT1219:AT1226)</f>
        <v>11180</v>
      </c>
      <c r="AU1228" s="90">
        <f>SUMSQ(AU1219:AU1226)</f>
        <v>11180</v>
      </c>
      <c r="AV1228" s="90">
        <f>SUMSQ(AV1219:AV1226)</f>
        <v>11180</v>
      </c>
      <c r="AW1228" s="90">
        <f>SUMSQ(AW1219:AW1226)</f>
        <v>11180</v>
      </c>
      <c r="AX1228" s="90">
        <f>SUMSQ(AX1219:AX1226)</f>
        <v>11180</v>
      </c>
      <c r="AY1228" s="90">
        <f>SUMSQ(AY1219:AY1226)</f>
        <v>11180</v>
      </c>
      <c r="AZ1228" s="90">
        <f>SUMSQ(AZ1219:AZ1226)</f>
        <v>11180</v>
      </c>
      <c r="BA1228" s="90">
        <f>SUMSQ(BA1219:BA1226)</f>
        <v>11180</v>
      </c>
      <c r="BB1228" s="279">
        <f>SUM(AT1226^3+AU1225^3+AV1224^3+AW1223^3+AX1222^3+AY1221^3+AZ1220^3+BA1219^3)</f>
        <v>540800</v>
      </c>
      <c r="BC1228" s="42"/>
      <c r="BD1228" s="277"/>
    </row>
    <row r="1229" spans="2:56" ht="12.75" thickBot="1" x14ac:dyDescent="0.25">
      <c r="B1229" s="278"/>
      <c r="C1229" s="104"/>
      <c r="D1229" s="106"/>
      <c r="E1229" s="106"/>
      <c r="F1229" s="106"/>
      <c r="G1229" s="106"/>
      <c r="H1229" s="106"/>
      <c r="I1229" s="106"/>
      <c r="J1229" s="106"/>
      <c r="K1229" s="106"/>
      <c r="L1229" s="106"/>
      <c r="M1229" s="109"/>
      <c r="N1229" s="277"/>
      <c r="P1229" s="278"/>
      <c r="Q1229" s="104"/>
      <c r="R1229" s="106"/>
      <c r="S1229" s="106"/>
      <c r="T1229" s="106"/>
      <c r="U1229" s="106"/>
      <c r="V1229" s="106"/>
      <c r="W1229" s="106"/>
      <c r="X1229" s="106"/>
      <c r="Y1229" s="106"/>
      <c r="Z1229" s="106"/>
      <c r="AA1229" s="109"/>
      <c r="AB1229" s="277"/>
      <c r="AD1229" s="278"/>
      <c r="AE1229" s="104"/>
      <c r="AF1229" s="106"/>
      <c r="AG1229" s="106"/>
      <c r="AH1229" s="106"/>
      <c r="AI1229" s="106"/>
      <c r="AJ1229" s="106"/>
      <c r="AK1229" s="106"/>
      <c r="AL1229" s="106"/>
      <c r="AM1229" s="106"/>
      <c r="AN1229" s="106"/>
      <c r="AO1229" s="109"/>
      <c r="AP1229" s="277"/>
      <c r="AR1229" s="278"/>
      <c r="AS1229" s="104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9"/>
      <c r="BD1229" s="277"/>
    </row>
    <row r="1230" spans="2:56" ht="12.75" thickBot="1" x14ac:dyDescent="0.25">
      <c r="B1230" s="276"/>
      <c r="C1230" s="275"/>
      <c r="D1230" s="275"/>
      <c r="E1230" s="275"/>
      <c r="F1230" s="275"/>
      <c r="G1230" s="275"/>
      <c r="H1230" s="275"/>
      <c r="I1230" s="275"/>
      <c r="J1230" s="275"/>
      <c r="K1230" s="275"/>
      <c r="L1230" s="275"/>
      <c r="M1230" s="275"/>
      <c r="N1230" s="274"/>
      <c r="P1230" s="276"/>
      <c r="Q1230" s="275"/>
      <c r="R1230" s="275"/>
      <c r="S1230" s="275"/>
      <c r="T1230" s="275"/>
      <c r="U1230" s="275"/>
      <c r="V1230" s="275"/>
      <c r="W1230" s="275"/>
      <c r="X1230" s="275"/>
      <c r="Y1230" s="275"/>
      <c r="Z1230" s="275"/>
      <c r="AA1230" s="275"/>
      <c r="AB1230" s="274"/>
      <c r="AD1230" s="276"/>
      <c r="AE1230" s="275"/>
      <c r="AF1230" s="275"/>
      <c r="AG1230" s="275"/>
      <c r="AH1230" s="275"/>
      <c r="AI1230" s="275"/>
      <c r="AJ1230" s="275"/>
      <c r="AK1230" s="275"/>
      <c r="AL1230" s="275"/>
      <c r="AM1230" s="275"/>
      <c r="AN1230" s="275"/>
      <c r="AO1230" s="275"/>
      <c r="AP1230" s="274"/>
      <c r="AR1230" s="276"/>
      <c r="AS1230" s="275"/>
      <c r="AT1230" s="275"/>
      <c r="AU1230" s="275"/>
      <c r="AV1230" s="275"/>
      <c r="AW1230" s="275"/>
      <c r="AX1230" s="275"/>
      <c r="AY1230" s="275"/>
      <c r="AZ1230" s="275"/>
      <c r="BA1230" s="275"/>
      <c r="BB1230" s="275"/>
      <c r="BC1230" s="275"/>
      <c r="BD1230" s="274"/>
    </row>
    <row r="1231" spans="2:56" ht="13.5" thickTop="1" thickBot="1" x14ac:dyDescent="0.25"/>
    <row r="1232" spans="2:56" ht="13.5" thickTop="1" thickBot="1" x14ac:dyDescent="0.25">
      <c r="B1232" s="284"/>
      <c r="C1232" s="283"/>
      <c r="D1232" s="283"/>
      <c r="E1232" s="283"/>
      <c r="F1232" s="283"/>
      <c r="G1232" s="283"/>
      <c r="H1232" s="283"/>
      <c r="I1232" s="283"/>
      <c r="J1232" s="283"/>
      <c r="K1232" s="283"/>
      <c r="L1232" s="283"/>
      <c r="M1232" s="283"/>
      <c r="N1232" s="282"/>
      <c r="P1232" s="284"/>
      <c r="Q1232" s="283"/>
      <c r="R1232" s="283"/>
      <c r="S1232" s="283"/>
      <c r="T1232" s="283"/>
      <c r="U1232" s="283"/>
      <c r="V1232" s="283"/>
      <c r="W1232" s="283"/>
      <c r="X1232" s="283"/>
      <c r="Y1232" s="283"/>
      <c r="Z1232" s="283"/>
      <c r="AA1232" s="283"/>
      <c r="AB1232" s="282"/>
      <c r="AD1232" s="284"/>
      <c r="AE1232" s="283"/>
      <c r="AF1232" s="283"/>
      <c r="AG1232" s="283"/>
      <c r="AH1232" s="283"/>
      <c r="AI1232" s="283"/>
      <c r="AJ1232" s="283"/>
      <c r="AK1232" s="283"/>
      <c r="AL1232" s="283"/>
      <c r="AM1232" s="283"/>
      <c r="AN1232" s="283"/>
      <c r="AO1232" s="283"/>
      <c r="AP1232" s="282"/>
      <c r="AR1232" s="284"/>
      <c r="AS1232" s="283"/>
      <c r="AT1232" s="283"/>
      <c r="AU1232" s="283"/>
      <c r="AV1232" s="283"/>
      <c r="AW1232" s="283"/>
      <c r="AX1232" s="283"/>
      <c r="AY1232" s="283"/>
      <c r="AZ1232" s="283"/>
      <c r="BA1232" s="283"/>
      <c r="BB1232" s="283"/>
      <c r="BC1232" s="283"/>
      <c r="BD1232" s="282"/>
    </row>
    <row r="1233" spans="2:56" ht="12.75" thickBot="1" x14ac:dyDescent="0.25">
      <c r="B1233" s="278"/>
      <c r="C1233" s="20"/>
      <c r="D1233" s="21"/>
      <c r="E1233" s="21"/>
      <c r="F1233" s="21"/>
      <c r="G1233" s="21"/>
      <c r="H1233" s="281" t="s">
        <v>1086</v>
      </c>
      <c r="I1233" s="21"/>
      <c r="J1233" s="21"/>
      <c r="K1233" s="21"/>
      <c r="L1233" s="21"/>
      <c r="M1233" s="23"/>
      <c r="N1233" s="277"/>
      <c r="P1233" s="278"/>
      <c r="Q1233" s="20"/>
      <c r="R1233" s="21"/>
      <c r="S1233" s="21"/>
      <c r="T1233" s="21"/>
      <c r="U1233" s="21"/>
      <c r="V1233" s="281" t="s">
        <v>1085</v>
      </c>
      <c r="W1233" s="21"/>
      <c r="X1233" s="21"/>
      <c r="Y1233" s="21"/>
      <c r="Z1233" s="21"/>
      <c r="AA1233" s="23"/>
      <c r="AB1233" s="277"/>
      <c r="AD1233" s="278"/>
      <c r="AE1233" s="20"/>
      <c r="AF1233" s="21"/>
      <c r="AG1233" s="21"/>
      <c r="AH1233" s="21"/>
      <c r="AI1233" s="21"/>
      <c r="AJ1233" s="281" t="s">
        <v>1084</v>
      </c>
      <c r="AK1233" s="21"/>
      <c r="AL1233" s="21"/>
      <c r="AM1233" s="21"/>
      <c r="AN1233" s="21"/>
      <c r="AO1233" s="23"/>
      <c r="AP1233" s="277"/>
      <c r="AR1233" s="278"/>
      <c r="AS1233" s="20"/>
      <c r="AT1233" s="21"/>
      <c r="AU1233" s="21"/>
      <c r="AV1233" s="21"/>
      <c r="AW1233" s="21"/>
      <c r="AX1233" s="281" t="s">
        <v>1083</v>
      </c>
      <c r="AY1233" s="21"/>
      <c r="AZ1233" s="21"/>
      <c r="BA1233" s="21"/>
      <c r="BB1233" s="21"/>
      <c r="BC1233" s="23"/>
      <c r="BD1233" s="277"/>
    </row>
    <row r="1234" spans="2:56" x14ac:dyDescent="0.2">
      <c r="B1234" s="278"/>
      <c r="C1234" s="34"/>
      <c r="D1234" s="35">
        <v>4</v>
      </c>
      <c r="E1234" s="36">
        <v>21</v>
      </c>
      <c r="F1234" s="36">
        <v>38</v>
      </c>
      <c r="G1234" s="36">
        <v>41</v>
      </c>
      <c r="H1234" s="36">
        <v>51</v>
      </c>
      <c r="I1234" s="36">
        <v>64</v>
      </c>
      <c r="J1234" s="36">
        <v>15</v>
      </c>
      <c r="K1234" s="37">
        <v>26</v>
      </c>
      <c r="L1234" s="251">
        <f>SUMSQ(D1234:K1234)</f>
        <v>11180</v>
      </c>
      <c r="M1234" s="42"/>
      <c r="N1234" s="277"/>
      <c r="P1234" s="278"/>
      <c r="Q1234" s="34"/>
      <c r="R1234" s="35">
        <v>4</v>
      </c>
      <c r="S1234" s="36">
        <v>21</v>
      </c>
      <c r="T1234" s="36">
        <v>38</v>
      </c>
      <c r="U1234" s="36">
        <v>41</v>
      </c>
      <c r="V1234" s="36">
        <v>51</v>
      </c>
      <c r="W1234" s="36">
        <v>64</v>
      </c>
      <c r="X1234" s="36">
        <v>15</v>
      </c>
      <c r="Y1234" s="37">
        <v>26</v>
      </c>
      <c r="Z1234" s="251">
        <f>SUMSQ(R1234:Y1234)</f>
        <v>11180</v>
      </c>
      <c r="AA1234" s="42"/>
      <c r="AB1234" s="277"/>
      <c r="AD1234" s="278"/>
      <c r="AE1234" s="34"/>
      <c r="AF1234" s="35">
        <v>4</v>
      </c>
      <c r="AG1234" s="36">
        <v>21</v>
      </c>
      <c r="AH1234" s="36">
        <v>38</v>
      </c>
      <c r="AI1234" s="36">
        <v>41</v>
      </c>
      <c r="AJ1234" s="36">
        <v>51</v>
      </c>
      <c r="AK1234" s="36">
        <v>64</v>
      </c>
      <c r="AL1234" s="36">
        <v>15</v>
      </c>
      <c r="AM1234" s="37">
        <v>26</v>
      </c>
      <c r="AN1234" s="251">
        <f>SUMSQ(AF1234:AM1234)</f>
        <v>11180</v>
      </c>
      <c r="AO1234" s="42"/>
      <c r="AP1234" s="277"/>
      <c r="AR1234" s="278"/>
      <c r="AS1234" s="34"/>
      <c r="AT1234" s="35">
        <v>4</v>
      </c>
      <c r="AU1234" s="36">
        <v>21</v>
      </c>
      <c r="AV1234" s="36">
        <v>38</v>
      </c>
      <c r="AW1234" s="36">
        <v>41</v>
      </c>
      <c r="AX1234" s="36">
        <v>51</v>
      </c>
      <c r="AY1234" s="36">
        <v>64</v>
      </c>
      <c r="AZ1234" s="36">
        <v>15</v>
      </c>
      <c r="BA1234" s="37">
        <v>26</v>
      </c>
      <c r="BB1234" s="251">
        <f>SUMSQ(AT1234:BA1234)</f>
        <v>11180</v>
      </c>
      <c r="BC1234" s="42"/>
      <c r="BD1234" s="277"/>
    </row>
    <row r="1235" spans="2:56" x14ac:dyDescent="0.2">
      <c r="B1235" s="278"/>
      <c r="C1235" s="34"/>
      <c r="D1235" s="44">
        <v>46</v>
      </c>
      <c r="E1235" s="45">
        <v>11</v>
      </c>
      <c r="F1235" s="45">
        <v>12</v>
      </c>
      <c r="G1235" s="45">
        <v>55</v>
      </c>
      <c r="H1235" s="45">
        <v>45</v>
      </c>
      <c r="I1235" s="45">
        <v>18</v>
      </c>
      <c r="J1235" s="45">
        <v>17</v>
      </c>
      <c r="K1235" s="46">
        <v>56</v>
      </c>
      <c r="L1235" s="257">
        <f>SUMSQ(D1235:K1235)</f>
        <v>11180</v>
      </c>
      <c r="M1235" s="42"/>
      <c r="N1235" s="277"/>
      <c r="P1235" s="278"/>
      <c r="Q1235" s="34"/>
      <c r="R1235" s="44">
        <v>46</v>
      </c>
      <c r="S1235" s="45">
        <v>11</v>
      </c>
      <c r="T1235" s="45">
        <v>12</v>
      </c>
      <c r="U1235" s="45">
        <v>55</v>
      </c>
      <c r="V1235" s="45">
        <v>45</v>
      </c>
      <c r="W1235" s="45">
        <v>18</v>
      </c>
      <c r="X1235" s="45">
        <v>17</v>
      </c>
      <c r="Y1235" s="46">
        <v>56</v>
      </c>
      <c r="Z1235" s="257">
        <f>SUMSQ(R1235:Y1235)</f>
        <v>11180</v>
      </c>
      <c r="AA1235" s="42"/>
      <c r="AB1235" s="277"/>
      <c r="AD1235" s="278"/>
      <c r="AE1235" s="34"/>
      <c r="AF1235" s="44">
        <v>46</v>
      </c>
      <c r="AG1235" s="45">
        <v>11</v>
      </c>
      <c r="AH1235" s="45">
        <v>47</v>
      </c>
      <c r="AI1235" s="45">
        <v>20</v>
      </c>
      <c r="AJ1235" s="45">
        <v>10</v>
      </c>
      <c r="AK1235" s="45">
        <v>53</v>
      </c>
      <c r="AL1235" s="45">
        <v>17</v>
      </c>
      <c r="AM1235" s="46">
        <v>56</v>
      </c>
      <c r="AN1235" s="257">
        <f>SUMSQ(AF1235:AM1235)</f>
        <v>11180</v>
      </c>
      <c r="AO1235" s="42"/>
      <c r="AP1235" s="277"/>
      <c r="AR1235" s="278"/>
      <c r="AS1235" s="34"/>
      <c r="AT1235" s="44">
        <v>46</v>
      </c>
      <c r="AU1235" s="45">
        <v>11</v>
      </c>
      <c r="AV1235" s="45">
        <v>47</v>
      </c>
      <c r="AW1235" s="45">
        <v>20</v>
      </c>
      <c r="AX1235" s="45">
        <v>10</v>
      </c>
      <c r="AY1235" s="45">
        <v>53</v>
      </c>
      <c r="AZ1235" s="45">
        <v>17</v>
      </c>
      <c r="BA1235" s="46">
        <v>56</v>
      </c>
      <c r="BB1235" s="257">
        <f>SUMSQ(AT1235:BA1235)</f>
        <v>11180</v>
      </c>
      <c r="BC1235" s="42"/>
      <c r="BD1235" s="277"/>
    </row>
    <row r="1236" spans="2:56" x14ac:dyDescent="0.2">
      <c r="B1236" s="278"/>
      <c r="C1236" s="34"/>
      <c r="D1236" s="44">
        <v>49</v>
      </c>
      <c r="E1236" s="45">
        <v>62</v>
      </c>
      <c r="F1236" s="45">
        <v>23</v>
      </c>
      <c r="G1236" s="45">
        <v>2</v>
      </c>
      <c r="H1236" s="45">
        <v>28</v>
      </c>
      <c r="I1236" s="45">
        <v>13</v>
      </c>
      <c r="J1236" s="45">
        <v>40</v>
      </c>
      <c r="K1236" s="46">
        <v>43</v>
      </c>
      <c r="L1236" s="257">
        <f>SUMSQ(D1236:K1236)</f>
        <v>11180</v>
      </c>
      <c r="M1236" s="42"/>
      <c r="N1236" s="277"/>
      <c r="P1236" s="278"/>
      <c r="Q1236" s="34"/>
      <c r="R1236" s="44">
        <v>49</v>
      </c>
      <c r="S1236" s="45">
        <v>62</v>
      </c>
      <c r="T1236" s="45">
        <v>23</v>
      </c>
      <c r="U1236" s="45">
        <v>2</v>
      </c>
      <c r="V1236" s="45">
        <v>28</v>
      </c>
      <c r="W1236" s="45">
        <v>13</v>
      </c>
      <c r="X1236" s="45">
        <v>40</v>
      </c>
      <c r="Y1236" s="46">
        <v>43</v>
      </c>
      <c r="Z1236" s="257">
        <f>SUMSQ(R1236:Y1236)</f>
        <v>11180</v>
      </c>
      <c r="AA1236" s="42"/>
      <c r="AB1236" s="277"/>
      <c r="AD1236" s="278"/>
      <c r="AE1236" s="34"/>
      <c r="AF1236" s="44">
        <v>49</v>
      </c>
      <c r="AG1236" s="45">
        <v>40</v>
      </c>
      <c r="AH1236" s="45">
        <v>23</v>
      </c>
      <c r="AI1236" s="45">
        <v>2</v>
      </c>
      <c r="AJ1236" s="45">
        <v>28</v>
      </c>
      <c r="AK1236" s="45">
        <v>13</v>
      </c>
      <c r="AL1236" s="45">
        <v>62</v>
      </c>
      <c r="AM1236" s="46">
        <v>43</v>
      </c>
      <c r="AN1236" s="257">
        <f>SUMSQ(AF1236:AM1236)</f>
        <v>11180</v>
      </c>
      <c r="AO1236" s="42"/>
      <c r="AP1236" s="277"/>
      <c r="AR1236" s="278"/>
      <c r="AS1236" s="34"/>
      <c r="AT1236" s="44">
        <v>49</v>
      </c>
      <c r="AU1236" s="45">
        <v>40</v>
      </c>
      <c r="AV1236" s="45">
        <v>23</v>
      </c>
      <c r="AW1236" s="45">
        <v>2</v>
      </c>
      <c r="AX1236" s="45">
        <v>28</v>
      </c>
      <c r="AY1236" s="45">
        <v>13</v>
      </c>
      <c r="AZ1236" s="45">
        <v>62</v>
      </c>
      <c r="BA1236" s="46">
        <v>43</v>
      </c>
      <c r="BB1236" s="257">
        <f>SUMSQ(AT1236:BA1236)</f>
        <v>11180</v>
      </c>
      <c r="BC1236" s="42"/>
      <c r="BD1236" s="277"/>
    </row>
    <row r="1237" spans="2:56" x14ac:dyDescent="0.2">
      <c r="B1237" s="278"/>
      <c r="C1237" s="34"/>
      <c r="D1237" s="44">
        <v>31</v>
      </c>
      <c r="E1237" s="45">
        <v>36</v>
      </c>
      <c r="F1237" s="45">
        <v>57</v>
      </c>
      <c r="G1237" s="45">
        <v>32</v>
      </c>
      <c r="H1237" s="45">
        <v>6</v>
      </c>
      <c r="I1237" s="45">
        <v>35</v>
      </c>
      <c r="J1237" s="45">
        <v>58</v>
      </c>
      <c r="K1237" s="46">
        <v>5</v>
      </c>
      <c r="L1237" s="257">
        <f>SUMSQ(D1237:K1237)</f>
        <v>11180</v>
      </c>
      <c r="M1237" s="42"/>
      <c r="N1237" s="277"/>
      <c r="P1237" s="278"/>
      <c r="Q1237" s="34"/>
      <c r="R1237" s="44">
        <v>60</v>
      </c>
      <c r="S1237" s="45">
        <v>7</v>
      </c>
      <c r="T1237" s="45">
        <v>57</v>
      </c>
      <c r="U1237" s="45">
        <v>32</v>
      </c>
      <c r="V1237" s="45">
        <v>6</v>
      </c>
      <c r="W1237" s="45">
        <v>35</v>
      </c>
      <c r="X1237" s="45">
        <v>29</v>
      </c>
      <c r="Y1237" s="46">
        <v>34</v>
      </c>
      <c r="Z1237" s="257">
        <f>SUMSQ(R1237:Y1237)</f>
        <v>11180</v>
      </c>
      <c r="AA1237" s="42"/>
      <c r="AB1237" s="277"/>
      <c r="AD1237" s="278"/>
      <c r="AE1237" s="34"/>
      <c r="AF1237" s="44">
        <v>31</v>
      </c>
      <c r="AG1237" s="45">
        <v>58</v>
      </c>
      <c r="AH1237" s="45">
        <v>57</v>
      </c>
      <c r="AI1237" s="45">
        <v>32</v>
      </c>
      <c r="AJ1237" s="45">
        <v>6</v>
      </c>
      <c r="AK1237" s="45">
        <v>35</v>
      </c>
      <c r="AL1237" s="45">
        <v>36</v>
      </c>
      <c r="AM1237" s="46">
        <v>5</v>
      </c>
      <c r="AN1237" s="257">
        <f>SUMSQ(AF1237:AM1237)</f>
        <v>11180</v>
      </c>
      <c r="AO1237" s="42"/>
      <c r="AP1237" s="277"/>
      <c r="AR1237" s="278"/>
      <c r="AS1237" s="34"/>
      <c r="AT1237" s="44">
        <v>60</v>
      </c>
      <c r="AU1237" s="45">
        <v>29</v>
      </c>
      <c r="AV1237" s="45">
        <v>57</v>
      </c>
      <c r="AW1237" s="45">
        <v>32</v>
      </c>
      <c r="AX1237" s="45">
        <v>6</v>
      </c>
      <c r="AY1237" s="45">
        <v>35</v>
      </c>
      <c r="AZ1237" s="45">
        <v>7</v>
      </c>
      <c r="BA1237" s="46">
        <v>34</v>
      </c>
      <c r="BB1237" s="257">
        <f>SUMSQ(AT1237:BA1237)</f>
        <v>11180</v>
      </c>
      <c r="BC1237" s="42"/>
      <c r="BD1237" s="277"/>
    </row>
    <row r="1238" spans="2:56" x14ac:dyDescent="0.2">
      <c r="B1238" s="278"/>
      <c r="C1238" s="34"/>
      <c r="D1238" s="44">
        <v>60</v>
      </c>
      <c r="E1238" s="45">
        <v>7</v>
      </c>
      <c r="F1238" s="45">
        <v>30</v>
      </c>
      <c r="G1238" s="45">
        <v>59</v>
      </c>
      <c r="H1238" s="45">
        <v>33</v>
      </c>
      <c r="I1238" s="45">
        <v>8</v>
      </c>
      <c r="J1238" s="45">
        <v>29</v>
      </c>
      <c r="K1238" s="46">
        <v>34</v>
      </c>
      <c r="L1238" s="257">
        <f>SUMSQ(D1238:K1238)</f>
        <v>11180</v>
      </c>
      <c r="M1238" s="42"/>
      <c r="N1238" s="277"/>
      <c r="P1238" s="278"/>
      <c r="Q1238" s="34"/>
      <c r="R1238" s="44">
        <v>31</v>
      </c>
      <c r="S1238" s="45">
        <v>36</v>
      </c>
      <c r="T1238" s="45">
        <v>30</v>
      </c>
      <c r="U1238" s="45">
        <v>59</v>
      </c>
      <c r="V1238" s="45">
        <v>33</v>
      </c>
      <c r="W1238" s="45">
        <v>8</v>
      </c>
      <c r="X1238" s="45">
        <v>58</v>
      </c>
      <c r="Y1238" s="46">
        <v>5</v>
      </c>
      <c r="Z1238" s="257">
        <f>SUMSQ(R1238:Y1238)</f>
        <v>11180</v>
      </c>
      <c r="AA1238" s="42"/>
      <c r="AB1238" s="277"/>
      <c r="AD1238" s="278"/>
      <c r="AE1238" s="34"/>
      <c r="AF1238" s="44">
        <v>60</v>
      </c>
      <c r="AG1238" s="45">
        <v>29</v>
      </c>
      <c r="AH1238" s="45">
        <v>30</v>
      </c>
      <c r="AI1238" s="45">
        <v>59</v>
      </c>
      <c r="AJ1238" s="45">
        <v>33</v>
      </c>
      <c r="AK1238" s="45">
        <v>8</v>
      </c>
      <c r="AL1238" s="45">
        <v>7</v>
      </c>
      <c r="AM1238" s="46">
        <v>34</v>
      </c>
      <c r="AN1238" s="257">
        <f>SUMSQ(AF1238:AM1238)</f>
        <v>11180</v>
      </c>
      <c r="AO1238" s="42"/>
      <c r="AP1238" s="277"/>
      <c r="AR1238" s="278"/>
      <c r="AS1238" s="34"/>
      <c r="AT1238" s="44">
        <v>31</v>
      </c>
      <c r="AU1238" s="45">
        <v>58</v>
      </c>
      <c r="AV1238" s="45">
        <v>30</v>
      </c>
      <c r="AW1238" s="45">
        <v>59</v>
      </c>
      <c r="AX1238" s="45">
        <v>33</v>
      </c>
      <c r="AY1238" s="45">
        <v>8</v>
      </c>
      <c r="AZ1238" s="45">
        <v>36</v>
      </c>
      <c r="BA1238" s="46">
        <v>5</v>
      </c>
      <c r="BB1238" s="257">
        <f>SUMSQ(AT1238:BA1238)</f>
        <v>11180</v>
      </c>
      <c r="BC1238" s="42"/>
      <c r="BD1238" s="277"/>
    </row>
    <row r="1239" spans="2:56" x14ac:dyDescent="0.2">
      <c r="B1239" s="278"/>
      <c r="C1239" s="34"/>
      <c r="D1239" s="44">
        <v>22</v>
      </c>
      <c r="E1239" s="45">
        <v>25</v>
      </c>
      <c r="F1239" s="45">
        <v>52</v>
      </c>
      <c r="G1239" s="45">
        <v>37</v>
      </c>
      <c r="H1239" s="45">
        <v>63</v>
      </c>
      <c r="I1239" s="45">
        <v>42</v>
      </c>
      <c r="J1239" s="45">
        <v>3</v>
      </c>
      <c r="K1239" s="46">
        <v>16</v>
      </c>
      <c r="L1239" s="257">
        <f>SUMSQ(D1239:K1239)</f>
        <v>11180</v>
      </c>
      <c r="M1239" s="42"/>
      <c r="N1239" s="277"/>
      <c r="P1239" s="278"/>
      <c r="Q1239" s="34"/>
      <c r="R1239" s="44">
        <v>22</v>
      </c>
      <c r="S1239" s="45">
        <v>25</v>
      </c>
      <c r="T1239" s="45">
        <v>52</v>
      </c>
      <c r="U1239" s="45">
        <v>37</v>
      </c>
      <c r="V1239" s="45">
        <v>63</v>
      </c>
      <c r="W1239" s="45">
        <v>42</v>
      </c>
      <c r="X1239" s="45">
        <v>3</v>
      </c>
      <c r="Y1239" s="46">
        <v>16</v>
      </c>
      <c r="Z1239" s="257">
        <f>SUMSQ(R1239:Y1239)</f>
        <v>11180</v>
      </c>
      <c r="AA1239" s="42"/>
      <c r="AB1239" s="277"/>
      <c r="AD1239" s="278"/>
      <c r="AE1239" s="34"/>
      <c r="AF1239" s="44">
        <v>22</v>
      </c>
      <c r="AG1239" s="45">
        <v>3</v>
      </c>
      <c r="AH1239" s="45">
        <v>52</v>
      </c>
      <c r="AI1239" s="45">
        <v>37</v>
      </c>
      <c r="AJ1239" s="45">
        <v>63</v>
      </c>
      <c r="AK1239" s="45">
        <v>42</v>
      </c>
      <c r="AL1239" s="45">
        <v>25</v>
      </c>
      <c r="AM1239" s="46">
        <v>16</v>
      </c>
      <c r="AN1239" s="257">
        <f>SUMSQ(AF1239:AM1239)</f>
        <v>11180</v>
      </c>
      <c r="AO1239" s="42"/>
      <c r="AP1239" s="277"/>
      <c r="AR1239" s="278"/>
      <c r="AS1239" s="34"/>
      <c r="AT1239" s="44">
        <v>22</v>
      </c>
      <c r="AU1239" s="45">
        <v>3</v>
      </c>
      <c r="AV1239" s="45">
        <v>52</v>
      </c>
      <c r="AW1239" s="45">
        <v>37</v>
      </c>
      <c r="AX1239" s="45">
        <v>63</v>
      </c>
      <c r="AY1239" s="45">
        <v>42</v>
      </c>
      <c r="AZ1239" s="45">
        <v>25</v>
      </c>
      <c r="BA1239" s="46">
        <v>16</v>
      </c>
      <c r="BB1239" s="257">
        <f>SUMSQ(AT1239:BA1239)</f>
        <v>11180</v>
      </c>
      <c r="BC1239" s="42"/>
      <c r="BD1239" s="277"/>
    </row>
    <row r="1240" spans="2:56" x14ac:dyDescent="0.2">
      <c r="B1240" s="278"/>
      <c r="C1240" s="34"/>
      <c r="D1240" s="44">
        <v>9</v>
      </c>
      <c r="E1240" s="45">
        <v>48</v>
      </c>
      <c r="F1240" s="45">
        <v>47</v>
      </c>
      <c r="G1240" s="45">
        <v>20</v>
      </c>
      <c r="H1240" s="45">
        <v>10</v>
      </c>
      <c r="I1240" s="45">
        <v>53</v>
      </c>
      <c r="J1240" s="45">
        <v>54</v>
      </c>
      <c r="K1240" s="46">
        <v>19</v>
      </c>
      <c r="L1240" s="257">
        <f>SUMSQ(D1240:K1240)</f>
        <v>11180</v>
      </c>
      <c r="M1240" s="42"/>
      <c r="N1240" s="277"/>
      <c r="P1240" s="278"/>
      <c r="Q1240" s="34"/>
      <c r="R1240" s="44">
        <v>9</v>
      </c>
      <c r="S1240" s="45">
        <v>48</v>
      </c>
      <c r="T1240" s="45">
        <v>47</v>
      </c>
      <c r="U1240" s="45">
        <v>20</v>
      </c>
      <c r="V1240" s="45">
        <v>10</v>
      </c>
      <c r="W1240" s="45">
        <v>53</v>
      </c>
      <c r="X1240" s="45">
        <v>54</v>
      </c>
      <c r="Y1240" s="46">
        <v>19</v>
      </c>
      <c r="Z1240" s="257">
        <f>SUMSQ(R1240:Y1240)</f>
        <v>11180</v>
      </c>
      <c r="AA1240" s="42"/>
      <c r="AB1240" s="277"/>
      <c r="AD1240" s="278"/>
      <c r="AE1240" s="34"/>
      <c r="AF1240" s="44">
        <v>9</v>
      </c>
      <c r="AG1240" s="45">
        <v>48</v>
      </c>
      <c r="AH1240" s="45">
        <v>12</v>
      </c>
      <c r="AI1240" s="45">
        <v>55</v>
      </c>
      <c r="AJ1240" s="45">
        <v>45</v>
      </c>
      <c r="AK1240" s="45">
        <v>18</v>
      </c>
      <c r="AL1240" s="45">
        <v>54</v>
      </c>
      <c r="AM1240" s="46">
        <v>19</v>
      </c>
      <c r="AN1240" s="257">
        <f>SUMSQ(AF1240:AM1240)</f>
        <v>11180</v>
      </c>
      <c r="AO1240" s="42"/>
      <c r="AP1240" s="277"/>
      <c r="AR1240" s="278"/>
      <c r="AS1240" s="34"/>
      <c r="AT1240" s="44">
        <v>9</v>
      </c>
      <c r="AU1240" s="45">
        <v>48</v>
      </c>
      <c r="AV1240" s="45">
        <v>12</v>
      </c>
      <c r="AW1240" s="45">
        <v>55</v>
      </c>
      <c r="AX1240" s="45">
        <v>45</v>
      </c>
      <c r="AY1240" s="45">
        <v>18</v>
      </c>
      <c r="AZ1240" s="45">
        <v>54</v>
      </c>
      <c r="BA1240" s="46">
        <v>19</v>
      </c>
      <c r="BB1240" s="257">
        <f>SUMSQ(AT1240:BA1240)</f>
        <v>11180</v>
      </c>
      <c r="BC1240" s="42"/>
      <c r="BD1240" s="277"/>
    </row>
    <row r="1241" spans="2:56" ht="12.75" thickBot="1" x14ac:dyDescent="0.25">
      <c r="B1241" s="278"/>
      <c r="C1241" s="34"/>
      <c r="D1241" s="59">
        <v>39</v>
      </c>
      <c r="E1241" s="60">
        <v>50</v>
      </c>
      <c r="F1241" s="60">
        <v>1</v>
      </c>
      <c r="G1241" s="60">
        <v>14</v>
      </c>
      <c r="H1241" s="60">
        <v>24</v>
      </c>
      <c r="I1241" s="60">
        <v>27</v>
      </c>
      <c r="J1241" s="60">
        <v>44</v>
      </c>
      <c r="K1241" s="61">
        <v>61</v>
      </c>
      <c r="L1241" s="257">
        <f>SUMSQ(D1241:K1241)</f>
        <v>11180</v>
      </c>
      <c r="M1241" s="42"/>
      <c r="N1241" s="277"/>
      <c r="P1241" s="278"/>
      <c r="Q1241" s="34"/>
      <c r="R1241" s="59">
        <v>39</v>
      </c>
      <c r="S1241" s="60">
        <v>50</v>
      </c>
      <c r="T1241" s="60">
        <v>1</v>
      </c>
      <c r="U1241" s="60">
        <v>14</v>
      </c>
      <c r="V1241" s="60">
        <v>24</v>
      </c>
      <c r="W1241" s="60">
        <v>27</v>
      </c>
      <c r="X1241" s="60">
        <v>44</v>
      </c>
      <c r="Y1241" s="61">
        <v>61</v>
      </c>
      <c r="Z1241" s="257">
        <f>SUMSQ(R1241:Y1241)</f>
        <v>11180</v>
      </c>
      <c r="AA1241" s="42"/>
      <c r="AB1241" s="277"/>
      <c r="AD1241" s="278"/>
      <c r="AE1241" s="34"/>
      <c r="AF1241" s="59">
        <v>39</v>
      </c>
      <c r="AG1241" s="60">
        <v>50</v>
      </c>
      <c r="AH1241" s="60">
        <v>1</v>
      </c>
      <c r="AI1241" s="60">
        <v>14</v>
      </c>
      <c r="AJ1241" s="60">
        <v>24</v>
      </c>
      <c r="AK1241" s="60">
        <v>27</v>
      </c>
      <c r="AL1241" s="60">
        <v>44</v>
      </c>
      <c r="AM1241" s="61">
        <v>61</v>
      </c>
      <c r="AN1241" s="257">
        <f>SUMSQ(AF1241:AM1241)</f>
        <v>11180</v>
      </c>
      <c r="AO1241" s="42"/>
      <c r="AP1241" s="277"/>
      <c r="AR1241" s="278"/>
      <c r="AS1241" s="34"/>
      <c r="AT1241" s="59">
        <v>39</v>
      </c>
      <c r="AU1241" s="60">
        <v>50</v>
      </c>
      <c r="AV1241" s="60">
        <v>1</v>
      </c>
      <c r="AW1241" s="60">
        <v>14</v>
      </c>
      <c r="AX1241" s="60">
        <v>24</v>
      </c>
      <c r="AY1241" s="60">
        <v>27</v>
      </c>
      <c r="AZ1241" s="60">
        <v>44</v>
      </c>
      <c r="BA1241" s="61">
        <v>61</v>
      </c>
      <c r="BB1241" s="257">
        <f>SUMSQ(AT1241:BA1241)</f>
        <v>11180</v>
      </c>
      <c r="BC1241" s="42"/>
      <c r="BD1241" s="277"/>
    </row>
    <row r="1242" spans="2:56" x14ac:dyDescent="0.2">
      <c r="B1242" s="278"/>
      <c r="C1242" s="34"/>
      <c r="D1242" s="166">
        <f>SUM(D1234:D1241)</f>
        <v>260</v>
      </c>
      <c r="E1242" s="167">
        <f>SUM(E1234:E1241)</f>
        <v>260</v>
      </c>
      <c r="F1242" s="167">
        <f>SUM(F1234:F1241)</f>
        <v>260</v>
      </c>
      <c r="G1242" s="167">
        <f>SUM(G1234:G1241)</f>
        <v>260</v>
      </c>
      <c r="H1242" s="167">
        <f>SUM(H1234:H1241)</f>
        <v>260</v>
      </c>
      <c r="I1242" s="167">
        <f>SUM(I1234:I1241)</f>
        <v>260</v>
      </c>
      <c r="J1242" s="167">
        <f>SUM(J1234:J1241)</f>
        <v>260</v>
      </c>
      <c r="K1242" s="167">
        <f>SUM(K1234:K1241)</f>
        <v>260</v>
      </c>
      <c r="L1242" s="280">
        <f>SUM(D1234^3+E1235^3+F1236^3+G1237^3+H1238^3+I1239^3+J1240^3+K1241^3)</f>
        <v>540800</v>
      </c>
      <c r="M1242" s="42"/>
      <c r="N1242" s="277"/>
      <c r="P1242" s="278"/>
      <c r="Q1242" s="34"/>
      <c r="R1242" s="166">
        <f>SUM(R1234:R1241)</f>
        <v>260</v>
      </c>
      <c r="S1242" s="167">
        <f>SUM(S1234:S1241)</f>
        <v>260</v>
      </c>
      <c r="T1242" s="167">
        <f>SUM(T1234:T1241)</f>
        <v>260</v>
      </c>
      <c r="U1242" s="167">
        <f>SUM(U1234:U1241)</f>
        <v>260</v>
      </c>
      <c r="V1242" s="167">
        <f>SUM(V1234:V1241)</f>
        <v>260</v>
      </c>
      <c r="W1242" s="167">
        <f>SUM(W1234:W1241)</f>
        <v>260</v>
      </c>
      <c r="X1242" s="167">
        <f>SUM(X1234:X1241)</f>
        <v>260</v>
      </c>
      <c r="Y1242" s="167">
        <f>SUM(Y1234:Y1241)</f>
        <v>260</v>
      </c>
      <c r="Z1242" s="280">
        <f>SUM(R1234^3+S1235^3+T1236^3+U1237^3+V1238^3+W1239^3+X1240^3+Y1241^3)</f>
        <v>540800</v>
      </c>
      <c r="AA1242" s="42"/>
      <c r="AB1242" s="277"/>
      <c r="AD1242" s="278"/>
      <c r="AE1242" s="34"/>
      <c r="AF1242" s="166">
        <f>SUM(AF1234:AF1241)</f>
        <v>260</v>
      </c>
      <c r="AG1242" s="167">
        <f>SUM(AG1234:AG1241)</f>
        <v>260</v>
      </c>
      <c r="AH1242" s="167">
        <f>SUM(AH1234:AH1241)</f>
        <v>260</v>
      </c>
      <c r="AI1242" s="167">
        <f>SUM(AI1234:AI1241)</f>
        <v>260</v>
      </c>
      <c r="AJ1242" s="167">
        <f>SUM(AJ1234:AJ1241)</f>
        <v>260</v>
      </c>
      <c r="AK1242" s="167">
        <f>SUM(AK1234:AK1241)</f>
        <v>260</v>
      </c>
      <c r="AL1242" s="167">
        <f>SUM(AL1234:AL1241)</f>
        <v>260</v>
      </c>
      <c r="AM1242" s="167">
        <f>SUM(AM1234:AM1241)</f>
        <v>260</v>
      </c>
      <c r="AN1242" s="280">
        <f>SUM(AF1234^3+AG1235^3+AH1236^3+AI1237^3+AJ1238^3+AK1239^3+AL1240^3+AM1241^3)</f>
        <v>540800</v>
      </c>
      <c r="AO1242" s="42"/>
      <c r="AP1242" s="277"/>
      <c r="AR1242" s="278"/>
      <c r="AS1242" s="34"/>
      <c r="AT1242" s="166">
        <f>SUM(AT1234:AT1241)</f>
        <v>260</v>
      </c>
      <c r="AU1242" s="167">
        <f>SUM(AU1234:AU1241)</f>
        <v>260</v>
      </c>
      <c r="AV1242" s="167">
        <f>SUM(AV1234:AV1241)</f>
        <v>260</v>
      </c>
      <c r="AW1242" s="167">
        <f>SUM(AW1234:AW1241)</f>
        <v>260</v>
      </c>
      <c r="AX1242" s="167">
        <f>SUM(AX1234:AX1241)</f>
        <v>260</v>
      </c>
      <c r="AY1242" s="167">
        <f>SUM(AY1234:AY1241)</f>
        <v>260</v>
      </c>
      <c r="AZ1242" s="167">
        <f>SUM(AZ1234:AZ1241)</f>
        <v>260</v>
      </c>
      <c r="BA1242" s="167">
        <f>SUM(BA1234:BA1241)</f>
        <v>260</v>
      </c>
      <c r="BB1242" s="280">
        <f>SUM(AT1234^3+AU1235^3+AV1236^3+AW1237^3+AX1238^3+AY1239^3+AZ1240^3+BA1241^3)</f>
        <v>540800</v>
      </c>
      <c r="BC1242" s="42"/>
      <c r="BD1242" s="277"/>
    </row>
    <row r="1243" spans="2:56" ht="12.75" thickBot="1" x14ac:dyDescent="0.25">
      <c r="B1243" s="278"/>
      <c r="C1243" s="34"/>
      <c r="D1243" s="89">
        <f>SUMSQ(D1234:D1241)</f>
        <v>11180</v>
      </c>
      <c r="E1243" s="90">
        <f>SUMSQ(E1234:E1241)</f>
        <v>11180</v>
      </c>
      <c r="F1243" s="90">
        <f>SUMSQ(F1234:F1241)</f>
        <v>11180</v>
      </c>
      <c r="G1243" s="90">
        <f>SUMSQ(G1234:G1241)</f>
        <v>11180</v>
      </c>
      <c r="H1243" s="90">
        <f>SUMSQ(H1234:H1241)</f>
        <v>11180</v>
      </c>
      <c r="I1243" s="90">
        <f>SUMSQ(I1234:I1241)</f>
        <v>11180</v>
      </c>
      <c r="J1243" s="90">
        <f>SUMSQ(J1234:J1241)</f>
        <v>11180</v>
      </c>
      <c r="K1243" s="90">
        <f>SUMSQ(K1234:K1241)</f>
        <v>11180</v>
      </c>
      <c r="L1243" s="279">
        <f>SUM(D1241^3+E1240^3+F1239^3+G1238^3+H1237^3+I1236^3+J1235^3+K1234^3)</f>
        <v>540800</v>
      </c>
      <c r="M1243" s="42"/>
      <c r="N1243" s="277"/>
      <c r="P1243" s="278"/>
      <c r="Q1243" s="34"/>
      <c r="R1243" s="89">
        <f>SUMSQ(R1234:R1241)</f>
        <v>11180</v>
      </c>
      <c r="S1243" s="90">
        <f>SUMSQ(S1234:S1241)</f>
        <v>11180</v>
      </c>
      <c r="T1243" s="90">
        <f>SUMSQ(T1234:T1241)</f>
        <v>11180</v>
      </c>
      <c r="U1243" s="90">
        <f>SUMSQ(U1234:U1241)</f>
        <v>11180</v>
      </c>
      <c r="V1243" s="90">
        <f>SUMSQ(V1234:V1241)</f>
        <v>11180</v>
      </c>
      <c r="W1243" s="90">
        <f>SUMSQ(W1234:W1241)</f>
        <v>11180</v>
      </c>
      <c r="X1243" s="90">
        <f>SUMSQ(X1234:X1241)</f>
        <v>11180</v>
      </c>
      <c r="Y1243" s="90">
        <f>SUMSQ(Y1234:Y1241)</f>
        <v>11180</v>
      </c>
      <c r="Z1243" s="279">
        <f>SUM(R1241^3+S1240^3+T1239^3+U1238^3+V1237^3+W1236^3+X1235^3+Y1234^3)</f>
        <v>540800</v>
      </c>
      <c r="AA1243" s="42"/>
      <c r="AB1243" s="277"/>
      <c r="AD1243" s="278"/>
      <c r="AE1243" s="34"/>
      <c r="AF1243" s="89">
        <f>SUMSQ(AF1234:AF1241)</f>
        <v>11180</v>
      </c>
      <c r="AG1243" s="90">
        <f>SUMSQ(AG1234:AG1241)</f>
        <v>11180</v>
      </c>
      <c r="AH1243" s="90">
        <f>SUMSQ(AH1234:AH1241)</f>
        <v>11180</v>
      </c>
      <c r="AI1243" s="90">
        <f>SUMSQ(AI1234:AI1241)</f>
        <v>11180</v>
      </c>
      <c r="AJ1243" s="90">
        <f>SUMSQ(AJ1234:AJ1241)</f>
        <v>11180</v>
      </c>
      <c r="AK1243" s="90">
        <f>SUMSQ(AK1234:AK1241)</f>
        <v>11180</v>
      </c>
      <c r="AL1243" s="90">
        <f>SUMSQ(AL1234:AL1241)</f>
        <v>11180</v>
      </c>
      <c r="AM1243" s="90">
        <f>SUMSQ(AM1234:AM1241)</f>
        <v>11180</v>
      </c>
      <c r="AN1243" s="279">
        <f>SUM(AF1241^3+AG1240^3+AH1239^3+AI1238^3+AJ1237^3+AK1236^3+AL1235^3+AM1234^3)</f>
        <v>540800</v>
      </c>
      <c r="AO1243" s="42"/>
      <c r="AP1243" s="277"/>
      <c r="AR1243" s="278"/>
      <c r="AS1243" s="34"/>
      <c r="AT1243" s="89">
        <f>SUMSQ(AT1234:AT1241)</f>
        <v>11180</v>
      </c>
      <c r="AU1243" s="90">
        <f>SUMSQ(AU1234:AU1241)</f>
        <v>11180</v>
      </c>
      <c r="AV1243" s="90">
        <f>SUMSQ(AV1234:AV1241)</f>
        <v>11180</v>
      </c>
      <c r="AW1243" s="90">
        <f>SUMSQ(AW1234:AW1241)</f>
        <v>11180</v>
      </c>
      <c r="AX1243" s="90">
        <f>SUMSQ(AX1234:AX1241)</f>
        <v>11180</v>
      </c>
      <c r="AY1243" s="90">
        <f>SUMSQ(AY1234:AY1241)</f>
        <v>11180</v>
      </c>
      <c r="AZ1243" s="90">
        <f>SUMSQ(AZ1234:AZ1241)</f>
        <v>11180</v>
      </c>
      <c r="BA1243" s="90">
        <f>SUMSQ(BA1234:BA1241)</f>
        <v>11180</v>
      </c>
      <c r="BB1243" s="279">
        <f>SUM(AT1241^3+AU1240^3+AV1239^3+AW1238^3+AX1237^3+AY1236^3+AZ1235^3+BA1234^3)</f>
        <v>540800</v>
      </c>
      <c r="BC1243" s="42"/>
      <c r="BD1243" s="277"/>
    </row>
    <row r="1244" spans="2:56" ht="12.75" thickBot="1" x14ac:dyDescent="0.25">
      <c r="B1244" s="278"/>
      <c r="C1244" s="104"/>
      <c r="D1244" s="106"/>
      <c r="E1244" s="106"/>
      <c r="F1244" s="106"/>
      <c r="G1244" s="106"/>
      <c r="H1244" s="106"/>
      <c r="I1244" s="106"/>
      <c r="J1244" s="106"/>
      <c r="K1244" s="106"/>
      <c r="L1244" s="106"/>
      <c r="M1244" s="109"/>
      <c r="N1244" s="277"/>
      <c r="P1244" s="278"/>
      <c r="Q1244" s="104"/>
      <c r="R1244" s="106"/>
      <c r="S1244" s="106"/>
      <c r="T1244" s="106"/>
      <c r="U1244" s="106"/>
      <c r="V1244" s="106"/>
      <c r="W1244" s="106"/>
      <c r="X1244" s="106"/>
      <c r="Y1244" s="106"/>
      <c r="Z1244" s="106"/>
      <c r="AA1244" s="109"/>
      <c r="AB1244" s="277"/>
      <c r="AD1244" s="278"/>
      <c r="AE1244" s="104"/>
      <c r="AF1244" s="106"/>
      <c r="AG1244" s="106"/>
      <c r="AH1244" s="106"/>
      <c r="AI1244" s="106"/>
      <c r="AJ1244" s="106"/>
      <c r="AK1244" s="106"/>
      <c r="AL1244" s="106"/>
      <c r="AM1244" s="106"/>
      <c r="AN1244" s="106"/>
      <c r="AO1244" s="109"/>
      <c r="AP1244" s="277"/>
      <c r="AR1244" s="278"/>
      <c r="AS1244" s="104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9"/>
      <c r="BD1244" s="277"/>
    </row>
    <row r="1245" spans="2:56" ht="12.75" thickBot="1" x14ac:dyDescent="0.25">
      <c r="B1245" s="276"/>
      <c r="C1245" s="275"/>
      <c r="D1245" s="275"/>
      <c r="E1245" s="275"/>
      <c r="F1245" s="275"/>
      <c r="G1245" s="275"/>
      <c r="H1245" s="275"/>
      <c r="I1245" s="275"/>
      <c r="J1245" s="275"/>
      <c r="K1245" s="275"/>
      <c r="L1245" s="275"/>
      <c r="M1245" s="275"/>
      <c r="N1245" s="274"/>
      <c r="P1245" s="276"/>
      <c r="Q1245" s="275"/>
      <c r="R1245" s="275"/>
      <c r="S1245" s="275"/>
      <c r="T1245" s="275"/>
      <c r="U1245" s="275"/>
      <c r="V1245" s="275"/>
      <c r="W1245" s="275"/>
      <c r="X1245" s="275"/>
      <c r="Y1245" s="275"/>
      <c r="Z1245" s="275"/>
      <c r="AA1245" s="275"/>
      <c r="AB1245" s="274"/>
      <c r="AD1245" s="276"/>
      <c r="AE1245" s="275"/>
      <c r="AF1245" s="275"/>
      <c r="AG1245" s="275"/>
      <c r="AH1245" s="275"/>
      <c r="AI1245" s="275"/>
      <c r="AJ1245" s="275"/>
      <c r="AK1245" s="275"/>
      <c r="AL1245" s="275"/>
      <c r="AM1245" s="275"/>
      <c r="AN1245" s="275"/>
      <c r="AO1245" s="275"/>
      <c r="AP1245" s="274"/>
      <c r="AR1245" s="276"/>
      <c r="AS1245" s="275"/>
      <c r="AT1245" s="275"/>
      <c r="AU1245" s="275"/>
      <c r="AV1245" s="275"/>
      <c r="AW1245" s="275"/>
      <c r="AX1245" s="275"/>
      <c r="AY1245" s="275"/>
      <c r="AZ1245" s="275"/>
      <c r="BA1245" s="275"/>
      <c r="BB1245" s="275"/>
      <c r="BC1245" s="275"/>
      <c r="BD1245" s="274"/>
    </row>
    <row r="1246" spans="2:56" ht="13.5" thickTop="1" thickBot="1" x14ac:dyDescent="0.25"/>
    <row r="1247" spans="2:56" ht="13.5" thickTop="1" thickBot="1" x14ac:dyDescent="0.25">
      <c r="B1247" s="284"/>
      <c r="C1247" s="283"/>
      <c r="D1247" s="283"/>
      <c r="E1247" s="283"/>
      <c r="F1247" s="283"/>
      <c r="G1247" s="283"/>
      <c r="H1247" s="283"/>
      <c r="I1247" s="283"/>
      <c r="J1247" s="283"/>
      <c r="K1247" s="283"/>
      <c r="L1247" s="283"/>
      <c r="M1247" s="283"/>
      <c r="N1247" s="282"/>
      <c r="P1247" s="284"/>
      <c r="Q1247" s="283"/>
      <c r="R1247" s="283"/>
      <c r="S1247" s="283"/>
      <c r="T1247" s="283"/>
      <c r="U1247" s="283"/>
      <c r="V1247" s="283"/>
      <c r="W1247" s="283"/>
      <c r="X1247" s="283"/>
      <c r="Y1247" s="283"/>
      <c r="Z1247" s="283"/>
      <c r="AA1247" s="283"/>
      <c r="AB1247" s="282"/>
      <c r="AD1247" s="284"/>
      <c r="AE1247" s="283"/>
      <c r="AF1247" s="283"/>
      <c r="AG1247" s="283"/>
      <c r="AH1247" s="283"/>
      <c r="AI1247" s="283"/>
      <c r="AJ1247" s="283"/>
      <c r="AK1247" s="283"/>
      <c r="AL1247" s="283"/>
      <c r="AM1247" s="283"/>
      <c r="AN1247" s="283"/>
      <c r="AO1247" s="283"/>
      <c r="AP1247" s="282"/>
      <c r="AR1247" s="284"/>
      <c r="AS1247" s="283"/>
      <c r="AT1247" s="283"/>
      <c r="AU1247" s="283"/>
      <c r="AV1247" s="283"/>
      <c r="AW1247" s="283"/>
      <c r="AX1247" s="283"/>
      <c r="AY1247" s="283"/>
      <c r="AZ1247" s="283"/>
      <c r="BA1247" s="283"/>
      <c r="BB1247" s="283"/>
      <c r="BC1247" s="283"/>
      <c r="BD1247" s="282"/>
    </row>
    <row r="1248" spans="2:56" ht="12.75" thickBot="1" x14ac:dyDescent="0.25">
      <c r="B1248" s="278"/>
      <c r="C1248" s="20"/>
      <c r="D1248" s="21"/>
      <c r="E1248" s="21"/>
      <c r="F1248" s="21"/>
      <c r="G1248" s="21"/>
      <c r="H1248" s="281" t="s">
        <v>1082</v>
      </c>
      <c r="I1248" s="21"/>
      <c r="J1248" s="21"/>
      <c r="K1248" s="21"/>
      <c r="L1248" s="21"/>
      <c r="M1248" s="23"/>
      <c r="N1248" s="277"/>
      <c r="P1248" s="278"/>
      <c r="Q1248" s="20"/>
      <c r="R1248" s="21"/>
      <c r="S1248" s="21"/>
      <c r="T1248" s="21"/>
      <c r="U1248" s="21"/>
      <c r="V1248" s="281" t="s">
        <v>1081</v>
      </c>
      <c r="W1248" s="21"/>
      <c r="X1248" s="21"/>
      <c r="Y1248" s="21"/>
      <c r="Z1248" s="21"/>
      <c r="AA1248" s="23"/>
      <c r="AB1248" s="277"/>
      <c r="AD1248" s="278"/>
      <c r="AE1248" s="20"/>
      <c r="AF1248" s="21"/>
      <c r="AG1248" s="21"/>
      <c r="AH1248" s="21"/>
      <c r="AI1248" s="21"/>
      <c r="AJ1248" s="281" t="s">
        <v>1080</v>
      </c>
      <c r="AK1248" s="21"/>
      <c r="AL1248" s="21"/>
      <c r="AM1248" s="21"/>
      <c r="AN1248" s="21"/>
      <c r="AO1248" s="23"/>
      <c r="AP1248" s="277"/>
      <c r="AR1248" s="278"/>
      <c r="AS1248" s="20"/>
      <c r="AT1248" s="21"/>
      <c r="AU1248" s="21"/>
      <c r="AV1248" s="21"/>
      <c r="AW1248" s="21"/>
      <c r="AX1248" s="281" t="s">
        <v>1079</v>
      </c>
      <c r="AY1248" s="21"/>
      <c r="AZ1248" s="21"/>
      <c r="BA1248" s="21"/>
      <c r="BB1248" s="21"/>
      <c r="BC1248" s="23"/>
      <c r="BD1248" s="277"/>
    </row>
    <row r="1249" spans="2:56" x14ac:dyDescent="0.2">
      <c r="B1249" s="278"/>
      <c r="C1249" s="34"/>
      <c r="D1249" s="35">
        <v>4</v>
      </c>
      <c r="E1249" s="36">
        <v>21</v>
      </c>
      <c r="F1249" s="36">
        <v>38</v>
      </c>
      <c r="G1249" s="36">
        <v>41</v>
      </c>
      <c r="H1249" s="36">
        <v>51</v>
      </c>
      <c r="I1249" s="36">
        <v>64</v>
      </c>
      <c r="J1249" s="36">
        <v>15</v>
      </c>
      <c r="K1249" s="37">
        <v>26</v>
      </c>
      <c r="L1249" s="251">
        <f>SUMSQ(D1249:K1249)</f>
        <v>11180</v>
      </c>
      <c r="M1249" s="42"/>
      <c r="N1249" s="277"/>
      <c r="P1249" s="278"/>
      <c r="Q1249" s="34"/>
      <c r="R1249" s="35">
        <v>4</v>
      </c>
      <c r="S1249" s="36">
        <v>21</v>
      </c>
      <c r="T1249" s="36">
        <v>38</v>
      </c>
      <c r="U1249" s="36">
        <v>41</v>
      </c>
      <c r="V1249" s="36">
        <v>51</v>
      </c>
      <c r="W1249" s="36">
        <v>64</v>
      </c>
      <c r="X1249" s="36">
        <v>15</v>
      </c>
      <c r="Y1249" s="37">
        <v>26</v>
      </c>
      <c r="Z1249" s="251">
        <f>SUMSQ(R1249:Y1249)</f>
        <v>11180</v>
      </c>
      <c r="AA1249" s="42"/>
      <c r="AB1249" s="277"/>
      <c r="AD1249" s="278"/>
      <c r="AE1249" s="34"/>
      <c r="AF1249" s="35">
        <v>4</v>
      </c>
      <c r="AG1249" s="36">
        <v>21</v>
      </c>
      <c r="AH1249" s="36">
        <v>38</v>
      </c>
      <c r="AI1249" s="36">
        <v>41</v>
      </c>
      <c r="AJ1249" s="36">
        <v>51</v>
      </c>
      <c r="AK1249" s="36">
        <v>64</v>
      </c>
      <c r="AL1249" s="36">
        <v>15</v>
      </c>
      <c r="AM1249" s="37">
        <v>26</v>
      </c>
      <c r="AN1249" s="251">
        <f>SUMSQ(AF1249:AM1249)</f>
        <v>11180</v>
      </c>
      <c r="AO1249" s="42"/>
      <c r="AP1249" s="277"/>
      <c r="AR1249" s="278"/>
      <c r="AS1249" s="34"/>
      <c r="AT1249" s="35">
        <v>4</v>
      </c>
      <c r="AU1249" s="36">
        <v>21</v>
      </c>
      <c r="AV1249" s="36">
        <v>38</v>
      </c>
      <c r="AW1249" s="36">
        <v>41</v>
      </c>
      <c r="AX1249" s="36">
        <v>51</v>
      </c>
      <c r="AY1249" s="36">
        <v>64</v>
      </c>
      <c r="AZ1249" s="36">
        <v>15</v>
      </c>
      <c r="BA1249" s="37">
        <v>26</v>
      </c>
      <c r="BB1249" s="251">
        <f>SUMSQ(AT1249:BA1249)</f>
        <v>11180</v>
      </c>
      <c r="BC1249" s="42"/>
      <c r="BD1249" s="277"/>
    </row>
    <row r="1250" spans="2:56" x14ac:dyDescent="0.2">
      <c r="B1250" s="278"/>
      <c r="C1250" s="34"/>
      <c r="D1250" s="44">
        <v>46</v>
      </c>
      <c r="E1250" s="45">
        <v>11</v>
      </c>
      <c r="F1250" s="45">
        <v>47</v>
      </c>
      <c r="G1250" s="45">
        <v>20</v>
      </c>
      <c r="H1250" s="45">
        <v>10</v>
      </c>
      <c r="I1250" s="45">
        <v>53</v>
      </c>
      <c r="J1250" s="45">
        <v>17</v>
      </c>
      <c r="K1250" s="46">
        <v>56</v>
      </c>
      <c r="L1250" s="257">
        <f>SUMSQ(D1250:K1250)</f>
        <v>11180</v>
      </c>
      <c r="M1250" s="42"/>
      <c r="N1250" s="277"/>
      <c r="P1250" s="278"/>
      <c r="Q1250" s="34"/>
      <c r="R1250" s="44">
        <v>46</v>
      </c>
      <c r="S1250" s="45">
        <v>11</v>
      </c>
      <c r="T1250" s="45">
        <v>47</v>
      </c>
      <c r="U1250" s="45">
        <v>20</v>
      </c>
      <c r="V1250" s="45">
        <v>10</v>
      </c>
      <c r="W1250" s="45">
        <v>53</v>
      </c>
      <c r="X1250" s="45">
        <v>17</v>
      </c>
      <c r="Y1250" s="46">
        <v>56</v>
      </c>
      <c r="Z1250" s="257">
        <f>SUMSQ(R1250:Y1250)</f>
        <v>11180</v>
      </c>
      <c r="AA1250" s="42"/>
      <c r="AB1250" s="277"/>
      <c r="AD1250" s="278"/>
      <c r="AE1250" s="34"/>
      <c r="AF1250" s="44">
        <v>60</v>
      </c>
      <c r="AG1250" s="45">
        <v>11</v>
      </c>
      <c r="AH1250" s="45">
        <v>30</v>
      </c>
      <c r="AI1250" s="45">
        <v>55</v>
      </c>
      <c r="AJ1250" s="45">
        <v>45</v>
      </c>
      <c r="AK1250" s="45">
        <v>8</v>
      </c>
      <c r="AL1250" s="45">
        <v>17</v>
      </c>
      <c r="AM1250" s="46">
        <v>34</v>
      </c>
      <c r="AN1250" s="257">
        <f>SUMSQ(AF1250:AM1250)</f>
        <v>11180</v>
      </c>
      <c r="AO1250" s="42"/>
      <c r="AP1250" s="277"/>
      <c r="AR1250" s="278"/>
      <c r="AS1250" s="34"/>
      <c r="AT1250" s="44">
        <v>60</v>
      </c>
      <c r="AU1250" s="45">
        <v>11</v>
      </c>
      <c r="AV1250" s="45">
        <v>30</v>
      </c>
      <c r="AW1250" s="45">
        <v>55</v>
      </c>
      <c r="AX1250" s="45">
        <v>45</v>
      </c>
      <c r="AY1250" s="45">
        <v>8</v>
      </c>
      <c r="AZ1250" s="45">
        <v>17</v>
      </c>
      <c r="BA1250" s="46">
        <v>34</v>
      </c>
      <c r="BB1250" s="257">
        <f>SUMSQ(AT1250:BA1250)</f>
        <v>11180</v>
      </c>
      <c r="BC1250" s="42"/>
      <c r="BD1250" s="277"/>
    </row>
    <row r="1251" spans="2:56" x14ac:dyDescent="0.2">
      <c r="B1251" s="278"/>
      <c r="C1251" s="34"/>
      <c r="D1251" s="44">
        <v>49</v>
      </c>
      <c r="E1251" s="45">
        <v>62</v>
      </c>
      <c r="F1251" s="45">
        <v>23</v>
      </c>
      <c r="G1251" s="45">
        <v>2</v>
      </c>
      <c r="H1251" s="45">
        <v>28</v>
      </c>
      <c r="I1251" s="45">
        <v>13</v>
      </c>
      <c r="J1251" s="45">
        <v>40</v>
      </c>
      <c r="K1251" s="46">
        <v>43</v>
      </c>
      <c r="L1251" s="257">
        <f>SUMSQ(D1251:K1251)</f>
        <v>11180</v>
      </c>
      <c r="M1251" s="42"/>
      <c r="N1251" s="277"/>
      <c r="P1251" s="278"/>
      <c r="Q1251" s="34"/>
      <c r="R1251" s="44">
        <v>49</v>
      </c>
      <c r="S1251" s="45">
        <v>62</v>
      </c>
      <c r="T1251" s="45">
        <v>23</v>
      </c>
      <c r="U1251" s="45">
        <v>2</v>
      </c>
      <c r="V1251" s="45">
        <v>28</v>
      </c>
      <c r="W1251" s="45">
        <v>13</v>
      </c>
      <c r="X1251" s="45">
        <v>40</v>
      </c>
      <c r="Y1251" s="46">
        <v>43</v>
      </c>
      <c r="Z1251" s="257">
        <f>SUMSQ(R1251:Y1251)</f>
        <v>11180</v>
      </c>
      <c r="AA1251" s="42"/>
      <c r="AB1251" s="277"/>
      <c r="AD1251" s="278"/>
      <c r="AE1251" s="34"/>
      <c r="AF1251" s="44">
        <v>49</v>
      </c>
      <c r="AG1251" s="45">
        <v>40</v>
      </c>
      <c r="AH1251" s="45">
        <v>23</v>
      </c>
      <c r="AI1251" s="45">
        <v>2</v>
      </c>
      <c r="AJ1251" s="45">
        <v>28</v>
      </c>
      <c r="AK1251" s="45">
        <v>13</v>
      </c>
      <c r="AL1251" s="45">
        <v>62</v>
      </c>
      <c r="AM1251" s="46">
        <v>43</v>
      </c>
      <c r="AN1251" s="257">
        <f>SUMSQ(AF1251:AM1251)</f>
        <v>11180</v>
      </c>
      <c r="AO1251" s="42"/>
      <c r="AP1251" s="277"/>
      <c r="AR1251" s="278"/>
      <c r="AS1251" s="34"/>
      <c r="AT1251" s="44">
        <v>49</v>
      </c>
      <c r="AU1251" s="45">
        <v>62</v>
      </c>
      <c r="AV1251" s="45">
        <v>23</v>
      </c>
      <c r="AW1251" s="45">
        <v>2</v>
      </c>
      <c r="AX1251" s="45">
        <v>28</v>
      </c>
      <c r="AY1251" s="45">
        <v>13</v>
      </c>
      <c r="AZ1251" s="45">
        <v>40</v>
      </c>
      <c r="BA1251" s="46">
        <v>43</v>
      </c>
      <c r="BB1251" s="257">
        <f>SUMSQ(AT1251:BA1251)</f>
        <v>11180</v>
      </c>
      <c r="BC1251" s="42"/>
      <c r="BD1251" s="277"/>
    </row>
    <row r="1252" spans="2:56" x14ac:dyDescent="0.2">
      <c r="B1252" s="278"/>
      <c r="C1252" s="34"/>
      <c r="D1252" s="44">
        <v>31</v>
      </c>
      <c r="E1252" s="45">
        <v>36</v>
      </c>
      <c r="F1252" s="45">
        <v>57</v>
      </c>
      <c r="G1252" s="45">
        <v>32</v>
      </c>
      <c r="H1252" s="45">
        <v>6</v>
      </c>
      <c r="I1252" s="45">
        <v>35</v>
      </c>
      <c r="J1252" s="45">
        <v>58</v>
      </c>
      <c r="K1252" s="46">
        <v>5</v>
      </c>
      <c r="L1252" s="257">
        <f>SUMSQ(D1252:K1252)</f>
        <v>11180</v>
      </c>
      <c r="M1252" s="42"/>
      <c r="N1252" s="277"/>
      <c r="P1252" s="278"/>
      <c r="Q1252" s="34"/>
      <c r="R1252" s="44">
        <v>60</v>
      </c>
      <c r="S1252" s="45">
        <v>7</v>
      </c>
      <c r="T1252" s="45">
        <v>57</v>
      </c>
      <c r="U1252" s="45">
        <v>32</v>
      </c>
      <c r="V1252" s="45">
        <v>6</v>
      </c>
      <c r="W1252" s="45">
        <v>35</v>
      </c>
      <c r="X1252" s="45">
        <v>29</v>
      </c>
      <c r="Y1252" s="46">
        <v>34</v>
      </c>
      <c r="Z1252" s="257">
        <f>SUMSQ(R1252:Y1252)</f>
        <v>11180</v>
      </c>
      <c r="AA1252" s="42"/>
      <c r="AB1252" s="277"/>
      <c r="AD1252" s="278"/>
      <c r="AE1252" s="34"/>
      <c r="AF1252" s="44">
        <v>9</v>
      </c>
      <c r="AG1252" s="45">
        <v>58</v>
      </c>
      <c r="AH1252" s="45">
        <v>47</v>
      </c>
      <c r="AI1252" s="45">
        <v>32</v>
      </c>
      <c r="AJ1252" s="45">
        <v>6</v>
      </c>
      <c r="AK1252" s="45">
        <v>53</v>
      </c>
      <c r="AL1252" s="45">
        <v>36</v>
      </c>
      <c r="AM1252" s="46">
        <v>19</v>
      </c>
      <c r="AN1252" s="257">
        <f>SUMSQ(AF1252:AM1252)</f>
        <v>11180</v>
      </c>
      <c r="AO1252" s="42"/>
      <c r="AP1252" s="277"/>
      <c r="AR1252" s="278"/>
      <c r="AS1252" s="34"/>
      <c r="AT1252" s="44">
        <v>9</v>
      </c>
      <c r="AU1252" s="45">
        <v>36</v>
      </c>
      <c r="AV1252" s="45">
        <v>47</v>
      </c>
      <c r="AW1252" s="45">
        <v>32</v>
      </c>
      <c r="AX1252" s="45">
        <v>6</v>
      </c>
      <c r="AY1252" s="45">
        <v>53</v>
      </c>
      <c r="AZ1252" s="45">
        <v>58</v>
      </c>
      <c r="BA1252" s="46">
        <v>19</v>
      </c>
      <c r="BB1252" s="257">
        <f>SUMSQ(AT1252:BA1252)</f>
        <v>11180</v>
      </c>
      <c r="BC1252" s="42"/>
      <c r="BD1252" s="277"/>
    </row>
    <row r="1253" spans="2:56" x14ac:dyDescent="0.2">
      <c r="B1253" s="278"/>
      <c r="C1253" s="34"/>
      <c r="D1253" s="44">
        <v>60</v>
      </c>
      <c r="E1253" s="45">
        <v>7</v>
      </c>
      <c r="F1253" s="45">
        <v>30</v>
      </c>
      <c r="G1253" s="45">
        <v>59</v>
      </c>
      <c r="H1253" s="45">
        <v>33</v>
      </c>
      <c r="I1253" s="45">
        <v>8</v>
      </c>
      <c r="J1253" s="45">
        <v>29</v>
      </c>
      <c r="K1253" s="46">
        <v>34</v>
      </c>
      <c r="L1253" s="257">
        <f>SUMSQ(D1253:K1253)</f>
        <v>11180</v>
      </c>
      <c r="M1253" s="42"/>
      <c r="N1253" s="277"/>
      <c r="P1253" s="278"/>
      <c r="Q1253" s="34"/>
      <c r="R1253" s="44">
        <v>31</v>
      </c>
      <c r="S1253" s="45">
        <v>36</v>
      </c>
      <c r="T1253" s="45">
        <v>30</v>
      </c>
      <c r="U1253" s="45">
        <v>59</v>
      </c>
      <c r="V1253" s="45">
        <v>33</v>
      </c>
      <c r="W1253" s="45">
        <v>8</v>
      </c>
      <c r="X1253" s="45">
        <v>58</v>
      </c>
      <c r="Y1253" s="46">
        <v>5</v>
      </c>
      <c r="Z1253" s="257">
        <f>SUMSQ(R1253:Y1253)</f>
        <v>11180</v>
      </c>
      <c r="AA1253" s="42"/>
      <c r="AB1253" s="277"/>
      <c r="AD1253" s="278"/>
      <c r="AE1253" s="34"/>
      <c r="AF1253" s="44">
        <v>46</v>
      </c>
      <c r="AG1253" s="45">
        <v>29</v>
      </c>
      <c r="AH1253" s="45">
        <v>12</v>
      </c>
      <c r="AI1253" s="45">
        <v>59</v>
      </c>
      <c r="AJ1253" s="45">
        <v>33</v>
      </c>
      <c r="AK1253" s="45">
        <v>18</v>
      </c>
      <c r="AL1253" s="45">
        <v>7</v>
      </c>
      <c r="AM1253" s="46">
        <v>56</v>
      </c>
      <c r="AN1253" s="257">
        <f>SUMSQ(AF1253:AM1253)</f>
        <v>11180</v>
      </c>
      <c r="AO1253" s="42"/>
      <c r="AP1253" s="277"/>
      <c r="AR1253" s="278"/>
      <c r="AS1253" s="34"/>
      <c r="AT1253" s="44">
        <v>46</v>
      </c>
      <c r="AU1253" s="45">
        <v>7</v>
      </c>
      <c r="AV1253" s="45">
        <v>12</v>
      </c>
      <c r="AW1253" s="45">
        <v>59</v>
      </c>
      <c r="AX1253" s="45">
        <v>33</v>
      </c>
      <c r="AY1253" s="45">
        <v>18</v>
      </c>
      <c r="AZ1253" s="45">
        <v>29</v>
      </c>
      <c r="BA1253" s="46">
        <v>56</v>
      </c>
      <c r="BB1253" s="257">
        <f>SUMSQ(AT1253:BA1253)</f>
        <v>11180</v>
      </c>
      <c r="BC1253" s="42"/>
      <c r="BD1253" s="277"/>
    </row>
    <row r="1254" spans="2:56" x14ac:dyDescent="0.2">
      <c r="B1254" s="278"/>
      <c r="C1254" s="34"/>
      <c r="D1254" s="44">
        <v>22</v>
      </c>
      <c r="E1254" s="45">
        <v>25</v>
      </c>
      <c r="F1254" s="45">
        <v>52</v>
      </c>
      <c r="G1254" s="45">
        <v>37</v>
      </c>
      <c r="H1254" s="45">
        <v>63</v>
      </c>
      <c r="I1254" s="45">
        <v>42</v>
      </c>
      <c r="J1254" s="45">
        <v>3</v>
      </c>
      <c r="K1254" s="46">
        <v>16</v>
      </c>
      <c r="L1254" s="257">
        <f>SUMSQ(D1254:K1254)</f>
        <v>11180</v>
      </c>
      <c r="M1254" s="42"/>
      <c r="N1254" s="277"/>
      <c r="P1254" s="278"/>
      <c r="Q1254" s="34"/>
      <c r="R1254" s="44">
        <v>22</v>
      </c>
      <c r="S1254" s="45">
        <v>25</v>
      </c>
      <c r="T1254" s="45">
        <v>52</v>
      </c>
      <c r="U1254" s="45">
        <v>37</v>
      </c>
      <c r="V1254" s="45">
        <v>63</v>
      </c>
      <c r="W1254" s="45">
        <v>42</v>
      </c>
      <c r="X1254" s="45">
        <v>3</v>
      </c>
      <c r="Y1254" s="46">
        <v>16</v>
      </c>
      <c r="Z1254" s="257">
        <f>SUMSQ(R1254:Y1254)</f>
        <v>11180</v>
      </c>
      <c r="AA1254" s="42"/>
      <c r="AB1254" s="277"/>
      <c r="AD1254" s="278"/>
      <c r="AE1254" s="34"/>
      <c r="AF1254" s="44">
        <v>22</v>
      </c>
      <c r="AG1254" s="45">
        <v>3</v>
      </c>
      <c r="AH1254" s="45">
        <v>52</v>
      </c>
      <c r="AI1254" s="45">
        <v>37</v>
      </c>
      <c r="AJ1254" s="45">
        <v>63</v>
      </c>
      <c r="AK1254" s="45">
        <v>42</v>
      </c>
      <c r="AL1254" s="45">
        <v>25</v>
      </c>
      <c r="AM1254" s="46">
        <v>16</v>
      </c>
      <c r="AN1254" s="257">
        <f>SUMSQ(AF1254:AM1254)</f>
        <v>11180</v>
      </c>
      <c r="AO1254" s="42"/>
      <c r="AP1254" s="277"/>
      <c r="AR1254" s="278"/>
      <c r="AS1254" s="34"/>
      <c r="AT1254" s="44">
        <v>22</v>
      </c>
      <c r="AU1254" s="45">
        <v>25</v>
      </c>
      <c r="AV1254" s="45">
        <v>52</v>
      </c>
      <c r="AW1254" s="45">
        <v>37</v>
      </c>
      <c r="AX1254" s="45">
        <v>63</v>
      </c>
      <c r="AY1254" s="45">
        <v>42</v>
      </c>
      <c r="AZ1254" s="45">
        <v>3</v>
      </c>
      <c r="BA1254" s="46">
        <v>16</v>
      </c>
      <c r="BB1254" s="257">
        <f>SUMSQ(AT1254:BA1254)</f>
        <v>11180</v>
      </c>
      <c r="BC1254" s="42"/>
      <c r="BD1254" s="277"/>
    </row>
    <row r="1255" spans="2:56" x14ac:dyDescent="0.2">
      <c r="B1255" s="278"/>
      <c r="C1255" s="34"/>
      <c r="D1255" s="44">
        <v>9</v>
      </c>
      <c r="E1255" s="45">
        <v>48</v>
      </c>
      <c r="F1255" s="45">
        <v>12</v>
      </c>
      <c r="G1255" s="45">
        <v>55</v>
      </c>
      <c r="H1255" s="45">
        <v>45</v>
      </c>
      <c r="I1255" s="45">
        <v>18</v>
      </c>
      <c r="J1255" s="45">
        <v>54</v>
      </c>
      <c r="K1255" s="46">
        <v>19</v>
      </c>
      <c r="L1255" s="257">
        <f>SUMSQ(D1255:K1255)</f>
        <v>11180</v>
      </c>
      <c r="M1255" s="42"/>
      <c r="N1255" s="277"/>
      <c r="P1255" s="278"/>
      <c r="Q1255" s="34"/>
      <c r="R1255" s="44">
        <v>9</v>
      </c>
      <c r="S1255" s="45">
        <v>48</v>
      </c>
      <c r="T1255" s="45">
        <v>12</v>
      </c>
      <c r="U1255" s="45">
        <v>55</v>
      </c>
      <c r="V1255" s="45">
        <v>45</v>
      </c>
      <c r="W1255" s="45">
        <v>18</v>
      </c>
      <c r="X1255" s="45">
        <v>54</v>
      </c>
      <c r="Y1255" s="46">
        <v>19</v>
      </c>
      <c r="Z1255" s="257">
        <f>SUMSQ(R1255:Y1255)</f>
        <v>11180</v>
      </c>
      <c r="AA1255" s="42"/>
      <c r="AB1255" s="277"/>
      <c r="AD1255" s="278"/>
      <c r="AE1255" s="34"/>
      <c r="AF1255" s="44">
        <v>31</v>
      </c>
      <c r="AG1255" s="45">
        <v>48</v>
      </c>
      <c r="AH1255" s="45">
        <v>57</v>
      </c>
      <c r="AI1255" s="45">
        <v>20</v>
      </c>
      <c r="AJ1255" s="45">
        <v>10</v>
      </c>
      <c r="AK1255" s="45">
        <v>35</v>
      </c>
      <c r="AL1255" s="45">
        <v>54</v>
      </c>
      <c r="AM1255" s="46">
        <v>5</v>
      </c>
      <c r="AN1255" s="257">
        <f>SUMSQ(AF1255:AM1255)</f>
        <v>11180</v>
      </c>
      <c r="AO1255" s="42"/>
      <c r="AP1255" s="277"/>
      <c r="AR1255" s="278"/>
      <c r="AS1255" s="34"/>
      <c r="AT1255" s="44">
        <v>31</v>
      </c>
      <c r="AU1255" s="45">
        <v>48</v>
      </c>
      <c r="AV1255" s="45">
        <v>57</v>
      </c>
      <c r="AW1255" s="45">
        <v>20</v>
      </c>
      <c r="AX1255" s="45">
        <v>10</v>
      </c>
      <c r="AY1255" s="45">
        <v>35</v>
      </c>
      <c r="AZ1255" s="45">
        <v>54</v>
      </c>
      <c r="BA1255" s="46">
        <v>5</v>
      </c>
      <c r="BB1255" s="257">
        <f>SUMSQ(AT1255:BA1255)</f>
        <v>11180</v>
      </c>
      <c r="BC1255" s="42"/>
      <c r="BD1255" s="277"/>
    </row>
    <row r="1256" spans="2:56" ht="12.75" thickBot="1" x14ac:dyDescent="0.25">
      <c r="B1256" s="278"/>
      <c r="C1256" s="34"/>
      <c r="D1256" s="59">
        <v>39</v>
      </c>
      <c r="E1256" s="60">
        <v>50</v>
      </c>
      <c r="F1256" s="60">
        <v>1</v>
      </c>
      <c r="G1256" s="60">
        <v>14</v>
      </c>
      <c r="H1256" s="60">
        <v>24</v>
      </c>
      <c r="I1256" s="60">
        <v>27</v>
      </c>
      <c r="J1256" s="60">
        <v>44</v>
      </c>
      <c r="K1256" s="61">
        <v>61</v>
      </c>
      <c r="L1256" s="257">
        <f>SUMSQ(D1256:K1256)</f>
        <v>11180</v>
      </c>
      <c r="M1256" s="42"/>
      <c r="N1256" s="277"/>
      <c r="P1256" s="278"/>
      <c r="Q1256" s="34"/>
      <c r="R1256" s="59">
        <v>39</v>
      </c>
      <c r="S1256" s="60">
        <v>50</v>
      </c>
      <c r="T1256" s="60">
        <v>1</v>
      </c>
      <c r="U1256" s="60">
        <v>14</v>
      </c>
      <c r="V1256" s="60">
        <v>24</v>
      </c>
      <c r="W1256" s="60">
        <v>27</v>
      </c>
      <c r="X1256" s="60">
        <v>44</v>
      </c>
      <c r="Y1256" s="61">
        <v>61</v>
      </c>
      <c r="Z1256" s="257">
        <f>SUMSQ(R1256:Y1256)</f>
        <v>11180</v>
      </c>
      <c r="AA1256" s="42"/>
      <c r="AB1256" s="277"/>
      <c r="AD1256" s="278"/>
      <c r="AE1256" s="34"/>
      <c r="AF1256" s="59">
        <v>39</v>
      </c>
      <c r="AG1256" s="60">
        <v>50</v>
      </c>
      <c r="AH1256" s="60">
        <v>1</v>
      </c>
      <c r="AI1256" s="60">
        <v>14</v>
      </c>
      <c r="AJ1256" s="60">
        <v>24</v>
      </c>
      <c r="AK1256" s="60">
        <v>27</v>
      </c>
      <c r="AL1256" s="60">
        <v>44</v>
      </c>
      <c r="AM1256" s="61">
        <v>61</v>
      </c>
      <c r="AN1256" s="257">
        <f>SUMSQ(AF1256:AM1256)</f>
        <v>11180</v>
      </c>
      <c r="AO1256" s="42"/>
      <c r="AP1256" s="277"/>
      <c r="AR1256" s="278"/>
      <c r="AS1256" s="34"/>
      <c r="AT1256" s="59">
        <v>39</v>
      </c>
      <c r="AU1256" s="60">
        <v>50</v>
      </c>
      <c r="AV1256" s="60">
        <v>1</v>
      </c>
      <c r="AW1256" s="60">
        <v>14</v>
      </c>
      <c r="AX1256" s="60">
        <v>24</v>
      </c>
      <c r="AY1256" s="60">
        <v>27</v>
      </c>
      <c r="AZ1256" s="60">
        <v>44</v>
      </c>
      <c r="BA1256" s="61">
        <v>61</v>
      </c>
      <c r="BB1256" s="257">
        <f>SUMSQ(AT1256:BA1256)</f>
        <v>11180</v>
      </c>
      <c r="BC1256" s="42"/>
      <c r="BD1256" s="277"/>
    </row>
    <row r="1257" spans="2:56" x14ac:dyDescent="0.2">
      <c r="B1257" s="278"/>
      <c r="C1257" s="34"/>
      <c r="D1257" s="166">
        <f>SUM(D1249:D1256)</f>
        <v>260</v>
      </c>
      <c r="E1257" s="167">
        <f>SUM(E1249:E1256)</f>
        <v>260</v>
      </c>
      <c r="F1257" s="167">
        <f>SUM(F1249:F1256)</f>
        <v>260</v>
      </c>
      <c r="G1257" s="167">
        <f>SUM(G1249:G1256)</f>
        <v>260</v>
      </c>
      <c r="H1257" s="167">
        <f>SUM(H1249:H1256)</f>
        <v>260</v>
      </c>
      <c r="I1257" s="167">
        <f>SUM(I1249:I1256)</f>
        <v>260</v>
      </c>
      <c r="J1257" s="167">
        <f>SUM(J1249:J1256)</f>
        <v>260</v>
      </c>
      <c r="K1257" s="167">
        <f>SUM(K1249:K1256)</f>
        <v>260</v>
      </c>
      <c r="L1257" s="280">
        <f>SUM(D1249^3+E1250^3+F1251^3+G1252^3+H1253^3+I1254^3+J1255^3+K1256^3)</f>
        <v>540800</v>
      </c>
      <c r="M1257" s="42"/>
      <c r="N1257" s="277"/>
      <c r="P1257" s="278"/>
      <c r="Q1257" s="34"/>
      <c r="R1257" s="166">
        <f>SUM(R1249:R1256)</f>
        <v>260</v>
      </c>
      <c r="S1257" s="167">
        <f>SUM(S1249:S1256)</f>
        <v>260</v>
      </c>
      <c r="T1257" s="167">
        <f>SUM(T1249:T1256)</f>
        <v>260</v>
      </c>
      <c r="U1257" s="167">
        <f>SUM(U1249:U1256)</f>
        <v>260</v>
      </c>
      <c r="V1257" s="167">
        <f>SUM(V1249:V1256)</f>
        <v>260</v>
      </c>
      <c r="W1257" s="167">
        <f>SUM(W1249:W1256)</f>
        <v>260</v>
      </c>
      <c r="X1257" s="167">
        <f>SUM(X1249:X1256)</f>
        <v>260</v>
      </c>
      <c r="Y1257" s="167">
        <f>SUM(Y1249:Y1256)</f>
        <v>260</v>
      </c>
      <c r="Z1257" s="280">
        <f>SUM(R1249^3+S1250^3+T1251^3+U1252^3+V1253^3+W1254^3+X1255^3+Y1256^3)</f>
        <v>540800</v>
      </c>
      <c r="AA1257" s="42"/>
      <c r="AB1257" s="277"/>
      <c r="AD1257" s="278"/>
      <c r="AE1257" s="34"/>
      <c r="AF1257" s="166">
        <f>SUM(AF1249:AF1256)</f>
        <v>260</v>
      </c>
      <c r="AG1257" s="167">
        <f>SUM(AG1249:AG1256)</f>
        <v>260</v>
      </c>
      <c r="AH1257" s="167">
        <f>SUM(AH1249:AH1256)</f>
        <v>260</v>
      </c>
      <c r="AI1257" s="167">
        <f>SUM(AI1249:AI1256)</f>
        <v>260</v>
      </c>
      <c r="AJ1257" s="167">
        <f>SUM(AJ1249:AJ1256)</f>
        <v>260</v>
      </c>
      <c r="AK1257" s="167">
        <f>SUM(AK1249:AK1256)</f>
        <v>260</v>
      </c>
      <c r="AL1257" s="167">
        <f>SUM(AL1249:AL1256)</f>
        <v>260</v>
      </c>
      <c r="AM1257" s="167">
        <f>SUM(AM1249:AM1256)</f>
        <v>260</v>
      </c>
      <c r="AN1257" s="280">
        <f>SUM(AF1249^3+AG1250^3+AH1251^3+AI1252^3+AJ1253^3+AK1254^3+AL1255^3+AM1256^3)</f>
        <v>540800</v>
      </c>
      <c r="AO1257" s="42"/>
      <c r="AP1257" s="277"/>
      <c r="AR1257" s="278"/>
      <c r="AS1257" s="34"/>
      <c r="AT1257" s="166">
        <f>SUM(AT1249:AT1256)</f>
        <v>260</v>
      </c>
      <c r="AU1257" s="167">
        <f>SUM(AU1249:AU1256)</f>
        <v>260</v>
      </c>
      <c r="AV1257" s="167">
        <f>SUM(AV1249:AV1256)</f>
        <v>260</v>
      </c>
      <c r="AW1257" s="167">
        <f>SUM(AW1249:AW1256)</f>
        <v>260</v>
      </c>
      <c r="AX1257" s="167">
        <f>SUM(AX1249:AX1256)</f>
        <v>260</v>
      </c>
      <c r="AY1257" s="167">
        <f>SUM(AY1249:AY1256)</f>
        <v>260</v>
      </c>
      <c r="AZ1257" s="167">
        <f>SUM(AZ1249:AZ1256)</f>
        <v>260</v>
      </c>
      <c r="BA1257" s="167">
        <f>SUM(BA1249:BA1256)</f>
        <v>260</v>
      </c>
      <c r="BB1257" s="280">
        <f>SUM(AT1249^3+AU1250^3+AV1251^3+AW1252^3+AX1253^3+AY1254^3+AZ1255^3+BA1256^3)</f>
        <v>540800</v>
      </c>
      <c r="BC1257" s="42"/>
      <c r="BD1257" s="277"/>
    </row>
    <row r="1258" spans="2:56" ht="12.75" thickBot="1" x14ac:dyDescent="0.25">
      <c r="B1258" s="278"/>
      <c r="C1258" s="34"/>
      <c r="D1258" s="89">
        <f>SUMSQ(D1249:D1256)</f>
        <v>11180</v>
      </c>
      <c r="E1258" s="90">
        <f>SUMSQ(E1249:E1256)</f>
        <v>11180</v>
      </c>
      <c r="F1258" s="90">
        <f>SUMSQ(F1249:F1256)</f>
        <v>11180</v>
      </c>
      <c r="G1258" s="90">
        <f>SUMSQ(G1249:G1256)</f>
        <v>11180</v>
      </c>
      <c r="H1258" s="90">
        <f>SUMSQ(H1249:H1256)</f>
        <v>11180</v>
      </c>
      <c r="I1258" s="90">
        <f>SUMSQ(I1249:I1256)</f>
        <v>11180</v>
      </c>
      <c r="J1258" s="90">
        <f>SUMSQ(J1249:J1256)</f>
        <v>11180</v>
      </c>
      <c r="K1258" s="90">
        <f>SUMSQ(K1249:K1256)</f>
        <v>11180</v>
      </c>
      <c r="L1258" s="279">
        <f>SUM(D1256^3+E1255^3+F1254^3+G1253^3+H1252^3+I1251^3+J1250^3+K1249^3)</f>
        <v>540800</v>
      </c>
      <c r="M1258" s="42"/>
      <c r="N1258" s="277"/>
      <c r="P1258" s="278"/>
      <c r="Q1258" s="34"/>
      <c r="R1258" s="89">
        <f>SUMSQ(R1249:R1256)</f>
        <v>11180</v>
      </c>
      <c r="S1258" s="90">
        <f>SUMSQ(S1249:S1256)</f>
        <v>11180</v>
      </c>
      <c r="T1258" s="90">
        <f>SUMSQ(T1249:T1256)</f>
        <v>11180</v>
      </c>
      <c r="U1258" s="90">
        <f>SUMSQ(U1249:U1256)</f>
        <v>11180</v>
      </c>
      <c r="V1258" s="90">
        <f>SUMSQ(V1249:V1256)</f>
        <v>11180</v>
      </c>
      <c r="W1258" s="90">
        <f>SUMSQ(W1249:W1256)</f>
        <v>11180</v>
      </c>
      <c r="X1258" s="90">
        <f>SUMSQ(X1249:X1256)</f>
        <v>11180</v>
      </c>
      <c r="Y1258" s="90">
        <f>SUMSQ(Y1249:Y1256)</f>
        <v>11180</v>
      </c>
      <c r="Z1258" s="279">
        <f>SUM(R1256^3+S1255^3+T1254^3+U1253^3+V1252^3+W1251^3+X1250^3+Y1249^3)</f>
        <v>540800</v>
      </c>
      <c r="AA1258" s="42"/>
      <c r="AB1258" s="277"/>
      <c r="AD1258" s="278"/>
      <c r="AE1258" s="34"/>
      <c r="AF1258" s="89">
        <f>SUMSQ(AF1249:AF1256)</f>
        <v>11180</v>
      </c>
      <c r="AG1258" s="90">
        <f>SUMSQ(AG1249:AG1256)</f>
        <v>11180</v>
      </c>
      <c r="AH1258" s="90">
        <f>SUMSQ(AH1249:AH1256)</f>
        <v>11180</v>
      </c>
      <c r="AI1258" s="90">
        <f>SUMSQ(AI1249:AI1256)</f>
        <v>11180</v>
      </c>
      <c r="AJ1258" s="90">
        <f>SUMSQ(AJ1249:AJ1256)</f>
        <v>11180</v>
      </c>
      <c r="AK1258" s="90">
        <f>SUMSQ(AK1249:AK1256)</f>
        <v>11180</v>
      </c>
      <c r="AL1258" s="90">
        <f>SUMSQ(AL1249:AL1256)</f>
        <v>11180</v>
      </c>
      <c r="AM1258" s="90">
        <f>SUMSQ(AM1249:AM1256)</f>
        <v>11180</v>
      </c>
      <c r="AN1258" s="279">
        <f>SUM(AF1256^3+AG1255^3+AH1254^3+AI1253^3+AJ1252^3+AK1251^3+AL1250^3+AM1249^3)</f>
        <v>540800</v>
      </c>
      <c r="AO1258" s="42"/>
      <c r="AP1258" s="277"/>
      <c r="AR1258" s="278"/>
      <c r="AS1258" s="34"/>
      <c r="AT1258" s="89">
        <f>SUMSQ(AT1249:AT1256)</f>
        <v>11180</v>
      </c>
      <c r="AU1258" s="90">
        <f>SUMSQ(AU1249:AU1256)</f>
        <v>11180</v>
      </c>
      <c r="AV1258" s="90">
        <f>SUMSQ(AV1249:AV1256)</f>
        <v>11180</v>
      </c>
      <c r="AW1258" s="90">
        <f>SUMSQ(AW1249:AW1256)</f>
        <v>11180</v>
      </c>
      <c r="AX1258" s="90">
        <f>SUMSQ(AX1249:AX1256)</f>
        <v>11180</v>
      </c>
      <c r="AY1258" s="90">
        <f>SUMSQ(AY1249:AY1256)</f>
        <v>11180</v>
      </c>
      <c r="AZ1258" s="90">
        <f>SUMSQ(AZ1249:AZ1256)</f>
        <v>11180</v>
      </c>
      <c r="BA1258" s="90">
        <f>SUMSQ(BA1249:BA1256)</f>
        <v>11180</v>
      </c>
      <c r="BB1258" s="279">
        <f>SUM(AT1256^3+AU1255^3+AV1254^3+AW1253^3+AX1252^3+AY1251^3+AZ1250^3+BA1249^3)</f>
        <v>540800</v>
      </c>
      <c r="BC1258" s="42"/>
      <c r="BD1258" s="277"/>
    </row>
    <row r="1259" spans="2:56" ht="12.75" thickBot="1" x14ac:dyDescent="0.25">
      <c r="B1259" s="278"/>
      <c r="C1259" s="104"/>
      <c r="D1259" s="106"/>
      <c r="E1259" s="106"/>
      <c r="F1259" s="106"/>
      <c r="G1259" s="106"/>
      <c r="H1259" s="106"/>
      <c r="I1259" s="106"/>
      <c r="J1259" s="106"/>
      <c r="K1259" s="106"/>
      <c r="L1259" s="106"/>
      <c r="M1259" s="109"/>
      <c r="N1259" s="277"/>
      <c r="P1259" s="278"/>
      <c r="Q1259" s="104"/>
      <c r="R1259" s="106"/>
      <c r="S1259" s="106"/>
      <c r="T1259" s="106"/>
      <c r="U1259" s="106"/>
      <c r="V1259" s="106"/>
      <c r="W1259" s="106"/>
      <c r="X1259" s="106"/>
      <c r="Y1259" s="106"/>
      <c r="Z1259" s="106"/>
      <c r="AA1259" s="109"/>
      <c r="AB1259" s="277"/>
      <c r="AD1259" s="278"/>
      <c r="AE1259" s="104"/>
      <c r="AF1259" s="106"/>
      <c r="AG1259" s="106"/>
      <c r="AH1259" s="106"/>
      <c r="AI1259" s="106"/>
      <c r="AJ1259" s="106"/>
      <c r="AK1259" s="106"/>
      <c r="AL1259" s="106"/>
      <c r="AM1259" s="106"/>
      <c r="AN1259" s="106"/>
      <c r="AO1259" s="109"/>
      <c r="AP1259" s="277"/>
      <c r="AR1259" s="278"/>
      <c r="AS1259" s="104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9"/>
      <c r="BD1259" s="277"/>
    </row>
    <row r="1260" spans="2:56" ht="12.75" thickBot="1" x14ac:dyDescent="0.25">
      <c r="B1260" s="276"/>
      <c r="C1260" s="275"/>
      <c r="D1260" s="275"/>
      <c r="E1260" s="275"/>
      <c r="F1260" s="275"/>
      <c r="G1260" s="275"/>
      <c r="H1260" s="275"/>
      <c r="I1260" s="275"/>
      <c r="J1260" s="275"/>
      <c r="K1260" s="275"/>
      <c r="L1260" s="275"/>
      <c r="M1260" s="275"/>
      <c r="N1260" s="274"/>
      <c r="P1260" s="276"/>
      <c r="Q1260" s="275"/>
      <c r="R1260" s="275"/>
      <c r="S1260" s="275"/>
      <c r="T1260" s="275"/>
      <c r="U1260" s="275"/>
      <c r="V1260" s="275"/>
      <c r="W1260" s="275"/>
      <c r="X1260" s="275"/>
      <c r="Y1260" s="275"/>
      <c r="Z1260" s="275"/>
      <c r="AA1260" s="275"/>
      <c r="AB1260" s="274"/>
      <c r="AD1260" s="276"/>
      <c r="AE1260" s="275"/>
      <c r="AF1260" s="275"/>
      <c r="AG1260" s="275"/>
      <c r="AH1260" s="275"/>
      <c r="AI1260" s="275"/>
      <c r="AJ1260" s="275"/>
      <c r="AK1260" s="275"/>
      <c r="AL1260" s="275"/>
      <c r="AM1260" s="275"/>
      <c r="AN1260" s="275"/>
      <c r="AO1260" s="275"/>
      <c r="AP1260" s="274"/>
      <c r="AR1260" s="276"/>
      <c r="AS1260" s="275"/>
      <c r="AT1260" s="275"/>
      <c r="AU1260" s="275"/>
      <c r="AV1260" s="275"/>
      <c r="AW1260" s="275"/>
      <c r="AX1260" s="275"/>
      <c r="AY1260" s="275"/>
      <c r="AZ1260" s="275"/>
      <c r="BA1260" s="275"/>
      <c r="BB1260" s="275"/>
      <c r="BC1260" s="275"/>
      <c r="BD1260" s="274"/>
    </row>
    <row r="1261" spans="2:56" ht="13.5" thickTop="1" thickBot="1" x14ac:dyDescent="0.25"/>
    <row r="1262" spans="2:56" ht="13.5" thickTop="1" thickBot="1" x14ac:dyDescent="0.25">
      <c r="B1262" s="284"/>
      <c r="C1262" s="283"/>
      <c r="D1262" s="283"/>
      <c r="E1262" s="283"/>
      <c r="F1262" s="283"/>
      <c r="G1262" s="283"/>
      <c r="H1262" s="283"/>
      <c r="I1262" s="283"/>
      <c r="J1262" s="283"/>
      <c r="K1262" s="283"/>
      <c r="L1262" s="283"/>
      <c r="M1262" s="283"/>
      <c r="N1262" s="282"/>
      <c r="P1262" s="284"/>
      <c r="Q1262" s="283"/>
      <c r="R1262" s="283"/>
      <c r="S1262" s="283"/>
      <c r="T1262" s="283"/>
      <c r="U1262" s="283"/>
      <c r="V1262" s="283"/>
      <c r="W1262" s="283"/>
      <c r="X1262" s="283"/>
      <c r="Y1262" s="283"/>
      <c r="Z1262" s="283"/>
      <c r="AA1262" s="283"/>
      <c r="AB1262" s="282"/>
      <c r="AD1262" s="284"/>
      <c r="AE1262" s="283"/>
      <c r="AF1262" s="283"/>
      <c r="AG1262" s="283"/>
      <c r="AH1262" s="283"/>
      <c r="AI1262" s="283"/>
      <c r="AJ1262" s="283"/>
      <c r="AK1262" s="283"/>
      <c r="AL1262" s="283"/>
      <c r="AM1262" s="283"/>
      <c r="AN1262" s="283"/>
      <c r="AO1262" s="283"/>
      <c r="AP1262" s="282"/>
      <c r="AR1262" s="284"/>
      <c r="AS1262" s="283"/>
      <c r="AT1262" s="283"/>
      <c r="AU1262" s="283"/>
      <c r="AV1262" s="283"/>
      <c r="AW1262" s="283"/>
      <c r="AX1262" s="283"/>
      <c r="AY1262" s="283"/>
      <c r="AZ1262" s="283"/>
      <c r="BA1262" s="283"/>
      <c r="BB1262" s="283"/>
      <c r="BC1262" s="283"/>
      <c r="BD1262" s="282"/>
    </row>
    <row r="1263" spans="2:56" ht="12.75" thickBot="1" x14ac:dyDescent="0.25">
      <c r="B1263" s="278"/>
      <c r="C1263" s="20"/>
      <c r="D1263" s="21"/>
      <c r="E1263" s="21"/>
      <c r="F1263" s="21"/>
      <c r="G1263" s="21"/>
      <c r="H1263" s="281" t="s">
        <v>1078</v>
      </c>
      <c r="I1263" s="21"/>
      <c r="J1263" s="21"/>
      <c r="K1263" s="21"/>
      <c r="L1263" s="21"/>
      <c r="M1263" s="23"/>
      <c r="N1263" s="277"/>
      <c r="P1263" s="278"/>
      <c r="Q1263" s="20"/>
      <c r="R1263" s="21"/>
      <c r="S1263" s="21"/>
      <c r="T1263" s="21"/>
      <c r="U1263" s="21"/>
      <c r="V1263" s="281" t="s">
        <v>1077</v>
      </c>
      <c r="W1263" s="21"/>
      <c r="X1263" s="21"/>
      <c r="Y1263" s="21"/>
      <c r="Z1263" s="21"/>
      <c r="AA1263" s="23"/>
      <c r="AB1263" s="277"/>
      <c r="AD1263" s="278"/>
      <c r="AE1263" s="20"/>
      <c r="AF1263" s="21"/>
      <c r="AG1263" s="21"/>
      <c r="AH1263" s="21"/>
      <c r="AI1263" s="21"/>
      <c r="AJ1263" s="281" t="s">
        <v>1076</v>
      </c>
      <c r="AK1263" s="21"/>
      <c r="AL1263" s="21"/>
      <c r="AM1263" s="21"/>
      <c r="AN1263" s="21"/>
      <c r="AO1263" s="23"/>
      <c r="AP1263" s="277"/>
      <c r="AR1263" s="278"/>
      <c r="AS1263" s="20"/>
      <c r="AT1263" s="21"/>
      <c r="AU1263" s="21"/>
      <c r="AV1263" s="21"/>
      <c r="AW1263" s="21"/>
      <c r="AX1263" s="281" t="s">
        <v>1075</v>
      </c>
      <c r="AY1263" s="21"/>
      <c r="AZ1263" s="21"/>
      <c r="BA1263" s="21"/>
      <c r="BB1263" s="21"/>
      <c r="BC1263" s="23"/>
      <c r="BD1263" s="277"/>
    </row>
    <row r="1264" spans="2:56" x14ac:dyDescent="0.2">
      <c r="B1264" s="278"/>
      <c r="C1264" s="34"/>
      <c r="D1264" s="35">
        <v>4</v>
      </c>
      <c r="E1264" s="36">
        <v>21</v>
      </c>
      <c r="F1264" s="36">
        <v>38</v>
      </c>
      <c r="G1264" s="36">
        <v>51</v>
      </c>
      <c r="H1264" s="36">
        <v>41</v>
      </c>
      <c r="I1264" s="36">
        <v>64</v>
      </c>
      <c r="J1264" s="36">
        <v>15</v>
      </c>
      <c r="K1264" s="37">
        <v>26</v>
      </c>
      <c r="L1264" s="251">
        <f>SUMSQ(D1264:K1264)</f>
        <v>11180</v>
      </c>
      <c r="M1264" s="42"/>
      <c r="N1264" s="277"/>
      <c r="P1264" s="278"/>
      <c r="Q1264" s="34"/>
      <c r="R1264" s="35">
        <v>4</v>
      </c>
      <c r="S1264" s="36">
        <v>21</v>
      </c>
      <c r="T1264" s="36">
        <v>38</v>
      </c>
      <c r="U1264" s="36">
        <v>51</v>
      </c>
      <c r="V1264" s="36">
        <v>41</v>
      </c>
      <c r="W1264" s="36">
        <v>64</v>
      </c>
      <c r="X1264" s="36">
        <v>15</v>
      </c>
      <c r="Y1264" s="37">
        <v>26</v>
      </c>
      <c r="Z1264" s="251">
        <f>SUMSQ(R1264:Y1264)</f>
        <v>11180</v>
      </c>
      <c r="AA1264" s="42"/>
      <c r="AB1264" s="277"/>
      <c r="AD1264" s="278"/>
      <c r="AE1264" s="34"/>
      <c r="AF1264" s="35">
        <v>4</v>
      </c>
      <c r="AG1264" s="36">
        <v>21</v>
      </c>
      <c r="AH1264" s="36">
        <v>38</v>
      </c>
      <c r="AI1264" s="36">
        <v>51</v>
      </c>
      <c r="AJ1264" s="36">
        <v>41</v>
      </c>
      <c r="AK1264" s="36">
        <v>64</v>
      </c>
      <c r="AL1264" s="36">
        <v>15</v>
      </c>
      <c r="AM1264" s="37">
        <v>26</v>
      </c>
      <c r="AN1264" s="251">
        <f>SUMSQ(AF1264:AM1264)</f>
        <v>11180</v>
      </c>
      <c r="AO1264" s="42"/>
      <c r="AP1264" s="277"/>
      <c r="AR1264" s="278"/>
      <c r="AS1264" s="34"/>
      <c r="AT1264" s="35">
        <v>4</v>
      </c>
      <c r="AU1264" s="36">
        <v>21</v>
      </c>
      <c r="AV1264" s="36">
        <v>38</v>
      </c>
      <c r="AW1264" s="36">
        <v>51</v>
      </c>
      <c r="AX1264" s="36">
        <v>41</v>
      </c>
      <c r="AY1264" s="36">
        <v>64</v>
      </c>
      <c r="AZ1264" s="36">
        <v>15</v>
      </c>
      <c r="BA1264" s="37">
        <v>26</v>
      </c>
      <c r="BB1264" s="251">
        <f>SUMSQ(AT1264:BA1264)</f>
        <v>11180</v>
      </c>
      <c r="BC1264" s="42"/>
      <c r="BD1264" s="277"/>
    </row>
    <row r="1265" spans="2:56" x14ac:dyDescent="0.2">
      <c r="B1265" s="278"/>
      <c r="C1265" s="34"/>
      <c r="D1265" s="44">
        <v>46</v>
      </c>
      <c r="E1265" s="45">
        <v>11</v>
      </c>
      <c r="F1265" s="45">
        <v>12</v>
      </c>
      <c r="G1265" s="45">
        <v>45</v>
      </c>
      <c r="H1265" s="45">
        <v>55</v>
      </c>
      <c r="I1265" s="45">
        <v>18</v>
      </c>
      <c r="J1265" s="45">
        <v>17</v>
      </c>
      <c r="K1265" s="46">
        <v>56</v>
      </c>
      <c r="L1265" s="257">
        <f>SUMSQ(D1265:K1265)</f>
        <v>11180</v>
      </c>
      <c r="M1265" s="42"/>
      <c r="N1265" s="277"/>
      <c r="P1265" s="278"/>
      <c r="Q1265" s="34"/>
      <c r="R1265" s="44">
        <v>46</v>
      </c>
      <c r="S1265" s="45">
        <v>11</v>
      </c>
      <c r="T1265" s="45">
        <v>12</v>
      </c>
      <c r="U1265" s="45">
        <v>45</v>
      </c>
      <c r="V1265" s="45">
        <v>55</v>
      </c>
      <c r="W1265" s="45">
        <v>18</v>
      </c>
      <c r="X1265" s="45">
        <v>17</v>
      </c>
      <c r="Y1265" s="46">
        <v>56</v>
      </c>
      <c r="Z1265" s="257">
        <f>SUMSQ(R1265:Y1265)</f>
        <v>11180</v>
      </c>
      <c r="AA1265" s="42"/>
      <c r="AB1265" s="277"/>
      <c r="AD1265" s="278"/>
      <c r="AE1265" s="34"/>
      <c r="AF1265" s="44">
        <v>46</v>
      </c>
      <c r="AG1265" s="45">
        <v>11</v>
      </c>
      <c r="AH1265" s="45">
        <v>12</v>
      </c>
      <c r="AI1265" s="45">
        <v>45</v>
      </c>
      <c r="AJ1265" s="45">
        <v>55</v>
      </c>
      <c r="AK1265" s="45">
        <v>18</v>
      </c>
      <c r="AL1265" s="45">
        <v>17</v>
      </c>
      <c r="AM1265" s="46">
        <v>56</v>
      </c>
      <c r="AN1265" s="257">
        <f>SUMSQ(AF1265:AM1265)</f>
        <v>11180</v>
      </c>
      <c r="AO1265" s="42"/>
      <c r="AP1265" s="277"/>
      <c r="AR1265" s="278"/>
      <c r="AS1265" s="34"/>
      <c r="AT1265" s="44">
        <v>46</v>
      </c>
      <c r="AU1265" s="45">
        <v>11</v>
      </c>
      <c r="AV1265" s="45">
        <v>12</v>
      </c>
      <c r="AW1265" s="45">
        <v>45</v>
      </c>
      <c r="AX1265" s="45">
        <v>55</v>
      </c>
      <c r="AY1265" s="45">
        <v>18</v>
      </c>
      <c r="AZ1265" s="45">
        <v>17</v>
      </c>
      <c r="BA1265" s="46">
        <v>56</v>
      </c>
      <c r="BB1265" s="257">
        <f>SUMSQ(AT1265:BA1265)</f>
        <v>11180</v>
      </c>
      <c r="BC1265" s="42"/>
      <c r="BD1265" s="277"/>
    </row>
    <row r="1266" spans="2:56" x14ac:dyDescent="0.2">
      <c r="B1266" s="278"/>
      <c r="C1266" s="34"/>
      <c r="D1266" s="44">
        <v>49</v>
      </c>
      <c r="E1266" s="45">
        <v>40</v>
      </c>
      <c r="F1266" s="45">
        <v>23</v>
      </c>
      <c r="G1266" s="45">
        <v>2</v>
      </c>
      <c r="H1266" s="45">
        <v>28</v>
      </c>
      <c r="I1266" s="45">
        <v>13</v>
      </c>
      <c r="J1266" s="45">
        <v>62</v>
      </c>
      <c r="K1266" s="46">
        <v>43</v>
      </c>
      <c r="L1266" s="257">
        <f>SUMSQ(D1266:K1266)</f>
        <v>11180</v>
      </c>
      <c r="M1266" s="42"/>
      <c r="N1266" s="277"/>
      <c r="P1266" s="278"/>
      <c r="Q1266" s="34"/>
      <c r="R1266" s="44">
        <v>49</v>
      </c>
      <c r="S1266" s="45">
        <v>40</v>
      </c>
      <c r="T1266" s="45">
        <v>23</v>
      </c>
      <c r="U1266" s="45">
        <v>2</v>
      </c>
      <c r="V1266" s="45">
        <v>28</v>
      </c>
      <c r="W1266" s="45">
        <v>13</v>
      </c>
      <c r="X1266" s="45">
        <v>62</v>
      </c>
      <c r="Y1266" s="46">
        <v>43</v>
      </c>
      <c r="Z1266" s="257">
        <f>SUMSQ(R1266:Y1266)</f>
        <v>11180</v>
      </c>
      <c r="AA1266" s="42"/>
      <c r="AB1266" s="277"/>
      <c r="AD1266" s="278"/>
      <c r="AE1266" s="34"/>
      <c r="AF1266" s="44">
        <v>49</v>
      </c>
      <c r="AG1266" s="45">
        <v>62</v>
      </c>
      <c r="AH1266" s="45">
        <v>23</v>
      </c>
      <c r="AI1266" s="45">
        <v>2</v>
      </c>
      <c r="AJ1266" s="45">
        <v>28</v>
      </c>
      <c r="AK1266" s="45">
        <v>13</v>
      </c>
      <c r="AL1266" s="45">
        <v>40</v>
      </c>
      <c r="AM1266" s="46">
        <v>43</v>
      </c>
      <c r="AN1266" s="257">
        <f>SUMSQ(AF1266:AM1266)</f>
        <v>11180</v>
      </c>
      <c r="AO1266" s="42"/>
      <c r="AP1266" s="277"/>
      <c r="AR1266" s="278"/>
      <c r="AS1266" s="34"/>
      <c r="AT1266" s="44">
        <v>49</v>
      </c>
      <c r="AU1266" s="45">
        <v>62</v>
      </c>
      <c r="AV1266" s="45">
        <v>23</v>
      </c>
      <c r="AW1266" s="45">
        <v>2</v>
      </c>
      <c r="AX1266" s="45">
        <v>28</v>
      </c>
      <c r="AY1266" s="45">
        <v>13</v>
      </c>
      <c r="AZ1266" s="45">
        <v>40</v>
      </c>
      <c r="BA1266" s="46">
        <v>43</v>
      </c>
      <c r="BB1266" s="257">
        <f>SUMSQ(AT1266:BA1266)</f>
        <v>11180</v>
      </c>
      <c r="BC1266" s="42"/>
      <c r="BD1266" s="277"/>
    </row>
    <row r="1267" spans="2:56" x14ac:dyDescent="0.2">
      <c r="B1267" s="278"/>
      <c r="C1267" s="34"/>
      <c r="D1267" s="44">
        <v>31</v>
      </c>
      <c r="E1267" s="45">
        <v>58</v>
      </c>
      <c r="F1267" s="45">
        <v>57</v>
      </c>
      <c r="G1267" s="45">
        <v>32</v>
      </c>
      <c r="H1267" s="45">
        <v>6</v>
      </c>
      <c r="I1267" s="45">
        <v>35</v>
      </c>
      <c r="J1267" s="45">
        <v>36</v>
      </c>
      <c r="K1267" s="46">
        <v>5</v>
      </c>
      <c r="L1267" s="257">
        <f>SUMSQ(D1267:K1267)</f>
        <v>11180</v>
      </c>
      <c r="M1267" s="42"/>
      <c r="N1267" s="277"/>
      <c r="P1267" s="278"/>
      <c r="Q1267" s="34"/>
      <c r="R1267" s="44">
        <v>60</v>
      </c>
      <c r="S1267" s="45">
        <v>29</v>
      </c>
      <c r="T1267" s="45">
        <v>57</v>
      </c>
      <c r="U1267" s="45">
        <v>32</v>
      </c>
      <c r="V1267" s="45">
        <v>6</v>
      </c>
      <c r="W1267" s="45">
        <v>35</v>
      </c>
      <c r="X1267" s="45">
        <v>7</v>
      </c>
      <c r="Y1267" s="46">
        <v>34</v>
      </c>
      <c r="Z1267" s="257">
        <f>SUMSQ(R1267:Y1267)</f>
        <v>11180</v>
      </c>
      <c r="AA1267" s="42"/>
      <c r="AB1267" s="277"/>
      <c r="AD1267" s="278"/>
      <c r="AE1267" s="34"/>
      <c r="AF1267" s="44">
        <v>31</v>
      </c>
      <c r="AG1267" s="45">
        <v>36</v>
      </c>
      <c r="AH1267" s="45">
        <v>57</v>
      </c>
      <c r="AI1267" s="45">
        <v>32</v>
      </c>
      <c r="AJ1267" s="45">
        <v>6</v>
      </c>
      <c r="AK1267" s="45">
        <v>35</v>
      </c>
      <c r="AL1267" s="45">
        <v>58</v>
      </c>
      <c r="AM1267" s="46">
        <v>5</v>
      </c>
      <c r="AN1267" s="257">
        <f>SUMSQ(AF1267:AM1267)</f>
        <v>11180</v>
      </c>
      <c r="AO1267" s="42"/>
      <c r="AP1267" s="277"/>
      <c r="AR1267" s="278"/>
      <c r="AS1267" s="34"/>
      <c r="AT1267" s="44">
        <v>60</v>
      </c>
      <c r="AU1267" s="45">
        <v>7</v>
      </c>
      <c r="AV1267" s="45">
        <v>57</v>
      </c>
      <c r="AW1267" s="45">
        <v>32</v>
      </c>
      <c r="AX1267" s="45">
        <v>6</v>
      </c>
      <c r="AY1267" s="45">
        <v>35</v>
      </c>
      <c r="AZ1267" s="45">
        <v>29</v>
      </c>
      <c r="BA1267" s="46">
        <v>34</v>
      </c>
      <c r="BB1267" s="257">
        <f>SUMSQ(AT1267:BA1267)</f>
        <v>11180</v>
      </c>
      <c r="BC1267" s="42"/>
      <c r="BD1267" s="277"/>
    </row>
    <row r="1268" spans="2:56" x14ac:dyDescent="0.2">
      <c r="B1268" s="278"/>
      <c r="C1268" s="34"/>
      <c r="D1268" s="44">
        <v>60</v>
      </c>
      <c r="E1268" s="45">
        <v>29</v>
      </c>
      <c r="F1268" s="45">
        <v>30</v>
      </c>
      <c r="G1268" s="45">
        <v>59</v>
      </c>
      <c r="H1268" s="45">
        <v>33</v>
      </c>
      <c r="I1268" s="45">
        <v>8</v>
      </c>
      <c r="J1268" s="45">
        <v>7</v>
      </c>
      <c r="K1268" s="46">
        <v>34</v>
      </c>
      <c r="L1268" s="257">
        <f>SUMSQ(D1268:K1268)</f>
        <v>11180</v>
      </c>
      <c r="M1268" s="42"/>
      <c r="N1268" s="277"/>
      <c r="P1268" s="278"/>
      <c r="Q1268" s="34"/>
      <c r="R1268" s="44">
        <v>31</v>
      </c>
      <c r="S1268" s="45">
        <v>58</v>
      </c>
      <c r="T1268" s="45">
        <v>30</v>
      </c>
      <c r="U1268" s="45">
        <v>59</v>
      </c>
      <c r="V1268" s="45">
        <v>33</v>
      </c>
      <c r="W1268" s="45">
        <v>8</v>
      </c>
      <c r="X1268" s="45">
        <v>36</v>
      </c>
      <c r="Y1268" s="46">
        <v>5</v>
      </c>
      <c r="Z1268" s="257">
        <f>SUMSQ(R1268:Y1268)</f>
        <v>11180</v>
      </c>
      <c r="AA1268" s="42"/>
      <c r="AB1268" s="277"/>
      <c r="AD1268" s="278"/>
      <c r="AE1268" s="34"/>
      <c r="AF1268" s="44">
        <v>60</v>
      </c>
      <c r="AG1268" s="45">
        <v>7</v>
      </c>
      <c r="AH1268" s="45">
        <v>30</v>
      </c>
      <c r="AI1268" s="45">
        <v>59</v>
      </c>
      <c r="AJ1268" s="45">
        <v>33</v>
      </c>
      <c r="AK1268" s="45">
        <v>8</v>
      </c>
      <c r="AL1268" s="45">
        <v>29</v>
      </c>
      <c r="AM1268" s="46">
        <v>34</v>
      </c>
      <c r="AN1268" s="257">
        <f>SUMSQ(AF1268:AM1268)</f>
        <v>11180</v>
      </c>
      <c r="AO1268" s="42"/>
      <c r="AP1268" s="277"/>
      <c r="AR1268" s="278"/>
      <c r="AS1268" s="34"/>
      <c r="AT1268" s="44">
        <v>31</v>
      </c>
      <c r="AU1268" s="45">
        <v>36</v>
      </c>
      <c r="AV1268" s="45">
        <v>30</v>
      </c>
      <c r="AW1268" s="45">
        <v>59</v>
      </c>
      <c r="AX1268" s="45">
        <v>33</v>
      </c>
      <c r="AY1268" s="45">
        <v>8</v>
      </c>
      <c r="AZ1268" s="45">
        <v>58</v>
      </c>
      <c r="BA1268" s="46">
        <v>5</v>
      </c>
      <c r="BB1268" s="257">
        <f>SUMSQ(AT1268:BA1268)</f>
        <v>11180</v>
      </c>
      <c r="BC1268" s="42"/>
      <c r="BD1268" s="277"/>
    </row>
    <row r="1269" spans="2:56" x14ac:dyDescent="0.2">
      <c r="B1269" s="278"/>
      <c r="C1269" s="34"/>
      <c r="D1269" s="44">
        <v>22</v>
      </c>
      <c r="E1269" s="45">
        <v>3</v>
      </c>
      <c r="F1269" s="45">
        <v>52</v>
      </c>
      <c r="G1269" s="45">
        <v>37</v>
      </c>
      <c r="H1269" s="45">
        <v>63</v>
      </c>
      <c r="I1269" s="45">
        <v>42</v>
      </c>
      <c r="J1269" s="45">
        <v>25</v>
      </c>
      <c r="K1269" s="46">
        <v>16</v>
      </c>
      <c r="L1269" s="257">
        <f>SUMSQ(D1269:K1269)</f>
        <v>11180</v>
      </c>
      <c r="M1269" s="42"/>
      <c r="N1269" s="277"/>
      <c r="P1269" s="278"/>
      <c r="Q1269" s="34"/>
      <c r="R1269" s="44">
        <v>22</v>
      </c>
      <c r="S1269" s="45">
        <v>3</v>
      </c>
      <c r="T1269" s="45">
        <v>52</v>
      </c>
      <c r="U1269" s="45">
        <v>37</v>
      </c>
      <c r="V1269" s="45">
        <v>63</v>
      </c>
      <c r="W1269" s="45">
        <v>42</v>
      </c>
      <c r="X1269" s="45">
        <v>25</v>
      </c>
      <c r="Y1269" s="46">
        <v>16</v>
      </c>
      <c r="Z1269" s="257">
        <f>SUMSQ(R1269:Y1269)</f>
        <v>11180</v>
      </c>
      <c r="AA1269" s="42"/>
      <c r="AB1269" s="277"/>
      <c r="AD1269" s="278"/>
      <c r="AE1269" s="34"/>
      <c r="AF1269" s="44">
        <v>22</v>
      </c>
      <c r="AG1269" s="45">
        <v>25</v>
      </c>
      <c r="AH1269" s="45">
        <v>52</v>
      </c>
      <c r="AI1269" s="45">
        <v>37</v>
      </c>
      <c r="AJ1269" s="45">
        <v>63</v>
      </c>
      <c r="AK1269" s="45">
        <v>42</v>
      </c>
      <c r="AL1269" s="45">
        <v>3</v>
      </c>
      <c r="AM1269" s="46">
        <v>16</v>
      </c>
      <c r="AN1269" s="257">
        <f>SUMSQ(AF1269:AM1269)</f>
        <v>11180</v>
      </c>
      <c r="AO1269" s="42"/>
      <c r="AP1269" s="277"/>
      <c r="AR1269" s="278"/>
      <c r="AS1269" s="34"/>
      <c r="AT1269" s="44">
        <v>22</v>
      </c>
      <c r="AU1269" s="45">
        <v>25</v>
      </c>
      <c r="AV1269" s="45">
        <v>52</v>
      </c>
      <c r="AW1269" s="45">
        <v>37</v>
      </c>
      <c r="AX1269" s="45">
        <v>63</v>
      </c>
      <c r="AY1269" s="45">
        <v>42</v>
      </c>
      <c r="AZ1269" s="45">
        <v>3</v>
      </c>
      <c r="BA1269" s="46">
        <v>16</v>
      </c>
      <c r="BB1269" s="257">
        <f>SUMSQ(AT1269:BA1269)</f>
        <v>11180</v>
      </c>
      <c r="BC1269" s="42"/>
      <c r="BD1269" s="277"/>
    </row>
    <row r="1270" spans="2:56" x14ac:dyDescent="0.2">
      <c r="B1270" s="278"/>
      <c r="C1270" s="34"/>
      <c r="D1270" s="44">
        <v>9</v>
      </c>
      <c r="E1270" s="45">
        <v>48</v>
      </c>
      <c r="F1270" s="45">
        <v>47</v>
      </c>
      <c r="G1270" s="45">
        <v>10</v>
      </c>
      <c r="H1270" s="45">
        <v>20</v>
      </c>
      <c r="I1270" s="45">
        <v>53</v>
      </c>
      <c r="J1270" s="45">
        <v>54</v>
      </c>
      <c r="K1270" s="46">
        <v>19</v>
      </c>
      <c r="L1270" s="257">
        <f>SUMSQ(D1270:K1270)</f>
        <v>11180</v>
      </c>
      <c r="M1270" s="42"/>
      <c r="N1270" s="277"/>
      <c r="P1270" s="278"/>
      <c r="Q1270" s="34"/>
      <c r="R1270" s="44">
        <v>9</v>
      </c>
      <c r="S1270" s="45">
        <v>48</v>
      </c>
      <c r="T1270" s="45">
        <v>47</v>
      </c>
      <c r="U1270" s="45">
        <v>10</v>
      </c>
      <c r="V1270" s="45">
        <v>20</v>
      </c>
      <c r="W1270" s="45">
        <v>53</v>
      </c>
      <c r="X1270" s="45">
        <v>54</v>
      </c>
      <c r="Y1270" s="46">
        <v>19</v>
      </c>
      <c r="Z1270" s="257">
        <f>SUMSQ(R1270:Y1270)</f>
        <v>11180</v>
      </c>
      <c r="AA1270" s="42"/>
      <c r="AB1270" s="277"/>
      <c r="AD1270" s="278"/>
      <c r="AE1270" s="34"/>
      <c r="AF1270" s="44">
        <v>9</v>
      </c>
      <c r="AG1270" s="45">
        <v>48</v>
      </c>
      <c r="AH1270" s="45">
        <v>47</v>
      </c>
      <c r="AI1270" s="45">
        <v>10</v>
      </c>
      <c r="AJ1270" s="45">
        <v>20</v>
      </c>
      <c r="AK1270" s="45">
        <v>53</v>
      </c>
      <c r="AL1270" s="45">
        <v>54</v>
      </c>
      <c r="AM1270" s="46">
        <v>19</v>
      </c>
      <c r="AN1270" s="257">
        <f>SUMSQ(AF1270:AM1270)</f>
        <v>11180</v>
      </c>
      <c r="AO1270" s="42"/>
      <c r="AP1270" s="277"/>
      <c r="AR1270" s="278"/>
      <c r="AS1270" s="34"/>
      <c r="AT1270" s="44">
        <v>9</v>
      </c>
      <c r="AU1270" s="45">
        <v>48</v>
      </c>
      <c r="AV1270" s="45">
        <v>47</v>
      </c>
      <c r="AW1270" s="45">
        <v>10</v>
      </c>
      <c r="AX1270" s="45">
        <v>20</v>
      </c>
      <c r="AY1270" s="45">
        <v>53</v>
      </c>
      <c r="AZ1270" s="45">
        <v>54</v>
      </c>
      <c r="BA1270" s="46">
        <v>19</v>
      </c>
      <c r="BB1270" s="257">
        <f>SUMSQ(AT1270:BA1270)</f>
        <v>11180</v>
      </c>
      <c r="BC1270" s="42"/>
      <c r="BD1270" s="277"/>
    </row>
    <row r="1271" spans="2:56" ht="12.75" thickBot="1" x14ac:dyDescent="0.25">
      <c r="B1271" s="278"/>
      <c r="C1271" s="34"/>
      <c r="D1271" s="59">
        <v>39</v>
      </c>
      <c r="E1271" s="60">
        <v>50</v>
      </c>
      <c r="F1271" s="60">
        <v>1</v>
      </c>
      <c r="G1271" s="60">
        <v>24</v>
      </c>
      <c r="H1271" s="60">
        <v>14</v>
      </c>
      <c r="I1271" s="60">
        <v>27</v>
      </c>
      <c r="J1271" s="60">
        <v>44</v>
      </c>
      <c r="K1271" s="61">
        <v>61</v>
      </c>
      <c r="L1271" s="257">
        <f>SUMSQ(D1271:K1271)</f>
        <v>11180</v>
      </c>
      <c r="M1271" s="42"/>
      <c r="N1271" s="277"/>
      <c r="P1271" s="278"/>
      <c r="Q1271" s="34"/>
      <c r="R1271" s="59">
        <v>39</v>
      </c>
      <c r="S1271" s="60">
        <v>50</v>
      </c>
      <c r="T1271" s="60">
        <v>1</v>
      </c>
      <c r="U1271" s="60">
        <v>24</v>
      </c>
      <c r="V1271" s="60">
        <v>14</v>
      </c>
      <c r="W1271" s="60">
        <v>27</v>
      </c>
      <c r="X1271" s="60">
        <v>44</v>
      </c>
      <c r="Y1271" s="61">
        <v>61</v>
      </c>
      <c r="Z1271" s="257">
        <f>SUMSQ(R1271:Y1271)</f>
        <v>11180</v>
      </c>
      <c r="AA1271" s="42"/>
      <c r="AB1271" s="277"/>
      <c r="AD1271" s="278"/>
      <c r="AE1271" s="34"/>
      <c r="AF1271" s="59">
        <v>39</v>
      </c>
      <c r="AG1271" s="60">
        <v>50</v>
      </c>
      <c r="AH1271" s="60">
        <v>1</v>
      </c>
      <c r="AI1271" s="60">
        <v>24</v>
      </c>
      <c r="AJ1271" s="60">
        <v>14</v>
      </c>
      <c r="AK1271" s="60">
        <v>27</v>
      </c>
      <c r="AL1271" s="60">
        <v>44</v>
      </c>
      <c r="AM1271" s="61">
        <v>61</v>
      </c>
      <c r="AN1271" s="257">
        <f>SUMSQ(AF1271:AM1271)</f>
        <v>11180</v>
      </c>
      <c r="AO1271" s="42"/>
      <c r="AP1271" s="277"/>
      <c r="AR1271" s="278"/>
      <c r="AS1271" s="34"/>
      <c r="AT1271" s="59">
        <v>39</v>
      </c>
      <c r="AU1271" s="60">
        <v>50</v>
      </c>
      <c r="AV1271" s="60">
        <v>1</v>
      </c>
      <c r="AW1271" s="60">
        <v>24</v>
      </c>
      <c r="AX1271" s="60">
        <v>14</v>
      </c>
      <c r="AY1271" s="60">
        <v>27</v>
      </c>
      <c r="AZ1271" s="60">
        <v>44</v>
      </c>
      <c r="BA1271" s="61">
        <v>61</v>
      </c>
      <c r="BB1271" s="257">
        <f>SUMSQ(AT1271:BA1271)</f>
        <v>11180</v>
      </c>
      <c r="BC1271" s="42"/>
      <c r="BD1271" s="277"/>
    </row>
    <row r="1272" spans="2:56" x14ac:dyDescent="0.2">
      <c r="B1272" s="278"/>
      <c r="C1272" s="34"/>
      <c r="D1272" s="166">
        <f>SUM(D1264:D1271)</f>
        <v>260</v>
      </c>
      <c r="E1272" s="167">
        <f>SUM(E1264:E1271)</f>
        <v>260</v>
      </c>
      <c r="F1272" s="167">
        <f>SUM(F1264:F1271)</f>
        <v>260</v>
      </c>
      <c r="G1272" s="167">
        <f>SUM(G1264:G1271)</f>
        <v>260</v>
      </c>
      <c r="H1272" s="167">
        <f>SUM(H1264:H1271)</f>
        <v>260</v>
      </c>
      <c r="I1272" s="167">
        <f>SUM(I1264:I1271)</f>
        <v>260</v>
      </c>
      <c r="J1272" s="167">
        <f>SUM(J1264:J1271)</f>
        <v>260</v>
      </c>
      <c r="K1272" s="167">
        <f>SUM(K1264:K1271)</f>
        <v>260</v>
      </c>
      <c r="L1272" s="280">
        <f>SUM(D1264^3+E1265^3+F1266^3+G1267^3+H1268^3+I1269^3+J1270^3+K1271^3)</f>
        <v>540800</v>
      </c>
      <c r="M1272" s="42"/>
      <c r="N1272" s="277"/>
      <c r="P1272" s="278"/>
      <c r="Q1272" s="34"/>
      <c r="R1272" s="166">
        <f>SUM(R1264:R1271)</f>
        <v>260</v>
      </c>
      <c r="S1272" s="167">
        <f>SUM(S1264:S1271)</f>
        <v>260</v>
      </c>
      <c r="T1272" s="167">
        <f>SUM(T1264:T1271)</f>
        <v>260</v>
      </c>
      <c r="U1272" s="167">
        <f>SUM(U1264:U1271)</f>
        <v>260</v>
      </c>
      <c r="V1272" s="167">
        <f>SUM(V1264:V1271)</f>
        <v>260</v>
      </c>
      <c r="W1272" s="167">
        <f>SUM(W1264:W1271)</f>
        <v>260</v>
      </c>
      <c r="X1272" s="167">
        <f>SUM(X1264:X1271)</f>
        <v>260</v>
      </c>
      <c r="Y1272" s="167">
        <f>SUM(Y1264:Y1271)</f>
        <v>260</v>
      </c>
      <c r="Z1272" s="280">
        <f>SUM(R1264^3+S1265^3+T1266^3+U1267^3+V1268^3+W1269^3+X1270^3+Y1271^3)</f>
        <v>540800</v>
      </c>
      <c r="AA1272" s="42"/>
      <c r="AB1272" s="277"/>
      <c r="AD1272" s="278"/>
      <c r="AE1272" s="34"/>
      <c r="AF1272" s="166">
        <f>SUM(AF1264:AF1271)</f>
        <v>260</v>
      </c>
      <c r="AG1272" s="167">
        <f>SUM(AG1264:AG1271)</f>
        <v>260</v>
      </c>
      <c r="AH1272" s="167">
        <f>SUM(AH1264:AH1271)</f>
        <v>260</v>
      </c>
      <c r="AI1272" s="167">
        <f>SUM(AI1264:AI1271)</f>
        <v>260</v>
      </c>
      <c r="AJ1272" s="167">
        <f>SUM(AJ1264:AJ1271)</f>
        <v>260</v>
      </c>
      <c r="AK1272" s="167">
        <f>SUM(AK1264:AK1271)</f>
        <v>260</v>
      </c>
      <c r="AL1272" s="167">
        <f>SUM(AL1264:AL1271)</f>
        <v>260</v>
      </c>
      <c r="AM1272" s="167">
        <f>SUM(AM1264:AM1271)</f>
        <v>260</v>
      </c>
      <c r="AN1272" s="280">
        <f>SUM(AF1264^3+AG1265^3+AH1266^3+AI1267^3+AJ1268^3+AK1269^3+AL1270^3+AM1271^3)</f>
        <v>540800</v>
      </c>
      <c r="AO1272" s="42"/>
      <c r="AP1272" s="277"/>
      <c r="AR1272" s="278"/>
      <c r="AS1272" s="34"/>
      <c r="AT1272" s="166">
        <f>SUM(AT1264:AT1271)</f>
        <v>260</v>
      </c>
      <c r="AU1272" s="167">
        <f>SUM(AU1264:AU1271)</f>
        <v>260</v>
      </c>
      <c r="AV1272" s="167">
        <f>SUM(AV1264:AV1271)</f>
        <v>260</v>
      </c>
      <c r="AW1272" s="167">
        <f>SUM(AW1264:AW1271)</f>
        <v>260</v>
      </c>
      <c r="AX1272" s="167">
        <f>SUM(AX1264:AX1271)</f>
        <v>260</v>
      </c>
      <c r="AY1272" s="167">
        <f>SUM(AY1264:AY1271)</f>
        <v>260</v>
      </c>
      <c r="AZ1272" s="167">
        <f>SUM(AZ1264:AZ1271)</f>
        <v>260</v>
      </c>
      <c r="BA1272" s="167">
        <f>SUM(BA1264:BA1271)</f>
        <v>260</v>
      </c>
      <c r="BB1272" s="280">
        <f>SUM(AT1264^3+AU1265^3+AV1266^3+AW1267^3+AX1268^3+AY1269^3+AZ1270^3+BA1271^3)</f>
        <v>540800</v>
      </c>
      <c r="BC1272" s="42"/>
      <c r="BD1272" s="277"/>
    </row>
    <row r="1273" spans="2:56" ht="12.75" thickBot="1" x14ac:dyDescent="0.25">
      <c r="B1273" s="278"/>
      <c r="C1273" s="34"/>
      <c r="D1273" s="89">
        <f>SUMSQ(D1264:D1271)</f>
        <v>11180</v>
      </c>
      <c r="E1273" s="90">
        <f>SUMSQ(E1264:E1271)</f>
        <v>11180</v>
      </c>
      <c r="F1273" s="90">
        <f>SUMSQ(F1264:F1271)</f>
        <v>11180</v>
      </c>
      <c r="G1273" s="90">
        <f>SUMSQ(G1264:G1271)</f>
        <v>11180</v>
      </c>
      <c r="H1273" s="90">
        <f>SUMSQ(H1264:H1271)</f>
        <v>11180</v>
      </c>
      <c r="I1273" s="90">
        <f>SUMSQ(I1264:I1271)</f>
        <v>11180</v>
      </c>
      <c r="J1273" s="90">
        <f>SUMSQ(J1264:J1271)</f>
        <v>11180</v>
      </c>
      <c r="K1273" s="90">
        <f>SUMSQ(K1264:K1271)</f>
        <v>11180</v>
      </c>
      <c r="L1273" s="279">
        <f>SUM(D1271^3+E1270^3+F1269^3+G1268^3+H1267^3+I1266^3+J1265^3+K1264^3)</f>
        <v>540800</v>
      </c>
      <c r="M1273" s="42"/>
      <c r="N1273" s="277"/>
      <c r="P1273" s="278"/>
      <c r="Q1273" s="34"/>
      <c r="R1273" s="89">
        <f>SUMSQ(R1264:R1271)</f>
        <v>11180</v>
      </c>
      <c r="S1273" s="90">
        <f>SUMSQ(S1264:S1271)</f>
        <v>11180</v>
      </c>
      <c r="T1273" s="90">
        <f>SUMSQ(T1264:T1271)</f>
        <v>11180</v>
      </c>
      <c r="U1273" s="90">
        <f>SUMSQ(U1264:U1271)</f>
        <v>11180</v>
      </c>
      <c r="V1273" s="90">
        <f>SUMSQ(V1264:V1271)</f>
        <v>11180</v>
      </c>
      <c r="W1273" s="90">
        <f>SUMSQ(W1264:W1271)</f>
        <v>11180</v>
      </c>
      <c r="X1273" s="90">
        <f>SUMSQ(X1264:X1271)</f>
        <v>11180</v>
      </c>
      <c r="Y1273" s="90">
        <f>SUMSQ(Y1264:Y1271)</f>
        <v>11180</v>
      </c>
      <c r="Z1273" s="279">
        <f>SUM(R1271^3+S1270^3+T1269^3+U1268^3+V1267^3+W1266^3+X1265^3+Y1264^3)</f>
        <v>540800</v>
      </c>
      <c r="AA1273" s="42"/>
      <c r="AB1273" s="277"/>
      <c r="AD1273" s="278"/>
      <c r="AE1273" s="34"/>
      <c r="AF1273" s="89">
        <f>SUMSQ(AF1264:AF1271)</f>
        <v>11180</v>
      </c>
      <c r="AG1273" s="90">
        <f>SUMSQ(AG1264:AG1271)</f>
        <v>11180</v>
      </c>
      <c r="AH1273" s="90">
        <f>SUMSQ(AH1264:AH1271)</f>
        <v>11180</v>
      </c>
      <c r="AI1273" s="90">
        <f>SUMSQ(AI1264:AI1271)</f>
        <v>11180</v>
      </c>
      <c r="AJ1273" s="90">
        <f>SUMSQ(AJ1264:AJ1271)</f>
        <v>11180</v>
      </c>
      <c r="AK1273" s="90">
        <f>SUMSQ(AK1264:AK1271)</f>
        <v>11180</v>
      </c>
      <c r="AL1273" s="90">
        <f>SUMSQ(AL1264:AL1271)</f>
        <v>11180</v>
      </c>
      <c r="AM1273" s="90">
        <f>SUMSQ(AM1264:AM1271)</f>
        <v>11180</v>
      </c>
      <c r="AN1273" s="279">
        <f>SUM(AF1271^3+AG1270^3+AH1269^3+AI1268^3+AJ1267^3+AK1266^3+AL1265^3+AM1264^3)</f>
        <v>540800</v>
      </c>
      <c r="AO1273" s="42"/>
      <c r="AP1273" s="277"/>
      <c r="AR1273" s="278"/>
      <c r="AS1273" s="34"/>
      <c r="AT1273" s="89">
        <f>SUMSQ(AT1264:AT1271)</f>
        <v>11180</v>
      </c>
      <c r="AU1273" s="90">
        <f>SUMSQ(AU1264:AU1271)</f>
        <v>11180</v>
      </c>
      <c r="AV1273" s="90">
        <f>SUMSQ(AV1264:AV1271)</f>
        <v>11180</v>
      </c>
      <c r="AW1273" s="90">
        <f>SUMSQ(AW1264:AW1271)</f>
        <v>11180</v>
      </c>
      <c r="AX1273" s="90">
        <f>SUMSQ(AX1264:AX1271)</f>
        <v>11180</v>
      </c>
      <c r="AY1273" s="90">
        <f>SUMSQ(AY1264:AY1271)</f>
        <v>11180</v>
      </c>
      <c r="AZ1273" s="90">
        <f>SUMSQ(AZ1264:AZ1271)</f>
        <v>11180</v>
      </c>
      <c r="BA1273" s="90">
        <f>SUMSQ(BA1264:BA1271)</f>
        <v>11180</v>
      </c>
      <c r="BB1273" s="279">
        <f>SUM(AT1271^3+AU1270^3+AV1269^3+AW1268^3+AX1267^3+AY1266^3+AZ1265^3+BA1264^3)</f>
        <v>540800</v>
      </c>
      <c r="BC1273" s="42"/>
      <c r="BD1273" s="277"/>
    </row>
    <row r="1274" spans="2:56" ht="12.75" thickBot="1" x14ac:dyDescent="0.25">
      <c r="B1274" s="278"/>
      <c r="C1274" s="104"/>
      <c r="D1274" s="106"/>
      <c r="E1274" s="106"/>
      <c r="F1274" s="106"/>
      <c r="G1274" s="106"/>
      <c r="H1274" s="106"/>
      <c r="I1274" s="106"/>
      <c r="J1274" s="106"/>
      <c r="K1274" s="106"/>
      <c r="L1274" s="106"/>
      <c r="M1274" s="109"/>
      <c r="N1274" s="277"/>
      <c r="P1274" s="278"/>
      <c r="Q1274" s="104"/>
      <c r="R1274" s="106"/>
      <c r="S1274" s="106"/>
      <c r="T1274" s="106"/>
      <c r="U1274" s="106"/>
      <c r="V1274" s="106"/>
      <c r="W1274" s="106"/>
      <c r="X1274" s="106"/>
      <c r="Y1274" s="106"/>
      <c r="Z1274" s="106"/>
      <c r="AA1274" s="109"/>
      <c r="AB1274" s="277"/>
      <c r="AD1274" s="278"/>
      <c r="AE1274" s="104"/>
      <c r="AF1274" s="106"/>
      <c r="AG1274" s="106"/>
      <c r="AH1274" s="106"/>
      <c r="AI1274" s="106"/>
      <c r="AJ1274" s="106"/>
      <c r="AK1274" s="106"/>
      <c r="AL1274" s="106"/>
      <c r="AM1274" s="106"/>
      <c r="AN1274" s="106"/>
      <c r="AO1274" s="109"/>
      <c r="AP1274" s="277"/>
      <c r="AR1274" s="278"/>
      <c r="AS1274" s="104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9"/>
      <c r="BD1274" s="277"/>
    </row>
    <row r="1275" spans="2:56" ht="12.75" thickBot="1" x14ac:dyDescent="0.25">
      <c r="B1275" s="276"/>
      <c r="C1275" s="275"/>
      <c r="D1275" s="275"/>
      <c r="E1275" s="275"/>
      <c r="F1275" s="275"/>
      <c r="G1275" s="275"/>
      <c r="H1275" s="275"/>
      <c r="I1275" s="275"/>
      <c r="J1275" s="275"/>
      <c r="K1275" s="275"/>
      <c r="L1275" s="275"/>
      <c r="M1275" s="275"/>
      <c r="N1275" s="274"/>
      <c r="P1275" s="276"/>
      <c r="Q1275" s="275"/>
      <c r="R1275" s="275"/>
      <c r="S1275" s="275"/>
      <c r="T1275" s="275"/>
      <c r="U1275" s="275"/>
      <c r="V1275" s="275"/>
      <c r="W1275" s="275"/>
      <c r="X1275" s="275"/>
      <c r="Y1275" s="275"/>
      <c r="Z1275" s="275"/>
      <c r="AA1275" s="275"/>
      <c r="AB1275" s="274"/>
      <c r="AD1275" s="276"/>
      <c r="AE1275" s="275"/>
      <c r="AF1275" s="275"/>
      <c r="AG1275" s="275"/>
      <c r="AH1275" s="275"/>
      <c r="AI1275" s="275"/>
      <c r="AJ1275" s="275"/>
      <c r="AK1275" s="275"/>
      <c r="AL1275" s="275"/>
      <c r="AM1275" s="275"/>
      <c r="AN1275" s="275"/>
      <c r="AO1275" s="275"/>
      <c r="AP1275" s="274"/>
      <c r="AR1275" s="276"/>
      <c r="AS1275" s="275"/>
      <c r="AT1275" s="275"/>
      <c r="AU1275" s="275"/>
      <c r="AV1275" s="275"/>
      <c r="AW1275" s="275"/>
      <c r="AX1275" s="275"/>
      <c r="AY1275" s="275"/>
      <c r="AZ1275" s="275"/>
      <c r="BA1275" s="275"/>
      <c r="BB1275" s="275"/>
      <c r="BC1275" s="275"/>
      <c r="BD1275" s="274"/>
    </row>
    <row r="1276" spans="2:56" ht="13.5" thickTop="1" thickBot="1" x14ac:dyDescent="0.25"/>
    <row r="1277" spans="2:56" ht="13.5" thickTop="1" thickBot="1" x14ac:dyDescent="0.25">
      <c r="B1277" s="284"/>
      <c r="C1277" s="283"/>
      <c r="D1277" s="283"/>
      <c r="E1277" s="283"/>
      <c r="F1277" s="283"/>
      <c r="G1277" s="283"/>
      <c r="H1277" s="283"/>
      <c r="I1277" s="283"/>
      <c r="J1277" s="283"/>
      <c r="K1277" s="283"/>
      <c r="L1277" s="283"/>
      <c r="M1277" s="283"/>
      <c r="N1277" s="282"/>
      <c r="P1277" s="284"/>
      <c r="Q1277" s="283"/>
      <c r="R1277" s="283"/>
      <c r="S1277" s="283"/>
      <c r="T1277" s="283"/>
      <c r="U1277" s="283"/>
      <c r="V1277" s="283"/>
      <c r="W1277" s="283"/>
      <c r="X1277" s="283"/>
      <c r="Y1277" s="283"/>
      <c r="Z1277" s="283"/>
      <c r="AA1277" s="283"/>
      <c r="AB1277" s="282"/>
      <c r="AD1277" s="284"/>
      <c r="AE1277" s="283"/>
      <c r="AF1277" s="283"/>
      <c r="AG1277" s="283"/>
      <c r="AH1277" s="283"/>
      <c r="AI1277" s="283"/>
      <c r="AJ1277" s="283"/>
      <c r="AK1277" s="283"/>
      <c r="AL1277" s="283"/>
      <c r="AM1277" s="283"/>
      <c r="AN1277" s="283"/>
      <c r="AO1277" s="283"/>
      <c r="AP1277" s="282"/>
      <c r="AR1277" s="284"/>
      <c r="AS1277" s="283"/>
      <c r="AT1277" s="283"/>
      <c r="AU1277" s="283"/>
      <c r="AV1277" s="283"/>
      <c r="AW1277" s="283"/>
      <c r="AX1277" s="283"/>
      <c r="AY1277" s="283"/>
      <c r="AZ1277" s="283"/>
      <c r="BA1277" s="283"/>
      <c r="BB1277" s="283"/>
      <c r="BC1277" s="283"/>
      <c r="BD1277" s="282"/>
    </row>
    <row r="1278" spans="2:56" ht="12.75" thickBot="1" x14ac:dyDescent="0.25">
      <c r="B1278" s="278"/>
      <c r="C1278" s="20"/>
      <c r="D1278" s="21"/>
      <c r="E1278" s="21"/>
      <c r="F1278" s="21"/>
      <c r="G1278" s="21"/>
      <c r="H1278" s="281" t="s">
        <v>1074</v>
      </c>
      <c r="I1278" s="21"/>
      <c r="J1278" s="21"/>
      <c r="K1278" s="21"/>
      <c r="L1278" s="21"/>
      <c r="M1278" s="23"/>
      <c r="N1278" s="277"/>
      <c r="P1278" s="278"/>
      <c r="Q1278" s="20"/>
      <c r="R1278" s="21"/>
      <c r="S1278" s="21"/>
      <c r="T1278" s="21"/>
      <c r="U1278" s="21"/>
      <c r="V1278" s="281" t="s">
        <v>1073</v>
      </c>
      <c r="W1278" s="21"/>
      <c r="X1278" s="21"/>
      <c r="Y1278" s="21"/>
      <c r="Z1278" s="21"/>
      <c r="AA1278" s="23"/>
      <c r="AB1278" s="277"/>
      <c r="AD1278" s="278"/>
      <c r="AE1278" s="20"/>
      <c r="AF1278" s="21"/>
      <c r="AG1278" s="21"/>
      <c r="AH1278" s="21"/>
      <c r="AI1278" s="21"/>
      <c r="AJ1278" s="281" t="s">
        <v>1072</v>
      </c>
      <c r="AK1278" s="21"/>
      <c r="AL1278" s="21"/>
      <c r="AM1278" s="21"/>
      <c r="AN1278" s="21"/>
      <c r="AO1278" s="23"/>
      <c r="AP1278" s="277"/>
      <c r="AR1278" s="278"/>
      <c r="AS1278" s="20"/>
      <c r="AT1278" s="21"/>
      <c r="AU1278" s="21"/>
      <c r="AV1278" s="21"/>
      <c r="AW1278" s="21"/>
      <c r="AX1278" s="281" t="s">
        <v>1071</v>
      </c>
      <c r="AY1278" s="21"/>
      <c r="AZ1278" s="21"/>
      <c r="BA1278" s="21"/>
      <c r="BB1278" s="21"/>
      <c r="BC1278" s="23"/>
      <c r="BD1278" s="277"/>
    </row>
    <row r="1279" spans="2:56" x14ac:dyDescent="0.2">
      <c r="B1279" s="278"/>
      <c r="C1279" s="34"/>
      <c r="D1279" s="35">
        <v>4</v>
      </c>
      <c r="E1279" s="36">
        <v>21</v>
      </c>
      <c r="F1279" s="36">
        <v>38</v>
      </c>
      <c r="G1279" s="36">
        <v>51</v>
      </c>
      <c r="H1279" s="36">
        <v>41</v>
      </c>
      <c r="I1279" s="36">
        <v>64</v>
      </c>
      <c r="J1279" s="36">
        <v>15</v>
      </c>
      <c r="K1279" s="37">
        <v>26</v>
      </c>
      <c r="L1279" s="251">
        <f>SUMSQ(D1279:K1279)</f>
        <v>11180</v>
      </c>
      <c r="M1279" s="42"/>
      <c r="N1279" s="277"/>
      <c r="P1279" s="278"/>
      <c r="Q1279" s="34"/>
      <c r="R1279" s="35">
        <v>4</v>
      </c>
      <c r="S1279" s="36">
        <v>21</v>
      </c>
      <c r="T1279" s="36">
        <v>38</v>
      </c>
      <c r="U1279" s="36">
        <v>51</v>
      </c>
      <c r="V1279" s="36">
        <v>41</v>
      </c>
      <c r="W1279" s="36">
        <v>64</v>
      </c>
      <c r="X1279" s="36">
        <v>15</v>
      </c>
      <c r="Y1279" s="37">
        <v>26</v>
      </c>
      <c r="Z1279" s="251">
        <f>SUMSQ(R1279:Y1279)</f>
        <v>11180</v>
      </c>
      <c r="AA1279" s="42"/>
      <c r="AB1279" s="277"/>
      <c r="AD1279" s="278"/>
      <c r="AE1279" s="34"/>
      <c r="AF1279" s="35">
        <v>4</v>
      </c>
      <c r="AG1279" s="36">
        <v>21</v>
      </c>
      <c r="AH1279" s="36">
        <v>38</v>
      </c>
      <c r="AI1279" s="36">
        <v>51</v>
      </c>
      <c r="AJ1279" s="36">
        <v>41</v>
      </c>
      <c r="AK1279" s="36">
        <v>64</v>
      </c>
      <c r="AL1279" s="36">
        <v>15</v>
      </c>
      <c r="AM1279" s="37">
        <v>26</v>
      </c>
      <c r="AN1279" s="251">
        <f>SUMSQ(AF1279:AM1279)</f>
        <v>11180</v>
      </c>
      <c r="AO1279" s="42"/>
      <c r="AP1279" s="277"/>
      <c r="AR1279" s="278"/>
      <c r="AS1279" s="34"/>
      <c r="AT1279" s="35">
        <v>4</v>
      </c>
      <c r="AU1279" s="36">
        <v>21</v>
      </c>
      <c r="AV1279" s="36">
        <v>38</v>
      </c>
      <c r="AW1279" s="36">
        <v>51</v>
      </c>
      <c r="AX1279" s="36">
        <v>41</v>
      </c>
      <c r="AY1279" s="36">
        <v>64</v>
      </c>
      <c r="AZ1279" s="36">
        <v>15</v>
      </c>
      <c r="BA1279" s="37">
        <v>26</v>
      </c>
      <c r="BB1279" s="251">
        <f>SUMSQ(AT1279:BA1279)</f>
        <v>11180</v>
      </c>
      <c r="BC1279" s="42"/>
      <c r="BD1279" s="277"/>
    </row>
    <row r="1280" spans="2:56" x14ac:dyDescent="0.2">
      <c r="B1280" s="278"/>
      <c r="C1280" s="34"/>
      <c r="D1280" s="44">
        <v>46</v>
      </c>
      <c r="E1280" s="45">
        <v>11</v>
      </c>
      <c r="F1280" s="45">
        <v>47</v>
      </c>
      <c r="G1280" s="45">
        <v>10</v>
      </c>
      <c r="H1280" s="45">
        <v>20</v>
      </c>
      <c r="I1280" s="45">
        <v>53</v>
      </c>
      <c r="J1280" s="45">
        <v>17</v>
      </c>
      <c r="K1280" s="46">
        <v>56</v>
      </c>
      <c r="L1280" s="257">
        <f>SUMSQ(D1280:K1280)</f>
        <v>11180</v>
      </c>
      <c r="M1280" s="42"/>
      <c r="N1280" s="277"/>
      <c r="P1280" s="278"/>
      <c r="Q1280" s="34"/>
      <c r="R1280" s="44">
        <v>46</v>
      </c>
      <c r="S1280" s="45">
        <v>11</v>
      </c>
      <c r="T1280" s="45">
        <v>47</v>
      </c>
      <c r="U1280" s="45">
        <v>10</v>
      </c>
      <c r="V1280" s="45">
        <v>20</v>
      </c>
      <c r="W1280" s="45">
        <v>53</v>
      </c>
      <c r="X1280" s="45">
        <v>17</v>
      </c>
      <c r="Y1280" s="46">
        <v>56</v>
      </c>
      <c r="Z1280" s="257">
        <f>SUMSQ(R1280:Y1280)</f>
        <v>11180</v>
      </c>
      <c r="AA1280" s="42"/>
      <c r="AB1280" s="277"/>
      <c r="AD1280" s="278"/>
      <c r="AE1280" s="34"/>
      <c r="AF1280" s="44">
        <v>46</v>
      </c>
      <c r="AG1280" s="45">
        <v>11</v>
      </c>
      <c r="AH1280" s="45">
        <v>47</v>
      </c>
      <c r="AI1280" s="45">
        <v>10</v>
      </c>
      <c r="AJ1280" s="45">
        <v>20</v>
      </c>
      <c r="AK1280" s="45">
        <v>53</v>
      </c>
      <c r="AL1280" s="45">
        <v>17</v>
      </c>
      <c r="AM1280" s="46">
        <v>56</v>
      </c>
      <c r="AN1280" s="257">
        <f>SUMSQ(AF1280:AM1280)</f>
        <v>11180</v>
      </c>
      <c r="AO1280" s="42"/>
      <c r="AP1280" s="277"/>
      <c r="AR1280" s="278"/>
      <c r="AS1280" s="34"/>
      <c r="AT1280" s="44">
        <v>46</v>
      </c>
      <c r="AU1280" s="45">
        <v>11</v>
      </c>
      <c r="AV1280" s="45">
        <v>47</v>
      </c>
      <c r="AW1280" s="45">
        <v>10</v>
      </c>
      <c r="AX1280" s="45">
        <v>20</v>
      </c>
      <c r="AY1280" s="45">
        <v>53</v>
      </c>
      <c r="AZ1280" s="45">
        <v>17</v>
      </c>
      <c r="BA1280" s="46">
        <v>56</v>
      </c>
      <c r="BB1280" s="257">
        <f>SUMSQ(AT1280:BA1280)</f>
        <v>11180</v>
      </c>
      <c r="BC1280" s="42"/>
      <c r="BD1280" s="277"/>
    </row>
    <row r="1281" spans="2:56" x14ac:dyDescent="0.2">
      <c r="B1281" s="278"/>
      <c r="C1281" s="34"/>
      <c r="D1281" s="44">
        <v>49</v>
      </c>
      <c r="E1281" s="45">
        <v>40</v>
      </c>
      <c r="F1281" s="45">
        <v>23</v>
      </c>
      <c r="G1281" s="45">
        <v>2</v>
      </c>
      <c r="H1281" s="45">
        <v>28</v>
      </c>
      <c r="I1281" s="45">
        <v>13</v>
      </c>
      <c r="J1281" s="45">
        <v>62</v>
      </c>
      <c r="K1281" s="46">
        <v>43</v>
      </c>
      <c r="L1281" s="257">
        <f>SUMSQ(D1281:K1281)</f>
        <v>11180</v>
      </c>
      <c r="M1281" s="42"/>
      <c r="N1281" s="277"/>
      <c r="P1281" s="278"/>
      <c r="Q1281" s="34"/>
      <c r="R1281" s="44">
        <v>49</v>
      </c>
      <c r="S1281" s="45">
        <v>40</v>
      </c>
      <c r="T1281" s="45">
        <v>23</v>
      </c>
      <c r="U1281" s="45">
        <v>2</v>
      </c>
      <c r="V1281" s="45">
        <v>28</v>
      </c>
      <c r="W1281" s="45">
        <v>13</v>
      </c>
      <c r="X1281" s="45">
        <v>62</v>
      </c>
      <c r="Y1281" s="46">
        <v>43</v>
      </c>
      <c r="Z1281" s="257">
        <f>SUMSQ(R1281:Y1281)</f>
        <v>11180</v>
      </c>
      <c r="AA1281" s="42"/>
      <c r="AB1281" s="277"/>
      <c r="AD1281" s="278"/>
      <c r="AE1281" s="34"/>
      <c r="AF1281" s="44">
        <v>49</v>
      </c>
      <c r="AG1281" s="45">
        <v>62</v>
      </c>
      <c r="AH1281" s="45">
        <v>23</v>
      </c>
      <c r="AI1281" s="45">
        <v>2</v>
      </c>
      <c r="AJ1281" s="45">
        <v>28</v>
      </c>
      <c r="AK1281" s="45">
        <v>13</v>
      </c>
      <c r="AL1281" s="45">
        <v>40</v>
      </c>
      <c r="AM1281" s="46">
        <v>43</v>
      </c>
      <c r="AN1281" s="257">
        <f>SUMSQ(AF1281:AM1281)</f>
        <v>11180</v>
      </c>
      <c r="AO1281" s="42"/>
      <c r="AP1281" s="277"/>
      <c r="AR1281" s="278"/>
      <c r="AS1281" s="34"/>
      <c r="AT1281" s="44">
        <v>49</v>
      </c>
      <c r="AU1281" s="45">
        <v>62</v>
      </c>
      <c r="AV1281" s="45">
        <v>23</v>
      </c>
      <c r="AW1281" s="45">
        <v>2</v>
      </c>
      <c r="AX1281" s="45">
        <v>28</v>
      </c>
      <c r="AY1281" s="45">
        <v>13</v>
      </c>
      <c r="AZ1281" s="45">
        <v>40</v>
      </c>
      <c r="BA1281" s="46">
        <v>43</v>
      </c>
      <c r="BB1281" s="257">
        <f>SUMSQ(AT1281:BA1281)</f>
        <v>11180</v>
      </c>
      <c r="BC1281" s="42"/>
      <c r="BD1281" s="277"/>
    </row>
    <row r="1282" spans="2:56" x14ac:dyDescent="0.2">
      <c r="B1282" s="278"/>
      <c r="C1282" s="34"/>
      <c r="D1282" s="44">
        <v>31</v>
      </c>
      <c r="E1282" s="45">
        <v>58</v>
      </c>
      <c r="F1282" s="45">
        <v>57</v>
      </c>
      <c r="G1282" s="45">
        <v>32</v>
      </c>
      <c r="H1282" s="45">
        <v>6</v>
      </c>
      <c r="I1282" s="45">
        <v>35</v>
      </c>
      <c r="J1282" s="45">
        <v>36</v>
      </c>
      <c r="K1282" s="46">
        <v>5</v>
      </c>
      <c r="L1282" s="257">
        <f>SUMSQ(D1282:K1282)</f>
        <v>11180</v>
      </c>
      <c r="M1282" s="42"/>
      <c r="N1282" s="277"/>
      <c r="P1282" s="278"/>
      <c r="Q1282" s="34"/>
      <c r="R1282" s="44">
        <v>60</v>
      </c>
      <c r="S1282" s="45">
        <v>29</v>
      </c>
      <c r="T1282" s="45">
        <v>57</v>
      </c>
      <c r="U1282" s="45">
        <v>32</v>
      </c>
      <c r="V1282" s="45">
        <v>6</v>
      </c>
      <c r="W1282" s="45">
        <v>35</v>
      </c>
      <c r="X1282" s="45">
        <v>7</v>
      </c>
      <c r="Y1282" s="46">
        <v>34</v>
      </c>
      <c r="Z1282" s="257">
        <f>SUMSQ(R1282:Y1282)</f>
        <v>11180</v>
      </c>
      <c r="AA1282" s="42"/>
      <c r="AB1282" s="277"/>
      <c r="AD1282" s="278"/>
      <c r="AE1282" s="34"/>
      <c r="AF1282" s="44">
        <v>31</v>
      </c>
      <c r="AG1282" s="45">
        <v>36</v>
      </c>
      <c r="AH1282" s="45">
        <v>57</v>
      </c>
      <c r="AI1282" s="45">
        <v>32</v>
      </c>
      <c r="AJ1282" s="45">
        <v>6</v>
      </c>
      <c r="AK1282" s="45">
        <v>35</v>
      </c>
      <c r="AL1282" s="45">
        <v>58</v>
      </c>
      <c r="AM1282" s="46">
        <v>5</v>
      </c>
      <c r="AN1282" s="257">
        <f>SUMSQ(AF1282:AM1282)</f>
        <v>11180</v>
      </c>
      <c r="AO1282" s="42"/>
      <c r="AP1282" s="277"/>
      <c r="AR1282" s="278"/>
      <c r="AS1282" s="34"/>
      <c r="AT1282" s="44">
        <v>60</v>
      </c>
      <c r="AU1282" s="45">
        <v>7</v>
      </c>
      <c r="AV1282" s="45">
        <v>57</v>
      </c>
      <c r="AW1282" s="45">
        <v>32</v>
      </c>
      <c r="AX1282" s="45">
        <v>6</v>
      </c>
      <c r="AY1282" s="45">
        <v>35</v>
      </c>
      <c r="AZ1282" s="45">
        <v>29</v>
      </c>
      <c r="BA1282" s="46">
        <v>34</v>
      </c>
      <c r="BB1282" s="257">
        <f>SUMSQ(AT1282:BA1282)</f>
        <v>11180</v>
      </c>
      <c r="BC1282" s="42"/>
      <c r="BD1282" s="277"/>
    </row>
    <row r="1283" spans="2:56" x14ac:dyDescent="0.2">
      <c r="B1283" s="278"/>
      <c r="C1283" s="34"/>
      <c r="D1283" s="44">
        <v>60</v>
      </c>
      <c r="E1283" s="45">
        <v>29</v>
      </c>
      <c r="F1283" s="45">
        <v>30</v>
      </c>
      <c r="G1283" s="45">
        <v>59</v>
      </c>
      <c r="H1283" s="45">
        <v>33</v>
      </c>
      <c r="I1283" s="45">
        <v>8</v>
      </c>
      <c r="J1283" s="45">
        <v>7</v>
      </c>
      <c r="K1283" s="46">
        <v>34</v>
      </c>
      <c r="L1283" s="257">
        <f>SUMSQ(D1283:K1283)</f>
        <v>11180</v>
      </c>
      <c r="M1283" s="42"/>
      <c r="N1283" s="277"/>
      <c r="P1283" s="278"/>
      <c r="Q1283" s="34"/>
      <c r="R1283" s="44">
        <v>31</v>
      </c>
      <c r="S1283" s="45">
        <v>58</v>
      </c>
      <c r="T1283" s="45">
        <v>30</v>
      </c>
      <c r="U1283" s="45">
        <v>59</v>
      </c>
      <c r="V1283" s="45">
        <v>33</v>
      </c>
      <c r="W1283" s="45">
        <v>8</v>
      </c>
      <c r="X1283" s="45">
        <v>36</v>
      </c>
      <c r="Y1283" s="46">
        <v>5</v>
      </c>
      <c r="Z1283" s="257">
        <f>SUMSQ(R1283:Y1283)</f>
        <v>11180</v>
      </c>
      <c r="AA1283" s="42"/>
      <c r="AB1283" s="277"/>
      <c r="AD1283" s="278"/>
      <c r="AE1283" s="34"/>
      <c r="AF1283" s="44">
        <v>60</v>
      </c>
      <c r="AG1283" s="45">
        <v>7</v>
      </c>
      <c r="AH1283" s="45">
        <v>30</v>
      </c>
      <c r="AI1283" s="45">
        <v>59</v>
      </c>
      <c r="AJ1283" s="45">
        <v>33</v>
      </c>
      <c r="AK1283" s="45">
        <v>8</v>
      </c>
      <c r="AL1283" s="45">
        <v>29</v>
      </c>
      <c r="AM1283" s="46">
        <v>34</v>
      </c>
      <c r="AN1283" s="257">
        <f>SUMSQ(AF1283:AM1283)</f>
        <v>11180</v>
      </c>
      <c r="AO1283" s="42"/>
      <c r="AP1283" s="277"/>
      <c r="AR1283" s="278"/>
      <c r="AS1283" s="34"/>
      <c r="AT1283" s="44">
        <v>31</v>
      </c>
      <c r="AU1283" s="45">
        <v>36</v>
      </c>
      <c r="AV1283" s="45">
        <v>30</v>
      </c>
      <c r="AW1283" s="45">
        <v>59</v>
      </c>
      <c r="AX1283" s="45">
        <v>33</v>
      </c>
      <c r="AY1283" s="45">
        <v>8</v>
      </c>
      <c r="AZ1283" s="45">
        <v>58</v>
      </c>
      <c r="BA1283" s="46">
        <v>5</v>
      </c>
      <c r="BB1283" s="257">
        <f>SUMSQ(AT1283:BA1283)</f>
        <v>11180</v>
      </c>
      <c r="BC1283" s="42"/>
      <c r="BD1283" s="277"/>
    </row>
    <row r="1284" spans="2:56" x14ac:dyDescent="0.2">
      <c r="B1284" s="278"/>
      <c r="C1284" s="34"/>
      <c r="D1284" s="44">
        <v>22</v>
      </c>
      <c r="E1284" s="45">
        <v>3</v>
      </c>
      <c r="F1284" s="45">
        <v>52</v>
      </c>
      <c r="G1284" s="45">
        <v>37</v>
      </c>
      <c r="H1284" s="45">
        <v>63</v>
      </c>
      <c r="I1284" s="45">
        <v>42</v>
      </c>
      <c r="J1284" s="45">
        <v>25</v>
      </c>
      <c r="K1284" s="46">
        <v>16</v>
      </c>
      <c r="L1284" s="257">
        <f>SUMSQ(D1284:K1284)</f>
        <v>11180</v>
      </c>
      <c r="M1284" s="42"/>
      <c r="N1284" s="277"/>
      <c r="P1284" s="278"/>
      <c r="Q1284" s="34"/>
      <c r="R1284" s="44">
        <v>22</v>
      </c>
      <c r="S1284" s="45">
        <v>3</v>
      </c>
      <c r="T1284" s="45">
        <v>52</v>
      </c>
      <c r="U1284" s="45">
        <v>37</v>
      </c>
      <c r="V1284" s="45">
        <v>63</v>
      </c>
      <c r="W1284" s="45">
        <v>42</v>
      </c>
      <c r="X1284" s="45">
        <v>25</v>
      </c>
      <c r="Y1284" s="46">
        <v>16</v>
      </c>
      <c r="Z1284" s="257">
        <f>SUMSQ(R1284:Y1284)</f>
        <v>11180</v>
      </c>
      <c r="AA1284" s="42"/>
      <c r="AB1284" s="277"/>
      <c r="AD1284" s="278"/>
      <c r="AE1284" s="34"/>
      <c r="AF1284" s="44">
        <v>22</v>
      </c>
      <c r="AG1284" s="45">
        <v>25</v>
      </c>
      <c r="AH1284" s="45">
        <v>52</v>
      </c>
      <c r="AI1284" s="45">
        <v>37</v>
      </c>
      <c r="AJ1284" s="45">
        <v>63</v>
      </c>
      <c r="AK1284" s="45">
        <v>42</v>
      </c>
      <c r="AL1284" s="45">
        <v>3</v>
      </c>
      <c r="AM1284" s="46">
        <v>16</v>
      </c>
      <c r="AN1284" s="257">
        <f>SUMSQ(AF1284:AM1284)</f>
        <v>11180</v>
      </c>
      <c r="AO1284" s="42"/>
      <c r="AP1284" s="277"/>
      <c r="AR1284" s="278"/>
      <c r="AS1284" s="34"/>
      <c r="AT1284" s="44">
        <v>22</v>
      </c>
      <c r="AU1284" s="45">
        <v>25</v>
      </c>
      <c r="AV1284" s="45">
        <v>52</v>
      </c>
      <c r="AW1284" s="45">
        <v>37</v>
      </c>
      <c r="AX1284" s="45">
        <v>63</v>
      </c>
      <c r="AY1284" s="45">
        <v>42</v>
      </c>
      <c r="AZ1284" s="45">
        <v>3</v>
      </c>
      <c r="BA1284" s="46">
        <v>16</v>
      </c>
      <c r="BB1284" s="257">
        <f>SUMSQ(AT1284:BA1284)</f>
        <v>11180</v>
      </c>
      <c r="BC1284" s="42"/>
      <c r="BD1284" s="277"/>
    </row>
    <row r="1285" spans="2:56" x14ac:dyDescent="0.2">
      <c r="B1285" s="278"/>
      <c r="C1285" s="34"/>
      <c r="D1285" s="44">
        <v>9</v>
      </c>
      <c r="E1285" s="45">
        <v>48</v>
      </c>
      <c r="F1285" s="45">
        <v>12</v>
      </c>
      <c r="G1285" s="45">
        <v>45</v>
      </c>
      <c r="H1285" s="45">
        <v>55</v>
      </c>
      <c r="I1285" s="45">
        <v>18</v>
      </c>
      <c r="J1285" s="45">
        <v>54</v>
      </c>
      <c r="K1285" s="46">
        <v>19</v>
      </c>
      <c r="L1285" s="257">
        <f>SUMSQ(D1285:K1285)</f>
        <v>11180</v>
      </c>
      <c r="M1285" s="42"/>
      <c r="N1285" s="277"/>
      <c r="P1285" s="278"/>
      <c r="Q1285" s="34"/>
      <c r="R1285" s="44">
        <v>9</v>
      </c>
      <c r="S1285" s="45">
        <v>48</v>
      </c>
      <c r="T1285" s="45">
        <v>12</v>
      </c>
      <c r="U1285" s="45">
        <v>45</v>
      </c>
      <c r="V1285" s="45">
        <v>55</v>
      </c>
      <c r="W1285" s="45">
        <v>18</v>
      </c>
      <c r="X1285" s="45">
        <v>54</v>
      </c>
      <c r="Y1285" s="46">
        <v>19</v>
      </c>
      <c r="Z1285" s="257">
        <f>SUMSQ(R1285:Y1285)</f>
        <v>11180</v>
      </c>
      <c r="AA1285" s="42"/>
      <c r="AB1285" s="277"/>
      <c r="AD1285" s="278"/>
      <c r="AE1285" s="34"/>
      <c r="AF1285" s="44">
        <v>9</v>
      </c>
      <c r="AG1285" s="45">
        <v>48</v>
      </c>
      <c r="AH1285" s="45">
        <v>12</v>
      </c>
      <c r="AI1285" s="45">
        <v>45</v>
      </c>
      <c r="AJ1285" s="45">
        <v>55</v>
      </c>
      <c r="AK1285" s="45">
        <v>18</v>
      </c>
      <c r="AL1285" s="45">
        <v>54</v>
      </c>
      <c r="AM1285" s="46">
        <v>19</v>
      </c>
      <c r="AN1285" s="257">
        <f>SUMSQ(AF1285:AM1285)</f>
        <v>11180</v>
      </c>
      <c r="AO1285" s="42"/>
      <c r="AP1285" s="277"/>
      <c r="AR1285" s="278"/>
      <c r="AS1285" s="34"/>
      <c r="AT1285" s="44">
        <v>9</v>
      </c>
      <c r="AU1285" s="45">
        <v>48</v>
      </c>
      <c r="AV1285" s="45">
        <v>12</v>
      </c>
      <c r="AW1285" s="45">
        <v>45</v>
      </c>
      <c r="AX1285" s="45">
        <v>55</v>
      </c>
      <c r="AY1285" s="45">
        <v>18</v>
      </c>
      <c r="AZ1285" s="45">
        <v>54</v>
      </c>
      <c r="BA1285" s="46">
        <v>19</v>
      </c>
      <c r="BB1285" s="257">
        <f>SUMSQ(AT1285:BA1285)</f>
        <v>11180</v>
      </c>
      <c r="BC1285" s="42"/>
      <c r="BD1285" s="277"/>
    </row>
    <row r="1286" spans="2:56" ht="12.75" thickBot="1" x14ac:dyDescent="0.25">
      <c r="B1286" s="278"/>
      <c r="C1286" s="34"/>
      <c r="D1286" s="59">
        <v>39</v>
      </c>
      <c r="E1286" s="60">
        <v>50</v>
      </c>
      <c r="F1286" s="60">
        <v>1</v>
      </c>
      <c r="G1286" s="60">
        <v>24</v>
      </c>
      <c r="H1286" s="60">
        <v>14</v>
      </c>
      <c r="I1286" s="60">
        <v>27</v>
      </c>
      <c r="J1286" s="60">
        <v>44</v>
      </c>
      <c r="K1286" s="61">
        <v>61</v>
      </c>
      <c r="L1286" s="257">
        <f>SUMSQ(D1286:K1286)</f>
        <v>11180</v>
      </c>
      <c r="M1286" s="42"/>
      <c r="N1286" s="277"/>
      <c r="P1286" s="278"/>
      <c r="Q1286" s="34"/>
      <c r="R1286" s="59">
        <v>39</v>
      </c>
      <c r="S1286" s="60">
        <v>50</v>
      </c>
      <c r="T1286" s="60">
        <v>1</v>
      </c>
      <c r="U1286" s="60">
        <v>24</v>
      </c>
      <c r="V1286" s="60">
        <v>14</v>
      </c>
      <c r="W1286" s="60">
        <v>27</v>
      </c>
      <c r="X1286" s="60">
        <v>44</v>
      </c>
      <c r="Y1286" s="61">
        <v>61</v>
      </c>
      <c r="Z1286" s="257">
        <f>SUMSQ(R1286:Y1286)</f>
        <v>11180</v>
      </c>
      <c r="AA1286" s="42"/>
      <c r="AB1286" s="277"/>
      <c r="AD1286" s="278"/>
      <c r="AE1286" s="34"/>
      <c r="AF1286" s="59">
        <v>39</v>
      </c>
      <c r="AG1286" s="60">
        <v>50</v>
      </c>
      <c r="AH1286" s="60">
        <v>1</v>
      </c>
      <c r="AI1286" s="60">
        <v>24</v>
      </c>
      <c r="AJ1286" s="60">
        <v>14</v>
      </c>
      <c r="AK1286" s="60">
        <v>27</v>
      </c>
      <c r="AL1286" s="60">
        <v>44</v>
      </c>
      <c r="AM1286" s="61">
        <v>61</v>
      </c>
      <c r="AN1286" s="257">
        <f>SUMSQ(AF1286:AM1286)</f>
        <v>11180</v>
      </c>
      <c r="AO1286" s="42"/>
      <c r="AP1286" s="277"/>
      <c r="AR1286" s="278"/>
      <c r="AS1286" s="34"/>
      <c r="AT1286" s="59">
        <v>39</v>
      </c>
      <c r="AU1286" s="60">
        <v>50</v>
      </c>
      <c r="AV1286" s="60">
        <v>1</v>
      </c>
      <c r="AW1286" s="60">
        <v>24</v>
      </c>
      <c r="AX1286" s="60">
        <v>14</v>
      </c>
      <c r="AY1286" s="60">
        <v>27</v>
      </c>
      <c r="AZ1286" s="60">
        <v>44</v>
      </c>
      <c r="BA1286" s="61">
        <v>61</v>
      </c>
      <c r="BB1286" s="257">
        <f>SUMSQ(AT1286:BA1286)</f>
        <v>11180</v>
      </c>
      <c r="BC1286" s="42"/>
      <c r="BD1286" s="277"/>
    </row>
    <row r="1287" spans="2:56" x14ac:dyDescent="0.2">
      <c r="B1287" s="278"/>
      <c r="C1287" s="34"/>
      <c r="D1287" s="166">
        <f>SUM(D1279:D1286)</f>
        <v>260</v>
      </c>
      <c r="E1287" s="167">
        <f>SUM(E1279:E1286)</f>
        <v>260</v>
      </c>
      <c r="F1287" s="167">
        <f>SUM(F1279:F1286)</f>
        <v>260</v>
      </c>
      <c r="G1287" s="167">
        <f>SUM(G1279:G1286)</f>
        <v>260</v>
      </c>
      <c r="H1287" s="167">
        <f>SUM(H1279:H1286)</f>
        <v>260</v>
      </c>
      <c r="I1287" s="167">
        <f>SUM(I1279:I1286)</f>
        <v>260</v>
      </c>
      <c r="J1287" s="167">
        <f>SUM(J1279:J1286)</f>
        <v>260</v>
      </c>
      <c r="K1287" s="167">
        <f>SUM(K1279:K1286)</f>
        <v>260</v>
      </c>
      <c r="L1287" s="280">
        <f>SUM(D1279^3+E1280^3+F1281^3+G1282^3+H1283^3+I1284^3+J1285^3+K1286^3)</f>
        <v>540800</v>
      </c>
      <c r="M1287" s="42"/>
      <c r="N1287" s="277"/>
      <c r="P1287" s="278"/>
      <c r="Q1287" s="34"/>
      <c r="R1287" s="166">
        <f>SUM(R1279:R1286)</f>
        <v>260</v>
      </c>
      <c r="S1287" s="167">
        <f>SUM(S1279:S1286)</f>
        <v>260</v>
      </c>
      <c r="T1287" s="167">
        <f>SUM(T1279:T1286)</f>
        <v>260</v>
      </c>
      <c r="U1287" s="167">
        <f>SUM(U1279:U1286)</f>
        <v>260</v>
      </c>
      <c r="V1287" s="167">
        <f>SUM(V1279:V1286)</f>
        <v>260</v>
      </c>
      <c r="W1287" s="167">
        <f>SUM(W1279:W1286)</f>
        <v>260</v>
      </c>
      <c r="X1287" s="167">
        <f>SUM(X1279:X1286)</f>
        <v>260</v>
      </c>
      <c r="Y1287" s="167">
        <f>SUM(Y1279:Y1286)</f>
        <v>260</v>
      </c>
      <c r="Z1287" s="280">
        <f>SUM(R1279^3+S1280^3+T1281^3+U1282^3+V1283^3+W1284^3+X1285^3+Y1286^3)</f>
        <v>540800</v>
      </c>
      <c r="AA1287" s="42"/>
      <c r="AB1287" s="277"/>
      <c r="AD1287" s="278"/>
      <c r="AE1287" s="34"/>
      <c r="AF1287" s="166">
        <f>SUM(AF1279:AF1286)</f>
        <v>260</v>
      </c>
      <c r="AG1287" s="167">
        <f>SUM(AG1279:AG1286)</f>
        <v>260</v>
      </c>
      <c r="AH1287" s="167">
        <f>SUM(AH1279:AH1286)</f>
        <v>260</v>
      </c>
      <c r="AI1287" s="167">
        <f>SUM(AI1279:AI1286)</f>
        <v>260</v>
      </c>
      <c r="AJ1287" s="167">
        <f>SUM(AJ1279:AJ1286)</f>
        <v>260</v>
      </c>
      <c r="AK1287" s="167">
        <f>SUM(AK1279:AK1286)</f>
        <v>260</v>
      </c>
      <c r="AL1287" s="167">
        <f>SUM(AL1279:AL1286)</f>
        <v>260</v>
      </c>
      <c r="AM1287" s="167">
        <f>SUM(AM1279:AM1286)</f>
        <v>260</v>
      </c>
      <c r="AN1287" s="280">
        <f>SUM(AF1279^3+AG1280^3+AH1281^3+AI1282^3+AJ1283^3+AK1284^3+AL1285^3+AM1286^3)</f>
        <v>540800</v>
      </c>
      <c r="AO1287" s="42"/>
      <c r="AP1287" s="277"/>
      <c r="AR1287" s="278"/>
      <c r="AS1287" s="34"/>
      <c r="AT1287" s="166">
        <f>SUM(AT1279:AT1286)</f>
        <v>260</v>
      </c>
      <c r="AU1287" s="167">
        <f>SUM(AU1279:AU1286)</f>
        <v>260</v>
      </c>
      <c r="AV1287" s="167">
        <f>SUM(AV1279:AV1286)</f>
        <v>260</v>
      </c>
      <c r="AW1287" s="167">
        <f>SUM(AW1279:AW1286)</f>
        <v>260</v>
      </c>
      <c r="AX1287" s="167">
        <f>SUM(AX1279:AX1286)</f>
        <v>260</v>
      </c>
      <c r="AY1287" s="167">
        <f>SUM(AY1279:AY1286)</f>
        <v>260</v>
      </c>
      <c r="AZ1287" s="167">
        <f>SUM(AZ1279:AZ1286)</f>
        <v>260</v>
      </c>
      <c r="BA1287" s="167">
        <f>SUM(BA1279:BA1286)</f>
        <v>260</v>
      </c>
      <c r="BB1287" s="280">
        <f>SUM(AT1279^3+AU1280^3+AV1281^3+AW1282^3+AX1283^3+AY1284^3+AZ1285^3+BA1286^3)</f>
        <v>540800</v>
      </c>
      <c r="BC1287" s="42"/>
      <c r="BD1287" s="277"/>
    </row>
    <row r="1288" spans="2:56" ht="12.75" thickBot="1" x14ac:dyDescent="0.25">
      <c r="B1288" s="278"/>
      <c r="C1288" s="34"/>
      <c r="D1288" s="89">
        <f>SUMSQ(D1279:D1286)</f>
        <v>11180</v>
      </c>
      <c r="E1288" s="90">
        <f>SUMSQ(E1279:E1286)</f>
        <v>11180</v>
      </c>
      <c r="F1288" s="90">
        <f>SUMSQ(F1279:F1286)</f>
        <v>11180</v>
      </c>
      <c r="G1288" s="90">
        <f>SUMSQ(G1279:G1286)</f>
        <v>11180</v>
      </c>
      <c r="H1288" s="90">
        <f>SUMSQ(H1279:H1286)</f>
        <v>11180</v>
      </c>
      <c r="I1288" s="90">
        <f>SUMSQ(I1279:I1286)</f>
        <v>11180</v>
      </c>
      <c r="J1288" s="90">
        <f>SUMSQ(J1279:J1286)</f>
        <v>11180</v>
      </c>
      <c r="K1288" s="90">
        <f>SUMSQ(K1279:K1286)</f>
        <v>11180</v>
      </c>
      <c r="L1288" s="279">
        <f>SUM(D1286^3+E1285^3+F1284^3+G1283^3+H1282^3+I1281^3+J1280^3+K1279^3)</f>
        <v>540800</v>
      </c>
      <c r="M1288" s="42"/>
      <c r="N1288" s="277"/>
      <c r="P1288" s="278"/>
      <c r="Q1288" s="34"/>
      <c r="R1288" s="89">
        <f>SUMSQ(R1279:R1286)</f>
        <v>11180</v>
      </c>
      <c r="S1288" s="90">
        <f>SUMSQ(S1279:S1286)</f>
        <v>11180</v>
      </c>
      <c r="T1288" s="90">
        <f>SUMSQ(T1279:T1286)</f>
        <v>11180</v>
      </c>
      <c r="U1288" s="90">
        <f>SUMSQ(U1279:U1286)</f>
        <v>11180</v>
      </c>
      <c r="V1288" s="90">
        <f>SUMSQ(V1279:V1286)</f>
        <v>11180</v>
      </c>
      <c r="W1288" s="90">
        <f>SUMSQ(W1279:W1286)</f>
        <v>11180</v>
      </c>
      <c r="X1288" s="90">
        <f>SUMSQ(X1279:X1286)</f>
        <v>11180</v>
      </c>
      <c r="Y1288" s="90">
        <f>SUMSQ(Y1279:Y1286)</f>
        <v>11180</v>
      </c>
      <c r="Z1288" s="279">
        <f>SUM(R1286^3+S1285^3+T1284^3+U1283^3+V1282^3+W1281^3+X1280^3+Y1279^3)</f>
        <v>540800</v>
      </c>
      <c r="AA1288" s="42"/>
      <c r="AB1288" s="277"/>
      <c r="AD1288" s="278"/>
      <c r="AE1288" s="34"/>
      <c r="AF1288" s="89">
        <f>SUMSQ(AF1279:AF1286)</f>
        <v>11180</v>
      </c>
      <c r="AG1288" s="90">
        <f>SUMSQ(AG1279:AG1286)</f>
        <v>11180</v>
      </c>
      <c r="AH1288" s="90">
        <f>SUMSQ(AH1279:AH1286)</f>
        <v>11180</v>
      </c>
      <c r="AI1288" s="90">
        <f>SUMSQ(AI1279:AI1286)</f>
        <v>11180</v>
      </c>
      <c r="AJ1288" s="90">
        <f>SUMSQ(AJ1279:AJ1286)</f>
        <v>11180</v>
      </c>
      <c r="AK1288" s="90">
        <f>SUMSQ(AK1279:AK1286)</f>
        <v>11180</v>
      </c>
      <c r="AL1288" s="90">
        <f>SUMSQ(AL1279:AL1286)</f>
        <v>11180</v>
      </c>
      <c r="AM1288" s="90">
        <f>SUMSQ(AM1279:AM1286)</f>
        <v>11180</v>
      </c>
      <c r="AN1288" s="279">
        <f>SUM(AF1286^3+AG1285^3+AH1284^3+AI1283^3+AJ1282^3+AK1281^3+AL1280^3+AM1279^3)</f>
        <v>540800</v>
      </c>
      <c r="AO1288" s="42"/>
      <c r="AP1288" s="277"/>
      <c r="AR1288" s="278"/>
      <c r="AS1288" s="34"/>
      <c r="AT1288" s="89">
        <f>SUMSQ(AT1279:AT1286)</f>
        <v>11180</v>
      </c>
      <c r="AU1288" s="90">
        <f>SUMSQ(AU1279:AU1286)</f>
        <v>11180</v>
      </c>
      <c r="AV1288" s="90">
        <f>SUMSQ(AV1279:AV1286)</f>
        <v>11180</v>
      </c>
      <c r="AW1288" s="90">
        <f>SUMSQ(AW1279:AW1286)</f>
        <v>11180</v>
      </c>
      <c r="AX1288" s="90">
        <f>SUMSQ(AX1279:AX1286)</f>
        <v>11180</v>
      </c>
      <c r="AY1288" s="90">
        <f>SUMSQ(AY1279:AY1286)</f>
        <v>11180</v>
      </c>
      <c r="AZ1288" s="90">
        <f>SUMSQ(AZ1279:AZ1286)</f>
        <v>11180</v>
      </c>
      <c r="BA1288" s="90">
        <f>SUMSQ(BA1279:BA1286)</f>
        <v>11180</v>
      </c>
      <c r="BB1288" s="279">
        <f>SUM(AT1286^3+AU1285^3+AV1284^3+AW1283^3+AX1282^3+AY1281^3+AZ1280^3+BA1279^3)</f>
        <v>540800</v>
      </c>
      <c r="BC1288" s="42"/>
      <c r="BD1288" s="277"/>
    </row>
    <row r="1289" spans="2:56" ht="12.75" thickBot="1" x14ac:dyDescent="0.25">
      <c r="B1289" s="278"/>
      <c r="C1289" s="104"/>
      <c r="D1289" s="106"/>
      <c r="E1289" s="106"/>
      <c r="F1289" s="106"/>
      <c r="G1289" s="106"/>
      <c r="H1289" s="106"/>
      <c r="I1289" s="106"/>
      <c r="J1289" s="106"/>
      <c r="K1289" s="106"/>
      <c r="L1289" s="106"/>
      <c r="M1289" s="109"/>
      <c r="N1289" s="277"/>
      <c r="P1289" s="278"/>
      <c r="Q1289" s="104"/>
      <c r="R1289" s="106"/>
      <c r="S1289" s="106"/>
      <c r="T1289" s="106"/>
      <c r="U1289" s="106"/>
      <c r="V1289" s="106"/>
      <c r="W1289" s="106"/>
      <c r="X1289" s="106"/>
      <c r="Y1289" s="106"/>
      <c r="Z1289" s="106"/>
      <c r="AA1289" s="109"/>
      <c r="AB1289" s="277"/>
      <c r="AD1289" s="278"/>
      <c r="AE1289" s="104"/>
      <c r="AF1289" s="106"/>
      <c r="AG1289" s="106"/>
      <c r="AH1289" s="106"/>
      <c r="AI1289" s="106"/>
      <c r="AJ1289" s="106"/>
      <c r="AK1289" s="106"/>
      <c r="AL1289" s="106"/>
      <c r="AM1289" s="106"/>
      <c r="AN1289" s="106"/>
      <c r="AO1289" s="109"/>
      <c r="AP1289" s="277"/>
      <c r="AR1289" s="278"/>
      <c r="AS1289" s="104"/>
      <c r="AT1289" s="106"/>
      <c r="AU1289" s="106"/>
      <c r="AV1289" s="106"/>
      <c r="AW1289" s="106"/>
      <c r="AX1289" s="106"/>
      <c r="AY1289" s="106"/>
      <c r="AZ1289" s="106"/>
      <c r="BA1289" s="106"/>
      <c r="BB1289" s="106"/>
      <c r="BC1289" s="109"/>
      <c r="BD1289" s="277"/>
    </row>
    <row r="1290" spans="2:56" ht="12.75" thickBot="1" x14ac:dyDescent="0.25">
      <c r="B1290" s="276"/>
      <c r="C1290" s="275"/>
      <c r="D1290" s="275"/>
      <c r="E1290" s="275"/>
      <c r="F1290" s="275"/>
      <c r="G1290" s="275"/>
      <c r="H1290" s="275"/>
      <c r="I1290" s="275"/>
      <c r="J1290" s="275"/>
      <c r="K1290" s="275"/>
      <c r="L1290" s="275"/>
      <c r="M1290" s="275"/>
      <c r="N1290" s="274"/>
      <c r="P1290" s="276"/>
      <c r="Q1290" s="275"/>
      <c r="R1290" s="275"/>
      <c r="S1290" s="275"/>
      <c r="T1290" s="275"/>
      <c r="U1290" s="275"/>
      <c r="V1290" s="275"/>
      <c r="W1290" s="275"/>
      <c r="X1290" s="275"/>
      <c r="Y1290" s="275"/>
      <c r="Z1290" s="275"/>
      <c r="AA1290" s="275"/>
      <c r="AB1290" s="274"/>
      <c r="AD1290" s="276"/>
      <c r="AE1290" s="275"/>
      <c r="AF1290" s="275"/>
      <c r="AG1290" s="275"/>
      <c r="AH1290" s="275"/>
      <c r="AI1290" s="275"/>
      <c r="AJ1290" s="275"/>
      <c r="AK1290" s="275"/>
      <c r="AL1290" s="275"/>
      <c r="AM1290" s="275"/>
      <c r="AN1290" s="275"/>
      <c r="AO1290" s="275"/>
      <c r="AP1290" s="274"/>
      <c r="AR1290" s="276"/>
      <c r="AS1290" s="275"/>
      <c r="AT1290" s="275"/>
      <c r="AU1290" s="275"/>
      <c r="AV1290" s="275"/>
      <c r="AW1290" s="275"/>
      <c r="AX1290" s="275"/>
      <c r="AY1290" s="275"/>
      <c r="AZ1290" s="275"/>
      <c r="BA1290" s="275"/>
      <c r="BB1290" s="275"/>
      <c r="BC1290" s="275"/>
      <c r="BD1290" s="274"/>
    </row>
    <row r="1291" spans="2:56" ht="13.5" thickTop="1" thickBot="1" x14ac:dyDescent="0.25"/>
    <row r="1292" spans="2:56" ht="13.5" thickTop="1" thickBot="1" x14ac:dyDescent="0.25">
      <c r="B1292" s="284"/>
      <c r="C1292" s="283"/>
      <c r="D1292" s="283"/>
      <c r="E1292" s="283"/>
      <c r="F1292" s="283"/>
      <c r="G1292" s="283"/>
      <c r="H1292" s="283"/>
      <c r="I1292" s="283"/>
      <c r="J1292" s="283"/>
      <c r="K1292" s="283"/>
      <c r="L1292" s="283"/>
      <c r="M1292" s="283"/>
      <c r="N1292" s="282"/>
      <c r="P1292" s="284"/>
      <c r="Q1292" s="283"/>
      <c r="R1292" s="283"/>
      <c r="S1292" s="283"/>
      <c r="T1292" s="283"/>
      <c r="U1292" s="283"/>
      <c r="V1292" s="283"/>
      <c r="W1292" s="283"/>
      <c r="X1292" s="283"/>
      <c r="Y1292" s="283"/>
      <c r="Z1292" s="283"/>
      <c r="AA1292" s="283"/>
      <c r="AB1292" s="282"/>
      <c r="AD1292" s="284"/>
      <c r="AE1292" s="283"/>
      <c r="AF1292" s="283"/>
      <c r="AG1292" s="283"/>
      <c r="AH1292" s="283"/>
      <c r="AI1292" s="283"/>
      <c r="AJ1292" s="283"/>
      <c r="AK1292" s="283"/>
      <c r="AL1292" s="283"/>
      <c r="AM1292" s="283"/>
      <c r="AN1292" s="283"/>
      <c r="AO1292" s="283"/>
      <c r="AP1292" s="282"/>
      <c r="AR1292" s="284"/>
      <c r="AS1292" s="283"/>
      <c r="AT1292" s="283"/>
      <c r="AU1292" s="283"/>
      <c r="AV1292" s="283"/>
      <c r="AW1292" s="283"/>
      <c r="AX1292" s="283"/>
      <c r="AY1292" s="283"/>
      <c r="AZ1292" s="283"/>
      <c r="BA1292" s="283"/>
      <c r="BB1292" s="283"/>
      <c r="BC1292" s="283"/>
      <c r="BD1292" s="282"/>
    </row>
    <row r="1293" spans="2:56" ht="12.75" thickBot="1" x14ac:dyDescent="0.25">
      <c r="B1293" s="278"/>
      <c r="C1293" s="20"/>
      <c r="D1293" s="21"/>
      <c r="E1293" s="21"/>
      <c r="F1293" s="21"/>
      <c r="G1293" s="21"/>
      <c r="H1293" s="281" t="s">
        <v>1070</v>
      </c>
      <c r="I1293" s="21"/>
      <c r="J1293" s="21"/>
      <c r="K1293" s="21"/>
      <c r="L1293" s="21"/>
      <c r="M1293" s="23"/>
      <c r="N1293" s="277"/>
      <c r="P1293" s="278"/>
      <c r="Q1293" s="20"/>
      <c r="R1293" s="21"/>
      <c r="S1293" s="21"/>
      <c r="T1293" s="21"/>
      <c r="U1293" s="21"/>
      <c r="V1293" s="281" t="s">
        <v>1069</v>
      </c>
      <c r="W1293" s="21"/>
      <c r="X1293" s="21"/>
      <c r="Y1293" s="21"/>
      <c r="Z1293" s="21"/>
      <c r="AA1293" s="23"/>
      <c r="AB1293" s="277"/>
      <c r="AD1293" s="278"/>
      <c r="AE1293" s="20"/>
      <c r="AF1293" s="21"/>
      <c r="AG1293" s="21"/>
      <c r="AH1293" s="21"/>
      <c r="AI1293" s="21"/>
      <c r="AJ1293" s="281" t="s">
        <v>1068</v>
      </c>
      <c r="AK1293" s="21"/>
      <c r="AL1293" s="21"/>
      <c r="AM1293" s="21"/>
      <c r="AN1293" s="21"/>
      <c r="AO1293" s="23"/>
      <c r="AP1293" s="277"/>
      <c r="AR1293" s="278"/>
      <c r="AS1293" s="20"/>
      <c r="AT1293" s="21"/>
      <c r="AU1293" s="21"/>
      <c r="AV1293" s="21"/>
      <c r="AW1293" s="21"/>
      <c r="AX1293" s="281" t="s">
        <v>1067</v>
      </c>
      <c r="AY1293" s="21"/>
      <c r="AZ1293" s="21"/>
      <c r="BA1293" s="21"/>
      <c r="BB1293" s="21"/>
      <c r="BC1293" s="23"/>
      <c r="BD1293" s="277"/>
    </row>
    <row r="1294" spans="2:56" x14ac:dyDescent="0.2">
      <c r="B1294" s="278"/>
      <c r="C1294" s="34"/>
      <c r="D1294" s="35">
        <v>4</v>
      </c>
      <c r="E1294" s="36">
        <v>21</v>
      </c>
      <c r="F1294" s="36">
        <v>38</v>
      </c>
      <c r="G1294" s="36">
        <v>51</v>
      </c>
      <c r="H1294" s="36">
        <v>41</v>
      </c>
      <c r="I1294" s="36">
        <v>64</v>
      </c>
      <c r="J1294" s="36">
        <v>15</v>
      </c>
      <c r="K1294" s="37">
        <v>26</v>
      </c>
      <c r="L1294" s="251">
        <f>SUMSQ(D1294:K1294)</f>
        <v>11180</v>
      </c>
      <c r="M1294" s="42"/>
      <c r="N1294" s="277"/>
      <c r="P1294" s="278"/>
      <c r="Q1294" s="34"/>
      <c r="R1294" s="35">
        <v>4</v>
      </c>
      <c r="S1294" s="36">
        <v>21</v>
      </c>
      <c r="T1294" s="36">
        <v>38</v>
      </c>
      <c r="U1294" s="36">
        <v>51</v>
      </c>
      <c r="V1294" s="36">
        <v>41</v>
      </c>
      <c r="W1294" s="36">
        <v>64</v>
      </c>
      <c r="X1294" s="36">
        <v>15</v>
      </c>
      <c r="Y1294" s="37">
        <v>26</v>
      </c>
      <c r="Z1294" s="251">
        <f>SUMSQ(R1294:Y1294)</f>
        <v>11180</v>
      </c>
      <c r="AA1294" s="42"/>
      <c r="AB1294" s="277"/>
      <c r="AD1294" s="278"/>
      <c r="AE1294" s="34"/>
      <c r="AF1294" s="35">
        <v>4</v>
      </c>
      <c r="AG1294" s="36">
        <v>21</v>
      </c>
      <c r="AH1294" s="36">
        <v>47</v>
      </c>
      <c r="AI1294" s="36">
        <v>33</v>
      </c>
      <c r="AJ1294" s="36">
        <v>58</v>
      </c>
      <c r="AK1294" s="36">
        <v>56</v>
      </c>
      <c r="AL1294" s="36">
        <v>14</v>
      </c>
      <c r="AM1294" s="37">
        <v>27</v>
      </c>
      <c r="AN1294" s="251">
        <f>SUMSQ(AF1294:AM1294)</f>
        <v>11180</v>
      </c>
      <c r="AO1294" s="42"/>
      <c r="AP1294" s="277"/>
      <c r="AR1294" s="278"/>
      <c r="AS1294" s="34"/>
      <c r="AT1294" s="35">
        <v>4</v>
      </c>
      <c r="AU1294" s="36">
        <v>21</v>
      </c>
      <c r="AV1294" s="36">
        <v>47</v>
      </c>
      <c r="AW1294" s="36">
        <v>33</v>
      </c>
      <c r="AX1294" s="36">
        <v>58</v>
      </c>
      <c r="AY1294" s="36">
        <v>56</v>
      </c>
      <c r="AZ1294" s="36">
        <v>14</v>
      </c>
      <c r="BA1294" s="37">
        <v>27</v>
      </c>
      <c r="BB1294" s="251">
        <f>SUMSQ(AT1294:BA1294)</f>
        <v>11180</v>
      </c>
      <c r="BC1294" s="42"/>
      <c r="BD1294" s="277"/>
    </row>
    <row r="1295" spans="2:56" x14ac:dyDescent="0.2">
      <c r="B1295" s="278"/>
      <c r="C1295" s="34"/>
      <c r="D1295" s="44">
        <v>60</v>
      </c>
      <c r="E1295" s="45">
        <v>11</v>
      </c>
      <c r="F1295" s="45">
        <v>30</v>
      </c>
      <c r="G1295" s="45">
        <v>45</v>
      </c>
      <c r="H1295" s="45">
        <v>55</v>
      </c>
      <c r="I1295" s="45">
        <v>8</v>
      </c>
      <c r="J1295" s="45">
        <v>17</v>
      </c>
      <c r="K1295" s="46">
        <v>34</v>
      </c>
      <c r="L1295" s="257">
        <f>SUMSQ(D1295:K1295)</f>
        <v>11180</v>
      </c>
      <c r="M1295" s="42"/>
      <c r="N1295" s="277"/>
      <c r="P1295" s="278"/>
      <c r="Q1295" s="34"/>
      <c r="R1295" s="44">
        <v>60</v>
      </c>
      <c r="S1295" s="45">
        <v>11</v>
      </c>
      <c r="T1295" s="45">
        <v>30</v>
      </c>
      <c r="U1295" s="45">
        <v>45</v>
      </c>
      <c r="V1295" s="45">
        <v>55</v>
      </c>
      <c r="W1295" s="45">
        <v>8</v>
      </c>
      <c r="X1295" s="45">
        <v>17</v>
      </c>
      <c r="Y1295" s="46">
        <v>34</v>
      </c>
      <c r="Z1295" s="257">
        <f>SUMSQ(R1295:Y1295)</f>
        <v>11180</v>
      </c>
      <c r="AA1295" s="42"/>
      <c r="AB1295" s="277"/>
      <c r="AD1295" s="278"/>
      <c r="AE1295" s="34"/>
      <c r="AF1295" s="44">
        <v>26</v>
      </c>
      <c r="AG1295" s="45">
        <v>15</v>
      </c>
      <c r="AH1295" s="45">
        <v>46</v>
      </c>
      <c r="AI1295" s="45">
        <v>36</v>
      </c>
      <c r="AJ1295" s="45">
        <v>59</v>
      </c>
      <c r="AK1295" s="45">
        <v>53</v>
      </c>
      <c r="AL1295" s="45">
        <v>24</v>
      </c>
      <c r="AM1295" s="46">
        <v>1</v>
      </c>
      <c r="AN1295" s="257">
        <f>SUMSQ(AF1295:AM1295)</f>
        <v>11180</v>
      </c>
      <c r="AO1295" s="42"/>
      <c r="AP1295" s="277"/>
      <c r="AR1295" s="278"/>
      <c r="AS1295" s="34"/>
      <c r="AT1295" s="44">
        <v>26</v>
      </c>
      <c r="AU1295" s="45">
        <v>15</v>
      </c>
      <c r="AV1295" s="45">
        <v>46</v>
      </c>
      <c r="AW1295" s="45">
        <v>59</v>
      </c>
      <c r="AX1295" s="45">
        <v>36</v>
      </c>
      <c r="AY1295" s="45">
        <v>53</v>
      </c>
      <c r="AZ1295" s="45">
        <v>24</v>
      </c>
      <c r="BA1295" s="46">
        <v>1</v>
      </c>
      <c r="BB1295" s="257">
        <f>SUMSQ(AT1295:BA1295)</f>
        <v>11180</v>
      </c>
      <c r="BC1295" s="42"/>
      <c r="BD1295" s="277"/>
    </row>
    <row r="1296" spans="2:56" x14ac:dyDescent="0.2">
      <c r="B1296" s="278"/>
      <c r="C1296" s="34"/>
      <c r="D1296" s="44">
        <v>49</v>
      </c>
      <c r="E1296" s="45">
        <v>40</v>
      </c>
      <c r="F1296" s="45">
        <v>23</v>
      </c>
      <c r="G1296" s="45">
        <v>2</v>
      </c>
      <c r="H1296" s="45">
        <v>28</v>
      </c>
      <c r="I1296" s="45">
        <v>13</v>
      </c>
      <c r="J1296" s="45">
        <v>62</v>
      </c>
      <c r="K1296" s="46">
        <v>43</v>
      </c>
      <c r="L1296" s="257">
        <f>SUMSQ(D1296:K1296)</f>
        <v>11180</v>
      </c>
      <c r="M1296" s="42"/>
      <c r="N1296" s="277"/>
      <c r="P1296" s="278"/>
      <c r="Q1296" s="34"/>
      <c r="R1296" s="44">
        <v>49</v>
      </c>
      <c r="S1296" s="45">
        <v>62</v>
      </c>
      <c r="T1296" s="45">
        <v>23</v>
      </c>
      <c r="U1296" s="45">
        <v>2</v>
      </c>
      <c r="V1296" s="45">
        <v>28</v>
      </c>
      <c r="W1296" s="45">
        <v>13</v>
      </c>
      <c r="X1296" s="45">
        <v>40</v>
      </c>
      <c r="Y1296" s="46">
        <v>43</v>
      </c>
      <c r="Z1296" s="257">
        <f>SUMSQ(R1296:Y1296)</f>
        <v>11180</v>
      </c>
      <c r="AA1296" s="42"/>
      <c r="AB1296" s="277"/>
      <c r="AD1296" s="278"/>
      <c r="AE1296" s="34"/>
      <c r="AF1296" s="44">
        <v>43</v>
      </c>
      <c r="AG1296" s="45">
        <v>62</v>
      </c>
      <c r="AH1296" s="45">
        <v>17</v>
      </c>
      <c r="AI1296" s="45">
        <v>31</v>
      </c>
      <c r="AJ1296" s="45">
        <v>8</v>
      </c>
      <c r="AK1296" s="45">
        <v>10</v>
      </c>
      <c r="AL1296" s="45">
        <v>37</v>
      </c>
      <c r="AM1296" s="46">
        <v>52</v>
      </c>
      <c r="AN1296" s="257">
        <f>SUMSQ(AF1296:AM1296)</f>
        <v>11180</v>
      </c>
      <c r="AO1296" s="42"/>
      <c r="AP1296" s="277"/>
      <c r="AR1296" s="278"/>
      <c r="AS1296" s="34"/>
      <c r="AT1296" s="44">
        <v>43</v>
      </c>
      <c r="AU1296" s="45">
        <v>62</v>
      </c>
      <c r="AV1296" s="45">
        <v>17</v>
      </c>
      <c r="AW1296" s="45">
        <v>8</v>
      </c>
      <c r="AX1296" s="45">
        <v>31</v>
      </c>
      <c r="AY1296" s="45">
        <v>10</v>
      </c>
      <c r="AZ1296" s="45">
        <v>37</v>
      </c>
      <c r="BA1296" s="46">
        <v>52</v>
      </c>
      <c r="BB1296" s="257">
        <f>SUMSQ(AT1296:BA1296)</f>
        <v>11180</v>
      </c>
      <c r="BC1296" s="42"/>
      <c r="BD1296" s="277"/>
    </row>
    <row r="1297" spans="2:56" x14ac:dyDescent="0.2">
      <c r="B1297" s="278"/>
      <c r="C1297" s="34"/>
      <c r="D1297" s="44">
        <v>9</v>
      </c>
      <c r="E1297" s="45">
        <v>58</v>
      </c>
      <c r="F1297" s="45">
        <v>47</v>
      </c>
      <c r="G1297" s="45">
        <v>32</v>
      </c>
      <c r="H1297" s="45">
        <v>6</v>
      </c>
      <c r="I1297" s="45">
        <v>53</v>
      </c>
      <c r="J1297" s="45">
        <v>36</v>
      </c>
      <c r="K1297" s="46">
        <v>19</v>
      </c>
      <c r="L1297" s="257">
        <f>SUMSQ(D1297:K1297)</f>
        <v>11180</v>
      </c>
      <c r="M1297" s="42"/>
      <c r="N1297" s="277"/>
      <c r="P1297" s="278"/>
      <c r="Q1297" s="34"/>
      <c r="R1297" s="44">
        <v>9</v>
      </c>
      <c r="S1297" s="45">
        <v>36</v>
      </c>
      <c r="T1297" s="45">
        <v>47</v>
      </c>
      <c r="U1297" s="45">
        <v>32</v>
      </c>
      <c r="V1297" s="45">
        <v>6</v>
      </c>
      <c r="W1297" s="45">
        <v>53</v>
      </c>
      <c r="X1297" s="45">
        <v>58</v>
      </c>
      <c r="Y1297" s="46">
        <v>19</v>
      </c>
      <c r="Z1297" s="257">
        <f>SUMSQ(R1297:Y1297)</f>
        <v>11180</v>
      </c>
      <c r="AA1297" s="42"/>
      <c r="AB1297" s="277"/>
      <c r="AD1297" s="278"/>
      <c r="AE1297" s="34"/>
      <c r="AF1297" s="44">
        <v>49</v>
      </c>
      <c r="AG1297" s="45">
        <v>40</v>
      </c>
      <c r="AH1297" s="45">
        <v>20</v>
      </c>
      <c r="AI1297" s="45">
        <v>30</v>
      </c>
      <c r="AJ1297" s="45">
        <v>5</v>
      </c>
      <c r="AK1297" s="45">
        <v>11</v>
      </c>
      <c r="AL1297" s="45">
        <v>63</v>
      </c>
      <c r="AM1297" s="46">
        <v>42</v>
      </c>
      <c r="AN1297" s="257">
        <f>SUMSQ(AF1297:AM1297)</f>
        <v>11180</v>
      </c>
      <c r="AO1297" s="42"/>
      <c r="AP1297" s="277"/>
      <c r="AR1297" s="278"/>
      <c r="AS1297" s="34"/>
      <c r="AT1297" s="44">
        <v>49</v>
      </c>
      <c r="AU1297" s="45">
        <v>40</v>
      </c>
      <c r="AV1297" s="45">
        <v>20</v>
      </c>
      <c r="AW1297" s="45">
        <v>30</v>
      </c>
      <c r="AX1297" s="45">
        <v>5</v>
      </c>
      <c r="AY1297" s="45">
        <v>11</v>
      </c>
      <c r="AZ1297" s="45">
        <v>63</v>
      </c>
      <c r="BA1297" s="46">
        <v>42</v>
      </c>
      <c r="BB1297" s="257">
        <f>SUMSQ(AT1297:BA1297)</f>
        <v>11180</v>
      </c>
      <c r="BC1297" s="42"/>
      <c r="BD1297" s="277"/>
    </row>
    <row r="1298" spans="2:56" x14ac:dyDescent="0.2">
      <c r="B1298" s="278"/>
      <c r="C1298" s="34"/>
      <c r="D1298" s="44">
        <v>46</v>
      </c>
      <c r="E1298" s="45">
        <v>29</v>
      </c>
      <c r="F1298" s="45">
        <v>12</v>
      </c>
      <c r="G1298" s="45">
        <v>59</v>
      </c>
      <c r="H1298" s="45">
        <v>33</v>
      </c>
      <c r="I1298" s="45">
        <v>18</v>
      </c>
      <c r="J1298" s="45">
        <v>7</v>
      </c>
      <c r="K1298" s="46">
        <v>56</v>
      </c>
      <c r="L1298" s="257">
        <f>SUMSQ(D1298:K1298)</f>
        <v>11180</v>
      </c>
      <c r="M1298" s="42"/>
      <c r="N1298" s="277"/>
      <c r="P1298" s="278"/>
      <c r="Q1298" s="34"/>
      <c r="R1298" s="44">
        <v>46</v>
      </c>
      <c r="S1298" s="45">
        <v>7</v>
      </c>
      <c r="T1298" s="45">
        <v>12</v>
      </c>
      <c r="U1298" s="45">
        <v>59</v>
      </c>
      <c r="V1298" s="45">
        <v>33</v>
      </c>
      <c r="W1298" s="45">
        <v>18</v>
      </c>
      <c r="X1298" s="45">
        <v>29</v>
      </c>
      <c r="Y1298" s="46">
        <v>56</v>
      </c>
      <c r="Z1298" s="257">
        <f>SUMSQ(R1298:Y1298)</f>
        <v>11180</v>
      </c>
      <c r="AA1298" s="42"/>
      <c r="AB1298" s="277"/>
      <c r="AD1298" s="278"/>
      <c r="AE1298" s="34"/>
      <c r="AF1298" s="44">
        <v>23</v>
      </c>
      <c r="AG1298" s="45">
        <v>2</v>
      </c>
      <c r="AH1298" s="45">
        <v>54</v>
      </c>
      <c r="AI1298" s="45">
        <v>60</v>
      </c>
      <c r="AJ1298" s="45">
        <v>35</v>
      </c>
      <c r="AK1298" s="45">
        <v>45</v>
      </c>
      <c r="AL1298" s="45">
        <v>25</v>
      </c>
      <c r="AM1298" s="46">
        <v>16</v>
      </c>
      <c r="AN1298" s="257">
        <f>SUMSQ(AF1298:AM1298)</f>
        <v>11180</v>
      </c>
      <c r="AO1298" s="42"/>
      <c r="AP1298" s="277"/>
      <c r="AR1298" s="278"/>
      <c r="AS1298" s="34"/>
      <c r="AT1298" s="44">
        <v>23</v>
      </c>
      <c r="AU1298" s="45">
        <v>2</v>
      </c>
      <c r="AV1298" s="45">
        <v>54</v>
      </c>
      <c r="AW1298" s="45">
        <v>60</v>
      </c>
      <c r="AX1298" s="45">
        <v>35</v>
      </c>
      <c r="AY1298" s="45">
        <v>45</v>
      </c>
      <c r="AZ1298" s="45">
        <v>25</v>
      </c>
      <c r="BA1298" s="46">
        <v>16</v>
      </c>
      <c r="BB1298" s="257">
        <f>SUMSQ(AT1298:BA1298)</f>
        <v>11180</v>
      </c>
      <c r="BC1298" s="42"/>
      <c r="BD1298" s="277"/>
    </row>
    <row r="1299" spans="2:56" x14ac:dyDescent="0.2">
      <c r="B1299" s="278"/>
      <c r="C1299" s="34"/>
      <c r="D1299" s="44">
        <v>22</v>
      </c>
      <c r="E1299" s="45">
        <v>3</v>
      </c>
      <c r="F1299" s="45">
        <v>52</v>
      </c>
      <c r="G1299" s="45">
        <v>37</v>
      </c>
      <c r="H1299" s="45">
        <v>63</v>
      </c>
      <c r="I1299" s="45">
        <v>42</v>
      </c>
      <c r="J1299" s="45">
        <v>25</v>
      </c>
      <c r="K1299" s="46">
        <v>16</v>
      </c>
      <c r="L1299" s="257">
        <f>SUMSQ(D1299:K1299)</f>
        <v>11180</v>
      </c>
      <c r="M1299" s="42"/>
      <c r="N1299" s="277"/>
      <c r="P1299" s="278"/>
      <c r="Q1299" s="34"/>
      <c r="R1299" s="44">
        <v>22</v>
      </c>
      <c r="S1299" s="45">
        <v>25</v>
      </c>
      <c r="T1299" s="45">
        <v>52</v>
      </c>
      <c r="U1299" s="45">
        <v>37</v>
      </c>
      <c r="V1299" s="45">
        <v>63</v>
      </c>
      <c r="W1299" s="45">
        <v>42</v>
      </c>
      <c r="X1299" s="45">
        <v>3</v>
      </c>
      <c r="Y1299" s="46">
        <v>16</v>
      </c>
      <c r="Z1299" s="257">
        <f>SUMSQ(R1299:Y1299)</f>
        <v>11180</v>
      </c>
      <c r="AA1299" s="42"/>
      <c r="AB1299" s="277"/>
      <c r="AD1299" s="278"/>
      <c r="AE1299" s="34"/>
      <c r="AF1299" s="44">
        <v>13</v>
      </c>
      <c r="AG1299" s="45">
        <v>28</v>
      </c>
      <c r="AH1299" s="45">
        <v>55</v>
      </c>
      <c r="AI1299" s="45">
        <v>57</v>
      </c>
      <c r="AJ1299" s="45">
        <v>34</v>
      </c>
      <c r="AK1299" s="45">
        <v>48</v>
      </c>
      <c r="AL1299" s="45">
        <v>3</v>
      </c>
      <c r="AM1299" s="46">
        <v>22</v>
      </c>
      <c r="AN1299" s="257">
        <f>SUMSQ(AF1299:AM1299)</f>
        <v>11180</v>
      </c>
      <c r="AO1299" s="42"/>
      <c r="AP1299" s="277"/>
      <c r="AR1299" s="278"/>
      <c r="AS1299" s="34"/>
      <c r="AT1299" s="44">
        <v>13</v>
      </c>
      <c r="AU1299" s="45">
        <v>28</v>
      </c>
      <c r="AV1299" s="45">
        <v>55</v>
      </c>
      <c r="AW1299" s="45">
        <v>34</v>
      </c>
      <c r="AX1299" s="45">
        <v>57</v>
      </c>
      <c r="AY1299" s="45">
        <v>48</v>
      </c>
      <c r="AZ1299" s="45">
        <v>3</v>
      </c>
      <c r="BA1299" s="46">
        <v>22</v>
      </c>
      <c r="BB1299" s="257">
        <f>SUMSQ(AT1299:BA1299)</f>
        <v>11180</v>
      </c>
      <c r="BC1299" s="42"/>
      <c r="BD1299" s="277"/>
    </row>
    <row r="1300" spans="2:56" x14ac:dyDescent="0.2">
      <c r="B1300" s="278"/>
      <c r="C1300" s="34"/>
      <c r="D1300" s="44">
        <v>31</v>
      </c>
      <c r="E1300" s="45">
        <v>48</v>
      </c>
      <c r="F1300" s="45">
        <v>57</v>
      </c>
      <c r="G1300" s="45">
        <v>10</v>
      </c>
      <c r="H1300" s="45">
        <v>20</v>
      </c>
      <c r="I1300" s="45">
        <v>35</v>
      </c>
      <c r="J1300" s="45">
        <v>54</v>
      </c>
      <c r="K1300" s="46">
        <v>5</v>
      </c>
      <c r="L1300" s="257">
        <f>SUMSQ(D1300:K1300)</f>
        <v>11180</v>
      </c>
      <c r="M1300" s="42"/>
      <c r="N1300" s="277"/>
      <c r="P1300" s="278"/>
      <c r="Q1300" s="34"/>
      <c r="R1300" s="44">
        <v>31</v>
      </c>
      <c r="S1300" s="45">
        <v>48</v>
      </c>
      <c r="T1300" s="45">
        <v>57</v>
      </c>
      <c r="U1300" s="45">
        <v>10</v>
      </c>
      <c r="V1300" s="45">
        <v>20</v>
      </c>
      <c r="W1300" s="45">
        <v>35</v>
      </c>
      <c r="X1300" s="45">
        <v>54</v>
      </c>
      <c r="Y1300" s="46">
        <v>5</v>
      </c>
      <c r="Z1300" s="257">
        <f>SUMSQ(R1300:Y1300)</f>
        <v>11180</v>
      </c>
      <c r="AA1300" s="42"/>
      <c r="AB1300" s="277"/>
      <c r="AD1300" s="278"/>
      <c r="AE1300" s="34"/>
      <c r="AF1300" s="44">
        <v>64</v>
      </c>
      <c r="AG1300" s="45">
        <v>41</v>
      </c>
      <c r="AH1300" s="45">
        <v>12</v>
      </c>
      <c r="AI1300" s="45">
        <v>6</v>
      </c>
      <c r="AJ1300" s="45">
        <v>29</v>
      </c>
      <c r="AK1300" s="45">
        <v>19</v>
      </c>
      <c r="AL1300" s="45">
        <v>50</v>
      </c>
      <c r="AM1300" s="46">
        <v>39</v>
      </c>
      <c r="AN1300" s="257">
        <f>SUMSQ(AF1300:AM1300)</f>
        <v>11180</v>
      </c>
      <c r="AO1300" s="42"/>
      <c r="AP1300" s="277"/>
      <c r="AR1300" s="278"/>
      <c r="AS1300" s="34"/>
      <c r="AT1300" s="44">
        <v>64</v>
      </c>
      <c r="AU1300" s="45">
        <v>41</v>
      </c>
      <c r="AV1300" s="45">
        <v>12</v>
      </c>
      <c r="AW1300" s="45">
        <v>29</v>
      </c>
      <c r="AX1300" s="45">
        <v>6</v>
      </c>
      <c r="AY1300" s="45">
        <v>19</v>
      </c>
      <c r="AZ1300" s="45">
        <v>50</v>
      </c>
      <c r="BA1300" s="46">
        <v>39</v>
      </c>
      <c r="BB1300" s="257">
        <f>SUMSQ(AT1300:BA1300)</f>
        <v>11180</v>
      </c>
      <c r="BC1300" s="42"/>
      <c r="BD1300" s="277"/>
    </row>
    <row r="1301" spans="2:56" ht="12.75" thickBot="1" x14ac:dyDescent="0.25">
      <c r="B1301" s="278"/>
      <c r="C1301" s="34"/>
      <c r="D1301" s="59">
        <v>39</v>
      </c>
      <c r="E1301" s="60">
        <v>50</v>
      </c>
      <c r="F1301" s="60">
        <v>1</v>
      </c>
      <c r="G1301" s="60">
        <v>24</v>
      </c>
      <c r="H1301" s="60">
        <v>14</v>
      </c>
      <c r="I1301" s="60">
        <v>27</v>
      </c>
      <c r="J1301" s="60">
        <v>44</v>
      </c>
      <c r="K1301" s="61">
        <v>61</v>
      </c>
      <c r="L1301" s="257">
        <f>SUMSQ(D1301:K1301)</f>
        <v>11180</v>
      </c>
      <c r="M1301" s="42"/>
      <c r="N1301" s="277"/>
      <c r="P1301" s="278"/>
      <c r="Q1301" s="34"/>
      <c r="R1301" s="59">
        <v>39</v>
      </c>
      <c r="S1301" s="60">
        <v>50</v>
      </c>
      <c r="T1301" s="60">
        <v>1</v>
      </c>
      <c r="U1301" s="60">
        <v>24</v>
      </c>
      <c r="V1301" s="60">
        <v>14</v>
      </c>
      <c r="W1301" s="60">
        <v>27</v>
      </c>
      <c r="X1301" s="60">
        <v>44</v>
      </c>
      <c r="Y1301" s="61">
        <v>61</v>
      </c>
      <c r="Z1301" s="257">
        <f>SUMSQ(R1301:Y1301)</f>
        <v>11180</v>
      </c>
      <c r="AA1301" s="42"/>
      <c r="AB1301" s="277"/>
      <c r="AD1301" s="278"/>
      <c r="AE1301" s="34"/>
      <c r="AF1301" s="59">
        <v>38</v>
      </c>
      <c r="AG1301" s="60">
        <v>51</v>
      </c>
      <c r="AH1301" s="60">
        <v>9</v>
      </c>
      <c r="AI1301" s="60">
        <v>7</v>
      </c>
      <c r="AJ1301" s="60">
        <v>32</v>
      </c>
      <c r="AK1301" s="60">
        <v>18</v>
      </c>
      <c r="AL1301" s="60">
        <v>44</v>
      </c>
      <c r="AM1301" s="61">
        <v>61</v>
      </c>
      <c r="AN1301" s="257">
        <f>SUMSQ(AF1301:AM1301)</f>
        <v>11180</v>
      </c>
      <c r="AO1301" s="42"/>
      <c r="AP1301" s="277"/>
      <c r="AR1301" s="278"/>
      <c r="AS1301" s="34"/>
      <c r="AT1301" s="59">
        <v>38</v>
      </c>
      <c r="AU1301" s="60">
        <v>51</v>
      </c>
      <c r="AV1301" s="60">
        <v>9</v>
      </c>
      <c r="AW1301" s="60">
        <v>7</v>
      </c>
      <c r="AX1301" s="60">
        <v>32</v>
      </c>
      <c r="AY1301" s="60">
        <v>18</v>
      </c>
      <c r="AZ1301" s="60">
        <v>44</v>
      </c>
      <c r="BA1301" s="61">
        <v>61</v>
      </c>
      <c r="BB1301" s="257">
        <f>SUMSQ(AT1301:BA1301)</f>
        <v>11180</v>
      </c>
      <c r="BC1301" s="42"/>
      <c r="BD1301" s="277"/>
    </row>
    <row r="1302" spans="2:56" x14ac:dyDescent="0.2">
      <c r="B1302" s="278"/>
      <c r="C1302" s="34"/>
      <c r="D1302" s="166">
        <f>SUM(D1294:D1301)</f>
        <v>260</v>
      </c>
      <c r="E1302" s="167">
        <f>SUM(E1294:E1301)</f>
        <v>260</v>
      </c>
      <c r="F1302" s="167">
        <f>SUM(F1294:F1301)</f>
        <v>260</v>
      </c>
      <c r="G1302" s="167">
        <f>SUM(G1294:G1301)</f>
        <v>260</v>
      </c>
      <c r="H1302" s="167">
        <f>SUM(H1294:H1301)</f>
        <v>260</v>
      </c>
      <c r="I1302" s="167">
        <f>SUM(I1294:I1301)</f>
        <v>260</v>
      </c>
      <c r="J1302" s="167">
        <f>SUM(J1294:J1301)</f>
        <v>260</v>
      </c>
      <c r="K1302" s="167">
        <f>SUM(K1294:K1301)</f>
        <v>260</v>
      </c>
      <c r="L1302" s="280">
        <f>SUM(D1294^3+E1295^3+F1296^3+G1297^3+H1298^3+I1299^3+J1300^3+K1301^3)</f>
        <v>540800</v>
      </c>
      <c r="M1302" s="42"/>
      <c r="N1302" s="277"/>
      <c r="P1302" s="278"/>
      <c r="Q1302" s="34"/>
      <c r="R1302" s="166">
        <f>SUM(R1294:R1301)</f>
        <v>260</v>
      </c>
      <c r="S1302" s="167">
        <f>SUM(S1294:S1301)</f>
        <v>260</v>
      </c>
      <c r="T1302" s="167">
        <f>SUM(T1294:T1301)</f>
        <v>260</v>
      </c>
      <c r="U1302" s="167">
        <f>SUM(U1294:U1301)</f>
        <v>260</v>
      </c>
      <c r="V1302" s="167">
        <f>SUM(V1294:V1301)</f>
        <v>260</v>
      </c>
      <c r="W1302" s="167">
        <f>SUM(W1294:W1301)</f>
        <v>260</v>
      </c>
      <c r="X1302" s="167">
        <f>SUM(X1294:X1301)</f>
        <v>260</v>
      </c>
      <c r="Y1302" s="167">
        <f>SUM(Y1294:Y1301)</f>
        <v>260</v>
      </c>
      <c r="Z1302" s="280">
        <f>SUM(R1294^3+S1295^3+T1296^3+U1297^3+V1298^3+W1299^3+X1300^3+Y1301^3)</f>
        <v>540800</v>
      </c>
      <c r="AA1302" s="42"/>
      <c r="AB1302" s="277"/>
      <c r="AD1302" s="278"/>
      <c r="AE1302" s="34"/>
      <c r="AF1302" s="166">
        <f>SUM(AF1294:AF1301)</f>
        <v>260</v>
      </c>
      <c r="AG1302" s="167">
        <f>SUM(AG1294:AG1301)</f>
        <v>260</v>
      </c>
      <c r="AH1302" s="167">
        <f>SUM(AH1294:AH1301)</f>
        <v>260</v>
      </c>
      <c r="AI1302" s="167">
        <f>SUM(AI1294:AI1301)</f>
        <v>260</v>
      </c>
      <c r="AJ1302" s="167">
        <f>SUM(AJ1294:AJ1301)</f>
        <v>260</v>
      </c>
      <c r="AK1302" s="167">
        <f>SUM(AK1294:AK1301)</f>
        <v>260</v>
      </c>
      <c r="AL1302" s="167">
        <f>SUM(AL1294:AL1301)</f>
        <v>260</v>
      </c>
      <c r="AM1302" s="167">
        <f>SUM(AM1294:AM1301)</f>
        <v>260</v>
      </c>
      <c r="AN1302" s="280">
        <f>SUM(AF1294^3+AG1295^3+AH1296^3+AI1297^3+AJ1298^3+AK1299^3+AL1300^3+AM1301^3)</f>
        <v>540800</v>
      </c>
      <c r="AO1302" s="42"/>
      <c r="AP1302" s="277"/>
      <c r="AR1302" s="278"/>
      <c r="AS1302" s="34"/>
      <c r="AT1302" s="166">
        <f>SUM(AT1294:AT1301)</f>
        <v>260</v>
      </c>
      <c r="AU1302" s="167">
        <f>SUM(AU1294:AU1301)</f>
        <v>260</v>
      </c>
      <c r="AV1302" s="167">
        <f>SUM(AV1294:AV1301)</f>
        <v>260</v>
      </c>
      <c r="AW1302" s="167">
        <f>SUM(AW1294:AW1301)</f>
        <v>260</v>
      </c>
      <c r="AX1302" s="167">
        <f>SUM(AX1294:AX1301)</f>
        <v>260</v>
      </c>
      <c r="AY1302" s="167">
        <f>SUM(AY1294:AY1301)</f>
        <v>260</v>
      </c>
      <c r="AZ1302" s="167">
        <f>SUM(AZ1294:AZ1301)</f>
        <v>260</v>
      </c>
      <c r="BA1302" s="167">
        <f>SUM(BA1294:BA1301)</f>
        <v>260</v>
      </c>
      <c r="BB1302" s="280">
        <f>SUM(AT1294^3+AU1295^3+AV1296^3+AW1297^3+AX1298^3+AY1299^3+AZ1300^3+BA1301^3)</f>
        <v>540800</v>
      </c>
      <c r="BC1302" s="42"/>
      <c r="BD1302" s="277"/>
    </row>
    <row r="1303" spans="2:56" ht="12.75" thickBot="1" x14ac:dyDescent="0.25">
      <c r="B1303" s="278"/>
      <c r="C1303" s="34"/>
      <c r="D1303" s="89">
        <f>SUMSQ(D1294:D1301)</f>
        <v>11180</v>
      </c>
      <c r="E1303" s="90">
        <f>SUMSQ(E1294:E1301)</f>
        <v>11180</v>
      </c>
      <c r="F1303" s="90">
        <f>SUMSQ(F1294:F1301)</f>
        <v>11180</v>
      </c>
      <c r="G1303" s="90">
        <f>SUMSQ(G1294:G1301)</f>
        <v>11180</v>
      </c>
      <c r="H1303" s="90">
        <f>SUMSQ(H1294:H1301)</f>
        <v>11180</v>
      </c>
      <c r="I1303" s="90">
        <f>SUMSQ(I1294:I1301)</f>
        <v>11180</v>
      </c>
      <c r="J1303" s="90">
        <f>SUMSQ(J1294:J1301)</f>
        <v>11180</v>
      </c>
      <c r="K1303" s="90">
        <f>SUMSQ(K1294:K1301)</f>
        <v>11180</v>
      </c>
      <c r="L1303" s="279">
        <f>SUM(D1301^3+E1300^3+F1299^3+G1298^3+H1297^3+I1296^3+J1295^3+K1294^3)</f>
        <v>540800</v>
      </c>
      <c r="M1303" s="42"/>
      <c r="N1303" s="277"/>
      <c r="P1303" s="278"/>
      <c r="Q1303" s="34"/>
      <c r="R1303" s="89">
        <f>SUMSQ(R1294:R1301)</f>
        <v>11180</v>
      </c>
      <c r="S1303" s="90">
        <f>SUMSQ(S1294:S1301)</f>
        <v>11180</v>
      </c>
      <c r="T1303" s="90">
        <f>SUMSQ(T1294:T1301)</f>
        <v>11180</v>
      </c>
      <c r="U1303" s="90">
        <f>SUMSQ(U1294:U1301)</f>
        <v>11180</v>
      </c>
      <c r="V1303" s="90">
        <f>SUMSQ(V1294:V1301)</f>
        <v>11180</v>
      </c>
      <c r="W1303" s="90">
        <f>SUMSQ(W1294:W1301)</f>
        <v>11180</v>
      </c>
      <c r="X1303" s="90">
        <f>SUMSQ(X1294:X1301)</f>
        <v>11180</v>
      </c>
      <c r="Y1303" s="90">
        <f>SUMSQ(Y1294:Y1301)</f>
        <v>11180</v>
      </c>
      <c r="Z1303" s="279">
        <f>SUM(R1301^3+S1300^3+T1299^3+U1298^3+V1297^3+W1296^3+X1295^3+Y1294^3)</f>
        <v>540800</v>
      </c>
      <c r="AA1303" s="42"/>
      <c r="AB1303" s="277"/>
      <c r="AD1303" s="278"/>
      <c r="AE1303" s="34"/>
      <c r="AF1303" s="89">
        <f>SUMSQ(AF1294:AF1301)</f>
        <v>11180</v>
      </c>
      <c r="AG1303" s="90">
        <f>SUMSQ(AG1294:AG1301)</f>
        <v>11180</v>
      </c>
      <c r="AH1303" s="90">
        <f>SUMSQ(AH1294:AH1301)</f>
        <v>11180</v>
      </c>
      <c r="AI1303" s="90">
        <f>SUMSQ(AI1294:AI1301)</f>
        <v>11180</v>
      </c>
      <c r="AJ1303" s="90">
        <f>SUMSQ(AJ1294:AJ1301)</f>
        <v>11180</v>
      </c>
      <c r="AK1303" s="90">
        <f>SUMSQ(AK1294:AK1301)</f>
        <v>11180</v>
      </c>
      <c r="AL1303" s="90">
        <f>SUMSQ(AL1294:AL1301)</f>
        <v>11180</v>
      </c>
      <c r="AM1303" s="90">
        <f>SUMSQ(AM1294:AM1301)</f>
        <v>11180</v>
      </c>
      <c r="AN1303" s="279">
        <f>SUM(AF1301^3+AG1300^3+AH1299^3+AI1298^3+AJ1297^3+AK1296^3+AL1295^3+AM1294^3)</f>
        <v>540800</v>
      </c>
      <c r="AO1303" s="42"/>
      <c r="AP1303" s="277"/>
      <c r="AR1303" s="278"/>
      <c r="AS1303" s="34"/>
      <c r="AT1303" s="89">
        <f>SUMSQ(AT1294:AT1301)</f>
        <v>11180</v>
      </c>
      <c r="AU1303" s="90">
        <f>SUMSQ(AU1294:AU1301)</f>
        <v>11180</v>
      </c>
      <c r="AV1303" s="90">
        <f>SUMSQ(AV1294:AV1301)</f>
        <v>11180</v>
      </c>
      <c r="AW1303" s="90">
        <f>SUMSQ(AW1294:AW1301)</f>
        <v>11180</v>
      </c>
      <c r="AX1303" s="90">
        <f>SUMSQ(AX1294:AX1301)</f>
        <v>11180</v>
      </c>
      <c r="AY1303" s="90">
        <f>SUMSQ(AY1294:AY1301)</f>
        <v>11180</v>
      </c>
      <c r="AZ1303" s="90">
        <f>SUMSQ(AZ1294:AZ1301)</f>
        <v>11180</v>
      </c>
      <c r="BA1303" s="90">
        <f>SUMSQ(BA1294:BA1301)</f>
        <v>11180</v>
      </c>
      <c r="BB1303" s="279">
        <f>SUM(AT1301^3+AU1300^3+AV1299^3+AW1298^3+AX1297^3+AY1296^3+AZ1295^3+BA1294^3)</f>
        <v>540800</v>
      </c>
      <c r="BC1303" s="42"/>
      <c r="BD1303" s="277"/>
    </row>
    <row r="1304" spans="2:56" ht="12.75" thickBot="1" x14ac:dyDescent="0.25">
      <c r="B1304" s="278"/>
      <c r="C1304" s="104"/>
      <c r="D1304" s="106"/>
      <c r="E1304" s="106"/>
      <c r="F1304" s="106"/>
      <c r="G1304" s="106"/>
      <c r="H1304" s="106"/>
      <c r="I1304" s="106"/>
      <c r="J1304" s="106"/>
      <c r="K1304" s="106"/>
      <c r="L1304" s="106"/>
      <c r="M1304" s="109"/>
      <c r="N1304" s="277"/>
      <c r="P1304" s="278"/>
      <c r="Q1304" s="104"/>
      <c r="R1304" s="106"/>
      <c r="S1304" s="106"/>
      <c r="T1304" s="106"/>
      <c r="U1304" s="106"/>
      <c r="V1304" s="106"/>
      <c r="W1304" s="106"/>
      <c r="X1304" s="106"/>
      <c r="Y1304" s="106"/>
      <c r="Z1304" s="106"/>
      <c r="AA1304" s="109"/>
      <c r="AB1304" s="277"/>
      <c r="AD1304" s="278"/>
      <c r="AE1304" s="104"/>
      <c r="AF1304" s="106"/>
      <c r="AG1304" s="106"/>
      <c r="AH1304" s="106"/>
      <c r="AI1304" s="106"/>
      <c r="AJ1304" s="106"/>
      <c r="AK1304" s="106"/>
      <c r="AL1304" s="106"/>
      <c r="AM1304" s="106"/>
      <c r="AN1304" s="106"/>
      <c r="AO1304" s="109"/>
      <c r="AP1304" s="277"/>
      <c r="AR1304" s="278"/>
      <c r="AS1304" s="104"/>
      <c r="AT1304" s="106"/>
      <c r="AU1304" s="106"/>
      <c r="AV1304" s="106"/>
      <c r="AW1304" s="106"/>
      <c r="AX1304" s="106"/>
      <c r="AY1304" s="106"/>
      <c r="AZ1304" s="106"/>
      <c r="BA1304" s="106"/>
      <c r="BB1304" s="106"/>
      <c r="BC1304" s="109"/>
      <c r="BD1304" s="277"/>
    </row>
    <row r="1305" spans="2:56" ht="12.75" thickBot="1" x14ac:dyDescent="0.25">
      <c r="B1305" s="276"/>
      <c r="C1305" s="275"/>
      <c r="D1305" s="275"/>
      <c r="E1305" s="275"/>
      <c r="F1305" s="275"/>
      <c r="G1305" s="275"/>
      <c r="H1305" s="275"/>
      <c r="I1305" s="275"/>
      <c r="J1305" s="275"/>
      <c r="K1305" s="275"/>
      <c r="L1305" s="275"/>
      <c r="M1305" s="275"/>
      <c r="N1305" s="274"/>
      <c r="P1305" s="276"/>
      <c r="Q1305" s="275"/>
      <c r="R1305" s="275"/>
      <c r="S1305" s="275"/>
      <c r="T1305" s="275"/>
      <c r="U1305" s="275"/>
      <c r="V1305" s="275"/>
      <c r="W1305" s="275"/>
      <c r="X1305" s="275"/>
      <c r="Y1305" s="275"/>
      <c r="Z1305" s="275"/>
      <c r="AA1305" s="275"/>
      <c r="AB1305" s="274"/>
      <c r="AD1305" s="276"/>
      <c r="AE1305" s="275"/>
      <c r="AF1305" s="275"/>
      <c r="AG1305" s="275"/>
      <c r="AH1305" s="275"/>
      <c r="AI1305" s="275"/>
      <c r="AJ1305" s="275"/>
      <c r="AK1305" s="275"/>
      <c r="AL1305" s="275"/>
      <c r="AM1305" s="275"/>
      <c r="AN1305" s="275"/>
      <c r="AO1305" s="275"/>
      <c r="AP1305" s="274"/>
      <c r="AR1305" s="276"/>
      <c r="AS1305" s="275"/>
      <c r="AT1305" s="275"/>
      <c r="AU1305" s="275"/>
      <c r="AV1305" s="275"/>
      <c r="AW1305" s="275"/>
      <c r="AX1305" s="275"/>
      <c r="AY1305" s="275"/>
      <c r="AZ1305" s="275"/>
      <c r="BA1305" s="275"/>
      <c r="BB1305" s="275"/>
      <c r="BC1305" s="275"/>
      <c r="BD1305" s="274"/>
    </row>
    <row r="1306" spans="2:56" ht="13.5" thickTop="1" thickBot="1" x14ac:dyDescent="0.25"/>
    <row r="1307" spans="2:56" ht="13.5" thickTop="1" thickBot="1" x14ac:dyDescent="0.25">
      <c r="B1307" s="284"/>
      <c r="C1307" s="283"/>
      <c r="D1307" s="283"/>
      <c r="E1307" s="283"/>
      <c r="F1307" s="283"/>
      <c r="G1307" s="283"/>
      <c r="H1307" s="283"/>
      <c r="I1307" s="283"/>
      <c r="J1307" s="283"/>
      <c r="K1307" s="283"/>
      <c r="L1307" s="283"/>
      <c r="M1307" s="283"/>
      <c r="N1307" s="282"/>
      <c r="P1307" s="284"/>
      <c r="Q1307" s="283"/>
      <c r="R1307" s="283"/>
      <c r="S1307" s="283"/>
      <c r="T1307" s="283"/>
      <c r="U1307" s="283"/>
      <c r="V1307" s="283"/>
      <c r="W1307" s="283"/>
      <c r="X1307" s="283"/>
      <c r="Y1307" s="283"/>
      <c r="Z1307" s="283"/>
      <c r="AA1307" s="283"/>
      <c r="AB1307" s="282"/>
      <c r="AD1307" s="284"/>
      <c r="AE1307" s="283"/>
      <c r="AF1307" s="283"/>
      <c r="AG1307" s="283"/>
      <c r="AH1307" s="283"/>
      <c r="AI1307" s="283"/>
      <c r="AJ1307" s="283"/>
      <c r="AK1307" s="283"/>
      <c r="AL1307" s="283"/>
      <c r="AM1307" s="283"/>
      <c r="AN1307" s="283"/>
      <c r="AO1307" s="283"/>
      <c r="AP1307" s="282"/>
      <c r="AR1307" s="284"/>
      <c r="AS1307" s="283"/>
      <c r="AT1307" s="283"/>
      <c r="AU1307" s="283"/>
      <c r="AV1307" s="283"/>
      <c r="AW1307" s="283"/>
      <c r="AX1307" s="283"/>
      <c r="AY1307" s="283"/>
      <c r="AZ1307" s="283"/>
      <c r="BA1307" s="283"/>
      <c r="BB1307" s="283"/>
      <c r="BC1307" s="283"/>
      <c r="BD1307" s="282"/>
    </row>
    <row r="1308" spans="2:56" ht="12.75" thickBot="1" x14ac:dyDescent="0.25">
      <c r="B1308" s="278"/>
      <c r="C1308" s="20"/>
      <c r="D1308" s="21"/>
      <c r="E1308" s="21"/>
      <c r="F1308" s="21"/>
      <c r="G1308" s="21"/>
      <c r="H1308" s="281" t="s">
        <v>1066</v>
      </c>
      <c r="I1308" s="21"/>
      <c r="J1308" s="21"/>
      <c r="K1308" s="21"/>
      <c r="L1308" s="21"/>
      <c r="M1308" s="23"/>
      <c r="N1308" s="277"/>
      <c r="P1308" s="278"/>
      <c r="Q1308" s="20"/>
      <c r="R1308" s="21"/>
      <c r="S1308" s="21"/>
      <c r="T1308" s="21"/>
      <c r="U1308" s="21"/>
      <c r="V1308" s="281" t="s">
        <v>1065</v>
      </c>
      <c r="W1308" s="21"/>
      <c r="X1308" s="21"/>
      <c r="Y1308" s="21"/>
      <c r="Z1308" s="21"/>
      <c r="AA1308" s="23"/>
      <c r="AB1308" s="277"/>
      <c r="AD1308" s="278"/>
      <c r="AE1308" s="20"/>
      <c r="AF1308" s="21"/>
      <c r="AG1308" s="21"/>
      <c r="AH1308" s="21"/>
      <c r="AI1308" s="21"/>
      <c r="AJ1308" s="281" t="s">
        <v>1064</v>
      </c>
      <c r="AK1308" s="21"/>
      <c r="AL1308" s="21"/>
      <c r="AM1308" s="21"/>
      <c r="AN1308" s="21"/>
      <c r="AO1308" s="23"/>
      <c r="AP1308" s="277"/>
      <c r="AR1308" s="278"/>
      <c r="AS1308" s="20"/>
      <c r="AT1308" s="21"/>
      <c r="AU1308" s="21"/>
      <c r="AV1308" s="21"/>
      <c r="AW1308" s="21"/>
      <c r="AX1308" s="281" t="s">
        <v>1063</v>
      </c>
      <c r="AY1308" s="21"/>
      <c r="AZ1308" s="21"/>
      <c r="BA1308" s="21"/>
      <c r="BB1308" s="21"/>
      <c r="BC1308" s="23"/>
      <c r="BD1308" s="277"/>
    </row>
    <row r="1309" spans="2:56" x14ac:dyDescent="0.2">
      <c r="B1309" s="278"/>
      <c r="C1309" s="34"/>
      <c r="D1309" s="35">
        <v>4</v>
      </c>
      <c r="E1309" s="36">
        <v>21</v>
      </c>
      <c r="F1309" s="36">
        <v>56</v>
      </c>
      <c r="G1309" s="36">
        <v>33</v>
      </c>
      <c r="H1309" s="36">
        <v>58</v>
      </c>
      <c r="I1309" s="36">
        <v>47</v>
      </c>
      <c r="J1309" s="36">
        <v>14</v>
      </c>
      <c r="K1309" s="37">
        <v>27</v>
      </c>
      <c r="L1309" s="251">
        <f>SUMSQ(D1309:K1309)</f>
        <v>11180</v>
      </c>
      <c r="M1309" s="42"/>
      <c r="N1309" s="277"/>
      <c r="P1309" s="278"/>
      <c r="Q1309" s="34"/>
      <c r="R1309" s="35">
        <v>4</v>
      </c>
      <c r="S1309" s="36">
        <v>21</v>
      </c>
      <c r="T1309" s="36">
        <v>56</v>
      </c>
      <c r="U1309" s="36">
        <v>33</v>
      </c>
      <c r="V1309" s="36">
        <v>58</v>
      </c>
      <c r="W1309" s="36">
        <v>47</v>
      </c>
      <c r="X1309" s="36">
        <v>14</v>
      </c>
      <c r="Y1309" s="37">
        <v>27</v>
      </c>
      <c r="Z1309" s="251">
        <f>SUMSQ(R1309:Y1309)</f>
        <v>11180</v>
      </c>
      <c r="AA1309" s="42"/>
      <c r="AB1309" s="277"/>
      <c r="AD1309" s="278"/>
      <c r="AE1309" s="34"/>
      <c r="AF1309" s="35">
        <v>4</v>
      </c>
      <c r="AG1309" s="36">
        <v>21</v>
      </c>
      <c r="AH1309" s="36">
        <v>58</v>
      </c>
      <c r="AI1309" s="36">
        <v>47</v>
      </c>
      <c r="AJ1309" s="36">
        <v>38</v>
      </c>
      <c r="AK1309" s="36">
        <v>51</v>
      </c>
      <c r="AL1309" s="36">
        <v>32</v>
      </c>
      <c r="AM1309" s="37">
        <v>9</v>
      </c>
      <c r="AN1309" s="251">
        <f>SUMSQ(AF1309:AM1309)</f>
        <v>11180</v>
      </c>
      <c r="AO1309" s="42"/>
      <c r="AP1309" s="277"/>
      <c r="AR1309" s="278"/>
      <c r="AS1309" s="34"/>
      <c r="AT1309" s="35">
        <v>4</v>
      </c>
      <c r="AU1309" s="36">
        <v>21</v>
      </c>
      <c r="AV1309" s="36">
        <v>58</v>
      </c>
      <c r="AW1309" s="36">
        <v>47</v>
      </c>
      <c r="AX1309" s="36">
        <v>56</v>
      </c>
      <c r="AY1309" s="36">
        <v>33</v>
      </c>
      <c r="AZ1309" s="36">
        <v>14</v>
      </c>
      <c r="BA1309" s="37">
        <v>27</v>
      </c>
      <c r="BB1309" s="251">
        <f>SUMSQ(AT1309:BA1309)</f>
        <v>11180</v>
      </c>
      <c r="BC1309" s="42"/>
      <c r="BD1309" s="277"/>
    </row>
    <row r="1310" spans="2:56" x14ac:dyDescent="0.2">
      <c r="B1310" s="278"/>
      <c r="C1310" s="34"/>
      <c r="D1310" s="44">
        <v>26</v>
      </c>
      <c r="E1310" s="45">
        <v>15</v>
      </c>
      <c r="F1310" s="45">
        <v>46</v>
      </c>
      <c r="G1310" s="45">
        <v>36</v>
      </c>
      <c r="H1310" s="45">
        <v>59</v>
      </c>
      <c r="I1310" s="45">
        <v>53</v>
      </c>
      <c r="J1310" s="45">
        <v>24</v>
      </c>
      <c r="K1310" s="46">
        <v>1</v>
      </c>
      <c r="L1310" s="257">
        <f>SUMSQ(D1310:K1310)</f>
        <v>11180</v>
      </c>
      <c r="M1310" s="42"/>
      <c r="N1310" s="277"/>
      <c r="P1310" s="278"/>
      <c r="Q1310" s="34"/>
      <c r="R1310" s="44">
        <v>26</v>
      </c>
      <c r="S1310" s="45">
        <v>15</v>
      </c>
      <c r="T1310" s="45">
        <v>46</v>
      </c>
      <c r="U1310" s="45">
        <v>59</v>
      </c>
      <c r="V1310" s="45">
        <v>36</v>
      </c>
      <c r="W1310" s="45">
        <v>53</v>
      </c>
      <c r="X1310" s="45">
        <v>24</v>
      </c>
      <c r="Y1310" s="46">
        <v>1</v>
      </c>
      <c r="Z1310" s="257">
        <f>SUMSQ(R1310:Y1310)</f>
        <v>11180</v>
      </c>
      <c r="AA1310" s="42"/>
      <c r="AB1310" s="277"/>
      <c r="AD1310" s="278"/>
      <c r="AE1310" s="34"/>
      <c r="AF1310" s="44">
        <v>26</v>
      </c>
      <c r="AG1310" s="45">
        <v>15</v>
      </c>
      <c r="AH1310" s="45">
        <v>36</v>
      </c>
      <c r="AI1310" s="45">
        <v>53</v>
      </c>
      <c r="AJ1310" s="45">
        <v>64</v>
      </c>
      <c r="AK1310" s="45">
        <v>41</v>
      </c>
      <c r="AL1310" s="45">
        <v>6</v>
      </c>
      <c r="AM1310" s="46">
        <v>19</v>
      </c>
      <c r="AN1310" s="257">
        <f>SUMSQ(AF1310:AM1310)</f>
        <v>11180</v>
      </c>
      <c r="AO1310" s="42"/>
      <c r="AP1310" s="277"/>
      <c r="AR1310" s="278"/>
      <c r="AS1310" s="34"/>
      <c r="AT1310" s="44">
        <v>26</v>
      </c>
      <c r="AU1310" s="45">
        <v>15</v>
      </c>
      <c r="AV1310" s="45">
        <v>36</v>
      </c>
      <c r="AW1310" s="45">
        <v>53</v>
      </c>
      <c r="AX1310" s="45">
        <v>46</v>
      </c>
      <c r="AY1310" s="45">
        <v>59</v>
      </c>
      <c r="AZ1310" s="45">
        <v>24</v>
      </c>
      <c r="BA1310" s="46">
        <v>1</v>
      </c>
      <c r="BB1310" s="257">
        <f>SUMSQ(AT1310:BA1310)</f>
        <v>11180</v>
      </c>
      <c r="BC1310" s="42"/>
      <c r="BD1310" s="277"/>
    </row>
    <row r="1311" spans="2:56" x14ac:dyDescent="0.2">
      <c r="B1311" s="278"/>
      <c r="C1311" s="34"/>
      <c r="D1311" s="44">
        <v>43</v>
      </c>
      <c r="E1311" s="45">
        <v>62</v>
      </c>
      <c r="F1311" s="45">
        <v>17</v>
      </c>
      <c r="G1311" s="45">
        <v>31</v>
      </c>
      <c r="H1311" s="45">
        <v>8</v>
      </c>
      <c r="I1311" s="45">
        <v>10</v>
      </c>
      <c r="J1311" s="45">
        <v>37</v>
      </c>
      <c r="K1311" s="46">
        <v>52</v>
      </c>
      <c r="L1311" s="257">
        <f>SUMSQ(D1311:K1311)</f>
        <v>11180</v>
      </c>
      <c r="M1311" s="42"/>
      <c r="N1311" s="277"/>
      <c r="P1311" s="278"/>
      <c r="Q1311" s="34"/>
      <c r="R1311" s="44">
        <v>43</v>
      </c>
      <c r="S1311" s="45">
        <v>62</v>
      </c>
      <c r="T1311" s="45">
        <v>17</v>
      </c>
      <c r="U1311" s="45">
        <v>8</v>
      </c>
      <c r="V1311" s="45">
        <v>31</v>
      </c>
      <c r="W1311" s="45">
        <v>10</v>
      </c>
      <c r="X1311" s="45">
        <v>37</v>
      </c>
      <c r="Y1311" s="46">
        <v>52</v>
      </c>
      <c r="Z1311" s="257">
        <f>SUMSQ(R1311:Y1311)</f>
        <v>11180</v>
      </c>
      <c r="AA1311" s="42"/>
      <c r="AB1311" s="277"/>
      <c r="AD1311" s="278"/>
      <c r="AE1311" s="34"/>
      <c r="AF1311" s="44">
        <v>43</v>
      </c>
      <c r="AG1311" s="45">
        <v>62</v>
      </c>
      <c r="AH1311" s="45">
        <v>17</v>
      </c>
      <c r="AI1311" s="45">
        <v>8</v>
      </c>
      <c r="AJ1311" s="45">
        <v>13</v>
      </c>
      <c r="AK1311" s="45">
        <v>28</v>
      </c>
      <c r="AL1311" s="45">
        <v>55</v>
      </c>
      <c r="AM1311" s="46">
        <v>34</v>
      </c>
      <c r="AN1311" s="257">
        <f>SUMSQ(AF1311:AM1311)</f>
        <v>11180</v>
      </c>
      <c r="AO1311" s="42"/>
      <c r="AP1311" s="277"/>
      <c r="AR1311" s="278"/>
      <c r="AS1311" s="34"/>
      <c r="AT1311" s="44">
        <v>43</v>
      </c>
      <c r="AU1311" s="45">
        <v>62</v>
      </c>
      <c r="AV1311" s="45">
        <v>17</v>
      </c>
      <c r="AW1311" s="45">
        <v>8</v>
      </c>
      <c r="AX1311" s="45">
        <v>31</v>
      </c>
      <c r="AY1311" s="45">
        <v>10</v>
      </c>
      <c r="AZ1311" s="45">
        <v>37</v>
      </c>
      <c r="BA1311" s="46">
        <v>52</v>
      </c>
      <c r="BB1311" s="257">
        <f>SUMSQ(AT1311:BA1311)</f>
        <v>11180</v>
      </c>
      <c r="BC1311" s="42"/>
      <c r="BD1311" s="277"/>
    </row>
    <row r="1312" spans="2:56" x14ac:dyDescent="0.2">
      <c r="B1312" s="278"/>
      <c r="C1312" s="34"/>
      <c r="D1312" s="44">
        <v>49</v>
      </c>
      <c r="E1312" s="45">
        <v>40</v>
      </c>
      <c r="F1312" s="45">
        <v>11</v>
      </c>
      <c r="G1312" s="45">
        <v>30</v>
      </c>
      <c r="H1312" s="45">
        <v>5</v>
      </c>
      <c r="I1312" s="45">
        <v>20</v>
      </c>
      <c r="J1312" s="45">
        <v>63</v>
      </c>
      <c r="K1312" s="46">
        <v>42</v>
      </c>
      <c r="L1312" s="257">
        <f>SUMSQ(D1312:K1312)</f>
        <v>11180</v>
      </c>
      <c r="M1312" s="42"/>
      <c r="N1312" s="277"/>
      <c r="P1312" s="278"/>
      <c r="Q1312" s="34"/>
      <c r="R1312" s="44">
        <v>49</v>
      </c>
      <c r="S1312" s="45">
        <v>40</v>
      </c>
      <c r="T1312" s="45">
        <v>11</v>
      </c>
      <c r="U1312" s="45">
        <v>30</v>
      </c>
      <c r="V1312" s="45">
        <v>5</v>
      </c>
      <c r="W1312" s="45">
        <v>20</v>
      </c>
      <c r="X1312" s="45">
        <v>63</v>
      </c>
      <c r="Y1312" s="46">
        <v>42</v>
      </c>
      <c r="Z1312" s="257">
        <f>SUMSQ(R1312:Y1312)</f>
        <v>11180</v>
      </c>
      <c r="AA1312" s="42"/>
      <c r="AB1312" s="277"/>
      <c r="AD1312" s="278"/>
      <c r="AE1312" s="34"/>
      <c r="AF1312" s="44">
        <v>49</v>
      </c>
      <c r="AG1312" s="45">
        <v>40</v>
      </c>
      <c r="AH1312" s="45">
        <v>11</v>
      </c>
      <c r="AI1312" s="45">
        <v>30</v>
      </c>
      <c r="AJ1312" s="45">
        <v>23</v>
      </c>
      <c r="AK1312" s="45">
        <v>2</v>
      </c>
      <c r="AL1312" s="45">
        <v>45</v>
      </c>
      <c r="AM1312" s="46">
        <v>60</v>
      </c>
      <c r="AN1312" s="257">
        <f>SUMSQ(AF1312:AM1312)</f>
        <v>11180</v>
      </c>
      <c r="AO1312" s="42"/>
      <c r="AP1312" s="277"/>
      <c r="AR1312" s="278"/>
      <c r="AS1312" s="34"/>
      <c r="AT1312" s="44">
        <v>49</v>
      </c>
      <c r="AU1312" s="45">
        <v>40</v>
      </c>
      <c r="AV1312" s="45">
        <v>11</v>
      </c>
      <c r="AW1312" s="45">
        <v>30</v>
      </c>
      <c r="AX1312" s="45">
        <v>5</v>
      </c>
      <c r="AY1312" s="45">
        <v>20</v>
      </c>
      <c r="AZ1312" s="45">
        <v>63</v>
      </c>
      <c r="BA1312" s="46">
        <v>42</v>
      </c>
      <c r="BB1312" s="257">
        <f>SUMSQ(AT1312:BA1312)</f>
        <v>11180</v>
      </c>
      <c r="BC1312" s="42"/>
      <c r="BD1312" s="277"/>
    </row>
    <row r="1313" spans="2:56" x14ac:dyDescent="0.2">
      <c r="B1313" s="278"/>
      <c r="C1313" s="34"/>
      <c r="D1313" s="44">
        <v>23</v>
      </c>
      <c r="E1313" s="45">
        <v>2</v>
      </c>
      <c r="F1313" s="45">
        <v>45</v>
      </c>
      <c r="G1313" s="45">
        <v>60</v>
      </c>
      <c r="H1313" s="45">
        <v>35</v>
      </c>
      <c r="I1313" s="45">
        <v>54</v>
      </c>
      <c r="J1313" s="45">
        <v>25</v>
      </c>
      <c r="K1313" s="46">
        <v>16</v>
      </c>
      <c r="L1313" s="257">
        <f>SUMSQ(D1313:K1313)</f>
        <v>11180</v>
      </c>
      <c r="M1313" s="42"/>
      <c r="N1313" s="277"/>
      <c r="P1313" s="278"/>
      <c r="Q1313" s="34"/>
      <c r="R1313" s="44">
        <v>23</v>
      </c>
      <c r="S1313" s="45">
        <v>2</v>
      </c>
      <c r="T1313" s="45">
        <v>45</v>
      </c>
      <c r="U1313" s="45">
        <v>60</v>
      </c>
      <c r="V1313" s="45">
        <v>35</v>
      </c>
      <c r="W1313" s="45">
        <v>54</v>
      </c>
      <c r="X1313" s="45">
        <v>25</v>
      </c>
      <c r="Y1313" s="46">
        <v>16</v>
      </c>
      <c r="Z1313" s="257">
        <f>SUMSQ(R1313:Y1313)</f>
        <v>11180</v>
      </c>
      <c r="AA1313" s="42"/>
      <c r="AB1313" s="277"/>
      <c r="AD1313" s="278"/>
      <c r="AE1313" s="34"/>
      <c r="AF1313" s="44">
        <v>5</v>
      </c>
      <c r="AG1313" s="45">
        <v>20</v>
      </c>
      <c r="AH1313" s="45">
        <v>63</v>
      </c>
      <c r="AI1313" s="45">
        <v>42</v>
      </c>
      <c r="AJ1313" s="45">
        <v>35</v>
      </c>
      <c r="AK1313" s="45">
        <v>54</v>
      </c>
      <c r="AL1313" s="45">
        <v>25</v>
      </c>
      <c r="AM1313" s="46">
        <v>16</v>
      </c>
      <c r="AN1313" s="257">
        <f>SUMSQ(AF1313:AM1313)</f>
        <v>11180</v>
      </c>
      <c r="AO1313" s="42"/>
      <c r="AP1313" s="277"/>
      <c r="AR1313" s="278"/>
      <c r="AS1313" s="34"/>
      <c r="AT1313" s="44">
        <v>23</v>
      </c>
      <c r="AU1313" s="45">
        <v>2</v>
      </c>
      <c r="AV1313" s="45">
        <v>45</v>
      </c>
      <c r="AW1313" s="45">
        <v>60</v>
      </c>
      <c r="AX1313" s="45">
        <v>35</v>
      </c>
      <c r="AY1313" s="45">
        <v>54</v>
      </c>
      <c r="AZ1313" s="45">
        <v>25</v>
      </c>
      <c r="BA1313" s="46">
        <v>16</v>
      </c>
      <c r="BB1313" s="257">
        <f>SUMSQ(AT1313:BA1313)</f>
        <v>11180</v>
      </c>
      <c r="BC1313" s="42"/>
      <c r="BD1313" s="277"/>
    </row>
    <row r="1314" spans="2:56" x14ac:dyDescent="0.2">
      <c r="B1314" s="278"/>
      <c r="C1314" s="34"/>
      <c r="D1314" s="44">
        <v>13</v>
      </c>
      <c r="E1314" s="45">
        <v>28</v>
      </c>
      <c r="F1314" s="45">
        <v>55</v>
      </c>
      <c r="G1314" s="45">
        <v>57</v>
      </c>
      <c r="H1314" s="45">
        <v>34</v>
      </c>
      <c r="I1314" s="45">
        <v>48</v>
      </c>
      <c r="J1314" s="45">
        <v>3</v>
      </c>
      <c r="K1314" s="46">
        <v>22</v>
      </c>
      <c r="L1314" s="257">
        <f>SUMSQ(D1314:K1314)</f>
        <v>11180</v>
      </c>
      <c r="M1314" s="42"/>
      <c r="N1314" s="277"/>
      <c r="P1314" s="278"/>
      <c r="Q1314" s="34"/>
      <c r="R1314" s="44">
        <v>13</v>
      </c>
      <c r="S1314" s="45">
        <v>28</v>
      </c>
      <c r="T1314" s="45">
        <v>55</v>
      </c>
      <c r="U1314" s="45">
        <v>34</v>
      </c>
      <c r="V1314" s="45">
        <v>57</v>
      </c>
      <c r="W1314" s="45">
        <v>48</v>
      </c>
      <c r="X1314" s="45">
        <v>3</v>
      </c>
      <c r="Y1314" s="46">
        <v>22</v>
      </c>
      <c r="Z1314" s="257">
        <f>SUMSQ(R1314:Y1314)</f>
        <v>11180</v>
      </c>
      <c r="AA1314" s="42"/>
      <c r="AB1314" s="277"/>
      <c r="AD1314" s="278"/>
      <c r="AE1314" s="34"/>
      <c r="AF1314" s="44">
        <v>31</v>
      </c>
      <c r="AG1314" s="45">
        <v>10</v>
      </c>
      <c r="AH1314" s="45">
        <v>37</v>
      </c>
      <c r="AI1314" s="45">
        <v>52</v>
      </c>
      <c r="AJ1314" s="45">
        <v>57</v>
      </c>
      <c r="AK1314" s="45">
        <v>48</v>
      </c>
      <c r="AL1314" s="45">
        <v>3</v>
      </c>
      <c r="AM1314" s="46">
        <v>22</v>
      </c>
      <c r="AN1314" s="257">
        <f>SUMSQ(AF1314:AM1314)</f>
        <v>11180</v>
      </c>
      <c r="AO1314" s="42"/>
      <c r="AP1314" s="277"/>
      <c r="AR1314" s="278"/>
      <c r="AS1314" s="34"/>
      <c r="AT1314" s="44">
        <v>13</v>
      </c>
      <c r="AU1314" s="45">
        <v>28</v>
      </c>
      <c r="AV1314" s="45">
        <v>55</v>
      </c>
      <c r="AW1314" s="45">
        <v>34</v>
      </c>
      <c r="AX1314" s="45">
        <v>57</v>
      </c>
      <c r="AY1314" s="45">
        <v>48</v>
      </c>
      <c r="AZ1314" s="45">
        <v>3</v>
      </c>
      <c r="BA1314" s="46">
        <v>22</v>
      </c>
      <c r="BB1314" s="257">
        <f>SUMSQ(AT1314:BA1314)</f>
        <v>11180</v>
      </c>
      <c r="BC1314" s="42"/>
      <c r="BD1314" s="277"/>
    </row>
    <row r="1315" spans="2:56" x14ac:dyDescent="0.2">
      <c r="B1315" s="278"/>
      <c r="C1315" s="34"/>
      <c r="D1315" s="44">
        <v>64</v>
      </c>
      <c r="E1315" s="45">
        <v>41</v>
      </c>
      <c r="F1315" s="45">
        <v>12</v>
      </c>
      <c r="G1315" s="45">
        <v>6</v>
      </c>
      <c r="H1315" s="45">
        <v>29</v>
      </c>
      <c r="I1315" s="45">
        <v>19</v>
      </c>
      <c r="J1315" s="45">
        <v>50</v>
      </c>
      <c r="K1315" s="46">
        <v>39</v>
      </c>
      <c r="L1315" s="257">
        <f>SUMSQ(D1315:K1315)</f>
        <v>11180</v>
      </c>
      <c r="M1315" s="42"/>
      <c r="N1315" s="277"/>
      <c r="P1315" s="278"/>
      <c r="Q1315" s="34"/>
      <c r="R1315" s="44">
        <v>64</v>
      </c>
      <c r="S1315" s="45">
        <v>41</v>
      </c>
      <c r="T1315" s="45">
        <v>12</v>
      </c>
      <c r="U1315" s="45">
        <v>29</v>
      </c>
      <c r="V1315" s="45">
        <v>6</v>
      </c>
      <c r="W1315" s="45">
        <v>19</v>
      </c>
      <c r="X1315" s="45">
        <v>50</v>
      </c>
      <c r="Y1315" s="46">
        <v>39</v>
      </c>
      <c r="Z1315" s="257">
        <f>SUMSQ(R1315:Y1315)</f>
        <v>11180</v>
      </c>
      <c r="AA1315" s="42"/>
      <c r="AB1315" s="277"/>
      <c r="AD1315" s="278"/>
      <c r="AE1315" s="34"/>
      <c r="AF1315" s="44">
        <v>46</v>
      </c>
      <c r="AG1315" s="45">
        <v>59</v>
      </c>
      <c r="AH1315" s="45">
        <v>24</v>
      </c>
      <c r="AI1315" s="45">
        <v>1</v>
      </c>
      <c r="AJ1315" s="45">
        <v>12</v>
      </c>
      <c r="AK1315" s="45">
        <v>29</v>
      </c>
      <c r="AL1315" s="45">
        <v>50</v>
      </c>
      <c r="AM1315" s="46">
        <v>39</v>
      </c>
      <c r="AN1315" s="257">
        <f>SUMSQ(AF1315:AM1315)</f>
        <v>11180</v>
      </c>
      <c r="AO1315" s="42"/>
      <c r="AP1315" s="277"/>
      <c r="AR1315" s="278"/>
      <c r="AS1315" s="34"/>
      <c r="AT1315" s="44">
        <v>64</v>
      </c>
      <c r="AU1315" s="45">
        <v>41</v>
      </c>
      <c r="AV1315" s="45">
        <v>6</v>
      </c>
      <c r="AW1315" s="45">
        <v>19</v>
      </c>
      <c r="AX1315" s="45">
        <v>12</v>
      </c>
      <c r="AY1315" s="45">
        <v>29</v>
      </c>
      <c r="AZ1315" s="45">
        <v>50</v>
      </c>
      <c r="BA1315" s="46">
        <v>39</v>
      </c>
      <c r="BB1315" s="257">
        <f>SUMSQ(AT1315:BA1315)</f>
        <v>11180</v>
      </c>
      <c r="BC1315" s="42"/>
      <c r="BD1315" s="277"/>
    </row>
    <row r="1316" spans="2:56" ht="12.75" thickBot="1" x14ac:dyDescent="0.25">
      <c r="B1316" s="278"/>
      <c r="C1316" s="34"/>
      <c r="D1316" s="59">
        <v>38</v>
      </c>
      <c r="E1316" s="60">
        <v>51</v>
      </c>
      <c r="F1316" s="60">
        <v>18</v>
      </c>
      <c r="G1316" s="60">
        <v>7</v>
      </c>
      <c r="H1316" s="60">
        <v>32</v>
      </c>
      <c r="I1316" s="60">
        <v>9</v>
      </c>
      <c r="J1316" s="60">
        <v>44</v>
      </c>
      <c r="K1316" s="61">
        <v>61</v>
      </c>
      <c r="L1316" s="257">
        <f>SUMSQ(D1316:K1316)</f>
        <v>11180</v>
      </c>
      <c r="M1316" s="42"/>
      <c r="N1316" s="277"/>
      <c r="P1316" s="278"/>
      <c r="Q1316" s="34"/>
      <c r="R1316" s="59">
        <v>38</v>
      </c>
      <c r="S1316" s="60">
        <v>51</v>
      </c>
      <c r="T1316" s="60">
        <v>18</v>
      </c>
      <c r="U1316" s="60">
        <v>7</v>
      </c>
      <c r="V1316" s="60">
        <v>32</v>
      </c>
      <c r="W1316" s="60">
        <v>9</v>
      </c>
      <c r="X1316" s="60">
        <v>44</v>
      </c>
      <c r="Y1316" s="61">
        <v>61</v>
      </c>
      <c r="Z1316" s="257">
        <f>SUMSQ(R1316:Y1316)</f>
        <v>11180</v>
      </c>
      <c r="AA1316" s="42"/>
      <c r="AB1316" s="277"/>
      <c r="AD1316" s="278"/>
      <c r="AE1316" s="34"/>
      <c r="AF1316" s="59">
        <v>56</v>
      </c>
      <c r="AG1316" s="60">
        <v>33</v>
      </c>
      <c r="AH1316" s="60">
        <v>14</v>
      </c>
      <c r="AI1316" s="60">
        <v>27</v>
      </c>
      <c r="AJ1316" s="60">
        <v>18</v>
      </c>
      <c r="AK1316" s="60">
        <v>7</v>
      </c>
      <c r="AL1316" s="60">
        <v>44</v>
      </c>
      <c r="AM1316" s="61">
        <v>61</v>
      </c>
      <c r="AN1316" s="257">
        <f>SUMSQ(AF1316:AM1316)</f>
        <v>11180</v>
      </c>
      <c r="AO1316" s="42"/>
      <c r="AP1316" s="277"/>
      <c r="AR1316" s="278"/>
      <c r="AS1316" s="34"/>
      <c r="AT1316" s="59">
        <v>38</v>
      </c>
      <c r="AU1316" s="60">
        <v>51</v>
      </c>
      <c r="AV1316" s="60">
        <v>32</v>
      </c>
      <c r="AW1316" s="60">
        <v>9</v>
      </c>
      <c r="AX1316" s="60">
        <v>18</v>
      </c>
      <c r="AY1316" s="60">
        <v>7</v>
      </c>
      <c r="AZ1316" s="60">
        <v>44</v>
      </c>
      <c r="BA1316" s="61">
        <v>61</v>
      </c>
      <c r="BB1316" s="257">
        <f>SUMSQ(AT1316:BA1316)</f>
        <v>11180</v>
      </c>
      <c r="BC1316" s="42"/>
      <c r="BD1316" s="277"/>
    </row>
    <row r="1317" spans="2:56" x14ac:dyDescent="0.2">
      <c r="B1317" s="278"/>
      <c r="C1317" s="34"/>
      <c r="D1317" s="166">
        <f>SUM(D1309:D1316)</f>
        <v>260</v>
      </c>
      <c r="E1317" s="167">
        <f>SUM(E1309:E1316)</f>
        <v>260</v>
      </c>
      <c r="F1317" s="167">
        <f>SUM(F1309:F1316)</f>
        <v>260</v>
      </c>
      <c r="G1317" s="167">
        <f>SUM(G1309:G1316)</f>
        <v>260</v>
      </c>
      <c r="H1317" s="167">
        <f>SUM(H1309:H1316)</f>
        <v>260</v>
      </c>
      <c r="I1317" s="167">
        <f>SUM(I1309:I1316)</f>
        <v>260</v>
      </c>
      <c r="J1317" s="167">
        <f>SUM(J1309:J1316)</f>
        <v>260</v>
      </c>
      <c r="K1317" s="167">
        <f>SUM(K1309:K1316)</f>
        <v>260</v>
      </c>
      <c r="L1317" s="280">
        <f>SUM(D1309^3+E1310^3+F1311^3+G1312^3+H1313^3+I1314^3+J1315^3+K1316^3)</f>
        <v>540800</v>
      </c>
      <c r="M1317" s="42"/>
      <c r="N1317" s="277"/>
      <c r="P1317" s="278"/>
      <c r="Q1317" s="34"/>
      <c r="R1317" s="166">
        <f>SUM(R1309:R1316)</f>
        <v>260</v>
      </c>
      <c r="S1317" s="167">
        <f>SUM(S1309:S1316)</f>
        <v>260</v>
      </c>
      <c r="T1317" s="167">
        <f>SUM(T1309:T1316)</f>
        <v>260</v>
      </c>
      <c r="U1317" s="167">
        <f>SUM(U1309:U1316)</f>
        <v>260</v>
      </c>
      <c r="V1317" s="167">
        <f>SUM(V1309:V1316)</f>
        <v>260</v>
      </c>
      <c r="W1317" s="167">
        <f>SUM(W1309:W1316)</f>
        <v>260</v>
      </c>
      <c r="X1317" s="167">
        <f>SUM(X1309:X1316)</f>
        <v>260</v>
      </c>
      <c r="Y1317" s="167">
        <f>SUM(Y1309:Y1316)</f>
        <v>260</v>
      </c>
      <c r="Z1317" s="280">
        <f>SUM(R1309^3+S1310^3+T1311^3+U1312^3+V1313^3+W1314^3+X1315^3+Y1316^3)</f>
        <v>540800</v>
      </c>
      <c r="AA1317" s="42"/>
      <c r="AB1317" s="277"/>
      <c r="AD1317" s="278"/>
      <c r="AE1317" s="34"/>
      <c r="AF1317" s="166">
        <f>SUM(AF1309:AF1316)</f>
        <v>260</v>
      </c>
      <c r="AG1317" s="167">
        <f>SUM(AG1309:AG1316)</f>
        <v>260</v>
      </c>
      <c r="AH1317" s="167">
        <f>SUM(AH1309:AH1316)</f>
        <v>260</v>
      </c>
      <c r="AI1317" s="167">
        <f>SUM(AI1309:AI1316)</f>
        <v>260</v>
      </c>
      <c r="AJ1317" s="167">
        <f>SUM(AJ1309:AJ1316)</f>
        <v>260</v>
      </c>
      <c r="AK1317" s="167">
        <f>SUM(AK1309:AK1316)</f>
        <v>260</v>
      </c>
      <c r="AL1317" s="167">
        <f>SUM(AL1309:AL1316)</f>
        <v>260</v>
      </c>
      <c r="AM1317" s="167">
        <f>SUM(AM1309:AM1316)</f>
        <v>260</v>
      </c>
      <c r="AN1317" s="280">
        <f>SUM(AF1309^3+AG1310^3+AH1311^3+AI1312^3+AJ1313^3+AK1314^3+AL1315^3+AM1316^3)</f>
        <v>540800</v>
      </c>
      <c r="AO1317" s="42"/>
      <c r="AP1317" s="277"/>
      <c r="AR1317" s="278"/>
      <c r="AS1317" s="34"/>
      <c r="AT1317" s="166">
        <f>SUM(AT1309:AT1316)</f>
        <v>260</v>
      </c>
      <c r="AU1317" s="167">
        <f>SUM(AU1309:AU1316)</f>
        <v>260</v>
      </c>
      <c r="AV1317" s="167">
        <f>SUM(AV1309:AV1316)</f>
        <v>260</v>
      </c>
      <c r="AW1317" s="167">
        <f>SUM(AW1309:AW1316)</f>
        <v>260</v>
      </c>
      <c r="AX1317" s="167">
        <f>SUM(AX1309:AX1316)</f>
        <v>260</v>
      </c>
      <c r="AY1317" s="167">
        <f>SUM(AY1309:AY1316)</f>
        <v>260</v>
      </c>
      <c r="AZ1317" s="167">
        <f>SUM(AZ1309:AZ1316)</f>
        <v>260</v>
      </c>
      <c r="BA1317" s="167">
        <f>SUM(BA1309:BA1316)</f>
        <v>260</v>
      </c>
      <c r="BB1317" s="280">
        <f>SUM(AT1309^3+AU1310^3+AV1311^3+AW1312^3+AX1313^3+AY1314^3+AZ1315^3+BA1316^3)</f>
        <v>540800</v>
      </c>
      <c r="BC1317" s="42"/>
      <c r="BD1317" s="277"/>
    </row>
    <row r="1318" spans="2:56" ht="12.75" thickBot="1" x14ac:dyDescent="0.25">
      <c r="B1318" s="278"/>
      <c r="C1318" s="34"/>
      <c r="D1318" s="89">
        <f>SUMSQ(D1309:D1316)</f>
        <v>11180</v>
      </c>
      <c r="E1318" s="90">
        <f>SUMSQ(E1309:E1316)</f>
        <v>11180</v>
      </c>
      <c r="F1318" s="90">
        <f>SUMSQ(F1309:F1316)</f>
        <v>11180</v>
      </c>
      <c r="G1318" s="90">
        <f>SUMSQ(G1309:G1316)</f>
        <v>11180</v>
      </c>
      <c r="H1318" s="90">
        <f>SUMSQ(H1309:H1316)</f>
        <v>11180</v>
      </c>
      <c r="I1318" s="90">
        <f>SUMSQ(I1309:I1316)</f>
        <v>11180</v>
      </c>
      <c r="J1318" s="90">
        <f>SUMSQ(J1309:J1316)</f>
        <v>11180</v>
      </c>
      <c r="K1318" s="90">
        <f>SUMSQ(K1309:K1316)</f>
        <v>11180</v>
      </c>
      <c r="L1318" s="279">
        <f>SUM(D1316^3+E1315^3+F1314^3+G1313^3+H1312^3+I1311^3+J1310^3+K1309^3)</f>
        <v>540800</v>
      </c>
      <c r="M1318" s="42"/>
      <c r="N1318" s="277"/>
      <c r="P1318" s="278"/>
      <c r="Q1318" s="34"/>
      <c r="R1318" s="89">
        <f>SUMSQ(R1309:R1316)</f>
        <v>11180</v>
      </c>
      <c r="S1318" s="90">
        <f>SUMSQ(S1309:S1316)</f>
        <v>11180</v>
      </c>
      <c r="T1318" s="90">
        <f>SUMSQ(T1309:T1316)</f>
        <v>11180</v>
      </c>
      <c r="U1318" s="90">
        <f>SUMSQ(U1309:U1316)</f>
        <v>11180</v>
      </c>
      <c r="V1318" s="90">
        <f>SUMSQ(V1309:V1316)</f>
        <v>11180</v>
      </c>
      <c r="W1318" s="90">
        <f>SUMSQ(W1309:W1316)</f>
        <v>11180</v>
      </c>
      <c r="X1318" s="90">
        <f>SUMSQ(X1309:X1316)</f>
        <v>11180</v>
      </c>
      <c r="Y1318" s="90">
        <f>SUMSQ(Y1309:Y1316)</f>
        <v>11180</v>
      </c>
      <c r="Z1318" s="279">
        <f>SUM(R1316^3+S1315^3+T1314^3+U1313^3+V1312^3+W1311^3+X1310^3+Y1309^3)</f>
        <v>540800</v>
      </c>
      <c r="AA1318" s="42"/>
      <c r="AB1318" s="277"/>
      <c r="AD1318" s="278"/>
      <c r="AE1318" s="34"/>
      <c r="AF1318" s="89">
        <f>SUMSQ(AF1309:AF1316)</f>
        <v>11180</v>
      </c>
      <c r="AG1318" s="90">
        <f>SUMSQ(AG1309:AG1316)</f>
        <v>11180</v>
      </c>
      <c r="AH1318" s="90">
        <f>SUMSQ(AH1309:AH1316)</f>
        <v>11180</v>
      </c>
      <c r="AI1318" s="90">
        <f>SUMSQ(AI1309:AI1316)</f>
        <v>11180</v>
      </c>
      <c r="AJ1318" s="90">
        <f>SUMSQ(AJ1309:AJ1316)</f>
        <v>11180</v>
      </c>
      <c r="AK1318" s="90">
        <f>SUMSQ(AK1309:AK1316)</f>
        <v>11180</v>
      </c>
      <c r="AL1318" s="90">
        <f>SUMSQ(AL1309:AL1316)</f>
        <v>11180</v>
      </c>
      <c r="AM1318" s="90">
        <f>SUMSQ(AM1309:AM1316)</f>
        <v>11180</v>
      </c>
      <c r="AN1318" s="279">
        <f>SUM(AF1316^3+AG1315^3+AH1314^3+AI1313^3+AJ1312^3+AK1311^3+AL1310^3+AM1309^3)</f>
        <v>540800</v>
      </c>
      <c r="AO1318" s="42"/>
      <c r="AP1318" s="277"/>
      <c r="AR1318" s="278"/>
      <c r="AS1318" s="34"/>
      <c r="AT1318" s="89">
        <f>SUMSQ(AT1309:AT1316)</f>
        <v>11180</v>
      </c>
      <c r="AU1318" s="90">
        <f>SUMSQ(AU1309:AU1316)</f>
        <v>11180</v>
      </c>
      <c r="AV1318" s="90">
        <f>SUMSQ(AV1309:AV1316)</f>
        <v>11180</v>
      </c>
      <c r="AW1318" s="90">
        <f>SUMSQ(AW1309:AW1316)</f>
        <v>11180</v>
      </c>
      <c r="AX1318" s="90">
        <f>SUMSQ(AX1309:AX1316)</f>
        <v>11180</v>
      </c>
      <c r="AY1318" s="90">
        <f>SUMSQ(AY1309:AY1316)</f>
        <v>11180</v>
      </c>
      <c r="AZ1318" s="90">
        <f>SUMSQ(AZ1309:AZ1316)</f>
        <v>11180</v>
      </c>
      <c r="BA1318" s="90">
        <f>SUMSQ(BA1309:BA1316)</f>
        <v>11180</v>
      </c>
      <c r="BB1318" s="279">
        <f>SUM(AT1316^3+AU1315^3+AV1314^3+AW1313^3+AX1312^3+AY1311^3+AZ1310^3+BA1309^3)</f>
        <v>540800</v>
      </c>
      <c r="BC1318" s="42"/>
      <c r="BD1318" s="277"/>
    </row>
    <row r="1319" spans="2:56" ht="12.75" thickBot="1" x14ac:dyDescent="0.25">
      <c r="B1319" s="278"/>
      <c r="C1319" s="104"/>
      <c r="D1319" s="106"/>
      <c r="E1319" s="106"/>
      <c r="F1319" s="106"/>
      <c r="G1319" s="106"/>
      <c r="H1319" s="106"/>
      <c r="I1319" s="106"/>
      <c r="J1319" s="106"/>
      <c r="K1319" s="106"/>
      <c r="L1319" s="106"/>
      <c r="M1319" s="109"/>
      <c r="N1319" s="277"/>
      <c r="P1319" s="278"/>
      <c r="Q1319" s="104"/>
      <c r="R1319" s="106"/>
      <c r="S1319" s="106"/>
      <c r="T1319" s="106"/>
      <c r="U1319" s="106"/>
      <c r="V1319" s="106"/>
      <c r="W1319" s="106"/>
      <c r="X1319" s="106"/>
      <c r="Y1319" s="106"/>
      <c r="Z1319" s="106"/>
      <c r="AA1319" s="109"/>
      <c r="AB1319" s="277"/>
      <c r="AD1319" s="278"/>
      <c r="AE1319" s="104"/>
      <c r="AF1319" s="106"/>
      <c r="AG1319" s="106"/>
      <c r="AH1319" s="106"/>
      <c r="AI1319" s="106"/>
      <c r="AJ1319" s="106"/>
      <c r="AK1319" s="106"/>
      <c r="AL1319" s="106"/>
      <c r="AM1319" s="106"/>
      <c r="AN1319" s="106"/>
      <c r="AO1319" s="109"/>
      <c r="AP1319" s="277"/>
      <c r="AR1319" s="278"/>
      <c r="AS1319" s="104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9"/>
      <c r="BD1319" s="277"/>
    </row>
    <row r="1320" spans="2:56" ht="12.75" thickBot="1" x14ac:dyDescent="0.25">
      <c r="B1320" s="276"/>
      <c r="C1320" s="275"/>
      <c r="D1320" s="275"/>
      <c r="E1320" s="275"/>
      <c r="F1320" s="275"/>
      <c r="G1320" s="275"/>
      <c r="H1320" s="275"/>
      <c r="I1320" s="275"/>
      <c r="J1320" s="275"/>
      <c r="K1320" s="275"/>
      <c r="L1320" s="275"/>
      <c r="M1320" s="275"/>
      <c r="N1320" s="274"/>
      <c r="P1320" s="276"/>
      <c r="Q1320" s="275"/>
      <c r="R1320" s="275"/>
      <c r="S1320" s="275"/>
      <c r="T1320" s="275"/>
      <c r="U1320" s="275"/>
      <c r="V1320" s="275"/>
      <c r="W1320" s="275"/>
      <c r="X1320" s="275"/>
      <c r="Y1320" s="275"/>
      <c r="Z1320" s="275"/>
      <c r="AA1320" s="275"/>
      <c r="AB1320" s="274"/>
      <c r="AD1320" s="276"/>
      <c r="AE1320" s="275"/>
      <c r="AF1320" s="275"/>
      <c r="AG1320" s="275"/>
      <c r="AH1320" s="275"/>
      <c r="AI1320" s="275"/>
      <c r="AJ1320" s="275"/>
      <c r="AK1320" s="275"/>
      <c r="AL1320" s="275"/>
      <c r="AM1320" s="275"/>
      <c r="AN1320" s="275"/>
      <c r="AO1320" s="275"/>
      <c r="AP1320" s="274"/>
      <c r="AR1320" s="276"/>
      <c r="AS1320" s="275"/>
      <c r="AT1320" s="275"/>
      <c r="AU1320" s="275"/>
      <c r="AV1320" s="275"/>
      <c r="AW1320" s="275"/>
      <c r="AX1320" s="275"/>
      <c r="AY1320" s="275"/>
      <c r="AZ1320" s="275"/>
      <c r="BA1320" s="275"/>
      <c r="BB1320" s="275"/>
      <c r="BC1320" s="275"/>
      <c r="BD1320" s="274"/>
    </row>
    <row r="1321" spans="2:56" ht="13.5" thickTop="1" thickBot="1" x14ac:dyDescent="0.25"/>
    <row r="1322" spans="2:56" ht="13.5" thickTop="1" thickBot="1" x14ac:dyDescent="0.25">
      <c r="B1322" s="284"/>
      <c r="C1322" s="283"/>
      <c r="D1322" s="283"/>
      <c r="E1322" s="283"/>
      <c r="F1322" s="283"/>
      <c r="G1322" s="283"/>
      <c r="H1322" s="283"/>
      <c r="I1322" s="283"/>
      <c r="J1322" s="283"/>
      <c r="K1322" s="283"/>
      <c r="L1322" s="283"/>
      <c r="M1322" s="283"/>
      <c r="N1322" s="282"/>
      <c r="P1322" s="284"/>
      <c r="Q1322" s="283"/>
      <c r="R1322" s="283"/>
      <c r="S1322" s="283"/>
      <c r="T1322" s="283"/>
      <c r="U1322" s="283"/>
      <c r="V1322" s="283"/>
      <c r="W1322" s="283"/>
      <c r="X1322" s="283"/>
      <c r="Y1322" s="283"/>
      <c r="Z1322" s="283"/>
      <c r="AA1322" s="283"/>
      <c r="AB1322" s="282"/>
      <c r="AD1322" s="284"/>
      <c r="AE1322" s="283"/>
      <c r="AF1322" s="283"/>
      <c r="AG1322" s="283"/>
      <c r="AH1322" s="283"/>
      <c r="AI1322" s="283"/>
      <c r="AJ1322" s="283"/>
      <c r="AK1322" s="283"/>
      <c r="AL1322" s="283"/>
      <c r="AM1322" s="283"/>
      <c r="AN1322" s="283"/>
      <c r="AO1322" s="283"/>
      <c r="AP1322" s="282"/>
      <c r="AR1322" s="284"/>
      <c r="AS1322" s="283"/>
      <c r="AT1322" s="283"/>
      <c r="AU1322" s="283"/>
      <c r="AV1322" s="283"/>
      <c r="AW1322" s="283"/>
      <c r="AX1322" s="283"/>
      <c r="AY1322" s="283"/>
      <c r="AZ1322" s="283"/>
      <c r="BA1322" s="283"/>
      <c r="BB1322" s="283"/>
      <c r="BC1322" s="283"/>
      <c r="BD1322" s="282"/>
    </row>
    <row r="1323" spans="2:56" ht="12.75" thickBot="1" x14ac:dyDescent="0.25">
      <c r="B1323" s="278"/>
      <c r="C1323" s="20"/>
      <c r="D1323" s="21"/>
      <c r="E1323" s="21"/>
      <c r="F1323" s="21"/>
      <c r="G1323" s="21"/>
      <c r="H1323" s="281" t="s">
        <v>1062</v>
      </c>
      <c r="I1323" s="21"/>
      <c r="J1323" s="21"/>
      <c r="K1323" s="21"/>
      <c r="L1323" s="21"/>
      <c r="M1323" s="23"/>
      <c r="N1323" s="277"/>
      <c r="P1323" s="278"/>
      <c r="Q1323" s="20"/>
      <c r="R1323" s="21"/>
      <c r="S1323" s="21"/>
      <c r="T1323" s="21"/>
      <c r="U1323" s="21"/>
      <c r="V1323" s="281" t="s">
        <v>1061</v>
      </c>
      <c r="W1323" s="21"/>
      <c r="X1323" s="21"/>
      <c r="Y1323" s="21"/>
      <c r="Z1323" s="21"/>
      <c r="AA1323" s="23"/>
      <c r="AB1323" s="277"/>
      <c r="AD1323" s="278"/>
      <c r="AE1323" s="20"/>
      <c r="AF1323" s="21"/>
      <c r="AG1323" s="21"/>
      <c r="AH1323" s="21"/>
      <c r="AI1323" s="21"/>
      <c r="AJ1323" s="281" t="s">
        <v>1060</v>
      </c>
      <c r="AK1323" s="21"/>
      <c r="AL1323" s="21"/>
      <c r="AM1323" s="21"/>
      <c r="AN1323" s="21"/>
      <c r="AO1323" s="23"/>
      <c r="AP1323" s="277"/>
      <c r="AR1323" s="278"/>
      <c r="AS1323" s="20"/>
      <c r="AT1323" s="21"/>
      <c r="AU1323" s="21"/>
      <c r="AV1323" s="21"/>
      <c r="AW1323" s="21"/>
      <c r="AX1323" s="281" t="s">
        <v>1059</v>
      </c>
      <c r="AY1323" s="21"/>
      <c r="AZ1323" s="21"/>
      <c r="BA1323" s="21"/>
      <c r="BB1323" s="21"/>
      <c r="BC1323" s="23"/>
      <c r="BD1323" s="277"/>
    </row>
    <row r="1324" spans="2:56" x14ac:dyDescent="0.2">
      <c r="B1324" s="278"/>
      <c r="C1324" s="34"/>
      <c r="D1324" s="35">
        <v>4</v>
      </c>
      <c r="E1324" s="36">
        <v>22</v>
      </c>
      <c r="F1324" s="36">
        <v>39</v>
      </c>
      <c r="G1324" s="36">
        <v>49</v>
      </c>
      <c r="H1324" s="36">
        <v>42</v>
      </c>
      <c r="I1324" s="36">
        <v>13</v>
      </c>
      <c r="J1324" s="36">
        <v>64</v>
      </c>
      <c r="K1324" s="37">
        <v>27</v>
      </c>
      <c r="L1324" s="251">
        <f>SUMSQ(D1324:K1324)</f>
        <v>11180</v>
      </c>
      <c r="M1324" s="42"/>
      <c r="N1324" s="277"/>
      <c r="P1324" s="278"/>
      <c r="Q1324" s="34"/>
      <c r="R1324" s="35">
        <v>4</v>
      </c>
      <c r="S1324" s="36">
        <v>22</v>
      </c>
      <c r="T1324" s="36">
        <v>39</v>
      </c>
      <c r="U1324" s="36">
        <v>49</v>
      </c>
      <c r="V1324" s="36">
        <v>60</v>
      </c>
      <c r="W1324" s="36">
        <v>31</v>
      </c>
      <c r="X1324" s="36">
        <v>46</v>
      </c>
      <c r="Y1324" s="37">
        <v>9</v>
      </c>
      <c r="Z1324" s="251">
        <f>SUMSQ(R1324:Y1324)</f>
        <v>11180</v>
      </c>
      <c r="AA1324" s="42"/>
      <c r="AB1324" s="277"/>
      <c r="AD1324" s="278"/>
      <c r="AE1324" s="34"/>
      <c r="AF1324" s="35">
        <v>4</v>
      </c>
      <c r="AG1324" s="36">
        <v>25</v>
      </c>
      <c r="AH1324" s="36">
        <v>54</v>
      </c>
      <c r="AI1324" s="36">
        <v>47</v>
      </c>
      <c r="AJ1324" s="36">
        <v>60</v>
      </c>
      <c r="AK1324" s="36">
        <v>33</v>
      </c>
      <c r="AL1324" s="36">
        <v>14</v>
      </c>
      <c r="AM1324" s="37">
        <v>23</v>
      </c>
      <c r="AN1324" s="251">
        <f>SUMSQ(AF1324:AM1324)</f>
        <v>11180</v>
      </c>
      <c r="AO1324" s="42"/>
      <c r="AP1324" s="277"/>
      <c r="AR1324" s="278"/>
      <c r="AS1324" s="34"/>
      <c r="AT1324" s="35">
        <v>4</v>
      </c>
      <c r="AU1324" s="36">
        <v>25</v>
      </c>
      <c r="AV1324" s="36">
        <v>54</v>
      </c>
      <c r="AW1324" s="36">
        <v>47</v>
      </c>
      <c r="AX1324" s="36">
        <v>60</v>
      </c>
      <c r="AY1324" s="36">
        <v>33</v>
      </c>
      <c r="AZ1324" s="36">
        <v>14</v>
      </c>
      <c r="BA1324" s="37">
        <v>23</v>
      </c>
      <c r="BB1324" s="251">
        <f>SUMSQ(AT1324:BA1324)</f>
        <v>11180</v>
      </c>
      <c r="BC1324" s="42"/>
      <c r="BD1324" s="277"/>
    </row>
    <row r="1325" spans="2:56" x14ac:dyDescent="0.2">
      <c r="B1325" s="278"/>
      <c r="C1325" s="34"/>
      <c r="D1325" s="44">
        <v>21</v>
      </c>
      <c r="E1325" s="45">
        <v>15</v>
      </c>
      <c r="F1325" s="45">
        <v>62</v>
      </c>
      <c r="G1325" s="45">
        <v>40</v>
      </c>
      <c r="H1325" s="45">
        <v>20</v>
      </c>
      <c r="I1325" s="45">
        <v>59</v>
      </c>
      <c r="J1325" s="45">
        <v>10</v>
      </c>
      <c r="K1325" s="46">
        <v>33</v>
      </c>
      <c r="L1325" s="257">
        <f>SUMSQ(D1325:K1325)</f>
        <v>11180</v>
      </c>
      <c r="M1325" s="42"/>
      <c r="N1325" s="277"/>
      <c r="P1325" s="278"/>
      <c r="Q1325" s="34"/>
      <c r="R1325" s="44">
        <v>21</v>
      </c>
      <c r="S1325" s="45">
        <v>15</v>
      </c>
      <c r="T1325" s="45">
        <v>62</v>
      </c>
      <c r="U1325" s="45">
        <v>40</v>
      </c>
      <c r="V1325" s="45">
        <v>2</v>
      </c>
      <c r="W1325" s="45">
        <v>41</v>
      </c>
      <c r="X1325" s="45">
        <v>28</v>
      </c>
      <c r="Y1325" s="46">
        <v>51</v>
      </c>
      <c r="Z1325" s="257">
        <f>SUMSQ(R1325:Y1325)</f>
        <v>11180</v>
      </c>
      <c r="AA1325" s="42"/>
      <c r="AB1325" s="277"/>
      <c r="AD1325" s="278"/>
      <c r="AE1325" s="34"/>
      <c r="AF1325" s="44">
        <v>22</v>
      </c>
      <c r="AG1325" s="45">
        <v>15</v>
      </c>
      <c r="AH1325" s="45">
        <v>36</v>
      </c>
      <c r="AI1325" s="45">
        <v>57</v>
      </c>
      <c r="AJ1325" s="45">
        <v>46</v>
      </c>
      <c r="AK1325" s="45">
        <v>55</v>
      </c>
      <c r="AL1325" s="45">
        <v>28</v>
      </c>
      <c r="AM1325" s="46">
        <v>1</v>
      </c>
      <c r="AN1325" s="257">
        <f>SUMSQ(AF1325:AM1325)</f>
        <v>11180</v>
      </c>
      <c r="AO1325" s="42"/>
      <c r="AP1325" s="277"/>
      <c r="AR1325" s="278"/>
      <c r="AS1325" s="34"/>
      <c r="AT1325" s="44">
        <v>22</v>
      </c>
      <c r="AU1325" s="45">
        <v>15</v>
      </c>
      <c r="AV1325" s="45">
        <v>36</v>
      </c>
      <c r="AW1325" s="45">
        <v>57</v>
      </c>
      <c r="AX1325" s="45">
        <v>46</v>
      </c>
      <c r="AY1325" s="45">
        <v>55</v>
      </c>
      <c r="AZ1325" s="45">
        <v>28</v>
      </c>
      <c r="BA1325" s="46">
        <v>1</v>
      </c>
      <c r="BB1325" s="257">
        <f>SUMSQ(AT1325:BA1325)</f>
        <v>11180</v>
      </c>
      <c r="BC1325" s="42"/>
      <c r="BD1325" s="277"/>
    </row>
    <row r="1326" spans="2:56" x14ac:dyDescent="0.2">
      <c r="B1326" s="278"/>
      <c r="C1326" s="34"/>
      <c r="D1326" s="44">
        <v>58</v>
      </c>
      <c r="E1326" s="45">
        <v>36</v>
      </c>
      <c r="F1326" s="45">
        <v>17</v>
      </c>
      <c r="G1326" s="45">
        <v>11</v>
      </c>
      <c r="H1326" s="45">
        <v>63</v>
      </c>
      <c r="I1326" s="45">
        <v>24</v>
      </c>
      <c r="J1326" s="45">
        <v>37</v>
      </c>
      <c r="K1326" s="46">
        <v>14</v>
      </c>
      <c r="L1326" s="257">
        <f>SUMSQ(D1326:K1326)</f>
        <v>11180</v>
      </c>
      <c r="M1326" s="42"/>
      <c r="N1326" s="277"/>
      <c r="P1326" s="278"/>
      <c r="Q1326" s="34"/>
      <c r="R1326" s="44">
        <v>58</v>
      </c>
      <c r="S1326" s="45">
        <v>36</v>
      </c>
      <c r="T1326" s="45">
        <v>17</v>
      </c>
      <c r="U1326" s="45">
        <v>11</v>
      </c>
      <c r="V1326" s="45">
        <v>45</v>
      </c>
      <c r="W1326" s="45">
        <v>6</v>
      </c>
      <c r="X1326" s="45">
        <v>55</v>
      </c>
      <c r="Y1326" s="46">
        <v>32</v>
      </c>
      <c r="Z1326" s="257">
        <f>SUMSQ(R1326:Y1326)</f>
        <v>11180</v>
      </c>
      <c r="AA1326" s="42"/>
      <c r="AB1326" s="277"/>
      <c r="AD1326" s="278"/>
      <c r="AE1326" s="34"/>
      <c r="AF1326" s="44">
        <v>27</v>
      </c>
      <c r="AG1326" s="45">
        <v>44</v>
      </c>
      <c r="AH1326" s="45">
        <v>17</v>
      </c>
      <c r="AI1326" s="45">
        <v>34</v>
      </c>
      <c r="AJ1326" s="45">
        <v>53</v>
      </c>
      <c r="AK1326" s="45">
        <v>6</v>
      </c>
      <c r="AL1326" s="45">
        <v>63</v>
      </c>
      <c r="AM1326" s="46">
        <v>16</v>
      </c>
      <c r="AN1326" s="257">
        <f>SUMSQ(AF1326:AM1326)</f>
        <v>11180</v>
      </c>
      <c r="AO1326" s="42"/>
      <c r="AP1326" s="277"/>
      <c r="AR1326" s="278"/>
      <c r="AS1326" s="34"/>
      <c r="AT1326" s="44">
        <v>39</v>
      </c>
      <c r="AU1326" s="45">
        <v>62</v>
      </c>
      <c r="AV1326" s="45">
        <v>17</v>
      </c>
      <c r="AW1326" s="45">
        <v>12</v>
      </c>
      <c r="AX1326" s="45">
        <v>31</v>
      </c>
      <c r="AY1326" s="45">
        <v>6</v>
      </c>
      <c r="AZ1326" s="45">
        <v>41</v>
      </c>
      <c r="BA1326" s="46">
        <v>52</v>
      </c>
      <c r="BB1326" s="257">
        <f>SUMSQ(AT1326:BA1326)</f>
        <v>11180</v>
      </c>
      <c r="BC1326" s="42"/>
      <c r="BD1326" s="277"/>
    </row>
    <row r="1327" spans="2:56" x14ac:dyDescent="0.2">
      <c r="B1327" s="278"/>
      <c r="C1327" s="34"/>
      <c r="D1327" s="44">
        <v>47</v>
      </c>
      <c r="E1327" s="45">
        <v>57</v>
      </c>
      <c r="F1327" s="45">
        <v>12</v>
      </c>
      <c r="G1327" s="45">
        <v>30</v>
      </c>
      <c r="H1327" s="45">
        <v>5</v>
      </c>
      <c r="I1327" s="45">
        <v>34</v>
      </c>
      <c r="J1327" s="45">
        <v>19</v>
      </c>
      <c r="K1327" s="46">
        <v>56</v>
      </c>
      <c r="L1327" s="257">
        <f>SUMSQ(D1327:K1327)</f>
        <v>11180</v>
      </c>
      <c r="M1327" s="42"/>
      <c r="N1327" s="277"/>
      <c r="P1327" s="278"/>
      <c r="Q1327" s="34"/>
      <c r="R1327" s="44">
        <v>47</v>
      </c>
      <c r="S1327" s="45">
        <v>57</v>
      </c>
      <c r="T1327" s="45">
        <v>12</v>
      </c>
      <c r="U1327" s="45">
        <v>30</v>
      </c>
      <c r="V1327" s="45">
        <v>23</v>
      </c>
      <c r="W1327" s="45">
        <v>52</v>
      </c>
      <c r="X1327" s="45">
        <v>1</v>
      </c>
      <c r="Y1327" s="46">
        <v>38</v>
      </c>
      <c r="Z1327" s="257">
        <f>SUMSQ(R1327:Y1327)</f>
        <v>11180</v>
      </c>
      <c r="AA1327" s="42"/>
      <c r="AB1327" s="277"/>
      <c r="AD1327" s="278"/>
      <c r="AE1327" s="34"/>
      <c r="AF1327" s="44">
        <v>39</v>
      </c>
      <c r="AG1327" s="45">
        <v>62</v>
      </c>
      <c r="AH1327" s="45">
        <v>7</v>
      </c>
      <c r="AI1327" s="45">
        <v>30</v>
      </c>
      <c r="AJ1327" s="45">
        <v>9</v>
      </c>
      <c r="AK1327" s="45">
        <v>20</v>
      </c>
      <c r="AL1327" s="45">
        <v>41</v>
      </c>
      <c r="AM1327" s="46">
        <v>52</v>
      </c>
      <c r="AN1327" s="257">
        <f>SUMSQ(AF1327:AM1327)</f>
        <v>11180</v>
      </c>
      <c r="AO1327" s="42"/>
      <c r="AP1327" s="277"/>
      <c r="AR1327" s="278"/>
      <c r="AS1327" s="34"/>
      <c r="AT1327" s="44">
        <v>49</v>
      </c>
      <c r="AU1327" s="45">
        <v>44</v>
      </c>
      <c r="AV1327" s="45">
        <v>7</v>
      </c>
      <c r="AW1327" s="45">
        <v>30</v>
      </c>
      <c r="AX1327" s="45">
        <v>9</v>
      </c>
      <c r="AY1327" s="45">
        <v>20</v>
      </c>
      <c r="AZ1327" s="45">
        <v>63</v>
      </c>
      <c r="BA1327" s="46">
        <v>38</v>
      </c>
      <c r="BB1327" s="257">
        <f>SUMSQ(AT1327:BA1327)</f>
        <v>11180</v>
      </c>
      <c r="BC1327" s="42"/>
      <c r="BD1327" s="277"/>
    </row>
    <row r="1328" spans="2:56" x14ac:dyDescent="0.2">
      <c r="B1328" s="278"/>
      <c r="C1328" s="34"/>
      <c r="D1328" s="44">
        <v>9</v>
      </c>
      <c r="E1328" s="45">
        <v>46</v>
      </c>
      <c r="F1328" s="45">
        <v>31</v>
      </c>
      <c r="G1328" s="45">
        <v>60</v>
      </c>
      <c r="H1328" s="45">
        <v>35</v>
      </c>
      <c r="I1328" s="45">
        <v>53</v>
      </c>
      <c r="J1328" s="45">
        <v>8</v>
      </c>
      <c r="K1328" s="46">
        <v>18</v>
      </c>
      <c r="L1328" s="257">
        <f>SUMSQ(D1328:K1328)</f>
        <v>11180</v>
      </c>
      <c r="M1328" s="42"/>
      <c r="N1328" s="277"/>
      <c r="P1328" s="278"/>
      <c r="Q1328" s="34"/>
      <c r="R1328" s="44">
        <v>27</v>
      </c>
      <c r="S1328" s="45">
        <v>64</v>
      </c>
      <c r="T1328" s="45">
        <v>13</v>
      </c>
      <c r="U1328" s="45">
        <v>42</v>
      </c>
      <c r="V1328" s="45">
        <v>35</v>
      </c>
      <c r="W1328" s="45">
        <v>53</v>
      </c>
      <c r="X1328" s="45">
        <v>8</v>
      </c>
      <c r="Y1328" s="46">
        <v>18</v>
      </c>
      <c r="Z1328" s="257">
        <f>SUMSQ(R1328:Y1328)</f>
        <v>11180</v>
      </c>
      <c r="AA1328" s="42"/>
      <c r="AB1328" s="277"/>
      <c r="AD1328" s="278"/>
      <c r="AE1328" s="34"/>
      <c r="AF1328" s="44">
        <v>13</v>
      </c>
      <c r="AG1328" s="45">
        <v>24</v>
      </c>
      <c r="AH1328" s="45">
        <v>45</v>
      </c>
      <c r="AI1328" s="45">
        <v>56</v>
      </c>
      <c r="AJ1328" s="45">
        <v>35</v>
      </c>
      <c r="AK1328" s="45">
        <v>58</v>
      </c>
      <c r="AL1328" s="45">
        <v>3</v>
      </c>
      <c r="AM1328" s="46">
        <v>26</v>
      </c>
      <c r="AN1328" s="257">
        <f>SUMSQ(AF1328:AM1328)</f>
        <v>11180</v>
      </c>
      <c r="AO1328" s="42"/>
      <c r="AP1328" s="277"/>
      <c r="AR1328" s="278"/>
      <c r="AS1328" s="34"/>
      <c r="AT1328" s="44">
        <v>27</v>
      </c>
      <c r="AU1328" s="45">
        <v>2</v>
      </c>
      <c r="AV1328" s="45">
        <v>45</v>
      </c>
      <c r="AW1328" s="45">
        <v>56</v>
      </c>
      <c r="AX1328" s="45">
        <v>35</v>
      </c>
      <c r="AY1328" s="45">
        <v>58</v>
      </c>
      <c r="AZ1328" s="45">
        <v>21</v>
      </c>
      <c r="BA1328" s="46">
        <v>16</v>
      </c>
      <c r="BB1328" s="257">
        <f>SUMSQ(AT1328:BA1328)</f>
        <v>11180</v>
      </c>
      <c r="BC1328" s="42"/>
      <c r="BD1328" s="277"/>
    </row>
    <row r="1329" spans="2:56" x14ac:dyDescent="0.2">
      <c r="B1329" s="278"/>
      <c r="C1329" s="34"/>
      <c r="D1329" s="44">
        <v>51</v>
      </c>
      <c r="E1329" s="45">
        <v>28</v>
      </c>
      <c r="F1329" s="45">
        <v>41</v>
      </c>
      <c r="G1329" s="45">
        <v>2</v>
      </c>
      <c r="H1329" s="45">
        <v>54</v>
      </c>
      <c r="I1329" s="45">
        <v>48</v>
      </c>
      <c r="J1329" s="45">
        <v>29</v>
      </c>
      <c r="K1329" s="46">
        <v>7</v>
      </c>
      <c r="L1329" s="257">
        <f>SUMSQ(D1329:K1329)</f>
        <v>11180</v>
      </c>
      <c r="M1329" s="42"/>
      <c r="N1329" s="277"/>
      <c r="P1329" s="278"/>
      <c r="Q1329" s="34"/>
      <c r="R1329" s="44">
        <v>33</v>
      </c>
      <c r="S1329" s="45">
        <v>10</v>
      </c>
      <c r="T1329" s="45">
        <v>59</v>
      </c>
      <c r="U1329" s="45">
        <v>20</v>
      </c>
      <c r="V1329" s="45">
        <v>54</v>
      </c>
      <c r="W1329" s="45">
        <v>48</v>
      </c>
      <c r="X1329" s="45">
        <v>29</v>
      </c>
      <c r="Y1329" s="46">
        <v>7</v>
      </c>
      <c r="Z1329" s="257">
        <f>SUMSQ(R1329:Y1329)</f>
        <v>11180</v>
      </c>
      <c r="AA1329" s="42"/>
      <c r="AB1329" s="277"/>
      <c r="AD1329" s="278"/>
      <c r="AE1329" s="34"/>
      <c r="AF1329" s="44">
        <v>49</v>
      </c>
      <c r="AG1329" s="45">
        <v>2</v>
      </c>
      <c r="AH1329" s="45">
        <v>59</v>
      </c>
      <c r="AI1329" s="45">
        <v>12</v>
      </c>
      <c r="AJ1329" s="45">
        <v>31</v>
      </c>
      <c r="AK1329" s="45">
        <v>48</v>
      </c>
      <c r="AL1329" s="45">
        <v>21</v>
      </c>
      <c r="AM1329" s="46">
        <v>38</v>
      </c>
      <c r="AN1329" s="257">
        <f>SUMSQ(AF1329:AM1329)</f>
        <v>11180</v>
      </c>
      <c r="AO1329" s="42"/>
      <c r="AP1329" s="277"/>
      <c r="AR1329" s="278"/>
      <c r="AS1329" s="34"/>
      <c r="AT1329" s="44">
        <v>13</v>
      </c>
      <c r="AU1329" s="45">
        <v>24</v>
      </c>
      <c r="AV1329" s="45">
        <v>59</v>
      </c>
      <c r="AW1329" s="45">
        <v>34</v>
      </c>
      <c r="AX1329" s="45">
        <v>53</v>
      </c>
      <c r="AY1329" s="45">
        <v>48</v>
      </c>
      <c r="AZ1329" s="45">
        <v>3</v>
      </c>
      <c r="BA1329" s="46">
        <v>26</v>
      </c>
      <c r="BB1329" s="257">
        <f>SUMSQ(AT1329:BA1329)</f>
        <v>11180</v>
      </c>
      <c r="BC1329" s="42"/>
      <c r="BD1329" s="277"/>
    </row>
    <row r="1330" spans="2:56" x14ac:dyDescent="0.2">
      <c r="B1330" s="278"/>
      <c r="C1330" s="34"/>
      <c r="D1330" s="44">
        <v>32</v>
      </c>
      <c r="E1330" s="45">
        <v>55</v>
      </c>
      <c r="F1330" s="45">
        <v>6</v>
      </c>
      <c r="G1330" s="45">
        <v>45</v>
      </c>
      <c r="H1330" s="45">
        <v>25</v>
      </c>
      <c r="I1330" s="45">
        <v>3</v>
      </c>
      <c r="J1330" s="45">
        <v>50</v>
      </c>
      <c r="K1330" s="46">
        <v>44</v>
      </c>
      <c r="L1330" s="257">
        <f>SUMSQ(D1330:K1330)</f>
        <v>11180</v>
      </c>
      <c r="M1330" s="42"/>
      <c r="N1330" s="277"/>
      <c r="P1330" s="278"/>
      <c r="Q1330" s="34"/>
      <c r="R1330" s="44">
        <v>14</v>
      </c>
      <c r="S1330" s="45">
        <v>37</v>
      </c>
      <c r="T1330" s="45">
        <v>24</v>
      </c>
      <c r="U1330" s="45">
        <v>63</v>
      </c>
      <c r="V1330" s="45">
        <v>25</v>
      </c>
      <c r="W1330" s="45">
        <v>3</v>
      </c>
      <c r="X1330" s="45">
        <v>50</v>
      </c>
      <c r="Y1330" s="46">
        <v>44</v>
      </c>
      <c r="Z1330" s="257">
        <f>SUMSQ(R1330:Y1330)</f>
        <v>11180</v>
      </c>
      <c r="AA1330" s="42"/>
      <c r="AB1330" s="277"/>
      <c r="AD1330" s="278"/>
      <c r="AE1330" s="34"/>
      <c r="AF1330" s="44">
        <v>64</v>
      </c>
      <c r="AG1330" s="45">
        <v>37</v>
      </c>
      <c r="AH1330" s="45">
        <v>10</v>
      </c>
      <c r="AI1330" s="45">
        <v>19</v>
      </c>
      <c r="AJ1330" s="45">
        <v>8</v>
      </c>
      <c r="AK1330" s="45">
        <v>29</v>
      </c>
      <c r="AL1330" s="45">
        <v>50</v>
      </c>
      <c r="AM1330" s="46">
        <v>43</v>
      </c>
      <c r="AN1330" s="257">
        <f>SUMSQ(AF1330:AM1330)</f>
        <v>11180</v>
      </c>
      <c r="AO1330" s="42"/>
      <c r="AP1330" s="277"/>
      <c r="AR1330" s="278"/>
      <c r="AS1330" s="34"/>
      <c r="AT1330" s="44">
        <v>64</v>
      </c>
      <c r="AU1330" s="45">
        <v>37</v>
      </c>
      <c r="AV1330" s="45">
        <v>10</v>
      </c>
      <c r="AW1330" s="45">
        <v>19</v>
      </c>
      <c r="AX1330" s="45">
        <v>8</v>
      </c>
      <c r="AY1330" s="45">
        <v>29</v>
      </c>
      <c r="AZ1330" s="45">
        <v>50</v>
      </c>
      <c r="BA1330" s="46">
        <v>43</v>
      </c>
      <c r="BB1330" s="257">
        <f>SUMSQ(AT1330:BA1330)</f>
        <v>11180</v>
      </c>
      <c r="BC1330" s="42"/>
      <c r="BD1330" s="277"/>
    </row>
    <row r="1331" spans="2:56" ht="12.75" thickBot="1" x14ac:dyDescent="0.25">
      <c r="B1331" s="278"/>
      <c r="C1331" s="34"/>
      <c r="D1331" s="59">
        <v>38</v>
      </c>
      <c r="E1331" s="60">
        <v>1</v>
      </c>
      <c r="F1331" s="60">
        <v>52</v>
      </c>
      <c r="G1331" s="60">
        <v>23</v>
      </c>
      <c r="H1331" s="60">
        <v>16</v>
      </c>
      <c r="I1331" s="60">
        <v>26</v>
      </c>
      <c r="J1331" s="60">
        <v>43</v>
      </c>
      <c r="K1331" s="61">
        <v>61</v>
      </c>
      <c r="L1331" s="257">
        <f>SUMSQ(D1331:K1331)</f>
        <v>11180</v>
      </c>
      <c r="M1331" s="42"/>
      <c r="N1331" s="277"/>
      <c r="P1331" s="278"/>
      <c r="Q1331" s="34"/>
      <c r="R1331" s="59">
        <v>56</v>
      </c>
      <c r="S1331" s="60">
        <v>19</v>
      </c>
      <c r="T1331" s="60">
        <v>34</v>
      </c>
      <c r="U1331" s="60">
        <v>5</v>
      </c>
      <c r="V1331" s="60">
        <v>16</v>
      </c>
      <c r="W1331" s="60">
        <v>26</v>
      </c>
      <c r="X1331" s="60">
        <v>43</v>
      </c>
      <c r="Y1331" s="61">
        <v>61</v>
      </c>
      <c r="Z1331" s="257">
        <f>SUMSQ(R1331:Y1331)</f>
        <v>11180</v>
      </c>
      <c r="AA1331" s="42"/>
      <c r="AB1331" s="277"/>
      <c r="AD1331" s="278"/>
      <c r="AE1331" s="34"/>
      <c r="AF1331" s="59">
        <v>42</v>
      </c>
      <c r="AG1331" s="60">
        <v>51</v>
      </c>
      <c r="AH1331" s="60">
        <v>32</v>
      </c>
      <c r="AI1331" s="60">
        <v>5</v>
      </c>
      <c r="AJ1331" s="60">
        <v>18</v>
      </c>
      <c r="AK1331" s="60">
        <v>11</v>
      </c>
      <c r="AL1331" s="60">
        <v>40</v>
      </c>
      <c r="AM1331" s="61">
        <v>61</v>
      </c>
      <c r="AN1331" s="257">
        <f>SUMSQ(AF1331:AM1331)</f>
        <v>11180</v>
      </c>
      <c r="AO1331" s="42"/>
      <c r="AP1331" s="277"/>
      <c r="AR1331" s="278"/>
      <c r="AS1331" s="34"/>
      <c r="AT1331" s="59">
        <v>42</v>
      </c>
      <c r="AU1331" s="60">
        <v>51</v>
      </c>
      <c r="AV1331" s="60">
        <v>32</v>
      </c>
      <c r="AW1331" s="60">
        <v>5</v>
      </c>
      <c r="AX1331" s="60">
        <v>18</v>
      </c>
      <c r="AY1331" s="60">
        <v>11</v>
      </c>
      <c r="AZ1331" s="60">
        <v>40</v>
      </c>
      <c r="BA1331" s="61">
        <v>61</v>
      </c>
      <c r="BB1331" s="257">
        <f>SUMSQ(AT1331:BA1331)</f>
        <v>11180</v>
      </c>
      <c r="BC1331" s="42"/>
      <c r="BD1331" s="277"/>
    </row>
    <row r="1332" spans="2:56" x14ac:dyDescent="0.2">
      <c r="B1332" s="278"/>
      <c r="C1332" s="34"/>
      <c r="D1332" s="166">
        <f>SUM(D1324:D1331)</f>
        <v>260</v>
      </c>
      <c r="E1332" s="167">
        <f>SUM(E1324:E1331)</f>
        <v>260</v>
      </c>
      <c r="F1332" s="167">
        <f>SUM(F1324:F1331)</f>
        <v>260</v>
      </c>
      <c r="G1332" s="167">
        <f>SUM(G1324:G1331)</f>
        <v>260</v>
      </c>
      <c r="H1332" s="167">
        <f>SUM(H1324:H1331)</f>
        <v>260</v>
      </c>
      <c r="I1332" s="167">
        <f>SUM(I1324:I1331)</f>
        <v>260</v>
      </c>
      <c r="J1332" s="167">
        <f>SUM(J1324:J1331)</f>
        <v>260</v>
      </c>
      <c r="K1332" s="167">
        <f>SUM(K1324:K1331)</f>
        <v>260</v>
      </c>
      <c r="L1332" s="280">
        <f>SUM(D1324^3+E1325^3+F1326^3+G1327^3+H1328^3+I1329^3+J1330^3+K1331^3)</f>
        <v>540800</v>
      </c>
      <c r="M1332" s="42"/>
      <c r="N1332" s="277"/>
      <c r="P1332" s="278"/>
      <c r="Q1332" s="34"/>
      <c r="R1332" s="166">
        <f>SUM(R1324:R1331)</f>
        <v>260</v>
      </c>
      <c r="S1332" s="167">
        <f>SUM(S1324:S1331)</f>
        <v>260</v>
      </c>
      <c r="T1332" s="167">
        <f>SUM(T1324:T1331)</f>
        <v>260</v>
      </c>
      <c r="U1332" s="167">
        <f>SUM(U1324:U1331)</f>
        <v>260</v>
      </c>
      <c r="V1332" s="167">
        <f>SUM(V1324:V1331)</f>
        <v>260</v>
      </c>
      <c r="W1332" s="167">
        <f>SUM(W1324:W1331)</f>
        <v>260</v>
      </c>
      <c r="X1332" s="167">
        <f>SUM(X1324:X1331)</f>
        <v>260</v>
      </c>
      <c r="Y1332" s="167">
        <f>SUM(Y1324:Y1331)</f>
        <v>260</v>
      </c>
      <c r="Z1332" s="280">
        <f>SUM(R1324^3+S1325^3+T1326^3+U1327^3+V1328^3+W1329^3+X1330^3+Y1331^3)</f>
        <v>540800</v>
      </c>
      <c r="AA1332" s="42"/>
      <c r="AB1332" s="277"/>
      <c r="AD1332" s="278"/>
      <c r="AE1332" s="34"/>
      <c r="AF1332" s="166">
        <f>SUM(AF1324:AF1331)</f>
        <v>260</v>
      </c>
      <c r="AG1332" s="167">
        <f>SUM(AG1324:AG1331)</f>
        <v>260</v>
      </c>
      <c r="AH1332" s="167">
        <f>SUM(AH1324:AH1331)</f>
        <v>260</v>
      </c>
      <c r="AI1332" s="167">
        <f>SUM(AI1324:AI1331)</f>
        <v>260</v>
      </c>
      <c r="AJ1332" s="167">
        <f>SUM(AJ1324:AJ1331)</f>
        <v>260</v>
      </c>
      <c r="AK1332" s="167">
        <f>SUM(AK1324:AK1331)</f>
        <v>260</v>
      </c>
      <c r="AL1332" s="167">
        <f>SUM(AL1324:AL1331)</f>
        <v>260</v>
      </c>
      <c r="AM1332" s="167">
        <f>SUM(AM1324:AM1331)</f>
        <v>260</v>
      </c>
      <c r="AN1332" s="280">
        <f>SUM(AF1324^3+AG1325^3+AH1326^3+AI1327^3+AJ1328^3+AK1329^3+AL1330^3+AM1331^3)</f>
        <v>540800</v>
      </c>
      <c r="AO1332" s="42"/>
      <c r="AP1332" s="277"/>
      <c r="AR1332" s="278"/>
      <c r="AS1332" s="34"/>
      <c r="AT1332" s="166">
        <f>SUM(AT1324:AT1331)</f>
        <v>260</v>
      </c>
      <c r="AU1332" s="167">
        <f>SUM(AU1324:AU1331)</f>
        <v>260</v>
      </c>
      <c r="AV1332" s="167">
        <f>SUM(AV1324:AV1331)</f>
        <v>260</v>
      </c>
      <c r="AW1332" s="167">
        <f>SUM(AW1324:AW1331)</f>
        <v>260</v>
      </c>
      <c r="AX1332" s="167">
        <f>SUM(AX1324:AX1331)</f>
        <v>260</v>
      </c>
      <c r="AY1332" s="167">
        <f>SUM(AY1324:AY1331)</f>
        <v>260</v>
      </c>
      <c r="AZ1332" s="167">
        <f>SUM(AZ1324:AZ1331)</f>
        <v>260</v>
      </c>
      <c r="BA1332" s="167">
        <f>SUM(BA1324:BA1331)</f>
        <v>260</v>
      </c>
      <c r="BB1332" s="280">
        <f>SUM(AT1324^3+AU1325^3+AV1326^3+AW1327^3+AX1328^3+AY1329^3+AZ1330^3+BA1331^3)</f>
        <v>540800</v>
      </c>
      <c r="BC1332" s="42"/>
      <c r="BD1332" s="277"/>
    </row>
    <row r="1333" spans="2:56" ht="12.75" thickBot="1" x14ac:dyDescent="0.25">
      <c r="B1333" s="278"/>
      <c r="C1333" s="34"/>
      <c r="D1333" s="89">
        <f>SUMSQ(D1324:D1331)</f>
        <v>11180</v>
      </c>
      <c r="E1333" s="90">
        <f>SUMSQ(E1324:E1331)</f>
        <v>11180</v>
      </c>
      <c r="F1333" s="90">
        <f>SUMSQ(F1324:F1331)</f>
        <v>11180</v>
      </c>
      <c r="G1333" s="90">
        <f>SUMSQ(G1324:G1331)</f>
        <v>11180</v>
      </c>
      <c r="H1333" s="90">
        <f>SUMSQ(H1324:H1331)</f>
        <v>11180</v>
      </c>
      <c r="I1333" s="90">
        <f>SUMSQ(I1324:I1331)</f>
        <v>11180</v>
      </c>
      <c r="J1333" s="90">
        <f>SUMSQ(J1324:J1331)</f>
        <v>11180</v>
      </c>
      <c r="K1333" s="90">
        <f>SUMSQ(K1324:K1331)</f>
        <v>11180</v>
      </c>
      <c r="L1333" s="279">
        <f>SUM(D1331^3+E1330^3+F1329^3+G1328^3+H1327^3+I1326^3+J1325^3+K1324^3)</f>
        <v>540800</v>
      </c>
      <c r="M1333" s="42"/>
      <c r="N1333" s="277"/>
      <c r="P1333" s="278"/>
      <c r="Q1333" s="34"/>
      <c r="R1333" s="89">
        <f>SUMSQ(R1324:R1331)</f>
        <v>11180</v>
      </c>
      <c r="S1333" s="90">
        <f>SUMSQ(S1324:S1331)</f>
        <v>11180</v>
      </c>
      <c r="T1333" s="90">
        <f>SUMSQ(T1324:T1331)</f>
        <v>11180</v>
      </c>
      <c r="U1333" s="90">
        <f>SUMSQ(U1324:U1331)</f>
        <v>11180</v>
      </c>
      <c r="V1333" s="90">
        <f>SUMSQ(V1324:V1331)</f>
        <v>11180</v>
      </c>
      <c r="W1333" s="90">
        <f>SUMSQ(W1324:W1331)</f>
        <v>11180</v>
      </c>
      <c r="X1333" s="90">
        <f>SUMSQ(X1324:X1331)</f>
        <v>11180</v>
      </c>
      <c r="Y1333" s="90">
        <f>SUMSQ(Y1324:Y1331)</f>
        <v>11180</v>
      </c>
      <c r="Z1333" s="279">
        <f>SUM(R1331^3+S1330^3+T1329^3+U1328^3+V1327^3+W1326^3+X1325^3+Y1324^3)</f>
        <v>540800</v>
      </c>
      <c r="AA1333" s="42"/>
      <c r="AB1333" s="277"/>
      <c r="AD1333" s="278"/>
      <c r="AE1333" s="34"/>
      <c r="AF1333" s="89">
        <f>SUMSQ(AF1324:AF1331)</f>
        <v>11180</v>
      </c>
      <c r="AG1333" s="90">
        <f>SUMSQ(AG1324:AG1331)</f>
        <v>11180</v>
      </c>
      <c r="AH1333" s="90">
        <f>SUMSQ(AH1324:AH1331)</f>
        <v>11180</v>
      </c>
      <c r="AI1333" s="90">
        <f>SUMSQ(AI1324:AI1331)</f>
        <v>11180</v>
      </c>
      <c r="AJ1333" s="90">
        <f>SUMSQ(AJ1324:AJ1331)</f>
        <v>11180</v>
      </c>
      <c r="AK1333" s="90">
        <f>SUMSQ(AK1324:AK1331)</f>
        <v>11180</v>
      </c>
      <c r="AL1333" s="90">
        <f>SUMSQ(AL1324:AL1331)</f>
        <v>11180</v>
      </c>
      <c r="AM1333" s="90">
        <f>SUMSQ(AM1324:AM1331)</f>
        <v>11180</v>
      </c>
      <c r="AN1333" s="279">
        <f>SUM(AF1331^3+AG1330^3+AH1329^3+AI1328^3+AJ1327^3+AK1326^3+AL1325^3+AM1324^3)</f>
        <v>540800</v>
      </c>
      <c r="AO1333" s="42"/>
      <c r="AP1333" s="277"/>
      <c r="AR1333" s="278"/>
      <c r="AS1333" s="34"/>
      <c r="AT1333" s="89">
        <f>SUMSQ(AT1324:AT1331)</f>
        <v>11180</v>
      </c>
      <c r="AU1333" s="90">
        <f>SUMSQ(AU1324:AU1331)</f>
        <v>11180</v>
      </c>
      <c r="AV1333" s="90">
        <f>SUMSQ(AV1324:AV1331)</f>
        <v>11180</v>
      </c>
      <c r="AW1333" s="90">
        <f>SUMSQ(AW1324:AW1331)</f>
        <v>11180</v>
      </c>
      <c r="AX1333" s="90">
        <f>SUMSQ(AX1324:AX1331)</f>
        <v>11180</v>
      </c>
      <c r="AY1333" s="90">
        <f>SUMSQ(AY1324:AY1331)</f>
        <v>11180</v>
      </c>
      <c r="AZ1333" s="90">
        <f>SUMSQ(AZ1324:AZ1331)</f>
        <v>11180</v>
      </c>
      <c r="BA1333" s="90">
        <f>SUMSQ(BA1324:BA1331)</f>
        <v>11180</v>
      </c>
      <c r="BB1333" s="279">
        <f>SUM(AT1331^3+AU1330^3+AV1329^3+AW1328^3+AX1327^3+AY1326^3+AZ1325^3+BA1324^3)</f>
        <v>540800</v>
      </c>
      <c r="BC1333" s="42"/>
      <c r="BD1333" s="277"/>
    </row>
    <row r="1334" spans="2:56" ht="12.75" thickBot="1" x14ac:dyDescent="0.25">
      <c r="B1334" s="278"/>
      <c r="C1334" s="104"/>
      <c r="D1334" s="106"/>
      <c r="E1334" s="106"/>
      <c r="F1334" s="106"/>
      <c r="G1334" s="106"/>
      <c r="H1334" s="106"/>
      <c r="I1334" s="106"/>
      <c r="J1334" s="106"/>
      <c r="K1334" s="106"/>
      <c r="L1334" s="106"/>
      <c r="M1334" s="109"/>
      <c r="N1334" s="277"/>
      <c r="P1334" s="278"/>
      <c r="Q1334" s="104"/>
      <c r="R1334" s="106"/>
      <c r="S1334" s="106"/>
      <c r="T1334" s="106"/>
      <c r="U1334" s="106"/>
      <c r="V1334" s="106"/>
      <c r="W1334" s="106"/>
      <c r="X1334" s="106"/>
      <c r="Y1334" s="106"/>
      <c r="Z1334" s="106"/>
      <c r="AA1334" s="109"/>
      <c r="AB1334" s="277"/>
      <c r="AD1334" s="278"/>
      <c r="AE1334" s="104"/>
      <c r="AF1334" s="106"/>
      <c r="AG1334" s="106"/>
      <c r="AH1334" s="106"/>
      <c r="AI1334" s="106"/>
      <c r="AJ1334" s="106"/>
      <c r="AK1334" s="106"/>
      <c r="AL1334" s="106"/>
      <c r="AM1334" s="106"/>
      <c r="AN1334" s="106"/>
      <c r="AO1334" s="109"/>
      <c r="AP1334" s="277"/>
      <c r="AR1334" s="278"/>
      <c r="AS1334" s="104"/>
      <c r="AT1334" s="106"/>
      <c r="AU1334" s="106"/>
      <c r="AV1334" s="106"/>
      <c r="AW1334" s="106"/>
      <c r="AX1334" s="106"/>
      <c r="AY1334" s="106"/>
      <c r="AZ1334" s="106"/>
      <c r="BA1334" s="106"/>
      <c r="BB1334" s="106"/>
      <c r="BC1334" s="109"/>
      <c r="BD1334" s="277"/>
    </row>
    <row r="1335" spans="2:56" ht="12.75" thickBot="1" x14ac:dyDescent="0.25">
      <c r="B1335" s="276"/>
      <c r="C1335" s="275"/>
      <c r="D1335" s="275"/>
      <c r="E1335" s="275"/>
      <c r="F1335" s="275"/>
      <c r="G1335" s="275"/>
      <c r="H1335" s="275"/>
      <c r="I1335" s="275"/>
      <c r="J1335" s="275"/>
      <c r="K1335" s="275"/>
      <c r="L1335" s="275"/>
      <c r="M1335" s="275"/>
      <c r="N1335" s="274"/>
      <c r="P1335" s="276"/>
      <c r="Q1335" s="275"/>
      <c r="R1335" s="275"/>
      <c r="S1335" s="275"/>
      <c r="T1335" s="275"/>
      <c r="U1335" s="275"/>
      <c r="V1335" s="275"/>
      <c r="W1335" s="275"/>
      <c r="X1335" s="275"/>
      <c r="Y1335" s="275"/>
      <c r="Z1335" s="275"/>
      <c r="AA1335" s="275"/>
      <c r="AB1335" s="274"/>
      <c r="AD1335" s="276"/>
      <c r="AE1335" s="275"/>
      <c r="AF1335" s="275"/>
      <c r="AG1335" s="275"/>
      <c r="AH1335" s="275"/>
      <c r="AI1335" s="275"/>
      <c r="AJ1335" s="275"/>
      <c r="AK1335" s="275"/>
      <c r="AL1335" s="275"/>
      <c r="AM1335" s="275"/>
      <c r="AN1335" s="275"/>
      <c r="AO1335" s="275"/>
      <c r="AP1335" s="274"/>
      <c r="AR1335" s="276"/>
      <c r="AS1335" s="275"/>
      <c r="AT1335" s="275"/>
      <c r="AU1335" s="275"/>
      <c r="AV1335" s="275"/>
      <c r="AW1335" s="275"/>
      <c r="AX1335" s="275"/>
      <c r="AY1335" s="275"/>
      <c r="AZ1335" s="275"/>
      <c r="BA1335" s="275"/>
      <c r="BB1335" s="275"/>
      <c r="BC1335" s="275"/>
      <c r="BD1335" s="274"/>
    </row>
    <row r="1336" spans="2:56" ht="13.5" thickTop="1" thickBot="1" x14ac:dyDescent="0.25"/>
    <row r="1337" spans="2:56" ht="13.5" thickTop="1" thickBot="1" x14ac:dyDescent="0.25">
      <c r="B1337" s="284"/>
      <c r="C1337" s="283"/>
      <c r="D1337" s="283"/>
      <c r="E1337" s="283"/>
      <c r="F1337" s="283"/>
      <c r="G1337" s="283"/>
      <c r="H1337" s="283"/>
      <c r="I1337" s="283"/>
      <c r="J1337" s="283"/>
      <c r="K1337" s="283"/>
      <c r="L1337" s="283"/>
      <c r="M1337" s="283"/>
      <c r="N1337" s="282"/>
      <c r="P1337" s="284"/>
      <c r="Q1337" s="283"/>
      <c r="R1337" s="283"/>
      <c r="S1337" s="283"/>
      <c r="T1337" s="283"/>
      <c r="U1337" s="283"/>
      <c r="V1337" s="283"/>
      <c r="W1337" s="283"/>
      <c r="X1337" s="283"/>
      <c r="Y1337" s="283"/>
      <c r="Z1337" s="283"/>
      <c r="AA1337" s="283"/>
      <c r="AB1337" s="282"/>
      <c r="AD1337" s="284"/>
      <c r="AE1337" s="283"/>
      <c r="AF1337" s="283"/>
      <c r="AG1337" s="283"/>
      <c r="AH1337" s="283"/>
      <c r="AI1337" s="283"/>
      <c r="AJ1337" s="283"/>
      <c r="AK1337" s="283"/>
      <c r="AL1337" s="283"/>
      <c r="AM1337" s="283"/>
      <c r="AN1337" s="283"/>
      <c r="AO1337" s="283"/>
      <c r="AP1337" s="282"/>
      <c r="AR1337" s="284"/>
      <c r="AS1337" s="283"/>
      <c r="AT1337" s="283"/>
      <c r="AU1337" s="283"/>
      <c r="AV1337" s="283"/>
      <c r="AW1337" s="283"/>
      <c r="AX1337" s="283"/>
      <c r="AY1337" s="283"/>
      <c r="AZ1337" s="283"/>
      <c r="BA1337" s="283"/>
      <c r="BB1337" s="283"/>
      <c r="BC1337" s="283"/>
      <c r="BD1337" s="282"/>
    </row>
    <row r="1338" spans="2:56" ht="12.75" thickBot="1" x14ac:dyDescent="0.25">
      <c r="B1338" s="278"/>
      <c r="C1338" s="20"/>
      <c r="D1338" s="21"/>
      <c r="E1338" s="21"/>
      <c r="F1338" s="21"/>
      <c r="G1338" s="21"/>
      <c r="H1338" s="281" t="s">
        <v>1058</v>
      </c>
      <c r="I1338" s="21"/>
      <c r="J1338" s="21"/>
      <c r="K1338" s="21"/>
      <c r="L1338" s="21"/>
      <c r="M1338" s="23"/>
      <c r="N1338" s="277"/>
      <c r="P1338" s="278"/>
      <c r="Q1338" s="20"/>
      <c r="R1338" s="21"/>
      <c r="S1338" s="21"/>
      <c r="T1338" s="21"/>
      <c r="U1338" s="21"/>
      <c r="V1338" s="281" t="s">
        <v>1057</v>
      </c>
      <c r="W1338" s="21"/>
      <c r="X1338" s="21"/>
      <c r="Y1338" s="21"/>
      <c r="Z1338" s="21"/>
      <c r="AA1338" s="23"/>
      <c r="AB1338" s="277"/>
      <c r="AD1338" s="278"/>
      <c r="AE1338" s="20"/>
      <c r="AF1338" s="21"/>
      <c r="AG1338" s="21"/>
      <c r="AH1338" s="21"/>
      <c r="AI1338" s="21"/>
      <c r="AJ1338" s="281" t="s">
        <v>1056</v>
      </c>
      <c r="AK1338" s="21"/>
      <c r="AL1338" s="21"/>
      <c r="AM1338" s="21"/>
      <c r="AN1338" s="21"/>
      <c r="AO1338" s="23"/>
      <c r="AP1338" s="277"/>
      <c r="AR1338" s="278"/>
      <c r="AS1338" s="20"/>
      <c r="AT1338" s="21"/>
      <c r="AU1338" s="21"/>
      <c r="AV1338" s="21"/>
      <c r="AW1338" s="21"/>
      <c r="AX1338" s="281" t="s">
        <v>1055</v>
      </c>
      <c r="AY1338" s="21"/>
      <c r="AZ1338" s="21"/>
      <c r="BA1338" s="21"/>
      <c r="BB1338" s="21"/>
      <c r="BC1338" s="23"/>
      <c r="BD1338" s="277"/>
    </row>
    <row r="1339" spans="2:56" x14ac:dyDescent="0.2">
      <c r="B1339" s="278"/>
      <c r="C1339" s="34"/>
      <c r="D1339" s="35">
        <v>4</v>
      </c>
      <c r="E1339" s="36">
        <v>25</v>
      </c>
      <c r="F1339" s="36">
        <v>54</v>
      </c>
      <c r="G1339" s="36">
        <v>47</v>
      </c>
      <c r="H1339" s="36">
        <v>60</v>
      </c>
      <c r="I1339" s="36">
        <v>33</v>
      </c>
      <c r="J1339" s="36">
        <v>14</v>
      </c>
      <c r="K1339" s="37">
        <v>23</v>
      </c>
      <c r="L1339" s="251">
        <f>SUMSQ(D1339:K1339)</f>
        <v>11180</v>
      </c>
      <c r="M1339" s="42"/>
      <c r="N1339" s="277"/>
      <c r="P1339" s="278"/>
      <c r="Q1339" s="34"/>
      <c r="R1339" s="35">
        <v>4</v>
      </c>
      <c r="S1339" s="36">
        <v>25</v>
      </c>
      <c r="T1339" s="36">
        <v>54</v>
      </c>
      <c r="U1339" s="36">
        <v>47</v>
      </c>
      <c r="V1339" s="36">
        <v>60</v>
      </c>
      <c r="W1339" s="36">
        <v>33</v>
      </c>
      <c r="X1339" s="36">
        <v>14</v>
      </c>
      <c r="Y1339" s="37">
        <v>23</v>
      </c>
      <c r="Z1339" s="251">
        <f>SUMSQ(R1339:Y1339)</f>
        <v>11180</v>
      </c>
      <c r="AA1339" s="42"/>
      <c r="AB1339" s="277"/>
      <c r="AD1339" s="278"/>
      <c r="AE1339" s="34"/>
      <c r="AF1339" s="35">
        <v>4</v>
      </c>
      <c r="AG1339" s="36">
        <v>26</v>
      </c>
      <c r="AH1339" s="36">
        <v>43</v>
      </c>
      <c r="AI1339" s="36">
        <v>46</v>
      </c>
      <c r="AJ1339" s="36">
        <v>56</v>
      </c>
      <c r="AK1339" s="36">
        <v>49</v>
      </c>
      <c r="AL1339" s="36">
        <v>31</v>
      </c>
      <c r="AM1339" s="37">
        <v>5</v>
      </c>
      <c r="AN1339" s="251">
        <f>SUMSQ(AF1339:AM1339)</f>
        <v>11180</v>
      </c>
      <c r="AO1339" s="42"/>
      <c r="AP1339" s="277"/>
      <c r="AR1339" s="278"/>
      <c r="AS1339" s="34"/>
      <c r="AT1339" s="35">
        <v>4</v>
      </c>
      <c r="AU1339" s="36">
        <v>26</v>
      </c>
      <c r="AV1339" s="36">
        <v>43</v>
      </c>
      <c r="AW1339" s="36">
        <v>49</v>
      </c>
      <c r="AX1339" s="36">
        <v>38</v>
      </c>
      <c r="AY1339" s="36">
        <v>13</v>
      </c>
      <c r="AZ1339" s="36">
        <v>64</v>
      </c>
      <c r="BA1339" s="37">
        <v>23</v>
      </c>
      <c r="BB1339" s="251">
        <f>SUMSQ(AT1339:BA1339)</f>
        <v>11180</v>
      </c>
      <c r="BC1339" s="42"/>
      <c r="BD1339" s="277"/>
    </row>
    <row r="1340" spans="2:56" x14ac:dyDescent="0.2">
      <c r="B1340" s="278"/>
      <c r="C1340" s="34"/>
      <c r="D1340" s="44">
        <v>22</v>
      </c>
      <c r="E1340" s="45">
        <v>15</v>
      </c>
      <c r="F1340" s="45">
        <v>36</v>
      </c>
      <c r="G1340" s="45">
        <v>57</v>
      </c>
      <c r="H1340" s="45">
        <v>46</v>
      </c>
      <c r="I1340" s="45">
        <v>55</v>
      </c>
      <c r="J1340" s="45">
        <v>28</v>
      </c>
      <c r="K1340" s="46">
        <v>1</v>
      </c>
      <c r="L1340" s="257">
        <f>SUMSQ(D1340:K1340)</f>
        <v>11180</v>
      </c>
      <c r="M1340" s="42"/>
      <c r="N1340" s="277"/>
      <c r="P1340" s="278"/>
      <c r="Q1340" s="34"/>
      <c r="R1340" s="44">
        <v>22</v>
      </c>
      <c r="S1340" s="45">
        <v>15</v>
      </c>
      <c r="T1340" s="45">
        <v>36</v>
      </c>
      <c r="U1340" s="45">
        <v>57</v>
      </c>
      <c r="V1340" s="45">
        <v>46</v>
      </c>
      <c r="W1340" s="45">
        <v>55</v>
      </c>
      <c r="X1340" s="45">
        <v>28</v>
      </c>
      <c r="Y1340" s="46">
        <v>1</v>
      </c>
      <c r="Z1340" s="257">
        <f>SUMSQ(R1340:Y1340)</f>
        <v>11180</v>
      </c>
      <c r="AA1340" s="42"/>
      <c r="AB1340" s="277"/>
      <c r="AD1340" s="278"/>
      <c r="AE1340" s="34"/>
      <c r="AF1340" s="44">
        <v>17</v>
      </c>
      <c r="AG1340" s="45">
        <v>11</v>
      </c>
      <c r="AH1340" s="45">
        <v>37</v>
      </c>
      <c r="AI1340" s="45">
        <v>36</v>
      </c>
      <c r="AJ1340" s="45">
        <v>58</v>
      </c>
      <c r="AK1340" s="45">
        <v>63</v>
      </c>
      <c r="AL1340" s="45">
        <v>14</v>
      </c>
      <c r="AM1340" s="46">
        <v>24</v>
      </c>
      <c r="AN1340" s="257">
        <f>SUMSQ(AF1340:AM1340)</f>
        <v>11180</v>
      </c>
      <c r="AO1340" s="42"/>
      <c r="AP1340" s="277"/>
      <c r="AR1340" s="278"/>
      <c r="AS1340" s="34"/>
      <c r="AT1340" s="44">
        <v>25</v>
      </c>
      <c r="AU1340" s="45">
        <v>15</v>
      </c>
      <c r="AV1340" s="45">
        <v>62</v>
      </c>
      <c r="AW1340" s="45">
        <v>44</v>
      </c>
      <c r="AX1340" s="45">
        <v>20</v>
      </c>
      <c r="AY1340" s="45">
        <v>55</v>
      </c>
      <c r="AZ1340" s="45">
        <v>6</v>
      </c>
      <c r="BA1340" s="46">
        <v>33</v>
      </c>
      <c r="BB1340" s="257">
        <f>SUMSQ(AT1340:BA1340)</f>
        <v>11180</v>
      </c>
      <c r="BC1340" s="42"/>
      <c r="BD1340" s="277"/>
    </row>
    <row r="1341" spans="2:56" x14ac:dyDescent="0.2">
      <c r="B1341" s="278"/>
      <c r="C1341" s="34"/>
      <c r="D1341" s="44">
        <v>49</v>
      </c>
      <c r="E1341" s="45">
        <v>44</v>
      </c>
      <c r="F1341" s="45">
        <v>17</v>
      </c>
      <c r="G1341" s="45">
        <v>12</v>
      </c>
      <c r="H1341" s="45">
        <v>31</v>
      </c>
      <c r="I1341" s="45">
        <v>6</v>
      </c>
      <c r="J1341" s="45">
        <v>63</v>
      </c>
      <c r="K1341" s="46">
        <v>38</v>
      </c>
      <c r="L1341" s="257">
        <f>SUMSQ(D1341:K1341)</f>
        <v>11180</v>
      </c>
      <c r="M1341" s="42"/>
      <c r="N1341" s="277"/>
      <c r="P1341" s="278"/>
      <c r="Q1341" s="34"/>
      <c r="R1341" s="44">
        <v>49</v>
      </c>
      <c r="S1341" s="45">
        <v>44</v>
      </c>
      <c r="T1341" s="45">
        <v>17</v>
      </c>
      <c r="U1341" s="45">
        <v>12</v>
      </c>
      <c r="V1341" s="45">
        <v>31</v>
      </c>
      <c r="W1341" s="45">
        <v>6</v>
      </c>
      <c r="X1341" s="45">
        <v>63</v>
      </c>
      <c r="Y1341" s="46">
        <v>38</v>
      </c>
      <c r="Z1341" s="257">
        <f>SUMSQ(R1341:Y1341)</f>
        <v>11180</v>
      </c>
      <c r="AA1341" s="42"/>
      <c r="AB1341" s="277"/>
      <c r="AD1341" s="278"/>
      <c r="AE1341" s="34"/>
      <c r="AF1341" s="44">
        <v>30</v>
      </c>
      <c r="AG1341" s="45">
        <v>45</v>
      </c>
      <c r="AH1341" s="45">
        <v>23</v>
      </c>
      <c r="AI1341" s="45">
        <v>59</v>
      </c>
      <c r="AJ1341" s="45">
        <v>12</v>
      </c>
      <c r="AK1341" s="45">
        <v>40</v>
      </c>
      <c r="AL1341" s="45">
        <v>1</v>
      </c>
      <c r="AM1341" s="46">
        <v>50</v>
      </c>
      <c r="AN1341" s="257">
        <f>SUMSQ(AF1341:AM1341)</f>
        <v>11180</v>
      </c>
      <c r="AO1341" s="42"/>
      <c r="AP1341" s="277"/>
      <c r="AR1341" s="278"/>
      <c r="AS1341" s="34"/>
      <c r="AT1341" s="44">
        <v>54</v>
      </c>
      <c r="AU1341" s="45">
        <v>36</v>
      </c>
      <c r="AV1341" s="45">
        <v>17</v>
      </c>
      <c r="AW1341" s="45">
        <v>7</v>
      </c>
      <c r="AX1341" s="45">
        <v>63</v>
      </c>
      <c r="AY1341" s="45">
        <v>28</v>
      </c>
      <c r="AZ1341" s="45">
        <v>41</v>
      </c>
      <c r="BA1341" s="46">
        <v>14</v>
      </c>
      <c r="BB1341" s="257">
        <f>SUMSQ(AT1341:BA1341)</f>
        <v>11180</v>
      </c>
      <c r="BC1341" s="42"/>
      <c r="BD1341" s="277"/>
    </row>
    <row r="1342" spans="2:56" x14ac:dyDescent="0.2">
      <c r="B1342" s="278"/>
      <c r="C1342" s="34"/>
      <c r="D1342" s="44">
        <v>39</v>
      </c>
      <c r="E1342" s="45">
        <v>24</v>
      </c>
      <c r="F1342" s="45">
        <v>45</v>
      </c>
      <c r="G1342" s="45">
        <v>30</v>
      </c>
      <c r="H1342" s="45">
        <v>9</v>
      </c>
      <c r="I1342" s="45">
        <v>58</v>
      </c>
      <c r="J1342" s="45">
        <v>3</v>
      </c>
      <c r="K1342" s="46">
        <v>52</v>
      </c>
      <c r="L1342" s="257">
        <f>SUMSQ(D1342:K1342)</f>
        <v>11180</v>
      </c>
      <c r="M1342" s="42"/>
      <c r="N1342" s="277"/>
      <c r="P1342" s="278"/>
      <c r="Q1342" s="34"/>
      <c r="R1342" s="44">
        <v>39</v>
      </c>
      <c r="S1342" s="45">
        <v>62</v>
      </c>
      <c r="T1342" s="45">
        <v>7</v>
      </c>
      <c r="U1342" s="45">
        <v>30</v>
      </c>
      <c r="V1342" s="45">
        <v>9</v>
      </c>
      <c r="W1342" s="45">
        <v>20</v>
      </c>
      <c r="X1342" s="45">
        <v>41</v>
      </c>
      <c r="Y1342" s="46">
        <v>52</v>
      </c>
      <c r="Z1342" s="257">
        <f>SUMSQ(R1342:Y1342)</f>
        <v>11180</v>
      </c>
      <c r="AA1342" s="42"/>
      <c r="AB1342" s="277"/>
      <c r="AD1342" s="278"/>
      <c r="AE1342" s="34"/>
      <c r="AF1342" s="44">
        <v>38</v>
      </c>
      <c r="AG1342" s="45">
        <v>21</v>
      </c>
      <c r="AH1342" s="45">
        <v>52</v>
      </c>
      <c r="AI1342" s="45">
        <v>32</v>
      </c>
      <c r="AJ1342" s="45">
        <v>47</v>
      </c>
      <c r="AK1342" s="45">
        <v>3</v>
      </c>
      <c r="AL1342" s="45">
        <v>57</v>
      </c>
      <c r="AM1342" s="46">
        <v>10</v>
      </c>
      <c r="AN1342" s="257">
        <f>SUMSQ(AF1342:AM1342)</f>
        <v>11180</v>
      </c>
      <c r="AO1342" s="42"/>
      <c r="AP1342" s="277"/>
      <c r="AR1342" s="278"/>
      <c r="AS1342" s="34"/>
      <c r="AT1342" s="44">
        <v>47</v>
      </c>
      <c r="AU1342" s="45">
        <v>53</v>
      </c>
      <c r="AV1342" s="45">
        <v>8</v>
      </c>
      <c r="AW1342" s="45">
        <v>30</v>
      </c>
      <c r="AX1342" s="45">
        <v>9</v>
      </c>
      <c r="AY1342" s="45">
        <v>34</v>
      </c>
      <c r="AZ1342" s="45">
        <v>19</v>
      </c>
      <c r="BA1342" s="46">
        <v>60</v>
      </c>
      <c r="BB1342" s="257">
        <f>SUMSQ(AT1342:BA1342)</f>
        <v>11180</v>
      </c>
      <c r="BC1342" s="42"/>
      <c r="BD1342" s="277"/>
    </row>
    <row r="1343" spans="2:56" x14ac:dyDescent="0.2">
      <c r="B1343" s="278"/>
      <c r="C1343" s="34"/>
      <c r="D1343" s="44">
        <v>13</v>
      </c>
      <c r="E1343" s="45">
        <v>62</v>
      </c>
      <c r="F1343" s="45">
        <v>7</v>
      </c>
      <c r="G1343" s="45">
        <v>56</v>
      </c>
      <c r="H1343" s="45">
        <v>35</v>
      </c>
      <c r="I1343" s="45">
        <v>20</v>
      </c>
      <c r="J1343" s="45">
        <v>41</v>
      </c>
      <c r="K1343" s="46">
        <v>26</v>
      </c>
      <c r="L1343" s="257">
        <f>SUMSQ(D1343:K1343)</f>
        <v>11180</v>
      </c>
      <c r="M1343" s="42"/>
      <c r="N1343" s="277"/>
      <c r="P1343" s="278"/>
      <c r="Q1343" s="34"/>
      <c r="R1343" s="44">
        <v>13</v>
      </c>
      <c r="S1343" s="45">
        <v>24</v>
      </c>
      <c r="T1343" s="45">
        <v>45</v>
      </c>
      <c r="U1343" s="45">
        <v>56</v>
      </c>
      <c r="V1343" s="45">
        <v>35</v>
      </c>
      <c r="W1343" s="45">
        <v>58</v>
      </c>
      <c r="X1343" s="45">
        <v>3</v>
      </c>
      <c r="Y1343" s="46">
        <v>26</v>
      </c>
      <c r="Z1343" s="257">
        <f>SUMSQ(R1343:Y1343)</f>
        <v>11180</v>
      </c>
      <c r="AA1343" s="42"/>
      <c r="AB1343" s="277"/>
      <c r="AD1343" s="278"/>
      <c r="AE1343" s="34"/>
      <c r="AF1343" s="44">
        <v>55</v>
      </c>
      <c r="AG1343" s="45">
        <v>8</v>
      </c>
      <c r="AH1343" s="45">
        <v>62</v>
      </c>
      <c r="AI1343" s="45">
        <v>18</v>
      </c>
      <c r="AJ1343" s="45">
        <v>33</v>
      </c>
      <c r="AK1343" s="45">
        <v>13</v>
      </c>
      <c r="AL1343" s="45">
        <v>44</v>
      </c>
      <c r="AM1343" s="46">
        <v>27</v>
      </c>
      <c r="AN1343" s="257">
        <f>SUMSQ(AF1343:AM1343)</f>
        <v>11180</v>
      </c>
      <c r="AO1343" s="42"/>
      <c r="AP1343" s="277"/>
      <c r="AR1343" s="278"/>
      <c r="AS1343" s="34"/>
      <c r="AT1343" s="44">
        <v>5</v>
      </c>
      <c r="AU1343" s="45">
        <v>46</v>
      </c>
      <c r="AV1343" s="45">
        <v>31</v>
      </c>
      <c r="AW1343" s="45">
        <v>56</v>
      </c>
      <c r="AX1343" s="45">
        <v>35</v>
      </c>
      <c r="AY1343" s="45">
        <v>57</v>
      </c>
      <c r="AZ1343" s="45">
        <v>12</v>
      </c>
      <c r="BA1343" s="46">
        <v>18</v>
      </c>
      <c r="BB1343" s="257">
        <f>SUMSQ(AT1343:BA1343)</f>
        <v>11180</v>
      </c>
      <c r="BC1343" s="42"/>
      <c r="BD1343" s="277"/>
    </row>
    <row r="1344" spans="2:56" x14ac:dyDescent="0.2">
      <c r="B1344" s="278"/>
      <c r="C1344" s="34"/>
      <c r="D1344" s="44">
        <v>27</v>
      </c>
      <c r="E1344" s="45">
        <v>2</v>
      </c>
      <c r="F1344" s="45">
        <v>59</v>
      </c>
      <c r="G1344" s="45">
        <v>34</v>
      </c>
      <c r="H1344" s="45">
        <v>53</v>
      </c>
      <c r="I1344" s="45">
        <v>48</v>
      </c>
      <c r="J1344" s="45">
        <v>21</v>
      </c>
      <c r="K1344" s="46">
        <v>16</v>
      </c>
      <c r="L1344" s="257">
        <f>SUMSQ(D1344:K1344)</f>
        <v>11180</v>
      </c>
      <c r="M1344" s="42"/>
      <c r="N1344" s="277"/>
      <c r="P1344" s="278"/>
      <c r="Q1344" s="34"/>
      <c r="R1344" s="44">
        <v>27</v>
      </c>
      <c r="S1344" s="45">
        <v>2</v>
      </c>
      <c r="T1344" s="45">
        <v>59</v>
      </c>
      <c r="U1344" s="45">
        <v>34</v>
      </c>
      <c r="V1344" s="45">
        <v>53</v>
      </c>
      <c r="W1344" s="45">
        <v>48</v>
      </c>
      <c r="X1344" s="45">
        <v>21</v>
      </c>
      <c r="Y1344" s="46">
        <v>16</v>
      </c>
      <c r="Z1344" s="257">
        <f>SUMSQ(R1344:Y1344)</f>
        <v>11180</v>
      </c>
      <c r="AA1344" s="42"/>
      <c r="AB1344" s="277"/>
      <c r="AD1344" s="278"/>
      <c r="AE1344" s="34"/>
      <c r="AF1344" s="44">
        <v>15</v>
      </c>
      <c r="AG1344" s="45">
        <v>64</v>
      </c>
      <c r="AH1344" s="45">
        <v>25</v>
      </c>
      <c r="AI1344" s="45">
        <v>53</v>
      </c>
      <c r="AJ1344" s="45">
        <v>6</v>
      </c>
      <c r="AK1344" s="45">
        <v>42</v>
      </c>
      <c r="AL1344" s="45">
        <v>20</v>
      </c>
      <c r="AM1344" s="46">
        <v>35</v>
      </c>
      <c r="AN1344" s="257">
        <f>SUMSQ(AF1344:AM1344)</f>
        <v>11180</v>
      </c>
      <c r="AO1344" s="42"/>
      <c r="AP1344" s="277"/>
      <c r="AR1344" s="278"/>
      <c r="AS1344" s="34"/>
      <c r="AT1344" s="44">
        <v>51</v>
      </c>
      <c r="AU1344" s="45">
        <v>24</v>
      </c>
      <c r="AV1344" s="45">
        <v>37</v>
      </c>
      <c r="AW1344" s="45">
        <v>2</v>
      </c>
      <c r="AX1344" s="45">
        <v>58</v>
      </c>
      <c r="AY1344" s="45">
        <v>48</v>
      </c>
      <c r="AZ1344" s="45">
        <v>29</v>
      </c>
      <c r="BA1344" s="46">
        <v>11</v>
      </c>
      <c r="BB1344" s="257">
        <f>SUMSQ(AT1344:BA1344)</f>
        <v>11180</v>
      </c>
      <c r="BC1344" s="42"/>
      <c r="BD1344" s="277"/>
    </row>
    <row r="1345" spans="2:56" x14ac:dyDescent="0.2">
      <c r="B1345" s="278"/>
      <c r="C1345" s="34"/>
      <c r="D1345" s="44">
        <v>64</v>
      </c>
      <c r="E1345" s="45">
        <v>37</v>
      </c>
      <c r="F1345" s="45">
        <v>10</v>
      </c>
      <c r="G1345" s="45">
        <v>19</v>
      </c>
      <c r="H1345" s="45">
        <v>8</v>
      </c>
      <c r="I1345" s="45">
        <v>29</v>
      </c>
      <c r="J1345" s="45">
        <v>50</v>
      </c>
      <c r="K1345" s="46">
        <v>43</v>
      </c>
      <c r="L1345" s="257">
        <f>SUMSQ(D1345:K1345)</f>
        <v>11180</v>
      </c>
      <c r="M1345" s="42"/>
      <c r="N1345" s="277"/>
      <c r="P1345" s="278"/>
      <c r="Q1345" s="34"/>
      <c r="R1345" s="44">
        <v>64</v>
      </c>
      <c r="S1345" s="45">
        <v>37</v>
      </c>
      <c r="T1345" s="45">
        <v>10</v>
      </c>
      <c r="U1345" s="45">
        <v>19</v>
      </c>
      <c r="V1345" s="45">
        <v>8</v>
      </c>
      <c r="W1345" s="45">
        <v>29</v>
      </c>
      <c r="X1345" s="45">
        <v>50</v>
      </c>
      <c r="Y1345" s="46">
        <v>43</v>
      </c>
      <c r="Z1345" s="257">
        <f>SUMSQ(R1345:Y1345)</f>
        <v>11180</v>
      </c>
      <c r="AA1345" s="42"/>
      <c r="AB1345" s="277"/>
      <c r="AD1345" s="278"/>
      <c r="AE1345" s="34"/>
      <c r="AF1345" s="44">
        <v>41</v>
      </c>
      <c r="AG1345" s="45">
        <v>51</v>
      </c>
      <c r="AH1345" s="45">
        <v>2</v>
      </c>
      <c r="AI1345" s="45">
        <v>7</v>
      </c>
      <c r="AJ1345" s="45">
        <v>29</v>
      </c>
      <c r="AK1345" s="45">
        <v>28</v>
      </c>
      <c r="AL1345" s="45">
        <v>54</v>
      </c>
      <c r="AM1345" s="46">
        <v>48</v>
      </c>
      <c r="AN1345" s="257">
        <f>SUMSQ(AF1345:AM1345)</f>
        <v>11180</v>
      </c>
      <c r="AO1345" s="42"/>
      <c r="AP1345" s="277"/>
      <c r="AR1345" s="278"/>
      <c r="AS1345" s="34"/>
      <c r="AT1345" s="44">
        <v>32</v>
      </c>
      <c r="AU1345" s="45">
        <v>59</v>
      </c>
      <c r="AV1345" s="45">
        <v>10</v>
      </c>
      <c r="AW1345" s="45">
        <v>45</v>
      </c>
      <c r="AX1345" s="45">
        <v>21</v>
      </c>
      <c r="AY1345" s="45">
        <v>3</v>
      </c>
      <c r="AZ1345" s="45">
        <v>50</v>
      </c>
      <c r="BA1345" s="46">
        <v>40</v>
      </c>
      <c r="BB1345" s="257">
        <f>SUMSQ(AT1345:BA1345)</f>
        <v>11180</v>
      </c>
      <c r="BC1345" s="42"/>
      <c r="BD1345" s="277"/>
    </row>
    <row r="1346" spans="2:56" ht="12.75" thickBot="1" x14ac:dyDescent="0.25">
      <c r="B1346" s="278"/>
      <c r="C1346" s="34"/>
      <c r="D1346" s="59">
        <v>42</v>
      </c>
      <c r="E1346" s="60">
        <v>51</v>
      </c>
      <c r="F1346" s="60">
        <v>32</v>
      </c>
      <c r="G1346" s="60">
        <v>5</v>
      </c>
      <c r="H1346" s="60">
        <v>18</v>
      </c>
      <c r="I1346" s="60">
        <v>11</v>
      </c>
      <c r="J1346" s="60">
        <v>40</v>
      </c>
      <c r="K1346" s="61">
        <v>61</v>
      </c>
      <c r="L1346" s="257">
        <f>SUMSQ(D1346:K1346)</f>
        <v>11180</v>
      </c>
      <c r="M1346" s="42"/>
      <c r="N1346" s="277"/>
      <c r="P1346" s="278"/>
      <c r="Q1346" s="34"/>
      <c r="R1346" s="59">
        <v>42</v>
      </c>
      <c r="S1346" s="60">
        <v>51</v>
      </c>
      <c r="T1346" s="60">
        <v>32</v>
      </c>
      <c r="U1346" s="60">
        <v>5</v>
      </c>
      <c r="V1346" s="60">
        <v>18</v>
      </c>
      <c r="W1346" s="60">
        <v>11</v>
      </c>
      <c r="X1346" s="60">
        <v>40</v>
      </c>
      <c r="Y1346" s="61">
        <v>61</v>
      </c>
      <c r="Z1346" s="257">
        <f>SUMSQ(R1346:Y1346)</f>
        <v>11180</v>
      </c>
      <c r="AA1346" s="42"/>
      <c r="AB1346" s="277"/>
      <c r="AD1346" s="278"/>
      <c r="AE1346" s="34"/>
      <c r="AF1346" s="59">
        <v>60</v>
      </c>
      <c r="AG1346" s="60">
        <v>34</v>
      </c>
      <c r="AH1346" s="60">
        <v>16</v>
      </c>
      <c r="AI1346" s="60">
        <v>9</v>
      </c>
      <c r="AJ1346" s="60">
        <v>19</v>
      </c>
      <c r="AK1346" s="60">
        <v>22</v>
      </c>
      <c r="AL1346" s="60">
        <v>39</v>
      </c>
      <c r="AM1346" s="61">
        <v>61</v>
      </c>
      <c r="AN1346" s="257">
        <f>SUMSQ(AF1346:AM1346)</f>
        <v>11180</v>
      </c>
      <c r="AO1346" s="42"/>
      <c r="AP1346" s="277"/>
      <c r="AR1346" s="278"/>
      <c r="AS1346" s="34"/>
      <c r="AT1346" s="59">
        <v>42</v>
      </c>
      <c r="AU1346" s="60">
        <v>1</v>
      </c>
      <c r="AV1346" s="60">
        <v>52</v>
      </c>
      <c r="AW1346" s="60">
        <v>27</v>
      </c>
      <c r="AX1346" s="60">
        <v>16</v>
      </c>
      <c r="AY1346" s="60">
        <v>22</v>
      </c>
      <c r="AZ1346" s="60">
        <v>39</v>
      </c>
      <c r="BA1346" s="61">
        <v>61</v>
      </c>
      <c r="BB1346" s="257">
        <f>SUMSQ(AT1346:BA1346)</f>
        <v>11180</v>
      </c>
      <c r="BC1346" s="42"/>
      <c r="BD1346" s="277"/>
    </row>
    <row r="1347" spans="2:56" x14ac:dyDescent="0.2">
      <c r="B1347" s="278"/>
      <c r="C1347" s="34"/>
      <c r="D1347" s="166">
        <f>SUM(D1339:D1346)</f>
        <v>260</v>
      </c>
      <c r="E1347" s="167">
        <f>SUM(E1339:E1346)</f>
        <v>260</v>
      </c>
      <c r="F1347" s="167">
        <f>SUM(F1339:F1346)</f>
        <v>260</v>
      </c>
      <c r="G1347" s="167">
        <f>SUM(G1339:G1346)</f>
        <v>260</v>
      </c>
      <c r="H1347" s="167">
        <f>SUM(H1339:H1346)</f>
        <v>260</v>
      </c>
      <c r="I1347" s="167">
        <f>SUM(I1339:I1346)</f>
        <v>260</v>
      </c>
      <c r="J1347" s="167">
        <f>SUM(J1339:J1346)</f>
        <v>260</v>
      </c>
      <c r="K1347" s="167">
        <f>SUM(K1339:K1346)</f>
        <v>260</v>
      </c>
      <c r="L1347" s="280">
        <f>SUM(D1339^3+E1340^3+F1341^3+G1342^3+H1343^3+I1344^3+J1345^3+K1346^3)</f>
        <v>540800</v>
      </c>
      <c r="M1347" s="42"/>
      <c r="N1347" s="277"/>
      <c r="P1347" s="278"/>
      <c r="Q1347" s="34"/>
      <c r="R1347" s="166">
        <f>SUM(R1339:R1346)</f>
        <v>260</v>
      </c>
      <c r="S1347" s="167">
        <f>SUM(S1339:S1346)</f>
        <v>260</v>
      </c>
      <c r="T1347" s="167">
        <f>SUM(T1339:T1346)</f>
        <v>260</v>
      </c>
      <c r="U1347" s="167">
        <f>SUM(U1339:U1346)</f>
        <v>260</v>
      </c>
      <c r="V1347" s="167">
        <f>SUM(V1339:V1346)</f>
        <v>260</v>
      </c>
      <c r="W1347" s="167">
        <f>SUM(W1339:W1346)</f>
        <v>260</v>
      </c>
      <c r="X1347" s="167">
        <f>SUM(X1339:X1346)</f>
        <v>260</v>
      </c>
      <c r="Y1347" s="167">
        <f>SUM(Y1339:Y1346)</f>
        <v>260</v>
      </c>
      <c r="Z1347" s="280">
        <f>SUM(R1339^3+S1340^3+T1341^3+U1342^3+V1343^3+W1344^3+X1345^3+Y1346^3)</f>
        <v>540800</v>
      </c>
      <c r="AA1347" s="42"/>
      <c r="AB1347" s="277"/>
      <c r="AD1347" s="278"/>
      <c r="AE1347" s="34"/>
      <c r="AF1347" s="166">
        <f>SUM(AF1339:AF1346)</f>
        <v>260</v>
      </c>
      <c r="AG1347" s="167">
        <f>SUM(AG1339:AG1346)</f>
        <v>260</v>
      </c>
      <c r="AH1347" s="167">
        <f>SUM(AH1339:AH1346)</f>
        <v>260</v>
      </c>
      <c r="AI1347" s="167">
        <f>SUM(AI1339:AI1346)</f>
        <v>260</v>
      </c>
      <c r="AJ1347" s="167">
        <f>SUM(AJ1339:AJ1346)</f>
        <v>260</v>
      </c>
      <c r="AK1347" s="167">
        <f>SUM(AK1339:AK1346)</f>
        <v>260</v>
      </c>
      <c r="AL1347" s="167">
        <f>SUM(AL1339:AL1346)</f>
        <v>260</v>
      </c>
      <c r="AM1347" s="167">
        <f>SUM(AM1339:AM1346)</f>
        <v>260</v>
      </c>
      <c r="AN1347" s="280">
        <f>SUM(AF1339^3+AG1340^3+AH1341^3+AI1342^3+AJ1343^3+AK1344^3+AL1345^3+AM1346^3)</f>
        <v>540800</v>
      </c>
      <c r="AO1347" s="42"/>
      <c r="AP1347" s="277"/>
      <c r="AR1347" s="278"/>
      <c r="AS1347" s="34"/>
      <c r="AT1347" s="166">
        <f>SUM(AT1339:AT1346)</f>
        <v>260</v>
      </c>
      <c r="AU1347" s="167">
        <f>SUM(AU1339:AU1346)</f>
        <v>260</v>
      </c>
      <c r="AV1347" s="167">
        <f>SUM(AV1339:AV1346)</f>
        <v>260</v>
      </c>
      <c r="AW1347" s="167">
        <f>SUM(AW1339:AW1346)</f>
        <v>260</v>
      </c>
      <c r="AX1347" s="167">
        <f>SUM(AX1339:AX1346)</f>
        <v>260</v>
      </c>
      <c r="AY1347" s="167">
        <f>SUM(AY1339:AY1346)</f>
        <v>260</v>
      </c>
      <c r="AZ1347" s="167">
        <f>SUM(AZ1339:AZ1346)</f>
        <v>260</v>
      </c>
      <c r="BA1347" s="167">
        <f>SUM(BA1339:BA1346)</f>
        <v>260</v>
      </c>
      <c r="BB1347" s="280">
        <f>SUM(AT1339^3+AU1340^3+AV1341^3+AW1342^3+AX1343^3+AY1344^3+AZ1345^3+BA1346^3)</f>
        <v>540800</v>
      </c>
      <c r="BC1347" s="42"/>
      <c r="BD1347" s="277"/>
    </row>
    <row r="1348" spans="2:56" ht="12.75" thickBot="1" x14ac:dyDescent="0.25">
      <c r="B1348" s="278"/>
      <c r="C1348" s="34"/>
      <c r="D1348" s="89">
        <f>SUMSQ(D1339:D1346)</f>
        <v>11180</v>
      </c>
      <c r="E1348" s="90">
        <f>SUMSQ(E1339:E1346)</f>
        <v>11180</v>
      </c>
      <c r="F1348" s="90">
        <f>SUMSQ(F1339:F1346)</f>
        <v>11180</v>
      </c>
      <c r="G1348" s="90">
        <f>SUMSQ(G1339:G1346)</f>
        <v>11180</v>
      </c>
      <c r="H1348" s="90">
        <f>SUMSQ(H1339:H1346)</f>
        <v>11180</v>
      </c>
      <c r="I1348" s="90">
        <f>SUMSQ(I1339:I1346)</f>
        <v>11180</v>
      </c>
      <c r="J1348" s="90">
        <f>SUMSQ(J1339:J1346)</f>
        <v>11180</v>
      </c>
      <c r="K1348" s="90">
        <f>SUMSQ(K1339:K1346)</f>
        <v>11180</v>
      </c>
      <c r="L1348" s="279">
        <f>SUM(D1346^3+E1345^3+F1344^3+G1343^3+H1342^3+I1341^3+J1340^3+K1339^3)</f>
        <v>540800</v>
      </c>
      <c r="M1348" s="42"/>
      <c r="N1348" s="277"/>
      <c r="P1348" s="278"/>
      <c r="Q1348" s="34"/>
      <c r="R1348" s="89">
        <f>SUMSQ(R1339:R1346)</f>
        <v>11180</v>
      </c>
      <c r="S1348" s="90">
        <f>SUMSQ(S1339:S1346)</f>
        <v>11180</v>
      </c>
      <c r="T1348" s="90">
        <f>SUMSQ(T1339:T1346)</f>
        <v>11180</v>
      </c>
      <c r="U1348" s="90">
        <f>SUMSQ(U1339:U1346)</f>
        <v>11180</v>
      </c>
      <c r="V1348" s="90">
        <f>SUMSQ(V1339:V1346)</f>
        <v>11180</v>
      </c>
      <c r="W1348" s="90">
        <f>SUMSQ(W1339:W1346)</f>
        <v>11180</v>
      </c>
      <c r="X1348" s="90">
        <f>SUMSQ(X1339:X1346)</f>
        <v>11180</v>
      </c>
      <c r="Y1348" s="90">
        <f>SUMSQ(Y1339:Y1346)</f>
        <v>11180</v>
      </c>
      <c r="Z1348" s="279">
        <f>SUM(R1346^3+S1345^3+T1344^3+U1343^3+V1342^3+W1341^3+X1340^3+Y1339^3)</f>
        <v>540800</v>
      </c>
      <c r="AA1348" s="42"/>
      <c r="AB1348" s="277"/>
      <c r="AD1348" s="278"/>
      <c r="AE1348" s="34"/>
      <c r="AF1348" s="89">
        <f>SUMSQ(AF1339:AF1346)</f>
        <v>11180</v>
      </c>
      <c r="AG1348" s="90">
        <f>SUMSQ(AG1339:AG1346)</f>
        <v>11180</v>
      </c>
      <c r="AH1348" s="90">
        <f>SUMSQ(AH1339:AH1346)</f>
        <v>11180</v>
      </c>
      <c r="AI1348" s="90">
        <f>SUMSQ(AI1339:AI1346)</f>
        <v>11180</v>
      </c>
      <c r="AJ1348" s="90">
        <f>SUMSQ(AJ1339:AJ1346)</f>
        <v>11180</v>
      </c>
      <c r="AK1348" s="90">
        <f>SUMSQ(AK1339:AK1346)</f>
        <v>11180</v>
      </c>
      <c r="AL1348" s="90">
        <f>SUMSQ(AL1339:AL1346)</f>
        <v>11180</v>
      </c>
      <c r="AM1348" s="90">
        <f>SUMSQ(AM1339:AM1346)</f>
        <v>11180</v>
      </c>
      <c r="AN1348" s="279">
        <f>SUM(AF1346^3+AG1345^3+AH1344^3+AI1343^3+AJ1342^3+AK1341^3+AL1340^3+AM1339^3)</f>
        <v>540800</v>
      </c>
      <c r="AO1348" s="42"/>
      <c r="AP1348" s="277"/>
      <c r="AR1348" s="278"/>
      <c r="AS1348" s="34"/>
      <c r="AT1348" s="89">
        <f>SUMSQ(AT1339:AT1346)</f>
        <v>11180</v>
      </c>
      <c r="AU1348" s="90">
        <f>SUMSQ(AU1339:AU1346)</f>
        <v>11180</v>
      </c>
      <c r="AV1348" s="90">
        <f>SUMSQ(AV1339:AV1346)</f>
        <v>11180</v>
      </c>
      <c r="AW1348" s="90">
        <f>SUMSQ(AW1339:AW1346)</f>
        <v>11180</v>
      </c>
      <c r="AX1348" s="90">
        <f>SUMSQ(AX1339:AX1346)</f>
        <v>11180</v>
      </c>
      <c r="AY1348" s="90">
        <f>SUMSQ(AY1339:AY1346)</f>
        <v>11180</v>
      </c>
      <c r="AZ1348" s="90">
        <f>SUMSQ(AZ1339:AZ1346)</f>
        <v>11180</v>
      </c>
      <c r="BA1348" s="90">
        <f>SUMSQ(BA1339:BA1346)</f>
        <v>11180</v>
      </c>
      <c r="BB1348" s="279">
        <f>SUM(AT1346^3+AU1345^3+AV1344^3+AW1343^3+AX1342^3+AY1341^3+AZ1340^3+BA1339^3)</f>
        <v>540800</v>
      </c>
      <c r="BC1348" s="42"/>
      <c r="BD1348" s="277"/>
    </row>
    <row r="1349" spans="2:56" ht="12.75" thickBot="1" x14ac:dyDescent="0.25">
      <c r="B1349" s="278"/>
      <c r="C1349" s="104"/>
      <c r="D1349" s="106"/>
      <c r="E1349" s="106"/>
      <c r="F1349" s="106"/>
      <c r="G1349" s="106"/>
      <c r="H1349" s="106"/>
      <c r="I1349" s="106"/>
      <c r="J1349" s="106"/>
      <c r="K1349" s="106"/>
      <c r="L1349" s="106"/>
      <c r="M1349" s="109"/>
      <c r="N1349" s="277"/>
      <c r="P1349" s="278"/>
      <c r="Q1349" s="104"/>
      <c r="R1349" s="106"/>
      <c r="S1349" s="106"/>
      <c r="T1349" s="106"/>
      <c r="U1349" s="106"/>
      <c r="V1349" s="106"/>
      <c r="W1349" s="106"/>
      <c r="X1349" s="106"/>
      <c r="Y1349" s="106"/>
      <c r="Z1349" s="106"/>
      <c r="AA1349" s="109"/>
      <c r="AB1349" s="277"/>
      <c r="AD1349" s="278"/>
      <c r="AE1349" s="104"/>
      <c r="AF1349" s="106"/>
      <c r="AG1349" s="106"/>
      <c r="AH1349" s="106"/>
      <c r="AI1349" s="106"/>
      <c r="AJ1349" s="106"/>
      <c r="AK1349" s="106"/>
      <c r="AL1349" s="106"/>
      <c r="AM1349" s="106"/>
      <c r="AN1349" s="106"/>
      <c r="AO1349" s="109"/>
      <c r="AP1349" s="277"/>
      <c r="AR1349" s="278"/>
      <c r="AS1349" s="104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9"/>
      <c r="BD1349" s="277"/>
    </row>
    <row r="1350" spans="2:56" ht="12.75" thickBot="1" x14ac:dyDescent="0.25">
      <c r="B1350" s="276"/>
      <c r="C1350" s="275"/>
      <c r="D1350" s="275"/>
      <c r="E1350" s="275"/>
      <c r="F1350" s="275"/>
      <c r="G1350" s="275"/>
      <c r="H1350" s="275"/>
      <c r="I1350" s="275"/>
      <c r="J1350" s="275"/>
      <c r="K1350" s="275"/>
      <c r="L1350" s="275"/>
      <c r="M1350" s="275"/>
      <c r="N1350" s="274"/>
      <c r="P1350" s="276"/>
      <c r="Q1350" s="275"/>
      <c r="R1350" s="275"/>
      <c r="S1350" s="275"/>
      <c r="T1350" s="275"/>
      <c r="U1350" s="275"/>
      <c r="V1350" s="275"/>
      <c r="W1350" s="275"/>
      <c r="X1350" s="275"/>
      <c r="Y1350" s="275"/>
      <c r="Z1350" s="275"/>
      <c r="AA1350" s="275"/>
      <c r="AB1350" s="274"/>
      <c r="AD1350" s="276"/>
      <c r="AE1350" s="275"/>
      <c r="AF1350" s="275"/>
      <c r="AG1350" s="275"/>
      <c r="AH1350" s="275"/>
      <c r="AI1350" s="275"/>
      <c r="AJ1350" s="275"/>
      <c r="AK1350" s="275"/>
      <c r="AL1350" s="275"/>
      <c r="AM1350" s="275"/>
      <c r="AN1350" s="275"/>
      <c r="AO1350" s="275"/>
      <c r="AP1350" s="274"/>
      <c r="AR1350" s="276"/>
      <c r="AS1350" s="275"/>
      <c r="AT1350" s="275"/>
      <c r="AU1350" s="275"/>
      <c r="AV1350" s="275"/>
      <c r="AW1350" s="275"/>
      <c r="AX1350" s="275"/>
      <c r="AY1350" s="275"/>
      <c r="AZ1350" s="275"/>
      <c r="BA1350" s="275"/>
      <c r="BB1350" s="275"/>
      <c r="BC1350" s="275"/>
      <c r="BD1350" s="274"/>
    </row>
    <row r="1351" spans="2:56" ht="13.5" thickTop="1" thickBot="1" x14ac:dyDescent="0.25"/>
    <row r="1352" spans="2:56" ht="13.5" thickTop="1" thickBot="1" x14ac:dyDescent="0.25">
      <c r="B1352" s="284"/>
      <c r="C1352" s="283"/>
      <c r="D1352" s="283"/>
      <c r="E1352" s="283"/>
      <c r="F1352" s="283"/>
      <c r="G1352" s="283"/>
      <c r="H1352" s="283"/>
      <c r="I1352" s="283"/>
      <c r="J1352" s="283"/>
      <c r="K1352" s="283"/>
      <c r="L1352" s="283"/>
      <c r="M1352" s="283"/>
      <c r="N1352" s="282"/>
      <c r="P1352" s="284"/>
      <c r="Q1352" s="283"/>
      <c r="R1352" s="283"/>
      <c r="S1352" s="283"/>
      <c r="T1352" s="283"/>
      <c r="U1352" s="283"/>
      <c r="V1352" s="283"/>
      <c r="W1352" s="283"/>
      <c r="X1352" s="283"/>
      <c r="Y1352" s="283"/>
      <c r="Z1352" s="283"/>
      <c r="AA1352" s="283"/>
      <c r="AB1352" s="282"/>
      <c r="AD1352" s="284"/>
      <c r="AE1352" s="283"/>
      <c r="AF1352" s="283"/>
      <c r="AG1352" s="283"/>
      <c r="AH1352" s="283"/>
      <c r="AI1352" s="283"/>
      <c r="AJ1352" s="283"/>
      <c r="AK1352" s="283"/>
      <c r="AL1352" s="283"/>
      <c r="AM1352" s="283"/>
      <c r="AN1352" s="283"/>
      <c r="AO1352" s="283"/>
      <c r="AP1352" s="282"/>
      <c r="AR1352" s="284"/>
      <c r="AS1352" s="283"/>
      <c r="AT1352" s="283"/>
      <c r="AU1352" s="283"/>
      <c r="AV1352" s="283"/>
      <c r="AW1352" s="283"/>
      <c r="AX1352" s="283"/>
      <c r="AY1352" s="283"/>
      <c r="AZ1352" s="283"/>
      <c r="BA1352" s="283"/>
      <c r="BB1352" s="283"/>
      <c r="BC1352" s="283"/>
      <c r="BD1352" s="282"/>
    </row>
    <row r="1353" spans="2:56" ht="12.75" thickBot="1" x14ac:dyDescent="0.25">
      <c r="B1353" s="278"/>
      <c r="C1353" s="20"/>
      <c r="D1353" s="21"/>
      <c r="E1353" s="21"/>
      <c r="F1353" s="21"/>
      <c r="G1353" s="21"/>
      <c r="H1353" s="281" t="s">
        <v>1054</v>
      </c>
      <c r="I1353" s="21"/>
      <c r="J1353" s="21"/>
      <c r="K1353" s="21"/>
      <c r="L1353" s="21"/>
      <c r="M1353" s="23"/>
      <c r="N1353" s="277"/>
      <c r="P1353" s="278"/>
      <c r="Q1353" s="20"/>
      <c r="R1353" s="21"/>
      <c r="S1353" s="21"/>
      <c r="T1353" s="21"/>
      <c r="U1353" s="21"/>
      <c r="V1353" s="281" t="s">
        <v>1053</v>
      </c>
      <c r="W1353" s="21"/>
      <c r="X1353" s="21"/>
      <c r="Y1353" s="21"/>
      <c r="Z1353" s="21"/>
      <c r="AA1353" s="23"/>
      <c r="AB1353" s="277"/>
      <c r="AD1353" s="278"/>
      <c r="AE1353" s="20"/>
      <c r="AF1353" s="21"/>
      <c r="AG1353" s="21"/>
      <c r="AH1353" s="21"/>
      <c r="AI1353" s="21"/>
      <c r="AJ1353" s="281" t="s">
        <v>1052</v>
      </c>
      <c r="AK1353" s="21"/>
      <c r="AL1353" s="21"/>
      <c r="AM1353" s="21"/>
      <c r="AN1353" s="21"/>
      <c r="AO1353" s="23"/>
      <c r="AP1353" s="277"/>
      <c r="AR1353" s="278"/>
      <c r="AS1353" s="20"/>
      <c r="AT1353" s="21"/>
      <c r="AU1353" s="21"/>
      <c r="AV1353" s="21"/>
      <c r="AW1353" s="21"/>
      <c r="AX1353" s="281" t="s">
        <v>1051</v>
      </c>
      <c r="AY1353" s="21"/>
      <c r="AZ1353" s="21"/>
      <c r="BA1353" s="21"/>
      <c r="BB1353" s="21"/>
      <c r="BC1353" s="23"/>
      <c r="BD1353" s="277"/>
    </row>
    <row r="1354" spans="2:56" x14ac:dyDescent="0.2">
      <c r="B1354" s="278"/>
      <c r="C1354" s="34"/>
      <c r="D1354" s="35">
        <v>4</v>
      </c>
      <c r="E1354" s="36">
        <v>26</v>
      </c>
      <c r="F1354" s="36">
        <v>43</v>
      </c>
      <c r="G1354" s="36">
        <v>49</v>
      </c>
      <c r="H1354" s="36">
        <v>56</v>
      </c>
      <c r="I1354" s="36">
        <v>31</v>
      </c>
      <c r="J1354" s="36">
        <v>46</v>
      </c>
      <c r="K1354" s="37">
        <v>5</v>
      </c>
      <c r="L1354" s="251">
        <f>SUMSQ(D1354:K1354)</f>
        <v>11180</v>
      </c>
      <c r="M1354" s="42"/>
      <c r="N1354" s="277"/>
      <c r="P1354" s="278"/>
      <c r="Q1354" s="34"/>
      <c r="R1354" s="35">
        <v>4</v>
      </c>
      <c r="S1354" s="36">
        <v>26</v>
      </c>
      <c r="T1354" s="36">
        <v>49</v>
      </c>
      <c r="U1354" s="36">
        <v>43</v>
      </c>
      <c r="V1354" s="36">
        <v>46</v>
      </c>
      <c r="W1354" s="36">
        <v>56</v>
      </c>
      <c r="X1354" s="36">
        <v>31</v>
      </c>
      <c r="Y1354" s="37">
        <v>5</v>
      </c>
      <c r="Z1354" s="251">
        <f>SUMSQ(R1354:Y1354)</f>
        <v>11180</v>
      </c>
      <c r="AA1354" s="42"/>
      <c r="AB1354" s="277"/>
      <c r="AD1354" s="278"/>
      <c r="AE1354" s="34"/>
      <c r="AF1354" s="35">
        <v>4</v>
      </c>
      <c r="AG1354" s="36">
        <v>30</v>
      </c>
      <c r="AH1354" s="36">
        <v>41</v>
      </c>
      <c r="AI1354" s="36">
        <v>55</v>
      </c>
      <c r="AJ1354" s="36">
        <v>48</v>
      </c>
      <c r="AK1354" s="36">
        <v>50</v>
      </c>
      <c r="AL1354" s="36">
        <v>5</v>
      </c>
      <c r="AM1354" s="37">
        <v>27</v>
      </c>
      <c r="AN1354" s="251">
        <f>SUMSQ(AF1354:AM1354)</f>
        <v>11180</v>
      </c>
      <c r="AO1354" s="42"/>
      <c r="AP1354" s="277"/>
      <c r="AR1354" s="278"/>
      <c r="AS1354" s="34"/>
      <c r="AT1354" s="35">
        <v>4</v>
      </c>
      <c r="AU1354" s="36">
        <v>31</v>
      </c>
      <c r="AV1354" s="36">
        <v>62</v>
      </c>
      <c r="AW1354" s="36">
        <v>17</v>
      </c>
      <c r="AX1354" s="36">
        <v>27</v>
      </c>
      <c r="AY1354" s="36">
        <v>29</v>
      </c>
      <c r="AZ1354" s="36">
        <v>60</v>
      </c>
      <c r="BA1354" s="37">
        <v>30</v>
      </c>
      <c r="BB1354" s="251">
        <f>SUMSQ(AT1354:BA1354)</f>
        <v>11180</v>
      </c>
      <c r="BC1354" s="42"/>
      <c r="BD1354" s="277"/>
    </row>
    <row r="1355" spans="2:56" x14ac:dyDescent="0.2">
      <c r="B1355" s="278"/>
      <c r="C1355" s="34"/>
      <c r="D1355" s="44">
        <v>25</v>
      </c>
      <c r="E1355" s="45">
        <v>15</v>
      </c>
      <c r="F1355" s="45">
        <v>62</v>
      </c>
      <c r="G1355" s="45">
        <v>44</v>
      </c>
      <c r="H1355" s="45">
        <v>2</v>
      </c>
      <c r="I1355" s="45">
        <v>37</v>
      </c>
      <c r="J1355" s="45">
        <v>24</v>
      </c>
      <c r="K1355" s="46">
        <v>51</v>
      </c>
      <c r="L1355" s="257">
        <f>SUMSQ(D1355:K1355)</f>
        <v>11180</v>
      </c>
      <c r="M1355" s="42"/>
      <c r="N1355" s="277"/>
      <c r="P1355" s="278"/>
      <c r="Q1355" s="34"/>
      <c r="R1355" s="44">
        <v>17</v>
      </c>
      <c r="S1355" s="45">
        <v>11</v>
      </c>
      <c r="T1355" s="45">
        <v>36</v>
      </c>
      <c r="U1355" s="45">
        <v>58</v>
      </c>
      <c r="V1355" s="45">
        <v>63</v>
      </c>
      <c r="W1355" s="45">
        <v>37</v>
      </c>
      <c r="X1355" s="45">
        <v>14</v>
      </c>
      <c r="Y1355" s="46">
        <v>24</v>
      </c>
      <c r="Z1355" s="257">
        <f>SUMSQ(R1355:Y1355)</f>
        <v>11180</v>
      </c>
      <c r="AA1355" s="42"/>
      <c r="AB1355" s="277"/>
      <c r="AD1355" s="278"/>
      <c r="AE1355" s="34"/>
      <c r="AF1355" s="44">
        <v>64</v>
      </c>
      <c r="AG1355" s="45">
        <v>14</v>
      </c>
      <c r="AH1355" s="45">
        <v>57</v>
      </c>
      <c r="AI1355" s="45">
        <v>11</v>
      </c>
      <c r="AJ1355" s="45">
        <v>20</v>
      </c>
      <c r="AK1355" s="45">
        <v>34</v>
      </c>
      <c r="AL1355" s="45">
        <v>21</v>
      </c>
      <c r="AM1355" s="46">
        <v>39</v>
      </c>
      <c r="AN1355" s="257">
        <f>SUMSQ(AF1355:AM1355)</f>
        <v>11180</v>
      </c>
      <c r="AO1355" s="42"/>
      <c r="AP1355" s="277"/>
      <c r="AR1355" s="278"/>
      <c r="AS1355" s="34"/>
      <c r="AT1355" s="44">
        <v>37</v>
      </c>
      <c r="AU1355" s="45">
        <v>12</v>
      </c>
      <c r="AV1355" s="45">
        <v>51</v>
      </c>
      <c r="AW1355" s="45">
        <v>56</v>
      </c>
      <c r="AX1355" s="45">
        <v>21</v>
      </c>
      <c r="AY1355" s="45">
        <v>20</v>
      </c>
      <c r="AZ1355" s="45">
        <v>8</v>
      </c>
      <c r="BA1355" s="46">
        <v>55</v>
      </c>
      <c r="BB1355" s="257">
        <f>SUMSQ(AT1355:BA1355)</f>
        <v>11180</v>
      </c>
      <c r="BC1355" s="42"/>
      <c r="BD1355" s="277"/>
    </row>
    <row r="1356" spans="2:56" x14ac:dyDescent="0.2">
      <c r="B1356" s="278"/>
      <c r="C1356" s="34"/>
      <c r="D1356" s="44">
        <v>54</v>
      </c>
      <c r="E1356" s="45">
        <v>36</v>
      </c>
      <c r="F1356" s="45">
        <v>17</v>
      </c>
      <c r="G1356" s="45">
        <v>7</v>
      </c>
      <c r="H1356" s="45">
        <v>45</v>
      </c>
      <c r="I1356" s="45">
        <v>10</v>
      </c>
      <c r="J1356" s="45">
        <v>59</v>
      </c>
      <c r="K1356" s="46">
        <v>32</v>
      </c>
      <c r="L1356" s="257">
        <f>SUMSQ(D1356:K1356)</f>
        <v>11180</v>
      </c>
      <c r="M1356" s="42"/>
      <c r="N1356" s="277"/>
      <c r="P1356" s="278"/>
      <c r="Q1356" s="34"/>
      <c r="R1356" s="44">
        <v>38</v>
      </c>
      <c r="S1356" s="45">
        <v>64</v>
      </c>
      <c r="T1356" s="45">
        <v>23</v>
      </c>
      <c r="U1356" s="45">
        <v>13</v>
      </c>
      <c r="V1356" s="45">
        <v>12</v>
      </c>
      <c r="W1356" s="45">
        <v>18</v>
      </c>
      <c r="X1356" s="45">
        <v>57</v>
      </c>
      <c r="Y1356" s="46">
        <v>35</v>
      </c>
      <c r="Z1356" s="257">
        <f>SUMSQ(R1356:Y1356)</f>
        <v>11180</v>
      </c>
      <c r="AA1356" s="42"/>
      <c r="AB1356" s="277"/>
      <c r="AD1356" s="278"/>
      <c r="AE1356" s="34"/>
      <c r="AF1356" s="44">
        <v>23</v>
      </c>
      <c r="AG1356" s="45">
        <v>37</v>
      </c>
      <c r="AH1356" s="45">
        <v>18</v>
      </c>
      <c r="AI1356" s="45">
        <v>36</v>
      </c>
      <c r="AJ1356" s="45">
        <v>59</v>
      </c>
      <c r="AK1356" s="45">
        <v>9</v>
      </c>
      <c r="AL1356" s="45">
        <v>62</v>
      </c>
      <c r="AM1356" s="46">
        <v>16</v>
      </c>
      <c r="AN1356" s="257">
        <f>SUMSQ(AF1356:AM1356)</f>
        <v>11180</v>
      </c>
      <c r="AO1356" s="42"/>
      <c r="AP1356" s="277"/>
      <c r="AR1356" s="278"/>
      <c r="AS1356" s="34"/>
      <c r="AT1356" s="44">
        <v>41</v>
      </c>
      <c r="AU1356" s="45">
        <v>50</v>
      </c>
      <c r="AV1356" s="45">
        <v>23</v>
      </c>
      <c r="AW1356" s="45">
        <v>7</v>
      </c>
      <c r="AX1356" s="45">
        <v>52</v>
      </c>
      <c r="AY1356" s="45">
        <v>40</v>
      </c>
      <c r="AZ1356" s="45">
        <v>46</v>
      </c>
      <c r="BA1356" s="46">
        <v>1</v>
      </c>
      <c r="BB1356" s="257">
        <f>SUMSQ(AT1356:BA1356)</f>
        <v>11180</v>
      </c>
      <c r="BC1356" s="42"/>
      <c r="BD1356" s="277"/>
    </row>
    <row r="1357" spans="2:56" x14ac:dyDescent="0.2">
      <c r="B1357" s="278"/>
      <c r="C1357" s="34"/>
      <c r="D1357" s="44">
        <v>47</v>
      </c>
      <c r="E1357" s="45">
        <v>53</v>
      </c>
      <c r="F1357" s="45">
        <v>8</v>
      </c>
      <c r="G1357" s="45">
        <v>30</v>
      </c>
      <c r="H1357" s="45">
        <v>27</v>
      </c>
      <c r="I1357" s="45">
        <v>52</v>
      </c>
      <c r="J1357" s="45">
        <v>1</v>
      </c>
      <c r="K1357" s="46">
        <v>42</v>
      </c>
      <c r="L1357" s="257">
        <f>SUMSQ(D1357:K1357)</f>
        <v>11180</v>
      </c>
      <c r="M1357" s="42"/>
      <c r="N1357" s="277"/>
      <c r="P1357" s="278"/>
      <c r="Q1357" s="34"/>
      <c r="R1357" s="44">
        <v>55</v>
      </c>
      <c r="S1357" s="45">
        <v>45</v>
      </c>
      <c r="T1357" s="45">
        <v>6</v>
      </c>
      <c r="U1357" s="45">
        <v>32</v>
      </c>
      <c r="V1357" s="45">
        <v>25</v>
      </c>
      <c r="W1357" s="45">
        <v>3</v>
      </c>
      <c r="X1357" s="45">
        <v>44</v>
      </c>
      <c r="Y1357" s="46">
        <v>50</v>
      </c>
      <c r="Z1357" s="257">
        <f>SUMSQ(R1357:Y1357)</f>
        <v>11180</v>
      </c>
      <c r="AA1357" s="42"/>
      <c r="AB1357" s="277"/>
      <c r="AD1357" s="278"/>
      <c r="AE1357" s="34"/>
      <c r="AF1357" s="44">
        <v>43</v>
      </c>
      <c r="AG1357" s="45">
        <v>53</v>
      </c>
      <c r="AH1357" s="45">
        <v>2</v>
      </c>
      <c r="AI1357" s="45">
        <v>32</v>
      </c>
      <c r="AJ1357" s="45">
        <v>7</v>
      </c>
      <c r="AK1357" s="45">
        <v>25</v>
      </c>
      <c r="AL1357" s="45">
        <v>46</v>
      </c>
      <c r="AM1357" s="46">
        <v>52</v>
      </c>
      <c r="AN1357" s="257">
        <f>SUMSQ(AF1357:AM1357)</f>
        <v>11180</v>
      </c>
      <c r="AO1357" s="42"/>
      <c r="AP1357" s="277"/>
      <c r="AR1357" s="278"/>
      <c r="AS1357" s="34"/>
      <c r="AT1357" s="44">
        <v>47</v>
      </c>
      <c r="AU1357" s="45">
        <v>54</v>
      </c>
      <c r="AV1357" s="45">
        <v>2</v>
      </c>
      <c r="AW1357" s="45">
        <v>26</v>
      </c>
      <c r="AX1357" s="45">
        <v>6</v>
      </c>
      <c r="AY1357" s="45">
        <v>49</v>
      </c>
      <c r="AZ1357" s="45">
        <v>33</v>
      </c>
      <c r="BA1357" s="46">
        <v>43</v>
      </c>
      <c r="BB1357" s="257">
        <f>SUMSQ(AT1357:BA1357)</f>
        <v>11180</v>
      </c>
      <c r="BC1357" s="42"/>
      <c r="BD1357" s="277"/>
    </row>
    <row r="1358" spans="2:56" x14ac:dyDescent="0.2">
      <c r="B1358" s="278"/>
      <c r="C1358" s="34"/>
      <c r="D1358" s="44">
        <v>23</v>
      </c>
      <c r="E1358" s="45">
        <v>64</v>
      </c>
      <c r="F1358" s="45">
        <v>13</v>
      </c>
      <c r="G1358" s="45">
        <v>38</v>
      </c>
      <c r="H1358" s="45">
        <v>35</v>
      </c>
      <c r="I1358" s="45">
        <v>57</v>
      </c>
      <c r="J1358" s="45">
        <v>12</v>
      </c>
      <c r="K1358" s="46">
        <v>18</v>
      </c>
      <c r="L1358" s="257">
        <f>SUMSQ(D1358:K1358)</f>
        <v>11180</v>
      </c>
      <c r="M1358" s="42"/>
      <c r="N1358" s="277"/>
      <c r="P1358" s="278"/>
      <c r="Q1358" s="34"/>
      <c r="R1358" s="44">
        <v>15</v>
      </c>
      <c r="S1358" s="45">
        <v>21</v>
      </c>
      <c r="T1358" s="45">
        <v>62</v>
      </c>
      <c r="U1358" s="45">
        <v>40</v>
      </c>
      <c r="V1358" s="45">
        <v>33</v>
      </c>
      <c r="W1358" s="45">
        <v>59</v>
      </c>
      <c r="X1358" s="45">
        <v>20</v>
      </c>
      <c r="Y1358" s="46">
        <v>10</v>
      </c>
      <c r="Z1358" s="257">
        <f>SUMSQ(R1358:Y1358)</f>
        <v>11180</v>
      </c>
      <c r="AA1358" s="42"/>
      <c r="AB1358" s="277"/>
      <c r="AD1358" s="278"/>
      <c r="AE1358" s="34"/>
      <c r="AF1358" s="44">
        <v>13</v>
      </c>
      <c r="AG1358" s="45">
        <v>19</v>
      </c>
      <c r="AH1358" s="45">
        <v>40</v>
      </c>
      <c r="AI1358" s="45">
        <v>58</v>
      </c>
      <c r="AJ1358" s="45">
        <v>33</v>
      </c>
      <c r="AK1358" s="45">
        <v>63</v>
      </c>
      <c r="AL1358" s="45">
        <v>12</v>
      </c>
      <c r="AM1358" s="46">
        <v>22</v>
      </c>
      <c r="AN1358" s="257">
        <f>SUMSQ(AF1358:AM1358)</f>
        <v>11180</v>
      </c>
      <c r="AO1358" s="42"/>
      <c r="AP1358" s="277"/>
      <c r="AR1358" s="278"/>
      <c r="AS1358" s="34"/>
      <c r="AT1358" s="44">
        <v>22</v>
      </c>
      <c r="AU1358" s="45">
        <v>32</v>
      </c>
      <c r="AV1358" s="45">
        <v>16</v>
      </c>
      <c r="AW1358" s="45">
        <v>59</v>
      </c>
      <c r="AX1358" s="45">
        <v>39</v>
      </c>
      <c r="AY1358" s="45">
        <v>63</v>
      </c>
      <c r="AZ1358" s="45">
        <v>11</v>
      </c>
      <c r="BA1358" s="46">
        <v>18</v>
      </c>
      <c r="BB1358" s="257">
        <f>SUMSQ(AT1358:BA1358)</f>
        <v>11180</v>
      </c>
      <c r="BC1358" s="42"/>
      <c r="BD1358" s="277"/>
    </row>
    <row r="1359" spans="2:56" x14ac:dyDescent="0.2">
      <c r="B1359" s="278"/>
      <c r="C1359" s="34"/>
      <c r="D1359" s="44">
        <v>33</v>
      </c>
      <c r="E1359" s="45">
        <v>6</v>
      </c>
      <c r="F1359" s="45">
        <v>55</v>
      </c>
      <c r="G1359" s="45">
        <v>20</v>
      </c>
      <c r="H1359" s="45">
        <v>58</v>
      </c>
      <c r="I1359" s="45">
        <v>48</v>
      </c>
      <c r="J1359" s="45">
        <v>29</v>
      </c>
      <c r="K1359" s="46">
        <v>11</v>
      </c>
      <c r="L1359" s="257">
        <f>SUMSQ(D1359:K1359)</f>
        <v>11180</v>
      </c>
      <c r="M1359" s="42"/>
      <c r="N1359" s="277"/>
      <c r="P1359" s="278"/>
      <c r="Q1359" s="34"/>
      <c r="R1359" s="44">
        <v>30</v>
      </c>
      <c r="S1359" s="45">
        <v>8</v>
      </c>
      <c r="T1359" s="45">
        <v>47</v>
      </c>
      <c r="U1359" s="45">
        <v>53</v>
      </c>
      <c r="V1359" s="45">
        <v>52</v>
      </c>
      <c r="W1359" s="45">
        <v>42</v>
      </c>
      <c r="X1359" s="45">
        <v>1</v>
      </c>
      <c r="Y1359" s="46">
        <v>27</v>
      </c>
      <c r="Z1359" s="257">
        <f>SUMSQ(R1359:Y1359)</f>
        <v>11180</v>
      </c>
      <c r="AA1359" s="42"/>
      <c r="AB1359" s="277"/>
      <c r="AD1359" s="278"/>
      <c r="AE1359" s="34"/>
      <c r="AF1359" s="44">
        <v>49</v>
      </c>
      <c r="AG1359" s="45">
        <v>3</v>
      </c>
      <c r="AH1359" s="45">
        <v>56</v>
      </c>
      <c r="AI1359" s="45">
        <v>6</v>
      </c>
      <c r="AJ1359" s="45">
        <v>29</v>
      </c>
      <c r="AK1359" s="45">
        <v>47</v>
      </c>
      <c r="AL1359" s="45">
        <v>28</v>
      </c>
      <c r="AM1359" s="46">
        <v>42</v>
      </c>
      <c r="AN1359" s="257">
        <f>SUMSQ(AF1359:AM1359)</f>
        <v>11180</v>
      </c>
      <c r="AO1359" s="42"/>
      <c r="AP1359" s="277"/>
      <c r="AR1359" s="278"/>
      <c r="AS1359" s="34"/>
      <c r="AT1359" s="44">
        <v>64</v>
      </c>
      <c r="AU1359" s="45">
        <v>19</v>
      </c>
      <c r="AV1359" s="45">
        <v>25</v>
      </c>
      <c r="AW1359" s="45">
        <v>13</v>
      </c>
      <c r="AX1359" s="45">
        <v>58</v>
      </c>
      <c r="AY1359" s="45">
        <v>42</v>
      </c>
      <c r="AZ1359" s="45">
        <v>15</v>
      </c>
      <c r="BA1359" s="46">
        <v>24</v>
      </c>
      <c r="BB1359" s="257">
        <f>SUMSQ(AT1359:BA1359)</f>
        <v>11180</v>
      </c>
      <c r="BC1359" s="42"/>
      <c r="BD1359" s="277"/>
    </row>
    <row r="1360" spans="2:56" x14ac:dyDescent="0.2">
      <c r="B1360" s="278"/>
      <c r="C1360" s="34"/>
      <c r="D1360" s="44">
        <v>14</v>
      </c>
      <c r="E1360" s="45">
        <v>41</v>
      </c>
      <c r="F1360" s="45">
        <v>28</v>
      </c>
      <c r="G1360" s="45">
        <v>63</v>
      </c>
      <c r="H1360" s="45">
        <v>21</v>
      </c>
      <c r="I1360" s="45">
        <v>3</v>
      </c>
      <c r="J1360" s="45">
        <v>50</v>
      </c>
      <c r="K1360" s="46">
        <v>40</v>
      </c>
      <c r="L1360" s="257">
        <f>SUMSQ(D1360:K1360)</f>
        <v>11180</v>
      </c>
      <c r="M1360" s="42"/>
      <c r="N1360" s="277"/>
      <c r="P1360" s="278"/>
      <c r="Q1360" s="34"/>
      <c r="R1360" s="44">
        <v>41</v>
      </c>
      <c r="S1360" s="45">
        <v>51</v>
      </c>
      <c r="T1360" s="45">
        <v>28</v>
      </c>
      <c r="U1360" s="45">
        <v>2</v>
      </c>
      <c r="V1360" s="45">
        <v>7</v>
      </c>
      <c r="W1360" s="45">
        <v>29</v>
      </c>
      <c r="X1360" s="45">
        <v>54</v>
      </c>
      <c r="Y1360" s="46">
        <v>48</v>
      </c>
      <c r="Z1360" s="257">
        <f>SUMSQ(R1360:Y1360)</f>
        <v>11180</v>
      </c>
      <c r="AA1360" s="42"/>
      <c r="AB1360" s="277"/>
      <c r="AD1360" s="278"/>
      <c r="AE1360" s="34"/>
      <c r="AF1360" s="44">
        <v>26</v>
      </c>
      <c r="AG1360" s="45">
        <v>44</v>
      </c>
      <c r="AH1360" s="45">
        <v>31</v>
      </c>
      <c r="AI1360" s="45">
        <v>45</v>
      </c>
      <c r="AJ1360" s="45">
        <v>54</v>
      </c>
      <c r="AK1360" s="45">
        <v>8</v>
      </c>
      <c r="AL1360" s="45">
        <v>51</v>
      </c>
      <c r="AM1360" s="46">
        <v>1</v>
      </c>
      <c r="AN1360" s="257">
        <f>SUMSQ(AF1360:AM1360)</f>
        <v>11180</v>
      </c>
      <c r="AO1360" s="42"/>
      <c r="AP1360" s="277"/>
      <c r="AR1360" s="278"/>
      <c r="AS1360" s="34"/>
      <c r="AT1360" s="44">
        <v>10</v>
      </c>
      <c r="AU1360" s="45">
        <v>57</v>
      </c>
      <c r="AV1360" s="45">
        <v>45</v>
      </c>
      <c r="AW1360" s="45">
        <v>44</v>
      </c>
      <c r="AX1360" s="45">
        <v>9</v>
      </c>
      <c r="AY1360" s="45">
        <v>14</v>
      </c>
      <c r="AZ1360" s="45">
        <v>53</v>
      </c>
      <c r="BA1360" s="46">
        <v>28</v>
      </c>
      <c r="BB1360" s="257">
        <f>SUMSQ(AT1360:BA1360)</f>
        <v>11180</v>
      </c>
      <c r="BC1360" s="42"/>
      <c r="BD1360" s="277"/>
    </row>
    <row r="1361" spans="2:56" ht="12.75" thickBot="1" x14ac:dyDescent="0.25">
      <c r="B1361" s="278"/>
      <c r="C1361" s="34"/>
      <c r="D1361" s="59">
        <v>60</v>
      </c>
      <c r="E1361" s="60">
        <v>19</v>
      </c>
      <c r="F1361" s="60">
        <v>34</v>
      </c>
      <c r="G1361" s="60">
        <v>9</v>
      </c>
      <c r="H1361" s="60">
        <v>16</v>
      </c>
      <c r="I1361" s="60">
        <v>22</v>
      </c>
      <c r="J1361" s="60">
        <v>39</v>
      </c>
      <c r="K1361" s="61">
        <v>61</v>
      </c>
      <c r="L1361" s="257">
        <f>SUMSQ(D1361:K1361)</f>
        <v>11180</v>
      </c>
      <c r="M1361" s="42"/>
      <c r="N1361" s="277"/>
      <c r="P1361" s="278"/>
      <c r="Q1361" s="34"/>
      <c r="R1361" s="59">
        <v>60</v>
      </c>
      <c r="S1361" s="60">
        <v>34</v>
      </c>
      <c r="T1361" s="60">
        <v>9</v>
      </c>
      <c r="U1361" s="60">
        <v>19</v>
      </c>
      <c r="V1361" s="60">
        <v>22</v>
      </c>
      <c r="W1361" s="60">
        <v>16</v>
      </c>
      <c r="X1361" s="60">
        <v>39</v>
      </c>
      <c r="Y1361" s="61">
        <v>61</v>
      </c>
      <c r="Z1361" s="257">
        <f>SUMSQ(R1361:Y1361)</f>
        <v>11180</v>
      </c>
      <c r="AA1361" s="42"/>
      <c r="AB1361" s="277"/>
      <c r="AD1361" s="278"/>
      <c r="AE1361" s="34"/>
      <c r="AF1361" s="59">
        <v>38</v>
      </c>
      <c r="AG1361" s="60">
        <v>60</v>
      </c>
      <c r="AH1361" s="60">
        <v>15</v>
      </c>
      <c r="AI1361" s="60">
        <v>17</v>
      </c>
      <c r="AJ1361" s="60">
        <v>10</v>
      </c>
      <c r="AK1361" s="60">
        <v>24</v>
      </c>
      <c r="AL1361" s="60">
        <v>35</v>
      </c>
      <c r="AM1361" s="61">
        <v>61</v>
      </c>
      <c r="AN1361" s="257">
        <f>SUMSQ(AF1361:AM1361)</f>
        <v>11180</v>
      </c>
      <c r="AO1361" s="42"/>
      <c r="AP1361" s="277"/>
      <c r="AR1361" s="278"/>
      <c r="AS1361" s="34"/>
      <c r="AT1361" s="59">
        <v>35</v>
      </c>
      <c r="AU1361" s="60">
        <v>5</v>
      </c>
      <c r="AV1361" s="60">
        <v>36</v>
      </c>
      <c r="AW1361" s="60">
        <v>38</v>
      </c>
      <c r="AX1361" s="60">
        <v>48</v>
      </c>
      <c r="AY1361" s="60">
        <v>3</v>
      </c>
      <c r="AZ1361" s="60">
        <v>34</v>
      </c>
      <c r="BA1361" s="61">
        <v>61</v>
      </c>
      <c r="BB1361" s="257">
        <f>SUMSQ(AT1361:BA1361)</f>
        <v>11180</v>
      </c>
      <c r="BC1361" s="42"/>
      <c r="BD1361" s="277"/>
    </row>
    <row r="1362" spans="2:56" x14ac:dyDescent="0.2">
      <c r="B1362" s="278"/>
      <c r="C1362" s="34"/>
      <c r="D1362" s="166">
        <f>SUM(D1354:D1361)</f>
        <v>260</v>
      </c>
      <c r="E1362" s="167">
        <f>SUM(E1354:E1361)</f>
        <v>260</v>
      </c>
      <c r="F1362" s="167">
        <f>SUM(F1354:F1361)</f>
        <v>260</v>
      </c>
      <c r="G1362" s="167">
        <f>SUM(G1354:G1361)</f>
        <v>260</v>
      </c>
      <c r="H1362" s="167">
        <f>SUM(H1354:H1361)</f>
        <v>260</v>
      </c>
      <c r="I1362" s="167">
        <f>SUM(I1354:I1361)</f>
        <v>260</v>
      </c>
      <c r="J1362" s="167">
        <f>SUM(J1354:J1361)</f>
        <v>260</v>
      </c>
      <c r="K1362" s="167">
        <f>SUM(K1354:K1361)</f>
        <v>260</v>
      </c>
      <c r="L1362" s="280">
        <f>SUM(D1354^3+E1355^3+F1356^3+G1357^3+H1358^3+I1359^3+J1360^3+K1361^3)</f>
        <v>540800</v>
      </c>
      <c r="M1362" s="42"/>
      <c r="N1362" s="277"/>
      <c r="P1362" s="278"/>
      <c r="Q1362" s="34"/>
      <c r="R1362" s="166">
        <f>SUM(R1354:R1361)</f>
        <v>260</v>
      </c>
      <c r="S1362" s="167">
        <f>SUM(S1354:S1361)</f>
        <v>260</v>
      </c>
      <c r="T1362" s="167">
        <f>SUM(T1354:T1361)</f>
        <v>260</v>
      </c>
      <c r="U1362" s="167">
        <f>SUM(U1354:U1361)</f>
        <v>260</v>
      </c>
      <c r="V1362" s="167">
        <f>SUM(V1354:V1361)</f>
        <v>260</v>
      </c>
      <c r="W1362" s="167">
        <f>SUM(W1354:W1361)</f>
        <v>260</v>
      </c>
      <c r="X1362" s="167">
        <f>SUM(X1354:X1361)</f>
        <v>260</v>
      </c>
      <c r="Y1362" s="167">
        <f>SUM(Y1354:Y1361)</f>
        <v>260</v>
      </c>
      <c r="Z1362" s="280">
        <f>SUM(R1354^3+S1355^3+T1356^3+U1357^3+V1358^3+W1359^3+X1360^3+Y1361^3)</f>
        <v>540800</v>
      </c>
      <c r="AA1362" s="42"/>
      <c r="AB1362" s="277"/>
      <c r="AD1362" s="278"/>
      <c r="AE1362" s="34"/>
      <c r="AF1362" s="166">
        <f>SUM(AF1354:AF1361)</f>
        <v>260</v>
      </c>
      <c r="AG1362" s="167">
        <f>SUM(AG1354:AG1361)</f>
        <v>260</v>
      </c>
      <c r="AH1362" s="167">
        <f>SUM(AH1354:AH1361)</f>
        <v>260</v>
      </c>
      <c r="AI1362" s="167">
        <f>SUM(AI1354:AI1361)</f>
        <v>260</v>
      </c>
      <c r="AJ1362" s="167">
        <f>SUM(AJ1354:AJ1361)</f>
        <v>260</v>
      </c>
      <c r="AK1362" s="167">
        <f>SUM(AK1354:AK1361)</f>
        <v>260</v>
      </c>
      <c r="AL1362" s="167">
        <f>SUM(AL1354:AL1361)</f>
        <v>260</v>
      </c>
      <c r="AM1362" s="167">
        <f>SUM(AM1354:AM1361)</f>
        <v>260</v>
      </c>
      <c r="AN1362" s="280">
        <f>SUM(AF1354^3+AG1355^3+AH1356^3+AI1357^3+AJ1358^3+AK1359^3+AL1360^3+AM1361^3)</f>
        <v>540800</v>
      </c>
      <c r="AO1362" s="42"/>
      <c r="AP1362" s="277"/>
      <c r="AR1362" s="278"/>
      <c r="AS1362" s="34"/>
      <c r="AT1362" s="166">
        <f>SUM(AT1354:AT1361)</f>
        <v>260</v>
      </c>
      <c r="AU1362" s="167">
        <f>SUM(AU1354:AU1361)</f>
        <v>260</v>
      </c>
      <c r="AV1362" s="167">
        <f>SUM(AV1354:AV1361)</f>
        <v>260</v>
      </c>
      <c r="AW1362" s="167">
        <f>SUM(AW1354:AW1361)</f>
        <v>260</v>
      </c>
      <c r="AX1362" s="167">
        <f>SUM(AX1354:AX1361)</f>
        <v>260</v>
      </c>
      <c r="AY1362" s="167">
        <f>SUM(AY1354:AY1361)</f>
        <v>260</v>
      </c>
      <c r="AZ1362" s="167">
        <f>SUM(AZ1354:AZ1361)</f>
        <v>260</v>
      </c>
      <c r="BA1362" s="167">
        <f>SUM(BA1354:BA1361)</f>
        <v>260</v>
      </c>
      <c r="BB1362" s="280">
        <f>SUM(AT1354^3+AU1355^3+AV1356^3+AW1357^3+AX1358^3+AY1359^3+AZ1360^3+BA1361^3)</f>
        <v>540800</v>
      </c>
      <c r="BC1362" s="42"/>
      <c r="BD1362" s="277"/>
    </row>
    <row r="1363" spans="2:56" ht="12.75" thickBot="1" x14ac:dyDescent="0.25">
      <c r="B1363" s="278"/>
      <c r="C1363" s="34"/>
      <c r="D1363" s="89">
        <f>SUMSQ(D1354:D1361)</f>
        <v>11180</v>
      </c>
      <c r="E1363" s="90">
        <f>SUMSQ(E1354:E1361)</f>
        <v>11180</v>
      </c>
      <c r="F1363" s="90">
        <f>SUMSQ(F1354:F1361)</f>
        <v>11180</v>
      </c>
      <c r="G1363" s="90">
        <f>SUMSQ(G1354:G1361)</f>
        <v>11180</v>
      </c>
      <c r="H1363" s="90">
        <f>SUMSQ(H1354:H1361)</f>
        <v>11180</v>
      </c>
      <c r="I1363" s="90">
        <f>SUMSQ(I1354:I1361)</f>
        <v>11180</v>
      </c>
      <c r="J1363" s="90">
        <f>SUMSQ(J1354:J1361)</f>
        <v>11180</v>
      </c>
      <c r="K1363" s="90">
        <f>SUMSQ(K1354:K1361)</f>
        <v>11180</v>
      </c>
      <c r="L1363" s="279">
        <f>SUM(D1361^3+E1360^3+F1359^3+G1358^3+H1357^3+I1356^3+J1355^3+K1354^3)</f>
        <v>540800</v>
      </c>
      <c r="M1363" s="42"/>
      <c r="N1363" s="277"/>
      <c r="P1363" s="278"/>
      <c r="Q1363" s="34"/>
      <c r="R1363" s="89">
        <f>SUMSQ(R1354:R1361)</f>
        <v>11180</v>
      </c>
      <c r="S1363" s="90">
        <f>SUMSQ(S1354:S1361)</f>
        <v>11180</v>
      </c>
      <c r="T1363" s="90">
        <f>SUMSQ(T1354:T1361)</f>
        <v>11180</v>
      </c>
      <c r="U1363" s="90">
        <f>SUMSQ(U1354:U1361)</f>
        <v>11180</v>
      </c>
      <c r="V1363" s="90">
        <f>SUMSQ(V1354:V1361)</f>
        <v>11180</v>
      </c>
      <c r="W1363" s="90">
        <f>SUMSQ(W1354:W1361)</f>
        <v>11180</v>
      </c>
      <c r="X1363" s="90">
        <f>SUMSQ(X1354:X1361)</f>
        <v>11180</v>
      </c>
      <c r="Y1363" s="90">
        <f>SUMSQ(Y1354:Y1361)</f>
        <v>11180</v>
      </c>
      <c r="Z1363" s="279">
        <f>SUM(R1361^3+S1360^3+T1359^3+U1358^3+V1357^3+W1356^3+X1355^3+Y1354^3)</f>
        <v>540800</v>
      </c>
      <c r="AA1363" s="42"/>
      <c r="AB1363" s="277"/>
      <c r="AD1363" s="278"/>
      <c r="AE1363" s="34"/>
      <c r="AF1363" s="89">
        <f>SUMSQ(AF1354:AF1361)</f>
        <v>11180</v>
      </c>
      <c r="AG1363" s="90">
        <f>SUMSQ(AG1354:AG1361)</f>
        <v>11180</v>
      </c>
      <c r="AH1363" s="90">
        <f>SUMSQ(AH1354:AH1361)</f>
        <v>11180</v>
      </c>
      <c r="AI1363" s="90">
        <f>SUMSQ(AI1354:AI1361)</f>
        <v>11180</v>
      </c>
      <c r="AJ1363" s="90">
        <f>SUMSQ(AJ1354:AJ1361)</f>
        <v>11180</v>
      </c>
      <c r="AK1363" s="90">
        <f>SUMSQ(AK1354:AK1361)</f>
        <v>11180</v>
      </c>
      <c r="AL1363" s="90">
        <f>SUMSQ(AL1354:AL1361)</f>
        <v>11180</v>
      </c>
      <c r="AM1363" s="90">
        <f>SUMSQ(AM1354:AM1361)</f>
        <v>11180</v>
      </c>
      <c r="AN1363" s="279">
        <f>SUM(AF1361^3+AG1360^3+AH1359^3+AI1358^3+AJ1357^3+AK1356^3+AL1355^3+AM1354^3)</f>
        <v>540800</v>
      </c>
      <c r="AO1363" s="42"/>
      <c r="AP1363" s="277"/>
      <c r="AR1363" s="278"/>
      <c r="AS1363" s="34"/>
      <c r="AT1363" s="89">
        <f>SUMSQ(AT1354:AT1361)</f>
        <v>11180</v>
      </c>
      <c r="AU1363" s="90">
        <f>SUMSQ(AU1354:AU1361)</f>
        <v>11180</v>
      </c>
      <c r="AV1363" s="90">
        <f>SUMSQ(AV1354:AV1361)</f>
        <v>11180</v>
      </c>
      <c r="AW1363" s="90">
        <f>SUMSQ(AW1354:AW1361)</f>
        <v>11180</v>
      </c>
      <c r="AX1363" s="90">
        <f>SUMSQ(AX1354:AX1361)</f>
        <v>11180</v>
      </c>
      <c r="AY1363" s="90">
        <f>SUMSQ(AY1354:AY1361)</f>
        <v>11180</v>
      </c>
      <c r="AZ1363" s="90">
        <f>SUMSQ(AZ1354:AZ1361)</f>
        <v>11180</v>
      </c>
      <c r="BA1363" s="90">
        <f>SUMSQ(BA1354:BA1361)</f>
        <v>11180</v>
      </c>
      <c r="BB1363" s="279">
        <f>SUM(AT1361^3+AU1360^3+AV1359^3+AW1358^3+AX1357^3+AY1356^3+AZ1355^3+BA1354^3)</f>
        <v>540800</v>
      </c>
      <c r="BC1363" s="42"/>
      <c r="BD1363" s="277"/>
    </row>
    <row r="1364" spans="2:56" ht="12.75" thickBot="1" x14ac:dyDescent="0.25">
      <c r="B1364" s="278"/>
      <c r="C1364" s="104"/>
      <c r="D1364" s="106"/>
      <c r="E1364" s="106"/>
      <c r="F1364" s="106"/>
      <c r="G1364" s="106"/>
      <c r="H1364" s="106"/>
      <c r="I1364" s="106"/>
      <c r="J1364" s="106"/>
      <c r="K1364" s="106"/>
      <c r="L1364" s="106"/>
      <c r="M1364" s="109"/>
      <c r="N1364" s="277"/>
      <c r="P1364" s="278"/>
      <c r="Q1364" s="104"/>
      <c r="R1364" s="106"/>
      <c r="S1364" s="106"/>
      <c r="T1364" s="106"/>
      <c r="U1364" s="106"/>
      <c r="V1364" s="106"/>
      <c r="W1364" s="106"/>
      <c r="X1364" s="106"/>
      <c r="Y1364" s="106"/>
      <c r="Z1364" s="106"/>
      <c r="AA1364" s="109"/>
      <c r="AB1364" s="277"/>
      <c r="AD1364" s="278"/>
      <c r="AE1364" s="104"/>
      <c r="AF1364" s="106"/>
      <c r="AG1364" s="106"/>
      <c r="AH1364" s="106"/>
      <c r="AI1364" s="106"/>
      <c r="AJ1364" s="106"/>
      <c r="AK1364" s="106"/>
      <c r="AL1364" s="106"/>
      <c r="AM1364" s="106"/>
      <c r="AN1364" s="106"/>
      <c r="AO1364" s="109"/>
      <c r="AP1364" s="277"/>
      <c r="AR1364" s="278"/>
      <c r="AS1364" s="104"/>
      <c r="AT1364" s="106"/>
      <c r="AU1364" s="106"/>
      <c r="AV1364" s="106"/>
      <c r="AW1364" s="106"/>
      <c r="AX1364" s="106"/>
      <c r="AY1364" s="106"/>
      <c r="AZ1364" s="106"/>
      <c r="BA1364" s="106"/>
      <c r="BB1364" s="106"/>
      <c r="BC1364" s="109"/>
      <c r="BD1364" s="277"/>
    </row>
    <row r="1365" spans="2:56" ht="12.75" thickBot="1" x14ac:dyDescent="0.25">
      <c r="B1365" s="276"/>
      <c r="C1365" s="275"/>
      <c r="D1365" s="275"/>
      <c r="E1365" s="275"/>
      <c r="F1365" s="275"/>
      <c r="G1365" s="275"/>
      <c r="H1365" s="275"/>
      <c r="I1365" s="275"/>
      <c r="J1365" s="275"/>
      <c r="K1365" s="275"/>
      <c r="L1365" s="275"/>
      <c r="M1365" s="275"/>
      <c r="N1365" s="274"/>
      <c r="P1365" s="276"/>
      <c r="Q1365" s="275"/>
      <c r="R1365" s="275"/>
      <c r="S1365" s="275"/>
      <c r="T1365" s="275"/>
      <c r="U1365" s="275"/>
      <c r="V1365" s="275"/>
      <c r="W1365" s="275"/>
      <c r="X1365" s="275"/>
      <c r="Y1365" s="275"/>
      <c r="Z1365" s="275"/>
      <c r="AA1365" s="275"/>
      <c r="AB1365" s="274"/>
      <c r="AD1365" s="276"/>
      <c r="AE1365" s="275"/>
      <c r="AF1365" s="275"/>
      <c r="AG1365" s="275"/>
      <c r="AH1365" s="275"/>
      <c r="AI1365" s="275"/>
      <c r="AJ1365" s="275"/>
      <c r="AK1365" s="275"/>
      <c r="AL1365" s="275"/>
      <c r="AM1365" s="275"/>
      <c r="AN1365" s="275"/>
      <c r="AO1365" s="275"/>
      <c r="AP1365" s="274"/>
      <c r="AR1365" s="276"/>
      <c r="AS1365" s="275"/>
      <c r="AT1365" s="275"/>
      <c r="AU1365" s="275"/>
      <c r="AV1365" s="275"/>
      <c r="AW1365" s="275"/>
      <c r="AX1365" s="275"/>
      <c r="AY1365" s="275"/>
      <c r="AZ1365" s="275"/>
      <c r="BA1365" s="275"/>
      <c r="BB1365" s="275"/>
      <c r="BC1365" s="275"/>
      <c r="BD1365" s="274"/>
    </row>
    <row r="1366" spans="2:56" ht="13.5" thickTop="1" thickBot="1" x14ac:dyDescent="0.25"/>
    <row r="1367" spans="2:56" ht="13.5" thickTop="1" thickBot="1" x14ac:dyDescent="0.25">
      <c r="B1367" s="284"/>
      <c r="C1367" s="283"/>
      <c r="D1367" s="283"/>
      <c r="E1367" s="283"/>
      <c r="F1367" s="283"/>
      <c r="G1367" s="283"/>
      <c r="H1367" s="283"/>
      <c r="I1367" s="283"/>
      <c r="J1367" s="283"/>
      <c r="K1367" s="283"/>
      <c r="L1367" s="283"/>
      <c r="M1367" s="283"/>
      <c r="N1367" s="282"/>
      <c r="P1367" s="284"/>
      <c r="Q1367" s="283"/>
      <c r="R1367" s="283"/>
      <c r="S1367" s="283"/>
      <c r="T1367" s="283"/>
      <c r="U1367" s="283"/>
      <c r="V1367" s="283"/>
      <c r="W1367" s="283"/>
      <c r="X1367" s="283"/>
      <c r="Y1367" s="283"/>
      <c r="Z1367" s="283"/>
      <c r="AA1367" s="283"/>
      <c r="AB1367" s="282"/>
      <c r="AD1367" s="284"/>
      <c r="AE1367" s="283"/>
      <c r="AF1367" s="283"/>
      <c r="AG1367" s="283"/>
      <c r="AH1367" s="283"/>
      <c r="AI1367" s="283"/>
      <c r="AJ1367" s="283"/>
      <c r="AK1367" s="283"/>
      <c r="AL1367" s="283"/>
      <c r="AM1367" s="283"/>
      <c r="AN1367" s="283"/>
      <c r="AO1367" s="283"/>
      <c r="AP1367" s="282"/>
      <c r="AR1367" s="284"/>
      <c r="AS1367" s="283"/>
      <c r="AT1367" s="283"/>
      <c r="AU1367" s="283"/>
      <c r="AV1367" s="283"/>
      <c r="AW1367" s="283"/>
      <c r="AX1367" s="283"/>
      <c r="AY1367" s="283"/>
      <c r="AZ1367" s="283"/>
      <c r="BA1367" s="283"/>
      <c r="BB1367" s="283"/>
      <c r="BC1367" s="283"/>
      <c r="BD1367" s="282"/>
    </row>
    <row r="1368" spans="2:56" ht="12.75" thickBot="1" x14ac:dyDescent="0.25">
      <c r="B1368" s="278"/>
      <c r="C1368" s="20"/>
      <c r="D1368" s="21"/>
      <c r="E1368" s="21"/>
      <c r="F1368" s="21"/>
      <c r="G1368" s="21"/>
      <c r="H1368" s="281" t="s">
        <v>1050</v>
      </c>
      <c r="I1368" s="21"/>
      <c r="J1368" s="21"/>
      <c r="K1368" s="21"/>
      <c r="L1368" s="21"/>
      <c r="M1368" s="23"/>
      <c r="N1368" s="277"/>
      <c r="P1368" s="278"/>
      <c r="Q1368" s="20"/>
      <c r="R1368" s="21"/>
      <c r="S1368" s="21"/>
      <c r="T1368" s="21"/>
      <c r="U1368" s="21"/>
      <c r="V1368" s="281" t="s">
        <v>1049</v>
      </c>
      <c r="W1368" s="21"/>
      <c r="X1368" s="21"/>
      <c r="Y1368" s="21"/>
      <c r="Z1368" s="21"/>
      <c r="AA1368" s="23"/>
      <c r="AB1368" s="277"/>
      <c r="AD1368" s="278"/>
      <c r="AE1368" s="20"/>
      <c r="AF1368" s="21"/>
      <c r="AG1368" s="21"/>
      <c r="AH1368" s="21"/>
      <c r="AI1368" s="21"/>
      <c r="AJ1368" s="281" t="s">
        <v>1048</v>
      </c>
      <c r="AK1368" s="21"/>
      <c r="AL1368" s="21"/>
      <c r="AM1368" s="21"/>
      <c r="AN1368" s="21"/>
      <c r="AO1368" s="23"/>
      <c r="AP1368" s="277"/>
      <c r="AR1368" s="278"/>
      <c r="AS1368" s="20"/>
      <c r="AT1368" s="21"/>
      <c r="AU1368" s="21"/>
      <c r="AV1368" s="21"/>
      <c r="AW1368" s="21"/>
      <c r="AX1368" s="281" t="s">
        <v>1047</v>
      </c>
      <c r="AY1368" s="21"/>
      <c r="AZ1368" s="21"/>
      <c r="BA1368" s="21"/>
      <c r="BB1368" s="21"/>
      <c r="BC1368" s="23"/>
      <c r="BD1368" s="277"/>
    </row>
    <row r="1369" spans="2:56" x14ac:dyDescent="0.2">
      <c r="B1369" s="278"/>
      <c r="C1369" s="34"/>
      <c r="D1369" s="35">
        <v>4</v>
      </c>
      <c r="E1369" s="36">
        <v>33</v>
      </c>
      <c r="F1369" s="36">
        <v>13</v>
      </c>
      <c r="G1369" s="36">
        <v>58</v>
      </c>
      <c r="H1369" s="36">
        <v>40</v>
      </c>
      <c r="I1369" s="36">
        <v>37</v>
      </c>
      <c r="J1369" s="36">
        <v>57</v>
      </c>
      <c r="K1369" s="37">
        <v>18</v>
      </c>
      <c r="L1369" s="251">
        <f>SUMSQ(D1369:K1369)</f>
        <v>11180</v>
      </c>
      <c r="M1369" s="42"/>
      <c r="N1369" s="277"/>
      <c r="P1369" s="278"/>
      <c r="Q1369" s="34"/>
      <c r="R1369" s="35">
        <v>4</v>
      </c>
      <c r="S1369" s="36">
        <v>33</v>
      </c>
      <c r="T1369" s="36">
        <v>14</v>
      </c>
      <c r="U1369" s="36">
        <v>47</v>
      </c>
      <c r="V1369" s="36">
        <v>56</v>
      </c>
      <c r="W1369" s="36">
        <v>58</v>
      </c>
      <c r="X1369" s="36">
        <v>21</v>
      </c>
      <c r="Y1369" s="37">
        <v>27</v>
      </c>
      <c r="Z1369" s="251">
        <f>SUMSQ(R1369:Y1369)</f>
        <v>11180</v>
      </c>
      <c r="AA1369" s="42"/>
      <c r="AB1369" s="277"/>
      <c r="AD1369" s="278"/>
      <c r="AE1369" s="34"/>
      <c r="AF1369" s="35">
        <v>4</v>
      </c>
      <c r="AG1369" s="36">
        <v>39</v>
      </c>
      <c r="AH1369" s="36">
        <v>42</v>
      </c>
      <c r="AI1369" s="36">
        <v>13</v>
      </c>
      <c r="AJ1369" s="36">
        <v>22</v>
      </c>
      <c r="AK1369" s="36">
        <v>49</v>
      </c>
      <c r="AL1369" s="36">
        <v>64</v>
      </c>
      <c r="AM1369" s="37">
        <v>27</v>
      </c>
      <c r="AN1369" s="251">
        <f>SUMSQ(AF1369:AM1369)</f>
        <v>11180</v>
      </c>
      <c r="AO1369" s="42"/>
      <c r="AP1369" s="277"/>
      <c r="AR1369" s="278"/>
      <c r="AS1369" s="34"/>
      <c r="AT1369" s="35">
        <v>4</v>
      </c>
      <c r="AU1369" s="36">
        <v>39</v>
      </c>
      <c r="AV1369" s="36">
        <v>42</v>
      </c>
      <c r="AW1369" s="36">
        <v>13</v>
      </c>
      <c r="AX1369" s="36">
        <v>22</v>
      </c>
      <c r="AY1369" s="36">
        <v>49</v>
      </c>
      <c r="AZ1369" s="36">
        <v>64</v>
      </c>
      <c r="BA1369" s="37">
        <v>27</v>
      </c>
      <c r="BB1369" s="251">
        <f>SUMSQ(AT1369:BA1369)</f>
        <v>11180</v>
      </c>
      <c r="BC1369" s="42"/>
      <c r="BD1369" s="277"/>
    </row>
    <row r="1370" spans="2:56" x14ac:dyDescent="0.2">
      <c r="B1370" s="278"/>
      <c r="C1370" s="34"/>
      <c r="D1370" s="44">
        <v>60</v>
      </c>
      <c r="E1370" s="45">
        <v>15</v>
      </c>
      <c r="F1370" s="45">
        <v>35</v>
      </c>
      <c r="G1370" s="45">
        <v>38</v>
      </c>
      <c r="H1370" s="45">
        <v>10</v>
      </c>
      <c r="I1370" s="45">
        <v>59</v>
      </c>
      <c r="J1370" s="45">
        <v>12</v>
      </c>
      <c r="K1370" s="46">
        <v>31</v>
      </c>
      <c r="L1370" s="257">
        <f>SUMSQ(D1370:K1370)</f>
        <v>11180</v>
      </c>
      <c r="M1370" s="42"/>
      <c r="N1370" s="277"/>
      <c r="P1370" s="278"/>
      <c r="Q1370" s="34"/>
      <c r="R1370" s="44">
        <v>64</v>
      </c>
      <c r="S1370" s="45">
        <v>15</v>
      </c>
      <c r="T1370" s="45">
        <v>36</v>
      </c>
      <c r="U1370" s="45">
        <v>19</v>
      </c>
      <c r="V1370" s="45">
        <v>57</v>
      </c>
      <c r="W1370" s="45">
        <v>37</v>
      </c>
      <c r="X1370" s="45">
        <v>10</v>
      </c>
      <c r="Y1370" s="46">
        <v>22</v>
      </c>
      <c r="Z1370" s="257">
        <f>SUMSQ(R1370:Y1370)</f>
        <v>11180</v>
      </c>
      <c r="AA1370" s="42"/>
      <c r="AB1370" s="277"/>
      <c r="AD1370" s="278"/>
      <c r="AE1370" s="34"/>
      <c r="AF1370" s="44">
        <v>41</v>
      </c>
      <c r="AG1370" s="45">
        <v>14</v>
      </c>
      <c r="AH1370" s="45">
        <v>3</v>
      </c>
      <c r="AI1370" s="45">
        <v>40</v>
      </c>
      <c r="AJ1370" s="45">
        <v>63</v>
      </c>
      <c r="AK1370" s="45">
        <v>28</v>
      </c>
      <c r="AL1370" s="45">
        <v>21</v>
      </c>
      <c r="AM1370" s="46">
        <v>50</v>
      </c>
      <c r="AN1370" s="257">
        <f>SUMSQ(AF1370:AM1370)</f>
        <v>11180</v>
      </c>
      <c r="AO1370" s="42"/>
      <c r="AP1370" s="277"/>
      <c r="AR1370" s="278"/>
      <c r="AS1370" s="34"/>
      <c r="AT1370" s="44">
        <v>41</v>
      </c>
      <c r="AU1370" s="45">
        <v>14</v>
      </c>
      <c r="AV1370" s="45">
        <v>3</v>
      </c>
      <c r="AW1370" s="45">
        <v>40</v>
      </c>
      <c r="AX1370" s="45">
        <v>63</v>
      </c>
      <c r="AY1370" s="45">
        <v>28</v>
      </c>
      <c r="AZ1370" s="45">
        <v>21</v>
      </c>
      <c r="BA1370" s="46">
        <v>50</v>
      </c>
      <c r="BB1370" s="257">
        <f>SUMSQ(AT1370:BA1370)</f>
        <v>11180</v>
      </c>
      <c r="BC1370" s="42"/>
      <c r="BD1370" s="277"/>
    </row>
    <row r="1371" spans="2:56" x14ac:dyDescent="0.2">
      <c r="B1371" s="278"/>
      <c r="C1371" s="34"/>
      <c r="D1371" s="44">
        <v>29</v>
      </c>
      <c r="E1371" s="45">
        <v>19</v>
      </c>
      <c r="F1371" s="45">
        <v>20</v>
      </c>
      <c r="G1371" s="45">
        <v>44</v>
      </c>
      <c r="H1371" s="45">
        <v>64</v>
      </c>
      <c r="I1371" s="45">
        <v>11</v>
      </c>
      <c r="J1371" s="45">
        <v>17</v>
      </c>
      <c r="K1371" s="46">
        <v>56</v>
      </c>
      <c r="L1371" s="257">
        <f>SUMSQ(D1371:K1371)</f>
        <v>11180</v>
      </c>
      <c r="M1371" s="42"/>
      <c r="N1371" s="277"/>
      <c r="P1371" s="278"/>
      <c r="Q1371" s="34"/>
      <c r="R1371" s="44">
        <v>13</v>
      </c>
      <c r="S1371" s="45">
        <v>62</v>
      </c>
      <c r="T1371" s="45">
        <v>17</v>
      </c>
      <c r="U1371" s="45">
        <v>34</v>
      </c>
      <c r="V1371" s="45">
        <v>12</v>
      </c>
      <c r="W1371" s="45">
        <v>24</v>
      </c>
      <c r="X1371" s="45">
        <v>59</v>
      </c>
      <c r="Y1371" s="46">
        <v>39</v>
      </c>
      <c r="Z1371" s="257">
        <f>SUMSQ(R1371:Y1371)</f>
        <v>11180</v>
      </c>
      <c r="AA1371" s="42"/>
      <c r="AB1371" s="277"/>
      <c r="AD1371" s="278"/>
      <c r="AE1371" s="34"/>
      <c r="AF1371" s="44">
        <v>55</v>
      </c>
      <c r="AG1371" s="45">
        <v>20</v>
      </c>
      <c r="AH1371" s="45">
        <v>18</v>
      </c>
      <c r="AI1371" s="45">
        <v>53</v>
      </c>
      <c r="AJ1371" s="45">
        <v>46</v>
      </c>
      <c r="AK1371" s="45">
        <v>9</v>
      </c>
      <c r="AL1371" s="45">
        <v>11</v>
      </c>
      <c r="AM1371" s="46">
        <v>48</v>
      </c>
      <c r="AN1371" s="257">
        <f>SUMSQ(AF1371:AM1371)</f>
        <v>11180</v>
      </c>
      <c r="AO1371" s="42"/>
      <c r="AP1371" s="277"/>
      <c r="AR1371" s="278"/>
      <c r="AS1371" s="34"/>
      <c r="AT1371" s="44">
        <v>55</v>
      </c>
      <c r="AU1371" s="45">
        <v>54</v>
      </c>
      <c r="AV1371" s="45">
        <v>18</v>
      </c>
      <c r="AW1371" s="45">
        <v>19</v>
      </c>
      <c r="AX1371" s="45">
        <v>12</v>
      </c>
      <c r="AY1371" s="45">
        <v>9</v>
      </c>
      <c r="AZ1371" s="45">
        <v>45</v>
      </c>
      <c r="BA1371" s="46">
        <v>48</v>
      </c>
      <c r="BB1371" s="257">
        <f>SUMSQ(AT1371:BA1371)</f>
        <v>11180</v>
      </c>
      <c r="BC1371" s="42"/>
      <c r="BD1371" s="277"/>
    </row>
    <row r="1372" spans="2:56" x14ac:dyDescent="0.2">
      <c r="B1372" s="278"/>
      <c r="C1372" s="34"/>
      <c r="D1372" s="44">
        <v>26</v>
      </c>
      <c r="E1372" s="45">
        <v>62</v>
      </c>
      <c r="F1372" s="45">
        <v>41</v>
      </c>
      <c r="G1372" s="45">
        <v>23</v>
      </c>
      <c r="H1372" s="45">
        <v>49</v>
      </c>
      <c r="I1372" s="45">
        <v>2</v>
      </c>
      <c r="J1372" s="45">
        <v>43</v>
      </c>
      <c r="K1372" s="46">
        <v>14</v>
      </c>
      <c r="L1372" s="257">
        <f>SUMSQ(D1372:K1372)</f>
        <v>11180</v>
      </c>
      <c r="M1372" s="42"/>
      <c r="N1372" s="277"/>
      <c r="P1372" s="278"/>
      <c r="Q1372" s="34"/>
      <c r="R1372" s="44">
        <v>49</v>
      </c>
      <c r="S1372" s="45">
        <v>20</v>
      </c>
      <c r="T1372" s="45">
        <v>63</v>
      </c>
      <c r="U1372" s="45">
        <v>30</v>
      </c>
      <c r="V1372" s="45">
        <v>5</v>
      </c>
      <c r="W1372" s="45">
        <v>11</v>
      </c>
      <c r="X1372" s="45">
        <v>40</v>
      </c>
      <c r="Y1372" s="46">
        <v>42</v>
      </c>
      <c r="Z1372" s="257">
        <f>SUMSQ(R1372:Y1372)</f>
        <v>11180</v>
      </c>
      <c r="AA1372" s="42"/>
      <c r="AB1372" s="277"/>
      <c r="AD1372" s="278"/>
      <c r="AE1372" s="34"/>
      <c r="AF1372" s="44">
        <v>60</v>
      </c>
      <c r="AG1372" s="45">
        <v>57</v>
      </c>
      <c r="AH1372" s="45">
        <v>29</v>
      </c>
      <c r="AI1372" s="45">
        <v>32</v>
      </c>
      <c r="AJ1372" s="45">
        <v>7</v>
      </c>
      <c r="AK1372" s="45">
        <v>6</v>
      </c>
      <c r="AL1372" s="45">
        <v>34</v>
      </c>
      <c r="AM1372" s="46">
        <v>35</v>
      </c>
      <c r="AN1372" s="257">
        <f>SUMSQ(AF1372:AM1372)</f>
        <v>11180</v>
      </c>
      <c r="AO1372" s="42"/>
      <c r="AP1372" s="277"/>
      <c r="AR1372" s="278"/>
      <c r="AS1372" s="34"/>
      <c r="AT1372" s="44">
        <v>30</v>
      </c>
      <c r="AU1372" s="45">
        <v>57</v>
      </c>
      <c r="AV1372" s="45">
        <v>59</v>
      </c>
      <c r="AW1372" s="45">
        <v>32</v>
      </c>
      <c r="AX1372" s="45">
        <v>7</v>
      </c>
      <c r="AY1372" s="45">
        <v>36</v>
      </c>
      <c r="AZ1372" s="45">
        <v>34</v>
      </c>
      <c r="BA1372" s="46">
        <v>5</v>
      </c>
      <c r="BB1372" s="257">
        <f>SUMSQ(AT1372:BA1372)</f>
        <v>11180</v>
      </c>
      <c r="BC1372" s="42"/>
      <c r="BD1372" s="277"/>
    </row>
    <row r="1373" spans="2:56" x14ac:dyDescent="0.2">
      <c r="B1373" s="278"/>
      <c r="C1373" s="34"/>
      <c r="D1373" s="44">
        <v>51</v>
      </c>
      <c r="E1373" s="45">
        <v>22</v>
      </c>
      <c r="F1373" s="45">
        <v>63</v>
      </c>
      <c r="G1373" s="45">
        <v>16</v>
      </c>
      <c r="H1373" s="45">
        <v>42</v>
      </c>
      <c r="I1373" s="45">
        <v>24</v>
      </c>
      <c r="J1373" s="45">
        <v>3</v>
      </c>
      <c r="K1373" s="46">
        <v>39</v>
      </c>
      <c r="L1373" s="257">
        <f>SUMSQ(D1373:K1373)</f>
        <v>11180</v>
      </c>
      <c r="M1373" s="42"/>
      <c r="N1373" s="277"/>
      <c r="P1373" s="278"/>
      <c r="Q1373" s="34"/>
      <c r="R1373" s="44">
        <v>23</v>
      </c>
      <c r="S1373" s="45">
        <v>25</v>
      </c>
      <c r="T1373" s="45">
        <v>54</v>
      </c>
      <c r="U1373" s="45">
        <v>60</v>
      </c>
      <c r="V1373" s="45">
        <v>35</v>
      </c>
      <c r="W1373" s="45">
        <v>2</v>
      </c>
      <c r="X1373" s="45">
        <v>45</v>
      </c>
      <c r="Y1373" s="46">
        <v>16</v>
      </c>
      <c r="Z1373" s="257">
        <f>SUMSQ(R1373:Y1373)</f>
        <v>11180</v>
      </c>
      <c r="AA1373" s="42"/>
      <c r="AB1373" s="277"/>
      <c r="AD1373" s="278"/>
      <c r="AE1373" s="34"/>
      <c r="AF1373" s="44">
        <v>30</v>
      </c>
      <c r="AG1373" s="45">
        <v>31</v>
      </c>
      <c r="AH1373" s="45">
        <v>59</v>
      </c>
      <c r="AI1373" s="45">
        <v>58</v>
      </c>
      <c r="AJ1373" s="45">
        <v>33</v>
      </c>
      <c r="AK1373" s="45">
        <v>36</v>
      </c>
      <c r="AL1373" s="45">
        <v>8</v>
      </c>
      <c r="AM1373" s="46">
        <v>5</v>
      </c>
      <c r="AN1373" s="257">
        <f>SUMSQ(AF1373:AM1373)</f>
        <v>11180</v>
      </c>
      <c r="AO1373" s="42"/>
      <c r="AP1373" s="277"/>
      <c r="AR1373" s="278"/>
      <c r="AS1373" s="34"/>
      <c r="AT1373" s="44">
        <v>60</v>
      </c>
      <c r="AU1373" s="45">
        <v>31</v>
      </c>
      <c r="AV1373" s="45">
        <v>29</v>
      </c>
      <c r="AW1373" s="45">
        <v>58</v>
      </c>
      <c r="AX1373" s="45">
        <v>33</v>
      </c>
      <c r="AY1373" s="45">
        <v>6</v>
      </c>
      <c r="AZ1373" s="45">
        <v>8</v>
      </c>
      <c r="BA1373" s="46">
        <v>35</v>
      </c>
      <c r="BB1373" s="257">
        <f>SUMSQ(AT1373:BA1373)</f>
        <v>11180</v>
      </c>
      <c r="BC1373" s="42"/>
      <c r="BD1373" s="277"/>
    </row>
    <row r="1374" spans="2:56" x14ac:dyDescent="0.2">
      <c r="B1374" s="278"/>
      <c r="C1374" s="34"/>
      <c r="D1374" s="44">
        <v>9</v>
      </c>
      <c r="E1374" s="45">
        <v>48</v>
      </c>
      <c r="F1374" s="45">
        <v>54</v>
      </c>
      <c r="G1374" s="45">
        <v>1</v>
      </c>
      <c r="H1374" s="45">
        <v>21</v>
      </c>
      <c r="I1374" s="45">
        <v>45</v>
      </c>
      <c r="J1374" s="45">
        <v>46</v>
      </c>
      <c r="K1374" s="46">
        <v>36</v>
      </c>
      <c r="L1374" s="257">
        <f>SUMSQ(D1374:K1374)</f>
        <v>11180</v>
      </c>
      <c r="M1374" s="42"/>
      <c r="N1374" s="277"/>
      <c r="P1374" s="278"/>
      <c r="Q1374" s="34"/>
      <c r="R1374" s="44">
        <v>26</v>
      </c>
      <c r="S1374" s="45">
        <v>6</v>
      </c>
      <c r="T1374" s="45">
        <v>41</v>
      </c>
      <c r="U1374" s="45">
        <v>53</v>
      </c>
      <c r="V1374" s="45">
        <v>31</v>
      </c>
      <c r="W1374" s="45">
        <v>48</v>
      </c>
      <c r="X1374" s="45">
        <v>3</v>
      </c>
      <c r="Y1374" s="46">
        <v>52</v>
      </c>
      <c r="Z1374" s="257">
        <f>SUMSQ(R1374:Y1374)</f>
        <v>11180</v>
      </c>
      <c r="AA1374" s="42"/>
      <c r="AB1374" s="277"/>
      <c r="AD1374" s="278"/>
      <c r="AE1374" s="34"/>
      <c r="AF1374" s="44">
        <v>17</v>
      </c>
      <c r="AG1374" s="45">
        <v>54</v>
      </c>
      <c r="AH1374" s="45">
        <v>56</v>
      </c>
      <c r="AI1374" s="45">
        <v>19</v>
      </c>
      <c r="AJ1374" s="45">
        <v>12</v>
      </c>
      <c r="AK1374" s="45">
        <v>47</v>
      </c>
      <c r="AL1374" s="45">
        <v>45</v>
      </c>
      <c r="AM1374" s="46">
        <v>10</v>
      </c>
      <c r="AN1374" s="257">
        <f>SUMSQ(AF1374:AM1374)</f>
        <v>11180</v>
      </c>
      <c r="AO1374" s="42"/>
      <c r="AP1374" s="277"/>
      <c r="AR1374" s="278"/>
      <c r="AS1374" s="34"/>
      <c r="AT1374" s="44">
        <v>17</v>
      </c>
      <c r="AU1374" s="45">
        <v>20</v>
      </c>
      <c r="AV1374" s="45">
        <v>56</v>
      </c>
      <c r="AW1374" s="45">
        <v>53</v>
      </c>
      <c r="AX1374" s="45">
        <v>46</v>
      </c>
      <c r="AY1374" s="45">
        <v>47</v>
      </c>
      <c r="AZ1374" s="45">
        <v>11</v>
      </c>
      <c r="BA1374" s="46">
        <v>10</v>
      </c>
      <c r="BB1374" s="257">
        <f>SUMSQ(AT1374:BA1374)</f>
        <v>11180</v>
      </c>
      <c r="BC1374" s="42"/>
      <c r="BD1374" s="277"/>
    </row>
    <row r="1375" spans="2:56" x14ac:dyDescent="0.2">
      <c r="B1375" s="278"/>
      <c r="C1375" s="34"/>
      <c r="D1375" s="44">
        <v>34</v>
      </c>
      <c r="E1375" s="45">
        <v>53</v>
      </c>
      <c r="F1375" s="45">
        <v>6</v>
      </c>
      <c r="G1375" s="45">
        <v>55</v>
      </c>
      <c r="H1375" s="45">
        <v>27</v>
      </c>
      <c r="I1375" s="45">
        <v>30</v>
      </c>
      <c r="J1375" s="45">
        <v>50</v>
      </c>
      <c r="K1375" s="46">
        <v>5</v>
      </c>
      <c r="L1375" s="257">
        <f>SUMSQ(D1375:K1375)</f>
        <v>11180</v>
      </c>
      <c r="M1375" s="42"/>
      <c r="N1375" s="277"/>
      <c r="P1375" s="278"/>
      <c r="Q1375" s="34"/>
      <c r="R1375" s="44">
        <v>43</v>
      </c>
      <c r="S1375" s="45">
        <v>55</v>
      </c>
      <c r="T1375" s="45">
        <v>28</v>
      </c>
      <c r="U1375" s="45">
        <v>8</v>
      </c>
      <c r="V1375" s="45">
        <v>46</v>
      </c>
      <c r="W1375" s="45">
        <v>29</v>
      </c>
      <c r="X1375" s="45">
        <v>50</v>
      </c>
      <c r="Y1375" s="46">
        <v>1</v>
      </c>
      <c r="Z1375" s="257">
        <f>SUMSQ(R1375:Y1375)</f>
        <v>11180</v>
      </c>
      <c r="AA1375" s="42"/>
      <c r="AB1375" s="277"/>
      <c r="AD1375" s="278"/>
      <c r="AE1375" s="34"/>
      <c r="AF1375" s="44">
        <v>15</v>
      </c>
      <c r="AG1375" s="45">
        <v>44</v>
      </c>
      <c r="AH1375" s="45">
        <v>37</v>
      </c>
      <c r="AI1375" s="45">
        <v>2</v>
      </c>
      <c r="AJ1375" s="45">
        <v>25</v>
      </c>
      <c r="AK1375" s="45">
        <v>62</v>
      </c>
      <c r="AL1375" s="45">
        <v>51</v>
      </c>
      <c r="AM1375" s="46">
        <v>24</v>
      </c>
      <c r="AN1375" s="257">
        <f>SUMSQ(AF1375:AM1375)</f>
        <v>11180</v>
      </c>
      <c r="AO1375" s="42"/>
      <c r="AP1375" s="277"/>
      <c r="AR1375" s="278"/>
      <c r="AS1375" s="34"/>
      <c r="AT1375" s="44">
        <v>15</v>
      </c>
      <c r="AU1375" s="45">
        <v>44</v>
      </c>
      <c r="AV1375" s="45">
        <v>37</v>
      </c>
      <c r="AW1375" s="45">
        <v>2</v>
      </c>
      <c r="AX1375" s="45">
        <v>25</v>
      </c>
      <c r="AY1375" s="45">
        <v>62</v>
      </c>
      <c r="AZ1375" s="45">
        <v>51</v>
      </c>
      <c r="BA1375" s="46">
        <v>24</v>
      </c>
      <c r="BB1375" s="257">
        <f>SUMSQ(AT1375:BA1375)</f>
        <v>11180</v>
      </c>
      <c r="BC1375" s="42"/>
      <c r="BD1375" s="277"/>
    </row>
    <row r="1376" spans="2:56" ht="12.75" thickBot="1" x14ac:dyDescent="0.25">
      <c r="B1376" s="278"/>
      <c r="C1376" s="34"/>
      <c r="D1376" s="59">
        <v>47</v>
      </c>
      <c r="E1376" s="60">
        <v>8</v>
      </c>
      <c r="F1376" s="60">
        <v>28</v>
      </c>
      <c r="G1376" s="60">
        <v>25</v>
      </c>
      <c r="H1376" s="60">
        <v>7</v>
      </c>
      <c r="I1376" s="60">
        <v>52</v>
      </c>
      <c r="J1376" s="60">
        <v>32</v>
      </c>
      <c r="K1376" s="61">
        <v>61</v>
      </c>
      <c r="L1376" s="257">
        <f>SUMSQ(D1376:K1376)</f>
        <v>11180</v>
      </c>
      <c r="M1376" s="42"/>
      <c r="N1376" s="277"/>
      <c r="P1376" s="278"/>
      <c r="Q1376" s="34"/>
      <c r="R1376" s="59">
        <v>38</v>
      </c>
      <c r="S1376" s="60">
        <v>44</v>
      </c>
      <c r="T1376" s="60">
        <v>7</v>
      </c>
      <c r="U1376" s="60">
        <v>9</v>
      </c>
      <c r="V1376" s="60">
        <v>18</v>
      </c>
      <c r="W1376" s="60">
        <v>51</v>
      </c>
      <c r="X1376" s="60">
        <v>32</v>
      </c>
      <c r="Y1376" s="61">
        <v>61</v>
      </c>
      <c r="Z1376" s="257">
        <f>SUMSQ(R1376:Y1376)</f>
        <v>11180</v>
      </c>
      <c r="AA1376" s="42"/>
      <c r="AB1376" s="277"/>
      <c r="AD1376" s="278"/>
      <c r="AE1376" s="34"/>
      <c r="AF1376" s="59">
        <v>38</v>
      </c>
      <c r="AG1376" s="60">
        <v>1</v>
      </c>
      <c r="AH1376" s="60">
        <v>16</v>
      </c>
      <c r="AI1376" s="60">
        <v>43</v>
      </c>
      <c r="AJ1376" s="60">
        <v>52</v>
      </c>
      <c r="AK1376" s="60">
        <v>23</v>
      </c>
      <c r="AL1376" s="60">
        <v>26</v>
      </c>
      <c r="AM1376" s="61">
        <v>61</v>
      </c>
      <c r="AN1376" s="257">
        <f>SUMSQ(AF1376:AM1376)</f>
        <v>11180</v>
      </c>
      <c r="AO1376" s="42"/>
      <c r="AP1376" s="277"/>
      <c r="AR1376" s="278"/>
      <c r="AS1376" s="34"/>
      <c r="AT1376" s="59">
        <v>38</v>
      </c>
      <c r="AU1376" s="60">
        <v>1</v>
      </c>
      <c r="AV1376" s="60">
        <v>16</v>
      </c>
      <c r="AW1376" s="60">
        <v>43</v>
      </c>
      <c r="AX1376" s="60">
        <v>52</v>
      </c>
      <c r="AY1376" s="60">
        <v>23</v>
      </c>
      <c r="AZ1376" s="60">
        <v>26</v>
      </c>
      <c r="BA1376" s="61">
        <v>61</v>
      </c>
      <c r="BB1376" s="257">
        <f>SUMSQ(AT1376:BA1376)</f>
        <v>11180</v>
      </c>
      <c r="BC1376" s="42"/>
      <c r="BD1376" s="277"/>
    </row>
    <row r="1377" spans="2:56" x14ac:dyDescent="0.2">
      <c r="B1377" s="278"/>
      <c r="C1377" s="34"/>
      <c r="D1377" s="166">
        <f>SUM(D1369:D1376)</f>
        <v>260</v>
      </c>
      <c r="E1377" s="167">
        <f>SUM(E1369:E1376)</f>
        <v>260</v>
      </c>
      <c r="F1377" s="167">
        <f>SUM(F1369:F1376)</f>
        <v>260</v>
      </c>
      <c r="G1377" s="167">
        <f>SUM(G1369:G1376)</f>
        <v>260</v>
      </c>
      <c r="H1377" s="167">
        <f>SUM(H1369:H1376)</f>
        <v>260</v>
      </c>
      <c r="I1377" s="167">
        <f>SUM(I1369:I1376)</f>
        <v>260</v>
      </c>
      <c r="J1377" s="167">
        <f>SUM(J1369:J1376)</f>
        <v>260</v>
      </c>
      <c r="K1377" s="167">
        <f>SUM(K1369:K1376)</f>
        <v>260</v>
      </c>
      <c r="L1377" s="280">
        <f>SUM(D1369^3+E1370^3+F1371^3+G1372^3+H1373^3+I1374^3+J1375^3+K1376^3)</f>
        <v>540800</v>
      </c>
      <c r="M1377" s="42"/>
      <c r="N1377" s="277"/>
      <c r="P1377" s="278"/>
      <c r="Q1377" s="34"/>
      <c r="R1377" s="166">
        <f>SUM(R1369:R1376)</f>
        <v>260</v>
      </c>
      <c r="S1377" s="167">
        <f>SUM(S1369:S1376)</f>
        <v>260</v>
      </c>
      <c r="T1377" s="167">
        <f>SUM(T1369:T1376)</f>
        <v>260</v>
      </c>
      <c r="U1377" s="167">
        <f>SUM(U1369:U1376)</f>
        <v>260</v>
      </c>
      <c r="V1377" s="167">
        <f>SUM(V1369:V1376)</f>
        <v>260</v>
      </c>
      <c r="W1377" s="167">
        <f>SUM(W1369:W1376)</f>
        <v>260</v>
      </c>
      <c r="X1377" s="167">
        <f>SUM(X1369:X1376)</f>
        <v>260</v>
      </c>
      <c r="Y1377" s="167">
        <f>SUM(Y1369:Y1376)</f>
        <v>260</v>
      </c>
      <c r="Z1377" s="280">
        <f>SUM(R1369^3+S1370^3+T1371^3+U1372^3+V1373^3+W1374^3+X1375^3+Y1376^3)</f>
        <v>540800</v>
      </c>
      <c r="AA1377" s="42"/>
      <c r="AB1377" s="277"/>
      <c r="AD1377" s="278"/>
      <c r="AE1377" s="34"/>
      <c r="AF1377" s="166">
        <f>SUM(AF1369:AF1376)</f>
        <v>260</v>
      </c>
      <c r="AG1377" s="167">
        <f>SUM(AG1369:AG1376)</f>
        <v>260</v>
      </c>
      <c r="AH1377" s="167">
        <f>SUM(AH1369:AH1376)</f>
        <v>260</v>
      </c>
      <c r="AI1377" s="167">
        <f>SUM(AI1369:AI1376)</f>
        <v>260</v>
      </c>
      <c r="AJ1377" s="167">
        <f>SUM(AJ1369:AJ1376)</f>
        <v>260</v>
      </c>
      <c r="AK1377" s="167">
        <f>SUM(AK1369:AK1376)</f>
        <v>260</v>
      </c>
      <c r="AL1377" s="167">
        <f>SUM(AL1369:AL1376)</f>
        <v>260</v>
      </c>
      <c r="AM1377" s="167">
        <f>SUM(AM1369:AM1376)</f>
        <v>260</v>
      </c>
      <c r="AN1377" s="280">
        <f>SUM(AF1369^3+AG1370^3+AH1371^3+AI1372^3+AJ1373^3+AK1374^3+AL1375^3+AM1376^3)</f>
        <v>540800</v>
      </c>
      <c r="AO1377" s="42"/>
      <c r="AP1377" s="277"/>
      <c r="AR1377" s="278"/>
      <c r="AS1377" s="34"/>
      <c r="AT1377" s="166">
        <f>SUM(AT1369:AT1376)</f>
        <v>260</v>
      </c>
      <c r="AU1377" s="167">
        <f>SUM(AU1369:AU1376)</f>
        <v>260</v>
      </c>
      <c r="AV1377" s="167">
        <f>SUM(AV1369:AV1376)</f>
        <v>260</v>
      </c>
      <c r="AW1377" s="167">
        <f>SUM(AW1369:AW1376)</f>
        <v>260</v>
      </c>
      <c r="AX1377" s="167">
        <f>SUM(AX1369:AX1376)</f>
        <v>260</v>
      </c>
      <c r="AY1377" s="167">
        <f>SUM(AY1369:AY1376)</f>
        <v>260</v>
      </c>
      <c r="AZ1377" s="167">
        <f>SUM(AZ1369:AZ1376)</f>
        <v>260</v>
      </c>
      <c r="BA1377" s="167">
        <f>SUM(BA1369:BA1376)</f>
        <v>260</v>
      </c>
      <c r="BB1377" s="280">
        <f>SUM(AT1369^3+AU1370^3+AV1371^3+AW1372^3+AX1373^3+AY1374^3+AZ1375^3+BA1376^3)</f>
        <v>540800</v>
      </c>
      <c r="BC1377" s="42"/>
      <c r="BD1377" s="277"/>
    </row>
    <row r="1378" spans="2:56" ht="12.75" thickBot="1" x14ac:dyDescent="0.25">
      <c r="B1378" s="278"/>
      <c r="C1378" s="34"/>
      <c r="D1378" s="89">
        <f>SUMSQ(D1369:D1376)</f>
        <v>11180</v>
      </c>
      <c r="E1378" s="90">
        <f>SUMSQ(E1369:E1376)</f>
        <v>11180</v>
      </c>
      <c r="F1378" s="90">
        <f>SUMSQ(F1369:F1376)</f>
        <v>11180</v>
      </c>
      <c r="G1378" s="90">
        <f>SUMSQ(G1369:G1376)</f>
        <v>11180</v>
      </c>
      <c r="H1378" s="90">
        <f>SUMSQ(H1369:H1376)</f>
        <v>11180</v>
      </c>
      <c r="I1378" s="90">
        <f>SUMSQ(I1369:I1376)</f>
        <v>11180</v>
      </c>
      <c r="J1378" s="90">
        <f>SUMSQ(J1369:J1376)</f>
        <v>11180</v>
      </c>
      <c r="K1378" s="90">
        <f>SUMSQ(K1369:K1376)</f>
        <v>11180</v>
      </c>
      <c r="L1378" s="279">
        <f>SUM(D1376^3+E1375^3+F1374^3+G1373^3+H1372^3+I1371^3+J1370^3+K1369^3)</f>
        <v>540800</v>
      </c>
      <c r="M1378" s="42"/>
      <c r="N1378" s="277"/>
      <c r="P1378" s="278"/>
      <c r="Q1378" s="34"/>
      <c r="R1378" s="89">
        <f>SUMSQ(R1369:R1376)</f>
        <v>11180</v>
      </c>
      <c r="S1378" s="90">
        <f>SUMSQ(S1369:S1376)</f>
        <v>11180</v>
      </c>
      <c r="T1378" s="90">
        <f>SUMSQ(T1369:T1376)</f>
        <v>11180</v>
      </c>
      <c r="U1378" s="90">
        <f>SUMSQ(U1369:U1376)</f>
        <v>11180</v>
      </c>
      <c r="V1378" s="90">
        <f>SUMSQ(V1369:V1376)</f>
        <v>11180</v>
      </c>
      <c r="W1378" s="90">
        <f>SUMSQ(W1369:W1376)</f>
        <v>11180</v>
      </c>
      <c r="X1378" s="90">
        <f>SUMSQ(X1369:X1376)</f>
        <v>11180</v>
      </c>
      <c r="Y1378" s="90">
        <f>SUMSQ(Y1369:Y1376)</f>
        <v>11180</v>
      </c>
      <c r="Z1378" s="279">
        <f>SUM(R1376^3+S1375^3+T1374^3+U1373^3+V1372^3+W1371^3+X1370^3+Y1369^3)</f>
        <v>540800</v>
      </c>
      <c r="AA1378" s="42"/>
      <c r="AB1378" s="277"/>
      <c r="AD1378" s="278"/>
      <c r="AE1378" s="34"/>
      <c r="AF1378" s="89">
        <f>SUMSQ(AF1369:AF1376)</f>
        <v>11180</v>
      </c>
      <c r="AG1378" s="90">
        <f>SUMSQ(AG1369:AG1376)</f>
        <v>11180</v>
      </c>
      <c r="AH1378" s="90">
        <f>SUMSQ(AH1369:AH1376)</f>
        <v>11180</v>
      </c>
      <c r="AI1378" s="90">
        <f>SUMSQ(AI1369:AI1376)</f>
        <v>11180</v>
      </c>
      <c r="AJ1378" s="90">
        <f>SUMSQ(AJ1369:AJ1376)</f>
        <v>11180</v>
      </c>
      <c r="AK1378" s="90">
        <f>SUMSQ(AK1369:AK1376)</f>
        <v>11180</v>
      </c>
      <c r="AL1378" s="90">
        <f>SUMSQ(AL1369:AL1376)</f>
        <v>11180</v>
      </c>
      <c r="AM1378" s="90">
        <f>SUMSQ(AM1369:AM1376)</f>
        <v>11180</v>
      </c>
      <c r="AN1378" s="279">
        <f>SUM(AF1376^3+AG1375^3+AH1374^3+AI1373^3+AJ1372^3+AK1371^3+AL1370^3+AM1369^3)</f>
        <v>540800</v>
      </c>
      <c r="AO1378" s="42"/>
      <c r="AP1378" s="277"/>
      <c r="AR1378" s="278"/>
      <c r="AS1378" s="34"/>
      <c r="AT1378" s="89">
        <f>SUMSQ(AT1369:AT1376)</f>
        <v>11180</v>
      </c>
      <c r="AU1378" s="90">
        <f>SUMSQ(AU1369:AU1376)</f>
        <v>11180</v>
      </c>
      <c r="AV1378" s="90">
        <f>SUMSQ(AV1369:AV1376)</f>
        <v>11180</v>
      </c>
      <c r="AW1378" s="90">
        <f>SUMSQ(AW1369:AW1376)</f>
        <v>11180</v>
      </c>
      <c r="AX1378" s="90">
        <f>SUMSQ(AX1369:AX1376)</f>
        <v>11180</v>
      </c>
      <c r="AY1378" s="90">
        <f>SUMSQ(AY1369:AY1376)</f>
        <v>11180</v>
      </c>
      <c r="AZ1378" s="90">
        <f>SUMSQ(AZ1369:AZ1376)</f>
        <v>11180</v>
      </c>
      <c r="BA1378" s="90">
        <f>SUMSQ(BA1369:BA1376)</f>
        <v>11180</v>
      </c>
      <c r="BB1378" s="279">
        <f>SUM(AT1376^3+AU1375^3+AV1374^3+AW1373^3+AX1372^3+AY1371^3+AZ1370^3+BA1369^3)</f>
        <v>540800</v>
      </c>
      <c r="BC1378" s="42"/>
      <c r="BD1378" s="277"/>
    </row>
    <row r="1379" spans="2:56" ht="12.75" thickBot="1" x14ac:dyDescent="0.25">
      <c r="B1379" s="278"/>
      <c r="C1379" s="104"/>
      <c r="D1379" s="106"/>
      <c r="E1379" s="106"/>
      <c r="F1379" s="106"/>
      <c r="G1379" s="106"/>
      <c r="H1379" s="106"/>
      <c r="I1379" s="106"/>
      <c r="J1379" s="106"/>
      <c r="K1379" s="106"/>
      <c r="L1379" s="106"/>
      <c r="M1379" s="109"/>
      <c r="N1379" s="277"/>
      <c r="P1379" s="278"/>
      <c r="Q1379" s="104"/>
      <c r="R1379" s="106"/>
      <c r="S1379" s="106"/>
      <c r="T1379" s="106"/>
      <c r="U1379" s="106"/>
      <c r="V1379" s="106"/>
      <c r="W1379" s="106"/>
      <c r="X1379" s="106"/>
      <c r="Y1379" s="106"/>
      <c r="Z1379" s="106"/>
      <c r="AA1379" s="109"/>
      <c r="AB1379" s="277"/>
      <c r="AD1379" s="278"/>
      <c r="AE1379" s="104"/>
      <c r="AF1379" s="106"/>
      <c r="AG1379" s="106"/>
      <c r="AH1379" s="106"/>
      <c r="AI1379" s="106"/>
      <c r="AJ1379" s="106"/>
      <c r="AK1379" s="106"/>
      <c r="AL1379" s="106"/>
      <c r="AM1379" s="106"/>
      <c r="AN1379" s="106"/>
      <c r="AO1379" s="109"/>
      <c r="AP1379" s="277"/>
      <c r="AR1379" s="278"/>
      <c r="AS1379" s="104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9"/>
      <c r="BD1379" s="277"/>
    </row>
    <row r="1380" spans="2:56" ht="12.75" thickBot="1" x14ac:dyDescent="0.25">
      <c r="B1380" s="276"/>
      <c r="C1380" s="275"/>
      <c r="D1380" s="275"/>
      <c r="E1380" s="275"/>
      <c r="F1380" s="275"/>
      <c r="G1380" s="275"/>
      <c r="H1380" s="275"/>
      <c r="I1380" s="275"/>
      <c r="J1380" s="275"/>
      <c r="K1380" s="275"/>
      <c r="L1380" s="275"/>
      <c r="M1380" s="275"/>
      <c r="N1380" s="274"/>
      <c r="P1380" s="276"/>
      <c r="Q1380" s="275"/>
      <c r="R1380" s="275"/>
      <c r="S1380" s="275"/>
      <c r="T1380" s="275"/>
      <c r="U1380" s="275"/>
      <c r="V1380" s="275"/>
      <c r="W1380" s="275"/>
      <c r="X1380" s="275"/>
      <c r="Y1380" s="275"/>
      <c r="Z1380" s="275"/>
      <c r="AA1380" s="275"/>
      <c r="AB1380" s="274"/>
      <c r="AD1380" s="276"/>
      <c r="AE1380" s="275"/>
      <c r="AF1380" s="275"/>
      <c r="AG1380" s="275"/>
      <c r="AH1380" s="275"/>
      <c r="AI1380" s="275"/>
      <c r="AJ1380" s="275"/>
      <c r="AK1380" s="275"/>
      <c r="AL1380" s="275"/>
      <c r="AM1380" s="275"/>
      <c r="AN1380" s="275"/>
      <c r="AO1380" s="275"/>
      <c r="AP1380" s="274"/>
      <c r="AR1380" s="276"/>
      <c r="AS1380" s="275"/>
      <c r="AT1380" s="275"/>
      <c r="AU1380" s="275"/>
      <c r="AV1380" s="275"/>
      <c r="AW1380" s="275"/>
      <c r="AX1380" s="275"/>
      <c r="AY1380" s="275"/>
      <c r="AZ1380" s="275"/>
      <c r="BA1380" s="275"/>
      <c r="BB1380" s="275"/>
      <c r="BC1380" s="275"/>
      <c r="BD1380" s="274"/>
    </row>
    <row r="1381" spans="2:56" ht="13.5" thickTop="1" thickBot="1" x14ac:dyDescent="0.25"/>
    <row r="1382" spans="2:56" ht="13.5" thickTop="1" thickBot="1" x14ac:dyDescent="0.25">
      <c r="B1382" s="284"/>
      <c r="C1382" s="283"/>
      <c r="D1382" s="283"/>
      <c r="E1382" s="283"/>
      <c r="F1382" s="283"/>
      <c r="G1382" s="283"/>
      <c r="H1382" s="283"/>
      <c r="I1382" s="283"/>
      <c r="J1382" s="283"/>
      <c r="K1382" s="283"/>
      <c r="L1382" s="283"/>
      <c r="M1382" s="283"/>
      <c r="N1382" s="282"/>
      <c r="P1382" s="284"/>
      <c r="Q1382" s="283"/>
      <c r="R1382" s="283"/>
      <c r="S1382" s="283"/>
      <c r="T1382" s="283"/>
      <c r="U1382" s="283"/>
      <c r="V1382" s="283"/>
      <c r="W1382" s="283"/>
      <c r="X1382" s="283"/>
      <c r="Y1382" s="283"/>
      <c r="Z1382" s="283"/>
      <c r="AA1382" s="283"/>
      <c r="AB1382" s="282"/>
      <c r="AD1382" s="284"/>
      <c r="AE1382" s="283"/>
      <c r="AF1382" s="283"/>
      <c r="AG1382" s="283"/>
      <c r="AH1382" s="283"/>
      <c r="AI1382" s="283"/>
      <c r="AJ1382" s="283"/>
      <c r="AK1382" s="283"/>
      <c r="AL1382" s="283"/>
      <c r="AM1382" s="283"/>
      <c r="AN1382" s="283"/>
      <c r="AO1382" s="283"/>
      <c r="AP1382" s="282"/>
      <c r="AR1382" s="284"/>
      <c r="AS1382" s="283"/>
      <c r="AT1382" s="283"/>
      <c r="AU1382" s="283"/>
      <c r="AV1382" s="283"/>
      <c r="AW1382" s="283"/>
      <c r="AX1382" s="283"/>
      <c r="AY1382" s="283"/>
      <c r="AZ1382" s="283"/>
      <c r="BA1382" s="283"/>
      <c r="BB1382" s="283"/>
      <c r="BC1382" s="283"/>
      <c r="BD1382" s="282"/>
    </row>
    <row r="1383" spans="2:56" ht="12.75" thickBot="1" x14ac:dyDescent="0.25">
      <c r="B1383" s="278"/>
      <c r="C1383" s="20"/>
      <c r="D1383" s="21"/>
      <c r="E1383" s="21"/>
      <c r="F1383" s="21"/>
      <c r="G1383" s="21"/>
      <c r="H1383" s="281" t="s">
        <v>1046</v>
      </c>
      <c r="I1383" s="21"/>
      <c r="J1383" s="21"/>
      <c r="K1383" s="21"/>
      <c r="L1383" s="21"/>
      <c r="M1383" s="23"/>
      <c r="N1383" s="277"/>
      <c r="P1383" s="278"/>
      <c r="Q1383" s="20"/>
      <c r="R1383" s="21"/>
      <c r="S1383" s="21"/>
      <c r="T1383" s="21"/>
      <c r="U1383" s="21"/>
      <c r="V1383" s="281" t="s">
        <v>1045</v>
      </c>
      <c r="W1383" s="21"/>
      <c r="X1383" s="21"/>
      <c r="Y1383" s="21"/>
      <c r="Z1383" s="21"/>
      <c r="AA1383" s="23"/>
      <c r="AB1383" s="277"/>
      <c r="AD1383" s="278"/>
      <c r="AE1383" s="20"/>
      <c r="AF1383" s="21"/>
      <c r="AG1383" s="21"/>
      <c r="AH1383" s="21"/>
      <c r="AI1383" s="21"/>
      <c r="AJ1383" s="281" t="s">
        <v>1044</v>
      </c>
      <c r="AK1383" s="21"/>
      <c r="AL1383" s="21"/>
      <c r="AM1383" s="21"/>
      <c r="AN1383" s="21"/>
      <c r="AO1383" s="23"/>
      <c r="AP1383" s="277"/>
      <c r="AR1383" s="278"/>
      <c r="AS1383" s="20"/>
      <c r="AT1383" s="21"/>
      <c r="AU1383" s="21"/>
      <c r="AV1383" s="21"/>
      <c r="AW1383" s="21"/>
      <c r="AX1383" s="281" t="s">
        <v>1043</v>
      </c>
      <c r="AY1383" s="21"/>
      <c r="AZ1383" s="21"/>
      <c r="BA1383" s="21"/>
      <c r="BB1383" s="21"/>
      <c r="BC1383" s="23"/>
      <c r="BD1383" s="277"/>
    </row>
    <row r="1384" spans="2:56" x14ac:dyDescent="0.2">
      <c r="B1384" s="278"/>
      <c r="C1384" s="34"/>
      <c r="D1384" s="35">
        <v>4</v>
      </c>
      <c r="E1384" s="36">
        <v>39</v>
      </c>
      <c r="F1384" s="36">
        <v>42</v>
      </c>
      <c r="G1384" s="36">
        <v>13</v>
      </c>
      <c r="H1384" s="36">
        <v>22</v>
      </c>
      <c r="I1384" s="36">
        <v>49</v>
      </c>
      <c r="J1384" s="36">
        <v>64</v>
      </c>
      <c r="K1384" s="37">
        <v>27</v>
      </c>
      <c r="L1384" s="251">
        <f>SUMSQ(D1384:K1384)</f>
        <v>11180</v>
      </c>
      <c r="M1384" s="42"/>
      <c r="N1384" s="277"/>
      <c r="P1384" s="278"/>
      <c r="Q1384" s="34"/>
      <c r="R1384" s="35">
        <v>4</v>
      </c>
      <c r="S1384" s="36">
        <v>39</v>
      </c>
      <c r="T1384" s="36">
        <v>42</v>
      </c>
      <c r="U1384" s="36">
        <v>13</v>
      </c>
      <c r="V1384" s="36">
        <v>22</v>
      </c>
      <c r="W1384" s="36">
        <v>49</v>
      </c>
      <c r="X1384" s="36">
        <v>64</v>
      </c>
      <c r="Y1384" s="37">
        <v>27</v>
      </c>
      <c r="Z1384" s="251">
        <f>SUMSQ(R1384:Y1384)</f>
        <v>11180</v>
      </c>
      <c r="AA1384" s="42"/>
      <c r="AB1384" s="277"/>
      <c r="AD1384" s="278"/>
      <c r="AE1384" s="34"/>
      <c r="AF1384" s="35">
        <v>4</v>
      </c>
      <c r="AG1384" s="36">
        <v>39</v>
      </c>
      <c r="AH1384" s="36">
        <v>42</v>
      </c>
      <c r="AI1384" s="36">
        <v>13</v>
      </c>
      <c r="AJ1384" s="36">
        <v>22</v>
      </c>
      <c r="AK1384" s="36">
        <v>49</v>
      </c>
      <c r="AL1384" s="36">
        <v>64</v>
      </c>
      <c r="AM1384" s="37">
        <v>27</v>
      </c>
      <c r="AN1384" s="251">
        <f>SUMSQ(AF1384:AM1384)</f>
        <v>11180</v>
      </c>
      <c r="AO1384" s="42"/>
      <c r="AP1384" s="277"/>
      <c r="AR1384" s="278"/>
      <c r="AS1384" s="34"/>
      <c r="AT1384" s="35">
        <v>4</v>
      </c>
      <c r="AU1384" s="36">
        <v>39</v>
      </c>
      <c r="AV1384" s="36">
        <v>42</v>
      </c>
      <c r="AW1384" s="36">
        <v>13</v>
      </c>
      <c r="AX1384" s="36">
        <v>22</v>
      </c>
      <c r="AY1384" s="36">
        <v>49</v>
      </c>
      <c r="AZ1384" s="36">
        <v>64</v>
      </c>
      <c r="BA1384" s="37">
        <v>27</v>
      </c>
      <c r="BB1384" s="251">
        <f>SUMSQ(AT1384:BA1384)</f>
        <v>11180</v>
      </c>
      <c r="BC1384" s="42"/>
      <c r="BD1384" s="277"/>
    </row>
    <row r="1385" spans="2:56" x14ac:dyDescent="0.2">
      <c r="B1385" s="278"/>
      <c r="C1385" s="34"/>
      <c r="D1385" s="44">
        <v>41</v>
      </c>
      <c r="E1385" s="45">
        <v>14</v>
      </c>
      <c r="F1385" s="45">
        <v>3</v>
      </c>
      <c r="G1385" s="45">
        <v>40</v>
      </c>
      <c r="H1385" s="45">
        <v>63</v>
      </c>
      <c r="I1385" s="45">
        <v>28</v>
      </c>
      <c r="J1385" s="45">
        <v>21</v>
      </c>
      <c r="K1385" s="46">
        <v>50</v>
      </c>
      <c r="L1385" s="257">
        <f>SUMSQ(D1385:K1385)</f>
        <v>11180</v>
      </c>
      <c r="M1385" s="42"/>
      <c r="N1385" s="277"/>
      <c r="P1385" s="278"/>
      <c r="Q1385" s="34"/>
      <c r="R1385" s="44">
        <v>41</v>
      </c>
      <c r="S1385" s="45">
        <v>14</v>
      </c>
      <c r="T1385" s="45">
        <v>3</v>
      </c>
      <c r="U1385" s="45">
        <v>40</v>
      </c>
      <c r="V1385" s="45">
        <v>63</v>
      </c>
      <c r="W1385" s="45">
        <v>28</v>
      </c>
      <c r="X1385" s="45">
        <v>21</v>
      </c>
      <c r="Y1385" s="46">
        <v>50</v>
      </c>
      <c r="Z1385" s="257">
        <f>SUMSQ(R1385:Y1385)</f>
        <v>11180</v>
      </c>
      <c r="AA1385" s="42"/>
      <c r="AB1385" s="277"/>
      <c r="AD1385" s="278"/>
      <c r="AE1385" s="34"/>
      <c r="AF1385" s="44">
        <v>60</v>
      </c>
      <c r="AG1385" s="45">
        <v>14</v>
      </c>
      <c r="AH1385" s="45">
        <v>3</v>
      </c>
      <c r="AI1385" s="45">
        <v>53</v>
      </c>
      <c r="AJ1385" s="45">
        <v>46</v>
      </c>
      <c r="AK1385" s="45">
        <v>28</v>
      </c>
      <c r="AL1385" s="45">
        <v>21</v>
      </c>
      <c r="AM1385" s="46">
        <v>35</v>
      </c>
      <c r="AN1385" s="257">
        <f>SUMSQ(AF1385:AM1385)</f>
        <v>11180</v>
      </c>
      <c r="AO1385" s="42"/>
      <c r="AP1385" s="277"/>
      <c r="AR1385" s="278"/>
      <c r="AS1385" s="34"/>
      <c r="AT1385" s="44">
        <v>60</v>
      </c>
      <c r="AU1385" s="45">
        <v>14</v>
      </c>
      <c r="AV1385" s="45">
        <v>3</v>
      </c>
      <c r="AW1385" s="45">
        <v>53</v>
      </c>
      <c r="AX1385" s="45">
        <v>46</v>
      </c>
      <c r="AY1385" s="45">
        <v>28</v>
      </c>
      <c r="AZ1385" s="45">
        <v>21</v>
      </c>
      <c r="BA1385" s="46">
        <v>35</v>
      </c>
      <c r="BB1385" s="257">
        <f>SUMSQ(AT1385:BA1385)</f>
        <v>11180</v>
      </c>
      <c r="BC1385" s="42"/>
      <c r="BD1385" s="277"/>
    </row>
    <row r="1386" spans="2:56" x14ac:dyDescent="0.2">
      <c r="B1386" s="278"/>
      <c r="C1386" s="34"/>
      <c r="D1386" s="44">
        <v>55</v>
      </c>
      <c r="E1386" s="45">
        <v>54</v>
      </c>
      <c r="F1386" s="45">
        <v>18</v>
      </c>
      <c r="G1386" s="45">
        <v>19</v>
      </c>
      <c r="H1386" s="45">
        <v>12</v>
      </c>
      <c r="I1386" s="45">
        <v>9</v>
      </c>
      <c r="J1386" s="45">
        <v>45</v>
      </c>
      <c r="K1386" s="46">
        <v>48</v>
      </c>
      <c r="L1386" s="257">
        <f>SUMSQ(D1386:K1386)</f>
        <v>11180</v>
      </c>
      <c r="M1386" s="42"/>
      <c r="N1386" s="277"/>
      <c r="P1386" s="278"/>
      <c r="Q1386" s="34"/>
      <c r="R1386" s="44">
        <v>60</v>
      </c>
      <c r="S1386" s="45">
        <v>31</v>
      </c>
      <c r="T1386" s="45">
        <v>18</v>
      </c>
      <c r="U1386" s="45">
        <v>53</v>
      </c>
      <c r="V1386" s="45">
        <v>46</v>
      </c>
      <c r="W1386" s="45">
        <v>9</v>
      </c>
      <c r="X1386" s="45">
        <v>8</v>
      </c>
      <c r="Y1386" s="46">
        <v>35</v>
      </c>
      <c r="Z1386" s="257">
        <f>SUMSQ(R1386:Y1386)</f>
        <v>11180</v>
      </c>
      <c r="AA1386" s="42"/>
      <c r="AB1386" s="277"/>
      <c r="AD1386" s="278"/>
      <c r="AE1386" s="34"/>
      <c r="AF1386" s="44">
        <v>15</v>
      </c>
      <c r="AG1386" s="45">
        <v>57</v>
      </c>
      <c r="AH1386" s="45">
        <v>18</v>
      </c>
      <c r="AI1386" s="45">
        <v>40</v>
      </c>
      <c r="AJ1386" s="45">
        <v>63</v>
      </c>
      <c r="AK1386" s="45">
        <v>9</v>
      </c>
      <c r="AL1386" s="45">
        <v>34</v>
      </c>
      <c r="AM1386" s="46">
        <v>24</v>
      </c>
      <c r="AN1386" s="257">
        <f>SUMSQ(AF1386:AM1386)</f>
        <v>11180</v>
      </c>
      <c r="AO1386" s="42"/>
      <c r="AP1386" s="277"/>
      <c r="AR1386" s="278"/>
      <c r="AS1386" s="34"/>
      <c r="AT1386" s="44">
        <v>41</v>
      </c>
      <c r="AU1386" s="45">
        <v>31</v>
      </c>
      <c r="AV1386" s="45">
        <v>18</v>
      </c>
      <c r="AW1386" s="45">
        <v>40</v>
      </c>
      <c r="AX1386" s="45">
        <v>63</v>
      </c>
      <c r="AY1386" s="45">
        <v>9</v>
      </c>
      <c r="AZ1386" s="45">
        <v>8</v>
      </c>
      <c r="BA1386" s="46">
        <v>50</v>
      </c>
      <c r="BB1386" s="257">
        <f>SUMSQ(AT1386:BA1386)</f>
        <v>11180</v>
      </c>
      <c r="BC1386" s="42"/>
      <c r="BD1386" s="277"/>
    </row>
    <row r="1387" spans="2:56" x14ac:dyDescent="0.2">
      <c r="B1387" s="278"/>
      <c r="C1387" s="34"/>
      <c r="D1387" s="44">
        <v>60</v>
      </c>
      <c r="E1387" s="45">
        <v>57</v>
      </c>
      <c r="F1387" s="45">
        <v>29</v>
      </c>
      <c r="G1387" s="45">
        <v>32</v>
      </c>
      <c r="H1387" s="45">
        <v>7</v>
      </c>
      <c r="I1387" s="45">
        <v>6</v>
      </c>
      <c r="J1387" s="45">
        <v>34</v>
      </c>
      <c r="K1387" s="46">
        <v>35</v>
      </c>
      <c r="L1387" s="257">
        <f>SUMSQ(D1387:K1387)</f>
        <v>11180</v>
      </c>
      <c r="M1387" s="42"/>
      <c r="N1387" s="277"/>
      <c r="P1387" s="278"/>
      <c r="Q1387" s="34"/>
      <c r="R1387" s="44">
        <v>17</v>
      </c>
      <c r="S1387" s="45">
        <v>54</v>
      </c>
      <c r="T1387" s="45">
        <v>59</v>
      </c>
      <c r="U1387" s="45">
        <v>32</v>
      </c>
      <c r="V1387" s="45">
        <v>7</v>
      </c>
      <c r="W1387" s="45">
        <v>36</v>
      </c>
      <c r="X1387" s="45">
        <v>45</v>
      </c>
      <c r="Y1387" s="46">
        <v>10</v>
      </c>
      <c r="Z1387" s="257">
        <f>SUMSQ(R1387:Y1387)</f>
        <v>11180</v>
      </c>
      <c r="AA1387" s="42"/>
      <c r="AB1387" s="277"/>
      <c r="AD1387" s="278"/>
      <c r="AE1387" s="34"/>
      <c r="AF1387" s="44">
        <v>17</v>
      </c>
      <c r="AG1387" s="45">
        <v>54</v>
      </c>
      <c r="AH1387" s="45">
        <v>59</v>
      </c>
      <c r="AI1387" s="45">
        <v>32</v>
      </c>
      <c r="AJ1387" s="45">
        <v>7</v>
      </c>
      <c r="AK1387" s="45">
        <v>36</v>
      </c>
      <c r="AL1387" s="45">
        <v>45</v>
      </c>
      <c r="AM1387" s="46">
        <v>10</v>
      </c>
      <c r="AN1387" s="257">
        <f>SUMSQ(AF1387:AM1387)</f>
        <v>11180</v>
      </c>
      <c r="AO1387" s="42"/>
      <c r="AP1387" s="277"/>
      <c r="AR1387" s="278"/>
      <c r="AS1387" s="34"/>
      <c r="AT1387" s="44">
        <v>17</v>
      </c>
      <c r="AU1387" s="45">
        <v>54</v>
      </c>
      <c r="AV1387" s="45">
        <v>59</v>
      </c>
      <c r="AW1387" s="45">
        <v>32</v>
      </c>
      <c r="AX1387" s="45">
        <v>7</v>
      </c>
      <c r="AY1387" s="45">
        <v>36</v>
      </c>
      <c r="AZ1387" s="45">
        <v>45</v>
      </c>
      <c r="BA1387" s="46">
        <v>10</v>
      </c>
      <c r="BB1387" s="257">
        <f>SUMSQ(AT1387:BA1387)</f>
        <v>11180</v>
      </c>
      <c r="BC1387" s="42"/>
      <c r="BD1387" s="277"/>
    </row>
    <row r="1388" spans="2:56" x14ac:dyDescent="0.2">
      <c r="B1388" s="278"/>
      <c r="C1388" s="34"/>
      <c r="D1388" s="44">
        <v>30</v>
      </c>
      <c r="E1388" s="45">
        <v>31</v>
      </c>
      <c r="F1388" s="45">
        <v>59</v>
      </c>
      <c r="G1388" s="45">
        <v>58</v>
      </c>
      <c r="H1388" s="45">
        <v>33</v>
      </c>
      <c r="I1388" s="45">
        <v>36</v>
      </c>
      <c r="J1388" s="45">
        <v>8</v>
      </c>
      <c r="K1388" s="46">
        <v>5</v>
      </c>
      <c r="L1388" s="257">
        <f>SUMSQ(D1388:K1388)</f>
        <v>11180</v>
      </c>
      <c r="M1388" s="42"/>
      <c r="N1388" s="277"/>
      <c r="P1388" s="278"/>
      <c r="Q1388" s="34"/>
      <c r="R1388" s="44">
        <v>55</v>
      </c>
      <c r="S1388" s="45">
        <v>20</v>
      </c>
      <c r="T1388" s="45">
        <v>29</v>
      </c>
      <c r="U1388" s="45">
        <v>58</v>
      </c>
      <c r="V1388" s="45">
        <v>33</v>
      </c>
      <c r="W1388" s="45">
        <v>6</v>
      </c>
      <c r="X1388" s="45">
        <v>11</v>
      </c>
      <c r="Y1388" s="46">
        <v>48</v>
      </c>
      <c r="Z1388" s="257">
        <f>SUMSQ(R1388:Y1388)</f>
        <v>11180</v>
      </c>
      <c r="AA1388" s="42"/>
      <c r="AB1388" s="277"/>
      <c r="AD1388" s="278"/>
      <c r="AE1388" s="34"/>
      <c r="AF1388" s="44">
        <v>55</v>
      </c>
      <c r="AG1388" s="45">
        <v>20</v>
      </c>
      <c r="AH1388" s="45">
        <v>29</v>
      </c>
      <c r="AI1388" s="45">
        <v>58</v>
      </c>
      <c r="AJ1388" s="45">
        <v>33</v>
      </c>
      <c r="AK1388" s="45">
        <v>6</v>
      </c>
      <c r="AL1388" s="45">
        <v>11</v>
      </c>
      <c r="AM1388" s="46">
        <v>48</v>
      </c>
      <c r="AN1388" s="257">
        <f>SUMSQ(AF1388:AM1388)</f>
        <v>11180</v>
      </c>
      <c r="AO1388" s="42"/>
      <c r="AP1388" s="277"/>
      <c r="AR1388" s="278"/>
      <c r="AS1388" s="34"/>
      <c r="AT1388" s="44">
        <v>55</v>
      </c>
      <c r="AU1388" s="45">
        <v>20</v>
      </c>
      <c r="AV1388" s="45">
        <v>29</v>
      </c>
      <c r="AW1388" s="45">
        <v>58</v>
      </c>
      <c r="AX1388" s="45">
        <v>33</v>
      </c>
      <c r="AY1388" s="45">
        <v>6</v>
      </c>
      <c r="AZ1388" s="45">
        <v>11</v>
      </c>
      <c r="BA1388" s="46">
        <v>48</v>
      </c>
      <c r="BB1388" s="257">
        <f>SUMSQ(AT1388:BA1388)</f>
        <v>11180</v>
      </c>
      <c r="BC1388" s="42"/>
      <c r="BD1388" s="277"/>
    </row>
    <row r="1389" spans="2:56" x14ac:dyDescent="0.2">
      <c r="B1389" s="278"/>
      <c r="C1389" s="34"/>
      <c r="D1389" s="44">
        <v>17</v>
      </c>
      <c r="E1389" s="45">
        <v>20</v>
      </c>
      <c r="F1389" s="45">
        <v>56</v>
      </c>
      <c r="G1389" s="45">
        <v>53</v>
      </c>
      <c r="H1389" s="45">
        <v>46</v>
      </c>
      <c r="I1389" s="45">
        <v>47</v>
      </c>
      <c r="J1389" s="45">
        <v>11</v>
      </c>
      <c r="K1389" s="46">
        <v>10</v>
      </c>
      <c r="L1389" s="257">
        <f>SUMSQ(D1389:K1389)</f>
        <v>11180</v>
      </c>
      <c r="M1389" s="42"/>
      <c r="N1389" s="277"/>
      <c r="P1389" s="278"/>
      <c r="Q1389" s="34"/>
      <c r="R1389" s="44">
        <v>30</v>
      </c>
      <c r="S1389" s="45">
        <v>57</v>
      </c>
      <c r="T1389" s="45">
        <v>56</v>
      </c>
      <c r="U1389" s="45">
        <v>19</v>
      </c>
      <c r="V1389" s="45">
        <v>12</v>
      </c>
      <c r="W1389" s="45">
        <v>47</v>
      </c>
      <c r="X1389" s="45">
        <v>34</v>
      </c>
      <c r="Y1389" s="46">
        <v>5</v>
      </c>
      <c r="Z1389" s="257">
        <f>SUMSQ(R1389:Y1389)</f>
        <v>11180</v>
      </c>
      <c r="AA1389" s="42"/>
      <c r="AB1389" s="277"/>
      <c r="AD1389" s="278"/>
      <c r="AE1389" s="34"/>
      <c r="AF1389" s="44">
        <v>41</v>
      </c>
      <c r="AG1389" s="45">
        <v>31</v>
      </c>
      <c r="AH1389" s="45">
        <v>56</v>
      </c>
      <c r="AI1389" s="45">
        <v>2</v>
      </c>
      <c r="AJ1389" s="45">
        <v>25</v>
      </c>
      <c r="AK1389" s="45">
        <v>47</v>
      </c>
      <c r="AL1389" s="45">
        <v>8</v>
      </c>
      <c r="AM1389" s="46">
        <v>50</v>
      </c>
      <c r="AN1389" s="257">
        <f>SUMSQ(AF1389:AM1389)</f>
        <v>11180</v>
      </c>
      <c r="AO1389" s="42"/>
      <c r="AP1389" s="277"/>
      <c r="AR1389" s="278"/>
      <c r="AS1389" s="34"/>
      <c r="AT1389" s="44">
        <v>15</v>
      </c>
      <c r="AU1389" s="45">
        <v>57</v>
      </c>
      <c r="AV1389" s="45">
        <v>56</v>
      </c>
      <c r="AW1389" s="45">
        <v>2</v>
      </c>
      <c r="AX1389" s="45">
        <v>25</v>
      </c>
      <c r="AY1389" s="45">
        <v>47</v>
      </c>
      <c r="AZ1389" s="45">
        <v>34</v>
      </c>
      <c r="BA1389" s="46">
        <v>24</v>
      </c>
      <c r="BB1389" s="257">
        <f>SUMSQ(AT1389:BA1389)</f>
        <v>11180</v>
      </c>
      <c r="BC1389" s="42"/>
      <c r="BD1389" s="277"/>
    </row>
    <row r="1390" spans="2:56" x14ac:dyDescent="0.2">
      <c r="B1390" s="278"/>
      <c r="C1390" s="34"/>
      <c r="D1390" s="44">
        <v>15</v>
      </c>
      <c r="E1390" s="45">
        <v>44</v>
      </c>
      <c r="F1390" s="45">
        <v>37</v>
      </c>
      <c r="G1390" s="45">
        <v>2</v>
      </c>
      <c r="H1390" s="45">
        <v>25</v>
      </c>
      <c r="I1390" s="45">
        <v>62</v>
      </c>
      <c r="J1390" s="45">
        <v>51</v>
      </c>
      <c r="K1390" s="46">
        <v>24</v>
      </c>
      <c r="L1390" s="257">
        <f>SUMSQ(D1390:K1390)</f>
        <v>11180</v>
      </c>
      <c r="M1390" s="42"/>
      <c r="N1390" s="277"/>
      <c r="P1390" s="278"/>
      <c r="Q1390" s="34"/>
      <c r="R1390" s="44">
        <v>15</v>
      </c>
      <c r="S1390" s="45">
        <v>44</v>
      </c>
      <c r="T1390" s="45">
        <v>37</v>
      </c>
      <c r="U1390" s="45">
        <v>2</v>
      </c>
      <c r="V1390" s="45">
        <v>25</v>
      </c>
      <c r="W1390" s="45">
        <v>62</v>
      </c>
      <c r="X1390" s="45">
        <v>51</v>
      </c>
      <c r="Y1390" s="46">
        <v>24</v>
      </c>
      <c r="Z1390" s="257">
        <f>SUMSQ(R1390:Y1390)</f>
        <v>11180</v>
      </c>
      <c r="AA1390" s="42"/>
      <c r="AB1390" s="277"/>
      <c r="AD1390" s="278"/>
      <c r="AE1390" s="34"/>
      <c r="AF1390" s="44">
        <v>30</v>
      </c>
      <c r="AG1390" s="45">
        <v>44</v>
      </c>
      <c r="AH1390" s="45">
        <v>37</v>
      </c>
      <c r="AI1390" s="45">
        <v>19</v>
      </c>
      <c r="AJ1390" s="45">
        <v>12</v>
      </c>
      <c r="AK1390" s="45">
        <v>62</v>
      </c>
      <c r="AL1390" s="45">
        <v>51</v>
      </c>
      <c r="AM1390" s="46">
        <v>5</v>
      </c>
      <c r="AN1390" s="257">
        <f>SUMSQ(AF1390:AM1390)</f>
        <v>11180</v>
      </c>
      <c r="AO1390" s="42"/>
      <c r="AP1390" s="277"/>
      <c r="AR1390" s="278"/>
      <c r="AS1390" s="34"/>
      <c r="AT1390" s="44">
        <v>30</v>
      </c>
      <c r="AU1390" s="45">
        <v>44</v>
      </c>
      <c r="AV1390" s="45">
        <v>37</v>
      </c>
      <c r="AW1390" s="45">
        <v>19</v>
      </c>
      <c r="AX1390" s="45">
        <v>12</v>
      </c>
      <c r="AY1390" s="45">
        <v>62</v>
      </c>
      <c r="AZ1390" s="45">
        <v>51</v>
      </c>
      <c r="BA1390" s="46">
        <v>5</v>
      </c>
      <c r="BB1390" s="257">
        <f>SUMSQ(AT1390:BA1390)</f>
        <v>11180</v>
      </c>
      <c r="BC1390" s="42"/>
      <c r="BD1390" s="277"/>
    </row>
    <row r="1391" spans="2:56" ht="12.75" thickBot="1" x14ac:dyDescent="0.25">
      <c r="B1391" s="278"/>
      <c r="C1391" s="34"/>
      <c r="D1391" s="59">
        <v>38</v>
      </c>
      <c r="E1391" s="60">
        <v>1</v>
      </c>
      <c r="F1391" s="60">
        <v>16</v>
      </c>
      <c r="G1391" s="60">
        <v>43</v>
      </c>
      <c r="H1391" s="60">
        <v>52</v>
      </c>
      <c r="I1391" s="60">
        <v>23</v>
      </c>
      <c r="J1391" s="60">
        <v>26</v>
      </c>
      <c r="K1391" s="61">
        <v>61</v>
      </c>
      <c r="L1391" s="257">
        <f>SUMSQ(D1391:K1391)</f>
        <v>11180</v>
      </c>
      <c r="M1391" s="42"/>
      <c r="N1391" s="277"/>
      <c r="P1391" s="278"/>
      <c r="Q1391" s="34"/>
      <c r="R1391" s="59">
        <v>38</v>
      </c>
      <c r="S1391" s="60">
        <v>1</v>
      </c>
      <c r="T1391" s="60">
        <v>16</v>
      </c>
      <c r="U1391" s="60">
        <v>43</v>
      </c>
      <c r="V1391" s="60">
        <v>52</v>
      </c>
      <c r="W1391" s="60">
        <v>23</v>
      </c>
      <c r="X1391" s="60">
        <v>26</v>
      </c>
      <c r="Y1391" s="61">
        <v>61</v>
      </c>
      <c r="Z1391" s="257">
        <f>SUMSQ(R1391:Y1391)</f>
        <v>11180</v>
      </c>
      <c r="AA1391" s="42"/>
      <c r="AB1391" s="277"/>
      <c r="AD1391" s="278"/>
      <c r="AE1391" s="34"/>
      <c r="AF1391" s="59">
        <v>38</v>
      </c>
      <c r="AG1391" s="60">
        <v>1</v>
      </c>
      <c r="AH1391" s="60">
        <v>16</v>
      </c>
      <c r="AI1391" s="60">
        <v>43</v>
      </c>
      <c r="AJ1391" s="60">
        <v>52</v>
      </c>
      <c r="AK1391" s="60">
        <v>23</v>
      </c>
      <c r="AL1391" s="60">
        <v>26</v>
      </c>
      <c r="AM1391" s="61">
        <v>61</v>
      </c>
      <c r="AN1391" s="257">
        <f>SUMSQ(AF1391:AM1391)</f>
        <v>11180</v>
      </c>
      <c r="AO1391" s="42"/>
      <c r="AP1391" s="277"/>
      <c r="AR1391" s="278"/>
      <c r="AS1391" s="34"/>
      <c r="AT1391" s="59">
        <v>38</v>
      </c>
      <c r="AU1391" s="60">
        <v>1</v>
      </c>
      <c r="AV1391" s="60">
        <v>16</v>
      </c>
      <c r="AW1391" s="60">
        <v>43</v>
      </c>
      <c r="AX1391" s="60">
        <v>52</v>
      </c>
      <c r="AY1391" s="60">
        <v>23</v>
      </c>
      <c r="AZ1391" s="60">
        <v>26</v>
      </c>
      <c r="BA1391" s="61">
        <v>61</v>
      </c>
      <c r="BB1391" s="257">
        <f>SUMSQ(AT1391:BA1391)</f>
        <v>11180</v>
      </c>
      <c r="BC1391" s="42"/>
      <c r="BD1391" s="277"/>
    </row>
    <row r="1392" spans="2:56" x14ac:dyDescent="0.2">
      <c r="B1392" s="278"/>
      <c r="C1392" s="34"/>
      <c r="D1392" s="166">
        <f>SUM(D1384:D1391)</f>
        <v>260</v>
      </c>
      <c r="E1392" s="167">
        <f>SUM(E1384:E1391)</f>
        <v>260</v>
      </c>
      <c r="F1392" s="167">
        <f>SUM(F1384:F1391)</f>
        <v>260</v>
      </c>
      <c r="G1392" s="167">
        <f>SUM(G1384:G1391)</f>
        <v>260</v>
      </c>
      <c r="H1392" s="167">
        <f>SUM(H1384:H1391)</f>
        <v>260</v>
      </c>
      <c r="I1392" s="167">
        <f>SUM(I1384:I1391)</f>
        <v>260</v>
      </c>
      <c r="J1392" s="167">
        <f>SUM(J1384:J1391)</f>
        <v>260</v>
      </c>
      <c r="K1392" s="167">
        <f>SUM(K1384:K1391)</f>
        <v>260</v>
      </c>
      <c r="L1392" s="280">
        <f>SUM(D1384^3+E1385^3+F1386^3+G1387^3+H1388^3+I1389^3+J1390^3+K1391^3)</f>
        <v>540800</v>
      </c>
      <c r="M1392" s="42"/>
      <c r="N1392" s="277"/>
      <c r="P1392" s="278"/>
      <c r="Q1392" s="34"/>
      <c r="R1392" s="166">
        <f>SUM(R1384:R1391)</f>
        <v>260</v>
      </c>
      <c r="S1392" s="167">
        <f>SUM(S1384:S1391)</f>
        <v>260</v>
      </c>
      <c r="T1392" s="167">
        <f>SUM(T1384:T1391)</f>
        <v>260</v>
      </c>
      <c r="U1392" s="167">
        <f>SUM(U1384:U1391)</f>
        <v>260</v>
      </c>
      <c r="V1392" s="167">
        <f>SUM(V1384:V1391)</f>
        <v>260</v>
      </c>
      <c r="W1392" s="167">
        <f>SUM(W1384:W1391)</f>
        <v>260</v>
      </c>
      <c r="X1392" s="167">
        <f>SUM(X1384:X1391)</f>
        <v>260</v>
      </c>
      <c r="Y1392" s="167">
        <f>SUM(Y1384:Y1391)</f>
        <v>260</v>
      </c>
      <c r="Z1392" s="280">
        <f>SUM(R1384^3+S1385^3+T1386^3+U1387^3+V1388^3+W1389^3+X1390^3+Y1391^3)</f>
        <v>540800</v>
      </c>
      <c r="AA1392" s="42"/>
      <c r="AB1392" s="277"/>
      <c r="AD1392" s="278"/>
      <c r="AE1392" s="34"/>
      <c r="AF1392" s="166">
        <f>SUM(AF1384:AF1391)</f>
        <v>260</v>
      </c>
      <c r="AG1392" s="167">
        <f>SUM(AG1384:AG1391)</f>
        <v>260</v>
      </c>
      <c r="AH1392" s="167">
        <f>SUM(AH1384:AH1391)</f>
        <v>260</v>
      </c>
      <c r="AI1392" s="167">
        <f>SUM(AI1384:AI1391)</f>
        <v>260</v>
      </c>
      <c r="AJ1392" s="167">
        <f>SUM(AJ1384:AJ1391)</f>
        <v>260</v>
      </c>
      <c r="AK1392" s="167">
        <f>SUM(AK1384:AK1391)</f>
        <v>260</v>
      </c>
      <c r="AL1392" s="167">
        <f>SUM(AL1384:AL1391)</f>
        <v>260</v>
      </c>
      <c r="AM1392" s="167">
        <f>SUM(AM1384:AM1391)</f>
        <v>260</v>
      </c>
      <c r="AN1392" s="280">
        <f>SUM(AF1384^3+AG1385^3+AH1386^3+AI1387^3+AJ1388^3+AK1389^3+AL1390^3+AM1391^3)</f>
        <v>540800</v>
      </c>
      <c r="AO1392" s="42"/>
      <c r="AP1392" s="277"/>
      <c r="AR1392" s="278"/>
      <c r="AS1392" s="34"/>
      <c r="AT1392" s="166">
        <f>SUM(AT1384:AT1391)</f>
        <v>260</v>
      </c>
      <c r="AU1392" s="167">
        <f>SUM(AU1384:AU1391)</f>
        <v>260</v>
      </c>
      <c r="AV1392" s="167">
        <f>SUM(AV1384:AV1391)</f>
        <v>260</v>
      </c>
      <c r="AW1392" s="167">
        <f>SUM(AW1384:AW1391)</f>
        <v>260</v>
      </c>
      <c r="AX1392" s="167">
        <f>SUM(AX1384:AX1391)</f>
        <v>260</v>
      </c>
      <c r="AY1392" s="167">
        <f>SUM(AY1384:AY1391)</f>
        <v>260</v>
      </c>
      <c r="AZ1392" s="167">
        <f>SUM(AZ1384:AZ1391)</f>
        <v>260</v>
      </c>
      <c r="BA1392" s="167">
        <f>SUM(BA1384:BA1391)</f>
        <v>260</v>
      </c>
      <c r="BB1392" s="280">
        <f>SUM(AT1384^3+AU1385^3+AV1386^3+AW1387^3+AX1388^3+AY1389^3+AZ1390^3+BA1391^3)</f>
        <v>540800</v>
      </c>
      <c r="BC1392" s="42"/>
      <c r="BD1392" s="277"/>
    </row>
    <row r="1393" spans="2:56" ht="12.75" thickBot="1" x14ac:dyDescent="0.25">
      <c r="B1393" s="278"/>
      <c r="C1393" s="34"/>
      <c r="D1393" s="89">
        <f>SUMSQ(D1384:D1391)</f>
        <v>11180</v>
      </c>
      <c r="E1393" s="90">
        <f>SUMSQ(E1384:E1391)</f>
        <v>11180</v>
      </c>
      <c r="F1393" s="90">
        <f>SUMSQ(F1384:F1391)</f>
        <v>11180</v>
      </c>
      <c r="G1393" s="90">
        <f>SUMSQ(G1384:G1391)</f>
        <v>11180</v>
      </c>
      <c r="H1393" s="90">
        <f>SUMSQ(H1384:H1391)</f>
        <v>11180</v>
      </c>
      <c r="I1393" s="90">
        <f>SUMSQ(I1384:I1391)</f>
        <v>11180</v>
      </c>
      <c r="J1393" s="90">
        <f>SUMSQ(J1384:J1391)</f>
        <v>11180</v>
      </c>
      <c r="K1393" s="90">
        <f>SUMSQ(K1384:K1391)</f>
        <v>11180</v>
      </c>
      <c r="L1393" s="279">
        <f>SUM(D1391^3+E1390^3+F1389^3+G1388^3+H1387^3+I1386^3+J1385^3+K1384^3)</f>
        <v>540800</v>
      </c>
      <c r="M1393" s="42"/>
      <c r="N1393" s="277"/>
      <c r="P1393" s="278"/>
      <c r="Q1393" s="34"/>
      <c r="R1393" s="89">
        <f>SUMSQ(R1384:R1391)</f>
        <v>11180</v>
      </c>
      <c r="S1393" s="90">
        <f>SUMSQ(S1384:S1391)</f>
        <v>11180</v>
      </c>
      <c r="T1393" s="90">
        <f>SUMSQ(T1384:T1391)</f>
        <v>11180</v>
      </c>
      <c r="U1393" s="90">
        <f>SUMSQ(U1384:U1391)</f>
        <v>11180</v>
      </c>
      <c r="V1393" s="90">
        <f>SUMSQ(V1384:V1391)</f>
        <v>11180</v>
      </c>
      <c r="W1393" s="90">
        <f>SUMSQ(W1384:W1391)</f>
        <v>11180</v>
      </c>
      <c r="X1393" s="90">
        <f>SUMSQ(X1384:X1391)</f>
        <v>11180</v>
      </c>
      <c r="Y1393" s="90">
        <f>SUMSQ(Y1384:Y1391)</f>
        <v>11180</v>
      </c>
      <c r="Z1393" s="279">
        <f>SUM(R1391^3+S1390^3+T1389^3+U1388^3+V1387^3+W1386^3+X1385^3+Y1384^3)</f>
        <v>540800</v>
      </c>
      <c r="AA1393" s="42"/>
      <c r="AB1393" s="277"/>
      <c r="AD1393" s="278"/>
      <c r="AE1393" s="34"/>
      <c r="AF1393" s="89">
        <f>SUMSQ(AF1384:AF1391)</f>
        <v>11180</v>
      </c>
      <c r="AG1393" s="90">
        <f>SUMSQ(AG1384:AG1391)</f>
        <v>11180</v>
      </c>
      <c r="AH1393" s="90">
        <f>SUMSQ(AH1384:AH1391)</f>
        <v>11180</v>
      </c>
      <c r="AI1393" s="90">
        <f>SUMSQ(AI1384:AI1391)</f>
        <v>11180</v>
      </c>
      <c r="AJ1393" s="90">
        <f>SUMSQ(AJ1384:AJ1391)</f>
        <v>11180</v>
      </c>
      <c r="AK1393" s="90">
        <f>SUMSQ(AK1384:AK1391)</f>
        <v>11180</v>
      </c>
      <c r="AL1393" s="90">
        <f>SUMSQ(AL1384:AL1391)</f>
        <v>11180</v>
      </c>
      <c r="AM1393" s="90">
        <f>SUMSQ(AM1384:AM1391)</f>
        <v>11180</v>
      </c>
      <c r="AN1393" s="279">
        <f>SUM(AF1391^3+AG1390^3+AH1389^3+AI1388^3+AJ1387^3+AK1386^3+AL1385^3+AM1384^3)</f>
        <v>540800</v>
      </c>
      <c r="AO1393" s="42"/>
      <c r="AP1393" s="277"/>
      <c r="AR1393" s="278"/>
      <c r="AS1393" s="34"/>
      <c r="AT1393" s="89">
        <f>SUMSQ(AT1384:AT1391)</f>
        <v>11180</v>
      </c>
      <c r="AU1393" s="90">
        <f>SUMSQ(AU1384:AU1391)</f>
        <v>11180</v>
      </c>
      <c r="AV1393" s="90">
        <f>SUMSQ(AV1384:AV1391)</f>
        <v>11180</v>
      </c>
      <c r="AW1393" s="90">
        <f>SUMSQ(AW1384:AW1391)</f>
        <v>11180</v>
      </c>
      <c r="AX1393" s="90">
        <f>SUMSQ(AX1384:AX1391)</f>
        <v>11180</v>
      </c>
      <c r="AY1393" s="90">
        <f>SUMSQ(AY1384:AY1391)</f>
        <v>11180</v>
      </c>
      <c r="AZ1393" s="90">
        <f>SUMSQ(AZ1384:AZ1391)</f>
        <v>11180</v>
      </c>
      <c r="BA1393" s="90">
        <f>SUMSQ(BA1384:BA1391)</f>
        <v>11180</v>
      </c>
      <c r="BB1393" s="279">
        <f>SUM(AT1391^3+AU1390^3+AV1389^3+AW1388^3+AX1387^3+AY1386^3+AZ1385^3+BA1384^3)</f>
        <v>540800</v>
      </c>
      <c r="BC1393" s="42"/>
      <c r="BD1393" s="277"/>
    </row>
    <row r="1394" spans="2:56" ht="12.75" thickBot="1" x14ac:dyDescent="0.25">
      <c r="B1394" s="278"/>
      <c r="C1394" s="104"/>
      <c r="D1394" s="106"/>
      <c r="E1394" s="106"/>
      <c r="F1394" s="106"/>
      <c r="G1394" s="106"/>
      <c r="H1394" s="106"/>
      <c r="I1394" s="106"/>
      <c r="J1394" s="106"/>
      <c r="K1394" s="106"/>
      <c r="L1394" s="106"/>
      <c r="M1394" s="109"/>
      <c r="N1394" s="277"/>
      <c r="P1394" s="278"/>
      <c r="Q1394" s="104"/>
      <c r="R1394" s="106"/>
      <c r="S1394" s="106"/>
      <c r="T1394" s="106"/>
      <c r="U1394" s="106"/>
      <c r="V1394" s="106"/>
      <c r="W1394" s="106"/>
      <c r="X1394" s="106"/>
      <c r="Y1394" s="106"/>
      <c r="Z1394" s="106"/>
      <c r="AA1394" s="109"/>
      <c r="AB1394" s="277"/>
      <c r="AD1394" s="278"/>
      <c r="AE1394" s="104"/>
      <c r="AF1394" s="106"/>
      <c r="AG1394" s="106"/>
      <c r="AH1394" s="106"/>
      <c r="AI1394" s="106"/>
      <c r="AJ1394" s="106"/>
      <c r="AK1394" s="106"/>
      <c r="AL1394" s="106"/>
      <c r="AM1394" s="106"/>
      <c r="AN1394" s="106"/>
      <c r="AO1394" s="109"/>
      <c r="AP1394" s="277"/>
      <c r="AR1394" s="278"/>
      <c r="AS1394" s="104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9"/>
      <c r="BD1394" s="277"/>
    </row>
    <row r="1395" spans="2:56" ht="12.75" thickBot="1" x14ac:dyDescent="0.25">
      <c r="B1395" s="276"/>
      <c r="C1395" s="275"/>
      <c r="D1395" s="275"/>
      <c r="E1395" s="275"/>
      <c r="F1395" s="275"/>
      <c r="G1395" s="275"/>
      <c r="H1395" s="275"/>
      <c r="I1395" s="275"/>
      <c r="J1395" s="275"/>
      <c r="K1395" s="275"/>
      <c r="L1395" s="275"/>
      <c r="M1395" s="275"/>
      <c r="N1395" s="274"/>
      <c r="P1395" s="276"/>
      <c r="Q1395" s="275"/>
      <c r="R1395" s="275"/>
      <c r="S1395" s="275"/>
      <c r="T1395" s="275"/>
      <c r="U1395" s="275"/>
      <c r="V1395" s="275"/>
      <c r="W1395" s="275"/>
      <c r="X1395" s="275"/>
      <c r="Y1395" s="275"/>
      <c r="Z1395" s="275"/>
      <c r="AA1395" s="275"/>
      <c r="AB1395" s="274"/>
      <c r="AD1395" s="276"/>
      <c r="AE1395" s="275"/>
      <c r="AF1395" s="275"/>
      <c r="AG1395" s="275"/>
      <c r="AH1395" s="275"/>
      <c r="AI1395" s="275"/>
      <c r="AJ1395" s="275"/>
      <c r="AK1395" s="275"/>
      <c r="AL1395" s="275"/>
      <c r="AM1395" s="275"/>
      <c r="AN1395" s="275"/>
      <c r="AO1395" s="275"/>
      <c r="AP1395" s="274"/>
      <c r="AR1395" s="276"/>
      <c r="AS1395" s="275"/>
      <c r="AT1395" s="275"/>
      <c r="AU1395" s="275"/>
      <c r="AV1395" s="275"/>
      <c r="AW1395" s="275"/>
      <c r="AX1395" s="275"/>
      <c r="AY1395" s="275"/>
      <c r="AZ1395" s="275"/>
      <c r="BA1395" s="275"/>
      <c r="BB1395" s="275"/>
      <c r="BC1395" s="275"/>
      <c r="BD1395" s="274"/>
    </row>
    <row r="1396" spans="2:56" ht="13.5" thickTop="1" thickBot="1" x14ac:dyDescent="0.25"/>
    <row r="1397" spans="2:56" ht="13.5" thickTop="1" thickBot="1" x14ac:dyDescent="0.25">
      <c r="B1397" s="284"/>
      <c r="C1397" s="283"/>
      <c r="D1397" s="283"/>
      <c r="E1397" s="283"/>
      <c r="F1397" s="283"/>
      <c r="G1397" s="283"/>
      <c r="H1397" s="283"/>
      <c r="I1397" s="283"/>
      <c r="J1397" s="283"/>
      <c r="K1397" s="283"/>
      <c r="L1397" s="283"/>
      <c r="M1397" s="283"/>
      <c r="N1397" s="282"/>
      <c r="P1397" s="284"/>
      <c r="Q1397" s="283"/>
      <c r="R1397" s="283"/>
      <c r="S1397" s="283"/>
      <c r="T1397" s="283"/>
      <c r="U1397" s="283"/>
      <c r="V1397" s="283"/>
      <c r="W1397" s="283"/>
      <c r="X1397" s="283"/>
      <c r="Y1397" s="283"/>
      <c r="Z1397" s="283"/>
      <c r="AA1397" s="283"/>
      <c r="AB1397" s="282"/>
      <c r="AD1397" s="284"/>
      <c r="AE1397" s="283"/>
      <c r="AF1397" s="283"/>
      <c r="AG1397" s="283"/>
      <c r="AH1397" s="283"/>
      <c r="AI1397" s="283"/>
      <c r="AJ1397" s="283"/>
      <c r="AK1397" s="283"/>
      <c r="AL1397" s="283"/>
      <c r="AM1397" s="283"/>
      <c r="AN1397" s="283"/>
      <c r="AO1397" s="283"/>
      <c r="AP1397" s="282"/>
      <c r="AR1397" s="284"/>
      <c r="AS1397" s="283"/>
      <c r="AT1397" s="283"/>
      <c r="AU1397" s="283"/>
      <c r="AV1397" s="283"/>
      <c r="AW1397" s="283"/>
      <c r="AX1397" s="283"/>
      <c r="AY1397" s="283"/>
      <c r="AZ1397" s="283"/>
      <c r="BA1397" s="283"/>
      <c r="BB1397" s="283"/>
      <c r="BC1397" s="283"/>
      <c r="BD1397" s="282"/>
    </row>
    <row r="1398" spans="2:56" ht="12.75" thickBot="1" x14ac:dyDescent="0.25">
      <c r="B1398" s="278"/>
      <c r="C1398" s="20"/>
      <c r="D1398" s="21"/>
      <c r="E1398" s="21"/>
      <c r="F1398" s="21"/>
      <c r="G1398" s="21"/>
      <c r="H1398" s="281" t="s">
        <v>1042</v>
      </c>
      <c r="I1398" s="21"/>
      <c r="J1398" s="21"/>
      <c r="K1398" s="21"/>
      <c r="L1398" s="21"/>
      <c r="M1398" s="23"/>
      <c r="N1398" s="277"/>
      <c r="P1398" s="278"/>
      <c r="Q1398" s="20"/>
      <c r="R1398" s="21"/>
      <c r="S1398" s="21"/>
      <c r="T1398" s="21"/>
      <c r="U1398" s="21"/>
      <c r="V1398" s="281" t="s">
        <v>1041</v>
      </c>
      <c r="W1398" s="21"/>
      <c r="X1398" s="21"/>
      <c r="Y1398" s="21"/>
      <c r="Z1398" s="21"/>
      <c r="AA1398" s="23"/>
      <c r="AB1398" s="277"/>
      <c r="AD1398" s="278"/>
      <c r="AE1398" s="20"/>
      <c r="AF1398" s="21"/>
      <c r="AG1398" s="21"/>
      <c r="AH1398" s="21"/>
      <c r="AI1398" s="21"/>
      <c r="AJ1398" s="281" t="s">
        <v>1040</v>
      </c>
      <c r="AK1398" s="21"/>
      <c r="AL1398" s="21"/>
      <c r="AM1398" s="21"/>
      <c r="AN1398" s="21"/>
      <c r="AO1398" s="23"/>
      <c r="AP1398" s="277"/>
      <c r="AR1398" s="278"/>
      <c r="AS1398" s="20"/>
      <c r="AT1398" s="21"/>
      <c r="AU1398" s="21"/>
      <c r="AV1398" s="21"/>
      <c r="AW1398" s="21"/>
      <c r="AX1398" s="281" t="s">
        <v>1039</v>
      </c>
      <c r="AY1398" s="21"/>
      <c r="AZ1398" s="21"/>
      <c r="BA1398" s="21"/>
      <c r="BB1398" s="21"/>
      <c r="BC1398" s="23"/>
      <c r="BD1398" s="277"/>
    </row>
    <row r="1399" spans="2:56" x14ac:dyDescent="0.2">
      <c r="B1399" s="278"/>
      <c r="C1399" s="34"/>
      <c r="D1399" s="35">
        <v>4</v>
      </c>
      <c r="E1399" s="36">
        <v>39</v>
      </c>
      <c r="F1399" s="36">
        <v>42</v>
      </c>
      <c r="G1399" s="36">
        <v>13</v>
      </c>
      <c r="H1399" s="36">
        <v>22</v>
      </c>
      <c r="I1399" s="36">
        <v>49</v>
      </c>
      <c r="J1399" s="36">
        <v>64</v>
      </c>
      <c r="K1399" s="37">
        <v>27</v>
      </c>
      <c r="L1399" s="251">
        <f>SUMSQ(D1399:K1399)</f>
        <v>11180</v>
      </c>
      <c r="M1399" s="42"/>
      <c r="N1399" s="277"/>
      <c r="P1399" s="278"/>
      <c r="Q1399" s="34"/>
      <c r="R1399" s="35">
        <v>4</v>
      </c>
      <c r="S1399" s="36">
        <v>39</v>
      </c>
      <c r="T1399" s="36">
        <v>42</v>
      </c>
      <c r="U1399" s="36">
        <v>13</v>
      </c>
      <c r="V1399" s="36">
        <v>22</v>
      </c>
      <c r="W1399" s="36">
        <v>49</v>
      </c>
      <c r="X1399" s="36">
        <v>64</v>
      </c>
      <c r="Y1399" s="37">
        <v>27</v>
      </c>
      <c r="Z1399" s="251">
        <f>SUMSQ(R1399:Y1399)</f>
        <v>11180</v>
      </c>
      <c r="AA1399" s="42"/>
      <c r="AB1399" s="277"/>
      <c r="AD1399" s="278"/>
      <c r="AE1399" s="34"/>
      <c r="AF1399" s="35">
        <v>4</v>
      </c>
      <c r="AG1399" s="36">
        <v>39</v>
      </c>
      <c r="AH1399" s="36">
        <v>50</v>
      </c>
      <c r="AI1399" s="36">
        <v>21</v>
      </c>
      <c r="AJ1399" s="36">
        <v>27</v>
      </c>
      <c r="AK1399" s="36">
        <v>64</v>
      </c>
      <c r="AL1399" s="36">
        <v>41</v>
      </c>
      <c r="AM1399" s="37">
        <v>14</v>
      </c>
      <c r="AN1399" s="251">
        <f>SUMSQ(AF1399:AM1399)</f>
        <v>11180</v>
      </c>
      <c r="AO1399" s="42"/>
      <c r="AP1399" s="277"/>
      <c r="AR1399" s="278"/>
      <c r="AS1399" s="34"/>
      <c r="AT1399" s="35">
        <v>4</v>
      </c>
      <c r="AU1399" s="36">
        <v>39</v>
      </c>
      <c r="AV1399" s="36">
        <v>60</v>
      </c>
      <c r="AW1399" s="36">
        <v>46</v>
      </c>
      <c r="AX1399" s="36">
        <v>22</v>
      </c>
      <c r="AY1399" s="36">
        <v>49</v>
      </c>
      <c r="AZ1399" s="36">
        <v>31</v>
      </c>
      <c r="BA1399" s="37">
        <v>9</v>
      </c>
      <c r="BB1399" s="251">
        <f>SUMSQ(AT1399:BA1399)</f>
        <v>11180</v>
      </c>
      <c r="BC1399" s="42"/>
      <c r="BD1399" s="277"/>
    </row>
    <row r="1400" spans="2:56" x14ac:dyDescent="0.2">
      <c r="B1400" s="278"/>
      <c r="C1400" s="34"/>
      <c r="D1400" s="44">
        <v>60</v>
      </c>
      <c r="E1400" s="45">
        <v>14</v>
      </c>
      <c r="F1400" s="45">
        <v>37</v>
      </c>
      <c r="G1400" s="45">
        <v>19</v>
      </c>
      <c r="H1400" s="45">
        <v>12</v>
      </c>
      <c r="I1400" s="45">
        <v>62</v>
      </c>
      <c r="J1400" s="45">
        <v>21</v>
      </c>
      <c r="K1400" s="46">
        <v>35</v>
      </c>
      <c r="L1400" s="257">
        <f>SUMSQ(D1400:K1400)</f>
        <v>11180</v>
      </c>
      <c r="M1400" s="42"/>
      <c r="N1400" s="277"/>
      <c r="P1400" s="278"/>
      <c r="Q1400" s="34"/>
      <c r="R1400" s="44">
        <v>60</v>
      </c>
      <c r="S1400" s="45">
        <v>14</v>
      </c>
      <c r="T1400" s="45">
        <v>37</v>
      </c>
      <c r="U1400" s="45">
        <v>19</v>
      </c>
      <c r="V1400" s="45">
        <v>12</v>
      </c>
      <c r="W1400" s="45">
        <v>62</v>
      </c>
      <c r="X1400" s="45">
        <v>21</v>
      </c>
      <c r="Y1400" s="46">
        <v>35</v>
      </c>
      <c r="Z1400" s="257">
        <f>SUMSQ(R1400:Y1400)</f>
        <v>11180</v>
      </c>
      <c r="AA1400" s="42"/>
      <c r="AB1400" s="277"/>
      <c r="AD1400" s="278"/>
      <c r="AE1400" s="34"/>
      <c r="AF1400" s="44">
        <v>48</v>
      </c>
      <c r="AG1400" s="45">
        <v>11</v>
      </c>
      <c r="AH1400" s="45">
        <v>30</v>
      </c>
      <c r="AI1400" s="45">
        <v>57</v>
      </c>
      <c r="AJ1400" s="45">
        <v>55</v>
      </c>
      <c r="AK1400" s="45">
        <v>20</v>
      </c>
      <c r="AL1400" s="45">
        <v>5</v>
      </c>
      <c r="AM1400" s="46">
        <v>34</v>
      </c>
      <c r="AN1400" s="257">
        <f>SUMSQ(AF1400:AM1400)</f>
        <v>11180</v>
      </c>
      <c r="AO1400" s="42"/>
      <c r="AP1400" s="277"/>
      <c r="AR1400" s="278"/>
      <c r="AS1400" s="34"/>
      <c r="AT1400" s="44">
        <v>37</v>
      </c>
      <c r="AU1400" s="45">
        <v>14</v>
      </c>
      <c r="AV1400" s="45">
        <v>3</v>
      </c>
      <c r="AW1400" s="45">
        <v>25</v>
      </c>
      <c r="AX1400" s="45">
        <v>63</v>
      </c>
      <c r="AY1400" s="45">
        <v>24</v>
      </c>
      <c r="AZ1400" s="45">
        <v>44</v>
      </c>
      <c r="BA1400" s="46">
        <v>50</v>
      </c>
      <c r="BB1400" s="257">
        <f>SUMSQ(AT1400:BA1400)</f>
        <v>11180</v>
      </c>
      <c r="BC1400" s="42"/>
      <c r="BD1400" s="277"/>
    </row>
    <row r="1401" spans="2:56" x14ac:dyDescent="0.2">
      <c r="B1401" s="278"/>
      <c r="C1401" s="34"/>
      <c r="D1401" s="44">
        <v>15</v>
      </c>
      <c r="E1401" s="45">
        <v>57</v>
      </c>
      <c r="F1401" s="45">
        <v>18</v>
      </c>
      <c r="G1401" s="45">
        <v>40</v>
      </c>
      <c r="H1401" s="45">
        <v>63</v>
      </c>
      <c r="I1401" s="45">
        <v>9</v>
      </c>
      <c r="J1401" s="45">
        <v>34</v>
      </c>
      <c r="K1401" s="46">
        <v>24</v>
      </c>
      <c r="L1401" s="257">
        <f>SUMSQ(D1401:K1401)</f>
        <v>11180</v>
      </c>
      <c r="M1401" s="42"/>
      <c r="N1401" s="277"/>
      <c r="P1401" s="278"/>
      <c r="Q1401" s="34"/>
      <c r="R1401" s="44">
        <v>41</v>
      </c>
      <c r="S1401" s="45">
        <v>31</v>
      </c>
      <c r="T1401" s="45">
        <v>18</v>
      </c>
      <c r="U1401" s="45">
        <v>40</v>
      </c>
      <c r="V1401" s="45">
        <v>63</v>
      </c>
      <c r="W1401" s="45">
        <v>9</v>
      </c>
      <c r="X1401" s="45">
        <v>8</v>
      </c>
      <c r="Y1401" s="46">
        <v>50</v>
      </c>
      <c r="Z1401" s="257">
        <f>SUMSQ(R1401:Y1401)</f>
        <v>11180</v>
      </c>
      <c r="AA1401" s="42"/>
      <c r="AB1401" s="277"/>
      <c r="AD1401" s="278"/>
      <c r="AE1401" s="34"/>
      <c r="AF1401" s="44">
        <v>37</v>
      </c>
      <c r="AG1401" s="45">
        <v>2</v>
      </c>
      <c r="AH1401" s="45">
        <v>23</v>
      </c>
      <c r="AI1401" s="45">
        <v>52</v>
      </c>
      <c r="AJ1401" s="45">
        <v>62</v>
      </c>
      <c r="AK1401" s="45">
        <v>25</v>
      </c>
      <c r="AL1401" s="45">
        <v>16</v>
      </c>
      <c r="AM1401" s="46">
        <v>43</v>
      </c>
      <c r="AN1401" s="257">
        <f>SUMSQ(AF1401:AM1401)</f>
        <v>11180</v>
      </c>
      <c r="AO1401" s="42"/>
      <c r="AP1401" s="277"/>
      <c r="AR1401" s="278"/>
      <c r="AS1401" s="34"/>
      <c r="AT1401" s="44">
        <v>42</v>
      </c>
      <c r="AU1401" s="45">
        <v>64</v>
      </c>
      <c r="AV1401" s="45">
        <v>18</v>
      </c>
      <c r="AW1401" s="45">
        <v>53</v>
      </c>
      <c r="AX1401" s="45">
        <v>13</v>
      </c>
      <c r="AY1401" s="45">
        <v>27</v>
      </c>
      <c r="AZ1401" s="45">
        <v>8</v>
      </c>
      <c r="BA1401" s="46">
        <v>35</v>
      </c>
      <c r="BB1401" s="257">
        <f>SUMSQ(AT1401:BA1401)</f>
        <v>11180</v>
      </c>
      <c r="BC1401" s="42"/>
      <c r="BD1401" s="277"/>
    </row>
    <row r="1402" spans="2:56" x14ac:dyDescent="0.2">
      <c r="B1402" s="278"/>
      <c r="C1402" s="34"/>
      <c r="D1402" s="44">
        <v>17</v>
      </c>
      <c r="E1402" s="45">
        <v>54</v>
      </c>
      <c r="F1402" s="45">
        <v>59</v>
      </c>
      <c r="G1402" s="45">
        <v>32</v>
      </c>
      <c r="H1402" s="45">
        <v>7</v>
      </c>
      <c r="I1402" s="45">
        <v>36</v>
      </c>
      <c r="J1402" s="45">
        <v>45</v>
      </c>
      <c r="K1402" s="46">
        <v>10</v>
      </c>
      <c r="L1402" s="257">
        <f>SUMSQ(D1402:K1402)</f>
        <v>11180</v>
      </c>
      <c r="M1402" s="42"/>
      <c r="N1402" s="277"/>
      <c r="P1402" s="278"/>
      <c r="Q1402" s="34"/>
      <c r="R1402" s="44">
        <v>17</v>
      </c>
      <c r="S1402" s="45">
        <v>54</v>
      </c>
      <c r="T1402" s="45">
        <v>59</v>
      </c>
      <c r="U1402" s="45">
        <v>32</v>
      </c>
      <c r="V1402" s="45">
        <v>7</v>
      </c>
      <c r="W1402" s="45">
        <v>36</v>
      </c>
      <c r="X1402" s="45">
        <v>45</v>
      </c>
      <c r="Y1402" s="46">
        <v>10</v>
      </c>
      <c r="Z1402" s="257">
        <f>SUMSQ(R1402:Y1402)</f>
        <v>11180</v>
      </c>
      <c r="AA1402" s="42"/>
      <c r="AB1402" s="277"/>
      <c r="AD1402" s="278"/>
      <c r="AE1402" s="34"/>
      <c r="AF1402" s="44">
        <v>9</v>
      </c>
      <c r="AG1402" s="45">
        <v>46</v>
      </c>
      <c r="AH1402" s="45">
        <v>59</v>
      </c>
      <c r="AI1402" s="45">
        <v>32</v>
      </c>
      <c r="AJ1402" s="45">
        <v>18</v>
      </c>
      <c r="AK1402" s="45">
        <v>53</v>
      </c>
      <c r="AL1402" s="45">
        <v>36</v>
      </c>
      <c r="AM1402" s="46">
        <v>7</v>
      </c>
      <c r="AN1402" s="257">
        <f>SUMSQ(AF1402:AM1402)</f>
        <v>11180</v>
      </c>
      <c r="AO1402" s="42"/>
      <c r="AP1402" s="277"/>
      <c r="AR1402" s="278"/>
      <c r="AS1402" s="34"/>
      <c r="AT1402" s="44">
        <v>17</v>
      </c>
      <c r="AU1402" s="45">
        <v>11</v>
      </c>
      <c r="AV1402" s="45">
        <v>55</v>
      </c>
      <c r="AW1402" s="45">
        <v>32</v>
      </c>
      <c r="AX1402" s="45">
        <v>58</v>
      </c>
      <c r="AY1402" s="45">
        <v>36</v>
      </c>
      <c r="AZ1402" s="45">
        <v>45</v>
      </c>
      <c r="BA1402" s="46">
        <v>6</v>
      </c>
      <c r="BB1402" s="257">
        <f>SUMSQ(AT1402:BA1402)</f>
        <v>11180</v>
      </c>
      <c r="BC1402" s="42"/>
      <c r="BD1402" s="277"/>
    </row>
    <row r="1403" spans="2:56" x14ac:dyDescent="0.2">
      <c r="B1403" s="278"/>
      <c r="C1403" s="34"/>
      <c r="D1403" s="44">
        <v>55</v>
      </c>
      <c r="E1403" s="45">
        <v>20</v>
      </c>
      <c r="F1403" s="45">
        <v>29</v>
      </c>
      <c r="G1403" s="45">
        <v>58</v>
      </c>
      <c r="H1403" s="45">
        <v>33</v>
      </c>
      <c r="I1403" s="45">
        <v>6</v>
      </c>
      <c r="J1403" s="45">
        <v>11</v>
      </c>
      <c r="K1403" s="46">
        <v>48</v>
      </c>
      <c r="L1403" s="257">
        <f>SUMSQ(D1403:K1403)</f>
        <v>11180</v>
      </c>
      <c r="M1403" s="42"/>
      <c r="N1403" s="277"/>
      <c r="P1403" s="278"/>
      <c r="Q1403" s="34"/>
      <c r="R1403" s="44">
        <v>55</v>
      </c>
      <c r="S1403" s="45">
        <v>20</v>
      </c>
      <c r="T1403" s="45">
        <v>29</v>
      </c>
      <c r="U1403" s="45">
        <v>58</v>
      </c>
      <c r="V1403" s="45">
        <v>33</v>
      </c>
      <c r="W1403" s="45">
        <v>6</v>
      </c>
      <c r="X1403" s="45">
        <v>11</v>
      </c>
      <c r="Y1403" s="46">
        <v>48</v>
      </c>
      <c r="Z1403" s="257">
        <f>SUMSQ(R1403:Y1403)</f>
        <v>11180</v>
      </c>
      <c r="AA1403" s="42"/>
      <c r="AB1403" s="277"/>
      <c r="AD1403" s="278"/>
      <c r="AE1403" s="34"/>
      <c r="AF1403" s="44">
        <v>58</v>
      </c>
      <c r="AG1403" s="45">
        <v>29</v>
      </c>
      <c r="AH1403" s="45">
        <v>12</v>
      </c>
      <c r="AI1403" s="45">
        <v>47</v>
      </c>
      <c r="AJ1403" s="45">
        <v>33</v>
      </c>
      <c r="AK1403" s="45">
        <v>6</v>
      </c>
      <c r="AL1403" s="45">
        <v>19</v>
      </c>
      <c r="AM1403" s="46">
        <v>56</v>
      </c>
      <c r="AN1403" s="257">
        <f>SUMSQ(AF1403:AM1403)</f>
        <v>11180</v>
      </c>
      <c r="AO1403" s="42"/>
      <c r="AP1403" s="277"/>
      <c r="AR1403" s="278"/>
      <c r="AS1403" s="34"/>
      <c r="AT1403" s="44">
        <v>59</v>
      </c>
      <c r="AU1403" s="45">
        <v>20</v>
      </c>
      <c r="AV1403" s="45">
        <v>29</v>
      </c>
      <c r="AW1403" s="45">
        <v>7</v>
      </c>
      <c r="AX1403" s="45">
        <v>33</v>
      </c>
      <c r="AY1403" s="45">
        <v>10</v>
      </c>
      <c r="AZ1403" s="45">
        <v>54</v>
      </c>
      <c r="BA1403" s="46">
        <v>48</v>
      </c>
      <c r="BB1403" s="257">
        <f>SUMSQ(AT1403:BA1403)</f>
        <v>11180</v>
      </c>
      <c r="BC1403" s="42"/>
      <c r="BD1403" s="277"/>
    </row>
    <row r="1404" spans="2:56" x14ac:dyDescent="0.2">
      <c r="B1404" s="278"/>
      <c r="C1404" s="34"/>
      <c r="D1404" s="44">
        <v>41</v>
      </c>
      <c r="E1404" s="45">
        <v>31</v>
      </c>
      <c r="F1404" s="45">
        <v>56</v>
      </c>
      <c r="G1404" s="45">
        <v>2</v>
      </c>
      <c r="H1404" s="45">
        <v>25</v>
      </c>
      <c r="I1404" s="45">
        <v>47</v>
      </c>
      <c r="J1404" s="45">
        <v>8</v>
      </c>
      <c r="K1404" s="46">
        <v>50</v>
      </c>
      <c r="L1404" s="257">
        <f>SUMSQ(D1404:K1404)</f>
        <v>11180</v>
      </c>
      <c r="M1404" s="42"/>
      <c r="N1404" s="277"/>
      <c r="P1404" s="278"/>
      <c r="Q1404" s="34"/>
      <c r="R1404" s="44">
        <v>15</v>
      </c>
      <c r="S1404" s="45">
        <v>57</v>
      </c>
      <c r="T1404" s="45">
        <v>56</v>
      </c>
      <c r="U1404" s="45">
        <v>2</v>
      </c>
      <c r="V1404" s="45">
        <v>25</v>
      </c>
      <c r="W1404" s="45">
        <v>47</v>
      </c>
      <c r="X1404" s="45">
        <v>34</v>
      </c>
      <c r="Y1404" s="46">
        <v>24</v>
      </c>
      <c r="Z1404" s="257">
        <f>SUMSQ(R1404:Y1404)</f>
        <v>11180</v>
      </c>
      <c r="AA1404" s="42"/>
      <c r="AB1404" s="277"/>
      <c r="AD1404" s="278"/>
      <c r="AE1404" s="34"/>
      <c r="AF1404" s="44">
        <v>22</v>
      </c>
      <c r="AG1404" s="45">
        <v>49</v>
      </c>
      <c r="AH1404" s="45">
        <v>40</v>
      </c>
      <c r="AI1404" s="45">
        <v>3</v>
      </c>
      <c r="AJ1404" s="45">
        <v>13</v>
      </c>
      <c r="AK1404" s="45">
        <v>42</v>
      </c>
      <c r="AL1404" s="45">
        <v>63</v>
      </c>
      <c r="AM1404" s="46">
        <v>28</v>
      </c>
      <c r="AN1404" s="257">
        <f>SUMSQ(AF1404:AM1404)</f>
        <v>11180</v>
      </c>
      <c r="AO1404" s="42"/>
      <c r="AP1404" s="277"/>
      <c r="AR1404" s="278"/>
      <c r="AS1404" s="34"/>
      <c r="AT1404" s="44">
        <v>30</v>
      </c>
      <c r="AU1404" s="45">
        <v>57</v>
      </c>
      <c r="AV1404" s="45">
        <v>38</v>
      </c>
      <c r="AW1404" s="45">
        <v>52</v>
      </c>
      <c r="AX1404" s="45">
        <v>12</v>
      </c>
      <c r="AY1404" s="45">
        <v>47</v>
      </c>
      <c r="AZ1404" s="45">
        <v>1</v>
      </c>
      <c r="BA1404" s="46">
        <v>23</v>
      </c>
      <c r="BB1404" s="257">
        <f>SUMSQ(AT1404:BA1404)</f>
        <v>11180</v>
      </c>
      <c r="BC1404" s="42"/>
      <c r="BD1404" s="277"/>
    </row>
    <row r="1405" spans="2:56" x14ac:dyDescent="0.2">
      <c r="B1405" s="278"/>
      <c r="C1405" s="34"/>
      <c r="D1405" s="44">
        <v>30</v>
      </c>
      <c r="E1405" s="45">
        <v>44</v>
      </c>
      <c r="F1405" s="45">
        <v>3</v>
      </c>
      <c r="G1405" s="45">
        <v>53</v>
      </c>
      <c r="H1405" s="45">
        <v>46</v>
      </c>
      <c r="I1405" s="45">
        <v>28</v>
      </c>
      <c r="J1405" s="45">
        <v>51</v>
      </c>
      <c r="K1405" s="46">
        <v>5</v>
      </c>
      <c r="L1405" s="257">
        <f>SUMSQ(D1405:K1405)</f>
        <v>11180</v>
      </c>
      <c r="M1405" s="42"/>
      <c r="N1405" s="277"/>
      <c r="P1405" s="278"/>
      <c r="Q1405" s="34"/>
      <c r="R1405" s="44">
        <v>30</v>
      </c>
      <c r="S1405" s="45">
        <v>44</v>
      </c>
      <c r="T1405" s="45">
        <v>3</v>
      </c>
      <c r="U1405" s="45">
        <v>53</v>
      </c>
      <c r="V1405" s="45">
        <v>46</v>
      </c>
      <c r="W1405" s="45">
        <v>28</v>
      </c>
      <c r="X1405" s="45">
        <v>51</v>
      </c>
      <c r="Y1405" s="46">
        <v>5</v>
      </c>
      <c r="Z1405" s="257">
        <f>SUMSQ(R1405:Y1405)</f>
        <v>11180</v>
      </c>
      <c r="AA1405" s="42"/>
      <c r="AB1405" s="277"/>
      <c r="AD1405" s="278"/>
      <c r="AE1405" s="34"/>
      <c r="AF1405" s="44">
        <v>31</v>
      </c>
      <c r="AG1405" s="45">
        <v>60</v>
      </c>
      <c r="AH1405" s="45">
        <v>45</v>
      </c>
      <c r="AI1405" s="45">
        <v>10</v>
      </c>
      <c r="AJ1405" s="45">
        <v>8</v>
      </c>
      <c r="AK1405" s="45">
        <v>35</v>
      </c>
      <c r="AL1405" s="45">
        <v>54</v>
      </c>
      <c r="AM1405" s="46">
        <v>17</v>
      </c>
      <c r="AN1405" s="257">
        <f>SUMSQ(AF1405:AM1405)</f>
        <v>11180</v>
      </c>
      <c r="AO1405" s="42"/>
      <c r="AP1405" s="277"/>
      <c r="AR1405" s="278"/>
      <c r="AS1405" s="34"/>
      <c r="AT1405" s="44">
        <v>15</v>
      </c>
      <c r="AU1405" s="45">
        <v>21</v>
      </c>
      <c r="AV1405" s="45">
        <v>41</v>
      </c>
      <c r="AW1405" s="45">
        <v>2</v>
      </c>
      <c r="AX1405" s="45">
        <v>40</v>
      </c>
      <c r="AY1405" s="45">
        <v>62</v>
      </c>
      <c r="AZ1405" s="45">
        <v>51</v>
      </c>
      <c r="BA1405" s="46">
        <v>28</v>
      </c>
      <c r="BB1405" s="257">
        <f>SUMSQ(AT1405:BA1405)</f>
        <v>11180</v>
      </c>
      <c r="BC1405" s="42"/>
      <c r="BD1405" s="277"/>
    </row>
    <row r="1406" spans="2:56" ht="12.75" thickBot="1" x14ac:dyDescent="0.25">
      <c r="B1406" s="278"/>
      <c r="C1406" s="34"/>
      <c r="D1406" s="59">
        <v>38</v>
      </c>
      <c r="E1406" s="60">
        <v>1</v>
      </c>
      <c r="F1406" s="60">
        <v>16</v>
      </c>
      <c r="G1406" s="60">
        <v>43</v>
      </c>
      <c r="H1406" s="60">
        <v>52</v>
      </c>
      <c r="I1406" s="60">
        <v>23</v>
      </c>
      <c r="J1406" s="60">
        <v>26</v>
      </c>
      <c r="K1406" s="61">
        <v>61</v>
      </c>
      <c r="L1406" s="257">
        <f>SUMSQ(D1406:K1406)</f>
        <v>11180</v>
      </c>
      <c r="M1406" s="42"/>
      <c r="N1406" s="277"/>
      <c r="P1406" s="278"/>
      <c r="Q1406" s="34"/>
      <c r="R1406" s="59">
        <v>38</v>
      </c>
      <c r="S1406" s="60">
        <v>1</v>
      </c>
      <c r="T1406" s="60">
        <v>16</v>
      </c>
      <c r="U1406" s="60">
        <v>43</v>
      </c>
      <c r="V1406" s="60">
        <v>52</v>
      </c>
      <c r="W1406" s="60">
        <v>23</v>
      </c>
      <c r="X1406" s="60">
        <v>26</v>
      </c>
      <c r="Y1406" s="61">
        <v>61</v>
      </c>
      <c r="Z1406" s="257">
        <f>SUMSQ(R1406:Y1406)</f>
        <v>11180</v>
      </c>
      <c r="AA1406" s="42"/>
      <c r="AB1406" s="277"/>
      <c r="AD1406" s="278"/>
      <c r="AE1406" s="34"/>
      <c r="AF1406" s="59">
        <v>51</v>
      </c>
      <c r="AG1406" s="60">
        <v>24</v>
      </c>
      <c r="AH1406" s="60">
        <v>1</v>
      </c>
      <c r="AI1406" s="60">
        <v>38</v>
      </c>
      <c r="AJ1406" s="60">
        <v>44</v>
      </c>
      <c r="AK1406" s="60">
        <v>15</v>
      </c>
      <c r="AL1406" s="60">
        <v>26</v>
      </c>
      <c r="AM1406" s="61">
        <v>61</v>
      </c>
      <c r="AN1406" s="257">
        <f>SUMSQ(AF1406:AM1406)</f>
        <v>11180</v>
      </c>
      <c r="AO1406" s="42"/>
      <c r="AP1406" s="277"/>
      <c r="AR1406" s="278"/>
      <c r="AS1406" s="34"/>
      <c r="AT1406" s="59">
        <v>56</v>
      </c>
      <c r="AU1406" s="60">
        <v>34</v>
      </c>
      <c r="AV1406" s="60">
        <v>16</v>
      </c>
      <c r="AW1406" s="60">
        <v>43</v>
      </c>
      <c r="AX1406" s="60">
        <v>19</v>
      </c>
      <c r="AY1406" s="60">
        <v>5</v>
      </c>
      <c r="AZ1406" s="60">
        <v>26</v>
      </c>
      <c r="BA1406" s="61">
        <v>61</v>
      </c>
      <c r="BB1406" s="257">
        <f>SUMSQ(AT1406:BA1406)</f>
        <v>11180</v>
      </c>
      <c r="BC1406" s="42"/>
      <c r="BD1406" s="277"/>
    </row>
    <row r="1407" spans="2:56" x14ac:dyDescent="0.2">
      <c r="B1407" s="278"/>
      <c r="C1407" s="34"/>
      <c r="D1407" s="166">
        <f>SUM(D1399:D1406)</f>
        <v>260</v>
      </c>
      <c r="E1407" s="167">
        <f>SUM(E1399:E1406)</f>
        <v>260</v>
      </c>
      <c r="F1407" s="167">
        <f>SUM(F1399:F1406)</f>
        <v>260</v>
      </c>
      <c r="G1407" s="167">
        <f>SUM(G1399:G1406)</f>
        <v>260</v>
      </c>
      <c r="H1407" s="167">
        <f>SUM(H1399:H1406)</f>
        <v>260</v>
      </c>
      <c r="I1407" s="167">
        <f>SUM(I1399:I1406)</f>
        <v>260</v>
      </c>
      <c r="J1407" s="167">
        <f>SUM(J1399:J1406)</f>
        <v>260</v>
      </c>
      <c r="K1407" s="167">
        <f>SUM(K1399:K1406)</f>
        <v>260</v>
      </c>
      <c r="L1407" s="280">
        <f>SUM(D1399^3+E1400^3+F1401^3+G1402^3+H1403^3+I1404^3+J1405^3+K1406^3)</f>
        <v>540800</v>
      </c>
      <c r="M1407" s="42"/>
      <c r="N1407" s="277"/>
      <c r="P1407" s="278"/>
      <c r="Q1407" s="34"/>
      <c r="R1407" s="166">
        <f>SUM(R1399:R1406)</f>
        <v>260</v>
      </c>
      <c r="S1407" s="167">
        <f>SUM(S1399:S1406)</f>
        <v>260</v>
      </c>
      <c r="T1407" s="167">
        <f>SUM(T1399:T1406)</f>
        <v>260</v>
      </c>
      <c r="U1407" s="167">
        <f>SUM(U1399:U1406)</f>
        <v>260</v>
      </c>
      <c r="V1407" s="167">
        <f>SUM(V1399:V1406)</f>
        <v>260</v>
      </c>
      <c r="W1407" s="167">
        <f>SUM(W1399:W1406)</f>
        <v>260</v>
      </c>
      <c r="X1407" s="167">
        <f>SUM(X1399:X1406)</f>
        <v>260</v>
      </c>
      <c r="Y1407" s="167">
        <f>SUM(Y1399:Y1406)</f>
        <v>260</v>
      </c>
      <c r="Z1407" s="280">
        <f>SUM(R1399^3+S1400^3+T1401^3+U1402^3+V1403^3+W1404^3+X1405^3+Y1406^3)</f>
        <v>540800</v>
      </c>
      <c r="AA1407" s="42"/>
      <c r="AB1407" s="277"/>
      <c r="AD1407" s="278"/>
      <c r="AE1407" s="34"/>
      <c r="AF1407" s="166">
        <f>SUM(AF1399:AF1406)</f>
        <v>260</v>
      </c>
      <c r="AG1407" s="167">
        <f>SUM(AG1399:AG1406)</f>
        <v>260</v>
      </c>
      <c r="AH1407" s="167">
        <f>SUM(AH1399:AH1406)</f>
        <v>260</v>
      </c>
      <c r="AI1407" s="167">
        <f>SUM(AI1399:AI1406)</f>
        <v>260</v>
      </c>
      <c r="AJ1407" s="167">
        <f>SUM(AJ1399:AJ1406)</f>
        <v>260</v>
      </c>
      <c r="AK1407" s="167">
        <f>SUM(AK1399:AK1406)</f>
        <v>260</v>
      </c>
      <c r="AL1407" s="167">
        <f>SUM(AL1399:AL1406)</f>
        <v>260</v>
      </c>
      <c r="AM1407" s="167">
        <f>SUM(AM1399:AM1406)</f>
        <v>260</v>
      </c>
      <c r="AN1407" s="280">
        <f>SUM(AF1399^3+AG1400^3+AH1401^3+AI1402^3+AJ1403^3+AK1404^3+AL1405^3+AM1406^3)</f>
        <v>540800</v>
      </c>
      <c r="AO1407" s="42"/>
      <c r="AP1407" s="277"/>
      <c r="AR1407" s="278"/>
      <c r="AS1407" s="34"/>
      <c r="AT1407" s="166">
        <f>SUM(AT1399:AT1406)</f>
        <v>260</v>
      </c>
      <c r="AU1407" s="167">
        <f>SUM(AU1399:AU1406)</f>
        <v>260</v>
      </c>
      <c r="AV1407" s="167">
        <f>SUM(AV1399:AV1406)</f>
        <v>260</v>
      </c>
      <c r="AW1407" s="167">
        <f>SUM(AW1399:AW1406)</f>
        <v>260</v>
      </c>
      <c r="AX1407" s="167">
        <f>SUM(AX1399:AX1406)</f>
        <v>260</v>
      </c>
      <c r="AY1407" s="167">
        <f>SUM(AY1399:AY1406)</f>
        <v>260</v>
      </c>
      <c r="AZ1407" s="167">
        <f>SUM(AZ1399:AZ1406)</f>
        <v>260</v>
      </c>
      <c r="BA1407" s="167">
        <f>SUM(BA1399:BA1406)</f>
        <v>260</v>
      </c>
      <c r="BB1407" s="280">
        <f>SUM(AT1399^3+AU1400^3+AV1401^3+AW1402^3+AX1403^3+AY1404^3+AZ1405^3+BA1406^3)</f>
        <v>540800</v>
      </c>
      <c r="BC1407" s="42"/>
      <c r="BD1407" s="277"/>
    </row>
    <row r="1408" spans="2:56" ht="12.75" thickBot="1" x14ac:dyDescent="0.25">
      <c r="B1408" s="278"/>
      <c r="C1408" s="34"/>
      <c r="D1408" s="89">
        <f>SUMSQ(D1399:D1406)</f>
        <v>11180</v>
      </c>
      <c r="E1408" s="90">
        <f>SUMSQ(E1399:E1406)</f>
        <v>11180</v>
      </c>
      <c r="F1408" s="90">
        <f>SUMSQ(F1399:F1406)</f>
        <v>11180</v>
      </c>
      <c r="G1408" s="90">
        <f>SUMSQ(G1399:G1406)</f>
        <v>11180</v>
      </c>
      <c r="H1408" s="90">
        <f>SUMSQ(H1399:H1406)</f>
        <v>11180</v>
      </c>
      <c r="I1408" s="90">
        <f>SUMSQ(I1399:I1406)</f>
        <v>11180</v>
      </c>
      <c r="J1408" s="90">
        <f>SUMSQ(J1399:J1406)</f>
        <v>11180</v>
      </c>
      <c r="K1408" s="90">
        <f>SUMSQ(K1399:K1406)</f>
        <v>11180</v>
      </c>
      <c r="L1408" s="279">
        <f>SUM(D1406^3+E1405^3+F1404^3+G1403^3+H1402^3+I1401^3+J1400^3+K1399^3)</f>
        <v>540800</v>
      </c>
      <c r="M1408" s="42"/>
      <c r="N1408" s="277"/>
      <c r="P1408" s="278"/>
      <c r="Q1408" s="34"/>
      <c r="R1408" s="89">
        <f>SUMSQ(R1399:R1406)</f>
        <v>11180</v>
      </c>
      <c r="S1408" s="90">
        <f>SUMSQ(S1399:S1406)</f>
        <v>11180</v>
      </c>
      <c r="T1408" s="90">
        <f>SUMSQ(T1399:T1406)</f>
        <v>11180</v>
      </c>
      <c r="U1408" s="90">
        <f>SUMSQ(U1399:U1406)</f>
        <v>11180</v>
      </c>
      <c r="V1408" s="90">
        <f>SUMSQ(V1399:V1406)</f>
        <v>11180</v>
      </c>
      <c r="W1408" s="90">
        <f>SUMSQ(W1399:W1406)</f>
        <v>11180</v>
      </c>
      <c r="X1408" s="90">
        <f>SUMSQ(X1399:X1406)</f>
        <v>11180</v>
      </c>
      <c r="Y1408" s="90">
        <f>SUMSQ(Y1399:Y1406)</f>
        <v>11180</v>
      </c>
      <c r="Z1408" s="279">
        <f>SUM(R1406^3+S1405^3+T1404^3+U1403^3+V1402^3+W1401^3+X1400^3+Y1399^3)</f>
        <v>540800</v>
      </c>
      <c r="AA1408" s="42"/>
      <c r="AB1408" s="277"/>
      <c r="AD1408" s="278"/>
      <c r="AE1408" s="34"/>
      <c r="AF1408" s="89">
        <f>SUMSQ(AF1399:AF1406)</f>
        <v>11180</v>
      </c>
      <c r="AG1408" s="90">
        <f>SUMSQ(AG1399:AG1406)</f>
        <v>11180</v>
      </c>
      <c r="AH1408" s="90">
        <f>SUMSQ(AH1399:AH1406)</f>
        <v>11180</v>
      </c>
      <c r="AI1408" s="90">
        <f>SUMSQ(AI1399:AI1406)</f>
        <v>11180</v>
      </c>
      <c r="AJ1408" s="90">
        <f>SUMSQ(AJ1399:AJ1406)</f>
        <v>11180</v>
      </c>
      <c r="AK1408" s="90">
        <f>SUMSQ(AK1399:AK1406)</f>
        <v>11180</v>
      </c>
      <c r="AL1408" s="90">
        <f>SUMSQ(AL1399:AL1406)</f>
        <v>11180</v>
      </c>
      <c r="AM1408" s="90">
        <f>SUMSQ(AM1399:AM1406)</f>
        <v>11180</v>
      </c>
      <c r="AN1408" s="279">
        <f>SUM(AF1406^3+AG1405^3+AH1404^3+AI1403^3+AJ1402^3+AK1401^3+AL1400^3+AM1399^3)</f>
        <v>540800</v>
      </c>
      <c r="AO1408" s="42"/>
      <c r="AP1408" s="277"/>
      <c r="AR1408" s="278"/>
      <c r="AS1408" s="34"/>
      <c r="AT1408" s="89">
        <f>SUMSQ(AT1399:AT1406)</f>
        <v>11180</v>
      </c>
      <c r="AU1408" s="90">
        <f>SUMSQ(AU1399:AU1406)</f>
        <v>11180</v>
      </c>
      <c r="AV1408" s="90">
        <f>SUMSQ(AV1399:AV1406)</f>
        <v>11180</v>
      </c>
      <c r="AW1408" s="90">
        <f>SUMSQ(AW1399:AW1406)</f>
        <v>11180</v>
      </c>
      <c r="AX1408" s="90">
        <f>SUMSQ(AX1399:AX1406)</f>
        <v>11180</v>
      </c>
      <c r="AY1408" s="90">
        <f>SUMSQ(AY1399:AY1406)</f>
        <v>11180</v>
      </c>
      <c r="AZ1408" s="90">
        <f>SUMSQ(AZ1399:AZ1406)</f>
        <v>11180</v>
      </c>
      <c r="BA1408" s="90">
        <f>SUMSQ(BA1399:BA1406)</f>
        <v>11180</v>
      </c>
      <c r="BB1408" s="279">
        <f>SUM(AT1406^3+AU1405^3+AV1404^3+AW1403^3+AX1402^3+AY1401^3+AZ1400^3+BA1399^3)</f>
        <v>540800</v>
      </c>
      <c r="BC1408" s="42"/>
      <c r="BD1408" s="277"/>
    </row>
    <row r="1409" spans="2:56" ht="12.75" thickBot="1" x14ac:dyDescent="0.25">
      <c r="B1409" s="278"/>
      <c r="C1409" s="104"/>
      <c r="D1409" s="106"/>
      <c r="E1409" s="106"/>
      <c r="F1409" s="106"/>
      <c r="G1409" s="106"/>
      <c r="H1409" s="106"/>
      <c r="I1409" s="106"/>
      <c r="J1409" s="106"/>
      <c r="K1409" s="106"/>
      <c r="L1409" s="106"/>
      <c r="M1409" s="109"/>
      <c r="N1409" s="277"/>
      <c r="P1409" s="278"/>
      <c r="Q1409" s="104"/>
      <c r="R1409" s="106"/>
      <c r="S1409" s="106"/>
      <c r="T1409" s="106"/>
      <c r="U1409" s="106"/>
      <c r="V1409" s="106"/>
      <c r="W1409" s="106"/>
      <c r="X1409" s="106"/>
      <c r="Y1409" s="106"/>
      <c r="Z1409" s="106"/>
      <c r="AA1409" s="109"/>
      <c r="AB1409" s="277"/>
      <c r="AD1409" s="278"/>
      <c r="AE1409" s="104"/>
      <c r="AF1409" s="106"/>
      <c r="AG1409" s="106"/>
      <c r="AH1409" s="106"/>
      <c r="AI1409" s="106"/>
      <c r="AJ1409" s="106"/>
      <c r="AK1409" s="106"/>
      <c r="AL1409" s="106"/>
      <c r="AM1409" s="106"/>
      <c r="AN1409" s="106"/>
      <c r="AO1409" s="109"/>
      <c r="AP1409" s="277"/>
      <c r="AR1409" s="278"/>
      <c r="AS1409" s="104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9"/>
      <c r="BD1409" s="277"/>
    </row>
    <row r="1410" spans="2:56" ht="12.75" thickBot="1" x14ac:dyDescent="0.25">
      <c r="B1410" s="276"/>
      <c r="C1410" s="275"/>
      <c r="D1410" s="275"/>
      <c r="E1410" s="275"/>
      <c r="F1410" s="275"/>
      <c r="G1410" s="275"/>
      <c r="H1410" s="275"/>
      <c r="I1410" s="275"/>
      <c r="J1410" s="275"/>
      <c r="K1410" s="275"/>
      <c r="L1410" s="275"/>
      <c r="M1410" s="275"/>
      <c r="N1410" s="274"/>
      <c r="P1410" s="276"/>
      <c r="Q1410" s="275"/>
      <c r="R1410" s="275"/>
      <c r="S1410" s="275"/>
      <c r="T1410" s="275"/>
      <c r="U1410" s="275"/>
      <c r="V1410" s="275"/>
      <c r="W1410" s="275"/>
      <c r="X1410" s="275"/>
      <c r="Y1410" s="275"/>
      <c r="Z1410" s="275"/>
      <c r="AA1410" s="275"/>
      <c r="AB1410" s="274"/>
      <c r="AD1410" s="276"/>
      <c r="AE1410" s="275"/>
      <c r="AF1410" s="275"/>
      <c r="AG1410" s="275"/>
      <c r="AH1410" s="275"/>
      <c r="AI1410" s="275"/>
      <c r="AJ1410" s="275"/>
      <c r="AK1410" s="275"/>
      <c r="AL1410" s="275"/>
      <c r="AM1410" s="275"/>
      <c r="AN1410" s="275"/>
      <c r="AO1410" s="275"/>
      <c r="AP1410" s="274"/>
      <c r="AR1410" s="276"/>
      <c r="AS1410" s="275"/>
      <c r="AT1410" s="275"/>
      <c r="AU1410" s="275"/>
      <c r="AV1410" s="275"/>
      <c r="AW1410" s="275"/>
      <c r="AX1410" s="275"/>
      <c r="AY1410" s="275"/>
      <c r="AZ1410" s="275"/>
      <c r="BA1410" s="275"/>
      <c r="BB1410" s="275"/>
      <c r="BC1410" s="275"/>
      <c r="BD1410" s="274"/>
    </row>
    <row r="1411" spans="2:56" ht="13.5" thickTop="1" thickBot="1" x14ac:dyDescent="0.25"/>
    <row r="1412" spans="2:56" ht="13.5" thickTop="1" thickBot="1" x14ac:dyDescent="0.25">
      <c r="B1412" s="284"/>
      <c r="C1412" s="283"/>
      <c r="D1412" s="283"/>
      <c r="E1412" s="283"/>
      <c r="F1412" s="283"/>
      <c r="G1412" s="283"/>
      <c r="H1412" s="283"/>
      <c r="I1412" s="283"/>
      <c r="J1412" s="283"/>
      <c r="K1412" s="283"/>
      <c r="L1412" s="283"/>
      <c r="M1412" s="283"/>
      <c r="N1412" s="282"/>
      <c r="P1412" s="284"/>
      <c r="Q1412" s="283"/>
      <c r="R1412" s="283"/>
      <c r="S1412" s="283"/>
      <c r="T1412" s="283"/>
      <c r="U1412" s="283"/>
      <c r="V1412" s="283"/>
      <c r="W1412" s="283"/>
      <c r="X1412" s="283"/>
      <c r="Y1412" s="283"/>
      <c r="Z1412" s="283"/>
      <c r="AA1412" s="283"/>
      <c r="AB1412" s="282"/>
      <c r="AD1412" s="284"/>
      <c r="AE1412" s="283"/>
      <c r="AF1412" s="283"/>
      <c r="AG1412" s="283"/>
      <c r="AH1412" s="283"/>
      <c r="AI1412" s="283"/>
      <c r="AJ1412" s="283"/>
      <c r="AK1412" s="283"/>
      <c r="AL1412" s="283"/>
      <c r="AM1412" s="283"/>
      <c r="AN1412" s="283"/>
      <c r="AO1412" s="283"/>
      <c r="AP1412" s="282"/>
      <c r="AR1412" s="284"/>
      <c r="AS1412" s="283"/>
      <c r="AT1412" s="283"/>
      <c r="AU1412" s="283"/>
      <c r="AV1412" s="283"/>
      <c r="AW1412" s="283"/>
      <c r="AX1412" s="283"/>
      <c r="AY1412" s="283"/>
      <c r="AZ1412" s="283"/>
      <c r="BA1412" s="283"/>
      <c r="BB1412" s="283"/>
      <c r="BC1412" s="283"/>
      <c r="BD1412" s="282"/>
    </row>
    <row r="1413" spans="2:56" ht="12.75" thickBot="1" x14ac:dyDescent="0.25">
      <c r="B1413" s="278"/>
      <c r="C1413" s="20"/>
      <c r="D1413" s="21"/>
      <c r="E1413" s="21"/>
      <c r="F1413" s="21"/>
      <c r="G1413" s="21"/>
      <c r="H1413" s="281" t="s">
        <v>1038</v>
      </c>
      <c r="I1413" s="21"/>
      <c r="J1413" s="21"/>
      <c r="K1413" s="21"/>
      <c r="L1413" s="21"/>
      <c r="M1413" s="23"/>
      <c r="N1413" s="277"/>
      <c r="P1413" s="278"/>
      <c r="Q1413" s="20"/>
      <c r="R1413" s="21"/>
      <c r="S1413" s="21"/>
      <c r="T1413" s="21"/>
      <c r="U1413" s="21"/>
      <c r="V1413" s="281" t="s">
        <v>1037</v>
      </c>
      <c r="W1413" s="21"/>
      <c r="X1413" s="21"/>
      <c r="Y1413" s="21"/>
      <c r="Z1413" s="21"/>
      <c r="AA1413" s="23"/>
      <c r="AB1413" s="277"/>
      <c r="AD1413" s="278"/>
      <c r="AE1413" s="20"/>
      <c r="AF1413" s="21"/>
      <c r="AG1413" s="21"/>
      <c r="AH1413" s="21"/>
      <c r="AI1413" s="21"/>
      <c r="AJ1413" s="281" t="s">
        <v>1036</v>
      </c>
      <c r="AK1413" s="21"/>
      <c r="AL1413" s="21"/>
      <c r="AM1413" s="21"/>
      <c r="AN1413" s="21"/>
      <c r="AO1413" s="23"/>
      <c r="AP1413" s="277"/>
      <c r="AR1413" s="278"/>
      <c r="AS1413" s="20"/>
      <c r="AT1413" s="21"/>
      <c r="AU1413" s="21"/>
      <c r="AV1413" s="21"/>
      <c r="AW1413" s="21"/>
      <c r="AX1413" s="281" t="s">
        <v>1035</v>
      </c>
      <c r="AY1413" s="21"/>
      <c r="AZ1413" s="21"/>
      <c r="BA1413" s="21"/>
      <c r="BB1413" s="21"/>
      <c r="BC1413" s="23"/>
      <c r="BD1413" s="277"/>
    </row>
    <row r="1414" spans="2:56" x14ac:dyDescent="0.2">
      <c r="B1414" s="278"/>
      <c r="C1414" s="34"/>
      <c r="D1414" s="35">
        <v>4</v>
      </c>
      <c r="E1414" s="36">
        <v>39</v>
      </c>
      <c r="F1414" s="36">
        <v>64</v>
      </c>
      <c r="G1414" s="36">
        <v>50</v>
      </c>
      <c r="H1414" s="36">
        <v>21</v>
      </c>
      <c r="I1414" s="36">
        <v>27</v>
      </c>
      <c r="J1414" s="36">
        <v>41</v>
      </c>
      <c r="K1414" s="37">
        <v>14</v>
      </c>
      <c r="L1414" s="251">
        <f>SUMSQ(D1414:K1414)</f>
        <v>11180</v>
      </c>
      <c r="M1414" s="42"/>
      <c r="N1414" s="277"/>
      <c r="P1414" s="278"/>
      <c r="Q1414" s="34"/>
      <c r="R1414" s="35">
        <v>4</v>
      </c>
      <c r="S1414" s="36">
        <v>41</v>
      </c>
      <c r="T1414" s="36">
        <v>5</v>
      </c>
      <c r="U1414" s="36">
        <v>50</v>
      </c>
      <c r="V1414" s="36">
        <v>55</v>
      </c>
      <c r="W1414" s="36">
        <v>30</v>
      </c>
      <c r="X1414" s="36">
        <v>48</v>
      </c>
      <c r="Y1414" s="37">
        <v>27</v>
      </c>
      <c r="Z1414" s="251">
        <f>SUMSQ(R1414:Y1414)</f>
        <v>11180</v>
      </c>
      <c r="AA1414" s="42"/>
      <c r="AB1414" s="277"/>
      <c r="AD1414" s="278"/>
      <c r="AE1414" s="34"/>
      <c r="AF1414" s="35">
        <v>4</v>
      </c>
      <c r="AG1414" s="36">
        <v>44</v>
      </c>
      <c r="AH1414" s="36">
        <v>55</v>
      </c>
      <c r="AI1414" s="36">
        <v>31</v>
      </c>
      <c r="AJ1414" s="36">
        <v>17</v>
      </c>
      <c r="AK1414" s="36">
        <v>25</v>
      </c>
      <c r="AL1414" s="36">
        <v>62</v>
      </c>
      <c r="AM1414" s="37">
        <v>22</v>
      </c>
      <c r="AN1414" s="251">
        <f>SUMSQ(AF1414:AM1414)</f>
        <v>11180</v>
      </c>
      <c r="AO1414" s="42"/>
      <c r="AP1414" s="277"/>
      <c r="AR1414" s="278"/>
      <c r="AS1414" s="34"/>
      <c r="AT1414" s="35">
        <v>4</v>
      </c>
      <c r="AU1414" s="36">
        <v>44</v>
      </c>
      <c r="AV1414" s="36">
        <v>55</v>
      </c>
      <c r="AW1414" s="36">
        <v>31</v>
      </c>
      <c r="AX1414" s="36">
        <v>17</v>
      </c>
      <c r="AY1414" s="36">
        <v>25</v>
      </c>
      <c r="AZ1414" s="36">
        <v>62</v>
      </c>
      <c r="BA1414" s="37">
        <v>22</v>
      </c>
      <c r="BB1414" s="251">
        <f>SUMSQ(AT1414:BA1414)</f>
        <v>11180</v>
      </c>
      <c r="BC1414" s="42"/>
      <c r="BD1414" s="277"/>
    </row>
    <row r="1415" spans="2:56" x14ac:dyDescent="0.2">
      <c r="B1415" s="278"/>
      <c r="C1415" s="34"/>
      <c r="D1415" s="44">
        <v>48</v>
      </c>
      <c r="E1415" s="45">
        <v>11</v>
      </c>
      <c r="F1415" s="45">
        <v>57</v>
      </c>
      <c r="G1415" s="45">
        <v>55</v>
      </c>
      <c r="H1415" s="45">
        <v>20</v>
      </c>
      <c r="I1415" s="45">
        <v>30</v>
      </c>
      <c r="J1415" s="45">
        <v>5</v>
      </c>
      <c r="K1415" s="46">
        <v>34</v>
      </c>
      <c r="L1415" s="257">
        <f>SUMSQ(D1415:K1415)</f>
        <v>11180</v>
      </c>
      <c r="M1415" s="42"/>
      <c r="N1415" s="277"/>
      <c r="P1415" s="278"/>
      <c r="Q1415" s="34"/>
      <c r="R1415" s="44">
        <v>43</v>
      </c>
      <c r="S1415" s="45">
        <v>14</v>
      </c>
      <c r="T1415" s="45">
        <v>31</v>
      </c>
      <c r="U1415" s="45">
        <v>40</v>
      </c>
      <c r="V1415" s="45">
        <v>20</v>
      </c>
      <c r="W1415" s="45">
        <v>53</v>
      </c>
      <c r="X1415" s="45">
        <v>58</v>
      </c>
      <c r="Y1415" s="46">
        <v>1</v>
      </c>
      <c r="Z1415" s="257">
        <f>SUMSQ(R1415:Y1415)</f>
        <v>11180</v>
      </c>
      <c r="AA1415" s="42"/>
      <c r="AB1415" s="277"/>
      <c r="AD1415" s="278"/>
      <c r="AE1415" s="34"/>
      <c r="AF1415" s="44">
        <v>36</v>
      </c>
      <c r="AG1415" s="45">
        <v>12</v>
      </c>
      <c r="AH1415" s="45">
        <v>7</v>
      </c>
      <c r="AI1415" s="45">
        <v>63</v>
      </c>
      <c r="AJ1415" s="45">
        <v>41</v>
      </c>
      <c r="AK1415" s="45">
        <v>49</v>
      </c>
      <c r="AL1415" s="45">
        <v>14</v>
      </c>
      <c r="AM1415" s="46">
        <v>38</v>
      </c>
      <c r="AN1415" s="257">
        <f>SUMSQ(AF1415:AM1415)</f>
        <v>11180</v>
      </c>
      <c r="AO1415" s="42"/>
      <c r="AP1415" s="277"/>
      <c r="AR1415" s="278"/>
      <c r="AS1415" s="34"/>
      <c r="AT1415" s="44">
        <v>36</v>
      </c>
      <c r="AU1415" s="45">
        <v>12</v>
      </c>
      <c r="AV1415" s="45">
        <v>7</v>
      </c>
      <c r="AW1415" s="45">
        <v>63</v>
      </c>
      <c r="AX1415" s="45">
        <v>41</v>
      </c>
      <c r="AY1415" s="45">
        <v>49</v>
      </c>
      <c r="AZ1415" s="45">
        <v>14</v>
      </c>
      <c r="BA1415" s="46">
        <v>38</v>
      </c>
      <c r="BB1415" s="257">
        <f>SUMSQ(AT1415:BA1415)</f>
        <v>11180</v>
      </c>
      <c r="BC1415" s="42"/>
      <c r="BD1415" s="277"/>
    </row>
    <row r="1416" spans="2:56" x14ac:dyDescent="0.2">
      <c r="B1416" s="278"/>
      <c r="C1416" s="34"/>
      <c r="D1416" s="44">
        <v>9</v>
      </c>
      <c r="E1416" s="45">
        <v>49</v>
      </c>
      <c r="F1416" s="45">
        <v>23</v>
      </c>
      <c r="G1416" s="45">
        <v>6</v>
      </c>
      <c r="H1416" s="45">
        <v>62</v>
      </c>
      <c r="I1416" s="45">
        <v>47</v>
      </c>
      <c r="J1416" s="45">
        <v>36</v>
      </c>
      <c r="K1416" s="46">
        <v>28</v>
      </c>
      <c r="L1416" s="257">
        <f>SUMSQ(D1416:K1416)</f>
        <v>11180</v>
      </c>
      <c r="M1416" s="42"/>
      <c r="N1416" s="277"/>
      <c r="P1416" s="278"/>
      <c r="Q1416" s="34"/>
      <c r="R1416" s="44">
        <v>23</v>
      </c>
      <c r="S1416" s="45">
        <v>36</v>
      </c>
      <c r="T1416" s="45">
        <v>18</v>
      </c>
      <c r="U1416" s="45">
        <v>59</v>
      </c>
      <c r="V1416" s="45">
        <v>62</v>
      </c>
      <c r="W1416" s="45">
        <v>9</v>
      </c>
      <c r="X1416" s="45">
        <v>37</v>
      </c>
      <c r="Y1416" s="46">
        <v>16</v>
      </c>
      <c r="Z1416" s="257">
        <f>SUMSQ(R1416:Y1416)</f>
        <v>11180</v>
      </c>
      <c r="AA1416" s="42"/>
      <c r="AB1416" s="277"/>
      <c r="AD1416" s="278"/>
      <c r="AE1416" s="34"/>
      <c r="AF1416" s="44">
        <v>54</v>
      </c>
      <c r="AG1416" s="45">
        <v>19</v>
      </c>
      <c r="AH1416" s="45">
        <v>23</v>
      </c>
      <c r="AI1416" s="45">
        <v>50</v>
      </c>
      <c r="AJ1416" s="45">
        <v>52</v>
      </c>
      <c r="AK1416" s="45">
        <v>45</v>
      </c>
      <c r="AL1416" s="45">
        <v>9</v>
      </c>
      <c r="AM1416" s="46">
        <v>8</v>
      </c>
      <c r="AN1416" s="257">
        <f>SUMSQ(AF1416:AM1416)</f>
        <v>11180</v>
      </c>
      <c r="AO1416" s="42"/>
      <c r="AP1416" s="277"/>
      <c r="AR1416" s="278"/>
      <c r="AS1416" s="34"/>
      <c r="AT1416" s="44">
        <v>54</v>
      </c>
      <c r="AU1416" s="45">
        <v>56</v>
      </c>
      <c r="AV1416" s="45">
        <v>23</v>
      </c>
      <c r="AW1416" s="45">
        <v>13</v>
      </c>
      <c r="AX1416" s="45">
        <v>15</v>
      </c>
      <c r="AY1416" s="45">
        <v>45</v>
      </c>
      <c r="AZ1416" s="45">
        <v>46</v>
      </c>
      <c r="BA1416" s="46">
        <v>8</v>
      </c>
      <c r="BB1416" s="257">
        <f>SUMSQ(AT1416:BA1416)</f>
        <v>11180</v>
      </c>
      <c r="BC1416" s="42"/>
      <c r="BD1416" s="277"/>
    </row>
    <row r="1417" spans="2:56" x14ac:dyDescent="0.2">
      <c r="B1417" s="278"/>
      <c r="C1417" s="34"/>
      <c r="D1417" s="44">
        <v>58</v>
      </c>
      <c r="E1417" s="45">
        <v>2</v>
      </c>
      <c r="F1417" s="45">
        <v>13</v>
      </c>
      <c r="G1417" s="45">
        <v>32</v>
      </c>
      <c r="H1417" s="45">
        <v>40</v>
      </c>
      <c r="I1417" s="45">
        <v>53</v>
      </c>
      <c r="J1417" s="45">
        <v>19</v>
      </c>
      <c r="K1417" s="46">
        <v>43</v>
      </c>
      <c r="L1417" s="257">
        <f>SUMSQ(D1417:K1417)</f>
        <v>11180</v>
      </c>
      <c r="M1417" s="42"/>
      <c r="N1417" s="277"/>
      <c r="P1417" s="278"/>
      <c r="Q1417" s="34"/>
      <c r="R1417" s="44">
        <v>13</v>
      </c>
      <c r="S1417" s="45">
        <v>54</v>
      </c>
      <c r="T1417" s="45">
        <v>57</v>
      </c>
      <c r="U1417" s="45">
        <v>32</v>
      </c>
      <c r="V1417" s="45">
        <v>44</v>
      </c>
      <c r="W1417" s="45">
        <v>19</v>
      </c>
      <c r="X1417" s="45">
        <v>2</v>
      </c>
      <c r="Y1417" s="46">
        <v>39</v>
      </c>
      <c r="Z1417" s="257">
        <f>SUMSQ(R1417:Y1417)</f>
        <v>11180</v>
      </c>
      <c r="AA1417" s="42"/>
      <c r="AB1417" s="277"/>
      <c r="AD1417" s="278"/>
      <c r="AE1417" s="34"/>
      <c r="AF1417" s="44">
        <v>33</v>
      </c>
      <c r="AG1417" s="45">
        <v>28</v>
      </c>
      <c r="AH1417" s="45">
        <v>35</v>
      </c>
      <c r="AI1417" s="45">
        <v>26</v>
      </c>
      <c r="AJ1417" s="45">
        <v>60</v>
      </c>
      <c r="AK1417" s="45">
        <v>1</v>
      </c>
      <c r="AL1417" s="45">
        <v>18</v>
      </c>
      <c r="AM1417" s="46">
        <v>59</v>
      </c>
      <c r="AN1417" s="257">
        <f>SUMSQ(AF1417:AM1417)</f>
        <v>11180</v>
      </c>
      <c r="AO1417" s="42"/>
      <c r="AP1417" s="277"/>
      <c r="AR1417" s="278"/>
      <c r="AS1417" s="34"/>
      <c r="AT1417" s="44">
        <v>33</v>
      </c>
      <c r="AU1417" s="45">
        <v>28</v>
      </c>
      <c r="AV1417" s="45">
        <v>35</v>
      </c>
      <c r="AW1417" s="45">
        <v>26</v>
      </c>
      <c r="AX1417" s="45">
        <v>60</v>
      </c>
      <c r="AY1417" s="45">
        <v>1</v>
      </c>
      <c r="AZ1417" s="45">
        <v>18</v>
      </c>
      <c r="BA1417" s="46">
        <v>59</v>
      </c>
      <c r="BB1417" s="257">
        <f>SUMSQ(AT1417:BA1417)</f>
        <v>11180</v>
      </c>
      <c r="BC1417" s="42"/>
      <c r="BD1417" s="277"/>
    </row>
    <row r="1418" spans="2:56" x14ac:dyDescent="0.2">
      <c r="B1418" s="278"/>
      <c r="C1418" s="34"/>
      <c r="D1418" s="44">
        <v>22</v>
      </c>
      <c r="E1418" s="45">
        <v>46</v>
      </c>
      <c r="F1418" s="45">
        <v>12</v>
      </c>
      <c r="G1418" s="45">
        <v>25</v>
      </c>
      <c r="H1418" s="45">
        <v>33</v>
      </c>
      <c r="I1418" s="45">
        <v>52</v>
      </c>
      <c r="J1418" s="45">
        <v>63</v>
      </c>
      <c r="K1418" s="46">
        <v>7</v>
      </c>
      <c r="L1418" s="257">
        <f>SUMSQ(D1418:K1418)</f>
        <v>11180</v>
      </c>
      <c r="M1418" s="42"/>
      <c r="N1418" s="277"/>
      <c r="P1418" s="278"/>
      <c r="Q1418" s="34"/>
      <c r="R1418" s="44">
        <v>26</v>
      </c>
      <c r="S1418" s="45">
        <v>63</v>
      </c>
      <c r="T1418" s="45">
        <v>46</v>
      </c>
      <c r="U1418" s="45">
        <v>21</v>
      </c>
      <c r="V1418" s="45">
        <v>33</v>
      </c>
      <c r="W1418" s="45">
        <v>8</v>
      </c>
      <c r="X1418" s="45">
        <v>11</v>
      </c>
      <c r="Y1418" s="46">
        <v>52</v>
      </c>
      <c r="Z1418" s="257">
        <f>SUMSQ(R1418:Y1418)</f>
        <v>11180</v>
      </c>
      <c r="AA1418" s="42"/>
      <c r="AB1418" s="277"/>
      <c r="AD1418" s="278"/>
      <c r="AE1418" s="34"/>
      <c r="AF1418" s="44">
        <v>6</v>
      </c>
      <c r="AG1418" s="45">
        <v>47</v>
      </c>
      <c r="AH1418" s="45">
        <v>64</v>
      </c>
      <c r="AI1418" s="45">
        <v>5</v>
      </c>
      <c r="AJ1418" s="45">
        <v>39</v>
      </c>
      <c r="AK1418" s="45">
        <v>30</v>
      </c>
      <c r="AL1418" s="45">
        <v>37</v>
      </c>
      <c r="AM1418" s="46">
        <v>32</v>
      </c>
      <c r="AN1418" s="257">
        <f>SUMSQ(AF1418:AM1418)</f>
        <v>11180</v>
      </c>
      <c r="AO1418" s="42"/>
      <c r="AP1418" s="277"/>
      <c r="AR1418" s="278"/>
      <c r="AS1418" s="34"/>
      <c r="AT1418" s="44">
        <v>6</v>
      </c>
      <c r="AU1418" s="45">
        <v>47</v>
      </c>
      <c r="AV1418" s="45">
        <v>64</v>
      </c>
      <c r="AW1418" s="45">
        <v>5</v>
      </c>
      <c r="AX1418" s="45">
        <v>39</v>
      </c>
      <c r="AY1418" s="45">
        <v>30</v>
      </c>
      <c r="AZ1418" s="45">
        <v>37</v>
      </c>
      <c r="BA1418" s="46">
        <v>32</v>
      </c>
      <c r="BB1418" s="257">
        <f>SUMSQ(AT1418:BA1418)</f>
        <v>11180</v>
      </c>
      <c r="BC1418" s="42"/>
      <c r="BD1418" s="277"/>
    </row>
    <row r="1419" spans="2:56" x14ac:dyDescent="0.2">
      <c r="B1419" s="278"/>
      <c r="C1419" s="34"/>
      <c r="D1419" s="44">
        <v>37</v>
      </c>
      <c r="E1419" s="45">
        <v>29</v>
      </c>
      <c r="F1419" s="45">
        <v>18</v>
      </c>
      <c r="G1419" s="45">
        <v>3</v>
      </c>
      <c r="H1419" s="45">
        <v>59</v>
      </c>
      <c r="I1419" s="45">
        <v>42</v>
      </c>
      <c r="J1419" s="45">
        <v>16</v>
      </c>
      <c r="K1419" s="46">
        <v>56</v>
      </c>
      <c r="L1419" s="257">
        <f>SUMSQ(D1419:K1419)</f>
        <v>11180</v>
      </c>
      <c r="M1419" s="42"/>
      <c r="N1419" s="277"/>
      <c r="P1419" s="278"/>
      <c r="Q1419" s="34"/>
      <c r="R1419" s="44">
        <v>49</v>
      </c>
      <c r="S1419" s="45">
        <v>28</v>
      </c>
      <c r="T1419" s="45">
        <v>56</v>
      </c>
      <c r="U1419" s="45">
        <v>3</v>
      </c>
      <c r="V1419" s="45">
        <v>6</v>
      </c>
      <c r="W1419" s="45">
        <v>47</v>
      </c>
      <c r="X1419" s="45">
        <v>29</v>
      </c>
      <c r="Y1419" s="46">
        <v>42</v>
      </c>
      <c r="Z1419" s="257">
        <f>SUMSQ(R1419:Y1419)</f>
        <v>11180</v>
      </c>
      <c r="AA1419" s="42"/>
      <c r="AB1419" s="277"/>
      <c r="AD1419" s="278"/>
      <c r="AE1419" s="34"/>
      <c r="AF1419" s="44">
        <v>57</v>
      </c>
      <c r="AG1419" s="45">
        <v>56</v>
      </c>
      <c r="AH1419" s="45">
        <v>20</v>
      </c>
      <c r="AI1419" s="45">
        <v>13</v>
      </c>
      <c r="AJ1419" s="45">
        <v>15</v>
      </c>
      <c r="AK1419" s="45">
        <v>42</v>
      </c>
      <c r="AL1419" s="45">
        <v>46</v>
      </c>
      <c r="AM1419" s="46">
        <v>11</v>
      </c>
      <c r="AN1419" s="257">
        <f>SUMSQ(AF1419:AM1419)</f>
        <v>11180</v>
      </c>
      <c r="AO1419" s="42"/>
      <c r="AP1419" s="277"/>
      <c r="AR1419" s="278"/>
      <c r="AS1419" s="34"/>
      <c r="AT1419" s="44">
        <v>57</v>
      </c>
      <c r="AU1419" s="45">
        <v>19</v>
      </c>
      <c r="AV1419" s="45">
        <v>20</v>
      </c>
      <c r="AW1419" s="45">
        <v>50</v>
      </c>
      <c r="AX1419" s="45">
        <v>52</v>
      </c>
      <c r="AY1419" s="45">
        <v>42</v>
      </c>
      <c r="AZ1419" s="45">
        <v>9</v>
      </c>
      <c r="BA1419" s="46">
        <v>11</v>
      </c>
      <c r="BB1419" s="257">
        <f>SUMSQ(AT1419:BA1419)</f>
        <v>11180</v>
      </c>
      <c r="BC1419" s="42"/>
      <c r="BD1419" s="277"/>
    </row>
    <row r="1420" spans="2:56" x14ac:dyDescent="0.2">
      <c r="B1420" s="278"/>
      <c r="C1420" s="34"/>
      <c r="D1420" s="44">
        <v>31</v>
      </c>
      <c r="E1420" s="45">
        <v>60</v>
      </c>
      <c r="F1420" s="45">
        <v>35</v>
      </c>
      <c r="G1420" s="45">
        <v>45</v>
      </c>
      <c r="H1420" s="45">
        <v>10</v>
      </c>
      <c r="I1420" s="45">
        <v>8</v>
      </c>
      <c r="J1420" s="45">
        <v>54</v>
      </c>
      <c r="K1420" s="46">
        <v>17</v>
      </c>
      <c r="L1420" s="257">
        <f>SUMSQ(D1420:K1420)</f>
        <v>11180</v>
      </c>
      <c r="M1420" s="42"/>
      <c r="N1420" s="277"/>
      <c r="P1420" s="278"/>
      <c r="Q1420" s="34"/>
      <c r="R1420" s="44">
        <v>64</v>
      </c>
      <c r="S1420" s="45">
        <v>7</v>
      </c>
      <c r="T1420" s="45">
        <v>12</v>
      </c>
      <c r="U1420" s="45">
        <v>45</v>
      </c>
      <c r="V1420" s="45">
        <v>25</v>
      </c>
      <c r="W1420" s="45">
        <v>34</v>
      </c>
      <c r="X1420" s="45">
        <v>51</v>
      </c>
      <c r="Y1420" s="46">
        <v>22</v>
      </c>
      <c r="Z1420" s="257">
        <f>SUMSQ(R1420:Y1420)</f>
        <v>11180</v>
      </c>
      <c r="AA1420" s="42"/>
      <c r="AB1420" s="277"/>
      <c r="AD1420" s="278"/>
      <c r="AE1420" s="34"/>
      <c r="AF1420" s="44">
        <v>27</v>
      </c>
      <c r="AG1420" s="45">
        <v>51</v>
      </c>
      <c r="AH1420" s="45">
        <v>16</v>
      </c>
      <c r="AI1420" s="45">
        <v>24</v>
      </c>
      <c r="AJ1420" s="45">
        <v>2</v>
      </c>
      <c r="AK1420" s="45">
        <v>58</v>
      </c>
      <c r="AL1420" s="45">
        <v>53</v>
      </c>
      <c r="AM1420" s="46">
        <v>29</v>
      </c>
      <c r="AN1420" s="257">
        <f>SUMSQ(AF1420:AM1420)</f>
        <v>11180</v>
      </c>
      <c r="AO1420" s="42"/>
      <c r="AP1420" s="277"/>
      <c r="AR1420" s="278"/>
      <c r="AS1420" s="34"/>
      <c r="AT1420" s="44">
        <v>27</v>
      </c>
      <c r="AU1420" s="45">
        <v>51</v>
      </c>
      <c r="AV1420" s="45">
        <v>16</v>
      </c>
      <c r="AW1420" s="45">
        <v>24</v>
      </c>
      <c r="AX1420" s="45">
        <v>2</v>
      </c>
      <c r="AY1420" s="45">
        <v>58</v>
      </c>
      <c r="AZ1420" s="45">
        <v>53</v>
      </c>
      <c r="BA1420" s="46">
        <v>29</v>
      </c>
      <c r="BB1420" s="257">
        <f>SUMSQ(AT1420:BA1420)</f>
        <v>11180</v>
      </c>
      <c r="BC1420" s="42"/>
      <c r="BD1420" s="277"/>
    </row>
    <row r="1421" spans="2:56" ht="12.75" thickBot="1" x14ac:dyDescent="0.25">
      <c r="B1421" s="278"/>
      <c r="C1421" s="34"/>
      <c r="D1421" s="59">
        <v>51</v>
      </c>
      <c r="E1421" s="60">
        <v>24</v>
      </c>
      <c r="F1421" s="60">
        <v>38</v>
      </c>
      <c r="G1421" s="60">
        <v>44</v>
      </c>
      <c r="H1421" s="60">
        <v>15</v>
      </c>
      <c r="I1421" s="60">
        <v>1</v>
      </c>
      <c r="J1421" s="60">
        <v>26</v>
      </c>
      <c r="K1421" s="61">
        <v>61</v>
      </c>
      <c r="L1421" s="257">
        <f>SUMSQ(D1421:K1421)</f>
        <v>11180</v>
      </c>
      <c r="M1421" s="42"/>
      <c r="N1421" s="277"/>
      <c r="P1421" s="278"/>
      <c r="Q1421" s="34"/>
      <c r="R1421" s="59">
        <v>38</v>
      </c>
      <c r="S1421" s="60">
        <v>17</v>
      </c>
      <c r="T1421" s="60">
        <v>35</v>
      </c>
      <c r="U1421" s="60">
        <v>10</v>
      </c>
      <c r="V1421" s="60">
        <v>15</v>
      </c>
      <c r="W1421" s="60">
        <v>60</v>
      </c>
      <c r="X1421" s="60">
        <v>24</v>
      </c>
      <c r="Y1421" s="61">
        <v>61</v>
      </c>
      <c r="Z1421" s="257">
        <f>SUMSQ(R1421:Y1421)</f>
        <v>11180</v>
      </c>
      <c r="AA1421" s="42"/>
      <c r="AB1421" s="277"/>
      <c r="AD1421" s="278"/>
      <c r="AE1421" s="34"/>
      <c r="AF1421" s="59">
        <v>43</v>
      </c>
      <c r="AG1421" s="60">
        <v>3</v>
      </c>
      <c r="AH1421" s="60">
        <v>40</v>
      </c>
      <c r="AI1421" s="60">
        <v>48</v>
      </c>
      <c r="AJ1421" s="60">
        <v>34</v>
      </c>
      <c r="AK1421" s="60">
        <v>10</v>
      </c>
      <c r="AL1421" s="60">
        <v>21</v>
      </c>
      <c r="AM1421" s="61">
        <v>61</v>
      </c>
      <c r="AN1421" s="257">
        <f>SUMSQ(AF1421:AM1421)</f>
        <v>11180</v>
      </c>
      <c r="AO1421" s="42"/>
      <c r="AP1421" s="277"/>
      <c r="AR1421" s="278"/>
      <c r="AS1421" s="34"/>
      <c r="AT1421" s="59">
        <v>43</v>
      </c>
      <c r="AU1421" s="60">
        <v>3</v>
      </c>
      <c r="AV1421" s="60">
        <v>40</v>
      </c>
      <c r="AW1421" s="60">
        <v>48</v>
      </c>
      <c r="AX1421" s="60">
        <v>34</v>
      </c>
      <c r="AY1421" s="60">
        <v>10</v>
      </c>
      <c r="AZ1421" s="60">
        <v>21</v>
      </c>
      <c r="BA1421" s="61">
        <v>61</v>
      </c>
      <c r="BB1421" s="257">
        <f>SUMSQ(AT1421:BA1421)</f>
        <v>11180</v>
      </c>
      <c r="BC1421" s="42"/>
      <c r="BD1421" s="277"/>
    </row>
    <row r="1422" spans="2:56" x14ac:dyDescent="0.2">
      <c r="B1422" s="278"/>
      <c r="C1422" s="34"/>
      <c r="D1422" s="166">
        <f>SUM(D1414:D1421)</f>
        <v>260</v>
      </c>
      <c r="E1422" s="167">
        <f>SUM(E1414:E1421)</f>
        <v>260</v>
      </c>
      <c r="F1422" s="167">
        <f>SUM(F1414:F1421)</f>
        <v>260</v>
      </c>
      <c r="G1422" s="167">
        <f>SUM(G1414:G1421)</f>
        <v>260</v>
      </c>
      <c r="H1422" s="167">
        <f>SUM(H1414:H1421)</f>
        <v>260</v>
      </c>
      <c r="I1422" s="167">
        <f>SUM(I1414:I1421)</f>
        <v>260</v>
      </c>
      <c r="J1422" s="167">
        <f>SUM(J1414:J1421)</f>
        <v>260</v>
      </c>
      <c r="K1422" s="167">
        <f>SUM(K1414:K1421)</f>
        <v>260</v>
      </c>
      <c r="L1422" s="280">
        <f>SUM(D1414^3+E1415^3+F1416^3+G1417^3+H1418^3+I1419^3+J1420^3+K1421^3)</f>
        <v>540800</v>
      </c>
      <c r="M1422" s="42"/>
      <c r="N1422" s="277"/>
      <c r="P1422" s="278"/>
      <c r="Q1422" s="34"/>
      <c r="R1422" s="166">
        <f>SUM(R1414:R1421)</f>
        <v>260</v>
      </c>
      <c r="S1422" s="167">
        <f>SUM(S1414:S1421)</f>
        <v>260</v>
      </c>
      <c r="T1422" s="167">
        <f>SUM(T1414:T1421)</f>
        <v>260</v>
      </c>
      <c r="U1422" s="167">
        <f>SUM(U1414:U1421)</f>
        <v>260</v>
      </c>
      <c r="V1422" s="167">
        <f>SUM(V1414:V1421)</f>
        <v>260</v>
      </c>
      <c r="W1422" s="167">
        <f>SUM(W1414:W1421)</f>
        <v>260</v>
      </c>
      <c r="X1422" s="167">
        <f>SUM(X1414:X1421)</f>
        <v>260</v>
      </c>
      <c r="Y1422" s="167">
        <f>SUM(Y1414:Y1421)</f>
        <v>260</v>
      </c>
      <c r="Z1422" s="280">
        <f>SUM(R1414^3+S1415^3+T1416^3+U1417^3+V1418^3+W1419^3+X1420^3+Y1421^3)</f>
        <v>540800</v>
      </c>
      <c r="AA1422" s="42"/>
      <c r="AB1422" s="277"/>
      <c r="AD1422" s="278"/>
      <c r="AE1422" s="34"/>
      <c r="AF1422" s="166">
        <f>SUM(AF1414:AF1421)</f>
        <v>260</v>
      </c>
      <c r="AG1422" s="167">
        <f>SUM(AG1414:AG1421)</f>
        <v>260</v>
      </c>
      <c r="AH1422" s="167">
        <f>SUM(AH1414:AH1421)</f>
        <v>260</v>
      </c>
      <c r="AI1422" s="167">
        <f>SUM(AI1414:AI1421)</f>
        <v>260</v>
      </c>
      <c r="AJ1422" s="167">
        <f>SUM(AJ1414:AJ1421)</f>
        <v>260</v>
      </c>
      <c r="AK1422" s="167">
        <f>SUM(AK1414:AK1421)</f>
        <v>260</v>
      </c>
      <c r="AL1422" s="167">
        <f>SUM(AL1414:AL1421)</f>
        <v>260</v>
      </c>
      <c r="AM1422" s="167">
        <f>SUM(AM1414:AM1421)</f>
        <v>260</v>
      </c>
      <c r="AN1422" s="280">
        <f>SUM(AF1414^3+AG1415^3+AH1416^3+AI1417^3+AJ1418^3+AK1419^3+AL1420^3+AM1421^3)</f>
        <v>540800</v>
      </c>
      <c r="AO1422" s="42"/>
      <c r="AP1422" s="277"/>
      <c r="AR1422" s="278"/>
      <c r="AS1422" s="34"/>
      <c r="AT1422" s="166">
        <f>SUM(AT1414:AT1421)</f>
        <v>260</v>
      </c>
      <c r="AU1422" s="167">
        <f>SUM(AU1414:AU1421)</f>
        <v>260</v>
      </c>
      <c r="AV1422" s="167">
        <f>SUM(AV1414:AV1421)</f>
        <v>260</v>
      </c>
      <c r="AW1422" s="167">
        <f>SUM(AW1414:AW1421)</f>
        <v>260</v>
      </c>
      <c r="AX1422" s="167">
        <f>SUM(AX1414:AX1421)</f>
        <v>260</v>
      </c>
      <c r="AY1422" s="167">
        <f>SUM(AY1414:AY1421)</f>
        <v>260</v>
      </c>
      <c r="AZ1422" s="167">
        <f>SUM(AZ1414:AZ1421)</f>
        <v>260</v>
      </c>
      <c r="BA1422" s="167">
        <f>SUM(BA1414:BA1421)</f>
        <v>260</v>
      </c>
      <c r="BB1422" s="280">
        <f>SUM(AT1414^3+AU1415^3+AV1416^3+AW1417^3+AX1418^3+AY1419^3+AZ1420^3+BA1421^3)</f>
        <v>540800</v>
      </c>
      <c r="BC1422" s="42"/>
      <c r="BD1422" s="277"/>
    </row>
    <row r="1423" spans="2:56" ht="12.75" thickBot="1" x14ac:dyDescent="0.25">
      <c r="B1423" s="278"/>
      <c r="C1423" s="34"/>
      <c r="D1423" s="89">
        <f>SUMSQ(D1414:D1421)</f>
        <v>11180</v>
      </c>
      <c r="E1423" s="90">
        <f>SUMSQ(E1414:E1421)</f>
        <v>11180</v>
      </c>
      <c r="F1423" s="90">
        <f>SUMSQ(F1414:F1421)</f>
        <v>11180</v>
      </c>
      <c r="G1423" s="90">
        <f>SUMSQ(G1414:G1421)</f>
        <v>11180</v>
      </c>
      <c r="H1423" s="90">
        <f>SUMSQ(H1414:H1421)</f>
        <v>11180</v>
      </c>
      <c r="I1423" s="90">
        <f>SUMSQ(I1414:I1421)</f>
        <v>11180</v>
      </c>
      <c r="J1423" s="90">
        <f>SUMSQ(J1414:J1421)</f>
        <v>11180</v>
      </c>
      <c r="K1423" s="90">
        <f>SUMSQ(K1414:K1421)</f>
        <v>11180</v>
      </c>
      <c r="L1423" s="279">
        <f>SUM(D1421^3+E1420^3+F1419^3+G1418^3+H1417^3+I1416^3+J1415^3+K1414^3)</f>
        <v>540800</v>
      </c>
      <c r="M1423" s="42"/>
      <c r="N1423" s="277"/>
      <c r="P1423" s="278"/>
      <c r="Q1423" s="34"/>
      <c r="R1423" s="89">
        <f>SUMSQ(R1414:R1421)</f>
        <v>11180</v>
      </c>
      <c r="S1423" s="90">
        <f>SUMSQ(S1414:S1421)</f>
        <v>11180</v>
      </c>
      <c r="T1423" s="90">
        <f>SUMSQ(T1414:T1421)</f>
        <v>11180</v>
      </c>
      <c r="U1423" s="90">
        <f>SUMSQ(U1414:U1421)</f>
        <v>11180</v>
      </c>
      <c r="V1423" s="90">
        <f>SUMSQ(V1414:V1421)</f>
        <v>11180</v>
      </c>
      <c r="W1423" s="90">
        <f>SUMSQ(W1414:W1421)</f>
        <v>11180</v>
      </c>
      <c r="X1423" s="90">
        <f>SUMSQ(X1414:X1421)</f>
        <v>11180</v>
      </c>
      <c r="Y1423" s="90">
        <f>SUMSQ(Y1414:Y1421)</f>
        <v>11180</v>
      </c>
      <c r="Z1423" s="279">
        <f>SUM(R1421^3+S1420^3+T1419^3+U1418^3+V1417^3+W1416^3+X1415^3+Y1414^3)</f>
        <v>540800</v>
      </c>
      <c r="AA1423" s="42"/>
      <c r="AB1423" s="277"/>
      <c r="AD1423" s="278"/>
      <c r="AE1423" s="34"/>
      <c r="AF1423" s="89">
        <f>SUMSQ(AF1414:AF1421)</f>
        <v>11180</v>
      </c>
      <c r="AG1423" s="90">
        <f>SUMSQ(AG1414:AG1421)</f>
        <v>11180</v>
      </c>
      <c r="AH1423" s="90">
        <f>SUMSQ(AH1414:AH1421)</f>
        <v>11180</v>
      </c>
      <c r="AI1423" s="90">
        <f>SUMSQ(AI1414:AI1421)</f>
        <v>11180</v>
      </c>
      <c r="AJ1423" s="90">
        <f>SUMSQ(AJ1414:AJ1421)</f>
        <v>11180</v>
      </c>
      <c r="AK1423" s="90">
        <f>SUMSQ(AK1414:AK1421)</f>
        <v>11180</v>
      </c>
      <c r="AL1423" s="90">
        <f>SUMSQ(AL1414:AL1421)</f>
        <v>11180</v>
      </c>
      <c r="AM1423" s="90">
        <f>SUMSQ(AM1414:AM1421)</f>
        <v>11180</v>
      </c>
      <c r="AN1423" s="279">
        <f>SUM(AF1421^3+AG1420^3+AH1419^3+AI1418^3+AJ1417^3+AK1416^3+AL1415^3+AM1414^3)</f>
        <v>540800</v>
      </c>
      <c r="AO1423" s="42"/>
      <c r="AP1423" s="277"/>
      <c r="AR1423" s="278"/>
      <c r="AS1423" s="34"/>
      <c r="AT1423" s="89">
        <f>SUMSQ(AT1414:AT1421)</f>
        <v>11180</v>
      </c>
      <c r="AU1423" s="90">
        <f>SUMSQ(AU1414:AU1421)</f>
        <v>11180</v>
      </c>
      <c r="AV1423" s="90">
        <f>SUMSQ(AV1414:AV1421)</f>
        <v>11180</v>
      </c>
      <c r="AW1423" s="90">
        <f>SUMSQ(AW1414:AW1421)</f>
        <v>11180</v>
      </c>
      <c r="AX1423" s="90">
        <f>SUMSQ(AX1414:AX1421)</f>
        <v>11180</v>
      </c>
      <c r="AY1423" s="90">
        <f>SUMSQ(AY1414:AY1421)</f>
        <v>11180</v>
      </c>
      <c r="AZ1423" s="90">
        <f>SUMSQ(AZ1414:AZ1421)</f>
        <v>11180</v>
      </c>
      <c r="BA1423" s="90">
        <f>SUMSQ(BA1414:BA1421)</f>
        <v>11180</v>
      </c>
      <c r="BB1423" s="279">
        <f>SUM(AT1421^3+AU1420^3+AV1419^3+AW1418^3+AX1417^3+AY1416^3+AZ1415^3+BA1414^3)</f>
        <v>540800</v>
      </c>
      <c r="BC1423" s="42"/>
      <c r="BD1423" s="277"/>
    </row>
    <row r="1424" spans="2:56" ht="12.75" thickBot="1" x14ac:dyDescent="0.25">
      <c r="B1424" s="278"/>
      <c r="C1424" s="104"/>
      <c r="D1424" s="106"/>
      <c r="E1424" s="106"/>
      <c r="F1424" s="106"/>
      <c r="G1424" s="106"/>
      <c r="H1424" s="106"/>
      <c r="I1424" s="106"/>
      <c r="J1424" s="106"/>
      <c r="K1424" s="106"/>
      <c r="L1424" s="106"/>
      <c r="M1424" s="109"/>
      <c r="N1424" s="277"/>
      <c r="P1424" s="278"/>
      <c r="Q1424" s="104"/>
      <c r="R1424" s="106"/>
      <c r="S1424" s="106"/>
      <c r="T1424" s="106"/>
      <c r="U1424" s="106"/>
      <c r="V1424" s="106"/>
      <c r="W1424" s="106"/>
      <c r="X1424" s="106"/>
      <c r="Y1424" s="106"/>
      <c r="Z1424" s="106"/>
      <c r="AA1424" s="109"/>
      <c r="AB1424" s="277"/>
      <c r="AD1424" s="278"/>
      <c r="AE1424" s="104"/>
      <c r="AF1424" s="106"/>
      <c r="AG1424" s="106"/>
      <c r="AH1424" s="106"/>
      <c r="AI1424" s="106"/>
      <c r="AJ1424" s="106"/>
      <c r="AK1424" s="106"/>
      <c r="AL1424" s="106"/>
      <c r="AM1424" s="106"/>
      <c r="AN1424" s="106"/>
      <c r="AO1424" s="109"/>
      <c r="AP1424" s="277"/>
      <c r="AR1424" s="278"/>
      <c r="AS1424" s="104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9"/>
      <c r="BD1424" s="277"/>
    </row>
    <row r="1425" spans="2:56" ht="12.75" thickBot="1" x14ac:dyDescent="0.25">
      <c r="B1425" s="276"/>
      <c r="C1425" s="275"/>
      <c r="D1425" s="275"/>
      <c r="E1425" s="275"/>
      <c r="F1425" s="275"/>
      <c r="G1425" s="275"/>
      <c r="H1425" s="275"/>
      <c r="I1425" s="275"/>
      <c r="J1425" s="275"/>
      <c r="K1425" s="275"/>
      <c r="L1425" s="275"/>
      <c r="M1425" s="275"/>
      <c r="N1425" s="274"/>
      <c r="P1425" s="276"/>
      <c r="Q1425" s="275"/>
      <c r="R1425" s="275"/>
      <c r="S1425" s="275"/>
      <c r="T1425" s="275"/>
      <c r="U1425" s="275"/>
      <c r="V1425" s="275"/>
      <c r="W1425" s="275"/>
      <c r="X1425" s="275"/>
      <c r="Y1425" s="275"/>
      <c r="Z1425" s="275"/>
      <c r="AA1425" s="275"/>
      <c r="AB1425" s="274"/>
      <c r="AD1425" s="276"/>
      <c r="AE1425" s="275"/>
      <c r="AF1425" s="275"/>
      <c r="AG1425" s="275"/>
      <c r="AH1425" s="275"/>
      <c r="AI1425" s="275"/>
      <c r="AJ1425" s="275"/>
      <c r="AK1425" s="275"/>
      <c r="AL1425" s="275"/>
      <c r="AM1425" s="275"/>
      <c r="AN1425" s="275"/>
      <c r="AO1425" s="275"/>
      <c r="AP1425" s="274"/>
      <c r="AR1425" s="276"/>
      <c r="AS1425" s="275"/>
      <c r="AT1425" s="275"/>
      <c r="AU1425" s="275"/>
      <c r="AV1425" s="275"/>
      <c r="AW1425" s="275"/>
      <c r="AX1425" s="275"/>
      <c r="AY1425" s="275"/>
      <c r="AZ1425" s="275"/>
      <c r="BA1425" s="275"/>
      <c r="BB1425" s="275"/>
      <c r="BC1425" s="275"/>
      <c r="BD1425" s="274"/>
    </row>
    <row r="1426" spans="2:56" ht="13.5" thickTop="1" thickBot="1" x14ac:dyDescent="0.25"/>
    <row r="1427" spans="2:56" ht="13.5" thickTop="1" thickBot="1" x14ac:dyDescent="0.25">
      <c r="B1427" s="284"/>
      <c r="C1427" s="283"/>
      <c r="D1427" s="283"/>
      <c r="E1427" s="283"/>
      <c r="F1427" s="283"/>
      <c r="G1427" s="283"/>
      <c r="H1427" s="283"/>
      <c r="I1427" s="283"/>
      <c r="J1427" s="283"/>
      <c r="K1427" s="283"/>
      <c r="L1427" s="283"/>
      <c r="M1427" s="283"/>
      <c r="N1427" s="282"/>
      <c r="P1427" s="284"/>
      <c r="Q1427" s="283"/>
      <c r="R1427" s="283"/>
      <c r="S1427" s="283"/>
      <c r="T1427" s="283"/>
      <c r="U1427" s="283"/>
      <c r="V1427" s="283"/>
      <c r="W1427" s="283"/>
      <c r="X1427" s="283"/>
      <c r="Y1427" s="283"/>
      <c r="Z1427" s="283"/>
      <c r="AA1427" s="283"/>
      <c r="AB1427" s="282"/>
      <c r="AD1427" s="284"/>
      <c r="AE1427" s="283"/>
      <c r="AF1427" s="283"/>
      <c r="AG1427" s="283"/>
      <c r="AH1427" s="283"/>
      <c r="AI1427" s="283"/>
      <c r="AJ1427" s="283"/>
      <c r="AK1427" s="283"/>
      <c r="AL1427" s="283"/>
      <c r="AM1427" s="283"/>
      <c r="AN1427" s="283"/>
      <c r="AO1427" s="283"/>
      <c r="AP1427" s="282"/>
      <c r="AR1427" s="284"/>
      <c r="AS1427" s="283"/>
      <c r="AT1427" s="283"/>
      <c r="AU1427" s="283"/>
      <c r="AV1427" s="283"/>
      <c r="AW1427" s="283"/>
      <c r="AX1427" s="283"/>
      <c r="AY1427" s="283"/>
      <c r="AZ1427" s="283"/>
      <c r="BA1427" s="283"/>
      <c r="BB1427" s="283"/>
      <c r="BC1427" s="283"/>
      <c r="BD1427" s="282"/>
    </row>
    <row r="1428" spans="2:56" ht="12.75" thickBot="1" x14ac:dyDescent="0.25">
      <c r="B1428" s="278"/>
      <c r="C1428" s="20"/>
      <c r="D1428" s="21"/>
      <c r="E1428" s="21"/>
      <c r="F1428" s="21"/>
      <c r="G1428" s="21"/>
      <c r="H1428" s="281" t="s">
        <v>1034</v>
      </c>
      <c r="I1428" s="21"/>
      <c r="J1428" s="21"/>
      <c r="K1428" s="21"/>
      <c r="L1428" s="21"/>
      <c r="M1428" s="23"/>
      <c r="N1428" s="277"/>
      <c r="P1428" s="278"/>
      <c r="Q1428" s="20"/>
      <c r="R1428" s="21"/>
      <c r="S1428" s="21"/>
      <c r="T1428" s="21"/>
      <c r="U1428" s="21"/>
      <c r="V1428" s="281" t="s">
        <v>1033</v>
      </c>
      <c r="W1428" s="21"/>
      <c r="X1428" s="21"/>
      <c r="Y1428" s="21"/>
      <c r="Z1428" s="21"/>
      <c r="AA1428" s="23"/>
      <c r="AB1428" s="277"/>
      <c r="AD1428" s="278"/>
      <c r="AE1428" s="20"/>
      <c r="AF1428" s="21"/>
      <c r="AG1428" s="21"/>
      <c r="AH1428" s="21"/>
      <c r="AI1428" s="21"/>
      <c r="AJ1428" s="281" t="s">
        <v>1032</v>
      </c>
      <c r="AK1428" s="21"/>
      <c r="AL1428" s="21"/>
      <c r="AM1428" s="21"/>
      <c r="AN1428" s="21"/>
      <c r="AO1428" s="23"/>
      <c r="AP1428" s="277"/>
      <c r="AR1428" s="278"/>
      <c r="AS1428" s="20"/>
      <c r="AT1428" s="21"/>
      <c r="AU1428" s="21"/>
      <c r="AV1428" s="21"/>
      <c r="AW1428" s="21"/>
      <c r="AX1428" s="281" t="s">
        <v>1031</v>
      </c>
      <c r="AY1428" s="21"/>
      <c r="AZ1428" s="21"/>
      <c r="BA1428" s="21"/>
      <c r="BB1428" s="21"/>
      <c r="BC1428" s="23"/>
      <c r="BD1428" s="277"/>
    </row>
    <row r="1429" spans="2:56" x14ac:dyDescent="0.2">
      <c r="B1429" s="278"/>
      <c r="C1429" s="34"/>
      <c r="D1429" s="35">
        <v>4</v>
      </c>
      <c r="E1429" s="36">
        <v>46</v>
      </c>
      <c r="F1429" s="36">
        <v>43</v>
      </c>
      <c r="G1429" s="36">
        <v>5</v>
      </c>
      <c r="H1429" s="36">
        <v>31</v>
      </c>
      <c r="I1429" s="36">
        <v>49</v>
      </c>
      <c r="J1429" s="36">
        <v>56</v>
      </c>
      <c r="K1429" s="37">
        <v>26</v>
      </c>
      <c r="L1429" s="251">
        <f>SUMSQ(D1429:K1429)</f>
        <v>11180</v>
      </c>
      <c r="M1429" s="42"/>
      <c r="N1429" s="277"/>
      <c r="P1429" s="278"/>
      <c r="Q1429" s="34"/>
      <c r="R1429" s="35">
        <v>4</v>
      </c>
      <c r="S1429" s="36">
        <v>46</v>
      </c>
      <c r="T1429" s="36">
        <v>43</v>
      </c>
      <c r="U1429" s="36">
        <v>5</v>
      </c>
      <c r="V1429" s="36">
        <v>31</v>
      </c>
      <c r="W1429" s="36">
        <v>49</v>
      </c>
      <c r="X1429" s="36">
        <v>56</v>
      </c>
      <c r="Y1429" s="37">
        <v>26</v>
      </c>
      <c r="Z1429" s="251">
        <f>SUMSQ(R1429:Y1429)</f>
        <v>11180</v>
      </c>
      <c r="AA1429" s="42"/>
      <c r="AB1429" s="277"/>
      <c r="AD1429" s="278"/>
      <c r="AE1429" s="34"/>
      <c r="AF1429" s="35">
        <v>4</v>
      </c>
      <c r="AG1429" s="36">
        <v>46</v>
      </c>
      <c r="AH1429" s="36">
        <v>43</v>
      </c>
      <c r="AI1429" s="36">
        <v>5</v>
      </c>
      <c r="AJ1429" s="36">
        <v>31</v>
      </c>
      <c r="AK1429" s="36">
        <v>49</v>
      </c>
      <c r="AL1429" s="36">
        <v>56</v>
      </c>
      <c r="AM1429" s="37">
        <v>26</v>
      </c>
      <c r="AN1429" s="251">
        <f>SUMSQ(AF1429:AM1429)</f>
        <v>11180</v>
      </c>
      <c r="AO1429" s="42"/>
      <c r="AP1429" s="277"/>
      <c r="AR1429" s="278"/>
      <c r="AS1429" s="34"/>
      <c r="AT1429" s="35">
        <v>4</v>
      </c>
      <c r="AU1429" s="36">
        <v>46</v>
      </c>
      <c r="AV1429" s="36">
        <v>43</v>
      </c>
      <c r="AW1429" s="36">
        <v>5</v>
      </c>
      <c r="AX1429" s="36">
        <v>31</v>
      </c>
      <c r="AY1429" s="36">
        <v>49</v>
      </c>
      <c r="AZ1429" s="36">
        <v>56</v>
      </c>
      <c r="BA1429" s="37">
        <v>26</v>
      </c>
      <c r="BB1429" s="251">
        <f>SUMSQ(AT1429:BA1429)</f>
        <v>11180</v>
      </c>
      <c r="BC1429" s="42"/>
      <c r="BD1429" s="277"/>
    </row>
    <row r="1430" spans="2:56" x14ac:dyDescent="0.2">
      <c r="B1430" s="278"/>
      <c r="C1430" s="34"/>
      <c r="D1430" s="44">
        <v>14</v>
      </c>
      <c r="E1430" s="45">
        <v>11</v>
      </c>
      <c r="F1430" s="45">
        <v>37</v>
      </c>
      <c r="G1430" s="45">
        <v>36</v>
      </c>
      <c r="H1430" s="45">
        <v>58</v>
      </c>
      <c r="I1430" s="45">
        <v>63</v>
      </c>
      <c r="J1430" s="45">
        <v>17</v>
      </c>
      <c r="K1430" s="46">
        <v>24</v>
      </c>
      <c r="L1430" s="257">
        <f>SUMSQ(D1430:K1430)</f>
        <v>11180</v>
      </c>
      <c r="M1430" s="42"/>
      <c r="N1430" s="277"/>
      <c r="P1430" s="278"/>
      <c r="Q1430" s="34"/>
      <c r="R1430" s="44">
        <v>14</v>
      </c>
      <c r="S1430" s="45">
        <v>11</v>
      </c>
      <c r="T1430" s="45">
        <v>37</v>
      </c>
      <c r="U1430" s="45">
        <v>58</v>
      </c>
      <c r="V1430" s="45">
        <v>36</v>
      </c>
      <c r="W1430" s="45">
        <v>63</v>
      </c>
      <c r="X1430" s="45">
        <v>17</v>
      </c>
      <c r="Y1430" s="46">
        <v>24</v>
      </c>
      <c r="Z1430" s="257">
        <f>SUMSQ(R1430:Y1430)</f>
        <v>11180</v>
      </c>
      <c r="AA1430" s="42"/>
      <c r="AB1430" s="277"/>
      <c r="AD1430" s="278"/>
      <c r="AE1430" s="34"/>
      <c r="AF1430" s="44">
        <v>21</v>
      </c>
      <c r="AG1430" s="45">
        <v>11</v>
      </c>
      <c r="AH1430" s="45">
        <v>62</v>
      </c>
      <c r="AI1430" s="45">
        <v>36</v>
      </c>
      <c r="AJ1430" s="45">
        <v>58</v>
      </c>
      <c r="AK1430" s="45">
        <v>40</v>
      </c>
      <c r="AL1430" s="45">
        <v>17</v>
      </c>
      <c r="AM1430" s="46">
        <v>15</v>
      </c>
      <c r="AN1430" s="257">
        <f>SUMSQ(AF1430:AM1430)</f>
        <v>11180</v>
      </c>
      <c r="AO1430" s="42"/>
      <c r="AP1430" s="277"/>
      <c r="AR1430" s="278"/>
      <c r="AS1430" s="34"/>
      <c r="AT1430" s="44">
        <v>21</v>
      </c>
      <c r="AU1430" s="45">
        <v>11</v>
      </c>
      <c r="AV1430" s="45">
        <v>62</v>
      </c>
      <c r="AW1430" s="45">
        <v>36</v>
      </c>
      <c r="AX1430" s="45">
        <v>58</v>
      </c>
      <c r="AY1430" s="45">
        <v>40</v>
      </c>
      <c r="AZ1430" s="45">
        <v>17</v>
      </c>
      <c r="BA1430" s="46">
        <v>15</v>
      </c>
      <c r="BB1430" s="257">
        <f>SUMSQ(AT1430:BA1430)</f>
        <v>11180</v>
      </c>
      <c r="BC1430" s="42"/>
      <c r="BD1430" s="277"/>
    </row>
    <row r="1431" spans="2:56" x14ac:dyDescent="0.2">
      <c r="B1431" s="278"/>
      <c r="C1431" s="34"/>
      <c r="D1431" s="44">
        <v>64</v>
      </c>
      <c r="E1431" s="45">
        <v>18</v>
      </c>
      <c r="F1431" s="45">
        <v>23</v>
      </c>
      <c r="G1431" s="45">
        <v>57</v>
      </c>
      <c r="H1431" s="45">
        <v>35</v>
      </c>
      <c r="I1431" s="45">
        <v>13</v>
      </c>
      <c r="J1431" s="45">
        <v>12</v>
      </c>
      <c r="K1431" s="46">
        <v>38</v>
      </c>
      <c r="L1431" s="257">
        <f>SUMSQ(D1431:K1431)</f>
        <v>11180</v>
      </c>
      <c r="M1431" s="42"/>
      <c r="N1431" s="277"/>
      <c r="P1431" s="278"/>
      <c r="Q1431" s="34"/>
      <c r="R1431" s="44">
        <v>64</v>
      </c>
      <c r="S1431" s="45">
        <v>18</v>
      </c>
      <c r="T1431" s="45">
        <v>23</v>
      </c>
      <c r="U1431" s="45">
        <v>35</v>
      </c>
      <c r="V1431" s="45">
        <v>57</v>
      </c>
      <c r="W1431" s="45">
        <v>13</v>
      </c>
      <c r="X1431" s="45">
        <v>12</v>
      </c>
      <c r="Y1431" s="46">
        <v>38</v>
      </c>
      <c r="Z1431" s="257">
        <f>SUMSQ(R1431:Y1431)</f>
        <v>11180</v>
      </c>
      <c r="AA1431" s="42"/>
      <c r="AB1431" s="277"/>
      <c r="AD1431" s="278"/>
      <c r="AE1431" s="34"/>
      <c r="AF1431" s="44">
        <v>64</v>
      </c>
      <c r="AG1431" s="45">
        <v>18</v>
      </c>
      <c r="AH1431" s="45">
        <v>23</v>
      </c>
      <c r="AI1431" s="45">
        <v>57</v>
      </c>
      <c r="AJ1431" s="45">
        <v>35</v>
      </c>
      <c r="AK1431" s="45">
        <v>13</v>
      </c>
      <c r="AL1431" s="45">
        <v>12</v>
      </c>
      <c r="AM1431" s="46">
        <v>38</v>
      </c>
      <c r="AN1431" s="257">
        <f>SUMSQ(AF1431:AM1431)</f>
        <v>11180</v>
      </c>
      <c r="AO1431" s="42"/>
      <c r="AP1431" s="277"/>
      <c r="AR1431" s="278"/>
      <c r="AS1431" s="34"/>
      <c r="AT1431" s="44">
        <v>64</v>
      </c>
      <c r="AU1431" s="45">
        <v>18</v>
      </c>
      <c r="AV1431" s="45">
        <v>23</v>
      </c>
      <c r="AW1431" s="45">
        <v>57</v>
      </c>
      <c r="AX1431" s="45">
        <v>35</v>
      </c>
      <c r="AY1431" s="45">
        <v>13</v>
      </c>
      <c r="AZ1431" s="45">
        <v>12</v>
      </c>
      <c r="BA1431" s="46">
        <v>38</v>
      </c>
      <c r="BB1431" s="257">
        <f>SUMSQ(AT1431:BA1431)</f>
        <v>11180</v>
      </c>
      <c r="BC1431" s="42"/>
      <c r="BD1431" s="277"/>
    </row>
    <row r="1432" spans="2:56" x14ac:dyDescent="0.2">
      <c r="B1432" s="278"/>
      <c r="C1432" s="34"/>
      <c r="D1432" s="44">
        <v>50</v>
      </c>
      <c r="E1432" s="45">
        <v>55</v>
      </c>
      <c r="F1432" s="45">
        <v>25</v>
      </c>
      <c r="G1432" s="45">
        <v>32</v>
      </c>
      <c r="H1432" s="45">
        <v>6</v>
      </c>
      <c r="I1432" s="45">
        <v>3</v>
      </c>
      <c r="J1432" s="45">
        <v>45</v>
      </c>
      <c r="K1432" s="46">
        <v>44</v>
      </c>
      <c r="L1432" s="257">
        <f>SUMSQ(D1432:K1432)</f>
        <v>11180</v>
      </c>
      <c r="M1432" s="42"/>
      <c r="N1432" s="277"/>
      <c r="P1432" s="278"/>
      <c r="Q1432" s="34"/>
      <c r="R1432" s="44">
        <v>50</v>
      </c>
      <c r="S1432" s="45">
        <v>55</v>
      </c>
      <c r="T1432" s="45">
        <v>25</v>
      </c>
      <c r="U1432" s="45">
        <v>32</v>
      </c>
      <c r="V1432" s="45">
        <v>6</v>
      </c>
      <c r="W1432" s="45">
        <v>3</v>
      </c>
      <c r="X1432" s="45">
        <v>45</v>
      </c>
      <c r="Y1432" s="46">
        <v>44</v>
      </c>
      <c r="Z1432" s="257">
        <f>SUMSQ(R1432:Y1432)</f>
        <v>11180</v>
      </c>
      <c r="AA1432" s="42"/>
      <c r="AB1432" s="277"/>
      <c r="AD1432" s="278"/>
      <c r="AE1432" s="34"/>
      <c r="AF1432" s="44">
        <v>41</v>
      </c>
      <c r="AG1432" s="45">
        <v>20</v>
      </c>
      <c r="AH1432" s="45">
        <v>37</v>
      </c>
      <c r="AI1432" s="45">
        <v>32</v>
      </c>
      <c r="AJ1432" s="45">
        <v>6</v>
      </c>
      <c r="AK1432" s="45">
        <v>63</v>
      </c>
      <c r="AL1432" s="45">
        <v>10</v>
      </c>
      <c r="AM1432" s="46">
        <v>51</v>
      </c>
      <c r="AN1432" s="257">
        <f>SUMSQ(AF1432:AM1432)</f>
        <v>11180</v>
      </c>
      <c r="AO1432" s="42"/>
      <c r="AP1432" s="277"/>
      <c r="AR1432" s="278"/>
      <c r="AS1432" s="34"/>
      <c r="AT1432" s="44">
        <v>41</v>
      </c>
      <c r="AU1432" s="45">
        <v>55</v>
      </c>
      <c r="AV1432" s="45">
        <v>2</v>
      </c>
      <c r="AW1432" s="45">
        <v>32</v>
      </c>
      <c r="AX1432" s="45">
        <v>6</v>
      </c>
      <c r="AY1432" s="45">
        <v>28</v>
      </c>
      <c r="AZ1432" s="45">
        <v>45</v>
      </c>
      <c r="BA1432" s="46">
        <v>51</v>
      </c>
      <c r="BB1432" s="257">
        <f>SUMSQ(AT1432:BA1432)</f>
        <v>11180</v>
      </c>
      <c r="BC1432" s="42"/>
      <c r="BD1432" s="277"/>
    </row>
    <row r="1433" spans="2:56" x14ac:dyDescent="0.2">
      <c r="B1433" s="278"/>
      <c r="C1433" s="34"/>
      <c r="D1433" s="44">
        <v>21</v>
      </c>
      <c r="E1433" s="45">
        <v>20</v>
      </c>
      <c r="F1433" s="45">
        <v>62</v>
      </c>
      <c r="G1433" s="45">
        <v>59</v>
      </c>
      <c r="H1433" s="45">
        <v>33</v>
      </c>
      <c r="I1433" s="45">
        <v>40</v>
      </c>
      <c r="J1433" s="45">
        <v>10</v>
      </c>
      <c r="K1433" s="46">
        <v>15</v>
      </c>
      <c r="L1433" s="257">
        <f>SUMSQ(D1433:K1433)</f>
        <v>11180</v>
      </c>
      <c r="M1433" s="42"/>
      <c r="N1433" s="277"/>
      <c r="P1433" s="278"/>
      <c r="Q1433" s="34"/>
      <c r="R1433" s="44">
        <v>21</v>
      </c>
      <c r="S1433" s="45">
        <v>20</v>
      </c>
      <c r="T1433" s="45">
        <v>62</v>
      </c>
      <c r="U1433" s="45">
        <v>59</v>
      </c>
      <c r="V1433" s="45">
        <v>33</v>
      </c>
      <c r="W1433" s="45">
        <v>40</v>
      </c>
      <c r="X1433" s="45">
        <v>10</v>
      </c>
      <c r="Y1433" s="46">
        <v>15</v>
      </c>
      <c r="Z1433" s="257">
        <f>SUMSQ(R1433:Y1433)</f>
        <v>11180</v>
      </c>
      <c r="AA1433" s="42"/>
      <c r="AB1433" s="277"/>
      <c r="AD1433" s="278"/>
      <c r="AE1433" s="34"/>
      <c r="AF1433" s="44">
        <v>14</v>
      </c>
      <c r="AG1433" s="45">
        <v>55</v>
      </c>
      <c r="AH1433" s="45">
        <v>2</v>
      </c>
      <c r="AI1433" s="45">
        <v>59</v>
      </c>
      <c r="AJ1433" s="45">
        <v>33</v>
      </c>
      <c r="AK1433" s="45">
        <v>28</v>
      </c>
      <c r="AL1433" s="45">
        <v>45</v>
      </c>
      <c r="AM1433" s="46">
        <v>24</v>
      </c>
      <c r="AN1433" s="257">
        <f>SUMSQ(AF1433:AM1433)</f>
        <v>11180</v>
      </c>
      <c r="AO1433" s="42"/>
      <c r="AP1433" s="277"/>
      <c r="AR1433" s="278"/>
      <c r="AS1433" s="34"/>
      <c r="AT1433" s="44">
        <v>14</v>
      </c>
      <c r="AU1433" s="45">
        <v>20</v>
      </c>
      <c r="AV1433" s="45">
        <v>37</v>
      </c>
      <c r="AW1433" s="45">
        <v>59</v>
      </c>
      <c r="AX1433" s="45">
        <v>33</v>
      </c>
      <c r="AY1433" s="45">
        <v>63</v>
      </c>
      <c r="AZ1433" s="45">
        <v>10</v>
      </c>
      <c r="BA1433" s="46">
        <v>24</v>
      </c>
      <c r="BB1433" s="257">
        <f>SUMSQ(AT1433:BA1433)</f>
        <v>11180</v>
      </c>
      <c r="BC1433" s="42"/>
      <c r="BD1433" s="277"/>
    </row>
    <row r="1434" spans="2:56" x14ac:dyDescent="0.2">
      <c r="B1434" s="278"/>
      <c r="C1434" s="34"/>
      <c r="D1434" s="44">
        <v>27</v>
      </c>
      <c r="E1434" s="45">
        <v>53</v>
      </c>
      <c r="F1434" s="45">
        <v>52</v>
      </c>
      <c r="G1434" s="45">
        <v>30</v>
      </c>
      <c r="H1434" s="45">
        <v>8</v>
      </c>
      <c r="I1434" s="45">
        <v>42</v>
      </c>
      <c r="J1434" s="45">
        <v>47</v>
      </c>
      <c r="K1434" s="46">
        <v>1</v>
      </c>
      <c r="L1434" s="257">
        <f>SUMSQ(D1434:K1434)</f>
        <v>11180</v>
      </c>
      <c r="M1434" s="42"/>
      <c r="N1434" s="277"/>
      <c r="P1434" s="278"/>
      <c r="Q1434" s="34"/>
      <c r="R1434" s="44">
        <v>27</v>
      </c>
      <c r="S1434" s="45">
        <v>53</v>
      </c>
      <c r="T1434" s="45">
        <v>52</v>
      </c>
      <c r="U1434" s="45">
        <v>8</v>
      </c>
      <c r="V1434" s="45">
        <v>30</v>
      </c>
      <c r="W1434" s="45">
        <v>42</v>
      </c>
      <c r="X1434" s="45">
        <v>47</v>
      </c>
      <c r="Y1434" s="46">
        <v>1</v>
      </c>
      <c r="Z1434" s="257">
        <f>SUMSQ(R1434:Y1434)</f>
        <v>11180</v>
      </c>
      <c r="AA1434" s="42"/>
      <c r="AB1434" s="277"/>
      <c r="AD1434" s="278"/>
      <c r="AE1434" s="34"/>
      <c r="AF1434" s="44">
        <v>27</v>
      </c>
      <c r="AG1434" s="45">
        <v>53</v>
      </c>
      <c r="AH1434" s="45">
        <v>52</v>
      </c>
      <c r="AI1434" s="45">
        <v>30</v>
      </c>
      <c r="AJ1434" s="45">
        <v>8</v>
      </c>
      <c r="AK1434" s="45">
        <v>42</v>
      </c>
      <c r="AL1434" s="45">
        <v>47</v>
      </c>
      <c r="AM1434" s="46">
        <v>1</v>
      </c>
      <c r="AN1434" s="257">
        <f>SUMSQ(AF1434:AM1434)</f>
        <v>11180</v>
      </c>
      <c r="AO1434" s="42"/>
      <c r="AP1434" s="277"/>
      <c r="AR1434" s="278"/>
      <c r="AS1434" s="34"/>
      <c r="AT1434" s="44">
        <v>27</v>
      </c>
      <c r="AU1434" s="45">
        <v>53</v>
      </c>
      <c r="AV1434" s="45">
        <v>52</v>
      </c>
      <c r="AW1434" s="45">
        <v>30</v>
      </c>
      <c r="AX1434" s="45">
        <v>8</v>
      </c>
      <c r="AY1434" s="45">
        <v>42</v>
      </c>
      <c r="AZ1434" s="45">
        <v>47</v>
      </c>
      <c r="BA1434" s="46">
        <v>1</v>
      </c>
      <c r="BB1434" s="257">
        <f>SUMSQ(AT1434:BA1434)</f>
        <v>11180</v>
      </c>
      <c r="BC1434" s="42"/>
      <c r="BD1434" s="277"/>
    </row>
    <row r="1435" spans="2:56" x14ac:dyDescent="0.2">
      <c r="B1435" s="278"/>
      <c r="C1435" s="34"/>
      <c r="D1435" s="44">
        <v>41</v>
      </c>
      <c r="E1435" s="45">
        <v>48</v>
      </c>
      <c r="F1435" s="45">
        <v>2</v>
      </c>
      <c r="G1435" s="45">
        <v>7</v>
      </c>
      <c r="H1435" s="45">
        <v>29</v>
      </c>
      <c r="I1435" s="45">
        <v>28</v>
      </c>
      <c r="J1435" s="45">
        <v>54</v>
      </c>
      <c r="K1435" s="46">
        <v>51</v>
      </c>
      <c r="L1435" s="257">
        <f>SUMSQ(D1435:K1435)</f>
        <v>11180</v>
      </c>
      <c r="M1435" s="42"/>
      <c r="N1435" s="277"/>
      <c r="P1435" s="278"/>
      <c r="Q1435" s="34"/>
      <c r="R1435" s="44">
        <v>41</v>
      </c>
      <c r="S1435" s="45">
        <v>48</v>
      </c>
      <c r="T1435" s="45">
        <v>2</v>
      </c>
      <c r="U1435" s="45">
        <v>29</v>
      </c>
      <c r="V1435" s="45">
        <v>7</v>
      </c>
      <c r="W1435" s="45">
        <v>28</v>
      </c>
      <c r="X1435" s="45">
        <v>54</v>
      </c>
      <c r="Y1435" s="46">
        <v>51</v>
      </c>
      <c r="Z1435" s="257">
        <f>SUMSQ(R1435:Y1435)</f>
        <v>11180</v>
      </c>
      <c r="AA1435" s="42"/>
      <c r="AB1435" s="277"/>
      <c r="AD1435" s="278"/>
      <c r="AE1435" s="34"/>
      <c r="AF1435" s="44">
        <v>50</v>
      </c>
      <c r="AG1435" s="45">
        <v>48</v>
      </c>
      <c r="AH1435" s="45">
        <v>25</v>
      </c>
      <c r="AI1435" s="45">
        <v>7</v>
      </c>
      <c r="AJ1435" s="45">
        <v>29</v>
      </c>
      <c r="AK1435" s="45">
        <v>3</v>
      </c>
      <c r="AL1435" s="45">
        <v>54</v>
      </c>
      <c r="AM1435" s="46">
        <v>44</v>
      </c>
      <c r="AN1435" s="257">
        <f>SUMSQ(AF1435:AM1435)</f>
        <v>11180</v>
      </c>
      <c r="AO1435" s="42"/>
      <c r="AP1435" s="277"/>
      <c r="AR1435" s="278"/>
      <c r="AS1435" s="34"/>
      <c r="AT1435" s="44">
        <v>50</v>
      </c>
      <c r="AU1435" s="45">
        <v>48</v>
      </c>
      <c r="AV1435" s="45">
        <v>25</v>
      </c>
      <c r="AW1435" s="45">
        <v>7</v>
      </c>
      <c r="AX1435" s="45">
        <v>29</v>
      </c>
      <c r="AY1435" s="45">
        <v>3</v>
      </c>
      <c r="AZ1435" s="45">
        <v>54</v>
      </c>
      <c r="BA1435" s="46">
        <v>44</v>
      </c>
      <c r="BB1435" s="257">
        <f>SUMSQ(AT1435:BA1435)</f>
        <v>11180</v>
      </c>
      <c r="BC1435" s="42"/>
      <c r="BD1435" s="277"/>
    </row>
    <row r="1436" spans="2:56" ht="12.75" thickBot="1" x14ac:dyDescent="0.25">
      <c r="B1436" s="278"/>
      <c r="C1436" s="34"/>
      <c r="D1436" s="59">
        <v>39</v>
      </c>
      <c r="E1436" s="60">
        <v>9</v>
      </c>
      <c r="F1436" s="60">
        <v>16</v>
      </c>
      <c r="G1436" s="60">
        <v>34</v>
      </c>
      <c r="H1436" s="60">
        <v>60</v>
      </c>
      <c r="I1436" s="60">
        <v>22</v>
      </c>
      <c r="J1436" s="60">
        <v>19</v>
      </c>
      <c r="K1436" s="61">
        <v>61</v>
      </c>
      <c r="L1436" s="257">
        <f>SUMSQ(D1436:K1436)</f>
        <v>11180</v>
      </c>
      <c r="M1436" s="42"/>
      <c r="N1436" s="277"/>
      <c r="P1436" s="278"/>
      <c r="Q1436" s="34"/>
      <c r="R1436" s="59">
        <v>39</v>
      </c>
      <c r="S1436" s="60">
        <v>9</v>
      </c>
      <c r="T1436" s="60">
        <v>16</v>
      </c>
      <c r="U1436" s="60">
        <v>34</v>
      </c>
      <c r="V1436" s="60">
        <v>60</v>
      </c>
      <c r="W1436" s="60">
        <v>22</v>
      </c>
      <c r="X1436" s="60">
        <v>19</v>
      </c>
      <c r="Y1436" s="61">
        <v>61</v>
      </c>
      <c r="Z1436" s="257">
        <f>SUMSQ(R1436:Y1436)</f>
        <v>11180</v>
      </c>
      <c r="AA1436" s="42"/>
      <c r="AB1436" s="277"/>
      <c r="AD1436" s="278"/>
      <c r="AE1436" s="34"/>
      <c r="AF1436" s="59">
        <v>39</v>
      </c>
      <c r="AG1436" s="60">
        <v>9</v>
      </c>
      <c r="AH1436" s="60">
        <v>16</v>
      </c>
      <c r="AI1436" s="60">
        <v>34</v>
      </c>
      <c r="AJ1436" s="60">
        <v>60</v>
      </c>
      <c r="AK1436" s="60">
        <v>22</v>
      </c>
      <c r="AL1436" s="60">
        <v>19</v>
      </c>
      <c r="AM1436" s="61">
        <v>61</v>
      </c>
      <c r="AN1436" s="257">
        <f>SUMSQ(AF1436:AM1436)</f>
        <v>11180</v>
      </c>
      <c r="AO1436" s="42"/>
      <c r="AP1436" s="277"/>
      <c r="AR1436" s="278"/>
      <c r="AS1436" s="34"/>
      <c r="AT1436" s="59">
        <v>39</v>
      </c>
      <c r="AU1436" s="60">
        <v>9</v>
      </c>
      <c r="AV1436" s="60">
        <v>16</v>
      </c>
      <c r="AW1436" s="60">
        <v>34</v>
      </c>
      <c r="AX1436" s="60">
        <v>60</v>
      </c>
      <c r="AY1436" s="60">
        <v>22</v>
      </c>
      <c r="AZ1436" s="60">
        <v>19</v>
      </c>
      <c r="BA1436" s="61">
        <v>61</v>
      </c>
      <c r="BB1436" s="257">
        <f>SUMSQ(AT1436:BA1436)</f>
        <v>11180</v>
      </c>
      <c r="BC1436" s="42"/>
      <c r="BD1436" s="277"/>
    </row>
    <row r="1437" spans="2:56" x14ac:dyDescent="0.2">
      <c r="B1437" s="278"/>
      <c r="C1437" s="34"/>
      <c r="D1437" s="166">
        <f>SUM(D1429:D1436)</f>
        <v>260</v>
      </c>
      <c r="E1437" s="167">
        <f>SUM(E1429:E1436)</f>
        <v>260</v>
      </c>
      <c r="F1437" s="167">
        <f>SUM(F1429:F1436)</f>
        <v>260</v>
      </c>
      <c r="G1437" s="167">
        <f>SUM(G1429:G1436)</f>
        <v>260</v>
      </c>
      <c r="H1437" s="167">
        <f>SUM(H1429:H1436)</f>
        <v>260</v>
      </c>
      <c r="I1437" s="167">
        <f>SUM(I1429:I1436)</f>
        <v>260</v>
      </c>
      <c r="J1437" s="167">
        <f>SUM(J1429:J1436)</f>
        <v>260</v>
      </c>
      <c r="K1437" s="167">
        <f>SUM(K1429:K1436)</f>
        <v>260</v>
      </c>
      <c r="L1437" s="280">
        <f>SUM(D1429^3+E1430^3+F1431^3+G1432^3+H1433^3+I1434^3+J1435^3+K1436^3)</f>
        <v>540800</v>
      </c>
      <c r="M1437" s="42"/>
      <c r="N1437" s="277"/>
      <c r="P1437" s="278"/>
      <c r="Q1437" s="34"/>
      <c r="R1437" s="166">
        <f>SUM(R1429:R1436)</f>
        <v>260</v>
      </c>
      <c r="S1437" s="167">
        <f>SUM(S1429:S1436)</f>
        <v>260</v>
      </c>
      <c r="T1437" s="167">
        <f>SUM(T1429:T1436)</f>
        <v>260</v>
      </c>
      <c r="U1437" s="167">
        <f>SUM(U1429:U1436)</f>
        <v>260</v>
      </c>
      <c r="V1437" s="167">
        <f>SUM(V1429:V1436)</f>
        <v>260</v>
      </c>
      <c r="W1437" s="167">
        <f>SUM(W1429:W1436)</f>
        <v>260</v>
      </c>
      <c r="X1437" s="167">
        <f>SUM(X1429:X1436)</f>
        <v>260</v>
      </c>
      <c r="Y1437" s="167">
        <f>SUM(Y1429:Y1436)</f>
        <v>260</v>
      </c>
      <c r="Z1437" s="280">
        <f>SUM(R1429^3+S1430^3+T1431^3+U1432^3+V1433^3+W1434^3+X1435^3+Y1436^3)</f>
        <v>540800</v>
      </c>
      <c r="AA1437" s="42"/>
      <c r="AB1437" s="277"/>
      <c r="AD1437" s="278"/>
      <c r="AE1437" s="34"/>
      <c r="AF1437" s="166">
        <f>SUM(AF1429:AF1436)</f>
        <v>260</v>
      </c>
      <c r="AG1437" s="167">
        <f>SUM(AG1429:AG1436)</f>
        <v>260</v>
      </c>
      <c r="AH1437" s="167">
        <f>SUM(AH1429:AH1436)</f>
        <v>260</v>
      </c>
      <c r="AI1437" s="167">
        <f>SUM(AI1429:AI1436)</f>
        <v>260</v>
      </c>
      <c r="AJ1437" s="167">
        <f>SUM(AJ1429:AJ1436)</f>
        <v>260</v>
      </c>
      <c r="AK1437" s="167">
        <f>SUM(AK1429:AK1436)</f>
        <v>260</v>
      </c>
      <c r="AL1437" s="167">
        <f>SUM(AL1429:AL1436)</f>
        <v>260</v>
      </c>
      <c r="AM1437" s="167">
        <f>SUM(AM1429:AM1436)</f>
        <v>260</v>
      </c>
      <c r="AN1437" s="280">
        <f>SUM(AF1429^3+AG1430^3+AH1431^3+AI1432^3+AJ1433^3+AK1434^3+AL1435^3+AM1436^3)</f>
        <v>540800</v>
      </c>
      <c r="AO1437" s="42"/>
      <c r="AP1437" s="277"/>
      <c r="AR1437" s="278"/>
      <c r="AS1437" s="34"/>
      <c r="AT1437" s="166">
        <f>SUM(AT1429:AT1436)</f>
        <v>260</v>
      </c>
      <c r="AU1437" s="167">
        <f>SUM(AU1429:AU1436)</f>
        <v>260</v>
      </c>
      <c r="AV1437" s="167">
        <f>SUM(AV1429:AV1436)</f>
        <v>260</v>
      </c>
      <c r="AW1437" s="167">
        <f>SUM(AW1429:AW1436)</f>
        <v>260</v>
      </c>
      <c r="AX1437" s="167">
        <f>SUM(AX1429:AX1436)</f>
        <v>260</v>
      </c>
      <c r="AY1437" s="167">
        <f>SUM(AY1429:AY1436)</f>
        <v>260</v>
      </c>
      <c r="AZ1437" s="167">
        <f>SUM(AZ1429:AZ1436)</f>
        <v>260</v>
      </c>
      <c r="BA1437" s="167">
        <f>SUM(BA1429:BA1436)</f>
        <v>260</v>
      </c>
      <c r="BB1437" s="280">
        <f>SUM(AT1429^3+AU1430^3+AV1431^3+AW1432^3+AX1433^3+AY1434^3+AZ1435^3+BA1436^3)</f>
        <v>540800</v>
      </c>
      <c r="BC1437" s="42"/>
      <c r="BD1437" s="277"/>
    </row>
    <row r="1438" spans="2:56" ht="12.75" thickBot="1" x14ac:dyDescent="0.25">
      <c r="B1438" s="278"/>
      <c r="C1438" s="34"/>
      <c r="D1438" s="89">
        <f>SUMSQ(D1429:D1436)</f>
        <v>11180</v>
      </c>
      <c r="E1438" s="90">
        <f>SUMSQ(E1429:E1436)</f>
        <v>11180</v>
      </c>
      <c r="F1438" s="90">
        <f>SUMSQ(F1429:F1436)</f>
        <v>11180</v>
      </c>
      <c r="G1438" s="90">
        <f>SUMSQ(G1429:G1436)</f>
        <v>11180</v>
      </c>
      <c r="H1438" s="90">
        <f>SUMSQ(H1429:H1436)</f>
        <v>11180</v>
      </c>
      <c r="I1438" s="90">
        <f>SUMSQ(I1429:I1436)</f>
        <v>11180</v>
      </c>
      <c r="J1438" s="90">
        <f>SUMSQ(J1429:J1436)</f>
        <v>11180</v>
      </c>
      <c r="K1438" s="90">
        <f>SUMSQ(K1429:K1436)</f>
        <v>11180</v>
      </c>
      <c r="L1438" s="279">
        <f>SUM(D1436^3+E1435^3+F1434^3+G1433^3+H1432^3+I1431^3+J1430^3+K1429^3)</f>
        <v>540800</v>
      </c>
      <c r="M1438" s="42"/>
      <c r="N1438" s="277"/>
      <c r="P1438" s="278"/>
      <c r="Q1438" s="34"/>
      <c r="R1438" s="89">
        <f>SUMSQ(R1429:R1436)</f>
        <v>11180</v>
      </c>
      <c r="S1438" s="90">
        <f>SUMSQ(S1429:S1436)</f>
        <v>11180</v>
      </c>
      <c r="T1438" s="90">
        <f>SUMSQ(T1429:T1436)</f>
        <v>11180</v>
      </c>
      <c r="U1438" s="90">
        <f>SUMSQ(U1429:U1436)</f>
        <v>11180</v>
      </c>
      <c r="V1438" s="90">
        <f>SUMSQ(V1429:V1436)</f>
        <v>11180</v>
      </c>
      <c r="W1438" s="90">
        <f>SUMSQ(W1429:W1436)</f>
        <v>11180</v>
      </c>
      <c r="X1438" s="90">
        <f>SUMSQ(X1429:X1436)</f>
        <v>11180</v>
      </c>
      <c r="Y1438" s="90">
        <f>SUMSQ(Y1429:Y1436)</f>
        <v>11180</v>
      </c>
      <c r="Z1438" s="279">
        <f>SUM(R1436^3+S1435^3+T1434^3+U1433^3+V1432^3+W1431^3+X1430^3+Y1429^3)</f>
        <v>540800</v>
      </c>
      <c r="AA1438" s="42"/>
      <c r="AB1438" s="277"/>
      <c r="AD1438" s="278"/>
      <c r="AE1438" s="34"/>
      <c r="AF1438" s="89">
        <f>SUMSQ(AF1429:AF1436)</f>
        <v>11180</v>
      </c>
      <c r="AG1438" s="90">
        <f>SUMSQ(AG1429:AG1436)</f>
        <v>11180</v>
      </c>
      <c r="AH1438" s="90">
        <f>SUMSQ(AH1429:AH1436)</f>
        <v>11180</v>
      </c>
      <c r="AI1438" s="90">
        <f>SUMSQ(AI1429:AI1436)</f>
        <v>11180</v>
      </c>
      <c r="AJ1438" s="90">
        <f>SUMSQ(AJ1429:AJ1436)</f>
        <v>11180</v>
      </c>
      <c r="AK1438" s="90">
        <f>SUMSQ(AK1429:AK1436)</f>
        <v>11180</v>
      </c>
      <c r="AL1438" s="90">
        <f>SUMSQ(AL1429:AL1436)</f>
        <v>11180</v>
      </c>
      <c r="AM1438" s="90">
        <f>SUMSQ(AM1429:AM1436)</f>
        <v>11180</v>
      </c>
      <c r="AN1438" s="279">
        <f>SUM(AF1436^3+AG1435^3+AH1434^3+AI1433^3+AJ1432^3+AK1431^3+AL1430^3+AM1429^3)</f>
        <v>540800</v>
      </c>
      <c r="AO1438" s="42"/>
      <c r="AP1438" s="277"/>
      <c r="AR1438" s="278"/>
      <c r="AS1438" s="34"/>
      <c r="AT1438" s="89">
        <f>SUMSQ(AT1429:AT1436)</f>
        <v>11180</v>
      </c>
      <c r="AU1438" s="90">
        <f>SUMSQ(AU1429:AU1436)</f>
        <v>11180</v>
      </c>
      <c r="AV1438" s="90">
        <f>SUMSQ(AV1429:AV1436)</f>
        <v>11180</v>
      </c>
      <c r="AW1438" s="90">
        <f>SUMSQ(AW1429:AW1436)</f>
        <v>11180</v>
      </c>
      <c r="AX1438" s="90">
        <f>SUMSQ(AX1429:AX1436)</f>
        <v>11180</v>
      </c>
      <c r="AY1438" s="90">
        <f>SUMSQ(AY1429:AY1436)</f>
        <v>11180</v>
      </c>
      <c r="AZ1438" s="90">
        <f>SUMSQ(AZ1429:AZ1436)</f>
        <v>11180</v>
      </c>
      <c r="BA1438" s="90">
        <f>SUMSQ(BA1429:BA1436)</f>
        <v>11180</v>
      </c>
      <c r="BB1438" s="279">
        <f>SUM(AT1436^3+AU1435^3+AV1434^3+AW1433^3+AX1432^3+AY1431^3+AZ1430^3+BA1429^3)</f>
        <v>540800</v>
      </c>
      <c r="BC1438" s="42"/>
      <c r="BD1438" s="277"/>
    </row>
    <row r="1439" spans="2:56" ht="12.75" thickBot="1" x14ac:dyDescent="0.25">
      <c r="B1439" s="278"/>
      <c r="C1439" s="104"/>
      <c r="D1439" s="106"/>
      <c r="E1439" s="106"/>
      <c r="F1439" s="106"/>
      <c r="G1439" s="106"/>
      <c r="H1439" s="106"/>
      <c r="I1439" s="106"/>
      <c r="J1439" s="106"/>
      <c r="K1439" s="106"/>
      <c r="L1439" s="106"/>
      <c r="M1439" s="109"/>
      <c r="N1439" s="277"/>
      <c r="P1439" s="278"/>
      <c r="Q1439" s="104"/>
      <c r="R1439" s="106"/>
      <c r="S1439" s="106"/>
      <c r="T1439" s="106"/>
      <c r="U1439" s="106"/>
      <c r="V1439" s="106"/>
      <c r="W1439" s="106"/>
      <c r="X1439" s="106"/>
      <c r="Y1439" s="106"/>
      <c r="Z1439" s="106"/>
      <c r="AA1439" s="109"/>
      <c r="AB1439" s="277"/>
      <c r="AD1439" s="278"/>
      <c r="AE1439" s="104"/>
      <c r="AF1439" s="106"/>
      <c r="AG1439" s="106"/>
      <c r="AH1439" s="106"/>
      <c r="AI1439" s="106"/>
      <c r="AJ1439" s="106"/>
      <c r="AK1439" s="106"/>
      <c r="AL1439" s="106"/>
      <c r="AM1439" s="106"/>
      <c r="AN1439" s="106"/>
      <c r="AO1439" s="109"/>
      <c r="AP1439" s="277"/>
      <c r="AR1439" s="278"/>
      <c r="AS1439" s="104"/>
      <c r="AT1439" s="106"/>
      <c r="AU1439" s="106"/>
      <c r="AV1439" s="106"/>
      <c r="AW1439" s="106"/>
      <c r="AX1439" s="106"/>
      <c r="AY1439" s="106"/>
      <c r="AZ1439" s="106"/>
      <c r="BA1439" s="106"/>
      <c r="BB1439" s="106"/>
      <c r="BC1439" s="109"/>
      <c r="BD1439" s="277"/>
    </row>
    <row r="1440" spans="2:56" ht="12.75" thickBot="1" x14ac:dyDescent="0.25">
      <c r="B1440" s="276"/>
      <c r="C1440" s="275"/>
      <c r="D1440" s="275"/>
      <c r="E1440" s="275"/>
      <c r="F1440" s="275"/>
      <c r="G1440" s="275"/>
      <c r="H1440" s="275"/>
      <c r="I1440" s="275"/>
      <c r="J1440" s="275"/>
      <c r="K1440" s="275"/>
      <c r="L1440" s="275"/>
      <c r="M1440" s="275"/>
      <c r="N1440" s="274"/>
      <c r="P1440" s="276"/>
      <c r="Q1440" s="275"/>
      <c r="R1440" s="275"/>
      <c r="S1440" s="275"/>
      <c r="T1440" s="275"/>
      <c r="U1440" s="275"/>
      <c r="V1440" s="275"/>
      <c r="W1440" s="275"/>
      <c r="X1440" s="275"/>
      <c r="Y1440" s="275"/>
      <c r="Z1440" s="275"/>
      <c r="AA1440" s="275"/>
      <c r="AB1440" s="274"/>
      <c r="AD1440" s="276"/>
      <c r="AE1440" s="275"/>
      <c r="AF1440" s="275"/>
      <c r="AG1440" s="275"/>
      <c r="AH1440" s="275"/>
      <c r="AI1440" s="275"/>
      <c r="AJ1440" s="275"/>
      <c r="AK1440" s="275"/>
      <c r="AL1440" s="275"/>
      <c r="AM1440" s="275"/>
      <c r="AN1440" s="275"/>
      <c r="AO1440" s="275"/>
      <c r="AP1440" s="274"/>
      <c r="AR1440" s="276"/>
      <c r="AS1440" s="275"/>
      <c r="AT1440" s="275"/>
      <c r="AU1440" s="275"/>
      <c r="AV1440" s="275"/>
      <c r="AW1440" s="275"/>
      <c r="AX1440" s="275"/>
      <c r="AY1440" s="275"/>
      <c r="AZ1440" s="275"/>
      <c r="BA1440" s="275"/>
      <c r="BB1440" s="275"/>
      <c r="BC1440" s="275"/>
      <c r="BD1440" s="274"/>
    </row>
    <row r="1441" spans="2:56" ht="13.5" thickTop="1" thickBot="1" x14ac:dyDescent="0.25"/>
    <row r="1442" spans="2:56" ht="13.5" thickTop="1" thickBot="1" x14ac:dyDescent="0.25">
      <c r="B1442" s="284"/>
      <c r="C1442" s="283"/>
      <c r="D1442" s="283"/>
      <c r="E1442" s="283"/>
      <c r="F1442" s="283"/>
      <c r="G1442" s="283"/>
      <c r="H1442" s="283"/>
      <c r="I1442" s="283"/>
      <c r="J1442" s="283"/>
      <c r="K1442" s="283"/>
      <c r="L1442" s="283"/>
      <c r="M1442" s="283"/>
      <c r="N1442" s="282"/>
      <c r="P1442" s="284"/>
      <c r="Q1442" s="283"/>
      <c r="R1442" s="283"/>
      <c r="S1442" s="283"/>
      <c r="T1442" s="283"/>
      <c r="U1442" s="283"/>
      <c r="V1442" s="283"/>
      <c r="W1442" s="283"/>
      <c r="X1442" s="283"/>
      <c r="Y1442" s="283"/>
      <c r="Z1442" s="283"/>
      <c r="AA1442" s="283"/>
      <c r="AB1442" s="282"/>
      <c r="AD1442" s="284"/>
      <c r="AE1442" s="283"/>
      <c r="AF1442" s="283"/>
      <c r="AG1442" s="283"/>
      <c r="AH1442" s="283"/>
      <c r="AI1442" s="283"/>
      <c r="AJ1442" s="283"/>
      <c r="AK1442" s="283"/>
      <c r="AL1442" s="283"/>
      <c r="AM1442" s="283"/>
      <c r="AN1442" s="283"/>
      <c r="AO1442" s="283"/>
      <c r="AP1442" s="282"/>
      <c r="AR1442" s="284"/>
      <c r="AS1442" s="283"/>
      <c r="AT1442" s="283"/>
      <c r="AU1442" s="283"/>
      <c r="AV1442" s="283"/>
      <c r="AW1442" s="283"/>
      <c r="AX1442" s="283"/>
      <c r="AY1442" s="283"/>
      <c r="AZ1442" s="283"/>
      <c r="BA1442" s="283"/>
      <c r="BB1442" s="283"/>
      <c r="BC1442" s="283"/>
      <c r="BD1442" s="282"/>
    </row>
    <row r="1443" spans="2:56" ht="12.75" thickBot="1" x14ac:dyDescent="0.25">
      <c r="B1443" s="278"/>
      <c r="C1443" s="20"/>
      <c r="D1443" s="21"/>
      <c r="E1443" s="21"/>
      <c r="F1443" s="21"/>
      <c r="G1443" s="21"/>
      <c r="H1443" s="281" t="s">
        <v>1030</v>
      </c>
      <c r="I1443" s="21"/>
      <c r="J1443" s="21"/>
      <c r="K1443" s="21"/>
      <c r="L1443" s="21"/>
      <c r="M1443" s="23"/>
      <c r="N1443" s="277"/>
      <c r="P1443" s="278"/>
      <c r="Q1443" s="20"/>
      <c r="R1443" s="21"/>
      <c r="S1443" s="21"/>
      <c r="T1443" s="21"/>
      <c r="U1443" s="21"/>
      <c r="V1443" s="281" t="s">
        <v>1029</v>
      </c>
      <c r="W1443" s="21"/>
      <c r="X1443" s="21"/>
      <c r="Y1443" s="21"/>
      <c r="Z1443" s="21"/>
      <c r="AA1443" s="23"/>
      <c r="AB1443" s="277"/>
      <c r="AD1443" s="278"/>
      <c r="AE1443" s="20"/>
      <c r="AF1443" s="21"/>
      <c r="AG1443" s="21"/>
      <c r="AH1443" s="21"/>
      <c r="AI1443" s="21"/>
      <c r="AJ1443" s="281" t="s">
        <v>1028</v>
      </c>
      <c r="AK1443" s="21"/>
      <c r="AL1443" s="21"/>
      <c r="AM1443" s="21"/>
      <c r="AN1443" s="21"/>
      <c r="AO1443" s="23"/>
      <c r="AP1443" s="277"/>
      <c r="AR1443" s="278"/>
      <c r="AS1443" s="20"/>
      <c r="AT1443" s="21"/>
      <c r="AU1443" s="21"/>
      <c r="AV1443" s="21"/>
      <c r="AW1443" s="21"/>
      <c r="AX1443" s="281" t="s">
        <v>1027</v>
      </c>
      <c r="AY1443" s="21"/>
      <c r="AZ1443" s="21"/>
      <c r="BA1443" s="21"/>
      <c r="BB1443" s="21"/>
      <c r="BC1443" s="23"/>
      <c r="BD1443" s="277"/>
    </row>
    <row r="1444" spans="2:56" x14ac:dyDescent="0.2">
      <c r="B1444" s="278"/>
      <c r="C1444" s="34"/>
      <c r="D1444" s="35">
        <v>4</v>
      </c>
      <c r="E1444" s="36">
        <v>46</v>
      </c>
      <c r="F1444" s="36">
        <v>43</v>
      </c>
      <c r="G1444" s="36">
        <v>5</v>
      </c>
      <c r="H1444" s="36">
        <v>31</v>
      </c>
      <c r="I1444" s="36">
        <v>49</v>
      </c>
      <c r="J1444" s="36">
        <v>56</v>
      </c>
      <c r="K1444" s="37">
        <v>26</v>
      </c>
      <c r="L1444" s="251">
        <f>SUMSQ(D1444:K1444)</f>
        <v>11180</v>
      </c>
      <c r="M1444" s="42"/>
      <c r="N1444" s="277"/>
      <c r="P1444" s="278"/>
      <c r="Q1444" s="34"/>
      <c r="R1444" s="35">
        <v>4</v>
      </c>
      <c r="S1444" s="36">
        <v>46</v>
      </c>
      <c r="T1444" s="36">
        <v>43</v>
      </c>
      <c r="U1444" s="36">
        <v>5</v>
      </c>
      <c r="V1444" s="36">
        <v>31</v>
      </c>
      <c r="W1444" s="36">
        <v>49</v>
      </c>
      <c r="X1444" s="36">
        <v>56</v>
      </c>
      <c r="Y1444" s="37">
        <v>26</v>
      </c>
      <c r="Z1444" s="251">
        <f>SUMSQ(R1444:Y1444)</f>
        <v>11180</v>
      </c>
      <c r="AA1444" s="42"/>
      <c r="AB1444" s="277"/>
      <c r="AD1444" s="278"/>
      <c r="AE1444" s="34"/>
      <c r="AF1444" s="35">
        <v>4</v>
      </c>
      <c r="AG1444" s="36">
        <v>46</v>
      </c>
      <c r="AH1444" s="36">
        <v>43</v>
      </c>
      <c r="AI1444" s="36">
        <v>5</v>
      </c>
      <c r="AJ1444" s="36">
        <v>31</v>
      </c>
      <c r="AK1444" s="36">
        <v>49</v>
      </c>
      <c r="AL1444" s="36">
        <v>56</v>
      </c>
      <c r="AM1444" s="37">
        <v>26</v>
      </c>
      <c r="AN1444" s="251">
        <f>SUMSQ(AF1444:AM1444)</f>
        <v>11180</v>
      </c>
      <c r="AO1444" s="42"/>
      <c r="AP1444" s="277"/>
      <c r="AR1444" s="278"/>
      <c r="AS1444" s="34"/>
      <c r="AT1444" s="35">
        <v>4</v>
      </c>
      <c r="AU1444" s="36">
        <v>46</v>
      </c>
      <c r="AV1444" s="36">
        <v>43</v>
      </c>
      <c r="AW1444" s="36">
        <v>5</v>
      </c>
      <c r="AX1444" s="36">
        <v>31</v>
      </c>
      <c r="AY1444" s="36">
        <v>49</v>
      </c>
      <c r="AZ1444" s="36">
        <v>56</v>
      </c>
      <c r="BA1444" s="37">
        <v>26</v>
      </c>
      <c r="BB1444" s="251">
        <f>SUMSQ(AT1444:BA1444)</f>
        <v>11180</v>
      </c>
      <c r="BC1444" s="42"/>
      <c r="BD1444" s="277"/>
    </row>
    <row r="1445" spans="2:56" x14ac:dyDescent="0.2">
      <c r="B1445" s="278"/>
      <c r="C1445" s="34"/>
      <c r="D1445" s="44">
        <v>21</v>
      </c>
      <c r="E1445" s="45">
        <v>11</v>
      </c>
      <c r="F1445" s="45">
        <v>62</v>
      </c>
      <c r="G1445" s="45">
        <v>58</v>
      </c>
      <c r="H1445" s="45">
        <v>36</v>
      </c>
      <c r="I1445" s="45">
        <v>40</v>
      </c>
      <c r="J1445" s="45">
        <v>17</v>
      </c>
      <c r="K1445" s="46">
        <v>15</v>
      </c>
      <c r="L1445" s="257">
        <f>SUMSQ(D1445:K1445)</f>
        <v>11180</v>
      </c>
      <c r="M1445" s="42"/>
      <c r="N1445" s="277"/>
      <c r="P1445" s="278"/>
      <c r="Q1445" s="34"/>
      <c r="R1445" s="44">
        <v>21</v>
      </c>
      <c r="S1445" s="45">
        <v>11</v>
      </c>
      <c r="T1445" s="45">
        <v>62</v>
      </c>
      <c r="U1445" s="45">
        <v>58</v>
      </c>
      <c r="V1445" s="45">
        <v>36</v>
      </c>
      <c r="W1445" s="45">
        <v>40</v>
      </c>
      <c r="X1445" s="45">
        <v>17</v>
      </c>
      <c r="Y1445" s="46">
        <v>15</v>
      </c>
      <c r="Z1445" s="257">
        <f>SUMSQ(R1445:Y1445)</f>
        <v>11180</v>
      </c>
      <c r="AA1445" s="42"/>
      <c r="AB1445" s="277"/>
      <c r="AD1445" s="278"/>
      <c r="AE1445" s="34"/>
      <c r="AF1445" s="44">
        <v>50</v>
      </c>
      <c r="AG1445" s="45">
        <v>11</v>
      </c>
      <c r="AH1445" s="45">
        <v>62</v>
      </c>
      <c r="AI1445" s="45">
        <v>7</v>
      </c>
      <c r="AJ1445" s="45">
        <v>29</v>
      </c>
      <c r="AK1445" s="45">
        <v>40</v>
      </c>
      <c r="AL1445" s="45">
        <v>17</v>
      </c>
      <c r="AM1445" s="46">
        <v>44</v>
      </c>
      <c r="AN1445" s="257">
        <f>SUMSQ(AF1445:AM1445)</f>
        <v>11180</v>
      </c>
      <c r="AO1445" s="42"/>
      <c r="AP1445" s="277"/>
      <c r="AR1445" s="278"/>
      <c r="AS1445" s="34"/>
      <c r="AT1445" s="44">
        <v>50</v>
      </c>
      <c r="AU1445" s="45">
        <v>11</v>
      </c>
      <c r="AV1445" s="45">
        <v>62</v>
      </c>
      <c r="AW1445" s="45">
        <v>7</v>
      </c>
      <c r="AX1445" s="45">
        <v>29</v>
      </c>
      <c r="AY1445" s="45">
        <v>40</v>
      </c>
      <c r="AZ1445" s="45">
        <v>17</v>
      </c>
      <c r="BA1445" s="46">
        <v>44</v>
      </c>
      <c r="BB1445" s="257">
        <f>SUMSQ(AT1445:BA1445)</f>
        <v>11180</v>
      </c>
      <c r="BC1445" s="42"/>
      <c r="BD1445" s="277"/>
    </row>
    <row r="1446" spans="2:56" x14ac:dyDescent="0.2">
      <c r="B1446" s="278"/>
      <c r="C1446" s="34"/>
      <c r="D1446" s="44">
        <v>64</v>
      </c>
      <c r="E1446" s="45">
        <v>18</v>
      </c>
      <c r="F1446" s="45">
        <v>23</v>
      </c>
      <c r="G1446" s="45">
        <v>35</v>
      </c>
      <c r="H1446" s="45">
        <v>57</v>
      </c>
      <c r="I1446" s="45">
        <v>13</v>
      </c>
      <c r="J1446" s="45">
        <v>12</v>
      </c>
      <c r="K1446" s="46">
        <v>38</v>
      </c>
      <c r="L1446" s="257">
        <f>SUMSQ(D1446:K1446)</f>
        <v>11180</v>
      </c>
      <c r="M1446" s="42"/>
      <c r="N1446" s="277"/>
      <c r="P1446" s="278"/>
      <c r="Q1446" s="34"/>
      <c r="R1446" s="44">
        <v>64</v>
      </c>
      <c r="S1446" s="45">
        <v>18</v>
      </c>
      <c r="T1446" s="45">
        <v>23</v>
      </c>
      <c r="U1446" s="45">
        <v>35</v>
      </c>
      <c r="V1446" s="45">
        <v>57</v>
      </c>
      <c r="W1446" s="45">
        <v>13</v>
      </c>
      <c r="X1446" s="45">
        <v>12</v>
      </c>
      <c r="Y1446" s="46">
        <v>38</v>
      </c>
      <c r="Z1446" s="257">
        <f>SUMSQ(R1446:Y1446)</f>
        <v>11180</v>
      </c>
      <c r="AA1446" s="42"/>
      <c r="AB1446" s="277"/>
      <c r="AD1446" s="278"/>
      <c r="AE1446" s="34"/>
      <c r="AF1446" s="44">
        <v>64</v>
      </c>
      <c r="AG1446" s="45">
        <v>18</v>
      </c>
      <c r="AH1446" s="45">
        <v>23</v>
      </c>
      <c r="AI1446" s="45">
        <v>57</v>
      </c>
      <c r="AJ1446" s="45">
        <v>35</v>
      </c>
      <c r="AK1446" s="45">
        <v>13</v>
      </c>
      <c r="AL1446" s="45">
        <v>12</v>
      </c>
      <c r="AM1446" s="46">
        <v>38</v>
      </c>
      <c r="AN1446" s="257">
        <f>SUMSQ(AF1446:AM1446)</f>
        <v>11180</v>
      </c>
      <c r="AO1446" s="42"/>
      <c r="AP1446" s="277"/>
      <c r="AR1446" s="278"/>
      <c r="AS1446" s="34"/>
      <c r="AT1446" s="44">
        <v>64</v>
      </c>
      <c r="AU1446" s="45">
        <v>18</v>
      </c>
      <c r="AV1446" s="45">
        <v>23</v>
      </c>
      <c r="AW1446" s="45">
        <v>57</v>
      </c>
      <c r="AX1446" s="45">
        <v>35</v>
      </c>
      <c r="AY1446" s="45">
        <v>13</v>
      </c>
      <c r="AZ1446" s="45">
        <v>12</v>
      </c>
      <c r="BA1446" s="46">
        <v>38</v>
      </c>
      <c r="BB1446" s="257">
        <f>SUMSQ(AT1446:BA1446)</f>
        <v>11180</v>
      </c>
      <c r="BC1446" s="42"/>
      <c r="BD1446" s="277"/>
    </row>
    <row r="1447" spans="2:56" x14ac:dyDescent="0.2">
      <c r="B1447" s="278"/>
      <c r="C1447" s="34"/>
      <c r="D1447" s="44">
        <v>41</v>
      </c>
      <c r="E1447" s="45">
        <v>20</v>
      </c>
      <c r="F1447" s="45">
        <v>37</v>
      </c>
      <c r="G1447" s="45">
        <v>32</v>
      </c>
      <c r="H1447" s="45">
        <v>6</v>
      </c>
      <c r="I1447" s="45">
        <v>63</v>
      </c>
      <c r="J1447" s="45">
        <v>10</v>
      </c>
      <c r="K1447" s="46">
        <v>51</v>
      </c>
      <c r="L1447" s="257">
        <f>SUMSQ(D1447:K1447)</f>
        <v>11180</v>
      </c>
      <c r="M1447" s="42"/>
      <c r="N1447" s="277"/>
      <c r="P1447" s="278"/>
      <c r="Q1447" s="34"/>
      <c r="R1447" s="44">
        <v>41</v>
      </c>
      <c r="S1447" s="45">
        <v>55</v>
      </c>
      <c r="T1447" s="45">
        <v>2</v>
      </c>
      <c r="U1447" s="45">
        <v>32</v>
      </c>
      <c r="V1447" s="45">
        <v>6</v>
      </c>
      <c r="W1447" s="45">
        <v>28</v>
      </c>
      <c r="X1447" s="45">
        <v>45</v>
      </c>
      <c r="Y1447" s="46">
        <v>51</v>
      </c>
      <c r="Z1447" s="257">
        <f>SUMSQ(R1447:Y1447)</f>
        <v>11180</v>
      </c>
      <c r="AA1447" s="42"/>
      <c r="AB1447" s="277"/>
      <c r="AD1447" s="278"/>
      <c r="AE1447" s="34"/>
      <c r="AF1447" s="44">
        <v>41</v>
      </c>
      <c r="AG1447" s="45">
        <v>20</v>
      </c>
      <c r="AH1447" s="45">
        <v>37</v>
      </c>
      <c r="AI1447" s="45">
        <v>32</v>
      </c>
      <c r="AJ1447" s="45">
        <v>6</v>
      </c>
      <c r="AK1447" s="45">
        <v>63</v>
      </c>
      <c r="AL1447" s="45">
        <v>10</v>
      </c>
      <c r="AM1447" s="46">
        <v>51</v>
      </c>
      <c r="AN1447" s="257">
        <f>SUMSQ(AF1447:AM1447)</f>
        <v>11180</v>
      </c>
      <c r="AO1447" s="42"/>
      <c r="AP1447" s="277"/>
      <c r="AR1447" s="278"/>
      <c r="AS1447" s="34"/>
      <c r="AT1447" s="44">
        <v>41</v>
      </c>
      <c r="AU1447" s="45">
        <v>55</v>
      </c>
      <c r="AV1447" s="45">
        <v>2</v>
      </c>
      <c r="AW1447" s="45">
        <v>32</v>
      </c>
      <c r="AX1447" s="45">
        <v>6</v>
      </c>
      <c r="AY1447" s="45">
        <v>28</v>
      </c>
      <c r="AZ1447" s="45">
        <v>45</v>
      </c>
      <c r="BA1447" s="46">
        <v>51</v>
      </c>
      <c r="BB1447" s="257">
        <f>SUMSQ(AT1447:BA1447)</f>
        <v>11180</v>
      </c>
      <c r="BC1447" s="42"/>
      <c r="BD1447" s="277"/>
    </row>
    <row r="1448" spans="2:56" x14ac:dyDescent="0.2">
      <c r="B1448" s="278"/>
      <c r="C1448" s="34"/>
      <c r="D1448" s="44">
        <v>14</v>
      </c>
      <c r="E1448" s="45">
        <v>55</v>
      </c>
      <c r="F1448" s="45">
        <v>2</v>
      </c>
      <c r="G1448" s="45">
        <v>59</v>
      </c>
      <c r="H1448" s="45">
        <v>33</v>
      </c>
      <c r="I1448" s="45">
        <v>28</v>
      </c>
      <c r="J1448" s="45">
        <v>45</v>
      </c>
      <c r="K1448" s="46">
        <v>24</v>
      </c>
      <c r="L1448" s="257">
        <f>SUMSQ(D1448:K1448)</f>
        <v>11180</v>
      </c>
      <c r="M1448" s="42"/>
      <c r="N1448" s="277"/>
      <c r="P1448" s="278"/>
      <c r="Q1448" s="34"/>
      <c r="R1448" s="44">
        <v>14</v>
      </c>
      <c r="S1448" s="45">
        <v>20</v>
      </c>
      <c r="T1448" s="45">
        <v>37</v>
      </c>
      <c r="U1448" s="45">
        <v>59</v>
      </c>
      <c r="V1448" s="45">
        <v>33</v>
      </c>
      <c r="W1448" s="45">
        <v>63</v>
      </c>
      <c r="X1448" s="45">
        <v>10</v>
      </c>
      <c r="Y1448" s="46">
        <v>24</v>
      </c>
      <c r="Z1448" s="257">
        <f>SUMSQ(R1448:Y1448)</f>
        <v>11180</v>
      </c>
      <c r="AA1448" s="42"/>
      <c r="AB1448" s="277"/>
      <c r="AD1448" s="278"/>
      <c r="AE1448" s="34"/>
      <c r="AF1448" s="44">
        <v>14</v>
      </c>
      <c r="AG1448" s="45">
        <v>55</v>
      </c>
      <c r="AH1448" s="45">
        <v>2</v>
      </c>
      <c r="AI1448" s="45">
        <v>59</v>
      </c>
      <c r="AJ1448" s="45">
        <v>33</v>
      </c>
      <c r="AK1448" s="45">
        <v>28</v>
      </c>
      <c r="AL1448" s="45">
        <v>45</v>
      </c>
      <c r="AM1448" s="46">
        <v>24</v>
      </c>
      <c r="AN1448" s="257">
        <f>SUMSQ(AF1448:AM1448)</f>
        <v>11180</v>
      </c>
      <c r="AO1448" s="42"/>
      <c r="AP1448" s="277"/>
      <c r="AR1448" s="278"/>
      <c r="AS1448" s="34"/>
      <c r="AT1448" s="44">
        <v>14</v>
      </c>
      <c r="AU1448" s="45">
        <v>20</v>
      </c>
      <c r="AV1448" s="45">
        <v>37</v>
      </c>
      <c r="AW1448" s="45">
        <v>59</v>
      </c>
      <c r="AX1448" s="45">
        <v>33</v>
      </c>
      <c r="AY1448" s="45">
        <v>63</v>
      </c>
      <c r="AZ1448" s="45">
        <v>10</v>
      </c>
      <c r="BA1448" s="46">
        <v>24</v>
      </c>
      <c r="BB1448" s="257">
        <f>SUMSQ(AT1448:BA1448)</f>
        <v>11180</v>
      </c>
      <c r="BC1448" s="42"/>
      <c r="BD1448" s="277"/>
    </row>
    <row r="1449" spans="2:56" x14ac:dyDescent="0.2">
      <c r="B1449" s="278"/>
      <c r="C1449" s="34"/>
      <c r="D1449" s="44">
        <v>27</v>
      </c>
      <c r="E1449" s="45">
        <v>53</v>
      </c>
      <c r="F1449" s="45">
        <v>52</v>
      </c>
      <c r="G1449" s="45">
        <v>8</v>
      </c>
      <c r="H1449" s="45">
        <v>30</v>
      </c>
      <c r="I1449" s="45">
        <v>42</v>
      </c>
      <c r="J1449" s="45">
        <v>47</v>
      </c>
      <c r="K1449" s="46">
        <v>1</v>
      </c>
      <c r="L1449" s="257">
        <f>SUMSQ(D1449:K1449)</f>
        <v>11180</v>
      </c>
      <c r="M1449" s="42"/>
      <c r="N1449" s="277"/>
      <c r="P1449" s="278"/>
      <c r="Q1449" s="34"/>
      <c r="R1449" s="44">
        <v>27</v>
      </c>
      <c r="S1449" s="45">
        <v>53</v>
      </c>
      <c r="T1449" s="45">
        <v>52</v>
      </c>
      <c r="U1449" s="45">
        <v>8</v>
      </c>
      <c r="V1449" s="45">
        <v>30</v>
      </c>
      <c r="W1449" s="45">
        <v>42</v>
      </c>
      <c r="X1449" s="45">
        <v>47</v>
      </c>
      <c r="Y1449" s="46">
        <v>1</v>
      </c>
      <c r="Z1449" s="257">
        <f>SUMSQ(R1449:Y1449)</f>
        <v>11180</v>
      </c>
      <c r="AA1449" s="42"/>
      <c r="AB1449" s="277"/>
      <c r="AD1449" s="278"/>
      <c r="AE1449" s="34"/>
      <c r="AF1449" s="44">
        <v>27</v>
      </c>
      <c r="AG1449" s="45">
        <v>53</v>
      </c>
      <c r="AH1449" s="45">
        <v>52</v>
      </c>
      <c r="AI1449" s="45">
        <v>30</v>
      </c>
      <c r="AJ1449" s="45">
        <v>8</v>
      </c>
      <c r="AK1449" s="45">
        <v>42</v>
      </c>
      <c r="AL1449" s="45">
        <v>47</v>
      </c>
      <c r="AM1449" s="46">
        <v>1</v>
      </c>
      <c r="AN1449" s="257">
        <f>SUMSQ(AF1449:AM1449)</f>
        <v>11180</v>
      </c>
      <c r="AO1449" s="42"/>
      <c r="AP1449" s="277"/>
      <c r="AR1449" s="278"/>
      <c r="AS1449" s="34"/>
      <c r="AT1449" s="44">
        <v>27</v>
      </c>
      <c r="AU1449" s="45">
        <v>53</v>
      </c>
      <c r="AV1449" s="45">
        <v>52</v>
      </c>
      <c r="AW1449" s="45">
        <v>30</v>
      </c>
      <c r="AX1449" s="45">
        <v>8</v>
      </c>
      <c r="AY1449" s="45">
        <v>42</v>
      </c>
      <c r="AZ1449" s="45">
        <v>47</v>
      </c>
      <c r="BA1449" s="46">
        <v>1</v>
      </c>
      <c r="BB1449" s="257">
        <f>SUMSQ(AT1449:BA1449)</f>
        <v>11180</v>
      </c>
      <c r="BC1449" s="42"/>
      <c r="BD1449" s="277"/>
    </row>
    <row r="1450" spans="2:56" x14ac:dyDescent="0.2">
      <c r="B1450" s="278"/>
      <c r="C1450" s="34"/>
      <c r="D1450" s="44">
        <v>50</v>
      </c>
      <c r="E1450" s="45">
        <v>48</v>
      </c>
      <c r="F1450" s="45">
        <v>25</v>
      </c>
      <c r="G1450" s="45">
        <v>29</v>
      </c>
      <c r="H1450" s="45">
        <v>7</v>
      </c>
      <c r="I1450" s="45">
        <v>3</v>
      </c>
      <c r="J1450" s="45">
        <v>54</v>
      </c>
      <c r="K1450" s="46">
        <v>44</v>
      </c>
      <c r="L1450" s="257">
        <f>SUMSQ(D1450:K1450)</f>
        <v>11180</v>
      </c>
      <c r="M1450" s="42"/>
      <c r="N1450" s="277"/>
      <c r="P1450" s="278"/>
      <c r="Q1450" s="34"/>
      <c r="R1450" s="44">
        <v>50</v>
      </c>
      <c r="S1450" s="45">
        <v>48</v>
      </c>
      <c r="T1450" s="45">
        <v>25</v>
      </c>
      <c r="U1450" s="45">
        <v>29</v>
      </c>
      <c r="V1450" s="45">
        <v>7</v>
      </c>
      <c r="W1450" s="45">
        <v>3</v>
      </c>
      <c r="X1450" s="45">
        <v>54</v>
      </c>
      <c r="Y1450" s="46">
        <v>44</v>
      </c>
      <c r="Z1450" s="257">
        <f>SUMSQ(R1450:Y1450)</f>
        <v>11180</v>
      </c>
      <c r="AA1450" s="42"/>
      <c r="AB1450" s="277"/>
      <c r="AD1450" s="278"/>
      <c r="AE1450" s="34"/>
      <c r="AF1450" s="44">
        <v>21</v>
      </c>
      <c r="AG1450" s="45">
        <v>48</v>
      </c>
      <c r="AH1450" s="45">
        <v>25</v>
      </c>
      <c r="AI1450" s="45">
        <v>36</v>
      </c>
      <c r="AJ1450" s="45">
        <v>58</v>
      </c>
      <c r="AK1450" s="45">
        <v>3</v>
      </c>
      <c r="AL1450" s="45">
        <v>54</v>
      </c>
      <c r="AM1450" s="46">
        <v>15</v>
      </c>
      <c r="AN1450" s="257">
        <f>SUMSQ(AF1450:AM1450)</f>
        <v>11180</v>
      </c>
      <c r="AO1450" s="42"/>
      <c r="AP1450" s="277"/>
      <c r="AR1450" s="278"/>
      <c r="AS1450" s="34"/>
      <c r="AT1450" s="44">
        <v>21</v>
      </c>
      <c r="AU1450" s="45">
        <v>48</v>
      </c>
      <c r="AV1450" s="45">
        <v>25</v>
      </c>
      <c r="AW1450" s="45">
        <v>36</v>
      </c>
      <c r="AX1450" s="45">
        <v>58</v>
      </c>
      <c r="AY1450" s="45">
        <v>3</v>
      </c>
      <c r="AZ1450" s="45">
        <v>54</v>
      </c>
      <c r="BA1450" s="46">
        <v>15</v>
      </c>
      <c r="BB1450" s="257">
        <f>SUMSQ(AT1450:BA1450)</f>
        <v>11180</v>
      </c>
      <c r="BC1450" s="42"/>
      <c r="BD1450" s="277"/>
    </row>
    <row r="1451" spans="2:56" ht="12.75" thickBot="1" x14ac:dyDescent="0.25">
      <c r="B1451" s="278"/>
      <c r="C1451" s="34"/>
      <c r="D1451" s="59">
        <v>39</v>
      </c>
      <c r="E1451" s="60">
        <v>9</v>
      </c>
      <c r="F1451" s="60">
        <v>16</v>
      </c>
      <c r="G1451" s="60">
        <v>34</v>
      </c>
      <c r="H1451" s="60">
        <v>60</v>
      </c>
      <c r="I1451" s="60">
        <v>22</v>
      </c>
      <c r="J1451" s="60">
        <v>19</v>
      </c>
      <c r="K1451" s="61">
        <v>61</v>
      </c>
      <c r="L1451" s="257">
        <f>SUMSQ(D1451:K1451)</f>
        <v>11180</v>
      </c>
      <c r="M1451" s="42"/>
      <c r="N1451" s="277"/>
      <c r="P1451" s="278"/>
      <c r="Q1451" s="34"/>
      <c r="R1451" s="59">
        <v>39</v>
      </c>
      <c r="S1451" s="60">
        <v>9</v>
      </c>
      <c r="T1451" s="60">
        <v>16</v>
      </c>
      <c r="U1451" s="60">
        <v>34</v>
      </c>
      <c r="V1451" s="60">
        <v>60</v>
      </c>
      <c r="W1451" s="60">
        <v>22</v>
      </c>
      <c r="X1451" s="60">
        <v>19</v>
      </c>
      <c r="Y1451" s="61">
        <v>61</v>
      </c>
      <c r="Z1451" s="257">
        <f>SUMSQ(R1451:Y1451)</f>
        <v>11180</v>
      </c>
      <c r="AA1451" s="42"/>
      <c r="AB1451" s="277"/>
      <c r="AD1451" s="278"/>
      <c r="AE1451" s="34"/>
      <c r="AF1451" s="59">
        <v>39</v>
      </c>
      <c r="AG1451" s="60">
        <v>9</v>
      </c>
      <c r="AH1451" s="60">
        <v>16</v>
      </c>
      <c r="AI1451" s="60">
        <v>34</v>
      </c>
      <c r="AJ1451" s="60">
        <v>60</v>
      </c>
      <c r="AK1451" s="60">
        <v>22</v>
      </c>
      <c r="AL1451" s="60">
        <v>19</v>
      </c>
      <c r="AM1451" s="61">
        <v>61</v>
      </c>
      <c r="AN1451" s="257">
        <f>SUMSQ(AF1451:AM1451)</f>
        <v>11180</v>
      </c>
      <c r="AO1451" s="42"/>
      <c r="AP1451" s="277"/>
      <c r="AR1451" s="278"/>
      <c r="AS1451" s="34"/>
      <c r="AT1451" s="59">
        <v>39</v>
      </c>
      <c r="AU1451" s="60">
        <v>9</v>
      </c>
      <c r="AV1451" s="60">
        <v>16</v>
      </c>
      <c r="AW1451" s="60">
        <v>34</v>
      </c>
      <c r="AX1451" s="60">
        <v>60</v>
      </c>
      <c r="AY1451" s="60">
        <v>22</v>
      </c>
      <c r="AZ1451" s="60">
        <v>19</v>
      </c>
      <c r="BA1451" s="61">
        <v>61</v>
      </c>
      <c r="BB1451" s="257">
        <f>SUMSQ(AT1451:BA1451)</f>
        <v>11180</v>
      </c>
      <c r="BC1451" s="42"/>
      <c r="BD1451" s="277"/>
    </row>
    <row r="1452" spans="2:56" x14ac:dyDescent="0.2">
      <c r="B1452" s="278"/>
      <c r="C1452" s="34"/>
      <c r="D1452" s="166">
        <f>SUM(D1444:D1451)</f>
        <v>260</v>
      </c>
      <c r="E1452" s="167">
        <f>SUM(E1444:E1451)</f>
        <v>260</v>
      </c>
      <c r="F1452" s="167">
        <f>SUM(F1444:F1451)</f>
        <v>260</v>
      </c>
      <c r="G1452" s="167">
        <f>SUM(G1444:G1451)</f>
        <v>260</v>
      </c>
      <c r="H1452" s="167">
        <f>SUM(H1444:H1451)</f>
        <v>260</v>
      </c>
      <c r="I1452" s="167">
        <f>SUM(I1444:I1451)</f>
        <v>260</v>
      </c>
      <c r="J1452" s="167">
        <f>SUM(J1444:J1451)</f>
        <v>260</v>
      </c>
      <c r="K1452" s="167">
        <f>SUM(K1444:K1451)</f>
        <v>260</v>
      </c>
      <c r="L1452" s="280">
        <f>SUM(D1444^3+E1445^3+F1446^3+G1447^3+H1448^3+I1449^3+J1450^3+K1451^3)</f>
        <v>540800</v>
      </c>
      <c r="M1452" s="42"/>
      <c r="N1452" s="277"/>
      <c r="P1452" s="278"/>
      <c r="Q1452" s="34"/>
      <c r="R1452" s="166">
        <f>SUM(R1444:R1451)</f>
        <v>260</v>
      </c>
      <c r="S1452" s="167">
        <f>SUM(S1444:S1451)</f>
        <v>260</v>
      </c>
      <c r="T1452" s="167">
        <f>SUM(T1444:T1451)</f>
        <v>260</v>
      </c>
      <c r="U1452" s="167">
        <f>SUM(U1444:U1451)</f>
        <v>260</v>
      </c>
      <c r="V1452" s="167">
        <f>SUM(V1444:V1451)</f>
        <v>260</v>
      </c>
      <c r="W1452" s="167">
        <f>SUM(W1444:W1451)</f>
        <v>260</v>
      </c>
      <c r="X1452" s="167">
        <f>SUM(X1444:X1451)</f>
        <v>260</v>
      </c>
      <c r="Y1452" s="167">
        <f>SUM(Y1444:Y1451)</f>
        <v>260</v>
      </c>
      <c r="Z1452" s="280">
        <f>SUM(R1444^3+S1445^3+T1446^3+U1447^3+V1448^3+W1449^3+X1450^3+Y1451^3)</f>
        <v>540800</v>
      </c>
      <c r="AA1452" s="42"/>
      <c r="AB1452" s="277"/>
      <c r="AD1452" s="278"/>
      <c r="AE1452" s="34"/>
      <c r="AF1452" s="166">
        <f>SUM(AF1444:AF1451)</f>
        <v>260</v>
      </c>
      <c r="AG1452" s="167">
        <f>SUM(AG1444:AG1451)</f>
        <v>260</v>
      </c>
      <c r="AH1452" s="167">
        <f>SUM(AH1444:AH1451)</f>
        <v>260</v>
      </c>
      <c r="AI1452" s="167">
        <f>SUM(AI1444:AI1451)</f>
        <v>260</v>
      </c>
      <c r="AJ1452" s="167">
        <f>SUM(AJ1444:AJ1451)</f>
        <v>260</v>
      </c>
      <c r="AK1452" s="167">
        <f>SUM(AK1444:AK1451)</f>
        <v>260</v>
      </c>
      <c r="AL1452" s="167">
        <f>SUM(AL1444:AL1451)</f>
        <v>260</v>
      </c>
      <c r="AM1452" s="167">
        <f>SUM(AM1444:AM1451)</f>
        <v>260</v>
      </c>
      <c r="AN1452" s="280">
        <f>SUM(AF1444^3+AG1445^3+AH1446^3+AI1447^3+AJ1448^3+AK1449^3+AL1450^3+AM1451^3)</f>
        <v>540800</v>
      </c>
      <c r="AO1452" s="42"/>
      <c r="AP1452" s="277"/>
      <c r="AR1452" s="278"/>
      <c r="AS1452" s="34"/>
      <c r="AT1452" s="166">
        <f>SUM(AT1444:AT1451)</f>
        <v>260</v>
      </c>
      <c r="AU1452" s="167">
        <f>SUM(AU1444:AU1451)</f>
        <v>260</v>
      </c>
      <c r="AV1452" s="167">
        <f>SUM(AV1444:AV1451)</f>
        <v>260</v>
      </c>
      <c r="AW1452" s="167">
        <f>SUM(AW1444:AW1451)</f>
        <v>260</v>
      </c>
      <c r="AX1452" s="167">
        <f>SUM(AX1444:AX1451)</f>
        <v>260</v>
      </c>
      <c r="AY1452" s="167">
        <f>SUM(AY1444:AY1451)</f>
        <v>260</v>
      </c>
      <c r="AZ1452" s="167">
        <f>SUM(AZ1444:AZ1451)</f>
        <v>260</v>
      </c>
      <c r="BA1452" s="167">
        <f>SUM(BA1444:BA1451)</f>
        <v>260</v>
      </c>
      <c r="BB1452" s="280">
        <f>SUM(AT1444^3+AU1445^3+AV1446^3+AW1447^3+AX1448^3+AY1449^3+AZ1450^3+BA1451^3)</f>
        <v>540800</v>
      </c>
      <c r="BC1452" s="42"/>
      <c r="BD1452" s="277"/>
    </row>
    <row r="1453" spans="2:56" ht="12.75" thickBot="1" x14ac:dyDescent="0.25">
      <c r="B1453" s="278"/>
      <c r="C1453" s="34"/>
      <c r="D1453" s="89">
        <f>SUMSQ(D1444:D1451)</f>
        <v>11180</v>
      </c>
      <c r="E1453" s="90">
        <f>SUMSQ(E1444:E1451)</f>
        <v>11180</v>
      </c>
      <c r="F1453" s="90">
        <f>SUMSQ(F1444:F1451)</f>
        <v>11180</v>
      </c>
      <c r="G1453" s="90">
        <f>SUMSQ(G1444:G1451)</f>
        <v>11180</v>
      </c>
      <c r="H1453" s="90">
        <f>SUMSQ(H1444:H1451)</f>
        <v>11180</v>
      </c>
      <c r="I1453" s="90">
        <f>SUMSQ(I1444:I1451)</f>
        <v>11180</v>
      </c>
      <c r="J1453" s="90">
        <f>SUMSQ(J1444:J1451)</f>
        <v>11180</v>
      </c>
      <c r="K1453" s="90">
        <f>SUMSQ(K1444:K1451)</f>
        <v>11180</v>
      </c>
      <c r="L1453" s="279">
        <f>SUM(D1451^3+E1450^3+F1449^3+G1448^3+H1447^3+I1446^3+J1445^3+K1444^3)</f>
        <v>540800</v>
      </c>
      <c r="M1453" s="42"/>
      <c r="N1453" s="277"/>
      <c r="P1453" s="278"/>
      <c r="Q1453" s="34"/>
      <c r="R1453" s="89">
        <f>SUMSQ(R1444:R1451)</f>
        <v>11180</v>
      </c>
      <c r="S1453" s="90">
        <f>SUMSQ(S1444:S1451)</f>
        <v>11180</v>
      </c>
      <c r="T1453" s="90">
        <f>SUMSQ(T1444:T1451)</f>
        <v>11180</v>
      </c>
      <c r="U1453" s="90">
        <f>SUMSQ(U1444:U1451)</f>
        <v>11180</v>
      </c>
      <c r="V1453" s="90">
        <f>SUMSQ(V1444:V1451)</f>
        <v>11180</v>
      </c>
      <c r="W1453" s="90">
        <f>SUMSQ(W1444:W1451)</f>
        <v>11180</v>
      </c>
      <c r="X1453" s="90">
        <f>SUMSQ(X1444:X1451)</f>
        <v>11180</v>
      </c>
      <c r="Y1453" s="90">
        <f>SUMSQ(Y1444:Y1451)</f>
        <v>11180</v>
      </c>
      <c r="Z1453" s="279">
        <f>SUM(R1451^3+S1450^3+T1449^3+U1448^3+V1447^3+W1446^3+X1445^3+Y1444^3)</f>
        <v>540800</v>
      </c>
      <c r="AA1453" s="42"/>
      <c r="AB1453" s="277"/>
      <c r="AD1453" s="278"/>
      <c r="AE1453" s="34"/>
      <c r="AF1453" s="89">
        <f>SUMSQ(AF1444:AF1451)</f>
        <v>11180</v>
      </c>
      <c r="AG1453" s="90">
        <f>SUMSQ(AG1444:AG1451)</f>
        <v>11180</v>
      </c>
      <c r="AH1453" s="90">
        <f>SUMSQ(AH1444:AH1451)</f>
        <v>11180</v>
      </c>
      <c r="AI1453" s="90">
        <f>SUMSQ(AI1444:AI1451)</f>
        <v>11180</v>
      </c>
      <c r="AJ1453" s="90">
        <f>SUMSQ(AJ1444:AJ1451)</f>
        <v>11180</v>
      </c>
      <c r="AK1453" s="90">
        <f>SUMSQ(AK1444:AK1451)</f>
        <v>11180</v>
      </c>
      <c r="AL1453" s="90">
        <f>SUMSQ(AL1444:AL1451)</f>
        <v>11180</v>
      </c>
      <c r="AM1453" s="90">
        <f>SUMSQ(AM1444:AM1451)</f>
        <v>11180</v>
      </c>
      <c r="AN1453" s="279">
        <f>SUM(AF1451^3+AG1450^3+AH1449^3+AI1448^3+AJ1447^3+AK1446^3+AL1445^3+AM1444^3)</f>
        <v>540800</v>
      </c>
      <c r="AO1453" s="42"/>
      <c r="AP1453" s="277"/>
      <c r="AR1453" s="278"/>
      <c r="AS1453" s="34"/>
      <c r="AT1453" s="89">
        <f>SUMSQ(AT1444:AT1451)</f>
        <v>11180</v>
      </c>
      <c r="AU1453" s="90">
        <f>SUMSQ(AU1444:AU1451)</f>
        <v>11180</v>
      </c>
      <c r="AV1453" s="90">
        <f>SUMSQ(AV1444:AV1451)</f>
        <v>11180</v>
      </c>
      <c r="AW1453" s="90">
        <f>SUMSQ(AW1444:AW1451)</f>
        <v>11180</v>
      </c>
      <c r="AX1453" s="90">
        <f>SUMSQ(AX1444:AX1451)</f>
        <v>11180</v>
      </c>
      <c r="AY1453" s="90">
        <f>SUMSQ(AY1444:AY1451)</f>
        <v>11180</v>
      </c>
      <c r="AZ1453" s="90">
        <f>SUMSQ(AZ1444:AZ1451)</f>
        <v>11180</v>
      </c>
      <c r="BA1453" s="90">
        <f>SUMSQ(BA1444:BA1451)</f>
        <v>11180</v>
      </c>
      <c r="BB1453" s="279">
        <f>SUM(AT1451^3+AU1450^3+AV1449^3+AW1448^3+AX1447^3+AY1446^3+AZ1445^3+BA1444^3)</f>
        <v>540800</v>
      </c>
      <c r="BC1453" s="42"/>
      <c r="BD1453" s="277"/>
    </row>
    <row r="1454" spans="2:56" ht="12.75" thickBot="1" x14ac:dyDescent="0.25">
      <c r="B1454" s="278"/>
      <c r="C1454" s="104"/>
      <c r="D1454" s="106"/>
      <c r="E1454" s="106"/>
      <c r="F1454" s="106"/>
      <c r="G1454" s="106"/>
      <c r="H1454" s="106"/>
      <c r="I1454" s="106"/>
      <c r="J1454" s="106"/>
      <c r="K1454" s="106"/>
      <c r="L1454" s="106"/>
      <c r="M1454" s="109"/>
      <c r="N1454" s="277"/>
      <c r="P1454" s="278"/>
      <c r="Q1454" s="104"/>
      <c r="R1454" s="106"/>
      <c r="S1454" s="106"/>
      <c r="T1454" s="106"/>
      <c r="U1454" s="106"/>
      <c r="V1454" s="106"/>
      <c r="W1454" s="106"/>
      <c r="X1454" s="106"/>
      <c r="Y1454" s="106"/>
      <c r="Z1454" s="106"/>
      <c r="AA1454" s="109"/>
      <c r="AB1454" s="277"/>
      <c r="AD1454" s="278"/>
      <c r="AE1454" s="104"/>
      <c r="AF1454" s="106"/>
      <c r="AG1454" s="106"/>
      <c r="AH1454" s="106"/>
      <c r="AI1454" s="106"/>
      <c r="AJ1454" s="106"/>
      <c r="AK1454" s="106"/>
      <c r="AL1454" s="106"/>
      <c r="AM1454" s="106"/>
      <c r="AN1454" s="106"/>
      <c r="AO1454" s="109"/>
      <c r="AP1454" s="277"/>
      <c r="AR1454" s="278"/>
      <c r="AS1454" s="104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9"/>
      <c r="BD1454" s="277"/>
    </row>
    <row r="1455" spans="2:56" ht="12.75" thickBot="1" x14ac:dyDescent="0.25">
      <c r="B1455" s="276"/>
      <c r="C1455" s="275"/>
      <c r="D1455" s="275"/>
      <c r="E1455" s="275"/>
      <c r="F1455" s="275"/>
      <c r="G1455" s="275"/>
      <c r="H1455" s="275"/>
      <c r="I1455" s="275"/>
      <c r="J1455" s="275"/>
      <c r="K1455" s="275"/>
      <c r="L1455" s="275"/>
      <c r="M1455" s="275"/>
      <c r="N1455" s="274"/>
      <c r="P1455" s="276"/>
      <c r="Q1455" s="275"/>
      <c r="R1455" s="275"/>
      <c r="S1455" s="275"/>
      <c r="T1455" s="275"/>
      <c r="U1455" s="275"/>
      <c r="V1455" s="275"/>
      <c r="W1455" s="275"/>
      <c r="X1455" s="275"/>
      <c r="Y1455" s="275"/>
      <c r="Z1455" s="275"/>
      <c r="AA1455" s="275"/>
      <c r="AB1455" s="274"/>
      <c r="AD1455" s="276"/>
      <c r="AE1455" s="275"/>
      <c r="AF1455" s="275"/>
      <c r="AG1455" s="275"/>
      <c r="AH1455" s="275"/>
      <c r="AI1455" s="275"/>
      <c r="AJ1455" s="275"/>
      <c r="AK1455" s="275"/>
      <c r="AL1455" s="275"/>
      <c r="AM1455" s="275"/>
      <c r="AN1455" s="275"/>
      <c r="AO1455" s="275"/>
      <c r="AP1455" s="274"/>
      <c r="AR1455" s="276"/>
      <c r="AS1455" s="275"/>
      <c r="AT1455" s="275"/>
      <c r="AU1455" s="275"/>
      <c r="AV1455" s="275"/>
      <c r="AW1455" s="275"/>
      <c r="AX1455" s="275"/>
      <c r="AY1455" s="275"/>
      <c r="AZ1455" s="275"/>
      <c r="BA1455" s="275"/>
      <c r="BB1455" s="275"/>
      <c r="BC1455" s="275"/>
      <c r="BD1455" s="274"/>
    </row>
    <row r="1456" spans="2:56" ht="13.5" thickTop="1" thickBot="1" x14ac:dyDescent="0.25"/>
    <row r="1457" spans="2:56" ht="13.5" thickTop="1" thickBot="1" x14ac:dyDescent="0.25">
      <c r="B1457" s="284"/>
      <c r="C1457" s="283"/>
      <c r="D1457" s="283"/>
      <c r="E1457" s="283"/>
      <c r="F1457" s="283"/>
      <c r="G1457" s="283"/>
      <c r="H1457" s="283"/>
      <c r="I1457" s="283"/>
      <c r="J1457" s="283"/>
      <c r="K1457" s="283"/>
      <c r="L1457" s="283"/>
      <c r="M1457" s="283"/>
      <c r="N1457" s="282"/>
      <c r="P1457" s="284"/>
      <c r="Q1457" s="283"/>
      <c r="R1457" s="283"/>
      <c r="S1457" s="283"/>
      <c r="T1457" s="283"/>
      <c r="U1457" s="283"/>
      <c r="V1457" s="283"/>
      <c r="W1457" s="283"/>
      <c r="X1457" s="283"/>
      <c r="Y1457" s="283"/>
      <c r="Z1457" s="283"/>
      <c r="AA1457" s="283"/>
      <c r="AB1457" s="282"/>
      <c r="AD1457" s="284"/>
      <c r="AE1457" s="283"/>
      <c r="AF1457" s="283"/>
      <c r="AG1457" s="283"/>
      <c r="AH1457" s="283"/>
      <c r="AI1457" s="283"/>
      <c r="AJ1457" s="283"/>
      <c r="AK1457" s="283"/>
      <c r="AL1457" s="283"/>
      <c r="AM1457" s="283"/>
      <c r="AN1457" s="283"/>
      <c r="AO1457" s="283"/>
      <c r="AP1457" s="282"/>
      <c r="AR1457" s="284"/>
      <c r="AS1457" s="283"/>
      <c r="AT1457" s="283"/>
      <c r="AU1457" s="283"/>
      <c r="AV1457" s="283"/>
      <c r="AW1457" s="283"/>
      <c r="AX1457" s="283"/>
      <c r="AY1457" s="283"/>
      <c r="AZ1457" s="283"/>
      <c r="BA1457" s="283"/>
      <c r="BB1457" s="283"/>
      <c r="BC1457" s="283"/>
      <c r="BD1457" s="282"/>
    </row>
    <row r="1458" spans="2:56" ht="12.75" thickBot="1" x14ac:dyDescent="0.25">
      <c r="B1458" s="278"/>
      <c r="C1458" s="20"/>
      <c r="D1458" s="21"/>
      <c r="E1458" s="21"/>
      <c r="F1458" s="21"/>
      <c r="G1458" s="21"/>
      <c r="H1458" s="281" t="s">
        <v>1026</v>
      </c>
      <c r="I1458" s="21"/>
      <c r="J1458" s="21"/>
      <c r="K1458" s="21"/>
      <c r="L1458" s="21"/>
      <c r="M1458" s="23"/>
      <c r="N1458" s="277"/>
      <c r="P1458" s="278"/>
      <c r="Q1458" s="20"/>
      <c r="R1458" s="21"/>
      <c r="S1458" s="21"/>
      <c r="T1458" s="21"/>
      <c r="U1458" s="21"/>
      <c r="V1458" s="281" t="s">
        <v>1025</v>
      </c>
      <c r="W1458" s="21"/>
      <c r="X1458" s="21"/>
      <c r="Y1458" s="21"/>
      <c r="Z1458" s="21"/>
      <c r="AA1458" s="23"/>
      <c r="AB1458" s="277"/>
      <c r="AD1458" s="278"/>
      <c r="AE1458" s="20"/>
      <c r="AF1458" s="21"/>
      <c r="AG1458" s="21"/>
      <c r="AH1458" s="21"/>
      <c r="AI1458" s="21"/>
      <c r="AJ1458" s="281" t="s">
        <v>1024</v>
      </c>
      <c r="AK1458" s="21"/>
      <c r="AL1458" s="21"/>
      <c r="AM1458" s="21"/>
      <c r="AN1458" s="21"/>
      <c r="AO1458" s="23"/>
      <c r="AP1458" s="277"/>
      <c r="AR1458" s="278"/>
      <c r="AS1458" s="20"/>
      <c r="AT1458" s="21"/>
      <c r="AU1458" s="21"/>
      <c r="AV1458" s="21"/>
      <c r="AW1458" s="21"/>
      <c r="AX1458" s="281" t="s">
        <v>1023</v>
      </c>
      <c r="AY1458" s="21"/>
      <c r="AZ1458" s="21"/>
      <c r="BA1458" s="21"/>
      <c r="BB1458" s="21"/>
      <c r="BC1458" s="23"/>
      <c r="BD1458" s="277"/>
    </row>
    <row r="1459" spans="2:56" x14ac:dyDescent="0.2">
      <c r="B1459" s="278"/>
      <c r="C1459" s="34"/>
      <c r="D1459" s="35">
        <v>4</v>
      </c>
      <c r="E1459" s="36">
        <v>46</v>
      </c>
      <c r="F1459" s="36">
        <v>43</v>
      </c>
      <c r="G1459" s="36">
        <v>5</v>
      </c>
      <c r="H1459" s="36">
        <v>31</v>
      </c>
      <c r="I1459" s="36">
        <v>49</v>
      </c>
      <c r="J1459" s="36">
        <v>56</v>
      </c>
      <c r="K1459" s="37">
        <v>26</v>
      </c>
      <c r="L1459" s="251">
        <f>SUMSQ(D1459:K1459)</f>
        <v>11180</v>
      </c>
      <c r="M1459" s="42"/>
      <c r="N1459" s="277"/>
      <c r="P1459" s="278"/>
      <c r="Q1459" s="34"/>
      <c r="R1459" s="35">
        <v>4</v>
      </c>
      <c r="S1459" s="36">
        <v>46</v>
      </c>
      <c r="T1459" s="36">
        <v>43</v>
      </c>
      <c r="U1459" s="36">
        <v>5</v>
      </c>
      <c r="V1459" s="36">
        <v>31</v>
      </c>
      <c r="W1459" s="36">
        <v>49</v>
      </c>
      <c r="X1459" s="36">
        <v>56</v>
      </c>
      <c r="Y1459" s="37">
        <v>26</v>
      </c>
      <c r="Z1459" s="251">
        <f>SUMSQ(R1459:Y1459)</f>
        <v>11180</v>
      </c>
      <c r="AA1459" s="42"/>
      <c r="AB1459" s="277"/>
      <c r="AD1459" s="278"/>
      <c r="AE1459" s="34"/>
      <c r="AF1459" s="35">
        <v>4</v>
      </c>
      <c r="AG1459" s="36">
        <v>48</v>
      </c>
      <c r="AH1459" s="36">
        <v>50</v>
      </c>
      <c r="AI1459" s="36">
        <v>55</v>
      </c>
      <c r="AJ1459" s="36">
        <v>27</v>
      </c>
      <c r="AK1459" s="36">
        <v>30</v>
      </c>
      <c r="AL1459" s="36">
        <v>41</v>
      </c>
      <c r="AM1459" s="37">
        <v>5</v>
      </c>
      <c r="AN1459" s="251">
        <f>SUMSQ(AF1459:AM1459)</f>
        <v>11180</v>
      </c>
      <c r="AO1459" s="42"/>
      <c r="AP1459" s="277"/>
      <c r="AR1459" s="278"/>
      <c r="AS1459" s="34"/>
      <c r="AT1459" s="35">
        <v>4</v>
      </c>
      <c r="AU1459" s="36">
        <v>50</v>
      </c>
      <c r="AV1459" s="36">
        <v>9</v>
      </c>
      <c r="AW1459" s="36">
        <v>59</v>
      </c>
      <c r="AX1459" s="36">
        <v>48</v>
      </c>
      <c r="AY1459" s="36">
        <v>30</v>
      </c>
      <c r="AZ1459" s="36">
        <v>37</v>
      </c>
      <c r="BA1459" s="37">
        <v>23</v>
      </c>
      <c r="BB1459" s="251">
        <f>SUMSQ(AT1459:BA1459)</f>
        <v>11180</v>
      </c>
      <c r="BC1459" s="42"/>
      <c r="BD1459" s="277"/>
    </row>
    <row r="1460" spans="2:56" x14ac:dyDescent="0.2">
      <c r="B1460" s="278"/>
      <c r="C1460" s="34"/>
      <c r="D1460" s="44">
        <v>50</v>
      </c>
      <c r="E1460" s="45">
        <v>11</v>
      </c>
      <c r="F1460" s="45">
        <v>62</v>
      </c>
      <c r="G1460" s="45">
        <v>29</v>
      </c>
      <c r="H1460" s="45">
        <v>7</v>
      </c>
      <c r="I1460" s="45">
        <v>40</v>
      </c>
      <c r="J1460" s="45">
        <v>17</v>
      </c>
      <c r="K1460" s="46">
        <v>44</v>
      </c>
      <c r="L1460" s="257">
        <f>SUMSQ(D1460:K1460)</f>
        <v>11180</v>
      </c>
      <c r="M1460" s="42"/>
      <c r="N1460" s="277"/>
      <c r="P1460" s="278"/>
      <c r="Q1460" s="34"/>
      <c r="R1460" s="44">
        <v>50</v>
      </c>
      <c r="S1460" s="45">
        <v>11</v>
      </c>
      <c r="T1460" s="45">
        <v>62</v>
      </c>
      <c r="U1460" s="45">
        <v>29</v>
      </c>
      <c r="V1460" s="45">
        <v>7</v>
      </c>
      <c r="W1460" s="45">
        <v>40</v>
      </c>
      <c r="X1460" s="45">
        <v>17</v>
      </c>
      <c r="Y1460" s="46">
        <v>44</v>
      </c>
      <c r="Z1460" s="257">
        <f>SUMSQ(R1460:Y1460)</f>
        <v>11180</v>
      </c>
      <c r="AA1460" s="42"/>
      <c r="AB1460" s="277"/>
      <c r="AD1460" s="278"/>
      <c r="AE1460" s="34"/>
      <c r="AF1460" s="44">
        <v>39</v>
      </c>
      <c r="AG1460" s="45">
        <v>11</v>
      </c>
      <c r="AH1460" s="45">
        <v>64</v>
      </c>
      <c r="AI1460" s="45">
        <v>57</v>
      </c>
      <c r="AJ1460" s="45">
        <v>21</v>
      </c>
      <c r="AK1460" s="45">
        <v>20</v>
      </c>
      <c r="AL1460" s="45">
        <v>14</v>
      </c>
      <c r="AM1460" s="46">
        <v>34</v>
      </c>
      <c r="AN1460" s="257">
        <f>SUMSQ(AF1460:AM1460)</f>
        <v>11180</v>
      </c>
      <c r="AO1460" s="42"/>
      <c r="AP1460" s="277"/>
      <c r="AR1460" s="278"/>
      <c r="AS1460" s="34"/>
      <c r="AT1460" s="44">
        <v>64</v>
      </c>
      <c r="AU1460" s="45">
        <v>14</v>
      </c>
      <c r="AV1460" s="45">
        <v>53</v>
      </c>
      <c r="AW1460" s="45">
        <v>7</v>
      </c>
      <c r="AX1460" s="45">
        <v>20</v>
      </c>
      <c r="AY1460" s="45">
        <v>34</v>
      </c>
      <c r="AZ1460" s="45">
        <v>25</v>
      </c>
      <c r="BA1460" s="46">
        <v>43</v>
      </c>
      <c r="BB1460" s="257">
        <f>SUMSQ(AT1460:BA1460)</f>
        <v>11180</v>
      </c>
      <c r="BC1460" s="42"/>
      <c r="BD1460" s="277"/>
    </row>
    <row r="1461" spans="2:56" x14ac:dyDescent="0.2">
      <c r="B1461" s="278"/>
      <c r="C1461" s="34"/>
      <c r="D1461" s="44">
        <v>64</v>
      </c>
      <c r="E1461" s="45">
        <v>18</v>
      </c>
      <c r="F1461" s="45">
        <v>23</v>
      </c>
      <c r="G1461" s="45">
        <v>35</v>
      </c>
      <c r="H1461" s="45">
        <v>57</v>
      </c>
      <c r="I1461" s="45">
        <v>13</v>
      </c>
      <c r="J1461" s="45">
        <v>12</v>
      </c>
      <c r="K1461" s="46">
        <v>38</v>
      </c>
      <c r="L1461" s="257">
        <f>SUMSQ(D1461:K1461)</f>
        <v>11180</v>
      </c>
      <c r="M1461" s="42"/>
      <c r="N1461" s="277"/>
      <c r="P1461" s="278"/>
      <c r="Q1461" s="34"/>
      <c r="R1461" s="44">
        <v>64</v>
      </c>
      <c r="S1461" s="45">
        <v>18</v>
      </c>
      <c r="T1461" s="45">
        <v>23</v>
      </c>
      <c r="U1461" s="45">
        <v>35</v>
      </c>
      <c r="V1461" s="45">
        <v>57</v>
      </c>
      <c r="W1461" s="45">
        <v>13</v>
      </c>
      <c r="X1461" s="45">
        <v>12</v>
      </c>
      <c r="Y1461" s="46">
        <v>38</v>
      </c>
      <c r="Z1461" s="257">
        <f>SUMSQ(R1461:Y1461)</f>
        <v>11180</v>
      </c>
      <c r="AA1461" s="42"/>
      <c r="AB1461" s="277"/>
      <c r="AD1461" s="278"/>
      <c r="AE1461" s="34"/>
      <c r="AF1461" s="44">
        <v>49</v>
      </c>
      <c r="AG1461" s="45">
        <v>2</v>
      </c>
      <c r="AH1461" s="45">
        <v>23</v>
      </c>
      <c r="AI1461" s="45">
        <v>13</v>
      </c>
      <c r="AJ1461" s="45">
        <v>62</v>
      </c>
      <c r="AK1461" s="45">
        <v>40</v>
      </c>
      <c r="AL1461" s="45">
        <v>28</v>
      </c>
      <c r="AM1461" s="46">
        <v>43</v>
      </c>
      <c r="AN1461" s="257">
        <f>SUMSQ(AF1461:AM1461)</f>
        <v>11180</v>
      </c>
      <c r="AO1461" s="42"/>
      <c r="AP1461" s="277"/>
      <c r="AR1461" s="278"/>
      <c r="AS1461" s="34"/>
      <c r="AT1461" s="44">
        <v>27</v>
      </c>
      <c r="AU1461" s="45">
        <v>41</v>
      </c>
      <c r="AV1461" s="45">
        <v>18</v>
      </c>
      <c r="AW1461" s="45">
        <v>36</v>
      </c>
      <c r="AX1461" s="45">
        <v>55</v>
      </c>
      <c r="AY1461" s="45">
        <v>5</v>
      </c>
      <c r="AZ1461" s="45">
        <v>62</v>
      </c>
      <c r="BA1461" s="46">
        <v>16</v>
      </c>
      <c r="BB1461" s="257">
        <f>SUMSQ(AT1461:BA1461)</f>
        <v>11180</v>
      </c>
      <c r="BC1461" s="42"/>
      <c r="BD1461" s="277"/>
    </row>
    <row r="1462" spans="2:56" x14ac:dyDescent="0.2">
      <c r="B1462" s="278"/>
      <c r="C1462" s="34"/>
      <c r="D1462" s="44">
        <v>41</v>
      </c>
      <c r="E1462" s="45">
        <v>20</v>
      </c>
      <c r="F1462" s="45">
        <v>37</v>
      </c>
      <c r="G1462" s="45">
        <v>32</v>
      </c>
      <c r="H1462" s="45">
        <v>6</v>
      </c>
      <c r="I1462" s="45">
        <v>63</v>
      </c>
      <c r="J1462" s="45">
        <v>10</v>
      </c>
      <c r="K1462" s="46">
        <v>51</v>
      </c>
      <c r="L1462" s="257">
        <f>SUMSQ(D1462:K1462)</f>
        <v>11180</v>
      </c>
      <c r="M1462" s="42"/>
      <c r="N1462" s="277"/>
      <c r="P1462" s="278"/>
      <c r="Q1462" s="34"/>
      <c r="R1462" s="44">
        <v>41</v>
      </c>
      <c r="S1462" s="45">
        <v>55</v>
      </c>
      <c r="T1462" s="45">
        <v>2</v>
      </c>
      <c r="U1462" s="45">
        <v>32</v>
      </c>
      <c r="V1462" s="45">
        <v>6</v>
      </c>
      <c r="W1462" s="45">
        <v>28</v>
      </c>
      <c r="X1462" s="45">
        <v>45</v>
      </c>
      <c r="Y1462" s="46">
        <v>51</v>
      </c>
      <c r="Z1462" s="257">
        <f>SUMSQ(R1462:Y1462)</f>
        <v>11180</v>
      </c>
      <c r="AA1462" s="42"/>
      <c r="AB1462" s="277"/>
      <c r="AD1462" s="278"/>
      <c r="AE1462" s="34"/>
      <c r="AF1462" s="44">
        <v>9</v>
      </c>
      <c r="AG1462" s="45">
        <v>58</v>
      </c>
      <c r="AH1462" s="45">
        <v>6</v>
      </c>
      <c r="AI1462" s="45">
        <v>32</v>
      </c>
      <c r="AJ1462" s="45">
        <v>47</v>
      </c>
      <c r="AK1462" s="45">
        <v>53</v>
      </c>
      <c r="AL1462" s="45">
        <v>36</v>
      </c>
      <c r="AM1462" s="46">
        <v>19</v>
      </c>
      <c r="AN1462" s="257">
        <f>SUMSQ(AF1462:AM1462)</f>
        <v>11180</v>
      </c>
      <c r="AO1462" s="42"/>
      <c r="AP1462" s="277"/>
      <c r="AR1462" s="278"/>
      <c r="AS1462" s="34"/>
      <c r="AT1462" s="44">
        <v>39</v>
      </c>
      <c r="AU1462" s="45">
        <v>21</v>
      </c>
      <c r="AV1462" s="45">
        <v>46</v>
      </c>
      <c r="AW1462" s="45">
        <v>32</v>
      </c>
      <c r="AX1462" s="45">
        <v>11</v>
      </c>
      <c r="AY1462" s="45">
        <v>57</v>
      </c>
      <c r="AZ1462" s="45">
        <v>2</v>
      </c>
      <c r="BA1462" s="46">
        <v>52</v>
      </c>
      <c r="BB1462" s="257">
        <f>SUMSQ(AT1462:BA1462)</f>
        <v>11180</v>
      </c>
      <c r="BC1462" s="42"/>
      <c r="BD1462" s="277"/>
    </row>
    <row r="1463" spans="2:56" x14ac:dyDescent="0.2">
      <c r="B1463" s="278"/>
      <c r="C1463" s="34"/>
      <c r="D1463" s="44">
        <v>14</v>
      </c>
      <c r="E1463" s="45">
        <v>55</v>
      </c>
      <c r="F1463" s="45">
        <v>2</v>
      </c>
      <c r="G1463" s="45">
        <v>59</v>
      </c>
      <c r="H1463" s="45">
        <v>33</v>
      </c>
      <c r="I1463" s="45">
        <v>28</v>
      </c>
      <c r="J1463" s="45">
        <v>45</v>
      </c>
      <c r="K1463" s="46">
        <v>24</v>
      </c>
      <c r="L1463" s="257">
        <f>SUMSQ(D1463:K1463)</f>
        <v>11180</v>
      </c>
      <c r="M1463" s="42"/>
      <c r="N1463" s="277"/>
      <c r="P1463" s="278"/>
      <c r="Q1463" s="34"/>
      <c r="R1463" s="44">
        <v>14</v>
      </c>
      <c r="S1463" s="45">
        <v>20</v>
      </c>
      <c r="T1463" s="45">
        <v>37</v>
      </c>
      <c r="U1463" s="45">
        <v>59</v>
      </c>
      <c r="V1463" s="45">
        <v>33</v>
      </c>
      <c r="W1463" s="45">
        <v>63</v>
      </c>
      <c r="X1463" s="45">
        <v>10</v>
      </c>
      <c r="Y1463" s="46">
        <v>24</v>
      </c>
      <c r="Z1463" s="257">
        <f>SUMSQ(R1463:Y1463)</f>
        <v>11180</v>
      </c>
      <c r="AA1463" s="42"/>
      <c r="AB1463" s="277"/>
      <c r="AD1463" s="278"/>
      <c r="AE1463" s="34"/>
      <c r="AF1463" s="44">
        <v>46</v>
      </c>
      <c r="AG1463" s="45">
        <v>29</v>
      </c>
      <c r="AH1463" s="45">
        <v>12</v>
      </c>
      <c r="AI1463" s="45">
        <v>18</v>
      </c>
      <c r="AJ1463" s="45">
        <v>33</v>
      </c>
      <c r="AK1463" s="45">
        <v>59</v>
      </c>
      <c r="AL1463" s="45">
        <v>7</v>
      </c>
      <c r="AM1463" s="46">
        <v>56</v>
      </c>
      <c r="AN1463" s="257">
        <f>SUMSQ(AF1463:AM1463)</f>
        <v>11180</v>
      </c>
      <c r="AO1463" s="42"/>
      <c r="AP1463" s="277"/>
      <c r="AR1463" s="278"/>
      <c r="AS1463" s="34"/>
      <c r="AT1463" s="44">
        <v>13</v>
      </c>
      <c r="AU1463" s="45">
        <v>63</v>
      </c>
      <c r="AV1463" s="45">
        <v>8</v>
      </c>
      <c r="AW1463" s="45">
        <v>54</v>
      </c>
      <c r="AX1463" s="45">
        <v>33</v>
      </c>
      <c r="AY1463" s="45">
        <v>19</v>
      </c>
      <c r="AZ1463" s="45">
        <v>44</v>
      </c>
      <c r="BA1463" s="46">
        <v>26</v>
      </c>
      <c r="BB1463" s="257">
        <f>SUMSQ(AT1463:BA1463)</f>
        <v>11180</v>
      </c>
      <c r="BC1463" s="42"/>
      <c r="BD1463" s="277"/>
    </row>
    <row r="1464" spans="2:56" x14ac:dyDescent="0.2">
      <c r="B1464" s="278"/>
      <c r="C1464" s="34"/>
      <c r="D1464" s="44">
        <v>27</v>
      </c>
      <c r="E1464" s="45">
        <v>53</v>
      </c>
      <c r="F1464" s="45">
        <v>52</v>
      </c>
      <c r="G1464" s="45">
        <v>8</v>
      </c>
      <c r="H1464" s="45">
        <v>30</v>
      </c>
      <c r="I1464" s="45">
        <v>42</v>
      </c>
      <c r="J1464" s="45">
        <v>47</v>
      </c>
      <c r="K1464" s="46">
        <v>1</v>
      </c>
      <c r="L1464" s="257">
        <f>SUMSQ(D1464:K1464)</f>
        <v>11180</v>
      </c>
      <c r="M1464" s="42"/>
      <c r="N1464" s="277"/>
      <c r="P1464" s="278"/>
      <c r="Q1464" s="34"/>
      <c r="R1464" s="44">
        <v>27</v>
      </c>
      <c r="S1464" s="45">
        <v>53</v>
      </c>
      <c r="T1464" s="45">
        <v>52</v>
      </c>
      <c r="U1464" s="45">
        <v>8</v>
      </c>
      <c r="V1464" s="45">
        <v>30</v>
      </c>
      <c r="W1464" s="45">
        <v>42</v>
      </c>
      <c r="X1464" s="45">
        <v>47</v>
      </c>
      <c r="Y1464" s="46">
        <v>1</v>
      </c>
      <c r="Z1464" s="257">
        <f>SUMSQ(R1464:Y1464)</f>
        <v>11180</v>
      </c>
      <c r="AA1464" s="42"/>
      <c r="AB1464" s="277"/>
      <c r="AD1464" s="278"/>
      <c r="AE1464" s="34"/>
      <c r="AF1464" s="44">
        <v>22</v>
      </c>
      <c r="AG1464" s="45">
        <v>37</v>
      </c>
      <c r="AH1464" s="45">
        <v>25</v>
      </c>
      <c r="AI1464" s="45">
        <v>3</v>
      </c>
      <c r="AJ1464" s="45">
        <v>52</v>
      </c>
      <c r="AK1464" s="45">
        <v>42</v>
      </c>
      <c r="AL1464" s="45">
        <v>63</v>
      </c>
      <c r="AM1464" s="46">
        <v>16</v>
      </c>
      <c r="AN1464" s="257">
        <f>SUMSQ(AF1464:AM1464)</f>
        <v>11180</v>
      </c>
      <c r="AO1464" s="42"/>
      <c r="AP1464" s="277"/>
      <c r="AR1464" s="278"/>
      <c r="AS1464" s="34"/>
      <c r="AT1464" s="44">
        <v>49</v>
      </c>
      <c r="AU1464" s="45">
        <v>3</v>
      </c>
      <c r="AV1464" s="45">
        <v>60</v>
      </c>
      <c r="AW1464" s="45">
        <v>10</v>
      </c>
      <c r="AX1464" s="45">
        <v>29</v>
      </c>
      <c r="AY1464" s="45">
        <v>47</v>
      </c>
      <c r="AZ1464" s="45">
        <v>24</v>
      </c>
      <c r="BA1464" s="46">
        <v>38</v>
      </c>
      <c r="BB1464" s="257">
        <f>SUMSQ(AT1464:BA1464)</f>
        <v>11180</v>
      </c>
      <c r="BC1464" s="42"/>
      <c r="BD1464" s="277"/>
    </row>
    <row r="1465" spans="2:56" x14ac:dyDescent="0.2">
      <c r="B1465" s="278"/>
      <c r="C1465" s="34"/>
      <c r="D1465" s="44">
        <v>21</v>
      </c>
      <c r="E1465" s="45">
        <v>48</v>
      </c>
      <c r="F1465" s="45">
        <v>25</v>
      </c>
      <c r="G1465" s="45">
        <v>58</v>
      </c>
      <c r="H1465" s="45">
        <v>36</v>
      </c>
      <c r="I1465" s="45">
        <v>3</v>
      </c>
      <c r="J1465" s="45">
        <v>54</v>
      </c>
      <c r="K1465" s="46">
        <v>15</v>
      </c>
      <c r="L1465" s="257">
        <f>SUMSQ(D1465:K1465)</f>
        <v>11180</v>
      </c>
      <c r="M1465" s="42"/>
      <c r="N1465" s="277"/>
      <c r="P1465" s="278"/>
      <c r="Q1465" s="34"/>
      <c r="R1465" s="44">
        <v>21</v>
      </c>
      <c r="S1465" s="45">
        <v>48</v>
      </c>
      <c r="T1465" s="45">
        <v>25</v>
      </c>
      <c r="U1465" s="45">
        <v>58</v>
      </c>
      <c r="V1465" s="45">
        <v>36</v>
      </c>
      <c r="W1465" s="45">
        <v>3</v>
      </c>
      <c r="X1465" s="45">
        <v>54</v>
      </c>
      <c r="Y1465" s="46">
        <v>15</v>
      </c>
      <c r="Z1465" s="257">
        <f>SUMSQ(R1465:Y1465)</f>
        <v>11180</v>
      </c>
      <c r="AA1465" s="42"/>
      <c r="AB1465" s="277"/>
      <c r="AD1465" s="278"/>
      <c r="AE1465" s="34"/>
      <c r="AF1465" s="44">
        <v>31</v>
      </c>
      <c r="AG1465" s="45">
        <v>51</v>
      </c>
      <c r="AH1465" s="45">
        <v>45</v>
      </c>
      <c r="AI1465" s="45">
        <v>44</v>
      </c>
      <c r="AJ1465" s="45">
        <v>8</v>
      </c>
      <c r="AK1465" s="45">
        <v>1</v>
      </c>
      <c r="AL1465" s="45">
        <v>54</v>
      </c>
      <c r="AM1465" s="46">
        <v>26</v>
      </c>
      <c r="AN1465" s="257">
        <f>SUMSQ(AF1465:AM1465)</f>
        <v>11180</v>
      </c>
      <c r="AO1465" s="42"/>
      <c r="AP1465" s="277"/>
      <c r="AR1465" s="278"/>
      <c r="AS1465" s="34"/>
      <c r="AT1465" s="44">
        <v>22</v>
      </c>
      <c r="AU1465" s="45">
        <v>40</v>
      </c>
      <c r="AV1465" s="45">
        <v>31</v>
      </c>
      <c r="AW1465" s="45">
        <v>45</v>
      </c>
      <c r="AX1465" s="45">
        <v>58</v>
      </c>
      <c r="AY1465" s="45">
        <v>12</v>
      </c>
      <c r="AZ1465" s="45">
        <v>51</v>
      </c>
      <c r="BA1465" s="46">
        <v>1</v>
      </c>
      <c r="BB1465" s="257">
        <f>SUMSQ(AT1465:BA1465)</f>
        <v>11180</v>
      </c>
      <c r="BC1465" s="42"/>
      <c r="BD1465" s="277"/>
    </row>
    <row r="1466" spans="2:56" ht="12.75" thickBot="1" x14ac:dyDescent="0.25">
      <c r="B1466" s="278"/>
      <c r="C1466" s="34"/>
      <c r="D1466" s="59">
        <v>39</v>
      </c>
      <c r="E1466" s="60">
        <v>9</v>
      </c>
      <c r="F1466" s="60">
        <v>16</v>
      </c>
      <c r="G1466" s="60">
        <v>34</v>
      </c>
      <c r="H1466" s="60">
        <v>60</v>
      </c>
      <c r="I1466" s="60">
        <v>22</v>
      </c>
      <c r="J1466" s="60">
        <v>19</v>
      </c>
      <c r="K1466" s="61">
        <v>61</v>
      </c>
      <c r="L1466" s="257">
        <f>SUMSQ(D1466:K1466)</f>
        <v>11180</v>
      </c>
      <c r="M1466" s="42"/>
      <c r="N1466" s="277"/>
      <c r="P1466" s="278"/>
      <c r="Q1466" s="34"/>
      <c r="R1466" s="59">
        <v>39</v>
      </c>
      <c r="S1466" s="60">
        <v>9</v>
      </c>
      <c r="T1466" s="60">
        <v>16</v>
      </c>
      <c r="U1466" s="60">
        <v>34</v>
      </c>
      <c r="V1466" s="60">
        <v>60</v>
      </c>
      <c r="W1466" s="60">
        <v>22</v>
      </c>
      <c r="X1466" s="60">
        <v>19</v>
      </c>
      <c r="Y1466" s="61">
        <v>61</v>
      </c>
      <c r="Z1466" s="257">
        <f>SUMSQ(R1466:Y1466)</f>
        <v>11180</v>
      </c>
      <c r="AA1466" s="42"/>
      <c r="AB1466" s="277"/>
      <c r="AD1466" s="278"/>
      <c r="AE1466" s="34"/>
      <c r="AF1466" s="59">
        <v>60</v>
      </c>
      <c r="AG1466" s="60">
        <v>24</v>
      </c>
      <c r="AH1466" s="60">
        <v>35</v>
      </c>
      <c r="AI1466" s="60">
        <v>38</v>
      </c>
      <c r="AJ1466" s="60">
        <v>10</v>
      </c>
      <c r="AK1466" s="60">
        <v>15</v>
      </c>
      <c r="AL1466" s="60">
        <v>17</v>
      </c>
      <c r="AM1466" s="61">
        <v>61</v>
      </c>
      <c r="AN1466" s="257">
        <f>SUMSQ(AF1466:AM1466)</f>
        <v>11180</v>
      </c>
      <c r="AO1466" s="42"/>
      <c r="AP1466" s="277"/>
      <c r="AR1466" s="278"/>
      <c r="AS1466" s="34"/>
      <c r="AT1466" s="59">
        <v>42</v>
      </c>
      <c r="AU1466" s="60">
        <v>28</v>
      </c>
      <c r="AV1466" s="60">
        <v>35</v>
      </c>
      <c r="AW1466" s="60">
        <v>17</v>
      </c>
      <c r="AX1466" s="60">
        <v>6</v>
      </c>
      <c r="AY1466" s="60">
        <v>56</v>
      </c>
      <c r="AZ1466" s="60">
        <v>15</v>
      </c>
      <c r="BA1466" s="61">
        <v>61</v>
      </c>
      <c r="BB1466" s="257">
        <f>SUMSQ(AT1466:BA1466)</f>
        <v>11180</v>
      </c>
      <c r="BC1466" s="42"/>
      <c r="BD1466" s="277"/>
    </row>
    <row r="1467" spans="2:56" x14ac:dyDescent="0.2">
      <c r="B1467" s="278"/>
      <c r="C1467" s="34"/>
      <c r="D1467" s="166">
        <f>SUM(D1459:D1466)</f>
        <v>260</v>
      </c>
      <c r="E1467" s="167">
        <f>SUM(E1459:E1466)</f>
        <v>260</v>
      </c>
      <c r="F1467" s="167">
        <f>SUM(F1459:F1466)</f>
        <v>260</v>
      </c>
      <c r="G1467" s="167">
        <f>SUM(G1459:G1466)</f>
        <v>260</v>
      </c>
      <c r="H1467" s="167">
        <f>SUM(H1459:H1466)</f>
        <v>260</v>
      </c>
      <c r="I1467" s="167">
        <f>SUM(I1459:I1466)</f>
        <v>260</v>
      </c>
      <c r="J1467" s="167">
        <f>SUM(J1459:J1466)</f>
        <v>260</v>
      </c>
      <c r="K1467" s="167">
        <f>SUM(K1459:K1466)</f>
        <v>260</v>
      </c>
      <c r="L1467" s="280">
        <f>SUM(D1459^3+E1460^3+F1461^3+G1462^3+H1463^3+I1464^3+J1465^3+K1466^3)</f>
        <v>540800</v>
      </c>
      <c r="M1467" s="42"/>
      <c r="N1467" s="277"/>
      <c r="P1467" s="278"/>
      <c r="Q1467" s="34"/>
      <c r="R1467" s="166">
        <f>SUM(R1459:R1466)</f>
        <v>260</v>
      </c>
      <c r="S1467" s="167">
        <f>SUM(S1459:S1466)</f>
        <v>260</v>
      </c>
      <c r="T1467" s="167">
        <f>SUM(T1459:T1466)</f>
        <v>260</v>
      </c>
      <c r="U1467" s="167">
        <f>SUM(U1459:U1466)</f>
        <v>260</v>
      </c>
      <c r="V1467" s="167">
        <f>SUM(V1459:V1466)</f>
        <v>260</v>
      </c>
      <c r="W1467" s="167">
        <f>SUM(W1459:W1466)</f>
        <v>260</v>
      </c>
      <c r="X1467" s="167">
        <f>SUM(X1459:X1466)</f>
        <v>260</v>
      </c>
      <c r="Y1467" s="167">
        <f>SUM(Y1459:Y1466)</f>
        <v>260</v>
      </c>
      <c r="Z1467" s="280">
        <f>SUM(R1459^3+S1460^3+T1461^3+U1462^3+V1463^3+W1464^3+X1465^3+Y1466^3)</f>
        <v>540800</v>
      </c>
      <c r="AA1467" s="42"/>
      <c r="AB1467" s="277"/>
      <c r="AD1467" s="278"/>
      <c r="AE1467" s="34"/>
      <c r="AF1467" s="166">
        <f>SUM(AF1459:AF1466)</f>
        <v>260</v>
      </c>
      <c r="AG1467" s="167">
        <f>SUM(AG1459:AG1466)</f>
        <v>260</v>
      </c>
      <c r="AH1467" s="167">
        <f>SUM(AH1459:AH1466)</f>
        <v>260</v>
      </c>
      <c r="AI1467" s="167">
        <f>SUM(AI1459:AI1466)</f>
        <v>260</v>
      </c>
      <c r="AJ1467" s="167">
        <f>SUM(AJ1459:AJ1466)</f>
        <v>260</v>
      </c>
      <c r="AK1467" s="167">
        <f>SUM(AK1459:AK1466)</f>
        <v>260</v>
      </c>
      <c r="AL1467" s="167">
        <f>SUM(AL1459:AL1466)</f>
        <v>260</v>
      </c>
      <c r="AM1467" s="167">
        <f>SUM(AM1459:AM1466)</f>
        <v>260</v>
      </c>
      <c r="AN1467" s="280">
        <f>SUM(AF1459^3+AG1460^3+AH1461^3+AI1462^3+AJ1463^3+AK1464^3+AL1465^3+AM1466^3)</f>
        <v>540800</v>
      </c>
      <c r="AO1467" s="42"/>
      <c r="AP1467" s="277"/>
      <c r="AR1467" s="278"/>
      <c r="AS1467" s="34"/>
      <c r="AT1467" s="166">
        <f>SUM(AT1459:AT1466)</f>
        <v>260</v>
      </c>
      <c r="AU1467" s="167">
        <f>SUM(AU1459:AU1466)</f>
        <v>260</v>
      </c>
      <c r="AV1467" s="167">
        <f>SUM(AV1459:AV1466)</f>
        <v>260</v>
      </c>
      <c r="AW1467" s="167">
        <f>SUM(AW1459:AW1466)</f>
        <v>260</v>
      </c>
      <c r="AX1467" s="167">
        <f>SUM(AX1459:AX1466)</f>
        <v>260</v>
      </c>
      <c r="AY1467" s="167">
        <f>SUM(AY1459:AY1466)</f>
        <v>260</v>
      </c>
      <c r="AZ1467" s="167">
        <f>SUM(AZ1459:AZ1466)</f>
        <v>260</v>
      </c>
      <c r="BA1467" s="167">
        <f>SUM(BA1459:BA1466)</f>
        <v>260</v>
      </c>
      <c r="BB1467" s="280">
        <f>SUM(AT1459^3+AU1460^3+AV1461^3+AW1462^3+AX1463^3+AY1464^3+AZ1465^3+BA1466^3)</f>
        <v>540800</v>
      </c>
      <c r="BC1467" s="42"/>
      <c r="BD1467" s="277"/>
    </row>
    <row r="1468" spans="2:56" ht="12.75" thickBot="1" x14ac:dyDescent="0.25">
      <c r="B1468" s="278"/>
      <c r="C1468" s="34"/>
      <c r="D1468" s="89">
        <f>SUMSQ(D1459:D1466)</f>
        <v>11180</v>
      </c>
      <c r="E1468" s="90">
        <f>SUMSQ(E1459:E1466)</f>
        <v>11180</v>
      </c>
      <c r="F1468" s="90">
        <f>SUMSQ(F1459:F1466)</f>
        <v>11180</v>
      </c>
      <c r="G1468" s="90">
        <f>SUMSQ(G1459:G1466)</f>
        <v>11180</v>
      </c>
      <c r="H1468" s="90">
        <f>SUMSQ(H1459:H1466)</f>
        <v>11180</v>
      </c>
      <c r="I1468" s="90">
        <f>SUMSQ(I1459:I1466)</f>
        <v>11180</v>
      </c>
      <c r="J1468" s="90">
        <f>SUMSQ(J1459:J1466)</f>
        <v>11180</v>
      </c>
      <c r="K1468" s="90">
        <f>SUMSQ(K1459:K1466)</f>
        <v>11180</v>
      </c>
      <c r="L1468" s="279">
        <f>SUM(D1466^3+E1465^3+F1464^3+G1463^3+H1462^3+I1461^3+J1460^3+K1459^3)</f>
        <v>540800</v>
      </c>
      <c r="M1468" s="42"/>
      <c r="N1468" s="277"/>
      <c r="P1468" s="278"/>
      <c r="Q1468" s="34"/>
      <c r="R1468" s="89">
        <f>SUMSQ(R1459:R1466)</f>
        <v>11180</v>
      </c>
      <c r="S1468" s="90">
        <f>SUMSQ(S1459:S1466)</f>
        <v>11180</v>
      </c>
      <c r="T1468" s="90">
        <f>SUMSQ(T1459:T1466)</f>
        <v>11180</v>
      </c>
      <c r="U1468" s="90">
        <f>SUMSQ(U1459:U1466)</f>
        <v>11180</v>
      </c>
      <c r="V1468" s="90">
        <f>SUMSQ(V1459:V1466)</f>
        <v>11180</v>
      </c>
      <c r="W1468" s="90">
        <f>SUMSQ(W1459:W1466)</f>
        <v>11180</v>
      </c>
      <c r="X1468" s="90">
        <f>SUMSQ(X1459:X1466)</f>
        <v>11180</v>
      </c>
      <c r="Y1468" s="90">
        <f>SUMSQ(Y1459:Y1466)</f>
        <v>11180</v>
      </c>
      <c r="Z1468" s="279">
        <f>SUM(R1466^3+S1465^3+T1464^3+U1463^3+V1462^3+W1461^3+X1460^3+Y1459^3)</f>
        <v>540800</v>
      </c>
      <c r="AA1468" s="42"/>
      <c r="AB1468" s="277"/>
      <c r="AD1468" s="278"/>
      <c r="AE1468" s="34"/>
      <c r="AF1468" s="89">
        <f>SUMSQ(AF1459:AF1466)</f>
        <v>11180</v>
      </c>
      <c r="AG1468" s="90">
        <f>SUMSQ(AG1459:AG1466)</f>
        <v>11180</v>
      </c>
      <c r="AH1468" s="90">
        <f>SUMSQ(AH1459:AH1466)</f>
        <v>11180</v>
      </c>
      <c r="AI1468" s="90">
        <f>SUMSQ(AI1459:AI1466)</f>
        <v>11180</v>
      </c>
      <c r="AJ1468" s="90">
        <f>SUMSQ(AJ1459:AJ1466)</f>
        <v>11180</v>
      </c>
      <c r="AK1468" s="90">
        <f>SUMSQ(AK1459:AK1466)</f>
        <v>11180</v>
      </c>
      <c r="AL1468" s="90">
        <f>SUMSQ(AL1459:AL1466)</f>
        <v>11180</v>
      </c>
      <c r="AM1468" s="90">
        <f>SUMSQ(AM1459:AM1466)</f>
        <v>11180</v>
      </c>
      <c r="AN1468" s="279">
        <f>SUM(AF1466^3+AG1465^3+AH1464^3+AI1463^3+AJ1462^3+AK1461^3+AL1460^3+AM1459^3)</f>
        <v>540800</v>
      </c>
      <c r="AO1468" s="42"/>
      <c r="AP1468" s="277"/>
      <c r="AR1468" s="278"/>
      <c r="AS1468" s="34"/>
      <c r="AT1468" s="89">
        <f>SUMSQ(AT1459:AT1466)</f>
        <v>11180</v>
      </c>
      <c r="AU1468" s="90">
        <f>SUMSQ(AU1459:AU1466)</f>
        <v>11180</v>
      </c>
      <c r="AV1468" s="90">
        <f>SUMSQ(AV1459:AV1466)</f>
        <v>11180</v>
      </c>
      <c r="AW1468" s="90">
        <f>SUMSQ(AW1459:AW1466)</f>
        <v>11180</v>
      </c>
      <c r="AX1468" s="90">
        <f>SUMSQ(AX1459:AX1466)</f>
        <v>11180</v>
      </c>
      <c r="AY1468" s="90">
        <f>SUMSQ(AY1459:AY1466)</f>
        <v>11180</v>
      </c>
      <c r="AZ1468" s="90">
        <f>SUMSQ(AZ1459:AZ1466)</f>
        <v>11180</v>
      </c>
      <c r="BA1468" s="90">
        <f>SUMSQ(BA1459:BA1466)</f>
        <v>11180</v>
      </c>
      <c r="BB1468" s="279">
        <f>SUM(AT1466^3+AU1465^3+AV1464^3+AW1463^3+AX1462^3+AY1461^3+AZ1460^3+BA1459^3)</f>
        <v>540800</v>
      </c>
      <c r="BC1468" s="42"/>
      <c r="BD1468" s="277"/>
    </row>
    <row r="1469" spans="2:56" ht="12.75" thickBot="1" x14ac:dyDescent="0.25">
      <c r="B1469" s="278"/>
      <c r="C1469" s="104"/>
      <c r="D1469" s="106"/>
      <c r="E1469" s="106"/>
      <c r="F1469" s="106"/>
      <c r="G1469" s="106"/>
      <c r="H1469" s="106"/>
      <c r="I1469" s="106"/>
      <c r="J1469" s="106"/>
      <c r="K1469" s="106"/>
      <c r="L1469" s="106"/>
      <c r="M1469" s="109"/>
      <c r="N1469" s="277"/>
      <c r="P1469" s="278"/>
      <c r="Q1469" s="104"/>
      <c r="R1469" s="106"/>
      <c r="S1469" s="106"/>
      <c r="T1469" s="106"/>
      <c r="U1469" s="106"/>
      <c r="V1469" s="106"/>
      <c r="W1469" s="106"/>
      <c r="X1469" s="106"/>
      <c r="Y1469" s="106"/>
      <c r="Z1469" s="106"/>
      <c r="AA1469" s="109"/>
      <c r="AB1469" s="277"/>
      <c r="AD1469" s="278"/>
      <c r="AE1469" s="104"/>
      <c r="AF1469" s="106"/>
      <c r="AG1469" s="106"/>
      <c r="AH1469" s="106"/>
      <c r="AI1469" s="106"/>
      <c r="AJ1469" s="106"/>
      <c r="AK1469" s="106"/>
      <c r="AL1469" s="106"/>
      <c r="AM1469" s="106"/>
      <c r="AN1469" s="106"/>
      <c r="AO1469" s="109"/>
      <c r="AP1469" s="277"/>
      <c r="AR1469" s="278"/>
      <c r="AS1469" s="104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9"/>
      <c r="BD1469" s="277"/>
    </row>
    <row r="1470" spans="2:56" ht="12.75" thickBot="1" x14ac:dyDescent="0.25">
      <c r="B1470" s="276"/>
      <c r="C1470" s="275"/>
      <c r="D1470" s="275"/>
      <c r="E1470" s="275"/>
      <c r="F1470" s="275"/>
      <c r="G1470" s="275"/>
      <c r="H1470" s="275"/>
      <c r="I1470" s="275"/>
      <c r="J1470" s="275"/>
      <c r="K1470" s="275"/>
      <c r="L1470" s="275"/>
      <c r="M1470" s="275"/>
      <c r="N1470" s="274"/>
      <c r="P1470" s="276"/>
      <c r="Q1470" s="275"/>
      <c r="R1470" s="275"/>
      <c r="S1470" s="275"/>
      <c r="T1470" s="275"/>
      <c r="U1470" s="275"/>
      <c r="V1470" s="275"/>
      <c r="W1470" s="275"/>
      <c r="X1470" s="275"/>
      <c r="Y1470" s="275"/>
      <c r="Z1470" s="275"/>
      <c r="AA1470" s="275"/>
      <c r="AB1470" s="274"/>
      <c r="AD1470" s="276"/>
      <c r="AE1470" s="275"/>
      <c r="AF1470" s="275"/>
      <c r="AG1470" s="275"/>
      <c r="AH1470" s="275"/>
      <c r="AI1470" s="275"/>
      <c r="AJ1470" s="275"/>
      <c r="AK1470" s="275"/>
      <c r="AL1470" s="275"/>
      <c r="AM1470" s="275"/>
      <c r="AN1470" s="275"/>
      <c r="AO1470" s="275"/>
      <c r="AP1470" s="274"/>
      <c r="AR1470" s="276"/>
      <c r="AS1470" s="275"/>
      <c r="AT1470" s="275"/>
      <c r="AU1470" s="275"/>
      <c r="AV1470" s="275"/>
      <c r="AW1470" s="275"/>
      <c r="AX1470" s="275"/>
      <c r="AY1470" s="275"/>
      <c r="AZ1470" s="275"/>
      <c r="BA1470" s="275"/>
      <c r="BB1470" s="275"/>
      <c r="BC1470" s="275"/>
      <c r="BD1470" s="274"/>
    </row>
    <row r="1471" spans="2:56" ht="13.5" thickTop="1" thickBot="1" x14ac:dyDescent="0.25"/>
    <row r="1472" spans="2:56" ht="13.5" thickTop="1" thickBot="1" x14ac:dyDescent="0.25">
      <c r="B1472" s="284"/>
      <c r="C1472" s="283"/>
      <c r="D1472" s="283"/>
      <c r="E1472" s="283"/>
      <c r="F1472" s="283"/>
      <c r="G1472" s="283"/>
      <c r="H1472" s="283"/>
      <c r="I1472" s="283"/>
      <c r="J1472" s="283"/>
      <c r="K1472" s="283"/>
      <c r="L1472" s="283"/>
      <c r="M1472" s="283"/>
      <c r="N1472" s="282"/>
      <c r="P1472" s="284"/>
      <c r="Q1472" s="283"/>
      <c r="R1472" s="283"/>
      <c r="S1472" s="283"/>
      <c r="T1472" s="283"/>
      <c r="U1472" s="283"/>
      <c r="V1472" s="283"/>
      <c r="W1472" s="283"/>
      <c r="X1472" s="283"/>
      <c r="Y1472" s="283"/>
      <c r="Z1472" s="283"/>
      <c r="AA1472" s="283"/>
      <c r="AB1472" s="282"/>
      <c r="AD1472" s="284"/>
      <c r="AE1472" s="283"/>
      <c r="AF1472" s="283"/>
      <c r="AG1472" s="283"/>
      <c r="AH1472" s="283"/>
      <c r="AI1472" s="283"/>
      <c r="AJ1472" s="283"/>
      <c r="AK1472" s="283"/>
      <c r="AL1472" s="283"/>
      <c r="AM1472" s="283"/>
      <c r="AN1472" s="283"/>
      <c r="AO1472" s="283"/>
      <c r="AP1472" s="282"/>
      <c r="AR1472" s="284"/>
      <c r="AS1472" s="283"/>
      <c r="AT1472" s="283"/>
      <c r="AU1472" s="283"/>
      <c r="AV1472" s="283"/>
      <c r="AW1472" s="283"/>
      <c r="AX1472" s="283"/>
      <c r="AY1472" s="283"/>
      <c r="AZ1472" s="283"/>
      <c r="BA1472" s="283"/>
      <c r="BB1472" s="283"/>
      <c r="BC1472" s="283"/>
      <c r="BD1472" s="282"/>
    </row>
    <row r="1473" spans="2:56" ht="12.75" thickBot="1" x14ac:dyDescent="0.25">
      <c r="B1473" s="278"/>
      <c r="C1473" s="20"/>
      <c r="D1473" s="21"/>
      <c r="E1473" s="21"/>
      <c r="F1473" s="21"/>
      <c r="G1473" s="21"/>
      <c r="H1473" s="281" t="s">
        <v>1022</v>
      </c>
      <c r="I1473" s="21"/>
      <c r="J1473" s="21"/>
      <c r="K1473" s="21"/>
      <c r="L1473" s="21"/>
      <c r="M1473" s="23"/>
      <c r="N1473" s="277"/>
      <c r="P1473" s="278"/>
      <c r="Q1473" s="20"/>
      <c r="R1473" s="21"/>
      <c r="S1473" s="21"/>
      <c r="T1473" s="21"/>
      <c r="U1473" s="21"/>
      <c r="V1473" s="281" t="s">
        <v>1021</v>
      </c>
      <c r="W1473" s="21"/>
      <c r="X1473" s="21"/>
      <c r="Y1473" s="21"/>
      <c r="Z1473" s="21"/>
      <c r="AA1473" s="23"/>
      <c r="AB1473" s="277"/>
      <c r="AD1473" s="278"/>
      <c r="AE1473" s="20"/>
      <c r="AF1473" s="21"/>
      <c r="AG1473" s="21"/>
      <c r="AH1473" s="21"/>
      <c r="AI1473" s="21"/>
      <c r="AJ1473" s="281" t="s">
        <v>1020</v>
      </c>
      <c r="AK1473" s="21"/>
      <c r="AL1473" s="21"/>
      <c r="AM1473" s="21"/>
      <c r="AN1473" s="21"/>
      <c r="AO1473" s="23"/>
      <c r="AP1473" s="277"/>
      <c r="AR1473" s="278"/>
      <c r="AS1473" s="20"/>
      <c r="AT1473" s="21"/>
      <c r="AU1473" s="21"/>
      <c r="AV1473" s="21"/>
      <c r="AW1473" s="21"/>
      <c r="AX1473" s="281" t="s">
        <v>1019</v>
      </c>
      <c r="AY1473" s="21"/>
      <c r="AZ1473" s="21"/>
      <c r="BA1473" s="21"/>
      <c r="BB1473" s="21"/>
      <c r="BC1473" s="23"/>
      <c r="BD1473" s="277"/>
    </row>
    <row r="1474" spans="2:56" x14ac:dyDescent="0.2">
      <c r="B1474" s="278"/>
      <c r="C1474" s="34"/>
      <c r="D1474" s="35">
        <v>4</v>
      </c>
      <c r="E1474" s="36">
        <v>50</v>
      </c>
      <c r="F1474" s="36">
        <v>23</v>
      </c>
      <c r="G1474" s="36">
        <v>59</v>
      </c>
      <c r="H1474" s="36">
        <v>48</v>
      </c>
      <c r="I1474" s="36">
        <v>30</v>
      </c>
      <c r="J1474" s="36">
        <v>37</v>
      </c>
      <c r="K1474" s="37">
        <v>9</v>
      </c>
      <c r="L1474" s="251">
        <f>SUMSQ(D1474:K1474)</f>
        <v>11180</v>
      </c>
      <c r="M1474" s="42"/>
      <c r="N1474" s="277"/>
      <c r="P1474" s="278"/>
      <c r="Q1474" s="34"/>
      <c r="R1474" s="35">
        <v>4</v>
      </c>
      <c r="S1474" s="36">
        <v>50</v>
      </c>
      <c r="T1474" s="36">
        <v>27</v>
      </c>
      <c r="U1474" s="36">
        <v>55</v>
      </c>
      <c r="V1474" s="36">
        <v>48</v>
      </c>
      <c r="W1474" s="36">
        <v>30</v>
      </c>
      <c r="X1474" s="36">
        <v>41</v>
      </c>
      <c r="Y1474" s="37">
        <v>5</v>
      </c>
      <c r="Z1474" s="251">
        <f>SUMSQ(R1474:Y1474)</f>
        <v>11180</v>
      </c>
      <c r="AA1474" s="42"/>
      <c r="AB1474" s="277"/>
      <c r="AD1474" s="278"/>
      <c r="AE1474" s="34"/>
      <c r="AF1474" s="35">
        <v>4</v>
      </c>
      <c r="AG1474" s="36">
        <v>50</v>
      </c>
      <c r="AH1474" s="36">
        <v>48</v>
      </c>
      <c r="AI1474" s="36">
        <v>5</v>
      </c>
      <c r="AJ1474" s="36">
        <v>30</v>
      </c>
      <c r="AK1474" s="36">
        <v>55</v>
      </c>
      <c r="AL1474" s="36">
        <v>41</v>
      </c>
      <c r="AM1474" s="37">
        <v>27</v>
      </c>
      <c r="AN1474" s="251">
        <f>SUMSQ(AF1474:AM1474)</f>
        <v>11180</v>
      </c>
      <c r="AO1474" s="42"/>
      <c r="AP1474" s="277"/>
      <c r="AR1474" s="278"/>
      <c r="AS1474" s="34"/>
      <c r="AT1474" s="35">
        <v>4</v>
      </c>
      <c r="AU1474" s="36">
        <v>50</v>
      </c>
      <c r="AV1474" s="36">
        <v>55</v>
      </c>
      <c r="AW1474" s="36">
        <v>5</v>
      </c>
      <c r="AX1474" s="36">
        <v>30</v>
      </c>
      <c r="AY1474" s="36">
        <v>48</v>
      </c>
      <c r="AZ1474" s="36">
        <v>41</v>
      </c>
      <c r="BA1474" s="37">
        <v>27</v>
      </c>
      <c r="BB1474" s="251">
        <f>SUMSQ(AT1474:BA1474)</f>
        <v>11180</v>
      </c>
      <c r="BC1474" s="42"/>
      <c r="BD1474" s="277"/>
    </row>
    <row r="1475" spans="2:56" x14ac:dyDescent="0.2">
      <c r="B1475" s="278"/>
      <c r="C1475" s="34"/>
      <c r="D1475" s="44">
        <v>31</v>
      </c>
      <c r="E1475" s="45">
        <v>14</v>
      </c>
      <c r="F1475" s="45">
        <v>57</v>
      </c>
      <c r="G1475" s="45">
        <v>54</v>
      </c>
      <c r="H1475" s="45">
        <v>20</v>
      </c>
      <c r="I1475" s="45">
        <v>1</v>
      </c>
      <c r="J1475" s="45">
        <v>44</v>
      </c>
      <c r="K1475" s="46">
        <v>39</v>
      </c>
      <c r="L1475" s="257">
        <f>SUMSQ(D1475:K1475)</f>
        <v>11180</v>
      </c>
      <c r="M1475" s="42"/>
      <c r="N1475" s="277"/>
      <c r="P1475" s="278"/>
      <c r="Q1475" s="34"/>
      <c r="R1475" s="44">
        <v>31</v>
      </c>
      <c r="S1475" s="45">
        <v>14</v>
      </c>
      <c r="T1475" s="45">
        <v>53</v>
      </c>
      <c r="U1475" s="45">
        <v>58</v>
      </c>
      <c r="V1475" s="45">
        <v>20</v>
      </c>
      <c r="W1475" s="45">
        <v>1</v>
      </c>
      <c r="X1475" s="45">
        <v>40</v>
      </c>
      <c r="Y1475" s="46">
        <v>43</v>
      </c>
      <c r="Z1475" s="257">
        <f>SUMSQ(R1475:Y1475)</f>
        <v>11180</v>
      </c>
      <c r="AA1475" s="42"/>
      <c r="AB1475" s="277"/>
      <c r="AD1475" s="278"/>
      <c r="AE1475" s="34"/>
      <c r="AF1475" s="44">
        <v>64</v>
      </c>
      <c r="AG1475" s="45">
        <v>14</v>
      </c>
      <c r="AH1475" s="45">
        <v>11</v>
      </c>
      <c r="AI1475" s="45">
        <v>57</v>
      </c>
      <c r="AJ1475" s="45">
        <v>34</v>
      </c>
      <c r="AK1475" s="45">
        <v>20</v>
      </c>
      <c r="AL1475" s="45">
        <v>21</v>
      </c>
      <c r="AM1475" s="46">
        <v>39</v>
      </c>
      <c r="AN1475" s="257">
        <f>SUMSQ(AF1475:AM1475)</f>
        <v>11180</v>
      </c>
      <c r="AO1475" s="42"/>
      <c r="AP1475" s="277"/>
      <c r="AR1475" s="278"/>
      <c r="AS1475" s="34"/>
      <c r="AT1475" s="44">
        <v>64</v>
      </c>
      <c r="AU1475" s="45">
        <v>14</v>
      </c>
      <c r="AV1475" s="45">
        <v>11</v>
      </c>
      <c r="AW1475" s="45">
        <v>34</v>
      </c>
      <c r="AX1475" s="45">
        <v>57</v>
      </c>
      <c r="AY1475" s="45">
        <v>20</v>
      </c>
      <c r="AZ1475" s="45">
        <v>21</v>
      </c>
      <c r="BA1475" s="46">
        <v>39</v>
      </c>
      <c r="BB1475" s="257">
        <f>SUMSQ(AT1475:BA1475)</f>
        <v>11180</v>
      </c>
      <c r="BC1475" s="42"/>
      <c r="BD1475" s="277"/>
    </row>
    <row r="1476" spans="2:56" x14ac:dyDescent="0.2">
      <c r="B1476" s="278"/>
      <c r="C1476" s="34"/>
      <c r="D1476" s="44">
        <v>5</v>
      </c>
      <c r="E1476" s="45">
        <v>41</v>
      </c>
      <c r="F1476" s="45">
        <v>18</v>
      </c>
      <c r="G1476" s="45">
        <v>36</v>
      </c>
      <c r="H1476" s="45">
        <v>55</v>
      </c>
      <c r="I1476" s="45">
        <v>27</v>
      </c>
      <c r="J1476" s="45">
        <v>62</v>
      </c>
      <c r="K1476" s="46">
        <v>16</v>
      </c>
      <c r="L1476" s="257">
        <f>SUMSQ(D1476:K1476)</f>
        <v>11180</v>
      </c>
      <c r="M1476" s="42"/>
      <c r="N1476" s="277"/>
      <c r="P1476" s="278"/>
      <c r="Q1476" s="34"/>
      <c r="R1476" s="44">
        <v>9</v>
      </c>
      <c r="S1476" s="45">
        <v>37</v>
      </c>
      <c r="T1476" s="45">
        <v>18</v>
      </c>
      <c r="U1476" s="45">
        <v>36</v>
      </c>
      <c r="V1476" s="45">
        <v>59</v>
      </c>
      <c r="W1476" s="45">
        <v>23</v>
      </c>
      <c r="X1476" s="45">
        <v>62</v>
      </c>
      <c r="Y1476" s="46">
        <v>16</v>
      </c>
      <c r="Z1476" s="257">
        <f>SUMSQ(R1476:Y1476)</f>
        <v>11180</v>
      </c>
      <c r="AA1476" s="42"/>
      <c r="AB1476" s="277"/>
      <c r="AD1476" s="278"/>
      <c r="AE1476" s="34"/>
      <c r="AF1476" s="44">
        <v>23</v>
      </c>
      <c r="AG1476" s="45">
        <v>37</v>
      </c>
      <c r="AH1476" s="45">
        <v>18</v>
      </c>
      <c r="AI1476" s="45">
        <v>36</v>
      </c>
      <c r="AJ1476" s="45">
        <v>59</v>
      </c>
      <c r="AK1476" s="45">
        <v>9</v>
      </c>
      <c r="AL1476" s="45">
        <v>62</v>
      </c>
      <c r="AM1476" s="46">
        <v>16</v>
      </c>
      <c r="AN1476" s="257">
        <f>SUMSQ(AF1476:AM1476)</f>
        <v>11180</v>
      </c>
      <c r="AO1476" s="42"/>
      <c r="AP1476" s="277"/>
      <c r="AR1476" s="278"/>
      <c r="AS1476" s="34"/>
      <c r="AT1476" s="44">
        <v>23</v>
      </c>
      <c r="AU1476" s="45">
        <v>37</v>
      </c>
      <c r="AV1476" s="45">
        <v>18</v>
      </c>
      <c r="AW1476" s="45">
        <v>59</v>
      </c>
      <c r="AX1476" s="45">
        <v>36</v>
      </c>
      <c r="AY1476" s="45">
        <v>9</v>
      </c>
      <c r="AZ1476" s="45">
        <v>62</v>
      </c>
      <c r="BA1476" s="46">
        <v>16</v>
      </c>
      <c r="BB1476" s="257">
        <f>SUMSQ(AT1476:BA1476)</f>
        <v>11180</v>
      </c>
      <c r="BC1476" s="42"/>
      <c r="BD1476" s="277"/>
    </row>
    <row r="1477" spans="2:56" x14ac:dyDescent="0.2">
      <c r="B1477" s="278"/>
      <c r="C1477" s="34"/>
      <c r="D1477" s="44">
        <v>43</v>
      </c>
      <c r="E1477" s="45">
        <v>40</v>
      </c>
      <c r="F1477" s="45">
        <v>13</v>
      </c>
      <c r="G1477" s="45">
        <v>32</v>
      </c>
      <c r="H1477" s="45">
        <v>58</v>
      </c>
      <c r="I1477" s="45">
        <v>53</v>
      </c>
      <c r="J1477" s="45">
        <v>2</v>
      </c>
      <c r="K1477" s="46">
        <v>19</v>
      </c>
      <c r="L1477" s="257">
        <f>SUMSQ(D1477:K1477)</f>
        <v>11180</v>
      </c>
      <c r="M1477" s="42"/>
      <c r="N1477" s="277"/>
      <c r="P1477" s="278"/>
      <c r="Q1477" s="34"/>
      <c r="R1477" s="44">
        <v>39</v>
      </c>
      <c r="S1477" s="45">
        <v>44</v>
      </c>
      <c r="T1477" s="45">
        <v>13</v>
      </c>
      <c r="U1477" s="45">
        <v>32</v>
      </c>
      <c r="V1477" s="45">
        <v>54</v>
      </c>
      <c r="W1477" s="45">
        <v>57</v>
      </c>
      <c r="X1477" s="45">
        <v>2</v>
      </c>
      <c r="Y1477" s="46">
        <v>19</v>
      </c>
      <c r="Z1477" s="257">
        <f>SUMSQ(R1477:Y1477)</f>
        <v>11180</v>
      </c>
      <c r="AA1477" s="42"/>
      <c r="AB1477" s="277"/>
      <c r="AD1477" s="278"/>
      <c r="AE1477" s="34"/>
      <c r="AF1477" s="44">
        <v>43</v>
      </c>
      <c r="AG1477" s="45">
        <v>25</v>
      </c>
      <c r="AH1477" s="45">
        <v>53</v>
      </c>
      <c r="AI1477" s="45">
        <v>32</v>
      </c>
      <c r="AJ1477" s="45">
        <v>7</v>
      </c>
      <c r="AK1477" s="45">
        <v>46</v>
      </c>
      <c r="AL1477" s="45">
        <v>2</v>
      </c>
      <c r="AM1477" s="46">
        <v>52</v>
      </c>
      <c r="AN1477" s="257">
        <f>SUMSQ(AF1477:AM1477)</f>
        <v>11180</v>
      </c>
      <c r="AO1477" s="42"/>
      <c r="AP1477" s="277"/>
      <c r="AR1477" s="278"/>
      <c r="AS1477" s="34"/>
      <c r="AT1477" s="44">
        <v>43</v>
      </c>
      <c r="AU1477" s="45">
        <v>25</v>
      </c>
      <c r="AV1477" s="45">
        <v>46</v>
      </c>
      <c r="AW1477" s="45">
        <v>32</v>
      </c>
      <c r="AX1477" s="45">
        <v>7</v>
      </c>
      <c r="AY1477" s="45">
        <v>53</v>
      </c>
      <c r="AZ1477" s="45">
        <v>2</v>
      </c>
      <c r="BA1477" s="46">
        <v>52</v>
      </c>
      <c r="BB1477" s="257">
        <f>SUMSQ(AT1477:BA1477)</f>
        <v>11180</v>
      </c>
      <c r="BC1477" s="42"/>
      <c r="BD1477" s="277"/>
    </row>
    <row r="1478" spans="2:56" x14ac:dyDescent="0.2">
      <c r="B1478" s="278"/>
      <c r="C1478" s="34"/>
      <c r="D1478" s="44">
        <v>46</v>
      </c>
      <c r="E1478" s="45">
        <v>63</v>
      </c>
      <c r="F1478" s="45">
        <v>12</v>
      </c>
      <c r="G1478" s="45">
        <v>7</v>
      </c>
      <c r="H1478" s="45">
        <v>33</v>
      </c>
      <c r="I1478" s="45">
        <v>52</v>
      </c>
      <c r="J1478" s="45">
        <v>25</v>
      </c>
      <c r="K1478" s="46">
        <v>22</v>
      </c>
      <c r="L1478" s="257">
        <f>SUMSQ(D1478:K1478)</f>
        <v>11180</v>
      </c>
      <c r="M1478" s="42"/>
      <c r="N1478" s="277"/>
      <c r="P1478" s="278"/>
      <c r="Q1478" s="34"/>
      <c r="R1478" s="44">
        <v>46</v>
      </c>
      <c r="S1478" s="45">
        <v>62</v>
      </c>
      <c r="T1478" s="45">
        <v>8</v>
      </c>
      <c r="U1478" s="45">
        <v>11</v>
      </c>
      <c r="V1478" s="45">
        <v>33</v>
      </c>
      <c r="W1478" s="45">
        <v>52</v>
      </c>
      <c r="X1478" s="45">
        <v>21</v>
      </c>
      <c r="Y1478" s="46">
        <v>26</v>
      </c>
      <c r="Z1478" s="257">
        <f>SUMSQ(R1478:Y1478)</f>
        <v>11055</v>
      </c>
      <c r="AA1478" s="42"/>
      <c r="AB1478" s="277"/>
      <c r="AD1478" s="278"/>
      <c r="AE1478" s="34"/>
      <c r="AF1478" s="44">
        <v>13</v>
      </c>
      <c r="AG1478" s="45">
        <v>63</v>
      </c>
      <c r="AH1478" s="45">
        <v>19</v>
      </c>
      <c r="AI1478" s="45">
        <v>58</v>
      </c>
      <c r="AJ1478" s="45">
        <v>33</v>
      </c>
      <c r="AK1478" s="45">
        <v>12</v>
      </c>
      <c r="AL1478" s="45">
        <v>40</v>
      </c>
      <c r="AM1478" s="46">
        <v>22</v>
      </c>
      <c r="AN1478" s="257">
        <f>SUMSQ(AF1478:AM1478)</f>
        <v>11180</v>
      </c>
      <c r="AO1478" s="42"/>
      <c r="AP1478" s="277"/>
      <c r="AR1478" s="278"/>
      <c r="AS1478" s="34"/>
      <c r="AT1478" s="44">
        <v>13</v>
      </c>
      <c r="AU1478" s="45">
        <v>63</v>
      </c>
      <c r="AV1478" s="45">
        <v>12</v>
      </c>
      <c r="AW1478" s="45">
        <v>58</v>
      </c>
      <c r="AX1478" s="45">
        <v>33</v>
      </c>
      <c r="AY1478" s="45">
        <v>19</v>
      </c>
      <c r="AZ1478" s="45">
        <v>40</v>
      </c>
      <c r="BA1478" s="46">
        <v>22</v>
      </c>
      <c r="BB1478" s="257">
        <f>SUMSQ(AT1478:BA1478)</f>
        <v>11180</v>
      </c>
      <c r="BC1478" s="42"/>
      <c r="BD1478" s="277"/>
    </row>
    <row r="1479" spans="2:56" x14ac:dyDescent="0.2">
      <c r="B1479" s="278"/>
      <c r="C1479" s="34"/>
      <c r="D1479" s="44">
        <v>49</v>
      </c>
      <c r="E1479" s="45">
        <v>3</v>
      </c>
      <c r="F1479" s="45">
        <v>38</v>
      </c>
      <c r="G1479" s="45">
        <v>10</v>
      </c>
      <c r="H1479" s="45">
        <v>29</v>
      </c>
      <c r="I1479" s="45">
        <v>47</v>
      </c>
      <c r="J1479" s="45">
        <v>24</v>
      </c>
      <c r="K1479" s="46">
        <v>60</v>
      </c>
      <c r="L1479" s="257">
        <f>SUMSQ(D1479:K1479)</f>
        <v>11180</v>
      </c>
      <c r="M1479" s="42"/>
      <c r="N1479" s="277"/>
      <c r="P1479" s="278"/>
      <c r="Q1479" s="34"/>
      <c r="R1479" s="44">
        <v>49</v>
      </c>
      <c r="S1479" s="45">
        <v>3</v>
      </c>
      <c r="T1479" s="45">
        <v>42</v>
      </c>
      <c r="U1479" s="45">
        <v>6</v>
      </c>
      <c r="V1479" s="45">
        <v>29</v>
      </c>
      <c r="W1479" s="45">
        <v>47</v>
      </c>
      <c r="X1479" s="45">
        <v>28</v>
      </c>
      <c r="Y1479" s="46">
        <v>56</v>
      </c>
      <c r="Z1479" s="257">
        <f>SUMSQ(R1479:Y1479)</f>
        <v>11180</v>
      </c>
      <c r="AA1479" s="42"/>
      <c r="AB1479" s="277"/>
      <c r="AD1479" s="278"/>
      <c r="AE1479" s="34"/>
      <c r="AF1479" s="44">
        <v>49</v>
      </c>
      <c r="AG1479" s="45">
        <v>3</v>
      </c>
      <c r="AH1479" s="45">
        <v>56</v>
      </c>
      <c r="AI1479" s="45">
        <v>6</v>
      </c>
      <c r="AJ1479" s="45">
        <v>29</v>
      </c>
      <c r="AK1479" s="45">
        <v>47</v>
      </c>
      <c r="AL1479" s="45">
        <v>28</v>
      </c>
      <c r="AM1479" s="46">
        <v>42</v>
      </c>
      <c r="AN1479" s="257">
        <f>SUMSQ(AF1479:AM1479)</f>
        <v>11180</v>
      </c>
      <c r="AO1479" s="42"/>
      <c r="AP1479" s="277"/>
      <c r="AR1479" s="278"/>
      <c r="AS1479" s="34"/>
      <c r="AT1479" s="44">
        <v>49</v>
      </c>
      <c r="AU1479" s="45">
        <v>3</v>
      </c>
      <c r="AV1479" s="45">
        <v>56</v>
      </c>
      <c r="AW1479" s="45">
        <v>29</v>
      </c>
      <c r="AX1479" s="45">
        <v>6</v>
      </c>
      <c r="AY1479" s="45">
        <v>47</v>
      </c>
      <c r="AZ1479" s="45">
        <v>28</v>
      </c>
      <c r="BA1479" s="46">
        <v>42</v>
      </c>
      <c r="BB1479" s="257">
        <f>SUMSQ(AT1479:BA1479)</f>
        <v>11180</v>
      </c>
      <c r="BC1479" s="42"/>
      <c r="BD1479" s="277"/>
    </row>
    <row r="1480" spans="2:56" x14ac:dyDescent="0.2">
      <c r="B1480" s="278"/>
      <c r="C1480" s="34"/>
      <c r="D1480" s="44">
        <v>26</v>
      </c>
      <c r="E1480" s="45">
        <v>21</v>
      </c>
      <c r="F1480" s="45">
        <v>64</v>
      </c>
      <c r="G1480" s="45">
        <v>45</v>
      </c>
      <c r="H1480" s="45">
        <v>11</v>
      </c>
      <c r="I1480" s="45">
        <v>8</v>
      </c>
      <c r="J1480" s="45">
        <v>51</v>
      </c>
      <c r="K1480" s="46">
        <v>34</v>
      </c>
      <c r="L1480" s="257">
        <f>SUMSQ(D1480:K1480)</f>
        <v>11180</v>
      </c>
      <c r="M1480" s="42"/>
      <c r="N1480" s="277"/>
      <c r="P1480" s="278"/>
      <c r="Q1480" s="34"/>
      <c r="R1480" s="44">
        <v>22</v>
      </c>
      <c r="S1480" s="45">
        <v>25</v>
      </c>
      <c r="T1480" s="45">
        <v>64</v>
      </c>
      <c r="U1480" s="45">
        <v>45</v>
      </c>
      <c r="V1480" s="45">
        <v>7</v>
      </c>
      <c r="W1480" s="45">
        <v>12</v>
      </c>
      <c r="X1480" s="45">
        <v>51</v>
      </c>
      <c r="Y1480" s="46">
        <v>34</v>
      </c>
      <c r="Z1480" s="257">
        <f>SUMSQ(R1480:Y1480)</f>
        <v>11180</v>
      </c>
      <c r="AA1480" s="42"/>
      <c r="AB1480" s="277"/>
      <c r="AD1480" s="278"/>
      <c r="AE1480" s="34"/>
      <c r="AF1480" s="44">
        <v>26</v>
      </c>
      <c r="AG1480" s="45">
        <v>44</v>
      </c>
      <c r="AH1480" s="45">
        <v>45</v>
      </c>
      <c r="AI1480" s="45">
        <v>31</v>
      </c>
      <c r="AJ1480" s="45">
        <v>8</v>
      </c>
      <c r="AK1480" s="45">
        <v>54</v>
      </c>
      <c r="AL1480" s="45">
        <v>51</v>
      </c>
      <c r="AM1480" s="46">
        <v>1</v>
      </c>
      <c r="AN1480" s="257">
        <f>SUMSQ(AF1480:AM1480)</f>
        <v>11180</v>
      </c>
      <c r="AO1480" s="42"/>
      <c r="AP1480" s="277"/>
      <c r="AR1480" s="278"/>
      <c r="AS1480" s="34"/>
      <c r="AT1480" s="44">
        <v>26</v>
      </c>
      <c r="AU1480" s="45">
        <v>44</v>
      </c>
      <c r="AV1480" s="45">
        <v>45</v>
      </c>
      <c r="AW1480" s="45">
        <v>8</v>
      </c>
      <c r="AX1480" s="45">
        <v>31</v>
      </c>
      <c r="AY1480" s="45">
        <v>54</v>
      </c>
      <c r="AZ1480" s="45">
        <v>51</v>
      </c>
      <c r="BA1480" s="46">
        <v>1</v>
      </c>
      <c r="BB1480" s="257">
        <f>SUMSQ(AT1480:BA1480)</f>
        <v>11180</v>
      </c>
      <c r="BC1480" s="42"/>
      <c r="BD1480" s="277"/>
    </row>
    <row r="1481" spans="2:56" ht="12.75" thickBot="1" x14ac:dyDescent="0.25">
      <c r="B1481" s="278"/>
      <c r="C1481" s="34"/>
      <c r="D1481" s="59">
        <v>56</v>
      </c>
      <c r="E1481" s="60">
        <v>28</v>
      </c>
      <c r="F1481" s="60">
        <v>35</v>
      </c>
      <c r="G1481" s="60">
        <v>17</v>
      </c>
      <c r="H1481" s="60">
        <v>6</v>
      </c>
      <c r="I1481" s="60">
        <v>42</v>
      </c>
      <c r="J1481" s="60">
        <v>15</v>
      </c>
      <c r="K1481" s="61">
        <v>61</v>
      </c>
      <c r="L1481" s="257">
        <f>SUMSQ(D1481:K1481)</f>
        <v>11180</v>
      </c>
      <c r="M1481" s="42"/>
      <c r="N1481" s="277"/>
      <c r="P1481" s="278"/>
      <c r="Q1481" s="34"/>
      <c r="R1481" s="59">
        <v>60</v>
      </c>
      <c r="S1481" s="60">
        <v>24</v>
      </c>
      <c r="T1481" s="60">
        <v>35</v>
      </c>
      <c r="U1481" s="60">
        <v>17</v>
      </c>
      <c r="V1481" s="60">
        <v>10</v>
      </c>
      <c r="W1481" s="60">
        <v>38</v>
      </c>
      <c r="X1481" s="60">
        <v>15</v>
      </c>
      <c r="Y1481" s="61">
        <v>61</v>
      </c>
      <c r="Z1481" s="257">
        <f>SUMSQ(R1481:Y1481)</f>
        <v>11180</v>
      </c>
      <c r="AA1481" s="42"/>
      <c r="AB1481" s="277"/>
      <c r="AD1481" s="278"/>
      <c r="AE1481" s="34"/>
      <c r="AF1481" s="59">
        <v>38</v>
      </c>
      <c r="AG1481" s="60">
        <v>24</v>
      </c>
      <c r="AH1481" s="60">
        <v>10</v>
      </c>
      <c r="AI1481" s="60">
        <v>35</v>
      </c>
      <c r="AJ1481" s="60">
        <v>60</v>
      </c>
      <c r="AK1481" s="60">
        <v>17</v>
      </c>
      <c r="AL1481" s="60">
        <v>15</v>
      </c>
      <c r="AM1481" s="61">
        <v>61</v>
      </c>
      <c r="AN1481" s="257">
        <f>SUMSQ(AF1481:AM1481)</f>
        <v>11180</v>
      </c>
      <c r="AO1481" s="42"/>
      <c r="AP1481" s="277"/>
      <c r="AR1481" s="278"/>
      <c r="AS1481" s="34"/>
      <c r="AT1481" s="59">
        <v>38</v>
      </c>
      <c r="AU1481" s="60">
        <v>24</v>
      </c>
      <c r="AV1481" s="60">
        <v>17</v>
      </c>
      <c r="AW1481" s="60">
        <v>35</v>
      </c>
      <c r="AX1481" s="60">
        <v>60</v>
      </c>
      <c r="AY1481" s="60">
        <v>10</v>
      </c>
      <c r="AZ1481" s="60">
        <v>15</v>
      </c>
      <c r="BA1481" s="61">
        <v>61</v>
      </c>
      <c r="BB1481" s="257">
        <f>SUMSQ(AT1481:BA1481)</f>
        <v>11180</v>
      </c>
      <c r="BC1481" s="42"/>
      <c r="BD1481" s="277"/>
    </row>
    <row r="1482" spans="2:56" x14ac:dyDescent="0.2">
      <c r="B1482" s="278"/>
      <c r="C1482" s="34"/>
      <c r="D1482" s="166">
        <f>SUM(D1474:D1481)</f>
        <v>260</v>
      </c>
      <c r="E1482" s="167">
        <f>SUM(E1474:E1481)</f>
        <v>260</v>
      </c>
      <c r="F1482" s="167">
        <f>SUM(F1474:F1481)</f>
        <v>260</v>
      </c>
      <c r="G1482" s="167">
        <f>SUM(G1474:G1481)</f>
        <v>260</v>
      </c>
      <c r="H1482" s="167">
        <f>SUM(H1474:H1481)</f>
        <v>260</v>
      </c>
      <c r="I1482" s="167">
        <f>SUM(I1474:I1481)</f>
        <v>260</v>
      </c>
      <c r="J1482" s="167">
        <f>SUM(J1474:J1481)</f>
        <v>260</v>
      </c>
      <c r="K1482" s="167">
        <f>SUM(K1474:K1481)</f>
        <v>260</v>
      </c>
      <c r="L1482" s="280">
        <f>SUM(D1474^3+E1475^3+F1476^3+G1477^3+H1478^3+I1479^3+J1480^3+K1481^3)</f>
        <v>540800</v>
      </c>
      <c r="M1482" s="42"/>
      <c r="N1482" s="277"/>
      <c r="P1482" s="278"/>
      <c r="Q1482" s="34"/>
      <c r="R1482" s="166">
        <f>SUM(R1474:R1481)</f>
        <v>260</v>
      </c>
      <c r="S1482" s="167">
        <f>SUM(S1474:S1481)</f>
        <v>259</v>
      </c>
      <c r="T1482" s="167">
        <f>SUM(T1474:T1481)</f>
        <v>260</v>
      </c>
      <c r="U1482" s="167">
        <f>SUM(U1474:U1481)</f>
        <v>260</v>
      </c>
      <c r="V1482" s="167">
        <f>SUM(V1474:V1481)</f>
        <v>260</v>
      </c>
      <c r="W1482" s="167">
        <f>SUM(W1474:W1481)</f>
        <v>260</v>
      </c>
      <c r="X1482" s="167">
        <f>SUM(X1474:X1481)</f>
        <v>260</v>
      </c>
      <c r="Y1482" s="167">
        <f>SUM(Y1474:Y1481)</f>
        <v>260</v>
      </c>
      <c r="Z1482" s="280">
        <f>SUM(R1474^3+S1475^3+T1476^3+U1477^3+V1478^3+W1479^3+X1480^3+Y1481^3)</f>
        <v>540800</v>
      </c>
      <c r="AA1482" s="42"/>
      <c r="AB1482" s="277"/>
      <c r="AD1482" s="278"/>
      <c r="AE1482" s="34"/>
      <c r="AF1482" s="166">
        <f>SUM(AF1474:AF1481)</f>
        <v>260</v>
      </c>
      <c r="AG1482" s="167">
        <f>SUM(AG1474:AG1481)</f>
        <v>260</v>
      </c>
      <c r="AH1482" s="167">
        <f>SUM(AH1474:AH1481)</f>
        <v>260</v>
      </c>
      <c r="AI1482" s="167">
        <f>SUM(AI1474:AI1481)</f>
        <v>260</v>
      </c>
      <c r="AJ1482" s="167">
        <f>SUM(AJ1474:AJ1481)</f>
        <v>260</v>
      </c>
      <c r="AK1482" s="167">
        <f>SUM(AK1474:AK1481)</f>
        <v>260</v>
      </c>
      <c r="AL1482" s="167">
        <f>SUM(AL1474:AL1481)</f>
        <v>260</v>
      </c>
      <c r="AM1482" s="167">
        <f>SUM(AM1474:AM1481)</f>
        <v>260</v>
      </c>
      <c r="AN1482" s="280">
        <f>SUM(AF1474^3+AG1475^3+AH1476^3+AI1477^3+AJ1478^3+AK1479^3+AL1480^3+AM1481^3)</f>
        <v>540800</v>
      </c>
      <c r="AO1482" s="42"/>
      <c r="AP1482" s="277"/>
      <c r="AR1482" s="278"/>
      <c r="AS1482" s="34"/>
      <c r="AT1482" s="166">
        <f>SUM(AT1474:AT1481)</f>
        <v>260</v>
      </c>
      <c r="AU1482" s="167">
        <f>SUM(AU1474:AU1481)</f>
        <v>260</v>
      </c>
      <c r="AV1482" s="167">
        <f>SUM(AV1474:AV1481)</f>
        <v>260</v>
      </c>
      <c r="AW1482" s="167">
        <f>SUM(AW1474:AW1481)</f>
        <v>260</v>
      </c>
      <c r="AX1482" s="167">
        <f>SUM(AX1474:AX1481)</f>
        <v>260</v>
      </c>
      <c r="AY1482" s="167">
        <f>SUM(AY1474:AY1481)</f>
        <v>260</v>
      </c>
      <c r="AZ1482" s="167">
        <f>SUM(AZ1474:AZ1481)</f>
        <v>260</v>
      </c>
      <c r="BA1482" s="167">
        <f>SUM(BA1474:BA1481)</f>
        <v>260</v>
      </c>
      <c r="BB1482" s="280">
        <f>SUM(AT1474^3+AU1475^3+AV1476^3+AW1477^3+AX1478^3+AY1479^3+AZ1480^3+BA1481^3)</f>
        <v>540800</v>
      </c>
      <c r="BC1482" s="42"/>
      <c r="BD1482" s="277"/>
    </row>
    <row r="1483" spans="2:56" ht="12.75" thickBot="1" x14ac:dyDescent="0.25">
      <c r="B1483" s="278"/>
      <c r="C1483" s="34"/>
      <c r="D1483" s="89">
        <f>SUMSQ(D1474:D1481)</f>
        <v>11180</v>
      </c>
      <c r="E1483" s="90">
        <f>SUMSQ(E1474:E1481)</f>
        <v>11180</v>
      </c>
      <c r="F1483" s="90">
        <f>SUMSQ(F1474:F1481)</f>
        <v>11180</v>
      </c>
      <c r="G1483" s="90">
        <f>SUMSQ(G1474:G1481)</f>
        <v>11180</v>
      </c>
      <c r="H1483" s="90">
        <f>SUMSQ(H1474:H1481)</f>
        <v>11180</v>
      </c>
      <c r="I1483" s="90">
        <f>SUMSQ(I1474:I1481)</f>
        <v>11180</v>
      </c>
      <c r="J1483" s="90">
        <f>SUMSQ(J1474:J1481)</f>
        <v>11180</v>
      </c>
      <c r="K1483" s="90">
        <f>SUMSQ(K1474:K1481)</f>
        <v>11180</v>
      </c>
      <c r="L1483" s="279">
        <f>SUM(D1481^3+E1480^3+F1479^3+G1478^3+H1477^3+I1476^3+J1475^3+K1474^3)</f>
        <v>540800</v>
      </c>
      <c r="M1483" s="42"/>
      <c r="N1483" s="277"/>
      <c r="P1483" s="278"/>
      <c r="Q1483" s="34"/>
      <c r="R1483" s="89">
        <f>SUMSQ(R1474:R1481)</f>
        <v>11180</v>
      </c>
      <c r="S1483" s="90">
        <f>SUMSQ(S1474:S1481)</f>
        <v>11055</v>
      </c>
      <c r="T1483" s="90">
        <f>SUMSQ(T1474:T1481)</f>
        <v>11180</v>
      </c>
      <c r="U1483" s="90">
        <f>SUMSQ(U1474:U1481)</f>
        <v>11180</v>
      </c>
      <c r="V1483" s="90">
        <f>SUMSQ(V1474:V1481)</f>
        <v>11180</v>
      </c>
      <c r="W1483" s="90">
        <f>SUMSQ(W1474:W1481)</f>
        <v>11180</v>
      </c>
      <c r="X1483" s="90">
        <f>SUMSQ(X1474:X1481)</f>
        <v>11180</v>
      </c>
      <c r="Y1483" s="90">
        <f>SUMSQ(Y1474:Y1481)</f>
        <v>11180</v>
      </c>
      <c r="Z1483" s="279">
        <f>SUM(R1481^3+S1480^3+T1479^3+U1478^3+V1477^3+W1476^3+X1475^3+Y1474^3)</f>
        <v>540800</v>
      </c>
      <c r="AA1483" s="42"/>
      <c r="AB1483" s="277"/>
      <c r="AD1483" s="278"/>
      <c r="AE1483" s="34"/>
      <c r="AF1483" s="89">
        <f>SUMSQ(AF1474:AF1481)</f>
        <v>11180</v>
      </c>
      <c r="AG1483" s="90">
        <f>SUMSQ(AG1474:AG1481)</f>
        <v>11180</v>
      </c>
      <c r="AH1483" s="90">
        <f>SUMSQ(AH1474:AH1481)</f>
        <v>11180</v>
      </c>
      <c r="AI1483" s="90">
        <f>SUMSQ(AI1474:AI1481)</f>
        <v>11180</v>
      </c>
      <c r="AJ1483" s="90">
        <f>SUMSQ(AJ1474:AJ1481)</f>
        <v>11180</v>
      </c>
      <c r="AK1483" s="90">
        <f>SUMSQ(AK1474:AK1481)</f>
        <v>11180</v>
      </c>
      <c r="AL1483" s="90">
        <f>SUMSQ(AL1474:AL1481)</f>
        <v>11180</v>
      </c>
      <c r="AM1483" s="90">
        <f>SUMSQ(AM1474:AM1481)</f>
        <v>11180</v>
      </c>
      <c r="AN1483" s="279">
        <f>SUM(AF1481^3+AG1480^3+AH1479^3+AI1478^3+AJ1477^3+AK1476^3+AL1475^3+AM1474^3)</f>
        <v>540800</v>
      </c>
      <c r="AO1483" s="42"/>
      <c r="AP1483" s="277"/>
      <c r="AR1483" s="278"/>
      <c r="AS1483" s="34"/>
      <c r="AT1483" s="89">
        <f>SUMSQ(AT1474:AT1481)</f>
        <v>11180</v>
      </c>
      <c r="AU1483" s="90">
        <f>SUMSQ(AU1474:AU1481)</f>
        <v>11180</v>
      </c>
      <c r="AV1483" s="90">
        <f>SUMSQ(AV1474:AV1481)</f>
        <v>11180</v>
      </c>
      <c r="AW1483" s="90">
        <f>SUMSQ(AW1474:AW1481)</f>
        <v>11180</v>
      </c>
      <c r="AX1483" s="90">
        <f>SUMSQ(AX1474:AX1481)</f>
        <v>11180</v>
      </c>
      <c r="AY1483" s="90">
        <f>SUMSQ(AY1474:AY1481)</f>
        <v>11180</v>
      </c>
      <c r="AZ1483" s="90">
        <f>SUMSQ(AZ1474:AZ1481)</f>
        <v>11180</v>
      </c>
      <c r="BA1483" s="90">
        <f>SUMSQ(BA1474:BA1481)</f>
        <v>11180</v>
      </c>
      <c r="BB1483" s="279">
        <f>SUM(AT1481^3+AU1480^3+AV1479^3+AW1478^3+AX1477^3+AY1476^3+AZ1475^3+BA1474^3)</f>
        <v>540800</v>
      </c>
      <c r="BC1483" s="42"/>
      <c r="BD1483" s="277"/>
    </row>
    <row r="1484" spans="2:56" ht="12.75" thickBot="1" x14ac:dyDescent="0.25">
      <c r="B1484" s="278"/>
      <c r="C1484" s="104"/>
      <c r="D1484" s="106"/>
      <c r="E1484" s="106"/>
      <c r="F1484" s="106"/>
      <c r="G1484" s="106"/>
      <c r="H1484" s="106"/>
      <c r="I1484" s="106"/>
      <c r="J1484" s="106"/>
      <c r="K1484" s="106"/>
      <c r="L1484" s="106"/>
      <c r="M1484" s="109"/>
      <c r="N1484" s="277"/>
      <c r="P1484" s="278"/>
      <c r="Q1484" s="104"/>
      <c r="R1484" s="106"/>
      <c r="S1484" s="106"/>
      <c r="T1484" s="106"/>
      <c r="U1484" s="106"/>
      <c r="V1484" s="106"/>
      <c r="W1484" s="106"/>
      <c r="X1484" s="106"/>
      <c r="Y1484" s="106"/>
      <c r="Z1484" s="106"/>
      <c r="AA1484" s="109"/>
      <c r="AB1484" s="277"/>
      <c r="AD1484" s="278"/>
      <c r="AE1484" s="104"/>
      <c r="AF1484" s="106"/>
      <c r="AG1484" s="106"/>
      <c r="AH1484" s="106"/>
      <c r="AI1484" s="106"/>
      <c r="AJ1484" s="106"/>
      <c r="AK1484" s="106"/>
      <c r="AL1484" s="106"/>
      <c r="AM1484" s="106"/>
      <c r="AN1484" s="106"/>
      <c r="AO1484" s="109"/>
      <c r="AP1484" s="277"/>
      <c r="AR1484" s="278"/>
      <c r="AS1484" s="104"/>
      <c r="AT1484" s="106"/>
      <c r="AU1484" s="106"/>
      <c r="AV1484" s="106"/>
      <c r="AW1484" s="106"/>
      <c r="AX1484" s="106"/>
      <c r="AY1484" s="106"/>
      <c r="AZ1484" s="106"/>
      <c r="BA1484" s="106"/>
      <c r="BB1484" s="106"/>
      <c r="BC1484" s="109"/>
      <c r="BD1484" s="277"/>
    </row>
    <row r="1485" spans="2:56" ht="12.75" thickBot="1" x14ac:dyDescent="0.25">
      <c r="B1485" s="276"/>
      <c r="C1485" s="275"/>
      <c r="D1485" s="275"/>
      <c r="E1485" s="275"/>
      <c r="F1485" s="275"/>
      <c r="G1485" s="275"/>
      <c r="H1485" s="275"/>
      <c r="I1485" s="275"/>
      <c r="J1485" s="275"/>
      <c r="K1485" s="275"/>
      <c r="L1485" s="275"/>
      <c r="M1485" s="275"/>
      <c r="N1485" s="274"/>
      <c r="P1485" s="276"/>
      <c r="Q1485" s="275"/>
      <c r="R1485" s="275"/>
      <c r="S1485" s="275"/>
      <c r="T1485" s="275"/>
      <c r="U1485" s="275"/>
      <c r="V1485" s="275"/>
      <c r="W1485" s="275"/>
      <c r="X1485" s="275"/>
      <c r="Y1485" s="275"/>
      <c r="Z1485" s="275"/>
      <c r="AA1485" s="275"/>
      <c r="AB1485" s="274"/>
      <c r="AD1485" s="276"/>
      <c r="AE1485" s="275"/>
      <c r="AF1485" s="275"/>
      <c r="AG1485" s="275"/>
      <c r="AH1485" s="275"/>
      <c r="AI1485" s="275"/>
      <c r="AJ1485" s="275"/>
      <c r="AK1485" s="275"/>
      <c r="AL1485" s="275"/>
      <c r="AM1485" s="275"/>
      <c r="AN1485" s="275"/>
      <c r="AO1485" s="275"/>
      <c r="AP1485" s="274"/>
      <c r="AR1485" s="276"/>
      <c r="AS1485" s="275"/>
      <c r="AT1485" s="275"/>
      <c r="AU1485" s="275"/>
      <c r="AV1485" s="275"/>
      <c r="AW1485" s="275"/>
      <c r="AX1485" s="275"/>
      <c r="AY1485" s="275"/>
      <c r="AZ1485" s="275"/>
      <c r="BA1485" s="275"/>
      <c r="BB1485" s="275"/>
      <c r="BC1485" s="275"/>
      <c r="BD1485" s="274"/>
    </row>
    <row r="1486" spans="2:56" ht="13.5" thickTop="1" thickBot="1" x14ac:dyDescent="0.25"/>
    <row r="1487" spans="2:56" ht="13.5" thickTop="1" thickBot="1" x14ac:dyDescent="0.25">
      <c r="B1487" s="284"/>
      <c r="C1487" s="283"/>
      <c r="D1487" s="283"/>
      <c r="E1487" s="283"/>
      <c r="F1487" s="283"/>
      <c r="G1487" s="283"/>
      <c r="H1487" s="283"/>
      <c r="I1487" s="283"/>
      <c r="J1487" s="283"/>
      <c r="K1487" s="283"/>
      <c r="L1487" s="283"/>
      <c r="M1487" s="283"/>
      <c r="N1487" s="282"/>
      <c r="P1487" s="284"/>
      <c r="Q1487" s="283"/>
      <c r="R1487" s="283"/>
      <c r="S1487" s="283"/>
      <c r="T1487" s="283"/>
      <c r="U1487" s="283"/>
      <c r="V1487" s="283"/>
      <c r="W1487" s="283"/>
      <c r="X1487" s="283"/>
      <c r="Y1487" s="283"/>
      <c r="Z1487" s="283"/>
      <c r="AA1487" s="283"/>
      <c r="AB1487" s="282"/>
      <c r="AD1487" s="284"/>
      <c r="AE1487" s="283"/>
      <c r="AF1487" s="283"/>
      <c r="AG1487" s="283"/>
      <c r="AH1487" s="283"/>
      <c r="AI1487" s="283"/>
      <c r="AJ1487" s="283"/>
      <c r="AK1487" s="283"/>
      <c r="AL1487" s="283"/>
      <c r="AM1487" s="283"/>
      <c r="AN1487" s="283"/>
      <c r="AO1487" s="283"/>
      <c r="AP1487" s="282"/>
      <c r="AR1487" s="284"/>
      <c r="AS1487" s="283"/>
      <c r="AT1487" s="283"/>
      <c r="AU1487" s="283"/>
      <c r="AV1487" s="283"/>
      <c r="AW1487" s="283"/>
      <c r="AX1487" s="283"/>
      <c r="AY1487" s="283"/>
      <c r="AZ1487" s="283"/>
      <c r="BA1487" s="283"/>
      <c r="BB1487" s="283"/>
      <c r="BC1487" s="283"/>
      <c r="BD1487" s="282"/>
    </row>
    <row r="1488" spans="2:56" ht="12.75" thickBot="1" x14ac:dyDescent="0.25">
      <c r="B1488" s="278"/>
      <c r="C1488" s="20"/>
      <c r="D1488" s="21"/>
      <c r="E1488" s="21"/>
      <c r="F1488" s="21"/>
      <c r="G1488" s="21"/>
      <c r="H1488" s="281" t="s">
        <v>1018</v>
      </c>
      <c r="I1488" s="21"/>
      <c r="J1488" s="21"/>
      <c r="K1488" s="21"/>
      <c r="L1488" s="21"/>
      <c r="M1488" s="23"/>
      <c r="N1488" s="277"/>
      <c r="P1488" s="278"/>
      <c r="Q1488" s="20"/>
      <c r="R1488" s="21"/>
      <c r="S1488" s="21"/>
      <c r="T1488" s="21"/>
      <c r="U1488" s="21"/>
      <c r="V1488" s="281" t="s">
        <v>1017</v>
      </c>
      <c r="W1488" s="21"/>
      <c r="X1488" s="21"/>
      <c r="Y1488" s="21"/>
      <c r="Z1488" s="21"/>
      <c r="AA1488" s="23"/>
      <c r="AB1488" s="277"/>
      <c r="AD1488" s="278"/>
      <c r="AE1488" s="20"/>
      <c r="AF1488" s="21"/>
      <c r="AG1488" s="21"/>
      <c r="AH1488" s="21"/>
      <c r="AI1488" s="21"/>
      <c r="AJ1488" s="281" t="s">
        <v>1016</v>
      </c>
      <c r="AK1488" s="21"/>
      <c r="AL1488" s="21"/>
      <c r="AM1488" s="21"/>
      <c r="AN1488" s="21"/>
      <c r="AO1488" s="23"/>
      <c r="AP1488" s="277"/>
      <c r="AR1488" s="278"/>
      <c r="AS1488" s="20"/>
      <c r="AT1488" s="21"/>
      <c r="AU1488" s="21"/>
      <c r="AV1488" s="21"/>
      <c r="AW1488" s="21"/>
      <c r="AX1488" s="281" t="s">
        <v>1015</v>
      </c>
      <c r="AY1488" s="21"/>
      <c r="AZ1488" s="21"/>
      <c r="BA1488" s="21"/>
      <c r="BB1488" s="21"/>
      <c r="BC1488" s="23"/>
      <c r="BD1488" s="277"/>
    </row>
    <row r="1489" spans="2:56" x14ac:dyDescent="0.2">
      <c r="B1489" s="278"/>
      <c r="C1489" s="34"/>
      <c r="D1489" s="35">
        <v>4</v>
      </c>
      <c r="E1489" s="36">
        <v>50</v>
      </c>
      <c r="F1489" s="36">
        <v>55</v>
      </c>
      <c r="G1489" s="36">
        <v>5</v>
      </c>
      <c r="H1489" s="36">
        <v>30</v>
      </c>
      <c r="I1489" s="36">
        <v>48</v>
      </c>
      <c r="J1489" s="36">
        <v>41</v>
      </c>
      <c r="K1489" s="37">
        <v>27</v>
      </c>
      <c r="L1489" s="251">
        <f>SUMSQ(D1489:K1489)</f>
        <v>11180</v>
      </c>
      <c r="M1489" s="42"/>
      <c r="N1489" s="277"/>
      <c r="P1489" s="278"/>
      <c r="Q1489" s="34"/>
      <c r="R1489" s="35">
        <v>4</v>
      </c>
      <c r="S1489" s="36">
        <v>51</v>
      </c>
      <c r="T1489" s="36">
        <v>32</v>
      </c>
      <c r="U1489" s="36">
        <v>47</v>
      </c>
      <c r="V1489" s="36">
        <v>38</v>
      </c>
      <c r="W1489" s="36">
        <v>58</v>
      </c>
      <c r="X1489" s="36">
        <v>21</v>
      </c>
      <c r="Y1489" s="37">
        <v>9</v>
      </c>
      <c r="Z1489" s="251">
        <f>SUMSQ(R1489:Y1489)</f>
        <v>11180</v>
      </c>
      <c r="AA1489" s="42"/>
      <c r="AB1489" s="277"/>
      <c r="AD1489" s="278"/>
      <c r="AE1489" s="34"/>
      <c r="AF1489" s="35">
        <v>4</v>
      </c>
      <c r="AG1489" s="36">
        <v>51</v>
      </c>
      <c r="AH1489" s="36">
        <v>38</v>
      </c>
      <c r="AI1489" s="36">
        <v>21</v>
      </c>
      <c r="AJ1489" s="36">
        <v>15</v>
      </c>
      <c r="AK1489" s="36">
        <v>64</v>
      </c>
      <c r="AL1489" s="36">
        <v>41</v>
      </c>
      <c r="AM1489" s="37">
        <v>26</v>
      </c>
      <c r="AN1489" s="251">
        <f>SUMSQ(AF1489:AM1489)</f>
        <v>11180</v>
      </c>
      <c r="AO1489" s="42"/>
      <c r="AP1489" s="277"/>
      <c r="AR1489" s="278"/>
      <c r="AS1489" s="34"/>
      <c r="AT1489" s="35">
        <v>4</v>
      </c>
      <c r="AU1489" s="36">
        <v>51</v>
      </c>
      <c r="AV1489" s="36">
        <v>38</v>
      </c>
      <c r="AW1489" s="36">
        <v>21</v>
      </c>
      <c r="AX1489" s="36">
        <v>15</v>
      </c>
      <c r="AY1489" s="36">
        <v>64</v>
      </c>
      <c r="AZ1489" s="36">
        <v>41</v>
      </c>
      <c r="BA1489" s="37">
        <v>26</v>
      </c>
      <c r="BB1489" s="251">
        <f>SUMSQ(AT1489:BA1489)</f>
        <v>11180</v>
      </c>
      <c r="BC1489" s="42"/>
      <c r="BD1489" s="277"/>
    </row>
    <row r="1490" spans="2:56" x14ac:dyDescent="0.2">
      <c r="B1490" s="278"/>
      <c r="C1490" s="34"/>
      <c r="D1490" s="44">
        <v>64</v>
      </c>
      <c r="E1490" s="45">
        <v>14</v>
      </c>
      <c r="F1490" s="45">
        <v>11</v>
      </c>
      <c r="G1490" s="45">
        <v>57</v>
      </c>
      <c r="H1490" s="45">
        <v>34</v>
      </c>
      <c r="I1490" s="45">
        <v>20</v>
      </c>
      <c r="J1490" s="45">
        <v>21</v>
      </c>
      <c r="K1490" s="46">
        <v>39</v>
      </c>
      <c r="L1490" s="257">
        <f>SUMSQ(D1490:K1490)</f>
        <v>11180</v>
      </c>
      <c r="M1490" s="42"/>
      <c r="N1490" s="277"/>
      <c r="P1490" s="278"/>
      <c r="Q1490" s="34"/>
      <c r="R1490" s="44">
        <v>46</v>
      </c>
      <c r="S1490" s="45">
        <v>15</v>
      </c>
      <c r="T1490" s="45">
        <v>36</v>
      </c>
      <c r="U1490" s="45">
        <v>1</v>
      </c>
      <c r="V1490" s="45">
        <v>57</v>
      </c>
      <c r="W1490" s="45">
        <v>55</v>
      </c>
      <c r="X1490" s="45">
        <v>28</v>
      </c>
      <c r="Y1490" s="46">
        <v>22</v>
      </c>
      <c r="Z1490" s="257">
        <f>SUMSQ(R1490:Y1490)</f>
        <v>11180</v>
      </c>
      <c r="AA1490" s="42"/>
      <c r="AB1490" s="277"/>
      <c r="AD1490" s="278"/>
      <c r="AE1490" s="34"/>
      <c r="AF1490" s="44">
        <v>46</v>
      </c>
      <c r="AG1490" s="45">
        <v>11</v>
      </c>
      <c r="AH1490" s="45">
        <v>12</v>
      </c>
      <c r="AI1490" s="45">
        <v>45</v>
      </c>
      <c r="AJ1490" s="45">
        <v>55</v>
      </c>
      <c r="AK1490" s="45">
        <v>18</v>
      </c>
      <c r="AL1490" s="45">
        <v>17</v>
      </c>
      <c r="AM1490" s="46">
        <v>56</v>
      </c>
      <c r="AN1490" s="257">
        <f>SUMSQ(AF1490:AM1490)</f>
        <v>11180</v>
      </c>
      <c r="AO1490" s="42"/>
      <c r="AP1490" s="277"/>
      <c r="AR1490" s="278"/>
      <c r="AS1490" s="34"/>
      <c r="AT1490" s="44">
        <v>46</v>
      </c>
      <c r="AU1490" s="45">
        <v>11</v>
      </c>
      <c r="AV1490" s="45">
        <v>12</v>
      </c>
      <c r="AW1490" s="45">
        <v>45</v>
      </c>
      <c r="AX1490" s="45">
        <v>55</v>
      </c>
      <c r="AY1490" s="45">
        <v>18</v>
      </c>
      <c r="AZ1490" s="45">
        <v>17</v>
      </c>
      <c r="BA1490" s="46">
        <v>56</v>
      </c>
      <c r="BB1490" s="257">
        <f>SUMSQ(AT1490:BA1490)</f>
        <v>11180</v>
      </c>
      <c r="BC1490" s="42"/>
      <c r="BD1490" s="277"/>
    </row>
    <row r="1491" spans="2:56" x14ac:dyDescent="0.2">
      <c r="B1491" s="278"/>
      <c r="C1491" s="34"/>
      <c r="D1491" s="44">
        <v>23</v>
      </c>
      <c r="E1491" s="45">
        <v>37</v>
      </c>
      <c r="F1491" s="45">
        <v>18</v>
      </c>
      <c r="G1491" s="45">
        <v>36</v>
      </c>
      <c r="H1491" s="45">
        <v>59</v>
      </c>
      <c r="I1491" s="45">
        <v>9</v>
      </c>
      <c r="J1491" s="45">
        <v>62</v>
      </c>
      <c r="K1491" s="46">
        <v>16</v>
      </c>
      <c r="L1491" s="257">
        <f>SUMSQ(D1491:K1491)</f>
        <v>11180</v>
      </c>
      <c r="M1491" s="42"/>
      <c r="N1491" s="277"/>
      <c r="P1491" s="278"/>
      <c r="Q1491" s="34"/>
      <c r="R1491" s="44">
        <v>31</v>
      </c>
      <c r="S1491" s="45">
        <v>62</v>
      </c>
      <c r="T1491" s="45">
        <v>17</v>
      </c>
      <c r="U1491" s="45">
        <v>52</v>
      </c>
      <c r="V1491" s="45">
        <v>12</v>
      </c>
      <c r="W1491" s="45">
        <v>6</v>
      </c>
      <c r="X1491" s="45">
        <v>41</v>
      </c>
      <c r="Y1491" s="46">
        <v>39</v>
      </c>
      <c r="Z1491" s="257">
        <f>SUMSQ(R1491:Y1491)</f>
        <v>11180</v>
      </c>
      <c r="AA1491" s="42"/>
      <c r="AB1491" s="277"/>
      <c r="AD1491" s="278"/>
      <c r="AE1491" s="34"/>
      <c r="AF1491" s="44">
        <v>49</v>
      </c>
      <c r="AG1491" s="45">
        <v>2</v>
      </c>
      <c r="AH1491" s="45">
        <v>23</v>
      </c>
      <c r="AI1491" s="45">
        <v>40</v>
      </c>
      <c r="AJ1491" s="45">
        <v>62</v>
      </c>
      <c r="AK1491" s="45">
        <v>13</v>
      </c>
      <c r="AL1491" s="45">
        <v>28</v>
      </c>
      <c r="AM1491" s="46">
        <v>43</v>
      </c>
      <c r="AN1491" s="257">
        <f>SUMSQ(AF1491:AM1491)</f>
        <v>11180</v>
      </c>
      <c r="AO1491" s="42"/>
      <c r="AP1491" s="277"/>
      <c r="AR1491" s="278"/>
      <c r="AS1491" s="34"/>
      <c r="AT1491" s="44">
        <v>49</v>
      </c>
      <c r="AU1491" s="45">
        <v>2</v>
      </c>
      <c r="AV1491" s="45">
        <v>23</v>
      </c>
      <c r="AW1491" s="45">
        <v>40</v>
      </c>
      <c r="AX1491" s="45">
        <v>62</v>
      </c>
      <c r="AY1491" s="45">
        <v>13</v>
      </c>
      <c r="AZ1491" s="45">
        <v>28</v>
      </c>
      <c r="BA1491" s="46">
        <v>43</v>
      </c>
      <c r="BB1491" s="257">
        <f>SUMSQ(AT1491:BA1491)</f>
        <v>11180</v>
      </c>
      <c r="BC1491" s="42"/>
      <c r="BD1491" s="277"/>
    </row>
    <row r="1492" spans="2:56" x14ac:dyDescent="0.2">
      <c r="B1492" s="278"/>
      <c r="C1492" s="34"/>
      <c r="D1492" s="44">
        <v>43</v>
      </c>
      <c r="E1492" s="45">
        <v>25</v>
      </c>
      <c r="F1492" s="45">
        <v>46</v>
      </c>
      <c r="G1492" s="45">
        <v>32</v>
      </c>
      <c r="H1492" s="45">
        <v>7</v>
      </c>
      <c r="I1492" s="45">
        <v>53</v>
      </c>
      <c r="J1492" s="45">
        <v>2</v>
      </c>
      <c r="K1492" s="46">
        <v>52</v>
      </c>
      <c r="L1492" s="257">
        <f>SUMSQ(D1492:K1492)</f>
        <v>11180</v>
      </c>
      <c r="M1492" s="42"/>
      <c r="N1492" s="277"/>
      <c r="P1492" s="278"/>
      <c r="Q1492" s="34"/>
      <c r="R1492" s="44">
        <v>49</v>
      </c>
      <c r="S1492" s="45">
        <v>2</v>
      </c>
      <c r="T1492" s="45">
        <v>45</v>
      </c>
      <c r="U1492" s="45">
        <v>30</v>
      </c>
      <c r="V1492" s="45">
        <v>23</v>
      </c>
      <c r="W1492" s="45">
        <v>11</v>
      </c>
      <c r="X1492" s="45">
        <v>40</v>
      </c>
      <c r="Y1492" s="46">
        <v>60</v>
      </c>
      <c r="Z1492" s="257">
        <f>SUMSQ(R1492:Y1492)</f>
        <v>11180</v>
      </c>
      <c r="AA1492" s="42"/>
      <c r="AB1492" s="277"/>
      <c r="AD1492" s="278"/>
      <c r="AE1492" s="34"/>
      <c r="AF1492" s="44">
        <v>31</v>
      </c>
      <c r="AG1492" s="45">
        <v>58</v>
      </c>
      <c r="AH1492" s="45">
        <v>57</v>
      </c>
      <c r="AI1492" s="45">
        <v>32</v>
      </c>
      <c r="AJ1492" s="45">
        <v>6</v>
      </c>
      <c r="AK1492" s="45">
        <v>35</v>
      </c>
      <c r="AL1492" s="45">
        <v>36</v>
      </c>
      <c r="AM1492" s="46">
        <v>5</v>
      </c>
      <c r="AN1492" s="257">
        <f>SUMSQ(AF1492:AM1492)</f>
        <v>11180</v>
      </c>
      <c r="AO1492" s="42"/>
      <c r="AP1492" s="277"/>
      <c r="AR1492" s="278"/>
      <c r="AS1492" s="34"/>
      <c r="AT1492" s="44">
        <v>60</v>
      </c>
      <c r="AU1492" s="45">
        <v>29</v>
      </c>
      <c r="AV1492" s="45">
        <v>57</v>
      </c>
      <c r="AW1492" s="45">
        <v>32</v>
      </c>
      <c r="AX1492" s="45">
        <v>6</v>
      </c>
      <c r="AY1492" s="45">
        <v>35</v>
      </c>
      <c r="AZ1492" s="45">
        <v>7</v>
      </c>
      <c r="BA1492" s="46">
        <v>34</v>
      </c>
      <c r="BB1492" s="257">
        <f>SUMSQ(AT1492:BA1492)</f>
        <v>11180</v>
      </c>
      <c r="BC1492" s="42"/>
      <c r="BD1492" s="277"/>
    </row>
    <row r="1493" spans="2:56" x14ac:dyDescent="0.2">
      <c r="B1493" s="278"/>
      <c r="C1493" s="34"/>
      <c r="D1493" s="44">
        <v>13</v>
      </c>
      <c r="E1493" s="45">
        <v>63</v>
      </c>
      <c r="F1493" s="45">
        <v>12</v>
      </c>
      <c r="G1493" s="45">
        <v>58</v>
      </c>
      <c r="H1493" s="45">
        <v>33</v>
      </c>
      <c r="I1493" s="45">
        <v>19</v>
      </c>
      <c r="J1493" s="45">
        <v>40</v>
      </c>
      <c r="K1493" s="46">
        <v>22</v>
      </c>
      <c r="L1493" s="257">
        <f>SUMSQ(D1493:K1493)</f>
        <v>11180</v>
      </c>
      <c r="M1493" s="42"/>
      <c r="N1493" s="277"/>
      <c r="P1493" s="278"/>
      <c r="Q1493" s="34"/>
      <c r="R1493" s="44">
        <v>5</v>
      </c>
      <c r="S1493" s="45">
        <v>25</v>
      </c>
      <c r="T1493" s="45">
        <v>54</v>
      </c>
      <c r="U1493" s="45">
        <v>42</v>
      </c>
      <c r="V1493" s="45">
        <v>35</v>
      </c>
      <c r="W1493" s="45">
        <v>20</v>
      </c>
      <c r="X1493" s="45">
        <v>63</v>
      </c>
      <c r="Y1493" s="46">
        <v>16</v>
      </c>
      <c r="Z1493" s="257">
        <f>SUMSQ(R1493:Y1493)</f>
        <v>11180</v>
      </c>
      <c r="AA1493" s="42"/>
      <c r="AB1493" s="277"/>
      <c r="AD1493" s="278"/>
      <c r="AE1493" s="34"/>
      <c r="AF1493" s="44">
        <v>60</v>
      </c>
      <c r="AG1493" s="45">
        <v>29</v>
      </c>
      <c r="AH1493" s="45">
        <v>30</v>
      </c>
      <c r="AI1493" s="45">
        <v>59</v>
      </c>
      <c r="AJ1493" s="45">
        <v>33</v>
      </c>
      <c r="AK1493" s="45">
        <v>8</v>
      </c>
      <c r="AL1493" s="45">
        <v>7</v>
      </c>
      <c r="AM1493" s="46">
        <v>34</v>
      </c>
      <c r="AN1493" s="257">
        <f>SUMSQ(AF1493:AM1493)</f>
        <v>11180</v>
      </c>
      <c r="AO1493" s="42"/>
      <c r="AP1493" s="277"/>
      <c r="AR1493" s="278"/>
      <c r="AS1493" s="34"/>
      <c r="AT1493" s="44">
        <v>31</v>
      </c>
      <c r="AU1493" s="45">
        <v>58</v>
      </c>
      <c r="AV1493" s="45">
        <v>30</v>
      </c>
      <c r="AW1493" s="45">
        <v>59</v>
      </c>
      <c r="AX1493" s="45">
        <v>33</v>
      </c>
      <c r="AY1493" s="45">
        <v>8</v>
      </c>
      <c r="AZ1493" s="45">
        <v>36</v>
      </c>
      <c r="BA1493" s="46">
        <v>5</v>
      </c>
      <c r="BB1493" s="257">
        <f>SUMSQ(AT1493:BA1493)</f>
        <v>11180</v>
      </c>
      <c r="BC1493" s="42"/>
      <c r="BD1493" s="277"/>
    </row>
    <row r="1494" spans="2:56" x14ac:dyDescent="0.2">
      <c r="B1494" s="278"/>
      <c r="C1494" s="34"/>
      <c r="D1494" s="44">
        <v>49</v>
      </c>
      <c r="E1494" s="45">
        <v>3</v>
      </c>
      <c r="F1494" s="45">
        <v>56</v>
      </c>
      <c r="G1494" s="45">
        <v>6</v>
      </c>
      <c r="H1494" s="45">
        <v>29</v>
      </c>
      <c r="I1494" s="45">
        <v>47</v>
      </c>
      <c r="J1494" s="45">
        <v>28</v>
      </c>
      <c r="K1494" s="46">
        <v>42</v>
      </c>
      <c r="L1494" s="257">
        <f>SUMSQ(D1494:K1494)</f>
        <v>11180</v>
      </c>
      <c r="M1494" s="42"/>
      <c r="N1494" s="277"/>
      <c r="P1494" s="278"/>
      <c r="Q1494" s="34"/>
      <c r="R1494" s="44">
        <v>26</v>
      </c>
      <c r="S1494" s="45">
        <v>24</v>
      </c>
      <c r="T1494" s="45">
        <v>59</v>
      </c>
      <c r="U1494" s="45">
        <v>53</v>
      </c>
      <c r="V1494" s="45">
        <v>13</v>
      </c>
      <c r="W1494" s="45">
        <v>48</v>
      </c>
      <c r="X1494" s="45">
        <v>3</v>
      </c>
      <c r="Y1494" s="46">
        <v>34</v>
      </c>
      <c r="Z1494" s="257">
        <f>SUMSQ(R1494:Y1494)</f>
        <v>11180</v>
      </c>
      <c r="AA1494" s="42"/>
      <c r="AB1494" s="277"/>
      <c r="AD1494" s="278"/>
      <c r="AE1494" s="34"/>
      <c r="AF1494" s="44">
        <v>22</v>
      </c>
      <c r="AG1494" s="45">
        <v>37</v>
      </c>
      <c r="AH1494" s="45">
        <v>52</v>
      </c>
      <c r="AI1494" s="45">
        <v>3</v>
      </c>
      <c r="AJ1494" s="45">
        <v>25</v>
      </c>
      <c r="AK1494" s="45">
        <v>42</v>
      </c>
      <c r="AL1494" s="45">
        <v>63</v>
      </c>
      <c r="AM1494" s="46">
        <v>16</v>
      </c>
      <c r="AN1494" s="257">
        <f>SUMSQ(AF1494:AM1494)</f>
        <v>11180</v>
      </c>
      <c r="AO1494" s="42"/>
      <c r="AP1494" s="277"/>
      <c r="AR1494" s="278"/>
      <c r="AS1494" s="34"/>
      <c r="AT1494" s="44">
        <v>22</v>
      </c>
      <c r="AU1494" s="45">
        <v>37</v>
      </c>
      <c r="AV1494" s="45">
        <v>52</v>
      </c>
      <c r="AW1494" s="45">
        <v>3</v>
      </c>
      <c r="AX1494" s="45">
        <v>25</v>
      </c>
      <c r="AY1494" s="45">
        <v>42</v>
      </c>
      <c r="AZ1494" s="45">
        <v>63</v>
      </c>
      <c r="BA1494" s="46">
        <v>16</v>
      </c>
      <c r="BB1494" s="257">
        <f>SUMSQ(AT1494:BA1494)</f>
        <v>11180</v>
      </c>
      <c r="BC1494" s="42"/>
      <c r="BD1494" s="277"/>
    </row>
    <row r="1495" spans="2:56" x14ac:dyDescent="0.2">
      <c r="B1495" s="278"/>
      <c r="C1495" s="34"/>
      <c r="D1495" s="44">
        <v>26</v>
      </c>
      <c r="E1495" s="45">
        <v>44</v>
      </c>
      <c r="F1495" s="45">
        <v>45</v>
      </c>
      <c r="G1495" s="45">
        <v>31</v>
      </c>
      <c r="H1495" s="45">
        <v>8</v>
      </c>
      <c r="I1495" s="45">
        <v>54</v>
      </c>
      <c r="J1495" s="45">
        <v>51</v>
      </c>
      <c r="K1495" s="46">
        <v>1</v>
      </c>
      <c r="L1495" s="257">
        <f>SUMSQ(D1495:K1495)</f>
        <v>11180</v>
      </c>
      <c r="M1495" s="42"/>
      <c r="N1495" s="277"/>
      <c r="P1495" s="278"/>
      <c r="Q1495" s="34"/>
      <c r="R1495" s="44">
        <v>43</v>
      </c>
      <c r="S1495" s="45">
        <v>37</v>
      </c>
      <c r="T1495" s="45">
        <v>10</v>
      </c>
      <c r="U1495" s="45">
        <v>8</v>
      </c>
      <c r="V1495" s="45">
        <v>64</v>
      </c>
      <c r="W1495" s="45">
        <v>29</v>
      </c>
      <c r="X1495" s="45">
        <v>50</v>
      </c>
      <c r="Y1495" s="46">
        <v>19</v>
      </c>
      <c r="Z1495" s="257">
        <f>SUMSQ(R1495:Y1495)</f>
        <v>11180</v>
      </c>
      <c r="AA1495" s="42"/>
      <c r="AB1495" s="277"/>
      <c r="AD1495" s="278"/>
      <c r="AE1495" s="34"/>
      <c r="AF1495" s="44">
        <v>9</v>
      </c>
      <c r="AG1495" s="45">
        <v>48</v>
      </c>
      <c r="AH1495" s="45">
        <v>47</v>
      </c>
      <c r="AI1495" s="45">
        <v>10</v>
      </c>
      <c r="AJ1495" s="45">
        <v>20</v>
      </c>
      <c r="AK1495" s="45">
        <v>53</v>
      </c>
      <c r="AL1495" s="45">
        <v>54</v>
      </c>
      <c r="AM1495" s="46">
        <v>19</v>
      </c>
      <c r="AN1495" s="257">
        <f>SUMSQ(AF1495:AM1495)</f>
        <v>11180</v>
      </c>
      <c r="AO1495" s="42"/>
      <c r="AP1495" s="277"/>
      <c r="AR1495" s="278"/>
      <c r="AS1495" s="34"/>
      <c r="AT1495" s="44">
        <v>9</v>
      </c>
      <c r="AU1495" s="45">
        <v>48</v>
      </c>
      <c r="AV1495" s="45">
        <v>47</v>
      </c>
      <c r="AW1495" s="45">
        <v>10</v>
      </c>
      <c r="AX1495" s="45">
        <v>20</v>
      </c>
      <c r="AY1495" s="45">
        <v>53</v>
      </c>
      <c r="AZ1495" s="45">
        <v>54</v>
      </c>
      <c r="BA1495" s="46">
        <v>19</v>
      </c>
      <c r="BB1495" s="257">
        <f>SUMSQ(AT1495:BA1495)</f>
        <v>11180</v>
      </c>
      <c r="BC1495" s="42"/>
      <c r="BD1495" s="277"/>
    </row>
    <row r="1496" spans="2:56" ht="12.75" thickBot="1" x14ac:dyDescent="0.25">
      <c r="B1496" s="278"/>
      <c r="C1496" s="34"/>
      <c r="D1496" s="59">
        <v>38</v>
      </c>
      <c r="E1496" s="60">
        <v>24</v>
      </c>
      <c r="F1496" s="60">
        <v>17</v>
      </c>
      <c r="G1496" s="60">
        <v>35</v>
      </c>
      <c r="H1496" s="60">
        <v>60</v>
      </c>
      <c r="I1496" s="60">
        <v>10</v>
      </c>
      <c r="J1496" s="60">
        <v>15</v>
      </c>
      <c r="K1496" s="61">
        <v>61</v>
      </c>
      <c r="L1496" s="257">
        <f>SUMSQ(D1496:K1496)</f>
        <v>11180</v>
      </c>
      <c r="M1496" s="42"/>
      <c r="N1496" s="277"/>
      <c r="P1496" s="278"/>
      <c r="Q1496" s="34"/>
      <c r="R1496" s="59">
        <v>56</v>
      </c>
      <c r="S1496" s="60">
        <v>44</v>
      </c>
      <c r="T1496" s="60">
        <v>7</v>
      </c>
      <c r="U1496" s="60">
        <v>27</v>
      </c>
      <c r="V1496" s="60">
        <v>18</v>
      </c>
      <c r="W1496" s="60">
        <v>33</v>
      </c>
      <c r="X1496" s="60">
        <v>14</v>
      </c>
      <c r="Y1496" s="61">
        <v>61</v>
      </c>
      <c r="Z1496" s="257">
        <f>SUMSQ(R1496:Y1496)</f>
        <v>11180</v>
      </c>
      <c r="AA1496" s="42"/>
      <c r="AB1496" s="277"/>
      <c r="AD1496" s="278"/>
      <c r="AE1496" s="34"/>
      <c r="AF1496" s="59">
        <v>39</v>
      </c>
      <c r="AG1496" s="60">
        <v>24</v>
      </c>
      <c r="AH1496" s="60">
        <v>1</v>
      </c>
      <c r="AI1496" s="60">
        <v>50</v>
      </c>
      <c r="AJ1496" s="60">
        <v>44</v>
      </c>
      <c r="AK1496" s="60">
        <v>27</v>
      </c>
      <c r="AL1496" s="60">
        <v>14</v>
      </c>
      <c r="AM1496" s="61">
        <v>61</v>
      </c>
      <c r="AN1496" s="257">
        <f>SUMSQ(AF1496:AM1496)</f>
        <v>11180</v>
      </c>
      <c r="AO1496" s="42"/>
      <c r="AP1496" s="277"/>
      <c r="AR1496" s="278"/>
      <c r="AS1496" s="34"/>
      <c r="AT1496" s="59">
        <v>39</v>
      </c>
      <c r="AU1496" s="60">
        <v>24</v>
      </c>
      <c r="AV1496" s="60">
        <v>1</v>
      </c>
      <c r="AW1496" s="60">
        <v>50</v>
      </c>
      <c r="AX1496" s="60">
        <v>44</v>
      </c>
      <c r="AY1496" s="60">
        <v>27</v>
      </c>
      <c r="AZ1496" s="60">
        <v>14</v>
      </c>
      <c r="BA1496" s="61">
        <v>61</v>
      </c>
      <c r="BB1496" s="257">
        <f>SUMSQ(AT1496:BA1496)</f>
        <v>11180</v>
      </c>
      <c r="BC1496" s="42"/>
      <c r="BD1496" s="277"/>
    </row>
    <row r="1497" spans="2:56" x14ac:dyDescent="0.2">
      <c r="B1497" s="278"/>
      <c r="C1497" s="34"/>
      <c r="D1497" s="166">
        <f>SUM(D1489:D1496)</f>
        <v>260</v>
      </c>
      <c r="E1497" s="167">
        <f>SUM(E1489:E1496)</f>
        <v>260</v>
      </c>
      <c r="F1497" s="167">
        <f>SUM(F1489:F1496)</f>
        <v>260</v>
      </c>
      <c r="G1497" s="167">
        <f>SUM(G1489:G1496)</f>
        <v>260</v>
      </c>
      <c r="H1497" s="167">
        <f>SUM(H1489:H1496)</f>
        <v>260</v>
      </c>
      <c r="I1497" s="167">
        <f>SUM(I1489:I1496)</f>
        <v>260</v>
      </c>
      <c r="J1497" s="167">
        <f>SUM(J1489:J1496)</f>
        <v>260</v>
      </c>
      <c r="K1497" s="167">
        <f>SUM(K1489:K1496)</f>
        <v>260</v>
      </c>
      <c r="L1497" s="280">
        <f>SUM(D1489^3+E1490^3+F1491^3+G1492^3+H1493^3+I1494^3+J1495^3+K1496^3)</f>
        <v>540800</v>
      </c>
      <c r="M1497" s="42"/>
      <c r="N1497" s="277"/>
      <c r="P1497" s="278"/>
      <c r="Q1497" s="34"/>
      <c r="R1497" s="166">
        <f>SUM(R1489:R1496)</f>
        <v>260</v>
      </c>
      <c r="S1497" s="167">
        <f>SUM(S1489:S1496)</f>
        <v>260</v>
      </c>
      <c r="T1497" s="167">
        <f>SUM(T1489:T1496)</f>
        <v>260</v>
      </c>
      <c r="U1497" s="167">
        <f>SUM(U1489:U1496)</f>
        <v>260</v>
      </c>
      <c r="V1497" s="167">
        <f>SUM(V1489:V1496)</f>
        <v>260</v>
      </c>
      <c r="W1497" s="167">
        <f>SUM(W1489:W1496)</f>
        <v>260</v>
      </c>
      <c r="X1497" s="167">
        <f>SUM(X1489:X1496)</f>
        <v>260</v>
      </c>
      <c r="Y1497" s="167">
        <f>SUM(Y1489:Y1496)</f>
        <v>260</v>
      </c>
      <c r="Z1497" s="280">
        <f>SUM(R1489^3+S1490^3+T1491^3+U1492^3+V1493^3+W1494^3+X1495^3+Y1496^3)</f>
        <v>540800</v>
      </c>
      <c r="AA1497" s="42"/>
      <c r="AB1497" s="277"/>
      <c r="AD1497" s="278"/>
      <c r="AE1497" s="34"/>
      <c r="AF1497" s="166">
        <f>SUM(AF1489:AF1496)</f>
        <v>260</v>
      </c>
      <c r="AG1497" s="167">
        <f>SUM(AG1489:AG1496)</f>
        <v>260</v>
      </c>
      <c r="AH1497" s="167">
        <f>SUM(AH1489:AH1496)</f>
        <v>260</v>
      </c>
      <c r="AI1497" s="167">
        <f>SUM(AI1489:AI1496)</f>
        <v>260</v>
      </c>
      <c r="AJ1497" s="167">
        <f>SUM(AJ1489:AJ1496)</f>
        <v>260</v>
      </c>
      <c r="AK1497" s="167">
        <f>SUM(AK1489:AK1496)</f>
        <v>260</v>
      </c>
      <c r="AL1497" s="167">
        <f>SUM(AL1489:AL1496)</f>
        <v>260</v>
      </c>
      <c r="AM1497" s="167">
        <f>SUM(AM1489:AM1496)</f>
        <v>260</v>
      </c>
      <c r="AN1497" s="280">
        <f>SUM(AF1489^3+AG1490^3+AH1491^3+AI1492^3+AJ1493^3+AK1494^3+AL1495^3+AM1496^3)</f>
        <v>540800</v>
      </c>
      <c r="AO1497" s="42"/>
      <c r="AP1497" s="277"/>
      <c r="AR1497" s="278"/>
      <c r="AS1497" s="34"/>
      <c r="AT1497" s="166">
        <f>SUM(AT1489:AT1496)</f>
        <v>260</v>
      </c>
      <c r="AU1497" s="167">
        <f>SUM(AU1489:AU1496)</f>
        <v>260</v>
      </c>
      <c r="AV1497" s="167">
        <f>SUM(AV1489:AV1496)</f>
        <v>260</v>
      </c>
      <c r="AW1497" s="167">
        <f>SUM(AW1489:AW1496)</f>
        <v>260</v>
      </c>
      <c r="AX1497" s="167">
        <f>SUM(AX1489:AX1496)</f>
        <v>260</v>
      </c>
      <c r="AY1497" s="167">
        <f>SUM(AY1489:AY1496)</f>
        <v>260</v>
      </c>
      <c r="AZ1497" s="167">
        <f>SUM(AZ1489:AZ1496)</f>
        <v>260</v>
      </c>
      <c r="BA1497" s="167">
        <f>SUM(BA1489:BA1496)</f>
        <v>260</v>
      </c>
      <c r="BB1497" s="280">
        <f>SUM(AT1489^3+AU1490^3+AV1491^3+AW1492^3+AX1493^3+AY1494^3+AZ1495^3+BA1496^3)</f>
        <v>540800</v>
      </c>
      <c r="BC1497" s="42"/>
      <c r="BD1497" s="277"/>
    </row>
    <row r="1498" spans="2:56" ht="12.75" thickBot="1" x14ac:dyDescent="0.25">
      <c r="B1498" s="278"/>
      <c r="C1498" s="34"/>
      <c r="D1498" s="89">
        <f>SUMSQ(D1489:D1496)</f>
        <v>11180</v>
      </c>
      <c r="E1498" s="90">
        <f>SUMSQ(E1489:E1496)</f>
        <v>11180</v>
      </c>
      <c r="F1498" s="90">
        <f>SUMSQ(F1489:F1496)</f>
        <v>11180</v>
      </c>
      <c r="G1498" s="90">
        <f>SUMSQ(G1489:G1496)</f>
        <v>11180</v>
      </c>
      <c r="H1498" s="90">
        <f>SUMSQ(H1489:H1496)</f>
        <v>11180</v>
      </c>
      <c r="I1498" s="90">
        <f>SUMSQ(I1489:I1496)</f>
        <v>11180</v>
      </c>
      <c r="J1498" s="90">
        <f>SUMSQ(J1489:J1496)</f>
        <v>11180</v>
      </c>
      <c r="K1498" s="90">
        <f>SUMSQ(K1489:K1496)</f>
        <v>11180</v>
      </c>
      <c r="L1498" s="279">
        <f>SUM(D1496^3+E1495^3+F1494^3+G1493^3+H1492^3+I1491^3+J1490^3+K1489^3)</f>
        <v>540800</v>
      </c>
      <c r="M1498" s="42"/>
      <c r="N1498" s="277"/>
      <c r="P1498" s="278"/>
      <c r="Q1498" s="34"/>
      <c r="R1498" s="89">
        <f>SUMSQ(R1489:R1496)</f>
        <v>11180</v>
      </c>
      <c r="S1498" s="90">
        <f>SUMSQ(S1489:S1496)</f>
        <v>11180</v>
      </c>
      <c r="T1498" s="90">
        <f>SUMSQ(T1489:T1496)</f>
        <v>11180</v>
      </c>
      <c r="U1498" s="90">
        <f>SUMSQ(U1489:U1496)</f>
        <v>11180</v>
      </c>
      <c r="V1498" s="90">
        <f>SUMSQ(V1489:V1496)</f>
        <v>11180</v>
      </c>
      <c r="W1498" s="90">
        <f>SUMSQ(W1489:W1496)</f>
        <v>11180</v>
      </c>
      <c r="X1498" s="90">
        <f>SUMSQ(X1489:X1496)</f>
        <v>11180</v>
      </c>
      <c r="Y1498" s="90">
        <f>SUMSQ(Y1489:Y1496)</f>
        <v>11180</v>
      </c>
      <c r="Z1498" s="279">
        <f>SUM(R1496^3+S1495^3+T1494^3+U1493^3+V1492^3+W1491^3+X1490^3+Y1489^3)</f>
        <v>540800</v>
      </c>
      <c r="AA1498" s="42"/>
      <c r="AB1498" s="277"/>
      <c r="AD1498" s="278"/>
      <c r="AE1498" s="34"/>
      <c r="AF1498" s="89">
        <f>SUMSQ(AF1489:AF1496)</f>
        <v>11180</v>
      </c>
      <c r="AG1498" s="90">
        <f>SUMSQ(AG1489:AG1496)</f>
        <v>11180</v>
      </c>
      <c r="AH1498" s="90">
        <f>SUMSQ(AH1489:AH1496)</f>
        <v>11180</v>
      </c>
      <c r="AI1498" s="90">
        <f>SUMSQ(AI1489:AI1496)</f>
        <v>11180</v>
      </c>
      <c r="AJ1498" s="90">
        <f>SUMSQ(AJ1489:AJ1496)</f>
        <v>11180</v>
      </c>
      <c r="AK1498" s="90">
        <f>SUMSQ(AK1489:AK1496)</f>
        <v>11180</v>
      </c>
      <c r="AL1498" s="90">
        <f>SUMSQ(AL1489:AL1496)</f>
        <v>11180</v>
      </c>
      <c r="AM1498" s="90">
        <f>SUMSQ(AM1489:AM1496)</f>
        <v>11180</v>
      </c>
      <c r="AN1498" s="279">
        <f>SUM(AF1496^3+AG1495^3+AH1494^3+AI1493^3+AJ1492^3+AK1491^3+AL1490^3+AM1489^3)</f>
        <v>540800</v>
      </c>
      <c r="AO1498" s="42"/>
      <c r="AP1498" s="277"/>
      <c r="AR1498" s="278"/>
      <c r="AS1498" s="34"/>
      <c r="AT1498" s="89">
        <f>SUMSQ(AT1489:AT1496)</f>
        <v>11180</v>
      </c>
      <c r="AU1498" s="90">
        <f>SUMSQ(AU1489:AU1496)</f>
        <v>11180</v>
      </c>
      <c r="AV1498" s="90">
        <f>SUMSQ(AV1489:AV1496)</f>
        <v>11180</v>
      </c>
      <c r="AW1498" s="90">
        <f>SUMSQ(AW1489:AW1496)</f>
        <v>11180</v>
      </c>
      <c r="AX1498" s="90">
        <f>SUMSQ(AX1489:AX1496)</f>
        <v>11180</v>
      </c>
      <c r="AY1498" s="90">
        <f>SUMSQ(AY1489:AY1496)</f>
        <v>11180</v>
      </c>
      <c r="AZ1498" s="90">
        <f>SUMSQ(AZ1489:AZ1496)</f>
        <v>11180</v>
      </c>
      <c r="BA1498" s="90">
        <f>SUMSQ(BA1489:BA1496)</f>
        <v>11180</v>
      </c>
      <c r="BB1498" s="279">
        <f>SUM(AT1496^3+AU1495^3+AV1494^3+AW1493^3+AX1492^3+AY1491^3+AZ1490^3+BA1489^3)</f>
        <v>540800</v>
      </c>
      <c r="BC1498" s="42"/>
      <c r="BD1498" s="277"/>
    </row>
    <row r="1499" spans="2:56" ht="12.75" thickBot="1" x14ac:dyDescent="0.25">
      <c r="B1499" s="278"/>
      <c r="C1499" s="104"/>
      <c r="D1499" s="106"/>
      <c r="E1499" s="106"/>
      <c r="F1499" s="106"/>
      <c r="G1499" s="106"/>
      <c r="H1499" s="106"/>
      <c r="I1499" s="106"/>
      <c r="J1499" s="106"/>
      <c r="K1499" s="106"/>
      <c r="L1499" s="106"/>
      <c r="M1499" s="109"/>
      <c r="N1499" s="277"/>
      <c r="P1499" s="278"/>
      <c r="Q1499" s="104"/>
      <c r="R1499" s="106"/>
      <c r="S1499" s="106"/>
      <c r="T1499" s="106"/>
      <c r="U1499" s="106"/>
      <c r="V1499" s="106"/>
      <c r="W1499" s="106"/>
      <c r="X1499" s="106"/>
      <c r="Y1499" s="106"/>
      <c r="Z1499" s="106"/>
      <c r="AA1499" s="109"/>
      <c r="AB1499" s="277"/>
      <c r="AD1499" s="278"/>
      <c r="AE1499" s="104"/>
      <c r="AF1499" s="106"/>
      <c r="AG1499" s="106"/>
      <c r="AH1499" s="106"/>
      <c r="AI1499" s="106"/>
      <c r="AJ1499" s="106"/>
      <c r="AK1499" s="106"/>
      <c r="AL1499" s="106"/>
      <c r="AM1499" s="106"/>
      <c r="AN1499" s="106"/>
      <c r="AO1499" s="109"/>
      <c r="AP1499" s="277"/>
      <c r="AR1499" s="278"/>
      <c r="AS1499" s="104"/>
      <c r="AT1499" s="106"/>
      <c r="AU1499" s="106"/>
      <c r="AV1499" s="106"/>
      <c r="AW1499" s="106"/>
      <c r="AX1499" s="106"/>
      <c r="AY1499" s="106"/>
      <c r="AZ1499" s="106"/>
      <c r="BA1499" s="106"/>
      <c r="BB1499" s="106"/>
      <c r="BC1499" s="109"/>
      <c r="BD1499" s="277"/>
    </row>
    <row r="1500" spans="2:56" ht="12.75" thickBot="1" x14ac:dyDescent="0.25">
      <c r="B1500" s="276"/>
      <c r="C1500" s="275"/>
      <c r="D1500" s="275"/>
      <c r="E1500" s="275"/>
      <c r="F1500" s="275"/>
      <c r="G1500" s="275"/>
      <c r="H1500" s="275"/>
      <c r="I1500" s="275"/>
      <c r="J1500" s="275"/>
      <c r="K1500" s="275"/>
      <c r="L1500" s="275"/>
      <c r="M1500" s="275"/>
      <c r="N1500" s="274"/>
      <c r="P1500" s="276"/>
      <c r="Q1500" s="275"/>
      <c r="R1500" s="275"/>
      <c r="S1500" s="275"/>
      <c r="T1500" s="275"/>
      <c r="U1500" s="275"/>
      <c r="V1500" s="275"/>
      <c r="W1500" s="275"/>
      <c r="X1500" s="275"/>
      <c r="Y1500" s="275"/>
      <c r="Z1500" s="275"/>
      <c r="AA1500" s="275"/>
      <c r="AB1500" s="274"/>
      <c r="AD1500" s="276"/>
      <c r="AE1500" s="275"/>
      <c r="AF1500" s="275"/>
      <c r="AG1500" s="275"/>
      <c r="AH1500" s="275"/>
      <c r="AI1500" s="275"/>
      <c r="AJ1500" s="275"/>
      <c r="AK1500" s="275"/>
      <c r="AL1500" s="275"/>
      <c r="AM1500" s="275"/>
      <c r="AN1500" s="275"/>
      <c r="AO1500" s="275"/>
      <c r="AP1500" s="274"/>
      <c r="AR1500" s="276"/>
      <c r="AS1500" s="275"/>
      <c r="AT1500" s="275"/>
      <c r="AU1500" s="275"/>
      <c r="AV1500" s="275"/>
      <c r="AW1500" s="275"/>
      <c r="AX1500" s="275"/>
      <c r="AY1500" s="275"/>
      <c r="AZ1500" s="275"/>
      <c r="BA1500" s="275"/>
      <c r="BB1500" s="275"/>
      <c r="BC1500" s="275"/>
      <c r="BD1500" s="274"/>
    </row>
    <row r="1501" spans="2:56" ht="13.5" thickTop="1" thickBot="1" x14ac:dyDescent="0.25"/>
    <row r="1502" spans="2:56" ht="13.5" thickTop="1" thickBot="1" x14ac:dyDescent="0.25">
      <c r="B1502" s="284"/>
      <c r="C1502" s="283"/>
      <c r="D1502" s="283"/>
      <c r="E1502" s="283"/>
      <c r="F1502" s="283"/>
      <c r="G1502" s="283"/>
      <c r="H1502" s="283"/>
      <c r="I1502" s="283"/>
      <c r="J1502" s="283"/>
      <c r="K1502" s="283"/>
      <c r="L1502" s="283"/>
      <c r="M1502" s="283"/>
      <c r="N1502" s="282"/>
      <c r="P1502" s="284"/>
      <c r="Q1502" s="283"/>
      <c r="R1502" s="283"/>
      <c r="S1502" s="283"/>
      <c r="T1502" s="283"/>
      <c r="U1502" s="283"/>
      <c r="V1502" s="283"/>
      <c r="W1502" s="283"/>
      <c r="X1502" s="283"/>
      <c r="Y1502" s="283"/>
      <c r="Z1502" s="283"/>
      <c r="AA1502" s="283"/>
      <c r="AB1502" s="282"/>
      <c r="AD1502" s="284"/>
      <c r="AE1502" s="283"/>
      <c r="AF1502" s="283"/>
      <c r="AG1502" s="283"/>
      <c r="AH1502" s="283"/>
      <c r="AI1502" s="283"/>
      <c r="AJ1502" s="283"/>
      <c r="AK1502" s="283"/>
      <c r="AL1502" s="283"/>
      <c r="AM1502" s="283"/>
      <c r="AN1502" s="283"/>
      <c r="AO1502" s="283"/>
      <c r="AP1502" s="282"/>
      <c r="AR1502" s="284"/>
      <c r="AS1502" s="283"/>
      <c r="AT1502" s="283"/>
      <c r="AU1502" s="283"/>
      <c r="AV1502" s="283"/>
      <c r="AW1502" s="283"/>
      <c r="AX1502" s="283"/>
      <c r="AY1502" s="283"/>
      <c r="AZ1502" s="283"/>
      <c r="BA1502" s="283"/>
      <c r="BB1502" s="283"/>
      <c r="BC1502" s="283"/>
      <c r="BD1502" s="282"/>
    </row>
    <row r="1503" spans="2:56" ht="12.75" thickBot="1" x14ac:dyDescent="0.25">
      <c r="B1503" s="278"/>
      <c r="C1503" s="20"/>
      <c r="D1503" s="21"/>
      <c r="E1503" s="21"/>
      <c r="F1503" s="21"/>
      <c r="G1503" s="21"/>
      <c r="H1503" s="281" t="s">
        <v>1014</v>
      </c>
      <c r="I1503" s="21"/>
      <c r="J1503" s="21"/>
      <c r="K1503" s="21"/>
      <c r="L1503" s="21"/>
      <c r="M1503" s="23"/>
      <c r="N1503" s="277"/>
      <c r="P1503" s="278"/>
      <c r="Q1503" s="20"/>
      <c r="R1503" s="21"/>
      <c r="S1503" s="21"/>
      <c r="T1503" s="21"/>
      <c r="U1503" s="21"/>
      <c r="V1503" s="281" t="s">
        <v>1013</v>
      </c>
      <c r="W1503" s="21"/>
      <c r="X1503" s="21"/>
      <c r="Y1503" s="21"/>
      <c r="Z1503" s="21"/>
      <c r="AA1503" s="23"/>
      <c r="AB1503" s="277"/>
      <c r="AD1503" s="278"/>
      <c r="AE1503" s="20"/>
      <c r="AF1503" s="21"/>
      <c r="AG1503" s="21"/>
      <c r="AH1503" s="21"/>
      <c r="AI1503" s="21"/>
      <c r="AJ1503" s="281" t="s">
        <v>1012</v>
      </c>
      <c r="AK1503" s="21"/>
      <c r="AL1503" s="21"/>
      <c r="AM1503" s="21"/>
      <c r="AN1503" s="21"/>
      <c r="AO1503" s="23"/>
      <c r="AP1503" s="277"/>
      <c r="AR1503" s="278"/>
      <c r="AS1503" s="20"/>
      <c r="AT1503" s="21"/>
      <c r="AU1503" s="21"/>
      <c r="AV1503" s="21"/>
      <c r="AW1503" s="21"/>
      <c r="AX1503" s="281" t="s">
        <v>1011</v>
      </c>
      <c r="AY1503" s="21"/>
      <c r="AZ1503" s="21"/>
      <c r="BA1503" s="21"/>
      <c r="BB1503" s="21"/>
      <c r="BC1503" s="23"/>
      <c r="BD1503" s="277"/>
    </row>
    <row r="1504" spans="2:56" x14ac:dyDescent="0.2">
      <c r="B1504" s="278"/>
      <c r="C1504" s="34"/>
      <c r="D1504" s="35">
        <v>4</v>
      </c>
      <c r="E1504" s="36">
        <v>51</v>
      </c>
      <c r="F1504" s="36">
        <v>38</v>
      </c>
      <c r="G1504" s="36">
        <v>21</v>
      </c>
      <c r="H1504" s="36">
        <v>15</v>
      </c>
      <c r="I1504" s="36">
        <v>64</v>
      </c>
      <c r="J1504" s="36">
        <v>41</v>
      </c>
      <c r="K1504" s="37">
        <v>26</v>
      </c>
      <c r="L1504" s="251">
        <f>SUMSQ(D1504:K1504)</f>
        <v>11180</v>
      </c>
      <c r="M1504" s="42"/>
      <c r="N1504" s="277"/>
      <c r="P1504" s="278"/>
      <c r="Q1504" s="34"/>
      <c r="R1504" s="35">
        <v>4</v>
      </c>
      <c r="S1504" s="36">
        <v>51</v>
      </c>
      <c r="T1504" s="36">
        <v>38</v>
      </c>
      <c r="U1504" s="36">
        <v>21</v>
      </c>
      <c r="V1504" s="36">
        <v>15</v>
      </c>
      <c r="W1504" s="36">
        <v>64</v>
      </c>
      <c r="X1504" s="36">
        <v>41</v>
      </c>
      <c r="Y1504" s="37">
        <v>26</v>
      </c>
      <c r="Z1504" s="251">
        <f>SUMSQ(R1504:Y1504)</f>
        <v>11180</v>
      </c>
      <c r="AA1504" s="42"/>
      <c r="AB1504" s="277"/>
      <c r="AD1504" s="278"/>
      <c r="AE1504" s="34"/>
      <c r="AF1504" s="35">
        <v>4</v>
      </c>
      <c r="AG1504" s="36">
        <v>51</v>
      </c>
      <c r="AH1504" s="36">
        <v>38</v>
      </c>
      <c r="AI1504" s="36">
        <v>21</v>
      </c>
      <c r="AJ1504" s="36">
        <v>15</v>
      </c>
      <c r="AK1504" s="36">
        <v>64</v>
      </c>
      <c r="AL1504" s="36">
        <v>41</v>
      </c>
      <c r="AM1504" s="37">
        <v>26</v>
      </c>
      <c r="AN1504" s="251">
        <f>SUMSQ(AF1504:AM1504)</f>
        <v>11180</v>
      </c>
      <c r="AO1504" s="42"/>
      <c r="AP1504" s="277"/>
      <c r="AR1504" s="278"/>
      <c r="AS1504" s="34"/>
      <c r="AT1504" s="35">
        <v>4</v>
      </c>
      <c r="AU1504" s="36">
        <v>51</v>
      </c>
      <c r="AV1504" s="36">
        <v>64</v>
      </c>
      <c r="AW1504" s="36">
        <v>38</v>
      </c>
      <c r="AX1504" s="36">
        <v>21</v>
      </c>
      <c r="AY1504" s="36">
        <v>15</v>
      </c>
      <c r="AZ1504" s="36">
        <v>41</v>
      </c>
      <c r="BA1504" s="37">
        <v>26</v>
      </c>
      <c r="BB1504" s="251">
        <f>SUMSQ(AT1504:BA1504)</f>
        <v>11180</v>
      </c>
      <c r="BC1504" s="42"/>
      <c r="BD1504" s="277"/>
    </row>
    <row r="1505" spans="2:56" x14ac:dyDescent="0.2">
      <c r="B1505" s="278"/>
      <c r="C1505" s="34"/>
      <c r="D1505" s="44">
        <v>46</v>
      </c>
      <c r="E1505" s="45">
        <v>11</v>
      </c>
      <c r="F1505" s="45">
        <v>47</v>
      </c>
      <c r="G1505" s="45">
        <v>10</v>
      </c>
      <c r="H1505" s="45">
        <v>20</v>
      </c>
      <c r="I1505" s="45">
        <v>53</v>
      </c>
      <c r="J1505" s="45">
        <v>17</v>
      </c>
      <c r="K1505" s="46">
        <v>56</v>
      </c>
      <c r="L1505" s="257">
        <f>SUMSQ(D1505:K1505)</f>
        <v>11180</v>
      </c>
      <c r="M1505" s="42"/>
      <c r="N1505" s="277"/>
      <c r="P1505" s="278"/>
      <c r="Q1505" s="34"/>
      <c r="R1505" s="44">
        <v>46</v>
      </c>
      <c r="S1505" s="45">
        <v>11</v>
      </c>
      <c r="T1505" s="45">
        <v>47</v>
      </c>
      <c r="U1505" s="45">
        <v>10</v>
      </c>
      <c r="V1505" s="45">
        <v>20</v>
      </c>
      <c r="W1505" s="45">
        <v>53</v>
      </c>
      <c r="X1505" s="45">
        <v>17</v>
      </c>
      <c r="Y1505" s="46">
        <v>56</v>
      </c>
      <c r="Z1505" s="257">
        <f>SUMSQ(R1505:Y1505)</f>
        <v>11180</v>
      </c>
      <c r="AA1505" s="42"/>
      <c r="AB1505" s="277"/>
      <c r="AD1505" s="278"/>
      <c r="AE1505" s="34"/>
      <c r="AF1505" s="44">
        <v>60</v>
      </c>
      <c r="AG1505" s="45">
        <v>11</v>
      </c>
      <c r="AH1505" s="45">
        <v>30</v>
      </c>
      <c r="AI1505" s="45">
        <v>45</v>
      </c>
      <c r="AJ1505" s="45">
        <v>55</v>
      </c>
      <c r="AK1505" s="45">
        <v>8</v>
      </c>
      <c r="AL1505" s="45">
        <v>17</v>
      </c>
      <c r="AM1505" s="46">
        <v>34</v>
      </c>
      <c r="AN1505" s="257">
        <f>SUMSQ(AF1505:AM1505)</f>
        <v>11180</v>
      </c>
      <c r="AO1505" s="42"/>
      <c r="AP1505" s="277"/>
      <c r="AR1505" s="278"/>
      <c r="AS1505" s="34"/>
      <c r="AT1505" s="44">
        <v>60</v>
      </c>
      <c r="AU1505" s="45">
        <v>11</v>
      </c>
      <c r="AV1505" s="45">
        <v>45</v>
      </c>
      <c r="AW1505" s="45">
        <v>55</v>
      </c>
      <c r="AX1505" s="45">
        <v>8</v>
      </c>
      <c r="AY1505" s="45">
        <v>30</v>
      </c>
      <c r="AZ1505" s="45">
        <v>17</v>
      </c>
      <c r="BA1505" s="46">
        <v>34</v>
      </c>
      <c r="BB1505" s="257">
        <f>SUMSQ(AT1505:BA1505)</f>
        <v>11180</v>
      </c>
      <c r="BC1505" s="42"/>
      <c r="BD1505" s="277"/>
    </row>
    <row r="1506" spans="2:56" x14ac:dyDescent="0.2">
      <c r="B1506" s="278"/>
      <c r="C1506" s="34"/>
      <c r="D1506" s="44">
        <v>49</v>
      </c>
      <c r="E1506" s="45">
        <v>2</v>
      </c>
      <c r="F1506" s="45">
        <v>23</v>
      </c>
      <c r="G1506" s="45">
        <v>40</v>
      </c>
      <c r="H1506" s="45">
        <v>62</v>
      </c>
      <c r="I1506" s="45">
        <v>13</v>
      </c>
      <c r="J1506" s="45">
        <v>28</v>
      </c>
      <c r="K1506" s="46">
        <v>43</v>
      </c>
      <c r="L1506" s="257">
        <f>SUMSQ(D1506:K1506)</f>
        <v>11180</v>
      </c>
      <c r="M1506" s="42"/>
      <c r="N1506" s="277"/>
      <c r="P1506" s="278"/>
      <c r="Q1506" s="34"/>
      <c r="R1506" s="44">
        <v>49</v>
      </c>
      <c r="S1506" s="45">
        <v>2</v>
      </c>
      <c r="T1506" s="45">
        <v>23</v>
      </c>
      <c r="U1506" s="45">
        <v>40</v>
      </c>
      <c r="V1506" s="45">
        <v>62</v>
      </c>
      <c r="W1506" s="45">
        <v>13</v>
      </c>
      <c r="X1506" s="45">
        <v>28</v>
      </c>
      <c r="Y1506" s="46">
        <v>43</v>
      </c>
      <c r="Z1506" s="257">
        <f>SUMSQ(R1506:Y1506)</f>
        <v>11180</v>
      </c>
      <c r="AA1506" s="42"/>
      <c r="AB1506" s="277"/>
      <c r="AD1506" s="278"/>
      <c r="AE1506" s="34"/>
      <c r="AF1506" s="44">
        <v>49</v>
      </c>
      <c r="AG1506" s="45">
        <v>2</v>
      </c>
      <c r="AH1506" s="45">
        <v>23</v>
      </c>
      <c r="AI1506" s="45">
        <v>40</v>
      </c>
      <c r="AJ1506" s="45">
        <v>62</v>
      </c>
      <c r="AK1506" s="45">
        <v>13</v>
      </c>
      <c r="AL1506" s="45">
        <v>28</v>
      </c>
      <c r="AM1506" s="46">
        <v>43</v>
      </c>
      <c r="AN1506" s="257">
        <f>SUMSQ(AF1506:AM1506)</f>
        <v>11180</v>
      </c>
      <c r="AO1506" s="42"/>
      <c r="AP1506" s="277"/>
      <c r="AR1506" s="278"/>
      <c r="AS1506" s="34"/>
      <c r="AT1506" s="44">
        <v>9</v>
      </c>
      <c r="AU1506" s="45">
        <v>37</v>
      </c>
      <c r="AV1506" s="45">
        <v>23</v>
      </c>
      <c r="AW1506" s="45">
        <v>18</v>
      </c>
      <c r="AX1506" s="45">
        <v>62</v>
      </c>
      <c r="AY1506" s="45">
        <v>59</v>
      </c>
      <c r="AZ1506" s="45">
        <v>36</v>
      </c>
      <c r="BA1506" s="46">
        <v>16</v>
      </c>
      <c r="BB1506" s="257">
        <f>SUMSQ(AT1506:BA1506)</f>
        <v>11180</v>
      </c>
      <c r="BC1506" s="42"/>
      <c r="BD1506" s="277"/>
    </row>
    <row r="1507" spans="2:56" x14ac:dyDescent="0.2">
      <c r="B1507" s="278"/>
      <c r="C1507" s="34"/>
      <c r="D1507" s="44">
        <v>31</v>
      </c>
      <c r="E1507" s="45">
        <v>58</v>
      </c>
      <c r="F1507" s="45">
        <v>57</v>
      </c>
      <c r="G1507" s="45">
        <v>32</v>
      </c>
      <c r="H1507" s="45">
        <v>6</v>
      </c>
      <c r="I1507" s="45">
        <v>35</v>
      </c>
      <c r="J1507" s="45">
        <v>36</v>
      </c>
      <c r="K1507" s="46">
        <v>5</v>
      </c>
      <c r="L1507" s="257">
        <f>SUMSQ(D1507:K1507)</f>
        <v>11180</v>
      </c>
      <c r="M1507" s="42"/>
      <c r="N1507" s="277"/>
      <c r="P1507" s="278"/>
      <c r="Q1507" s="34"/>
      <c r="R1507" s="44">
        <v>60</v>
      </c>
      <c r="S1507" s="45">
        <v>29</v>
      </c>
      <c r="T1507" s="45">
        <v>57</v>
      </c>
      <c r="U1507" s="45">
        <v>32</v>
      </c>
      <c r="V1507" s="45">
        <v>6</v>
      </c>
      <c r="W1507" s="45">
        <v>35</v>
      </c>
      <c r="X1507" s="45">
        <v>7</v>
      </c>
      <c r="Y1507" s="46">
        <v>34</v>
      </c>
      <c r="Z1507" s="257">
        <f>SUMSQ(R1507:Y1507)</f>
        <v>11180</v>
      </c>
      <c r="AA1507" s="42"/>
      <c r="AB1507" s="277"/>
      <c r="AD1507" s="278"/>
      <c r="AE1507" s="34"/>
      <c r="AF1507" s="44">
        <v>9</v>
      </c>
      <c r="AG1507" s="45">
        <v>58</v>
      </c>
      <c r="AH1507" s="45">
        <v>47</v>
      </c>
      <c r="AI1507" s="45">
        <v>32</v>
      </c>
      <c r="AJ1507" s="45">
        <v>6</v>
      </c>
      <c r="AK1507" s="45">
        <v>53</v>
      </c>
      <c r="AL1507" s="45">
        <v>36</v>
      </c>
      <c r="AM1507" s="46">
        <v>19</v>
      </c>
      <c r="AN1507" s="257">
        <f>SUMSQ(AF1507:AM1507)</f>
        <v>11180</v>
      </c>
      <c r="AO1507" s="42"/>
      <c r="AP1507" s="277"/>
      <c r="AR1507" s="278"/>
      <c r="AS1507" s="34"/>
      <c r="AT1507" s="44">
        <v>46</v>
      </c>
      <c r="AU1507" s="45">
        <v>2</v>
      </c>
      <c r="AV1507" s="45">
        <v>25</v>
      </c>
      <c r="AW1507" s="45">
        <v>32</v>
      </c>
      <c r="AX1507" s="45">
        <v>52</v>
      </c>
      <c r="AY1507" s="45">
        <v>53</v>
      </c>
      <c r="AZ1507" s="45">
        <v>7</v>
      </c>
      <c r="BA1507" s="46">
        <v>43</v>
      </c>
      <c r="BB1507" s="257">
        <f>SUMSQ(AT1507:BA1507)</f>
        <v>11180</v>
      </c>
      <c r="BC1507" s="42"/>
      <c r="BD1507" s="277"/>
    </row>
    <row r="1508" spans="2:56" x14ac:dyDescent="0.2">
      <c r="B1508" s="278"/>
      <c r="C1508" s="34"/>
      <c r="D1508" s="44">
        <v>60</v>
      </c>
      <c r="E1508" s="45">
        <v>29</v>
      </c>
      <c r="F1508" s="45">
        <v>30</v>
      </c>
      <c r="G1508" s="45">
        <v>59</v>
      </c>
      <c r="H1508" s="45">
        <v>33</v>
      </c>
      <c r="I1508" s="45">
        <v>8</v>
      </c>
      <c r="J1508" s="45">
        <v>7</v>
      </c>
      <c r="K1508" s="46">
        <v>34</v>
      </c>
      <c r="L1508" s="257">
        <f>SUMSQ(D1508:K1508)</f>
        <v>11180</v>
      </c>
      <c r="M1508" s="42"/>
      <c r="N1508" s="277"/>
      <c r="P1508" s="278"/>
      <c r="Q1508" s="34"/>
      <c r="R1508" s="44">
        <v>31</v>
      </c>
      <c r="S1508" s="45">
        <v>58</v>
      </c>
      <c r="T1508" s="45">
        <v>30</v>
      </c>
      <c r="U1508" s="45">
        <v>59</v>
      </c>
      <c r="V1508" s="45">
        <v>33</v>
      </c>
      <c r="W1508" s="45">
        <v>8</v>
      </c>
      <c r="X1508" s="45">
        <v>36</v>
      </c>
      <c r="Y1508" s="46">
        <v>5</v>
      </c>
      <c r="Z1508" s="257">
        <f>SUMSQ(R1508:Y1508)</f>
        <v>11180</v>
      </c>
      <c r="AA1508" s="42"/>
      <c r="AB1508" s="277"/>
      <c r="AD1508" s="278"/>
      <c r="AE1508" s="34"/>
      <c r="AF1508" s="44">
        <v>46</v>
      </c>
      <c r="AG1508" s="45">
        <v>29</v>
      </c>
      <c r="AH1508" s="45">
        <v>12</v>
      </c>
      <c r="AI1508" s="45">
        <v>59</v>
      </c>
      <c r="AJ1508" s="45">
        <v>33</v>
      </c>
      <c r="AK1508" s="45">
        <v>18</v>
      </c>
      <c r="AL1508" s="45">
        <v>7</v>
      </c>
      <c r="AM1508" s="46">
        <v>56</v>
      </c>
      <c r="AN1508" s="257">
        <f>SUMSQ(AF1508:AM1508)</f>
        <v>11180</v>
      </c>
      <c r="AO1508" s="42"/>
      <c r="AP1508" s="277"/>
      <c r="AR1508" s="278"/>
      <c r="AS1508" s="34"/>
      <c r="AT1508" s="44">
        <v>22</v>
      </c>
      <c r="AU1508" s="45">
        <v>58</v>
      </c>
      <c r="AV1508" s="45">
        <v>12</v>
      </c>
      <c r="AW1508" s="45">
        <v>13</v>
      </c>
      <c r="AX1508" s="45">
        <v>33</v>
      </c>
      <c r="AY1508" s="45">
        <v>40</v>
      </c>
      <c r="AZ1508" s="45">
        <v>63</v>
      </c>
      <c r="BA1508" s="46">
        <v>19</v>
      </c>
      <c r="BB1508" s="257">
        <f>SUMSQ(AT1508:BA1508)</f>
        <v>11180</v>
      </c>
      <c r="BC1508" s="42"/>
      <c r="BD1508" s="277"/>
    </row>
    <row r="1509" spans="2:56" x14ac:dyDescent="0.2">
      <c r="B1509" s="278"/>
      <c r="C1509" s="34"/>
      <c r="D1509" s="44">
        <v>22</v>
      </c>
      <c r="E1509" s="45">
        <v>37</v>
      </c>
      <c r="F1509" s="45">
        <v>52</v>
      </c>
      <c r="G1509" s="45">
        <v>3</v>
      </c>
      <c r="H1509" s="45">
        <v>25</v>
      </c>
      <c r="I1509" s="45">
        <v>42</v>
      </c>
      <c r="J1509" s="45">
        <v>63</v>
      </c>
      <c r="K1509" s="46">
        <v>16</v>
      </c>
      <c r="L1509" s="257">
        <f>SUMSQ(D1509:K1509)</f>
        <v>11180</v>
      </c>
      <c r="M1509" s="42"/>
      <c r="N1509" s="277"/>
      <c r="P1509" s="278"/>
      <c r="Q1509" s="34"/>
      <c r="R1509" s="44">
        <v>22</v>
      </c>
      <c r="S1509" s="45">
        <v>37</v>
      </c>
      <c r="T1509" s="45">
        <v>52</v>
      </c>
      <c r="U1509" s="45">
        <v>3</v>
      </c>
      <c r="V1509" s="45">
        <v>25</v>
      </c>
      <c r="W1509" s="45">
        <v>42</v>
      </c>
      <c r="X1509" s="45">
        <v>63</v>
      </c>
      <c r="Y1509" s="46">
        <v>16</v>
      </c>
      <c r="Z1509" s="257">
        <f>SUMSQ(R1509:Y1509)</f>
        <v>11180</v>
      </c>
      <c r="AA1509" s="42"/>
      <c r="AB1509" s="277"/>
      <c r="AD1509" s="278"/>
      <c r="AE1509" s="34"/>
      <c r="AF1509" s="44">
        <v>22</v>
      </c>
      <c r="AG1509" s="45">
        <v>37</v>
      </c>
      <c r="AH1509" s="45">
        <v>52</v>
      </c>
      <c r="AI1509" s="45">
        <v>3</v>
      </c>
      <c r="AJ1509" s="45">
        <v>25</v>
      </c>
      <c r="AK1509" s="45">
        <v>42</v>
      </c>
      <c r="AL1509" s="45">
        <v>63</v>
      </c>
      <c r="AM1509" s="46">
        <v>16</v>
      </c>
      <c r="AN1509" s="257">
        <f>SUMSQ(AF1509:AM1509)</f>
        <v>11180</v>
      </c>
      <c r="AO1509" s="42"/>
      <c r="AP1509" s="277"/>
      <c r="AR1509" s="278"/>
      <c r="AS1509" s="34"/>
      <c r="AT1509" s="44">
        <v>49</v>
      </c>
      <c r="AU1509" s="45">
        <v>29</v>
      </c>
      <c r="AV1509" s="45">
        <v>6</v>
      </c>
      <c r="AW1509" s="45">
        <v>3</v>
      </c>
      <c r="AX1509" s="45">
        <v>47</v>
      </c>
      <c r="AY1509" s="45">
        <v>42</v>
      </c>
      <c r="AZ1509" s="45">
        <v>28</v>
      </c>
      <c r="BA1509" s="46">
        <v>56</v>
      </c>
      <c r="BB1509" s="257">
        <f>SUMSQ(AT1509:BA1509)</f>
        <v>11180</v>
      </c>
      <c r="BC1509" s="42"/>
      <c r="BD1509" s="277"/>
    </row>
    <row r="1510" spans="2:56" x14ac:dyDescent="0.2">
      <c r="B1510" s="278"/>
      <c r="C1510" s="34"/>
      <c r="D1510" s="44">
        <v>9</v>
      </c>
      <c r="E1510" s="45">
        <v>48</v>
      </c>
      <c r="F1510" s="45">
        <v>12</v>
      </c>
      <c r="G1510" s="45">
        <v>45</v>
      </c>
      <c r="H1510" s="45">
        <v>55</v>
      </c>
      <c r="I1510" s="45">
        <v>18</v>
      </c>
      <c r="J1510" s="45">
        <v>54</v>
      </c>
      <c r="K1510" s="46">
        <v>19</v>
      </c>
      <c r="L1510" s="257">
        <f>SUMSQ(D1510:K1510)</f>
        <v>11180</v>
      </c>
      <c r="M1510" s="42"/>
      <c r="N1510" s="277"/>
      <c r="P1510" s="278"/>
      <c r="Q1510" s="34"/>
      <c r="R1510" s="44">
        <v>9</v>
      </c>
      <c r="S1510" s="45">
        <v>48</v>
      </c>
      <c r="T1510" s="45">
        <v>12</v>
      </c>
      <c r="U1510" s="45">
        <v>45</v>
      </c>
      <c r="V1510" s="45">
        <v>55</v>
      </c>
      <c r="W1510" s="45">
        <v>18</v>
      </c>
      <c r="X1510" s="45">
        <v>54</v>
      </c>
      <c r="Y1510" s="46">
        <v>19</v>
      </c>
      <c r="Z1510" s="257">
        <f>SUMSQ(R1510:Y1510)</f>
        <v>11180</v>
      </c>
      <c r="AA1510" s="42"/>
      <c r="AB1510" s="277"/>
      <c r="AD1510" s="278"/>
      <c r="AE1510" s="34"/>
      <c r="AF1510" s="44">
        <v>31</v>
      </c>
      <c r="AG1510" s="45">
        <v>48</v>
      </c>
      <c r="AH1510" s="45">
        <v>57</v>
      </c>
      <c r="AI1510" s="45">
        <v>10</v>
      </c>
      <c r="AJ1510" s="45">
        <v>20</v>
      </c>
      <c r="AK1510" s="45">
        <v>35</v>
      </c>
      <c r="AL1510" s="45">
        <v>54</v>
      </c>
      <c r="AM1510" s="46">
        <v>5</v>
      </c>
      <c r="AN1510" s="257">
        <f>SUMSQ(AF1510:AM1510)</f>
        <v>11180</v>
      </c>
      <c r="AO1510" s="42"/>
      <c r="AP1510" s="277"/>
      <c r="AR1510" s="278"/>
      <c r="AS1510" s="34"/>
      <c r="AT1510" s="44">
        <v>31</v>
      </c>
      <c r="AU1510" s="45">
        <v>48</v>
      </c>
      <c r="AV1510" s="45">
        <v>35</v>
      </c>
      <c r="AW1510" s="45">
        <v>57</v>
      </c>
      <c r="AX1510" s="45">
        <v>10</v>
      </c>
      <c r="AY1510" s="45">
        <v>20</v>
      </c>
      <c r="AZ1510" s="45">
        <v>54</v>
      </c>
      <c r="BA1510" s="46">
        <v>5</v>
      </c>
      <c r="BB1510" s="257">
        <f>SUMSQ(AT1510:BA1510)</f>
        <v>11180</v>
      </c>
      <c r="BC1510" s="42"/>
      <c r="BD1510" s="277"/>
    </row>
    <row r="1511" spans="2:56" ht="12.75" thickBot="1" x14ac:dyDescent="0.25">
      <c r="B1511" s="278"/>
      <c r="C1511" s="34"/>
      <c r="D1511" s="59">
        <v>39</v>
      </c>
      <c r="E1511" s="60">
        <v>24</v>
      </c>
      <c r="F1511" s="60">
        <v>1</v>
      </c>
      <c r="G1511" s="60">
        <v>50</v>
      </c>
      <c r="H1511" s="60">
        <v>44</v>
      </c>
      <c r="I1511" s="60">
        <v>27</v>
      </c>
      <c r="J1511" s="60">
        <v>14</v>
      </c>
      <c r="K1511" s="61">
        <v>61</v>
      </c>
      <c r="L1511" s="257">
        <f>SUMSQ(D1511:K1511)</f>
        <v>11180</v>
      </c>
      <c r="M1511" s="42"/>
      <c r="N1511" s="277"/>
      <c r="P1511" s="278"/>
      <c r="Q1511" s="34"/>
      <c r="R1511" s="59">
        <v>39</v>
      </c>
      <c r="S1511" s="60">
        <v>24</v>
      </c>
      <c r="T1511" s="60">
        <v>1</v>
      </c>
      <c r="U1511" s="60">
        <v>50</v>
      </c>
      <c r="V1511" s="60">
        <v>44</v>
      </c>
      <c r="W1511" s="60">
        <v>27</v>
      </c>
      <c r="X1511" s="60">
        <v>14</v>
      </c>
      <c r="Y1511" s="61">
        <v>61</v>
      </c>
      <c r="Z1511" s="257">
        <f>SUMSQ(R1511:Y1511)</f>
        <v>11180</v>
      </c>
      <c r="AA1511" s="42"/>
      <c r="AB1511" s="277"/>
      <c r="AD1511" s="278"/>
      <c r="AE1511" s="34"/>
      <c r="AF1511" s="59">
        <v>39</v>
      </c>
      <c r="AG1511" s="60">
        <v>24</v>
      </c>
      <c r="AH1511" s="60">
        <v>1</v>
      </c>
      <c r="AI1511" s="60">
        <v>50</v>
      </c>
      <c r="AJ1511" s="60">
        <v>44</v>
      </c>
      <c r="AK1511" s="60">
        <v>27</v>
      </c>
      <c r="AL1511" s="60">
        <v>14</v>
      </c>
      <c r="AM1511" s="61">
        <v>61</v>
      </c>
      <c r="AN1511" s="257">
        <f>SUMSQ(AF1511:AM1511)</f>
        <v>11180</v>
      </c>
      <c r="AO1511" s="42"/>
      <c r="AP1511" s="277"/>
      <c r="AR1511" s="278"/>
      <c r="AS1511" s="34"/>
      <c r="AT1511" s="59">
        <v>39</v>
      </c>
      <c r="AU1511" s="60">
        <v>24</v>
      </c>
      <c r="AV1511" s="60">
        <v>50</v>
      </c>
      <c r="AW1511" s="60">
        <v>44</v>
      </c>
      <c r="AX1511" s="60">
        <v>27</v>
      </c>
      <c r="AY1511" s="60">
        <v>1</v>
      </c>
      <c r="AZ1511" s="60">
        <v>14</v>
      </c>
      <c r="BA1511" s="61">
        <v>61</v>
      </c>
      <c r="BB1511" s="257">
        <f>SUMSQ(AT1511:BA1511)</f>
        <v>11180</v>
      </c>
      <c r="BC1511" s="42"/>
      <c r="BD1511" s="277"/>
    </row>
    <row r="1512" spans="2:56" x14ac:dyDescent="0.2">
      <c r="B1512" s="278"/>
      <c r="C1512" s="34"/>
      <c r="D1512" s="166">
        <f>SUM(D1504:D1511)</f>
        <v>260</v>
      </c>
      <c r="E1512" s="167">
        <f>SUM(E1504:E1511)</f>
        <v>260</v>
      </c>
      <c r="F1512" s="167">
        <f>SUM(F1504:F1511)</f>
        <v>260</v>
      </c>
      <c r="G1512" s="167">
        <f>SUM(G1504:G1511)</f>
        <v>260</v>
      </c>
      <c r="H1512" s="167">
        <f>SUM(H1504:H1511)</f>
        <v>260</v>
      </c>
      <c r="I1512" s="167">
        <f>SUM(I1504:I1511)</f>
        <v>260</v>
      </c>
      <c r="J1512" s="167">
        <f>SUM(J1504:J1511)</f>
        <v>260</v>
      </c>
      <c r="K1512" s="167">
        <f>SUM(K1504:K1511)</f>
        <v>260</v>
      </c>
      <c r="L1512" s="280">
        <f>SUM(D1504^3+E1505^3+F1506^3+G1507^3+H1508^3+I1509^3+J1510^3+K1511^3)</f>
        <v>540800</v>
      </c>
      <c r="M1512" s="42"/>
      <c r="N1512" s="277"/>
      <c r="P1512" s="278"/>
      <c r="Q1512" s="34"/>
      <c r="R1512" s="166">
        <f>SUM(R1504:R1511)</f>
        <v>260</v>
      </c>
      <c r="S1512" s="167">
        <f>SUM(S1504:S1511)</f>
        <v>260</v>
      </c>
      <c r="T1512" s="167">
        <f>SUM(T1504:T1511)</f>
        <v>260</v>
      </c>
      <c r="U1512" s="167">
        <f>SUM(U1504:U1511)</f>
        <v>260</v>
      </c>
      <c r="V1512" s="167">
        <f>SUM(V1504:V1511)</f>
        <v>260</v>
      </c>
      <c r="W1512" s="167">
        <f>SUM(W1504:W1511)</f>
        <v>260</v>
      </c>
      <c r="X1512" s="167">
        <f>SUM(X1504:X1511)</f>
        <v>260</v>
      </c>
      <c r="Y1512" s="167">
        <f>SUM(Y1504:Y1511)</f>
        <v>260</v>
      </c>
      <c r="Z1512" s="280">
        <f>SUM(R1504^3+S1505^3+T1506^3+U1507^3+V1508^3+W1509^3+X1510^3+Y1511^3)</f>
        <v>540800</v>
      </c>
      <c r="AA1512" s="42"/>
      <c r="AB1512" s="277"/>
      <c r="AD1512" s="278"/>
      <c r="AE1512" s="34"/>
      <c r="AF1512" s="166">
        <f>SUM(AF1504:AF1511)</f>
        <v>260</v>
      </c>
      <c r="AG1512" s="167">
        <f>SUM(AG1504:AG1511)</f>
        <v>260</v>
      </c>
      <c r="AH1512" s="167">
        <f>SUM(AH1504:AH1511)</f>
        <v>260</v>
      </c>
      <c r="AI1512" s="167">
        <f>SUM(AI1504:AI1511)</f>
        <v>260</v>
      </c>
      <c r="AJ1512" s="167">
        <f>SUM(AJ1504:AJ1511)</f>
        <v>260</v>
      </c>
      <c r="AK1512" s="167">
        <f>SUM(AK1504:AK1511)</f>
        <v>260</v>
      </c>
      <c r="AL1512" s="167">
        <f>SUM(AL1504:AL1511)</f>
        <v>260</v>
      </c>
      <c r="AM1512" s="167">
        <f>SUM(AM1504:AM1511)</f>
        <v>260</v>
      </c>
      <c r="AN1512" s="280">
        <f>SUM(AF1504^3+AG1505^3+AH1506^3+AI1507^3+AJ1508^3+AK1509^3+AL1510^3+AM1511^3)</f>
        <v>540800</v>
      </c>
      <c r="AO1512" s="42"/>
      <c r="AP1512" s="277"/>
      <c r="AR1512" s="278"/>
      <c r="AS1512" s="34"/>
      <c r="AT1512" s="166">
        <f>SUM(AT1504:AT1511)</f>
        <v>260</v>
      </c>
      <c r="AU1512" s="167">
        <f>SUM(AU1504:AU1511)</f>
        <v>260</v>
      </c>
      <c r="AV1512" s="167">
        <f>SUM(AV1504:AV1511)</f>
        <v>260</v>
      </c>
      <c r="AW1512" s="167">
        <f>SUM(AW1504:AW1511)</f>
        <v>260</v>
      </c>
      <c r="AX1512" s="167">
        <f>SUM(AX1504:AX1511)</f>
        <v>260</v>
      </c>
      <c r="AY1512" s="167">
        <f>SUM(AY1504:AY1511)</f>
        <v>260</v>
      </c>
      <c r="AZ1512" s="167">
        <f>SUM(AZ1504:AZ1511)</f>
        <v>260</v>
      </c>
      <c r="BA1512" s="167">
        <f>SUM(BA1504:BA1511)</f>
        <v>260</v>
      </c>
      <c r="BB1512" s="280">
        <f>SUM(AT1504^3+AU1505^3+AV1506^3+AW1507^3+AX1508^3+AY1509^3+AZ1510^3+BA1511^3)</f>
        <v>540800</v>
      </c>
      <c r="BC1512" s="42"/>
      <c r="BD1512" s="277"/>
    </row>
    <row r="1513" spans="2:56" ht="12.75" thickBot="1" x14ac:dyDescent="0.25">
      <c r="B1513" s="278"/>
      <c r="C1513" s="34"/>
      <c r="D1513" s="89">
        <f>SUMSQ(D1504:D1511)</f>
        <v>11180</v>
      </c>
      <c r="E1513" s="90">
        <f>SUMSQ(E1504:E1511)</f>
        <v>11180</v>
      </c>
      <c r="F1513" s="90">
        <f>SUMSQ(F1504:F1511)</f>
        <v>11180</v>
      </c>
      <c r="G1513" s="90">
        <f>SUMSQ(G1504:G1511)</f>
        <v>11180</v>
      </c>
      <c r="H1513" s="90">
        <f>SUMSQ(H1504:H1511)</f>
        <v>11180</v>
      </c>
      <c r="I1513" s="90">
        <f>SUMSQ(I1504:I1511)</f>
        <v>11180</v>
      </c>
      <c r="J1513" s="90">
        <f>SUMSQ(J1504:J1511)</f>
        <v>11180</v>
      </c>
      <c r="K1513" s="90">
        <f>SUMSQ(K1504:K1511)</f>
        <v>11180</v>
      </c>
      <c r="L1513" s="279">
        <f>SUM(D1511^3+E1510^3+F1509^3+G1508^3+H1507^3+I1506^3+J1505^3+K1504^3)</f>
        <v>540800</v>
      </c>
      <c r="M1513" s="42"/>
      <c r="N1513" s="277"/>
      <c r="P1513" s="278"/>
      <c r="Q1513" s="34"/>
      <c r="R1513" s="89">
        <f>SUMSQ(R1504:R1511)</f>
        <v>11180</v>
      </c>
      <c r="S1513" s="90">
        <f>SUMSQ(S1504:S1511)</f>
        <v>11180</v>
      </c>
      <c r="T1513" s="90">
        <f>SUMSQ(T1504:T1511)</f>
        <v>11180</v>
      </c>
      <c r="U1513" s="90">
        <f>SUMSQ(U1504:U1511)</f>
        <v>11180</v>
      </c>
      <c r="V1513" s="90">
        <f>SUMSQ(V1504:V1511)</f>
        <v>11180</v>
      </c>
      <c r="W1513" s="90">
        <f>SUMSQ(W1504:W1511)</f>
        <v>11180</v>
      </c>
      <c r="X1513" s="90">
        <f>SUMSQ(X1504:X1511)</f>
        <v>11180</v>
      </c>
      <c r="Y1513" s="90">
        <f>SUMSQ(Y1504:Y1511)</f>
        <v>11180</v>
      </c>
      <c r="Z1513" s="279">
        <f>SUM(R1511^3+S1510^3+T1509^3+U1508^3+V1507^3+W1506^3+X1505^3+Y1504^3)</f>
        <v>540800</v>
      </c>
      <c r="AA1513" s="42"/>
      <c r="AB1513" s="277"/>
      <c r="AD1513" s="278"/>
      <c r="AE1513" s="34"/>
      <c r="AF1513" s="89">
        <f>SUMSQ(AF1504:AF1511)</f>
        <v>11180</v>
      </c>
      <c r="AG1513" s="90">
        <f>SUMSQ(AG1504:AG1511)</f>
        <v>11180</v>
      </c>
      <c r="AH1513" s="90">
        <f>SUMSQ(AH1504:AH1511)</f>
        <v>11180</v>
      </c>
      <c r="AI1513" s="90">
        <f>SUMSQ(AI1504:AI1511)</f>
        <v>11180</v>
      </c>
      <c r="AJ1513" s="90">
        <f>SUMSQ(AJ1504:AJ1511)</f>
        <v>11180</v>
      </c>
      <c r="AK1513" s="90">
        <f>SUMSQ(AK1504:AK1511)</f>
        <v>11180</v>
      </c>
      <c r="AL1513" s="90">
        <f>SUMSQ(AL1504:AL1511)</f>
        <v>11180</v>
      </c>
      <c r="AM1513" s="90">
        <f>SUMSQ(AM1504:AM1511)</f>
        <v>11180</v>
      </c>
      <c r="AN1513" s="279">
        <f>SUM(AF1511^3+AG1510^3+AH1509^3+AI1508^3+AJ1507^3+AK1506^3+AL1505^3+AM1504^3)</f>
        <v>540800</v>
      </c>
      <c r="AO1513" s="42"/>
      <c r="AP1513" s="277"/>
      <c r="AR1513" s="278"/>
      <c r="AS1513" s="34"/>
      <c r="AT1513" s="89">
        <f>SUMSQ(AT1504:AT1511)</f>
        <v>11180</v>
      </c>
      <c r="AU1513" s="90">
        <f>SUMSQ(AU1504:AU1511)</f>
        <v>11180</v>
      </c>
      <c r="AV1513" s="90">
        <f>SUMSQ(AV1504:AV1511)</f>
        <v>11180</v>
      </c>
      <c r="AW1513" s="90">
        <f>SUMSQ(AW1504:AW1511)</f>
        <v>11180</v>
      </c>
      <c r="AX1513" s="90">
        <f>SUMSQ(AX1504:AX1511)</f>
        <v>11180</v>
      </c>
      <c r="AY1513" s="90">
        <f>SUMSQ(AY1504:AY1511)</f>
        <v>11180</v>
      </c>
      <c r="AZ1513" s="90">
        <f>SUMSQ(AZ1504:AZ1511)</f>
        <v>11180</v>
      </c>
      <c r="BA1513" s="90">
        <f>SUMSQ(BA1504:BA1511)</f>
        <v>11180</v>
      </c>
      <c r="BB1513" s="279">
        <f>SUM(AT1511^3+AU1510^3+AV1509^3+AW1508^3+AX1507^3+AY1506^3+AZ1505^3+BA1504^3)</f>
        <v>540800</v>
      </c>
      <c r="BC1513" s="42"/>
      <c r="BD1513" s="277"/>
    </row>
    <row r="1514" spans="2:56" ht="12.75" thickBot="1" x14ac:dyDescent="0.25">
      <c r="B1514" s="278"/>
      <c r="C1514" s="104"/>
      <c r="D1514" s="106"/>
      <c r="E1514" s="106"/>
      <c r="F1514" s="106"/>
      <c r="G1514" s="106"/>
      <c r="H1514" s="106"/>
      <c r="I1514" s="106"/>
      <c r="J1514" s="106"/>
      <c r="K1514" s="106"/>
      <c r="L1514" s="106"/>
      <c r="M1514" s="109"/>
      <c r="N1514" s="277"/>
      <c r="P1514" s="278"/>
      <c r="Q1514" s="104"/>
      <c r="R1514" s="106"/>
      <c r="S1514" s="106"/>
      <c r="T1514" s="106"/>
      <c r="U1514" s="106"/>
      <c r="V1514" s="106"/>
      <c r="W1514" s="106"/>
      <c r="X1514" s="106"/>
      <c r="Y1514" s="106"/>
      <c r="Z1514" s="106"/>
      <c r="AA1514" s="109"/>
      <c r="AB1514" s="277"/>
      <c r="AD1514" s="278"/>
      <c r="AE1514" s="104"/>
      <c r="AF1514" s="106"/>
      <c r="AG1514" s="106"/>
      <c r="AH1514" s="106"/>
      <c r="AI1514" s="106"/>
      <c r="AJ1514" s="106"/>
      <c r="AK1514" s="106"/>
      <c r="AL1514" s="106"/>
      <c r="AM1514" s="106"/>
      <c r="AN1514" s="106"/>
      <c r="AO1514" s="109"/>
      <c r="AP1514" s="277"/>
      <c r="AR1514" s="278"/>
      <c r="AS1514" s="104"/>
      <c r="AT1514" s="106"/>
      <c r="AU1514" s="106"/>
      <c r="AV1514" s="106"/>
      <c r="AW1514" s="106"/>
      <c r="AX1514" s="106"/>
      <c r="AY1514" s="106"/>
      <c r="AZ1514" s="106"/>
      <c r="BA1514" s="106"/>
      <c r="BB1514" s="106"/>
      <c r="BC1514" s="109"/>
      <c r="BD1514" s="277"/>
    </row>
    <row r="1515" spans="2:56" ht="12.75" thickBot="1" x14ac:dyDescent="0.25">
      <c r="B1515" s="276"/>
      <c r="C1515" s="275"/>
      <c r="D1515" s="275"/>
      <c r="E1515" s="275"/>
      <c r="F1515" s="275"/>
      <c r="G1515" s="275"/>
      <c r="H1515" s="275"/>
      <c r="I1515" s="275"/>
      <c r="J1515" s="275"/>
      <c r="K1515" s="275"/>
      <c r="L1515" s="275"/>
      <c r="M1515" s="275"/>
      <c r="N1515" s="274"/>
      <c r="P1515" s="276"/>
      <c r="Q1515" s="275"/>
      <c r="R1515" s="275"/>
      <c r="S1515" s="275"/>
      <c r="T1515" s="275"/>
      <c r="U1515" s="275"/>
      <c r="V1515" s="275"/>
      <c r="W1515" s="275"/>
      <c r="X1515" s="275"/>
      <c r="Y1515" s="275"/>
      <c r="Z1515" s="275"/>
      <c r="AA1515" s="275"/>
      <c r="AB1515" s="274"/>
      <c r="AD1515" s="276"/>
      <c r="AE1515" s="275"/>
      <c r="AF1515" s="275"/>
      <c r="AG1515" s="275"/>
      <c r="AH1515" s="275"/>
      <c r="AI1515" s="275"/>
      <c r="AJ1515" s="275"/>
      <c r="AK1515" s="275"/>
      <c r="AL1515" s="275"/>
      <c r="AM1515" s="275"/>
      <c r="AN1515" s="275"/>
      <c r="AO1515" s="275"/>
      <c r="AP1515" s="274"/>
      <c r="AR1515" s="276"/>
      <c r="AS1515" s="275"/>
      <c r="AT1515" s="275"/>
      <c r="AU1515" s="275"/>
      <c r="AV1515" s="275"/>
      <c r="AW1515" s="275"/>
      <c r="AX1515" s="275"/>
      <c r="AY1515" s="275"/>
      <c r="AZ1515" s="275"/>
      <c r="BA1515" s="275"/>
      <c r="BB1515" s="275"/>
      <c r="BC1515" s="275"/>
      <c r="BD1515" s="274"/>
    </row>
    <row r="1516" spans="2:56" ht="13.5" thickTop="1" thickBot="1" x14ac:dyDescent="0.25"/>
    <row r="1517" spans="2:56" ht="13.5" thickTop="1" thickBot="1" x14ac:dyDescent="0.25">
      <c r="B1517" s="284"/>
      <c r="C1517" s="283"/>
      <c r="D1517" s="283"/>
      <c r="E1517" s="283"/>
      <c r="F1517" s="283"/>
      <c r="G1517" s="283"/>
      <c r="H1517" s="283"/>
      <c r="I1517" s="283"/>
      <c r="J1517" s="283"/>
      <c r="K1517" s="283"/>
      <c r="L1517" s="283"/>
      <c r="M1517" s="283"/>
      <c r="N1517" s="282"/>
      <c r="P1517" s="284"/>
      <c r="Q1517" s="283"/>
      <c r="R1517" s="283"/>
      <c r="S1517" s="283"/>
      <c r="T1517" s="283"/>
      <c r="U1517" s="283"/>
      <c r="V1517" s="283"/>
      <c r="W1517" s="283"/>
      <c r="X1517" s="283"/>
      <c r="Y1517" s="283"/>
      <c r="Z1517" s="283"/>
      <c r="AA1517" s="283"/>
      <c r="AB1517" s="282"/>
      <c r="AD1517" s="284"/>
      <c r="AE1517" s="283"/>
      <c r="AF1517" s="283"/>
      <c r="AG1517" s="283"/>
      <c r="AH1517" s="283"/>
      <c r="AI1517" s="283"/>
      <c r="AJ1517" s="283"/>
      <c r="AK1517" s="283"/>
      <c r="AL1517" s="283"/>
      <c r="AM1517" s="283"/>
      <c r="AN1517" s="283"/>
      <c r="AO1517" s="283"/>
      <c r="AP1517" s="282"/>
      <c r="AR1517" s="284"/>
      <c r="AS1517" s="283"/>
      <c r="AT1517" s="283"/>
      <c r="AU1517" s="283"/>
      <c r="AV1517" s="283"/>
      <c r="AW1517" s="283"/>
      <c r="AX1517" s="283"/>
      <c r="AY1517" s="283"/>
      <c r="AZ1517" s="283"/>
      <c r="BA1517" s="283"/>
      <c r="BB1517" s="283"/>
      <c r="BC1517" s="283"/>
      <c r="BD1517" s="282"/>
    </row>
    <row r="1518" spans="2:56" ht="12.75" thickBot="1" x14ac:dyDescent="0.25">
      <c r="B1518" s="278"/>
      <c r="C1518" s="20"/>
      <c r="D1518" s="21"/>
      <c r="E1518" s="21"/>
      <c r="F1518" s="21"/>
      <c r="G1518" s="21"/>
      <c r="H1518" s="281" t="s">
        <v>1010</v>
      </c>
      <c r="I1518" s="21"/>
      <c r="J1518" s="21"/>
      <c r="K1518" s="21"/>
      <c r="L1518" s="21"/>
      <c r="M1518" s="23"/>
      <c r="N1518" s="277"/>
      <c r="P1518" s="278"/>
      <c r="Q1518" s="20"/>
      <c r="R1518" s="21"/>
      <c r="S1518" s="21"/>
      <c r="T1518" s="21"/>
      <c r="U1518" s="21"/>
      <c r="V1518" s="281" t="s">
        <v>1009</v>
      </c>
      <c r="W1518" s="21"/>
      <c r="X1518" s="21"/>
      <c r="Y1518" s="21"/>
      <c r="Z1518" s="21"/>
      <c r="AA1518" s="23"/>
      <c r="AB1518" s="277"/>
      <c r="AD1518" s="278"/>
      <c r="AE1518" s="20"/>
      <c r="AF1518" s="21"/>
      <c r="AG1518" s="21"/>
      <c r="AH1518" s="21"/>
      <c r="AI1518" s="21"/>
      <c r="AJ1518" s="281" t="s">
        <v>1008</v>
      </c>
      <c r="AK1518" s="21"/>
      <c r="AL1518" s="21"/>
      <c r="AM1518" s="21"/>
      <c r="AN1518" s="21"/>
      <c r="AO1518" s="23"/>
      <c r="AP1518" s="277"/>
      <c r="AR1518" s="278"/>
      <c r="AS1518" s="20"/>
      <c r="AT1518" s="21"/>
      <c r="AU1518" s="21"/>
      <c r="AV1518" s="21"/>
      <c r="AW1518" s="21"/>
      <c r="AX1518" s="281" t="s">
        <v>1007</v>
      </c>
      <c r="AY1518" s="21"/>
      <c r="AZ1518" s="21"/>
      <c r="BA1518" s="21"/>
      <c r="BB1518" s="21"/>
      <c r="BC1518" s="23"/>
      <c r="BD1518" s="277"/>
    </row>
    <row r="1519" spans="2:56" x14ac:dyDescent="0.2">
      <c r="B1519" s="278"/>
      <c r="C1519" s="34"/>
      <c r="D1519" s="35">
        <v>4</v>
      </c>
      <c r="E1519" s="36">
        <v>56</v>
      </c>
      <c r="F1519" s="36">
        <v>43</v>
      </c>
      <c r="G1519" s="36">
        <v>5</v>
      </c>
      <c r="H1519" s="36">
        <v>31</v>
      </c>
      <c r="I1519" s="36">
        <v>49</v>
      </c>
      <c r="J1519" s="36">
        <v>46</v>
      </c>
      <c r="K1519" s="37">
        <v>26</v>
      </c>
      <c r="L1519" s="251">
        <f>SUMSQ(D1519:K1519)</f>
        <v>11180</v>
      </c>
      <c r="M1519" s="42"/>
      <c r="N1519" s="277"/>
      <c r="P1519" s="278"/>
      <c r="Q1519" s="34"/>
      <c r="R1519" s="35">
        <v>4</v>
      </c>
      <c r="S1519" s="36">
        <v>56</v>
      </c>
      <c r="T1519" s="36">
        <v>43</v>
      </c>
      <c r="U1519" s="36">
        <v>5</v>
      </c>
      <c r="V1519" s="36">
        <v>31</v>
      </c>
      <c r="W1519" s="36">
        <v>49</v>
      </c>
      <c r="X1519" s="36">
        <v>46</v>
      </c>
      <c r="Y1519" s="37">
        <v>26</v>
      </c>
      <c r="Z1519" s="251">
        <f>SUMSQ(R1519:Y1519)</f>
        <v>11180</v>
      </c>
      <c r="AA1519" s="42"/>
      <c r="AB1519" s="277"/>
      <c r="AD1519" s="278"/>
      <c r="AE1519" s="34"/>
      <c r="AF1519" s="35">
        <v>4</v>
      </c>
      <c r="AG1519" s="36">
        <v>56</v>
      </c>
      <c r="AH1519" s="36">
        <v>43</v>
      </c>
      <c r="AI1519" s="36">
        <v>5</v>
      </c>
      <c r="AJ1519" s="36">
        <v>31</v>
      </c>
      <c r="AK1519" s="36">
        <v>49</v>
      </c>
      <c r="AL1519" s="36">
        <v>46</v>
      </c>
      <c r="AM1519" s="37">
        <v>26</v>
      </c>
      <c r="AN1519" s="251">
        <f>SUMSQ(AF1519:AM1519)</f>
        <v>11180</v>
      </c>
      <c r="AO1519" s="42"/>
      <c r="AP1519" s="277"/>
      <c r="AR1519" s="278"/>
      <c r="AS1519" s="34"/>
      <c r="AT1519" s="35">
        <v>4</v>
      </c>
      <c r="AU1519" s="36">
        <v>56</v>
      </c>
      <c r="AV1519" s="36">
        <v>43</v>
      </c>
      <c r="AW1519" s="36">
        <v>5</v>
      </c>
      <c r="AX1519" s="36">
        <v>31</v>
      </c>
      <c r="AY1519" s="36">
        <v>49</v>
      </c>
      <c r="AZ1519" s="36">
        <v>46</v>
      </c>
      <c r="BA1519" s="37">
        <v>26</v>
      </c>
      <c r="BB1519" s="251">
        <f>SUMSQ(AT1519:BA1519)</f>
        <v>11180</v>
      </c>
      <c r="BC1519" s="42"/>
      <c r="BD1519" s="277"/>
    </row>
    <row r="1520" spans="2:56" x14ac:dyDescent="0.2">
      <c r="B1520" s="278"/>
      <c r="C1520" s="34"/>
      <c r="D1520" s="44">
        <v>14</v>
      </c>
      <c r="E1520" s="45">
        <v>11</v>
      </c>
      <c r="F1520" s="45">
        <v>37</v>
      </c>
      <c r="G1520" s="45">
        <v>36</v>
      </c>
      <c r="H1520" s="45">
        <v>58</v>
      </c>
      <c r="I1520" s="45">
        <v>63</v>
      </c>
      <c r="J1520" s="45">
        <v>17</v>
      </c>
      <c r="K1520" s="46">
        <v>24</v>
      </c>
      <c r="L1520" s="257">
        <f>SUMSQ(D1520:K1520)</f>
        <v>11180</v>
      </c>
      <c r="M1520" s="42"/>
      <c r="N1520" s="277"/>
      <c r="P1520" s="278"/>
      <c r="Q1520" s="34"/>
      <c r="R1520" s="44">
        <v>14</v>
      </c>
      <c r="S1520" s="45">
        <v>11</v>
      </c>
      <c r="T1520" s="45">
        <v>37</v>
      </c>
      <c r="U1520" s="45">
        <v>58</v>
      </c>
      <c r="V1520" s="45">
        <v>36</v>
      </c>
      <c r="W1520" s="45">
        <v>63</v>
      </c>
      <c r="X1520" s="45">
        <v>17</v>
      </c>
      <c r="Y1520" s="46">
        <v>24</v>
      </c>
      <c r="Z1520" s="257">
        <f>SUMSQ(R1520:Y1520)</f>
        <v>11180</v>
      </c>
      <c r="AA1520" s="42"/>
      <c r="AB1520" s="277"/>
      <c r="AD1520" s="278"/>
      <c r="AE1520" s="34"/>
      <c r="AF1520" s="44">
        <v>21</v>
      </c>
      <c r="AG1520" s="45">
        <v>11</v>
      </c>
      <c r="AH1520" s="45">
        <v>62</v>
      </c>
      <c r="AI1520" s="45">
        <v>36</v>
      </c>
      <c r="AJ1520" s="45">
        <v>58</v>
      </c>
      <c r="AK1520" s="45">
        <v>40</v>
      </c>
      <c r="AL1520" s="45">
        <v>17</v>
      </c>
      <c r="AM1520" s="46">
        <v>15</v>
      </c>
      <c r="AN1520" s="257">
        <f>SUMSQ(AF1520:AM1520)</f>
        <v>11180</v>
      </c>
      <c r="AO1520" s="42"/>
      <c r="AP1520" s="277"/>
      <c r="AR1520" s="278"/>
      <c r="AS1520" s="34"/>
      <c r="AT1520" s="44">
        <v>21</v>
      </c>
      <c r="AU1520" s="45">
        <v>11</v>
      </c>
      <c r="AV1520" s="45">
        <v>62</v>
      </c>
      <c r="AW1520" s="45">
        <v>36</v>
      </c>
      <c r="AX1520" s="45">
        <v>58</v>
      </c>
      <c r="AY1520" s="45">
        <v>40</v>
      </c>
      <c r="AZ1520" s="45">
        <v>17</v>
      </c>
      <c r="BA1520" s="46">
        <v>15</v>
      </c>
      <c r="BB1520" s="257">
        <f>SUMSQ(AT1520:BA1520)</f>
        <v>11180</v>
      </c>
      <c r="BC1520" s="42"/>
      <c r="BD1520" s="277"/>
    </row>
    <row r="1521" spans="2:56" x14ac:dyDescent="0.2">
      <c r="B1521" s="278"/>
      <c r="C1521" s="34"/>
      <c r="D1521" s="44">
        <v>64</v>
      </c>
      <c r="E1521" s="45">
        <v>18</v>
      </c>
      <c r="F1521" s="45">
        <v>23</v>
      </c>
      <c r="G1521" s="45">
        <v>57</v>
      </c>
      <c r="H1521" s="45">
        <v>35</v>
      </c>
      <c r="I1521" s="45">
        <v>13</v>
      </c>
      <c r="J1521" s="45">
        <v>12</v>
      </c>
      <c r="K1521" s="46">
        <v>38</v>
      </c>
      <c r="L1521" s="257">
        <f>SUMSQ(D1521:K1521)</f>
        <v>11180</v>
      </c>
      <c r="M1521" s="42"/>
      <c r="N1521" s="277"/>
      <c r="P1521" s="278"/>
      <c r="Q1521" s="34"/>
      <c r="R1521" s="44">
        <v>64</v>
      </c>
      <c r="S1521" s="45">
        <v>18</v>
      </c>
      <c r="T1521" s="45">
        <v>23</v>
      </c>
      <c r="U1521" s="45">
        <v>35</v>
      </c>
      <c r="V1521" s="45">
        <v>57</v>
      </c>
      <c r="W1521" s="45">
        <v>13</v>
      </c>
      <c r="X1521" s="45">
        <v>12</v>
      </c>
      <c r="Y1521" s="46">
        <v>38</v>
      </c>
      <c r="Z1521" s="257">
        <f>SUMSQ(R1521:Y1521)</f>
        <v>11180</v>
      </c>
      <c r="AA1521" s="42"/>
      <c r="AB1521" s="277"/>
      <c r="AD1521" s="278"/>
      <c r="AE1521" s="34"/>
      <c r="AF1521" s="44">
        <v>64</v>
      </c>
      <c r="AG1521" s="45">
        <v>18</v>
      </c>
      <c r="AH1521" s="45">
        <v>23</v>
      </c>
      <c r="AI1521" s="45">
        <v>57</v>
      </c>
      <c r="AJ1521" s="45">
        <v>35</v>
      </c>
      <c r="AK1521" s="45">
        <v>13</v>
      </c>
      <c r="AL1521" s="45">
        <v>12</v>
      </c>
      <c r="AM1521" s="46">
        <v>38</v>
      </c>
      <c r="AN1521" s="257">
        <f>SUMSQ(AF1521:AM1521)</f>
        <v>11180</v>
      </c>
      <c r="AO1521" s="42"/>
      <c r="AP1521" s="277"/>
      <c r="AR1521" s="278"/>
      <c r="AS1521" s="34"/>
      <c r="AT1521" s="44">
        <v>64</v>
      </c>
      <c r="AU1521" s="45">
        <v>18</v>
      </c>
      <c r="AV1521" s="45">
        <v>23</v>
      </c>
      <c r="AW1521" s="45">
        <v>57</v>
      </c>
      <c r="AX1521" s="45">
        <v>35</v>
      </c>
      <c r="AY1521" s="45">
        <v>13</v>
      </c>
      <c r="AZ1521" s="45">
        <v>12</v>
      </c>
      <c r="BA1521" s="46">
        <v>38</v>
      </c>
      <c r="BB1521" s="257">
        <f>SUMSQ(AT1521:BA1521)</f>
        <v>11180</v>
      </c>
      <c r="BC1521" s="42"/>
      <c r="BD1521" s="277"/>
    </row>
    <row r="1522" spans="2:56" x14ac:dyDescent="0.2">
      <c r="B1522" s="278"/>
      <c r="C1522" s="34"/>
      <c r="D1522" s="44">
        <v>50</v>
      </c>
      <c r="E1522" s="45">
        <v>45</v>
      </c>
      <c r="F1522" s="45">
        <v>25</v>
      </c>
      <c r="G1522" s="45">
        <v>32</v>
      </c>
      <c r="H1522" s="45">
        <v>6</v>
      </c>
      <c r="I1522" s="45">
        <v>3</v>
      </c>
      <c r="J1522" s="45">
        <v>55</v>
      </c>
      <c r="K1522" s="46">
        <v>44</v>
      </c>
      <c r="L1522" s="257">
        <f>SUMSQ(D1522:K1522)</f>
        <v>11180</v>
      </c>
      <c r="M1522" s="42"/>
      <c r="N1522" s="277"/>
      <c r="P1522" s="278"/>
      <c r="Q1522" s="34"/>
      <c r="R1522" s="44">
        <v>50</v>
      </c>
      <c r="S1522" s="45">
        <v>45</v>
      </c>
      <c r="T1522" s="45">
        <v>25</v>
      </c>
      <c r="U1522" s="45">
        <v>32</v>
      </c>
      <c r="V1522" s="45">
        <v>6</v>
      </c>
      <c r="W1522" s="45">
        <v>3</v>
      </c>
      <c r="X1522" s="45">
        <v>55</v>
      </c>
      <c r="Y1522" s="46">
        <v>44</v>
      </c>
      <c r="Z1522" s="257">
        <f>SUMSQ(R1522:Y1522)</f>
        <v>11180</v>
      </c>
      <c r="AA1522" s="42"/>
      <c r="AB1522" s="277"/>
      <c r="AD1522" s="278"/>
      <c r="AE1522" s="34"/>
      <c r="AF1522" s="44">
        <v>41</v>
      </c>
      <c r="AG1522" s="45">
        <v>10</v>
      </c>
      <c r="AH1522" s="45">
        <v>37</v>
      </c>
      <c r="AI1522" s="45">
        <v>32</v>
      </c>
      <c r="AJ1522" s="45">
        <v>6</v>
      </c>
      <c r="AK1522" s="45">
        <v>63</v>
      </c>
      <c r="AL1522" s="45">
        <v>20</v>
      </c>
      <c r="AM1522" s="46">
        <v>51</v>
      </c>
      <c r="AN1522" s="257">
        <f>SUMSQ(AF1522:AM1522)</f>
        <v>11180</v>
      </c>
      <c r="AO1522" s="42"/>
      <c r="AP1522" s="277"/>
      <c r="AR1522" s="278"/>
      <c r="AS1522" s="34"/>
      <c r="AT1522" s="44">
        <v>41</v>
      </c>
      <c r="AU1522" s="45">
        <v>45</v>
      </c>
      <c r="AV1522" s="45">
        <v>2</v>
      </c>
      <c r="AW1522" s="45">
        <v>32</v>
      </c>
      <c r="AX1522" s="45">
        <v>6</v>
      </c>
      <c r="AY1522" s="45">
        <v>28</v>
      </c>
      <c r="AZ1522" s="45">
        <v>55</v>
      </c>
      <c r="BA1522" s="46">
        <v>51</v>
      </c>
      <c r="BB1522" s="257">
        <f>SUMSQ(AT1522:BA1522)</f>
        <v>11180</v>
      </c>
      <c r="BC1522" s="42"/>
      <c r="BD1522" s="277"/>
    </row>
    <row r="1523" spans="2:56" x14ac:dyDescent="0.2">
      <c r="B1523" s="278"/>
      <c r="C1523" s="34"/>
      <c r="D1523" s="44">
        <v>21</v>
      </c>
      <c r="E1523" s="45">
        <v>10</v>
      </c>
      <c r="F1523" s="45">
        <v>62</v>
      </c>
      <c r="G1523" s="45">
        <v>59</v>
      </c>
      <c r="H1523" s="45">
        <v>33</v>
      </c>
      <c r="I1523" s="45">
        <v>40</v>
      </c>
      <c r="J1523" s="45">
        <v>20</v>
      </c>
      <c r="K1523" s="46">
        <v>15</v>
      </c>
      <c r="L1523" s="257">
        <f>SUMSQ(D1523:K1523)</f>
        <v>11180</v>
      </c>
      <c r="M1523" s="42"/>
      <c r="N1523" s="277"/>
      <c r="P1523" s="278"/>
      <c r="Q1523" s="34"/>
      <c r="R1523" s="44">
        <v>21</v>
      </c>
      <c r="S1523" s="45">
        <v>10</v>
      </c>
      <c r="T1523" s="45">
        <v>62</v>
      </c>
      <c r="U1523" s="45">
        <v>59</v>
      </c>
      <c r="V1523" s="45">
        <v>33</v>
      </c>
      <c r="W1523" s="45">
        <v>40</v>
      </c>
      <c r="X1523" s="45">
        <v>20</v>
      </c>
      <c r="Y1523" s="46">
        <v>15</v>
      </c>
      <c r="Z1523" s="257">
        <f>SUMSQ(R1523:Y1523)</f>
        <v>11180</v>
      </c>
      <c r="AA1523" s="42"/>
      <c r="AB1523" s="277"/>
      <c r="AD1523" s="278"/>
      <c r="AE1523" s="34"/>
      <c r="AF1523" s="44">
        <v>14</v>
      </c>
      <c r="AG1523" s="45">
        <v>45</v>
      </c>
      <c r="AH1523" s="45">
        <v>2</v>
      </c>
      <c r="AI1523" s="45">
        <v>59</v>
      </c>
      <c r="AJ1523" s="45">
        <v>33</v>
      </c>
      <c r="AK1523" s="45">
        <v>28</v>
      </c>
      <c r="AL1523" s="45">
        <v>55</v>
      </c>
      <c r="AM1523" s="46">
        <v>24</v>
      </c>
      <c r="AN1523" s="257">
        <f>SUMSQ(AF1523:AM1523)</f>
        <v>11180</v>
      </c>
      <c r="AO1523" s="42"/>
      <c r="AP1523" s="277"/>
      <c r="AR1523" s="278"/>
      <c r="AS1523" s="34"/>
      <c r="AT1523" s="44">
        <v>14</v>
      </c>
      <c r="AU1523" s="45">
        <v>10</v>
      </c>
      <c r="AV1523" s="45">
        <v>37</v>
      </c>
      <c r="AW1523" s="45">
        <v>59</v>
      </c>
      <c r="AX1523" s="45">
        <v>33</v>
      </c>
      <c r="AY1523" s="45">
        <v>63</v>
      </c>
      <c r="AZ1523" s="45">
        <v>20</v>
      </c>
      <c r="BA1523" s="46">
        <v>24</v>
      </c>
      <c r="BB1523" s="257">
        <f>SUMSQ(AT1523:BA1523)</f>
        <v>11180</v>
      </c>
      <c r="BC1523" s="42"/>
      <c r="BD1523" s="277"/>
    </row>
    <row r="1524" spans="2:56" x14ac:dyDescent="0.2">
      <c r="B1524" s="278"/>
      <c r="C1524" s="34"/>
      <c r="D1524" s="44">
        <v>27</v>
      </c>
      <c r="E1524" s="45">
        <v>53</v>
      </c>
      <c r="F1524" s="45">
        <v>52</v>
      </c>
      <c r="G1524" s="45">
        <v>30</v>
      </c>
      <c r="H1524" s="45">
        <v>8</v>
      </c>
      <c r="I1524" s="45">
        <v>42</v>
      </c>
      <c r="J1524" s="45">
        <v>47</v>
      </c>
      <c r="K1524" s="46">
        <v>1</v>
      </c>
      <c r="L1524" s="257">
        <f>SUMSQ(D1524:K1524)</f>
        <v>11180</v>
      </c>
      <c r="M1524" s="42"/>
      <c r="N1524" s="277"/>
      <c r="P1524" s="278"/>
      <c r="Q1524" s="34"/>
      <c r="R1524" s="44">
        <v>27</v>
      </c>
      <c r="S1524" s="45">
        <v>53</v>
      </c>
      <c r="T1524" s="45">
        <v>52</v>
      </c>
      <c r="U1524" s="45">
        <v>8</v>
      </c>
      <c r="V1524" s="45">
        <v>30</v>
      </c>
      <c r="W1524" s="45">
        <v>42</v>
      </c>
      <c r="X1524" s="45">
        <v>47</v>
      </c>
      <c r="Y1524" s="46">
        <v>1</v>
      </c>
      <c r="Z1524" s="257">
        <f>SUMSQ(R1524:Y1524)</f>
        <v>11180</v>
      </c>
      <c r="AA1524" s="42"/>
      <c r="AB1524" s="277"/>
      <c r="AD1524" s="278"/>
      <c r="AE1524" s="34"/>
      <c r="AF1524" s="44">
        <v>27</v>
      </c>
      <c r="AG1524" s="45">
        <v>53</v>
      </c>
      <c r="AH1524" s="45">
        <v>52</v>
      </c>
      <c r="AI1524" s="45">
        <v>30</v>
      </c>
      <c r="AJ1524" s="45">
        <v>8</v>
      </c>
      <c r="AK1524" s="45">
        <v>42</v>
      </c>
      <c r="AL1524" s="45">
        <v>47</v>
      </c>
      <c r="AM1524" s="46">
        <v>1</v>
      </c>
      <c r="AN1524" s="257">
        <f>SUMSQ(AF1524:AM1524)</f>
        <v>11180</v>
      </c>
      <c r="AO1524" s="42"/>
      <c r="AP1524" s="277"/>
      <c r="AR1524" s="278"/>
      <c r="AS1524" s="34"/>
      <c r="AT1524" s="44">
        <v>27</v>
      </c>
      <c r="AU1524" s="45">
        <v>53</v>
      </c>
      <c r="AV1524" s="45">
        <v>52</v>
      </c>
      <c r="AW1524" s="45">
        <v>30</v>
      </c>
      <c r="AX1524" s="45">
        <v>8</v>
      </c>
      <c r="AY1524" s="45">
        <v>42</v>
      </c>
      <c r="AZ1524" s="45">
        <v>47</v>
      </c>
      <c r="BA1524" s="46">
        <v>1</v>
      </c>
      <c r="BB1524" s="257">
        <f>SUMSQ(AT1524:BA1524)</f>
        <v>11180</v>
      </c>
      <c r="BC1524" s="42"/>
      <c r="BD1524" s="277"/>
    </row>
    <row r="1525" spans="2:56" x14ac:dyDescent="0.2">
      <c r="B1525" s="278"/>
      <c r="C1525" s="34"/>
      <c r="D1525" s="44">
        <v>41</v>
      </c>
      <c r="E1525" s="45">
        <v>48</v>
      </c>
      <c r="F1525" s="45">
        <v>2</v>
      </c>
      <c r="G1525" s="45">
        <v>7</v>
      </c>
      <c r="H1525" s="45">
        <v>29</v>
      </c>
      <c r="I1525" s="45">
        <v>28</v>
      </c>
      <c r="J1525" s="45">
        <v>54</v>
      </c>
      <c r="K1525" s="46">
        <v>51</v>
      </c>
      <c r="L1525" s="257">
        <f>SUMSQ(D1525:K1525)</f>
        <v>11180</v>
      </c>
      <c r="M1525" s="42"/>
      <c r="N1525" s="277"/>
      <c r="P1525" s="278"/>
      <c r="Q1525" s="34"/>
      <c r="R1525" s="44">
        <v>41</v>
      </c>
      <c r="S1525" s="45">
        <v>48</v>
      </c>
      <c r="T1525" s="45">
        <v>2</v>
      </c>
      <c r="U1525" s="45">
        <v>29</v>
      </c>
      <c r="V1525" s="45">
        <v>7</v>
      </c>
      <c r="W1525" s="45">
        <v>28</v>
      </c>
      <c r="X1525" s="45">
        <v>54</v>
      </c>
      <c r="Y1525" s="46">
        <v>51</v>
      </c>
      <c r="Z1525" s="257">
        <f>SUMSQ(R1525:Y1525)</f>
        <v>11180</v>
      </c>
      <c r="AA1525" s="42"/>
      <c r="AB1525" s="277"/>
      <c r="AD1525" s="278"/>
      <c r="AE1525" s="34"/>
      <c r="AF1525" s="44">
        <v>50</v>
      </c>
      <c r="AG1525" s="45">
        <v>48</v>
      </c>
      <c r="AH1525" s="45">
        <v>25</v>
      </c>
      <c r="AI1525" s="45">
        <v>7</v>
      </c>
      <c r="AJ1525" s="45">
        <v>29</v>
      </c>
      <c r="AK1525" s="45">
        <v>3</v>
      </c>
      <c r="AL1525" s="45">
        <v>54</v>
      </c>
      <c r="AM1525" s="46">
        <v>44</v>
      </c>
      <c r="AN1525" s="257">
        <f>SUMSQ(AF1525:AM1525)</f>
        <v>11180</v>
      </c>
      <c r="AO1525" s="42"/>
      <c r="AP1525" s="277"/>
      <c r="AR1525" s="278"/>
      <c r="AS1525" s="34"/>
      <c r="AT1525" s="44">
        <v>50</v>
      </c>
      <c r="AU1525" s="45">
        <v>48</v>
      </c>
      <c r="AV1525" s="45">
        <v>25</v>
      </c>
      <c r="AW1525" s="45">
        <v>7</v>
      </c>
      <c r="AX1525" s="45">
        <v>29</v>
      </c>
      <c r="AY1525" s="45">
        <v>3</v>
      </c>
      <c r="AZ1525" s="45">
        <v>54</v>
      </c>
      <c r="BA1525" s="46">
        <v>44</v>
      </c>
      <c r="BB1525" s="257">
        <f>SUMSQ(AT1525:BA1525)</f>
        <v>11180</v>
      </c>
      <c r="BC1525" s="42"/>
      <c r="BD1525" s="277"/>
    </row>
    <row r="1526" spans="2:56" ht="12.75" thickBot="1" x14ac:dyDescent="0.25">
      <c r="B1526" s="278"/>
      <c r="C1526" s="34"/>
      <c r="D1526" s="59">
        <v>39</v>
      </c>
      <c r="E1526" s="60">
        <v>19</v>
      </c>
      <c r="F1526" s="60">
        <v>16</v>
      </c>
      <c r="G1526" s="60">
        <v>34</v>
      </c>
      <c r="H1526" s="60">
        <v>60</v>
      </c>
      <c r="I1526" s="60">
        <v>22</v>
      </c>
      <c r="J1526" s="60">
        <v>9</v>
      </c>
      <c r="K1526" s="61">
        <v>61</v>
      </c>
      <c r="L1526" s="257">
        <f>SUMSQ(D1526:K1526)</f>
        <v>11180</v>
      </c>
      <c r="M1526" s="42"/>
      <c r="N1526" s="277"/>
      <c r="P1526" s="278"/>
      <c r="Q1526" s="34"/>
      <c r="R1526" s="59">
        <v>39</v>
      </c>
      <c r="S1526" s="60">
        <v>19</v>
      </c>
      <c r="T1526" s="60">
        <v>16</v>
      </c>
      <c r="U1526" s="60">
        <v>34</v>
      </c>
      <c r="V1526" s="60">
        <v>60</v>
      </c>
      <c r="W1526" s="60">
        <v>22</v>
      </c>
      <c r="X1526" s="60">
        <v>9</v>
      </c>
      <c r="Y1526" s="61">
        <v>61</v>
      </c>
      <c r="Z1526" s="257">
        <f>SUMSQ(R1526:Y1526)</f>
        <v>11180</v>
      </c>
      <c r="AA1526" s="42"/>
      <c r="AB1526" s="277"/>
      <c r="AD1526" s="278"/>
      <c r="AE1526" s="34"/>
      <c r="AF1526" s="59">
        <v>39</v>
      </c>
      <c r="AG1526" s="60">
        <v>19</v>
      </c>
      <c r="AH1526" s="60">
        <v>16</v>
      </c>
      <c r="AI1526" s="60">
        <v>34</v>
      </c>
      <c r="AJ1526" s="60">
        <v>60</v>
      </c>
      <c r="AK1526" s="60">
        <v>22</v>
      </c>
      <c r="AL1526" s="60">
        <v>9</v>
      </c>
      <c r="AM1526" s="61">
        <v>61</v>
      </c>
      <c r="AN1526" s="257">
        <f>SUMSQ(AF1526:AM1526)</f>
        <v>11180</v>
      </c>
      <c r="AO1526" s="42"/>
      <c r="AP1526" s="277"/>
      <c r="AR1526" s="278"/>
      <c r="AS1526" s="34"/>
      <c r="AT1526" s="59">
        <v>39</v>
      </c>
      <c r="AU1526" s="60">
        <v>19</v>
      </c>
      <c r="AV1526" s="60">
        <v>16</v>
      </c>
      <c r="AW1526" s="60">
        <v>34</v>
      </c>
      <c r="AX1526" s="60">
        <v>60</v>
      </c>
      <c r="AY1526" s="60">
        <v>22</v>
      </c>
      <c r="AZ1526" s="60">
        <v>9</v>
      </c>
      <c r="BA1526" s="61">
        <v>61</v>
      </c>
      <c r="BB1526" s="257">
        <f>SUMSQ(AT1526:BA1526)</f>
        <v>11180</v>
      </c>
      <c r="BC1526" s="42"/>
      <c r="BD1526" s="277"/>
    </row>
    <row r="1527" spans="2:56" x14ac:dyDescent="0.2">
      <c r="B1527" s="278"/>
      <c r="C1527" s="34"/>
      <c r="D1527" s="166">
        <f>SUM(D1519:D1526)</f>
        <v>260</v>
      </c>
      <c r="E1527" s="167">
        <f>SUM(E1519:E1526)</f>
        <v>260</v>
      </c>
      <c r="F1527" s="167">
        <f>SUM(F1519:F1526)</f>
        <v>260</v>
      </c>
      <c r="G1527" s="167">
        <f>SUM(G1519:G1526)</f>
        <v>260</v>
      </c>
      <c r="H1527" s="167">
        <f>SUM(H1519:H1526)</f>
        <v>260</v>
      </c>
      <c r="I1527" s="167">
        <f>SUM(I1519:I1526)</f>
        <v>260</v>
      </c>
      <c r="J1527" s="167">
        <f>SUM(J1519:J1526)</f>
        <v>260</v>
      </c>
      <c r="K1527" s="167">
        <f>SUM(K1519:K1526)</f>
        <v>260</v>
      </c>
      <c r="L1527" s="280">
        <f>SUM(D1519^3+E1520^3+F1521^3+G1522^3+H1523^3+I1524^3+J1525^3+K1526^3)</f>
        <v>540800</v>
      </c>
      <c r="M1527" s="42"/>
      <c r="N1527" s="277"/>
      <c r="P1527" s="278"/>
      <c r="Q1527" s="34"/>
      <c r="R1527" s="166">
        <f>SUM(R1519:R1526)</f>
        <v>260</v>
      </c>
      <c r="S1527" s="167">
        <f>SUM(S1519:S1526)</f>
        <v>260</v>
      </c>
      <c r="T1527" s="167">
        <f>SUM(T1519:T1526)</f>
        <v>260</v>
      </c>
      <c r="U1527" s="167">
        <f>SUM(U1519:U1526)</f>
        <v>260</v>
      </c>
      <c r="V1527" s="167">
        <f>SUM(V1519:V1526)</f>
        <v>260</v>
      </c>
      <c r="W1527" s="167">
        <f>SUM(W1519:W1526)</f>
        <v>260</v>
      </c>
      <c r="X1527" s="167">
        <f>SUM(X1519:X1526)</f>
        <v>260</v>
      </c>
      <c r="Y1527" s="167">
        <f>SUM(Y1519:Y1526)</f>
        <v>260</v>
      </c>
      <c r="Z1527" s="280">
        <f>SUM(R1519^3+S1520^3+T1521^3+U1522^3+V1523^3+W1524^3+X1525^3+Y1526^3)</f>
        <v>540800</v>
      </c>
      <c r="AA1527" s="42"/>
      <c r="AB1527" s="277"/>
      <c r="AD1527" s="278"/>
      <c r="AE1527" s="34"/>
      <c r="AF1527" s="166">
        <f>SUM(AF1519:AF1526)</f>
        <v>260</v>
      </c>
      <c r="AG1527" s="167">
        <f>SUM(AG1519:AG1526)</f>
        <v>260</v>
      </c>
      <c r="AH1527" s="167">
        <f>SUM(AH1519:AH1526)</f>
        <v>260</v>
      </c>
      <c r="AI1527" s="167">
        <f>SUM(AI1519:AI1526)</f>
        <v>260</v>
      </c>
      <c r="AJ1527" s="167">
        <f>SUM(AJ1519:AJ1526)</f>
        <v>260</v>
      </c>
      <c r="AK1527" s="167">
        <f>SUM(AK1519:AK1526)</f>
        <v>260</v>
      </c>
      <c r="AL1527" s="167">
        <f>SUM(AL1519:AL1526)</f>
        <v>260</v>
      </c>
      <c r="AM1527" s="167">
        <f>SUM(AM1519:AM1526)</f>
        <v>260</v>
      </c>
      <c r="AN1527" s="280">
        <f>SUM(AF1519^3+AG1520^3+AH1521^3+AI1522^3+AJ1523^3+AK1524^3+AL1525^3+AM1526^3)</f>
        <v>540800</v>
      </c>
      <c r="AO1527" s="42"/>
      <c r="AP1527" s="277"/>
      <c r="AR1527" s="278"/>
      <c r="AS1527" s="34"/>
      <c r="AT1527" s="166">
        <f>SUM(AT1519:AT1526)</f>
        <v>260</v>
      </c>
      <c r="AU1527" s="167">
        <f>SUM(AU1519:AU1526)</f>
        <v>260</v>
      </c>
      <c r="AV1527" s="167">
        <f>SUM(AV1519:AV1526)</f>
        <v>260</v>
      </c>
      <c r="AW1527" s="167">
        <f>SUM(AW1519:AW1526)</f>
        <v>260</v>
      </c>
      <c r="AX1527" s="167">
        <f>SUM(AX1519:AX1526)</f>
        <v>260</v>
      </c>
      <c r="AY1527" s="167">
        <f>SUM(AY1519:AY1526)</f>
        <v>260</v>
      </c>
      <c r="AZ1527" s="167">
        <f>SUM(AZ1519:AZ1526)</f>
        <v>260</v>
      </c>
      <c r="BA1527" s="167">
        <f>SUM(BA1519:BA1526)</f>
        <v>260</v>
      </c>
      <c r="BB1527" s="280">
        <f>SUM(AT1519^3+AU1520^3+AV1521^3+AW1522^3+AX1523^3+AY1524^3+AZ1525^3+BA1526^3)</f>
        <v>540800</v>
      </c>
      <c r="BC1527" s="42"/>
      <c r="BD1527" s="277"/>
    </row>
    <row r="1528" spans="2:56" ht="12.75" thickBot="1" x14ac:dyDescent="0.25">
      <c r="B1528" s="278"/>
      <c r="C1528" s="34"/>
      <c r="D1528" s="89">
        <f>SUMSQ(D1519:D1526)</f>
        <v>11180</v>
      </c>
      <c r="E1528" s="90">
        <f>SUMSQ(E1519:E1526)</f>
        <v>11180</v>
      </c>
      <c r="F1528" s="90">
        <f>SUMSQ(F1519:F1526)</f>
        <v>11180</v>
      </c>
      <c r="G1528" s="90">
        <f>SUMSQ(G1519:G1526)</f>
        <v>11180</v>
      </c>
      <c r="H1528" s="90">
        <f>SUMSQ(H1519:H1526)</f>
        <v>11180</v>
      </c>
      <c r="I1528" s="90">
        <f>SUMSQ(I1519:I1526)</f>
        <v>11180</v>
      </c>
      <c r="J1528" s="90">
        <f>SUMSQ(J1519:J1526)</f>
        <v>11180</v>
      </c>
      <c r="K1528" s="90">
        <f>SUMSQ(K1519:K1526)</f>
        <v>11180</v>
      </c>
      <c r="L1528" s="279">
        <f>SUM(D1526^3+E1525^3+F1524^3+G1523^3+H1522^3+I1521^3+J1520^3+K1519^3)</f>
        <v>540800</v>
      </c>
      <c r="M1528" s="42"/>
      <c r="N1528" s="277"/>
      <c r="P1528" s="278"/>
      <c r="Q1528" s="34"/>
      <c r="R1528" s="89">
        <f>SUMSQ(R1519:R1526)</f>
        <v>11180</v>
      </c>
      <c r="S1528" s="90">
        <f>SUMSQ(S1519:S1526)</f>
        <v>11180</v>
      </c>
      <c r="T1528" s="90">
        <f>SUMSQ(T1519:T1526)</f>
        <v>11180</v>
      </c>
      <c r="U1528" s="90">
        <f>SUMSQ(U1519:U1526)</f>
        <v>11180</v>
      </c>
      <c r="V1528" s="90">
        <f>SUMSQ(V1519:V1526)</f>
        <v>11180</v>
      </c>
      <c r="W1528" s="90">
        <f>SUMSQ(W1519:W1526)</f>
        <v>11180</v>
      </c>
      <c r="X1528" s="90">
        <f>SUMSQ(X1519:X1526)</f>
        <v>11180</v>
      </c>
      <c r="Y1528" s="90">
        <f>SUMSQ(Y1519:Y1526)</f>
        <v>11180</v>
      </c>
      <c r="Z1528" s="279">
        <f>SUM(R1526^3+S1525^3+T1524^3+U1523^3+V1522^3+W1521^3+X1520^3+Y1519^3)</f>
        <v>540800</v>
      </c>
      <c r="AA1528" s="42"/>
      <c r="AB1528" s="277"/>
      <c r="AD1528" s="278"/>
      <c r="AE1528" s="34"/>
      <c r="AF1528" s="89">
        <f>SUMSQ(AF1519:AF1526)</f>
        <v>11180</v>
      </c>
      <c r="AG1528" s="90">
        <f>SUMSQ(AG1519:AG1526)</f>
        <v>11180</v>
      </c>
      <c r="AH1528" s="90">
        <f>SUMSQ(AH1519:AH1526)</f>
        <v>11180</v>
      </c>
      <c r="AI1528" s="90">
        <f>SUMSQ(AI1519:AI1526)</f>
        <v>11180</v>
      </c>
      <c r="AJ1528" s="90">
        <f>SUMSQ(AJ1519:AJ1526)</f>
        <v>11180</v>
      </c>
      <c r="AK1528" s="90">
        <f>SUMSQ(AK1519:AK1526)</f>
        <v>11180</v>
      </c>
      <c r="AL1528" s="90">
        <f>SUMSQ(AL1519:AL1526)</f>
        <v>11180</v>
      </c>
      <c r="AM1528" s="90">
        <f>SUMSQ(AM1519:AM1526)</f>
        <v>11180</v>
      </c>
      <c r="AN1528" s="279">
        <f>SUM(AF1526^3+AG1525^3+AH1524^3+AI1523^3+AJ1522^3+AK1521^3+AL1520^3+AM1519^3)</f>
        <v>540800</v>
      </c>
      <c r="AO1528" s="42"/>
      <c r="AP1528" s="277"/>
      <c r="AR1528" s="278"/>
      <c r="AS1528" s="34"/>
      <c r="AT1528" s="89">
        <f>SUMSQ(AT1519:AT1526)</f>
        <v>11180</v>
      </c>
      <c r="AU1528" s="90">
        <f>SUMSQ(AU1519:AU1526)</f>
        <v>11180</v>
      </c>
      <c r="AV1528" s="90">
        <f>SUMSQ(AV1519:AV1526)</f>
        <v>11180</v>
      </c>
      <c r="AW1528" s="90">
        <f>SUMSQ(AW1519:AW1526)</f>
        <v>11180</v>
      </c>
      <c r="AX1528" s="90">
        <f>SUMSQ(AX1519:AX1526)</f>
        <v>11180</v>
      </c>
      <c r="AY1528" s="90">
        <f>SUMSQ(AY1519:AY1526)</f>
        <v>11180</v>
      </c>
      <c r="AZ1528" s="90">
        <f>SUMSQ(AZ1519:AZ1526)</f>
        <v>11180</v>
      </c>
      <c r="BA1528" s="90">
        <f>SUMSQ(BA1519:BA1526)</f>
        <v>11180</v>
      </c>
      <c r="BB1528" s="279">
        <f>SUM(AT1526^3+AU1525^3+AV1524^3+AW1523^3+AX1522^3+AY1521^3+AZ1520^3+BA1519^3)</f>
        <v>540800</v>
      </c>
      <c r="BC1528" s="42"/>
      <c r="BD1528" s="277"/>
    </row>
    <row r="1529" spans="2:56" ht="12.75" thickBot="1" x14ac:dyDescent="0.25">
      <c r="B1529" s="278"/>
      <c r="C1529" s="104"/>
      <c r="D1529" s="106"/>
      <c r="E1529" s="106"/>
      <c r="F1529" s="106"/>
      <c r="G1529" s="106"/>
      <c r="H1529" s="106"/>
      <c r="I1529" s="106"/>
      <c r="J1529" s="106"/>
      <c r="K1529" s="106"/>
      <c r="L1529" s="106"/>
      <c r="M1529" s="109"/>
      <c r="N1529" s="277"/>
      <c r="P1529" s="278"/>
      <c r="Q1529" s="104"/>
      <c r="R1529" s="106"/>
      <c r="S1529" s="106"/>
      <c r="T1529" s="106"/>
      <c r="U1529" s="106"/>
      <c r="V1529" s="106"/>
      <c r="W1529" s="106"/>
      <c r="X1529" s="106"/>
      <c r="Y1529" s="106"/>
      <c r="Z1529" s="106"/>
      <c r="AA1529" s="109"/>
      <c r="AB1529" s="277"/>
      <c r="AD1529" s="278"/>
      <c r="AE1529" s="104"/>
      <c r="AF1529" s="106"/>
      <c r="AG1529" s="106"/>
      <c r="AH1529" s="106"/>
      <c r="AI1529" s="106"/>
      <c r="AJ1529" s="106"/>
      <c r="AK1529" s="106"/>
      <c r="AL1529" s="106"/>
      <c r="AM1529" s="106"/>
      <c r="AN1529" s="106"/>
      <c r="AO1529" s="109"/>
      <c r="AP1529" s="277"/>
      <c r="AR1529" s="278"/>
      <c r="AS1529" s="104"/>
      <c r="AT1529" s="106"/>
      <c r="AU1529" s="106"/>
      <c r="AV1529" s="106"/>
      <c r="AW1529" s="106"/>
      <c r="AX1529" s="106"/>
      <c r="AY1529" s="106"/>
      <c r="AZ1529" s="106"/>
      <c r="BA1529" s="106"/>
      <c r="BB1529" s="106"/>
      <c r="BC1529" s="109"/>
      <c r="BD1529" s="277"/>
    </row>
    <row r="1530" spans="2:56" ht="12.75" thickBot="1" x14ac:dyDescent="0.25">
      <c r="B1530" s="276"/>
      <c r="C1530" s="275"/>
      <c r="D1530" s="275"/>
      <c r="E1530" s="275"/>
      <c r="F1530" s="275"/>
      <c r="G1530" s="275"/>
      <c r="H1530" s="275"/>
      <c r="I1530" s="275"/>
      <c r="J1530" s="275"/>
      <c r="K1530" s="275"/>
      <c r="L1530" s="275"/>
      <c r="M1530" s="275"/>
      <c r="N1530" s="274"/>
      <c r="P1530" s="276"/>
      <c r="Q1530" s="275"/>
      <c r="R1530" s="275"/>
      <c r="S1530" s="275"/>
      <c r="T1530" s="275"/>
      <c r="U1530" s="275"/>
      <c r="V1530" s="275"/>
      <c r="W1530" s="275"/>
      <c r="X1530" s="275"/>
      <c r="Y1530" s="275"/>
      <c r="Z1530" s="275"/>
      <c r="AA1530" s="275"/>
      <c r="AB1530" s="274"/>
      <c r="AD1530" s="276"/>
      <c r="AE1530" s="275"/>
      <c r="AF1530" s="275"/>
      <c r="AG1530" s="275"/>
      <c r="AH1530" s="275"/>
      <c r="AI1530" s="275"/>
      <c r="AJ1530" s="275"/>
      <c r="AK1530" s="275"/>
      <c r="AL1530" s="275"/>
      <c r="AM1530" s="275"/>
      <c r="AN1530" s="275"/>
      <c r="AO1530" s="275"/>
      <c r="AP1530" s="274"/>
      <c r="AR1530" s="276"/>
      <c r="AS1530" s="275"/>
      <c r="AT1530" s="275"/>
      <c r="AU1530" s="275"/>
      <c r="AV1530" s="275"/>
      <c r="AW1530" s="275"/>
      <c r="AX1530" s="275"/>
      <c r="AY1530" s="275"/>
      <c r="AZ1530" s="275"/>
      <c r="BA1530" s="275"/>
      <c r="BB1530" s="275"/>
      <c r="BC1530" s="275"/>
      <c r="BD1530" s="274"/>
    </row>
    <row r="1531" spans="2:56" ht="13.5" thickTop="1" thickBot="1" x14ac:dyDescent="0.25"/>
    <row r="1532" spans="2:56" ht="13.5" thickTop="1" thickBot="1" x14ac:dyDescent="0.25">
      <c r="B1532" s="284"/>
      <c r="C1532" s="283"/>
      <c r="D1532" s="283"/>
      <c r="E1532" s="283"/>
      <c r="F1532" s="283"/>
      <c r="G1532" s="283"/>
      <c r="H1532" s="283"/>
      <c r="I1532" s="283"/>
      <c r="J1532" s="283"/>
      <c r="K1532" s="283"/>
      <c r="L1532" s="283"/>
      <c r="M1532" s="283"/>
      <c r="N1532" s="282"/>
      <c r="P1532" s="284"/>
      <c r="Q1532" s="283"/>
      <c r="R1532" s="283"/>
      <c r="S1532" s="283"/>
      <c r="T1532" s="283"/>
      <c r="U1532" s="283"/>
      <c r="V1532" s="283"/>
      <c r="W1532" s="283"/>
      <c r="X1532" s="283"/>
      <c r="Y1532" s="283"/>
      <c r="Z1532" s="283"/>
      <c r="AA1532" s="283"/>
      <c r="AB1532" s="282"/>
      <c r="AD1532" s="284"/>
      <c r="AE1532" s="283"/>
      <c r="AF1532" s="283"/>
      <c r="AG1532" s="283"/>
      <c r="AH1532" s="283"/>
      <c r="AI1532" s="283"/>
      <c r="AJ1532" s="283"/>
      <c r="AK1532" s="283"/>
      <c r="AL1532" s="283"/>
      <c r="AM1532" s="283"/>
      <c r="AN1532" s="283"/>
      <c r="AO1532" s="283"/>
      <c r="AP1532" s="282"/>
      <c r="AR1532" s="284"/>
      <c r="AS1532" s="283"/>
      <c r="AT1532" s="283"/>
      <c r="AU1532" s="283"/>
      <c r="AV1532" s="283"/>
      <c r="AW1532" s="283"/>
      <c r="AX1532" s="283"/>
      <c r="AY1532" s="283"/>
      <c r="AZ1532" s="283"/>
      <c r="BA1532" s="283"/>
      <c r="BB1532" s="283"/>
      <c r="BC1532" s="283"/>
      <c r="BD1532" s="282"/>
    </row>
    <row r="1533" spans="2:56" ht="12.75" thickBot="1" x14ac:dyDescent="0.25">
      <c r="B1533" s="278"/>
      <c r="C1533" s="20"/>
      <c r="D1533" s="21"/>
      <c r="E1533" s="21"/>
      <c r="F1533" s="21"/>
      <c r="G1533" s="21"/>
      <c r="H1533" s="281" t="s">
        <v>1006</v>
      </c>
      <c r="I1533" s="21"/>
      <c r="J1533" s="21"/>
      <c r="K1533" s="21"/>
      <c r="L1533" s="21"/>
      <c r="M1533" s="23"/>
      <c r="N1533" s="277"/>
      <c r="P1533" s="278"/>
      <c r="Q1533" s="20"/>
      <c r="R1533" s="21"/>
      <c r="S1533" s="21"/>
      <c r="T1533" s="21"/>
      <c r="U1533" s="21"/>
      <c r="V1533" s="281" t="s">
        <v>1005</v>
      </c>
      <c r="W1533" s="21"/>
      <c r="X1533" s="21"/>
      <c r="Y1533" s="21"/>
      <c r="Z1533" s="21"/>
      <c r="AA1533" s="23"/>
      <c r="AB1533" s="277"/>
      <c r="AD1533" s="278"/>
      <c r="AE1533" s="20"/>
      <c r="AF1533" s="21"/>
      <c r="AG1533" s="21"/>
      <c r="AH1533" s="21"/>
      <c r="AI1533" s="21"/>
      <c r="AJ1533" s="281" t="s">
        <v>1004</v>
      </c>
      <c r="AK1533" s="21"/>
      <c r="AL1533" s="21"/>
      <c r="AM1533" s="21"/>
      <c r="AN1533" s="21"/>
      <c r="AO1533" s="23"/>
      <c r="AP1533" s="277"/>
      <c r="AR1533" s="278"/>
      <c r="AS1533" s="20"/>
      <c r="AT1533" s="21"/>
      <c r="AU1533" s="21"/>
      <c r="AV1533" s="21"/>
      <c r="AW1533" s="21"/>
      <c r="AX1533" s="281" t="s">
        <v>1003</v>
      </c>
      <c r="AY1533" s="21"/>
      <c r="AZ1533" s="21"/>
      <c r="BA1533" s="21"/>
      <c r="BB1533" s="21"/>
      <c r="BC1533" s="23"/>
      <c r="BD1533" s="277"/>
    </row>
    <row r="1534" spans="2:56" x14ac:dyDescent="0.2">
      <c r="B1534" s="278"/>
      <c r="C1534" s="34"/>
      <c r="D1534" s="35">
        <v>4</v>
      </c>
      <c r="E1534" s="36">
        <v>56</v>
      </c>
      <c r="F1534" s="36">
        <v>43</v>
      </c>
      <c r="G1534" s="36">
        <v>5</v>
      </c>
      <c r="H1534" s="36">
        <v>31</v>
      </c>
      <c r="I1534" s="36">
        <v>49</v>
      </c>
      <c r="J1534" s="36">
        <v>46</v>
      </c>
      <c r="K1534" s="37">
        <v>26</v>
      </c>
      <c r="L1534" s="251">
        <f>SUMSQ(D1534:K1534)</f>
        <v>11180</v>
      </c>
      <c r="M1534" s="42"/>
      <c r="N1534" s="277"/>
      <c r="P1534" s="278"/>
      <c r="Q1534" s="34"/>
      <c r="R1534" s="35">
        <v>4</v>
      </c>
      <c r="S1534" s="36">
        <v>56</v>
      </c>
      <c r="T1534" s="36">
        <v>43</v>
      </c>
      <c r="U1534" s="36">
        <v>5</v>
      </c>
      <c r="V1534" s="36">
        <v>31</v>
      </c>
      <c r="W1534" s="36">
        <v>49</v>
      </c>
      <c r="X1534" s="36">
        <v>46</v>
      </c>
      <c r="Y1534" s="37">
        <v>26</v>
      </c>
      <c r="Z1534" s="251">
        <f>SUMSQ(R1534:Y1534)</f>
        <v>11180</v>
      </c>
      <c r="AA1534" s="42"/>
      <c r="AB1534" s="277"/>
      <c r="AD1534" s="278"/>
      <c r="AE1534" s="34"/>
      <c r="AF1534" s="35">
        <v>4</v>
      </c>
      <c r="AG1534" s="36">
        <v>56</v>
      </c>
      <c r="AH1534" s="36">
        <v>43</v>
      </c>
      <c r="AI1534" s="36">
        <v>5</v>
      </c>
      <c r="AJ1534" s="36">
        <v>31</v>
      </c>
      <c r="AK1534" s="36">
        <v>49</v>
      </c>
      <c r="AL1534" s="36">
        <v>46</v>
      </c>
      <c r="AM1534" s="37">
        <v>26</v>
      </c>
      <c r="AN1534" s="251">
        <f>SUMSQ(AF1534:AM1534)</f>
        <v>11180</v>
      </c>
      <c r="AO1534" s="42"/>
      <c r="AP1534" s="277"/>
      <c r="AR1534" s="278"/>
      <c r="AS1534" s="34"/>
      <c r="AT1534" s="35">
        <v>4</v>
      </c>
      <c r="AU1534" s="36">
        <v>56</v>
      </c>
      <c r="AV1534" s="36">
        <v>43</v>
      </c>
      <c r="AW1534" s="36">
        <v>5</v>
      </c>
      <c r="AX1534" s="36">
        <v>31</v>
      </c>
      <c r="AY1534" s="36">
        <v>49</v>
      </c>
      <c r="AZ1534" s="36">
        <v>46</v>
      </c>
      <c r="BA1534" s="37">
        <v>26</v>
      </c>
      <c r="BB1534" s="251">
        <f>SUMSQ(AT1534:BA1534)</f>
        <v>11180</v>
      </c>
      <c r="BC1534" s="42"/>
      <c r="BD1534" s="277"/>
    </row>
    <row r="1535" spans="2:56" x14ac:dyDescent="0.2">
      <c r="B1535" s="278"/>
      <c r="C1535" s="34"/>
      <c r="D1535" s="44">
        <v>21</v>
      </c>
      <c r="E1535" s="45">
        <v>11</v>
      </c>
      <c r="F1535" s="45">
        <v>62</v>
      </c>
      <c r="G1535" s="45">
        <v>58</v>
      </c>
      <c r="H1535" s="45">
        <v>36</v>
      </c>
      <c r="I1535" s="45">
        <v>40</v>
      </c>
      <c r="J1535" s="45">
        <v>17</v>
      </c>
      <c r="K1535" s="46">
        <v>15</v>
      </c>
      <c r="L1535" s="257">
        <f>SUMSQ(D1535:K1535)</f>
        <v>11180</v>
      </c>
      <c r="M1535" s="42"/>
      <c r="N1535" s="277"/>
      <c r="P1535" s="278"/>
      <c r="Q1535" s="34"/>
      <c r="R1535" s="44">
        <v>21</v>
      </c>
      <c r="S1535" s="45">
        <v>11</v>
      </c>
      <c r="T1535" s="45">
        <v>62</v>
      </c>
      <c r="U1535" s="45">
        <v>58</v>
      </c>
      <c r="V1535" s="45">
        <v>36</v>
      </c>
      <c r="W1535" s="45">
        <v>40</v>
      </c>
      <c r="X1535" s="45">
        <v>17</v>
      </c>
      <c r="Y1535" s="46">
        <v>15</v>
      </c>
      <c r="Z1535" s="257">
        <f>SUMSQ(R1535:Y1535)</f>
        <v>11180</v>
      </c>
      <c r="AA1535" s="42"/>
      <c r="AB1535" s="277"/>
      <c r="AD1535" s="278"/>
      <c r="AE1535" s="34"/>
      <c r="AF1535" s="44">
        <v>50</v>
      </c>
      <c r="AG1535" s="45">
        <v>11</v>
      </c>
      <c r="AH1535" s="45">
        <v>62</v>
      </c>
      <c r="AI1535" s="45">
        <v>7</v>
      </c>
      <c r="AJ1535" s="45">
        <v>29</v>
      </c>
      <c r="AK1535" s="45">
        <v>40</v>
      </c>
      <c r="AL1535" s="45">
        <v>17</v>
      </c>
      <c r="AM1535" s="46">
        <v>44</v>
      </c>
      <c r="AN1535" s="257">
        <f>SUMSQ(AF1535:AM1535)</f>
        <v>11180</v>
      </c>
      <c r="AO1535" s="42"/>
      <c r="AP1535" s="277"/>
      <c r="AR1535" s="278"/>
      <c r="AS1535" s="34"/>
      <c r="AT1535" s="44">
        <v>50</v>
      </c>
      <c r="AU1535" s="45">
        <v>11</v>
      </c>
      <c r="AV1535" s="45">
        <v>62</v>
      </c>
      <c r="AW1535" s="45">
        <v>7</v>
      </c>
      <c r="AX1535" s="45">
        <v>29</v>
      </c>
      <c r="AY1535" s="45">
        <v>40</v>
      </c>
      <c r="AZ1535" s="45">
        <v>17</v>
      </c>
      <c r="BA1535" s="46">
        <v>44</v>
      </c>
      <c r="BB1535" s="257">
        <f>SUMSQ(AT1535:BA1535)</f>
        <v>11180</v>
      </c>
      <c r="BC1535" s="42"/>
      <c r="BD1535" s="277"/>
    </row>
    <row r="1536" spans="2:56" x14ac:dyDescent="0.2">
      <c r="B1536" s="278"/>
      <c r="C1536" s="34"/>
      <c r="D1536" s="44">
        <v>64</v>
      </c>
      <c r="E1536" s="45">
        <v>18</v>
      </c>
      <c r="F1536" s="45">
        <v>23</v>
      </c>
      <c r="G1536" s="45">
        <v>35</v>
      </c>
      <c r="H1536" s="45">
        <v>57</v>
      </c>
      <c r="I1536" s="45">
        <v>13</v>
      </c>
      <c r="J1536" s="45">
        <v>12</v>
      </c>
      <c r="K1536" s="46">
        <v>38</v>
      </c>
      <c r="L1536" s="257">
        <f>SUMSQ(D1536:K1536)</f>
        <v>11180</v>
      </c>
      <c r="M1536" s="42"/>
      <c r="N1536" s="277"/>
      <c r="P1536" s="278"/>
      <c r="Q1536" s="34"/>
      <c r="R1536" s="44">
        <v>64</v>
      </c>
      <c r="S1536" s="45">
        <v>18</v>
      </c>
      <c r="T1536" s="45">
        <v>23</v>
      </c>
      <c r="U1536" s="45">
        <v>35</v>
      </c>
      <c r="V1536" s="45">
        <v>57</v>
      </c>
      <c r="W1536" s="45">
        <v>13</v>
      </c>
      <c r="X1536" s="45">
        <v>12</v>
      </c>
      <c r="Y1536" s="46">
        <v>38</v>
      </c>
      <c r="Z1536" s="257">
        <f>SUMSQ(R1536:Y1536)</f>
        <v>11180</v>
      </c>
      <c r="AA1536" s="42"/>
      <c r="AB1536" s="277"/>
      <c r="AD1536" s="278"/>
      <c r="AE1536" s="34"/>
      <c r="AF1536" s="44">
        <v>64</v>
      </c>
      <c r="AG1536" s="45">
        <v>18</v>
      </c>
      <c r="AH1536" s="45">
        <v>23</v>
      </c>
      <c r="AI1536" s="45">
        <v>57</v>
      </c>
      <c r="AJ1536" s="45">
        <v>35</v>
      </c>
      <c r="AK1536" s="45">
        <v>13</v>
      </c>
      <c r="AL1536" s="45">
        <v>12</v>
      </c>
      <c r="AM1536" s="46">
        <v>38</v>
      </c>
      <c r="AN1536" s="257">
        <f>SUMSQ(AF1536:AM1536)</f>
        <v>11180</v>
      </c>
      <c r="AO1536" s="42"/>
      <c r="AP1536" s="277"/>
      <c r="AR1536" s="278"/>
      <c r="AS1536" s="34"/>
      <c r="AT1536" s="44">
        <v>64</v>
      </c>
      <c r="AU1536" s="45">
        <v>18</v>
      </c>
      <c r="AV1536" s="45">
        <v>23</v>
      </c>
      <c r="AW1536" s="45">
        <v>57</v>
      </c>
      <c r="AX1536" s="45">
        <v>35</v>
      </c>
      <c r="AY1536" s="45">
        <v>13</v>
      </c>
      <c r="AZ1536" s="45">
        <v>12</v>
      </c>
      <c r="BA1536" s="46">
        <v>38</v>
      </c>
      <c r="BB1536" s="257">
        <f>SUMSQ(AT1536:BA1536)</f>
        <v>11180</v>
      </c>
      <c r="BC1536" s="42"/>
      <c r="BD1536" s="277"/>
    </row>
    <row r="1537" spans="2:56" x14ac:dyDescent="0.2">
      <c r="B1537" s="278"/>
      <c r="C1537" s="34"/>
      <c r="D1537" s="44">
        <v>41</v>
      </c>
      <c r="E1537" s="45">
        <v>10</v>
      </c>
      <c r="F1537" s="45">
        <v>37</v>
      </c>
      <c r="G1537" s="45">
        <v>32</v>
      </c>
      <c r="H1537" s="45">
        <v>6</v>
      </c>
      <c r="I1537" s="45">
        <v>63</v>
      </c>
      <c r="J1537" s="45">
        <v>20</v>
      </c>
      <c r="K1537" s="46">
        <v>51</v>
      </c>
      <c r="L1537" s="257">
        <f>SUMSQ(D1537:K1537)</f>
        <v>11180</v>
      </c>
      <c r="M1537" s="42"/>
      <c r="N1537" s="277"/>
      <c r="P1537" s="278"/>
      <c r="Q1537" s="34"/>
      <c r="R1537" s="44">
        <v>41</v>
      </c>
      <c r="S1537" s="45">
        <v>45</v>
      </c>
      <c r="T1537" s="45">
        <v>2</v>
      </c>
      <c r="U1537" s="45">
        <v>32</v>
      </c>
      <c r="V1537" s="45">
        <v>6</v>
      </c>
      <c r="W1537" s="45">
        <v>28</v>
      </c>
      <c r="X1537" s="45">
        <v>55</v>
      </c>
      <c r="Y1537" s="46">
        <v>51</v>
      </c>
      <c r="Z1537" s="257">
        <f>SUMSQ(R1537:Y1537)</f>
        <v>11180</v>
      </c>
      <c r="AA1537" s="42"/>
      <c r="AB1537" s="277"/>
      <c r="AD1537" s="278"/>
      <c r="AE1537" s="34"/>
      <c r="AF1537" s="44">
        <v>41</v>
      </c>
      <c r="AG1537" s="45">
        <v>10</v>
      </c>
      <c r="AH1537" s="45">
        <v>37</v>
      </c>
      <c r="AI1537" s="45">
        <v>32</v>
      </c>
      <c r="AJ1537" s="45">
        <v>6</v>
      </c>
      <c r="AK1537" s="45">
        <v>63</v>
      </c>
      <c r="AL1537" s="45">
        <v>20</v>
      </c>
      <c r="AM1537" s="46">
        <v>51</v>
      </c>
      <c r="AN1537" s="257">
        <f>SUMSQ(AF1537:AM1537)</f>
        <v>11180</v>
      </c>
      <c r="AO1537" s="42"/>
      <c r="AP1537" s="277"/>
      <c r="AR1537" s="278"/>
      <c r="AS1537" s="34"/>
      <c r="AT1537" s="44">
        <v>41</v>
      </c>
      <c r="AU1537" s="45">
        <v>45</v>
      </c>
      <c r="AV1537" s="45">
        <v>2</v>
      </c>
      <c r="AW1537" s="45">
        <v>32</v>
      </c>
      <c r="AX1537" s="45">
        <v>6</v>
      </c>
      <c r="AY1537" s="45">
        <v>28</v>
      </c>
      <c r="AZ1537" s="45">
        <v>55</v>
      </c>
      <c r="BA1537" s="46">
        <v>51</v>
      </c>
      <c r="BB1537" s="257">
        <f>SUMSQ(AT1537:BA1537)</f>
        <v>11180</v>
      </c>
      <c r="BC1537" s="42"/>
      <c r="BD1537" s="277"/>
    </row>
    <row r="1538" spans="2:56" x14ac:dyDescent="0.2">
      <c r="B1538" s="278"/>
      <c r="C1538" s="34"/>
      <c r="D1538" s="44">
        <v>14</v>
      </c>
      <c r="E1538" s="45">
        <v>45</v>
      </c>
      <c r="F1538" s="45">
        <v>2</v>
      </c>
      <c r="G1538" s="45">
        <v>59</v>
      </c>
      <c r="H1538" s="45">
        <v>33</v>
      </c>
      <c r="I1538" s="45">
        <v>28</v>
      </c>
      <c r="J1538" s="45">
        <v>55</v>
      </c>
      <c r="K1538" s="46">
        <v>24</v>
      </c>
      <c r="L1538" s="257">
        <f>SUMSQ(D1538:K1538)</f>
        <v>11180</v>
      </c>
      <c r="M1538" s="42"/>
      <c r="N1538" s="277"/>
      <c r="P1538" s="278"/>
      <c r="Q1538" s="34"/>
      <c r="R1538" s="44">
        <v>14</v>
      </c>
      <c r="S1538" s="45">
        <v>10</v>
      </c>
      <c r="T1538" s="45">
        <v>37</v>
      </c>
      <c r="U1538" s="45">
        <v>59</v>
      </c>
      <c r="V1538" s="45">
        <v>33</v>
      </c>
      <c r="W1538" s="45">
        <v>63</v>
      </c>
      <c r="X1538" s="45">
        <v>20</v>
      </c>
      <c r="Y1538" s="46">
        <v>24</v>
      </c>
      <c r="Z1538" s="257">
        <f>SUMSQ(R1538:Y1538)</f>
        <v>11180</v>
      </c>
      <c r="AA1538" s="42"/>
      <c r="AB1538" s="277"/>
      <c r="AD1538" s="278"/>
      <c r="AE1538" s="34"/>
      <c r="AF1538" s="44">
        <v>14</v>
      </c>
      <c r="AG1538" s="45">
        <v>45</v>
      </c>
      <c r="AH1538" s="45">
        <v>2</v>
      </c>
      <c r="AI1538" s="45">
        <v>59</v>
      </c>
      <c r="AJ1538" s="45">
        <v>33</v>
      </c>
      <c r="AK1538" s="45">
        <v>28</v>
      </c>
      <c r="AL1538" s="45">
        <v>55</v>
      </c>
      <c r="AM1538" s="46">
        <v>24</v>
      </c>
      <c r="AN1538" s="257">
        <f>SUMSQ(AF1538:AM1538)</f>
        <v>11180</v>
      </c>
      <c r="AO1538" s="42"/>
      <c r="AP1538" s="277"/>
      <c r="AR1538" s="278"/>
      <c r="AS1538" s="34"/>
      <c r="AT1538" s="44">
        <v>14</v>
      </c>
      <c r="AU1538" s="45">
        <v>10</v>
      </c>
      <c r="AV1538" s="45">
        <v>37</v>
      </c>
      <c r="AW1538" s="45">
        <v>59</v>
      </c>
      <c r="AX1538" s="45">
        <v>33</v>
      </c>
      <c r="AY1538" s="45">
        <v>63</v>
      </c>
      <c r="AZ1538" s="45">
        <v>20</v>
      </c>
      <c r="BA1538" s="46">
        <v>24</v>
      </c>
      <c r="BB1538" s="257">
        <f>SUMSQ(AT1538:BA1538)</f>
        <v>11180</v>
      </c>
      <c r="BC1538" s="42"/>
      <c r="BD1538" s="277"/>
    </row>
    <row r="1539" spans="2:56" x14ac:dyDescent="0.2">
      <c r="B1539" s="278"/>
      <c r="C1539" s="34"/>
      <c r="D1539" s="44">
        <v>27</v>
      </c>
      <c r="E1539" s="45">
        <v>53</v>
      </c>
      <c r="F1539" s="45">
        <v>52</v>
      </c>
      <c r="G1539" s="45">
        <v>8</v>
      </c>
      <c r="H1539" s="45">
        <v>30</v>
      </c>
      <c r="I1539" s="45">
        <v>42</v>
      </c>
      <c r="J1539" s="45">
        <v>47</v>
      </c>
      <c r="K1539" s="46">
        <v>1</v>
      </c>
      <c r="L1539" s="257">
        <f>SUMSQ(D1539:K1539)</f>
        <v>11180</v>
      </c>
      <c r="M1539" s="42"/>
      <c r="N1539" s="277"/>
      <c r="P1539" s="278"/>
      <c r="Q1539" s="34"/>
      <c r="R1539" s="44">
        <v>27</v>
      </c>
      <c r="S1539" s="45">
        <v>53</v>
      </c>
      <c r="T1539" s="45">
        <v>52</v>
      </c>
      <c r="U1539" s="45">
        <v>8</v>
      </c>
      <c r="V1539" s="45">
        <v>30</v>
      </c>
      <c r="W1539" s="45">
        <v>42</v>
      </c>
      <c r="X1539" s="45">
        <v>47</v>
      </c>
      <c r="Y1539" s="46">
        <v>1</v>
      </c>
      <c r="Z1539" s="257">
        <f>SUMSQ(R1539:Y1539)</f>
        <v>11180</v>
      </c>
      <c r="AA1539" s="42"/>
      <c r="AB1539" s="277"/>
      <c r="AD1539" s="278"/>
      <c r="AE1539" s="34"/>
      <c r="AF1539" s="44">
        <v>27</v>
      </c>
      <c r="AG1539" s="45">
        <v>53</v>
      </c>
      <c r="AH1539" s="45">
        <v>52</v>
      </c>
      <c r="AI1539" s="45">
        <v>30</v>
      </c>
      <c r="AJ1539" s="45">
        <v>8</v>
      </c>
      <c r="AK1539" s="45">
        <v>42</v>
      </c>
      <c r="AL1539" s="45">
        <v>47</v>
      </c>
      <c r="AM1539" s="46">
        <v>1</v>
      </c>
      <c r="AN1539" s="257">
        <f>SUMSQ(AF1539:AM1539)</f>
        <v>11180</v>
      </c>
      <c r="AO1539" s="42"/>
      <c r="AP1539" s="277"/>
      <c r="AR1539" s="278"/>
      <c r="AS1539" s="34"/>
      <c r="AT1539" s="44">
        <v>27</v>
      </c>
      <c r="AU1539" s="45">
        <v>53</v>
      </c>
      <c r="AV1539" s="45">
        <v>52</v>
      </c>
      <c r="AW1539" s="45">
        <v>30</v>
      </c>
      <c r="AX1539" s="45">
        <v>8</v>
      </c>
      <c r="AY1539" s="45">
        <v>42</v>
      </c>
      <c r="AZ1539" s="45">
        <v>47</v>
      </c>
      <c r="BA1539" s="46">
        <v>1</v>
      </c>
      <c r="BB1539" s="257">
        <f>SUMSQ(AT1539:BA1539)</f>
        <v>11180</v>
      </c>
      <c r="BC1539" s="42"/>
      <c r="BD1539" s="277"/>
    </row>
    <row r="1540" spans="2:56" x14ac:dyDescent="0.2">
      <c r="B1540" s="278"/>
      <c r="C1540" s="34"/>
      <c r="D1540" s="44">
        <v>50</v>
      </c>
      <c r="E1540" s="45">
        <v>48</v>
      </c>
      <c r="F1540" s="45">
        <v>25</v>
      </c>
      <c r="G1540" s="45">
        <v>29</v>
      </c>
      <c r="H1540" s="45">
        <v>7</v>
      </c>
      <c r="I1540" s="45">
        <v>3</v>
      </c>
      <c r="J1540" s="45">
        <v>54</v>
      </c>
      <c r="K1540" s="46">
        <v>44</v>
      </c>
      <c r="L1540" s="257">
        <f>SUMSQ(D1540:K1540)</f>
        <v>11180</v>
      </c>
      <c r="M1540" s="42"/>
      <c r="N1540" s="277"/>
      <c r="P1540" s="278"/>
      <c r="Q1540" s="34"/>
      <c r="R1540" s="44">
        <v>50</v>
      </c>
      <c r="S1540" s="45">
        <v>48</v>
      </c>
      <c r="T1540" s="45">
        <v>25</v>
      </c>
      <c r="U1540" s="45">
        <v>29</v>
      </c>
      <c r="V1540" s="45">
        <v>7</v>
      </c>
      <c r="W1540" s="45">
        <v>3</v>
      </c>
      <c r="X1540" s="45">
        <v>54</v>
      </c>
      <c r="Y1540" s="46">
        <v>44</v>
      </c>
      <c r="Z1540" s="257">
        <f>SUMSQ(R1540:Y1540)</f>
        <v>11180</v>
      </c>
      <c r="AA1540" s="42"/>
      <c r="AB1540" s="277"/>
      <c r="AD1540" s="278"/>
      <c r="AE1540" s="34"/>
      <c r="AF1540" s="44">
        <v>21</v>
      </c>
      <c r="AG1540" s="45">
        <v>48</v>
      </c>
      <c r="AH1540" s="45">
        <v>25</v>
      </c>
      <c r="AI1540" s="45">
        <v>36</v>
      </c>
      <c r="AJ1540" s="45">
        <v>58</v>
      </c>
      <c r="AK1540" s="45">
        <v>3</v>
      </c>
      <c r="AL1540" s="45">
        <v>54</v>
      </c>
      <c r="AM1540" s="46">
        <v>15</v>
      </c>
      <c r="AN1540" s="257">
        <f>SUMSQ(AF1540:AM1540)</f>
        <v>11180</v>
      </c>
      <c r="AO1540" s="42"/>
      <c r="AP1540" s="277"/>
      <c r="AR1540" s="278"/>
      <c r="AS1540" s="34"/>
      <c r="AT1540" s="44">
        <v>21</v>
      </c>
      <c r="AU1540" s="45">
        <v>48</v>
      </c>
      <c r="AV1540" s="45">
        <v>25</v>
      </c>
      <c r="AW1540" s="45">
        <v>36</v>
      </c>
      <c r="AX1540" s="45">
        <v>58</v>
      </c>
      <c r="AY1540" s="45">
        <v>3</v>
      </c>
      <c r="AZ1540" s="45">
        <v>54</v>
      </c>
      <c r="BA1540" s="46">
        <v>15</v>
      </c>
      <c r="BB1540" s="257">
        <f>SUMSQ(AT1540:BA1540)</f>
        <v>11180</v>
      </c>
      <c r="BC1540" s="42"/>
      <c r="BD1540" s="277"/>
    </row>
    <row r="1541" spans="2:56" ht="12.75" thickBot="1" x14ac:dyDescent="0.25">
      <c r="B1541" s="278"/>
      <c r="C1541" s="34"/>
      <c r="D1541" s="59">
        <v>39</v>
      </c>
      <c r="E1541" s="60">
        <v>19</v>
      </c>
      <c r="F1541" s="60">
        <v>16</v>
      </c>
      <c r="G1541" s="60">
        <v>34</v>
      </c>
      <c r="H1541" s="60">
        <v>60</v>
      </c>
      <c r="I1541" s="60">
        <v>22</v>
      </c>
      <c r="J1541" s="60">
        <v>9</v>
      </c>
      <c r="K1541" s="61">
        <v>61</v>
      </c>
      <c r="L1541" s="257">
        <f>SUMSQ(D1541:K1541)</f>
        <v>11180</v>
      </c>
      <c r="M1541" s="42"/>
      <c r="N1541" s="277"/>
      <c r="P1541" s="278"/>
      <c r="Q1541" s="34"/>
      <c r="R1541" s="59">
        <v>39</v>
      </c>
      <c r="S1541" s="60">
        <v>19</v>
      </c>
      <c r="T1541" s="60">
        <v>16</v>
      </c>
      <c r="U1541" s="60">
        <v>34</v>
      </c>
      <c r="V1541" s="60">
        <v>60</v>
      </c>
      <c r="W1541" s="60">
        <v>22</v>
      </c>
      <c r="X1541" s="60">
        <v>9</v>
      </c>
      <c r="Y1541" s="61">
        <v>61</v>
      </c>
      <c r="Z1541" s="257">
        <f>SUMSQ(R1541:Y1541)</f>
        <v>11180</v>
      </c>
      <c r="AA1541" s="42"/>
      <c r="AB1541" s="277"/>
      <c r="AD1541" s="278"/>
      <c r="AE1541" s="34"/>
      <c r="AF1541" s="59">
        <v>39</v>
      </c>
      <c r="AG1541" s="60">
        <v>19</v>
      </c>
      <c r="AH1541" s="60">
        <v>16</v>
      </c>
      <c r="AI1541" s="60">
        <v>34</v>
      </c>
      <c r="AJ1541" s="60">
        <v>60</v>
      </c>
      <c r="AK1541" s="60">
        <v>22</v>
      </c>
      <c r="AL1541" s="60">
        <v>9</v>
      </c>
      <c r="AM1541" s="61">
        <v>61</v>
      </c>
      <c r="AN1541" s="257">
        <f>SUMSQ(AF1541:AM1541)</f>
        <v>11180</v>
      </c>
      <c r="AO1541" s="42"/>
      <c r="AP1541" s="277"/>
      <c r="AR1541" s="278"/>
      <c r="AS1541" s="34"/>
      <c r="AT1541" s="59">
        <v>39</v>
      </c>
      <c r="AU1541" s="60">
        <v>19</v>
      </c>
      <c r="AV1541" s="60">
        <v>16</v>
      </c>
      <c r="AW1541" s="60">
        <v>34</v>
      </c>
      <c r="AX1541" s="60">
        <v>60</v>
      </c>
      <c r="AY1541" s="60">
        <v>22</v>
      </c>
      <c r="AZ1541" s="60">
        <v>9</v>
      </c>
      <c r="BA1541" s="61">
        <v>61</v>
      </c>
      <c r="BB1541" s="257">
        <f>SUMSQ(AT1541:BA1541)</f>
        <v>11180</v>
      </c>
      <c r="BC1541" s="42"/>
      <c r="BD1541" s="277"/>
    </row>
    <row r="1542" spans="2:56" x14ac:dyDescent="0.2">
      <c r="B1542" s="278"/>
      <c r="C1542" s="34"/>
      <c r="D1542" s="166">
        <f>SUM(D1534:D1541)</f>
        <v>260</v>
      </c>
      <c r="E1542" s="167">
        <f>SUM(E1534:E1541)</f>
        <v>260</v>
      </c>
      <c r="F1542" s="167">
        <f>SUM(F1534:F1541)</f>
        <v>260</v>
      </c>
      <c r="G1542" s="167">
        <f>SUM(G1534:G1541)</f>
        <v>260</v>
      </c>
      <c r="H1542" s="167">
        <f>SUM(H1534:H1541)</f>
        <v>260</v>
      </c>
      <c r="I1542" s="167">
        <f>SUM(I1534:I1541)</f>
        <v>260</v>
      </c>
      <c r="J1542" s="167">
        <f>SUM(J1534:J1541)</f>
        <v>260</v>
      </c>
      <c r="K1542" s="167">
        <f>SUM(K1534:K1541)</f>
        <v>260</v>
      </c>
      <c r="L1542" s="280">
        <f>SUM(D1534^3+E1535^3+F1536^3+G1537^3+H1538^3+I1539^3+J1540^3+K1541^3)</f>
        <v>540800</v>
      </c>
      <c r="M1542" s="42"/>
      <c r="N1542" s="277"/>
      <c r="P1542" s="278"/>
      <c r="Q1542" s="34"/>
      <c r="R1542" s="166">
        <f>SUM(R1534:R1541)</f>
        <v>260</v>
      </c>
      <c r="S1542" s="167">
        <f>SUM(S1534:S1541)</f>
        <v>260</v>
      </c>
      <c r="T1542" s="167">
        <f>SUM(T1534:T1541)</f>
        <v>260</v>
      </c>
      <c r="U1542" s="167">
        <f>SUM(U1534:U1541)</f>
        <v>260</v>
      </c>
      <c r="V1542" s="167">
        <f>SUM(V1534:V1541)</f>
        <v>260</v>
      </c>
      <c r="W1542" s="167">
        <f>SUM(W1534:W1541)</f>
        <v>260</v>
      </c>
      <c r="X1542" s="167">
        <f>SUM(X1534:X1541)</f>
        <v>260</v>
      </c>
      <c r="Y1542" s="167">
        <f>SUM(Y1534:Y1541)</f>
        <v>260</v>
      </c>
      <c r="Z1542" s="280">
        <f>SUM(R1534^3+S1535^3+T1536^3+U1537^3+V1538^3+W1539^3+X1540^3+Y1541^3)</f>
        <v>540800</v>
      </c>
      <c r="AA1542" s="42"/>
      <c r="AB1542" s="277"/>
      <c r="AD1542" s="278"/>
      <c r="AE1542" s="34"/>
      <c r="AF1542" s="166">
        <f>SUM(AF1534:AF1541)</f>
        <v>260</v>
      </c>
      <c r="AG1542" s="167">
        <f>SUM(AG1534:AG1541)</f>
        <v>260</v>
      </c>
      <c r="AH1542" s="167">
        <f>SUM(AH1534:AH1541)</f>
        <v>260</v>
      </c>
      <c r="AI1542" s="167">
        <f>SUM(AI1534:AI1541)</f>
        <v>260</v>
      </c>
      <c r="AJ1542" s="167">
        <f>SUM(AJ1534:AJ1541)</f>
        <v>260</v>
      </c>
      <c r="AK1542" s="167">
        <f>SUM(AK1534:AK1541)</f>
        <v>260</v>
      </c>
      <c r="AL1542" s="167">
        <f>SUM(AL1534:AL1541)</f>
        <v>260</v>
      </c>
      <c r="AM1542" s="167">
        <f>SUM(AM1534:AM1541)</f>
        <v>260</v>
      </c>
      <c r="AN1542" s="280">
        <f>SUM(AF1534^3+AG1535^3+AH1536^3+AI1537^3+AJ1538^3+AK1539^3+AL1540^3+AM1541^3)</f>
        <v>540800</v>
      </c>
      <c r="AO1542" s="42"/>
      <c r="AP1542" s="277"/>
      <c r="AR1542" s="278"/>
      <c r="AS1542" s="34"/>
      <c r="AT1542" s="166">
        <f>SUM(AT1534:AT1541)</f>
        <v>260</v>
      </c>
      <c r="AU1542" s="167">
        <f>SUM(AU1534:AU1541)</f>
        <v>260</v>
      </c>
      <c r="AV1542" s="167">
        <f>SUM(AV1534:AV1541)</f>
        <v>260</v>
      </c>
      <c r="AW1542" s="167">
        <f>SUM(AW1534:AW1541)</f>
        <v>260</v>
      </c>
      <c r="AX1542" s="167">
        <f>SUM(AX1534:AX1541)</f>
        <v>260</v>
      </c>
      <c r="AY1542" s="167">
        <f>SUM(AY1534:AY1541)</f>
        <v>260</v>
      </c>
      <c r="AZ1542" s="167">
        <f>SUM(AZ1534:AZ1541)</f>
        <v>260</v>
      </c>
      <c r="BA1542" s="167">
        <f>SUM(BA1534:BA1541)</f>
        <v>260</v>
      </c>
      <c r="BB1542" s="280">
        <f>SUM(AT1534^3+AU1535^3+AV1536^3+AW1537^3+AX1538^3+AY1539^3+AZ1540^3+BA1541^3)</f>
        <v>540800</v>
      </c>
      <c r="BC1542" s="42"/>
      <c r="BD1542" s="277"/>
    </row>
    <row r="1543" spans="2:56" ht="12.75" thickBot="1" x14ac:dyDescent="0.25">
      <c r="B1543" s="278"/>
      <c r="C1543" s="34"/>
      <c r="D1543" s="89">
        <f>SUMSQ(D1534:D1541)</f>
        <v>11180</v>
      </c>
      <c r="E1543" s="90">
        <f>SUMSQ(E1534:E1541)</f>
        <v>11180</v>
      </c>
      <c r="F1543" s="90">
        <f>SUMSQ(F1534:F1541)</f>
        <v>11180</v>
      </c>
      <c r="G1543" s="90">
        <f>SUMSQ(G1534:G1541)</f>
        <v>11180</v>
      </c>
      <c r="H1543" s="90">
        <f>SUMSQ(H1534:H1541)</f>
        <v>11180</v>
      </c>
      <c r="I1543" s="90">
        <f>SUMSQ(I1534:I1541)</f>
        <v>11180</v>
      </c>
      <c r="J1543" s="90">
        <f>SUMSQ(J1534:J1541)</f>
        <v>11180</v>
      </c>
      <c r="K1543" s="90">
        <f>SUMSQ(K1534:K1541)</f>
        <v>11180</v>
      </c>
      <c r="L1543" s="279">
        <f>SUM(D1541^3+E1540^3+F1539^3+G1538^3+H1537^3+I1536^3+J1535^3+K1534^3)</f>
        <v>540800</v>
      </c>
      <c r="M1543" s="42"/>
      <c r="N1543" s="277"/>
      <c r="P1543" s="278"/>
      <c r="Q1543" s="34"/>
      <c r="R1543" s="89">
        <f>SUMSQ(R1534:R1541)</f>
        <v>11180</v>
      </c>
      <c r="S1543" s="90">
        <f>SUMSQ(S1534:S1541)</f>
        <v>11180</v>
      </c>
      <c r="T1543" s="90">
        <f>SUMSQ(T1534:T1541)</f>
        <v>11180</v>
      </c>
      <c r="U1543" s="90">
        <f>SUMSQ(U1534:U1541)</f>
        <v>11180</v>
      </c>
      <c r="V1543" s="90">
        <f>SUMSQ(V1534:V1541)</f>
        <v>11180</v>
      </c>
      <c r="W1543" s="90">
        <f>SUMSQ(W1534:W1541)</f>
        <v>11180</v>
      </c>
      <c r="X1543" s="90">
        <f>SUMSQ(X1534:X1541)</f>
        <v>11180</v>
      </c>
      <c r="Y1543" s="90">
        <f>SUMSQ(Y1534:Y1541)</f>
        <v>11180</v>
      </c>
      <c r="Z1543" s="279">
        <f>SUM(R1541^3+S1540^3+T1539^3+U1538^3+V1537^3+W1536^3+X1535^3+Y1534^3)</f>
        <v>540800</v>
      </c>
      <c r="AA1543" s="42"/>
      <c r="AB1543" s="277"/>
      <c r="AD1543" s="278"/>
      <c r="AE1543" s="34"/>
      <c r="AF1543" s="89">
        <f>SUMSQ(AF1534:AF1541)</f>
        <v>11180</v>
      </c>
      <c r="AG1543" s="90">
        <f>SUMSQ(AG1534:AG1541)</f>
        <v>11180</v>
      </c>
      <c r="AH1543" s="90">
        <f>SUMSQ(AH1534:AH1541)</f>
        <v>11180</v>
      </c>
      <c r="AI1543" s="90">
        <f>SUMSQ(AI1534:AI1541)</f>
        <v>11180</v>
      </c>
      <c r="AJ1543" s="90">
        <f>SUMSQ(AJ1534:AJ1541)</f>
        <v>11180</v>
      </c>
      <c r="AK1543" s="90">
        <f>SUMSQ(AK1534:AK1541)</f>
        <v>11180</v>
      </c>
      <c r="AL1543" s="90">
        <f>SUMSQ(AL1534:AL1541)</f>
        <v>11180</v>
      </c>
      <c r="AM1543" s="90">
        <f>SUMSQ(AM1534:AM1541)</f>
        <v>11180</v>
      </c>
      <c r="AN1543" s="279">
        <f>SUM(AF1541^3+AG1540^3+AH1539^3+AI1538^3+AJ1537^3+AK1536^3+AL1535^3+AM1534^3)</f>
        <v>540800</v>
      </c>
      <c r="AO1543" s="42"/>
      <c r="AP1543" s="277"/>
      <c r="AR1543" s="278"/>
      <c r="AS1543" s="34"/>
      <c r="AT1543" s="89">
        <f>SUMSQ(AT1534:AT1541)</f>
        <v>11180</v>
      </c>
      <c r="AU1543" s="90">
        <f>SUMSQ(AU1534:AU1541)</f>
        <v>11180</v>
      </c>
      <c r="AV1543" s="90">
        <f>SUMSQ(AV1534:AV1541)</f>
        <v>11180</v>
      </c>
      <c r="AW1543" s="90">
        <f>SUMSQ(AW1534:AW1541)</f>
        <v>11180</v>
      </c>
      <c r="AX1543" s="90">
        <f>SUMSQ(AX1534:AX1541)</f>
        <v>11180</v>
      </c>
      <c r="AY1543" s="90">
        <f>SUMSQ(AY1534:AY1541)</f>
        <v>11180</v>
      </c>
      <c r="AZ1543" s="90">
        <f>SUMSQ(AZ1534:AZ1541)</f>
        <v>11180</v>
      </c>
      <c r="BA1543" s="90">
        <f>SUMSQ(BA1534:BA1541)</f>
        <v>11180</v>
      </c>
      <c r="BB1543" s="279">
        <f>SUM(AT1541^3+AU1540^3+AV1539^3+AW1538^3+AX1537^3+AY1536^3+AZ1535^3+BA1534^3)</f>
        <v>540800</v>
      </c>
      <c r="BC1543" s="42"/>
      <c r="BD1543" s="277"/>
    </row>
    <row r="1544" spans="2:56" ht="12.75" thickBot="1" x14ac:dyDescent="0.25">
      <c r="B1544" s="278"/>
      <c r="C1544" s="104"/>
      <c r="D1544" s="106"/>
      <c r="E1544" s="106"/>
      <c r="F1544" s="106"/>
      <c r="G1544" s="106"/>
      <c r="H1544" s="106"/>
      <c r="I1544" s="106"/>
      <c r="J1544" s="106"/>
      <c r="K1544" s="106"/>
      <c r="L1544" s="106"/>
      <c r="M1544" s="109"/>
      <c r="N1544" s="277"/>
      <c r="P1544" s="278"/>
      <c r="Q1544" s="104"/>
      <c r="R1544" s="106"/>
      <c r="S1544" s="106"/>
      <c r="T1544" s="106"/>
      <c r="U1544" s="106"/>
      <c r="V1544" s="106"/>
      <c r="W1544" s="106"/>
      <c r="X1544" s="106"/>
      <c r="Y1544" s="106"/>
      <c r="Z1544" s="106"/>
      <c r="AA1544" s="109"/>
      <c r="AB1544" s="277"/>
      <c r="AD1544" s="278"/>
      <c r="AE1544" s="104"/>
      <c r="AF1544" s="106"/>
      <c r="AG1544" s="106"/>
      <c r="AH1544" s="106"/>
      <c r="AI1544" s="106"/>
      <c r="AJ1544" s="106"/>
      <c r="AK1544" s="106"/>
      <c r="AL1544" s="106"/>
      <c r="AM1544" s="106"/>
      <c r="AN1544" s="106"/>
      <c r="AO1544" s="109"/>
      <c r="AP1544" s="277"/>
      <c r="AR1544" s="278"/>
      <c r="AS1544" s="104"/>
      <c r="AT1544" s="106"/>
      <c r="AU1544" s="106"/>
      <c r="AV1544" s="106"/>
      <c r="AW1544" s="106"/>
      <c r="AX1544" s="106"/>
      <c r="AY1544" s="106"/>
      <c r="AZ1544" s="106"/>
      <c r="BA1544" s="106"/>
      <c r="BB1544" s="106"/>
      <c r="BC1544" s="109"/>
      <c r="BD1544" s="277"/>
    </row>
    <row r="1545" spans="2:56" ht="12.75" thickBot="1" x14ac:dyDescent="0.25">
      <c r="B1545" s="276"/>
      <c r="C1545" s="275"/>
      <c r="D1545" s="275"/>
      <c r="E1545" s="275"/>
      <c r="F1545" s="275"/>
      <c r="G1545" s="275"/>
      <c r="H1545" s="275"/>
      <c r="I1545" s="275"/>
      <c r="J1545" s="275"/>
      <c r="K1545" s="275"/>
      <c r="L1545" s="275"/>
      <c r="M1545" s="275"/>
      <c r="N1545" s="274"/>
      <c r="P1545" s="276"/>
      <c r="Q1545" s="275"/>
      <c r="R1545" s="275"/>
      <c r="S1545" s="275"/>
      <c r="T1545" s="275"/>
      <c r="U1545" s="275"/>
      <c r="V1545" s="275"/>
      <c r="W1545" s="275"/>
      <c r="X1545" s="275"/>
      <c r="Y1545" s="275"/>
      <c r="Z1545" s="275"/>
      <c r="AA1545" s="275"/>
      <c r="AB1545" s="274"/>
      <c r="AD1545" s="276"/>
      <c r="AE1545" s="275"/>
      <c r="AF1545" s="275"/>
      <c r="AG1545" s="275"/>
      <c r="AH1545" s="275"/>
      <c r="AI1545" s="275"/>
      <c r="AJ1545" s="275"/>
      <c r="AK1545" s="275"/>
      <c r="AL1545" s="275"/>
      <c r="AM1545" s="275"/>
      <c r="AN1545" s="275"/>
      <c r="AO1545" s="275"/>
      <c r="AP1545" s="274"/>
      <c r="AR1545" s="276"/>
      <c r="AS1545" s="275"/>
      <c r="AT1545" s="275"/>
      <c r="AU1545" s="275"/>
      <c r="AV1545" s="275"/>
      <c r="AW1545" s="275"/>
      <c r="AX1545" s="275"/>
      <c r="AY1545" s="275"/>
      <c r="AZ1545" s="275"/>
      <c r="BA1545" s="275"/>
      <c r="BB1545" s="275"/>
      <c r="BC1545" s="275"/>
      <c r="BD1545" s="274"/>
    </row>
    <row r="1546" spans="2:56" ht="13.5" thickTop="1" thickBot="1" x14ac:dyDescent="0.25"/>
    <row r="1547" spans="2:56" ht="13.5" thickTop="1" thickBot="1" x14ac:dyDescent="0.25">
      <c r="B1547" s="284"/>
      <c r="C1547" s="283"/>
      <c r="D1547" s="283"/>
      <c r="E1547" s="283"/>
      <c r="F1547" s="283"/>
      <c r="G1547" s="283"/>
      <c r="H1547" s="283"/>
      <c r="I1547" s="283"/>
      <c r="J1547" s="283"/>
      <c r="K1547" s="283"/>
      <c r="L1547" s="283"/>
      <c r="M1547" s="283"/>
      <c r="N1547" s="282"/>
      <c r="P1547" s="284"/>
      <c r="Q1547" s="283"/>
      <c r="R1547" s="283"/>
      <c r="S1547" s="283"/>
      <c r="T1547" s="283"/>
      <c r="U1547" s="283"/>
      <c r="V1547" s="283"/>
      <c r="W1547" s="283"/>
      <c r="X1547" s="283"/>
      <c r="Y1547" s="283"/>
      <c r="Z1547" s="283"/>
      <c r="AA1547" s="283"/>
      <c r="AB1547" s="282"/>
      <c r="AD1547" s="284"/>
      <c r="AE1547" s="283"/>
      <c r="AF1547" s="283"/>
      <c r="AG1547" s="283"/>
      <c r="AH1547" s="283"/>
      <c r="AI1547" s="283"/>
      <c r="AJ1547" s="283"/>
      <c r="AK1547" s="283"/>
      <c r="AL1547" s="283"/>
      <c r="AM1547" s="283"/>
      <c r="AN1547" s="283"/>
      <c r="AO1547" s="283"/>
      <c r="AP1547" s="282"/>
      <c r="AR1547" s="284"/>
      <c r="AS1547" s="283"/>
      <c r="AT1547" s="283"/>
      <c r="AU1547" s="283"/>
      <c r="AV1547" s="283"/>
      <c r="AW1547" s="283"/>
      <c r="AX1547" s="283"/>
      <c r="AY1547" s="283"/>
      <c r="AZ1547" s="283"/>
      <c r="BA1547" s="283"/>
      <c r="BB1547" s="283"/>
      <c r="BC1547" s="283"/>
      <c r="BD1547" s="282"/>
    </row>
    <row r="1548" spans="2:56" ht="12.75" thickBot="1" x14ac:dyDescent="0.25">
      <c r="B1548" s="278"/>
      <c r="C1548" s="20"/>
      <c r="D1548" s="21"/>
      <c r="E1548" s="21"/>
      <c r="F1548" s="21"/>
      <c r="G1548" s="21"/>
      <c r="H1548" s="281" t="s">
        <v>1002</v>
      </c>
      <c r="I1548" s="21"/>
      <c r="J1548" s="21"/>
      <c r="K1548" s="21"/>
      <c r="L1548" s="21"/>
      <c r="M1548" s="23"/>
      <c r="N1548" s="277"/>
      <c r="P1548" s="278"/>
      <c r="Q1548" s="20"/>
      <c r="R1548" s="21"/>
      <c r="S1548" s="21"/>
      <c r="T1548" s="21"/>
      <c r="U1548" s="21"/>
      <c r="V1548" s="281" t="s">
        <v>1001</v>
      </c>
      <c r="W1548" s="21"/>
      <c r="X1548" s="21"/>
      <c r="Y1548" s="21"/>
      <c r="Z1548" s="21"/>
      <c r="AA1548" s="23"/>
      <c r="AB1548" s="277"/>
      <c r="AD1548" s="278"/>
      <c r="AE1548" s="20"/>
      <c r="AF1548" s="21"/>
      <c r="AG1548" s="21"/>
      <c r="AH1548" s="21"/>
      <c r="AI1548" s="21"/>
      <c r="AJ1548" s="281" t="s">
        <v>1000</v>
      </c>
      <c r="AK1548" s="21"/>
      <c r="AL1548" s="21"/>
      <c r="AM1548" s="21"/>
      <c r="AN1548" s="21"/>
      <c r="AO1548" s="23"/>
      <c r="AP1548" s="277"/>
      <c r="AR1548" s="278"/>
      <c r="AS1548" s="20"/>
      <c r="AT1548" s="21"/>
      <c r="AU1548" s="21"/>
      <c r="AV1548" s="21"/>
      <c r="AW1548" s="21"/>
      <c r="AX1548" s="281" t="s">
        <v>999</v>
      </c>
      <c r="AY1548" s="21"/>
      <c r="AZ1548" s="21"/>
      <c r="BA1548" s="21"/>
      <c r="BB1548" s="21"/>
      <c r="BC1548" s="23"/>
      <c r="BD1548" s="277"/>
    </row>
    <row r="1549" spans="2:56" x14ac:dyDescent="0.2">
      <c r="B1549" s="278"/>
      <c r="C1549" s="34"/>
      <c r="D1549" s="35">
        <v>4</v>
      </c>
      <c r="E1549" s="36">
        <v>56</v>
      </c>
      <c r="F1549" s="36">
        <v>43</v>
      </c>
      <c r="G1549" s="36">
        <v>5</v>
      </c>
      <c r="H1549" s="36">
        <v>31</v>
      </c>
      <c r="I1549" s="36">
        <v>49</v>
      </c>
      <c r="J1549" s="36">
        <v>46</v>
      </c>
      <c r="K1549" s="37">
        <v>26</v>
      </c>
      <c r="L1549" s="251">
        <f>SUMSQ(D1549:K1549)</f>
        <v>11180</v>
      </c>
      <c r="M1549" s="42"/>
      <c r="N1549" s="277"/>
      <c r="P1549" s="278"/>
      <c r="Q1549" s="34"/>
      <c r="R1549" s="35">
        <v>4</v>
      </c>
      <c r="S1549" s="36">
        <v>56</v>
      </c>
      <c r="T1549" s="36">
        <v>43</v>
      </c>
      <c r="U1549" s="36">
        <v>5</v>
      </c>
      <c r="V1549" s="36">
        <v>31</v>
      </c>
      <c r="W1549" s="36">
        <v>49</v>
      </c>
      <c r="X1549" s="36">
        <v>46</v>
      </c>
      <c r="Y1549" s="37">
        <v>26</v>
      </c>
      <c r="Z1549" s="251">
        <f>SUMSQ(R1549:Y1549)</f>
        <v>11180</v>
      </c>
      <c r="AA1549" s="42"/>
      <c r="AB1549" s="277"/>
      <c r="AD1549" s="278"/>
      <c r="AE1549" s="34"/>
      <c r="AF1549" s="35">
        <v>4</v>
      </c>
      <c r="AG1549" s="36">
        <v>56</v>
      </c>
      <c r="AH1549" s="36">
        <v>58</v>
      </c>
      <c r="AI1549" s="36">
        <v>14</v>
      </c>
      <c r="AJ1549" s="36">
        <v>21</v>
      </c>
      <c r="AK1549" s="36">
        <v>33</v>
      </c>
      <c r="AL1549" s="36">
        <v>47</v>
      </c>
      <c r="AM1549" s="37">
        <v>27</v>
      </c>
      <c r="AN1549" s="251">
        <f>SUMSQ(AF1549:AM1549)</f>
        <v>11180</v>
      </c>
      <c r="AO1549" s="42"/>
      <c r="AP1549" s="277"/>
      <c r="AR1549" s="278"/>
      <c r="AS1549" s="34"/>
      <c r="AT1549" s="35">
        <v>4</v>
      </c>
      <c r="AU1549" s="36">
        <v>56</v>
      </c>
      <c r="AV1549" s="36">
        <v>58</v>
      </c>
      <c r="AW1549" s="36">
        <v>14</v>
      </c>
      <c r="AX1549" s="36">
        <v>21</v>
      </c>
      <c r="AY1549" s="36">
        <v>33</v>
      </c>
      <c r="AZ1549" s="36">
        <v>47</v>
      </c>
      <c r="BA1549" s="37">
        <v>27</v>
      </c>
      <c r="BB1549" s="251">
        <f>SUMSQ(AT1549:BA1549)</f>
        <v>11180</v>
      </c>
      <c r="BC1549" s="42"/>
      <c r="BD1549" s="277"/>
    </row>
    <row r="1550" spans="2:56" x14ac:dyDescent="0.2">
      <c r="B1550" s="278"/>
      <c r="C1550" s="34"/>
      <c r="D1550" s="44">
        <v>50</v>
      </c>
      <c r="E1550" s="45">
        <v>11</v>
      </c>
      <c r="F1550" s="45">
        <v>62</v>
      </c>
      <c r="G1550" s="45">
        <v>29</v>
      </c>
      <c r="H1550" s="45">
        <v>7</v>
      </c>
      <c r="I1550" s="45">
        <v>40</v>
      </c>
      <c r="J1550" s="45">
        <v>17</v>
      </c>
      <c r="K1550" s="46">
        <v>44</v>
      </c>
      <c r="L1550" s="257">
        <f>SUMSQ(D1550:K1550)</f>
        <v>11180</v>
      </c>
      <c r="M1550" s="42"/>
      <c r="N1550" s="277"/>
      <c r="P1550" s="278"/>
      <c r="Q1550" s="34"/>
      <c r="R1550" s="44">
        <v>50</v>
      </c>
      <c r="S1550" s="45">
        <v>11</v>
      </c>
      <c r="T1550" s="45">
        <v>62</v>
      </c>
      <c r="U1550" s="45">
        <v>29</v>
      </c>
      <c r="V1550" s="45">
        <v>7</v>
      </c>
      <c r="W1550" s="45">
        <v>40</v>
      </c>
      <c r="X1550" s="45">
        <v>17</v>
      </c>
      <c r="Y1550" s="46">
        <v>44</v>
      </c>
      <c r="Z1550" s="257">
        <f>SUMSQ(R1550:Y1550)</f>
        <v>11180</v>
      </c>
      <c r="AA1550" s="42"/>
      <c r="AB1550" s="277"/>
      <c r="AD1550" s="278"/>
      <c r="AE1550" s="34"/>
      <c r="AF1550" s="44">
        <v>26</v>
      </c>
      <c r="AG1550" s="45">
        <v>15</v>
      </c>
      <c r="AH1550" s="45">
        <v>36</v>
      </c>
      <c r="AI1550" s="45">
        <v>53</v>
      </c>
      <c r="AJ1550" s="45">
        <v>46</v>
      </c>
      <c r="AK1550" s="45">
        <v>59</v>
      </c>
      <c r="AL1550" s="45">
        <v>24</v>
      </c>
      <c r="AM1550" s="46">
        <v>1</v>
      </c>
      <c r="AN1550" s="257">
        <f>SUMSQ(AF1550:AM1550)</f>
        <v>11180</v>
      </c>
      <c r="AO1550" s="42"/>
      <c r="AP1550" s="277"/>
      <c r="AR1550" s="278"/>
      <c r="AS1550" s="34"/>
      <c r="AT1550" s="44">
        <v>26</v>
      </c>
      <c r="AU1550" s="45">
        <v>15</v>
      </c>
      <c r="AV1550" s="45">
        <v>36</v>
      </c>
      <c r="AW1550" s="45">
        <v>53</v>
      </c>
      <c r="AX1550" s="45">
        <v>46</v>
      </c>
      <c r="AY1550" s="45">
        <v>59</v>
      </c>
      <c r="AZ1550" s="45">
        <v>24</v>
      </c>
      <c r="BA1550" s="46">
        <v>1</v>
      </c>
      <c r="BB1550" s="257">
        <f>SUMSQ(AT1550:BA1550)</f>
        <v>11180</v>
      </c>
      <c r="BC1550" s="42"/>
      <c r="BD1550" s="277"/>
    </row>
    <row r="1551" spans="2:56" x14ac:dyDescent="0.2">
      <c r="B1551" s="278"/>
      <c r="C1551" s="34"/>
      <c r="D1551" s="44">
        <v>64</v>
      </c>
      <c r="E1551" s="45">
        <v>18</v>
      </c>
      <c r="F1551" s="45">
        <v>23</v>
      </c>
      <c r="G1551" s="45">
        <v>35</v>
      </c>
      <c r="H1551" s="45">
        <v>57</v>
      </c>
      <c r="I1551" s="45">
        <v>13</v>
      </c>
      <c r="J1551" s="45">
        <v>12</v>
      </c>
      <c r="K1551" s="46">
        <v>38</v>
      </c>
      <c r="L1551" s="257">
        <f>SUMSQ(D1551:K1551)</f>
        <v>11180</v>
      </c>
      <c r="M1551" s="42"/>
      <c r="N1551" s="277"/>
      <c r="P1551" s="278"/>
      <c r="Q1551" s="34"/>
      <c r="R1551" s="44">
        <v>64</v>
      </c>
      <c r="S1551" s="45">
        <v>18</v>
      </c>
      <c r="T1551" s="45">
        <v>23</v>
      </c>
      <c r="U1551" s="45">
        <v>35</v>
      </c>
      <c r="V1551" s="45">
        <v>57</v>
      </c>
      <c r="W1551" s="45">
        <v>13</v>
      </c>
      <c r="X1551" s="45">
        <v>12</v>
      </c>
      <c r="Y1551" s="46">
        <v>38</v>
      </c>
      <c r="Z1551" s="257">
        <f>SUMSQ(R1551:Y1551)</f>
        <v>11180</v>
      </c>
      <c r="AA1551" s="42"/>
      <c r="AB1551" s="277"/>
      <c r="AD1551" s="278"/>
      <c r="AE1551" s="34"/>
      <c r="AF1551" s="44">
        <v>43</v>
      </c>
      <c r="AG1551" s="45">
        <v>8</v>
      </c>
      <c r="AH1551" s="45">
        <v>17</v>
      </c>
      <c r="AI1551" s="45">
        <v>37</v>
      </c>
      <c r="AJ1551" s="45">
        <v>62</v>
      </c>
      <c r="AK1551" s="45">
        <v>10</v>
      </c>
      <c r="AL1551" s="45">
        <v>31</v>
      </c>
      <c r="AM1551" s="46">
        <v>52</v>
      </c>
      <c r="AN1551" s="257">
        <f>SUMSQ(AF1551:AM1551)</f>
        <v>11180</v>
      </c>
      <c r="AO1551" s="42"/>
      <c r="AP1551" s="277"/>
      <c r="AR1551" s="278"/>
      <c r="AS1551" s="34"/>
      <c r="AT1551" s="44">
        <v>43</v>
      </c>
      <c r="AU1551" s="45">
        <v>31</v>
      </c>
      <c r="AV1551" s="45">
        <v>17</v>
      </c>
      <c r="AW1551" s="45">
        <v>37</v>
      </c>
      <c r="AX1551" s="45">
        <v>62</v>
      </c>
      <c r="AY1551" s="45">
        <v>10</v>
      </c>
      <c r="AZ1551" s="45">
        <v>8</v>
      </c>
      <c r="BA1551" s="46">
        <v>52</v>
      </c>
      <c r="BB1551" s="257">
        <f>SUMSQ(AT1551:BA1551)</f>
        <v>11180</v>
      </c>
      <c r="BC1551" s="42"/>
      <c r="BD1551" s="277"/>
    </row>
    <row r="1552" spans="2:56" x14ac:dyDescent="0.2">
      <c r="B1552" s="278"/>
      <c r="C1552" s="34"/>
      <c r="D1552" s="44">
        <v>41</v>
      </c>
      <c r="E1552" s="45">
        <v>10</v>
      </c>
      <c r="F1552" s="45">
        <v>37</v>
      </c>
      <c r="G1552" s="45">
        <v>32</v>
      </c>
      <c r="H1552" s="45">
        <v>6</v>
      </c>
      <c r="I1552" s="45">
        <v>63</v>
      </c>
      <c r="J1552" s="45">
        <v>20</v>
      </c>
      <c r="K1552" s="46">
        <v>51</v>
      </c>
      <c r="L1552" s="257">
        <f>SUMSQ(D1552:K1552)</f>
        <v>11180</v>
      </c>
      <c r="M1552" s="42"/>
      <c r="N1552" s="277"/>
      <c r="P1552" s="278"/>
      <c r="Q1552" s="34"/>
      <c r="R1552" s="44">
        <v>41</v>
      </c>
      <c r="S1552" s="45">
        <v>45</v>
      </c>
      <c r="T1552" s="45">
        <v>2</v>
      </c>
      <c r="U1552" s="45">
        <v>32</v>
      </c>
      <c r="V1552" s="45">
        <v>6</v>
      </c>
      <c r="W1552" s="45">
        <v>28</v>
      </c>
      <c r="X1552" s="45">
        <v>55</v>
      </c>
      <c r="Y1552" s="46">
        <v>51</v>
      </c>
      <c r="Z1552" s="257">
        <f>SUMSQ(R1552:Y1552)</f>
        <v>11180</v>
      </c>
      <c r="AA1552" s="42"/>
      <c r="AB1552" s="277"/>
      <c r="AD1552" s="278"/>
      <c r="AE1552" s="34"/>
      <c r="AF1552" s="44">
        <v>49</v>
      </c>
      <c r="AG1552" s="45">
        <v>63</v>
      </c>
      <c r="AH1552" s="45">
        <v>11</v>
      </c>
      <c r="AI1552" s="45">
        <v>30</v>
      </c>
      <c r="AJ1552" s="45">
        <v>5</v>
      </c>
      <c r="AK1552" s="45">
        <v>20</v>
      </c>
      <c r="AL1552" s="45">
        <v>40</v>
      </c>
      <c r="AM1552" s="46">
        <v>42</v>
      </c>
      <c r="AN1552" s="257">
        <f>SUMSQ(AF1552:AM1552)</f>
        <v>11180</v>
      </c>
      <c r="AO1552" s="42"/>
      <c r="AP1552" s="277"/>
      <c r="AR1552" s="278"/>
      <c r="AS1552" s="34"/>
      <c r="AT1552" s="44">
        <v>49</v>
      </c>
      <c r="AU1552" s="45">
        <v>40</v>
      </c>
      <c r="AV1552" s="45">
        <v>11</v>
      </c>
      <c r="AW1552" s="45">
        <v>30</v>
      </c>
      <c r="AX1552" s="45">
        <v>5</v>
      </c>
      <c r="AY1552" s="45">
        <v>20</v>
      </c>
      <c r="AZ1552" s="45">
        <v>63</v>
      </c>
      <c r="BA1552" s="46">
        <v>42</v>
      </c>
      <c r="BB1552" s="257">
        <f>SUMSQ(AT1552:BA1552)</f>
        <v>11180</v>
      </c>
      <c r="BC1552" s="42"/>
      <c r="BD1552" s="277"/>
    </row>
    <row r="1553" spans="2:56" x14ac:dyDescent="0.2">
      <c r="B1553" s="278"/>
      <c r="C1553" s="34"/>
      <c r="D1553" s="44">
        <v>14</v>
      </c>
      <c r="E1553" s="45">
        <v>45</v>
      </c>
      <c r="F1553" s="45">
        <v>2</v>
      </c>
      <c r="G1553" s="45">
        <v>59</v>
      </c>
      <c r="H1553" s="45">
        <v>33</v>
      </c>
      <c r="I1553" s="45">
        <v>28</v>
      </c>
      <c r="J1553" s="45">
        <v>55</v>
      </c>
      <c r="K1553" s="46">
        <v>24</v>
      </c>
      <c r="L1553" s="257">
        <f>SUMSQ(D1553:K1553)</f>
        <v>11180</v>
      </c>
      <c r="M1553" s="42"/>
      <c r="N1553" s="277"/>
      <c r="P1553" s="278"/>
      <c r="Q1553" s="34"/>
      <c r="R1553" s="44">
        <v>14</v>
      </c>
      <c r="S1553" s="45">
        <v>10</v>
      </c>
      <c r="T1553" s="45">
        <v>37</v>
      </c>
      <c r="U1553" s="45">
        <v>59</v>
      </c>
      <c r="V1553" s="45">
        <v>33</v>
      </c>
      <c r="W1553" s="45">
        <v>63</v>
      </c>
      <c r="X1553" s="45">
        <v>20</v>
      </c>
      <c r="Y1553" s="46">
        <v>24</v>
      </c>
      <c r="Z1553" s="257">
        <f>SUMSQ(R1553:Y1553)</f>
        <v>11180</v>
      </c>
      <c r="AA1553" s="42"/>
      <c r="AB1553" s="277"/>
      <c r="AD1553" s="278"/>
      <c r="AE1553" s="34"/>
      <c r="AF1553" s="44">
        <v>23</v>
      </c>
      <c r="AG1553" s="45">
        <v>25</v>
      </c>
      <c r="AH1553" s="45">
        <v>45</v>
      </c>
      <c r="AI1553" s="45">
        <v>60</v>
      </c>
      <c r="AJ1553" s="45">
        <v>35</v>
      </c>
      <c r="AK1553" s="45">
        <v>54</v>
      </c>
      <c r="AL1553" s="45">
        <v>2</v>
      </c>
      <c r="AM1553" s="46">
        <v>16</v>
      </c>
      <c r="AN1553" s="257">
        <f>SUMSQ(AF1553:AM1553)</f>
        <v>11180</v>
      </c>
      <c r="AO1553" s="42"/>
      <c r="AP1553" s="277"/>
      <c r="AR1553" s="278"/>
      <c r="AS1553" s="34"/>
      <c r="AT1553" s="44">
        <v>23</v>
      </c>
      <c r="AU1553" s="45">
        <v>2</v>
      </c>
      <c r="AV1553" s="45">
        <v>45</v>
      </c>
      <c r="AW1553" s="45">
        <v>60</v>
      </c>
      <c r="AX1553" s="45">
        <v>35</v>
      </c>
      <c r="AY1553" s="45">
        <v>54</v>
      </c>
      <c r="AZ1553" s="45">
        <v>25</v>
      </c>
      <c r="BA1553" s="46">
        <v>16</v>
      </c>
      <c r="BB1553" s="257">
        <f>SUMSQ(AT1553:BA1553)</f>
        <v>11180</v>
      </c>
      <c r="BC1553" s="42"/>
      <c r="BD1553" s="277"/>
    </row>
    <row r="1554" spans="2:56" x14ac:dyDescent="0.2">
      <c r="B1554" s="278"/>
      <c r="C1554" s="34"/>
      <c r="D1554" s="44">
        <v>27</v>
      </c>
      <c r="E1554" s="45">
        <v>53</v>
      </c>
      <c r="F1554" s="45">
        <v>52</v>
      </c>
      <c r="G1554" s="45">
        <v>8</v>
      </c>
      <c r="H1554" s="45">
        <v>30</v>
      </c>
      <c r="I1554" s="45">
        <v>42</v>
      </c>
      <c r="J1554" s="45">
        <v>47</v>
      </c>
      <c r="K1554" s="46">
        <v>1</v>
      </c>
      <c r="L1554" s="257">
        <f>SUMSQ(D1554:K1554)</f>
        <v>11180</v>
      </c>
      <c r="M1554" s="42"/>
      <c r="N1554" s="277"/>
      <c r="P1554" s="278"/>
      <c r="Q1554" s="34"/>
      <c r="R1554" s="44">
        <v>27</v>
      </c>
      <c r="S1554" s="45">
        <v>53</v>
      </c>
      <c r="T1554" s="45">
        <v>52</v>
      </c>
      <c r="U1554" s="45">
        <v>8</v>
      </c>
      <c r="V1554" s="45">
        <v>30</v>
      </c>
      <c r="W1554" s="45">
        <v>42</v>
      </c>
      <c r="X1554" s="45">
        <v>47</v>
      </c>
      <c r="Y1554" s="46">
        <v>1</v>
      </c>
      <c r="Z1554" s="257">
        <f>SUMSQ(R1554:Y1554)</f>
        <v>11180</v>
      </c>
      <c r="AA1554" s="42"/>
      <c r="AB1554" s="277"/>
      <c r="AD1554" s="278"/>
      <c r="AE1554" s="34"/>
      <c r="AF1554" s="44">
        <v>13</v>
      </c>
      <c r="AG1554" s="45">
        <v>34</v>
      </c>
      <c r="AH1554" s="45">
        <v>55</v>
      </c>
      <c r="AI1554" s="45">
        <v>3</v>
      </c>
      <c r="AJ1554" s="45">
        <v>28</v>
      </c>
      <c r="AK1554" s="45">
        <v>48</v>
      </c>
      <c r="AL1554" s="45">
        <v>57</v>
      </c>
      <c r="AM1554" s="46">
        <v>22</v>
      </c>
      <c r="AN1554" s="257">
        <f>SUMSQ(AF1554:AM1554)</f>
        <v>11180</v>
      </c>
      <c r="AO1554" s="42"/>
      <c r="AP1554" s="277"/>
      <c r="AR1554" s="278"/>
      <c r="AS1554" s="34"/>
      <c r="AT1554" s="44">
        <v>13</v>
      </c>
      <c r="AU1554" s="45">
        <v>57</v>
      </c>
      <c r="AV1554" s="45">
        <v>55</v>
      </c>
      <c r="AW1554" s="45">
        <v>3</v>
      </c>
      <c r="AX1554" s="45">
        <v>28</v>
      </c>
      <c r="AY1554" s="45">
        <v>48</v>
      </c>
      <c r="AZ1554" s="45">
        <v>34</v>
      </c>
      <c r="BA1554" s="46">
        <v>22</v>
      </c>
      <c r="BB1554" s="257">
        <f>SUMSQ(AT1554:BA1554)</f>
        <v>11180</v>
      </c>
      <c r="BC1554" s="42"/>
      <c r="BD1554" s="277"/>
    </row>
    <row r="1555" spans="2:56" x14ac:dyDescent="0.2">
      <c r="B1555" s="278"/>
      <c r="C1555" s="34"/>
      <c r="D1555" s="44">
        <v>21</v>
      </c>
      <c r="E1555" s="45">
        <v>48</v>
      </c>
      <c r="F1555" s="45">
        <v>25</v>
      </c>
      <c r="G1555" s="45">
        <v>58</v>
      </c>
      <c r="H1555" s="45">
        <v>36</v>
      </c>
      <c r="I1555" s="45">
        <v>3</v>
      </c>
      <c r="J1555" s="45">
        <v>54</v>
      </c>
      <c r="K1555" s="46">
        <v>15</v>
      </c>
      <c r="L1555" s="257">
        <f>SUMSQ(D1555:K1555)</f>
        <v>11180</v>
      </c>
      <c r="M1555" s="42"/>
      <c r="N1555" s="277"/>
      <c r="P1555" s="278"/>
      <c r="Q1555" s="34"/>
      <c r="R1555" s="44">
        <v>21</v>
      </c>
      <c r="S1555" s="45">
        <v>48</v>
      </c>
      <c r="T1555" s="45">
        <v>25</v>
      </c>
      <c r="U1555" s="45">
        <v>58</v>
      </c>
      <c r="V1555" s="45">
        <v>36</v>
      </c>
      <c r="W1555" s="45">
        <v>3</v>
      </c>
      <c r="X1555" s="45">
        <v>54</v>
      </c>
      <c r="Y1555" s="46">
        <v>15</v>
      </c>
      <c r="Z1555" s="257">
        <f>SUMSQ(R1555:Y1555)</f>
        <v>11180</v>
      </c>
      <c r="AA1555" s="42"/>
      <c r="AB1555" s="277"/>
      <c r="AD1555" s="278"/>
      <c r="AE1555" s="34"/>
      <c r="AF1555" s="44">
        <v>64</v>
      </c>
      <c r="AG1555" s="45">
        <v>41</v>
      </c>
      <c r="AH1555" s="45">
        <v>6</v>
      </c>
      <c r="AI1555" s="45">
        <v>19</v>
      </c>
      <c r="AJ1555" s="45">
        <v>12</v>
      </c>
      <c r="AK1555" s="45">
        <v>29</v>
      </c>
      <c r="AL1555" s="45">
        <v>50</v>
      </c>
      <c r="AM1555" s="46">
        <v>39</v>
      </c>
      <c r="AN1555" s="257">
        <f>SUMSQ(AF1555:AM1555)</f>
        <v>11180</v>
      </c>
      <c r="AO1555" s="42"/>
      <c r="AP1555" s="277"/>
      <c r="AR1555" s="278"/>
      <c r="AS1555" s="34"/>
      <c r="AT1555" s="44">
        <v>64</v>
      </c>
      <c r="AU1555" s="45">
        <v>41</v>
      </c>
      <c r="AV1555" s="45">
        <v>6</v>
      </c>
      <c r="AW1555" s="45">
        <v>19</v>
      </c>
      <c r="AX1555" s="45">
        <v>12</v>
      </c>
      <c r="AY1555" s="45">
        <v>29</v>
      </c>
      <c r="AZ1555" s="45">
        <v>50</v>
      </c>
      <c r="BA1555" s="46">
        <v>39</v>
      </c>
      <c r="BB1555" s="257">
        <f>SUMSQ(AT1555:BA1555)</f>
        <v>11180</v>
      </c>
      <c r="BC1555" s="42"/>
      <c r="BD1555" s="277"/>
    </row>
    <row r="1556" spans="2:56" ht="12.75" thickBot="1" x14ac:dyDescent="0.25">
      <c r="B1556" s="278"/>
      <c r="C1556" s="34"/>
      <c r="D1556" s="59">
        <v>39</v>
      </c>
      <c r="E1556" s="60">
        <v>19</v>
      </c>
      <c r="F1556" s="60">
        <v>16</v>
      </c>
      <c r="G1556" s="60">
        <v>34</v>
      </c>
      <c r="H1556" s="60">
        <v>60</v>
      </c>
      <c r="I1556" s="60">
        <v>22</v>
      </c>
      <c r="J1556" s="60">
        <v>9</v>
      </c>
      <c r="K1556" s="61">
        <v>61</v>
      </c>
      <c r="L1556" s="257">
        <f>SUMSQ(D1556:K1556)</f>
        <v>11180</v>
      </c>
      <c r="M1556" s="42"/>
      <c r="N1556" s="277"/>
      <c r="P1556" s="278"/>
      <c r="Q1556" s="34"/>
      <c r="R1556" s="59">
        <v>39</v>
      </c>
      <c r="S1556" s="60">
        <v>19</v>
      </c>
      <c r="T1556" s="60">
        <v>16</v>
      </c>
      <c r="U1556" s="60">
        <v>34</v>
      </c>
      <c r="V1556" s="60">
        <v>60</v>
      </c>
      <c r="W1556" s="60">
        <v>22</v>
      </c>
      <c r="X1556" s="60">
        <v>9</v>
      </c>
      <c r="Y1556" s="61">
        <v>61</v>
      </c>
      <c r="Z1556" s="257">
        <f>SUMSQ(R1556:Y1556)</f>
        <v>11180</v>
      </c>
      <c r="AA1556" s="42"/>
      <c r="AB1556" s="277"/>
      <c r="AD1556" s="278"/>
      <c r="AE1556" s="34"/>
      <c r="AF1556" s="59">
        <v>38</v>
      </c>
      <c r="AG1556" s="60">
        <v>18</v>
      </c>
      <c r="AH1556" s="60">
        <v>32</v>
      </c>
      <c r="AI1556" s="60">
        <v>44</v>
      </c>
      <c r="AJ1556" s="60">
        <v>51</v>
      </c>
      <c r="AK1556" s="60">
        <v>7</v>
      </c>
      <c r="AL1556" s="60">
        <v>9</v>
      </c>
      <c r="AM1556" s="61">
        <v>61</v>
      </c>
      <c r="AN1556" s="257">
        <f>SUMSQ(AF1556:AM1556)</f>
        <v>11180</v>
      </c>
      <c r="AO1556" s="42"/>
      <c r="AP1556" s="277"/>
      <c r="AR1556" s="278"/>
      <c r="AS1556" s="34"/>
      <c r="AT1556" s="59">
        <v>38</v>
      </c>
      <c r="AU1556" s="60">
        <v>18</v>
      </c>
      <c r="AV1556" s="60">
        <v>32</v>
      </c>
      <c r="AW1556" s="60">
        <v>44</v>
      </c>
      <c r="AX1556" s="60">
        <v>51</v>
      </c>
      <c r="AY1556" s="60">
        <v>7</v>
      </c>
      <c r="AZ1556" s="60">
        <v>9</v>
      </c>
      <c r="BA1556" s="61">
        <v>61</v>
      </c>
      <c r="BB1556" s="257">
        <f>SUMSQ(AT1556:BA1556)</f>
        <v>11180</v>
      </c>
      <c r="BC1556" s="42"/>
      <c r="BD1556" s="277"/>
    </row>
    <row r="1557" spans="2:56" x14ac:dyDescent="0.2">
      <c r="B1557" s="278"/>
      <c r="C1557" s="34"/>
      <c r="D1557" s="166">
        <f>SUM(D1549:D1556)</f>
        <v>260</v>
      </c>
      <c r="E1557" s="167">
        <f>SUM(E1549:E1556)</f>
        <v>260</v>
      </c>
      <c r="F1557" s="167">
        <f>SUM(F1549:F1556)</f>
        <v>260</v>
      </c>
      <c r="G1557" s="167">
        <f>SUM(G1549:G1556)</f>
        <v>260</v>
      </c>
      <c r="H1557" s="167">
        <f>SUM(H1549:H1556)</f>
        <v>260</v>
      </c>
      <c r="I1557" s="167">
        <f>SUM(I1549:I1556)</f>
        <v>260</v>
      </c>
      <c r="J1557" s="167">
        <f>SUM(J1549:J1556)</f>
        <v>260</v>
      </c>
      <c r="K1557" s="167">
        <f>SUM(K1549:K1556)</f>
        <v>260</v>
      </c>
      <c r="L1557" s="280">
        <f>SUM(D1549^3+E1550^3+F1551^3+G1552^3+H1553^3+I1554^3+J1555^3+K1556^3)</f>
        <v>540800</v>
      </c>
      <c r="M1557" s="42"/>
      <c r="N1557" s="277"/>
      <c r="P1557" s="278"/>
      <c r="Q1557" s="34"/>
      <c r="R1557" s="166">
        <f>SUM(R1549:R1556)</f>
        <v>260</v>
      </c>
      <c r="S1557" s="167">
        <f>SUM(S1549:S1556)</f>
        <v>260</v>
      </c>
      <c r="T1557" s="167">
        <f>SUM(T1549:T1556)</f>
        <v>260</v>
      </c>
      <c r="U1557" s="167">
        <f>SUM(U1549:U1556)</f>
        <v>260</v>
      </c>
      <c r="V1557" s="167">
        <f>SUM(V1549:V1556)</f>
        <v>260</v>
      </c>
      <c r="W1557" s="167">
        <f>SUM(W1549:W1556)</f>
        <v>260</v>
      </c>
      <c r="X1557" s="167">
        <f>SUM(X1549:X1556)</f>
        <v>260</v>
      </c>
      <c r="Y1557" s="167">
        <f>SUM(Y1549:Y1556)</f>
        <v>260</v>
      </c>
      <c r="Z1557" s="280">
        <f>SUM(R1549^3+S1550^3+T1551^3+U1552^3+V1553^3+W1554^3+X1555^3+Y1556^3)</f>
        <v>540800</v>
      </c>
      <c r="AA1557" s="42"/>
      <c r="AB1557" s="277"/>
      <c r="AD1557" s="278"/>
      <c r="AE1557" s="34"/>
      <c r="AF1557" s="166">
        <f>SUM(AF1549:AF1556)</f>
        <v>260</v>
      </c>
      <c r="AG1557" s="167">
        <f>SUM(AG1549:AG1556)</f>
        <v>260</v>
      </c>
      <c r="AH1557" s="167">
        <f>SUM(AH1549:AH1556)</f>
        <v>260</v>
      </c>
      <c r="AI1557" s="167">
        <f>SUM(AI1549:AI1556)</f>
        <v>260</v>
      </c>
      <c r="AJ1557" s="167">
        <f>SUM(AJ1549:AJ1556)</f>
        <v>260</v>
      </c>
      <c r="AK1557" s="167">
        <f>SUM(AK1549:AK1556)</f>
        <v>260</v>
      </c>
      <c r="AL1557" s="167">
        <f>SUM(AL1549:AL1556)</f>
        <v>260</v>
      </c>
      <c r="AM1557" s="167">
        <f>SUM(AM1549:AM1556)</f>
        <v>260</v>
      </c>
      <c r="AN1557" s="280">
        <f>SUM(AF1549^3+AG1550^3+AH1551^3+AI1552^3+AJ1553^3+AK1554^3+AL1555^3+AM1556^3)</f>
        <v>540800</v>
      </c>
      <c r="AO1557" s="42"/>
      <c r="AP1557" s="277"/>
      <c r="AR1557" s="278"/>
      <c r="AS1557" s="34"/>
      <c r="AT1557" s="166">
        <f>SUM(AT1549:AT1556)</f>
        <v>260</v>
      </c>
      <c r="AU1557" s="167">
        <f>SUM(AU1549:AU1556)</f>
        <v>260</v>
      </c>
      <c r="AV1557" s="167">
        <f>SUM(AV1549:AV1556)</f>
        <v>260</v>
      </c>
      <c r="AW1557" s="167">
        <f>SUM(AW1549:AW1556)</f>
        <v>260</v>
      </c>
      <c r="AX1557" s="167">
        <f>SUM(AX1549:AX1556)</f>
        <v>260</v>
      </c>
      <c r="AY1557" s="167">
        <f>SUM(AY1549:AY1556)</f>
        <v>260</v>
      </c>
      <c r="AZ1557" s="167">
        <f>SUM(AZ1549:AZ1556)</f>
        <v>260</v>
      </c>
      <c r="BA1557" s="167">
        <f>SUM(BA1549:BA1556)</f>
        <v>260</v>
      </c>
      <c r="BB1557" s="280">
        <f>SUM(AT1549^3+AU1550^3+AV1551^3+AW1552^3+AX1553^3+AY1554^3+AZ1555^3+BA1556^3)</f>
        <v>540800</v>
      </c>
      <c r="BC1557" s="42"/>
      <c r="BD1557" s="277"/>
    </row>
    <row r="1558" spans="2:56" ht="12.75" thickBot="1" x14ac:dyDescent="0.25">
      <c r="B1558" s="278"/>
      <c r="C1558" s="34"/>
      <c r="D1558" s="89">
        <f>SUMSQ(D1549:D1556)</f>
        <v>11180</v>
      </c>
      <c r="E1558" s="90">
        <f>SUMSQ(E1549:E1556)</f>
        <v>11180</v>
      </c>
      <c r="F1558" s="90">
        <f>SUMSQ(F1549:F1556)</f>
        <v>11180</v>
      </c>
      <c r="G1558" s="90">
        <f>SUMSQ(G1549:G1556)</f>
        <v>11180</v>
      </c>
      <c r="H1558" s="90">
        <f>SUMSQ(H1549:H1556)</f>
        <v>11180</v>
      </c>
      <c r="I1558" s="90">
        <f>SUMSQ(I1549:I1556)</f>
        <v>11180</v>
      </c>
      <c r="J1558" s="90">
        <f>SUMSQ(J1549:J1556)</f>
        <v>11180</v>
      </c>
      <c r="K1558" s="90">
        <f>SUMSQ(K1549:K1556)</f>
        <v>11180</v>
      </c>
      <c r="L1558" s="279">
        <f>SUM(D1556^3+E1555^3+F1554^3+G1553^3+H1552^3+I1551^3+J1550^3+K1549^3)</f>
        <v>540800</v>
      </c>
      <c r="M1558" s="42"/>
      <c r="N1558" s="277"/>
      <c r="P1558" s="278"/>
      <c r="Q1558" s="34"/>
      <c r="R1558" s="89">
        <f>SUMSQ(R1549:R1556)</f>
        <v>11180</v>
      </c>
      <c r="S1558" s="90">
        <f>SUMSQ(S1549:S1556)</f>
        <v>11180</v>
      </c>
      <c r="T1558" s="90">
        <f>SUMSQ(T1549:T1556)</f>
        <v>11180</v>
      </c>
      <c r="U1558" s="90">
        <f>SUMSQ(U1549:U1556)</f>
        <v>11180</v>
      </c>
      <c r="V1558" s="90">
        <f>SUMSQ(V1549:V1556)</f>
        <v>11180</v>
      </c>
      <c r="W1558" s="90">
        <f>SUMSQ(W1549:W1556)</f>
        <v>11180</v>
      </c>
      <c r="X1558" s="90">
        <f>SUMSQ(X1549:X1556)</f>
        <v>11180</v>
      </c>
      <c r="Y1558" s="90">
        <f>SUMSQ(Y1549:Y1556)</f>
        <v>11180</v>
      </c>
      <c r="Z1558" s="279">
        <f>SUM(R1556^3+S1555^3+T1554^3+U1553^3+V1552^3+W1551^3+X1550^3+Y1549^3)</f>
        <v>540800</v>
      </c>
      <c r="AA1558" s="42"/>
      <c r="AB1558" s="277"/>
      <c r="AD1558" s="278"/>
      <c r="AE1558" s="34"/>
      <c r="AF1558" s="89">
        <f>SUMSQ(AF1549:AF1556)</f>
        <v>11180</v>
      </c>
      <c r="AG1558" s="90">
        <f>SUMSQ(AG1549:AG1556)</f>
        <v>11180</v>
      </c>
      <c r="AH1558" s="90">
        <f>SUMSQ(AH1549:AH1556)</f>
        <v>11180</v>
      </c>
      <c r="AI1558" s="90">
        <f>SUMSQ(AI1549:AI1556)</f>
        <v>11180</v>
      </c>
      <c r="AJ1558" s="90">
        <f>SUMSQ(AJ1549:AJ1556)</f>
        <v>11180</v>
      </c>
      <c r="AK1558" s="90">
        <f>SUMSQ(AK1549:AK1556)</f>
        <v>11180</v>
      </c>
      <c r="AL1558" s="90">
        <f>SUMSQ(AL1549:AL1556)</f>
        <v>11180</v>
      </c>
      <c r="AM1558" s="90">
        <f>SUMSQ(AM1549:AM1556)</f>
        <v>11180</v>
      </c>
      <c r="AN1558" s="279">
        <f>SUM(AF1556^3+AG1555^3+AH1554^3+AI1553^3+AJ1552^3+AK1551^3+AL1550^3+AM1549^3)</f>
        <v>540800</v>
      </c>
      <c r="AO1558" s="42"/>
      <c r="AP1558" s="277"/>
      <c r="AR1558" s="278"/>
      <c r="AS1558" s="34"/>
      <c r="AT1558" s="89">
        <f>SUMSQ(AT1549:AT1556)</f>
        <v>11180</v>
      </c>
      <c r="AU1558" s="90">
        <f>SUMSQ(AU1549:AU1556)</f>
        <v>11180</v>
      </c>
      <c r="AV1558" s="90">
        <f>SUMSQ(AV1549:AV1556)</f>
        <v>11180</v>
      </c>
      <c r="AW1558" s="90">
        <f>SUMSQ(AW1549:AW1556)</f>
        <v>11180</v>
      </c>
      <c r="AX1558" s="90">
        <f>SUMSQ(AX1549:AX1556)</f>
        <v>11180</v>
      </c>
      <c r="AY1558" s="90">
        <f>SUMSQ(AY1549:AY1556)</f>
        <v>11180</v>
      </c>
      <c r="AZ1558" s="90">
        <f>SUMSQ(AZ1549:AZ1556)</f>
        <v>11180</v>
      </c>
      <c r="BA1558" s="90">
        <f>SUMSQ(BA1549:BA1556)</f>
        <v>11180</v>
      </c>
      <c r="BB1558" s="279">
        <f>SUM(AT1556^3+AU1555^3+AV1554^3+AW1553^3+AX1552^3+AY1551^3+AZ1550^3+BA1549^3)</f>
        <v>540800</v>
      </c>
      <c r="BC1558" s="42"/>
      <c r="BD1558" s="277"/>
    </row>
    <row r="1559" spans="2:56" ht="12.75" thickBot="1" x14ac:dyDescent="0.25">
      <c r="B1559" s="278"/>
      <c r="C1559" s="104"/>
      <c r="D1559" s="106"/>
      <c r="E1559" s="106"/>
      <c r="F1559" s="106"/>
      <c r="G1559" s="106"/>
      <c r="H1559" s="106"/>
      <c r="I1559" s="106"/>
      <c r="J1559" s="106"/>
      <c r="K1559" s="106"/>
      <c r="L1559" s="106"/>
      <c r="M1559" s="109"/>
      <c r="N1559" s="277"/>
      <c r="P1559" s="278"/>
      <c r="Q1559" s="104"/>
      <c r="R1559" s="106"/>
      <c r="S1559" s="106"/>
      <c r="T1559" s="106"/>
      <c r="U1559" s="106"/>
      <c r="V1559" s="106"/>
      <c r="W1559" s="106"/>
      <c r="X1559" s="106"/>
      <c r="Y1559" s="106"/>
      <c r="Z1559" s="106"/>
      <c r="AA1559" s="109"/>
      <c r="AB1559" s="277"/>
      <c r="AD1559" s="278"/>
      <c r="AE1559" s="104"/>
      <c r="AF1559" s="106"/>
      <c r="AG1559" s="106"/>
      <c r="AH1559" s="106"/>
      <c r="AI1559" s="106"/>
      <c r="AJ1559" s="106"/>
      <c r="AK1559" s="106"/>
      <c r="AL1559" s="106"/>
      <c r="AM1559" s="106"/>
      <c r="AN1559" s="106"/>
      <c r="AO1559" s="109"/>
      <c r="AP1559" s="277"/>
      <c r="AR1559" s="278"/>
      <c r="AS1559" s="104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9"/>
      <c r="BD1559" s="277"/>
    </row>
    <row r="1560" spans="2:56" ht="12.75" thickBot="1" x14ac:dyDescent="0.25">
      <c r="B1560" s="276"/>
      <c r="C1560" s="275"/>
      <c r="D1560" s="275"/>
      <c r="E1560" s="275"/>
      <c r="F1560" s="275"/>
      <c r="G1560" s="275"/>
      <c r="H1560" s="275"/>
      <c r="I1560" s="275"/>
      <c r="J1560" s="275"/>
      <c r="K1560" s="275"/>
      <c r="L1560" s="275"/>
      <c r="M1560" s="275"/>
      <c r="N1560" s="274"/>
      <c r="P1560" s="276"/>
      <c r="Q1560" s="275"/>
      <c r="R1560" s="275"/>
      <c r="S1560" s="275"/>
      <c r="T1560" s="275"/>
      <c r="U1560" s="275"/>
      <c r="V1560" s="275"/>
      <c r="W1560" s="275"/>
      <c r="X1560" s="275"/>
      <c r="Y1560" s="275"/>
      <c r="Z1560" s="275"/>
      <c r="AA1560" s="275"/>
      <c r="AB1560" s="274"/>
      <c r="AD1560" s="276"/>
      <c r="AE1560" s="275"/>
      <c r="AF1560" s="275"/>
      <c r="AG1560" s="275"/>
      <c r="AH1560" s="275"/>
      <c r="AI1560" s="275"/>
      <c r="AJ1560" s="275"/>
      <c r="AK1560" s="275"/>
      <c r="AL1560" s="275"/>
      <c r="AM1560" s="275"/>
      <c r="AN1560" s="275"/>
      <c r="AO1560" s="275"/>
      <c r="AP1560" s="274"/>
      <c r="AR1560" s="276"/>
      <c r="AS1560" s="275"/>
      <c r="AT1560" s="275"/>
      <c r="AU1560" s="275"/>
      <c r="AV1560" s="275"/>
      <c r="AW1560" s="275"/>
      <c r="AX1560" s="275"/>
      <c r="AY1560" s="275"/>
      <c r="AZ1560" s="275"/>
      <c r="BA1560" s="275"/>
      <c r="BB1560" s="275"/>
      <c r="BC1560" s="275"/>
      <c r="BD1560" s="274"/>
    </row>
    <row r="1561" spans="2:56" ht="13.5" thickTop="1" thickBot="1" x14ac:dyDescent="0.25"/>
    <row r="1562" spans="2:56" ht="13.5" thickTop="1" thickBot="1" x14ac:dyDescent="0.25">
      <c r="B1562" s="284"/>
      <c r="C1562" s="283"/>
      <c r="D1562" s="283"/>
      <c r="E1562" s="283"/>
      <c r="F1562" s="283"/>
      <c r="G1562" s="283"/>
      <c r="H1562" s="283"/>
      <c r="I1562" s="283"/>
      <c r="J1562" s="283"/>
      <c r="K1562" s="283"/>
      <c r="L1562" s="283"/>
      <c r="M1562" s="283"/>
      <c r="N1562" s="282"/>
      <c r="P1562" s="284"/>
      <c r="Q1562" s="283"/>
      <c r="R1562" s="283"/>
      <c r="S1562" s="283"/>
      <c r="T1562" s="283"/>
      <c r="U1562" s="283"/>
      <c r="V1562" s="283"/>
      <c r="W1562" s="283"/>
      <c r="X1562" s="283"/>
      <c r="Y1562" s="283"/>
      <c r="Z1562" s="283"/>
      <c r="AA1562" s="283"/>
      <c r="AB1562" s="282"/>
      <c r="AD1562" s="284"/>
      <c r="AE1562" s="283"/>
      <c r="AF1562" s="283"/>
      <c r="AG1562" s="283"/>
      <c r="AH1562" s="283"/>
      <c r="AI1562" s="283"/>
      <c r="AJ1562" s="283"/>
      <c r="AK1562" s="283"/>
      <c r="AL1562" s="283"/>
      <c r="AM1562" s="283"/>
      <c r="AN1562" s="283"/>
      <c r="AO1562" s="283"/>
      <c r="AP1562" s="282"/>
      <c r="AR1562" s="284"/>
      <c r="AS1562" s="283"/>
      <c r="AT1562" s="283"/>
      <c r="AU1562" s="283"/>
      <c r="AV1562" s="283"/>
      <c r="AW1562" s="283"/>
      <c r="AX1562" s="283"/>
      <c r="AY1562" s="283"/>
      <c r="AZ1562" s="283"/>
      <c r="BA1562" s="283"/>
      <c r="BB1562" s="283"/>
      <c r="BC1562" s="283"/>
      <c r="BD1562" s="282"/>
    </row>
    <row r="1563" spans="2:56" ht="12.75" thickBot="1" x14ac:dyDescent="0.25">
      <c r="B1563" s="278"/>
      <c r="C1563" s="20"/>
      <c r="D1563" s="21"/>
      <c r="E1563" s="21"/>
      <c r="F1563" s="21"/>
      <c r="G1563" s="21"/>
      <c r="H1563" s="281" t="s">
        <v>998</v>
      </c>
      <c r="I1563" s="21"/>
      <c r="J1563" s="21"/>
      <c r="K1563" s="21"/>
      <c r="L1563" s="21"/>
      <c r="M1563" s="23"/>
      <c r="N1563" s="277"/>
      <c r="P1563" s="278"/>
      <c r="Q1563" s="20"/>
      <c r="R1563" s="21"/>
      <c r="S1563" s="21"/>
      <c r="T1563" s="21"/>
      <c r="U1563" s="21"/>
      <c r="V1563" s="281" t="s">
        <v>997</v>
      </c>
      <c r="W1563" s="21"/>
      <c r="X1563" s="21"/>
      <c r="Y1563" s="21"/>
      <c r="Z1563" s="21"/>
      <c r="AA1563" s="23"/>
      <c r="AB1563" s="277"/>
      <c r="AD1563" s="278"/>
      <c r="AE1563" s="20"/>
      <c r="AF1563" s="21"/>
      <c r="AG1563" s="21"/>
      <c r="AH1563" s="21"/>
      <c r="AI1563" s="21"/>
      <c r="AJ1563" s="281" t="s">
        <v>996</v>
      </c>
      <c r="AK1563" s="21"/>
      <c r="AL1563" s="21"/>
      <c r="AM1563" s="21"/>
      <c r="AN1563" s="21"/>
      <c r="AO1563" s="23"/>
      <c r="AP1563" s="277"/>
      <c r="AR1563" s="278"/>
      <c r="AS1563" s="20"/>
      <c r="AT1563" s="21"/>
      <c r="AU1563" s="21"/>
      <c r="AV1563" s="21"/>
      <c r="AW1563" s="21"/>
      <c r="AX1563" s="281" t="s">
        <v>995</v>
      </c>
      <c r="AY1563" s="21"/>
      <c r="AZ1563" s="21"/>
      <c r="BA1563" s="21"/>
      <c r="BB1563" s="21"/>
      <c r="BC1563" s="23"/>
      <c r="BD1563" s="277"/>
    </row>
    <row r="1564" spans="2:56" x14ac:dyDescent="0.2">
      <c r="B1564" s="278"/>
      <c r="C1564" s="34"/>
      <c r="D1564" s="35">
        <v>4</v>
      </c>
      <c r="E1564" s="36">
        <v>56</v>
      </c>
      <c r="F1564" s="36">
        <v>58</v>
      </c>
      <c r="G1564" s="36">
        <v>21</v>
      </c>
      <c r="H1564" s="36">
        <v>14</v>
      </c>
      <c r="I1564" s="36">
        <v>33</v>
      </c>
      <c r="J1564" s="36">
        <v>47</v>
      </c>
      <c r="K1564" s="37">
        <v>27</v>
      </c>
      <c r="L1564" s="251">
        <f>SUMSQ(D1564:K1564)</f>
        <v>11180</v>
      </c>
      <c r="M1564" s="42"/>
      <c r="N1564" s="277"/>
      <c r="P1564" s="278"/>
      <c r="Q1564" s="34"/>
      <c r="R1564" s="35">
        <v>4</v>
      </c>
      <c r="S1564" s="36">
        <v>56</v>
      </c>
      <c r="T1564" s="36">
        <v>58</v>
      </c>
      <c r="U1564" s="36">
        <v>21</v>
      </c>
      <c r="V1564" s="36">
        <v>14</v>
      </c>
      <c r="W1564" s="36">
        <v>33</v>
      </c>
      <c r="X1564" s="36">
        <v>47</v>
      </c>
      <c r="Y1564" s="37">
        <v>27</v>
      </c>
      <c r="Z1564" s="251">
        <f>SUMSQ(R1564:Y1564)</f>
        <v>11180</v>
      </c>
      <c r="AA1564" s="42"/>
      <c r="AB1564" s="277"/>
      <c r="AD1564" s="278"/>
      <c r="AE1564" s="34"/>
      <c r="AF1564" s="35">
        <v>4</v>
      </c>
      <c r="AG1564" s="36">
        <v>62</v>
      </c>
      <c r="AH1564" s="36">
        <v>29</v>
      </c>
      <c r="AI1564" s="36">
        <v>57</v>
      </c>
      <c r="AJ1564" s="36">
        <v>18</v>
      </c>
      <c r="AK1564" s="36">
        <v>19</v>
      </c>
      <c r="AL1564" s="36">
        <v>39</v>
      </c>
      <c r="AM1564" s="37">
        <v>32</v>
      </c>
      <c r="AN1564" s="251">
        <f>SUMSQ(AF1564:AM1564)</f>
        <v>11180</v>
      </c>
      <c r="AO1564" s="42"/>
      <c r="AP1564" s="277"/>
      <c r="AR1564" s="278"/>
      <c r="AS1564" s="34"/>
      <c r="AT1564" s="35">
        <v>4</v>
      </c>
      <c r="AU1564" s="36">
        <v>62</v>
      </c>
      <c r="AV1564" s="36">
        <v>32</v>
      </c>
      <c r="AW1564" s="36">
        <v>34</v>
      </c>
      <c r="AX1564" s="36">
        <v>53</v>
      </c>
      <c r="AY1564" s="36">
        <v>11</v>
      </c>
      <c r="AZ1564" s="36">
        <v>41</v>
      </c>
      <c r="BA1564" s="37">
        <v>23</v>
      </c>
      <c r="BB1564" s="251">
        <f>SUMSQ(AT1564:BA1564)</f>
        <v>11180</v>
      </c>
      <c r="BC1564" s="42"/>
      <c r="BD1564" s="277"/>
    </row>
    <row r="1565" spans="2:56" x14ac:dyDescent="0.2">
      <c r="B1565" s="278"/>
      <c r="C1565" s="34"/>
      <c r="D1565" s="44">
        <v>26</v>
      </c>
      <c r="E1565" s="45">
        <v>15</v>
      </c>
      <c r="F1565" s="45">
        <v>36</v>
      </c>
      <c r="G1565" s="45">
        <v>46</v>
      </c>
      <c r="H1565" s="45">
        <v>53</v>
      </c>
      <c r="I1565" s="45">
        <v>59</v>
      </c>
      <c r="J1565" s="45">
        <v>24</v>
      </c>
      <c r="K1565" s="46">
        <v>1</v>
      </c>
      <c r="L1565" s="257">
        <f>SUMSQ(D1565:K1565)</f>
        <v>11180</v>
      </c>
      <c r="M1565" s="42"/>
      <c r="N1565" s="277"/>
      <c r="P1565" s="278"/>
      <c r="Q1565" s="34"/>
      <c r="R1565" s="44">
        <v>26</v>
      </c>
      <c r="S1565" s="45">
        <v>15</v>
      </c>
      <c r="T1565" s="45">
        <v>36</v>
      </c>
      <c r="U1565" s="45">
        <v>46</v>
      </c>
      <c r="V1565" s="45">
        <v>53</v>
      </c>
      <c r="W1565" s="45">
        <v>59</v>
      </c>
      <c r="X1565" s="45">
        <v>24</v>
      </c>
      <c r="Y1565" s="46">
        <v>1</v>
      </c>
      <c r="Z1565" s="257">
        <f>SUMSQ(R1565:Y1565)</f>
        <v>11180</v>
      </c>
      <c r="AA1565" s="42"/>
      <c r="AB1565" s="277"/>
      <c r="AD1565" s="278"/>
      <c r="AE1565" s="34"/>
      <c r="AF1565" s="44">
        <v>22</v>
      </c>
      <c r="AG1565" s="45">
        <v>15</v>
      </c>
      <c r="AH1565" s="45">
        <v>55</v>
      </c>
      <c r="AI1565" s="45">
        <v>53</v>
      </c>
      <c r="AJ1565" s="45">
        <v>54</v>
      </c>
      <c r="AK1565" s="45">
        <v>38</v>
      </c>
      <c r="AL1565" s="45">
        <v>9</v>
      </c>
      <c r="AM1565" s="46">
        <v>14</v>
      </c>
      <c r="AN1565" s="257">
        <f>SUMSQ(AF1565:AM1565)</f>
        <v>11180</v>
      </c>
      <c r="AO1565" s="42"/>
      <c r="AP1565" s="277"/>
      <c r="AR1565" s="278"/>
      <c r="AS1565" s="34"/>
      <c r="AT1565" s="44">
        <v>22</v>
      </c>
      <c r="AU1565" s="45">
        <v>15</v>
      </c>
      <c r="AV1565" s="45">
        <v>36</v>
      </c>
      <c r="AW1565" s="45">
        <v>57</v>
      </c>
      <c r="AX1565" s="45">
        <v>46</v>
      </c>
      <c r="AY1565" s="45">
        <v>55</v>
      </c>
      <c r="AZ1565" s="45">
        <v>28</v>
      </c>
      <c r="BA1565" s="46">
        <v>1</v>
      </c>
      <c r="BB1565" s="257">
        <f>SUMSQ(AT1565:BA1565)</f>
        <v>11180</v>
      </c>
      <c r="BC1565" s="42"/>
      <c r="BD1565" s="277"/>
    </row>
    <row r="1566" spans="2:56" x14ac:dyDescent="0.2">
      <c r="B1566" s="278"/>
      <c r="C1566" s="34"/>
      <c r="D1566" s="44">
        <v>43</v>
      </c>
      <c r="E1566" s="45">
        <v>8</v>
      </c>
      <c r="F1566" s="45">
        <v>17</v>
      </c>
      <c r="G1566" s="45">
        <v>37</v>
      </c>
      <c r="H1566" s="45">
        <v>62</v>
      </c>
      <c r="I1566" s="45">
        <v>10</v>
      </c>
      <c r="J1566" s="45">
        <v>31</v>
      </c>
      <c r="K1566" s="46">
        <v>52</v>
      </c>
      <c r="L1566" s="257">
        <f>SUMSQ(D1566:K1566)</f>
        <v>11180</v>
      </c>
      <c r="M1566" s="42"/>
      <c r="N1566" s="277"/>
      <c r="P1566" s="278"/>
      <c r="Q1566" s="34"/>
      <c r="R1566" s="44">
        <v>43</v>
      </c>
      <c r="S1566" s="45">
        <v>31</v>
      </c>
      <c r="T1566" s="45">
        <v>17</v>
      </c>
      <c r="U1566" s="45">
        <v>37</v>
      </c>
      <c r="V1566" s="45">
        <v>62</v>
      </c>
      <c r="W1566" s="45">
        <v>10</v>
      </c>
      <c r="X1566" s="45">
        <v>8</v>
      </c>
      <c r="Y1566" s="46">
        <v>52</v>
      </c>
      <c r="Z1566" s="257">
        <f>SUMSQ(R1566:Y1566)</f>
        <v>11180</v>
      </c>
      <c r="AA1566" s="42"/>
      <c r="AB1566" s="277"/>
      <c r="AD1566" s="278"/>
      <c r="AE1566" s="34"/>
      <c r="AF1566" s="44">
        <v>42</v>
      </c>
      <c r="AG1566" s="45">
        <v>45</v>
      </c>
      <c r="AH1566" s="45">
        <v>17</v>
      </c>
      <c r="AI1566" s="45">
        <v>6</v>
      </c>
      <c r="AJ1566" s="45">
        <v>49</v>
      </c>
      <c r="AK1566" s="45">
        <v>5</v>
      </c>
      <c r="AL1566" s="45">
        <v>44</v>
      </c>
      <c r="AM1566" s="46">
        <v>52</v>
      </c>
      <c r="AN1566" s="257">
        <f>SUMSQ(AF1566:AM1566)</f>
        <v>11180</v>
      </c>
      <c r="AO1566" s="42"/>
      <c r="AP1566" s="277"/>
      <c r="AR1566" s="278"/>
      <c r="AS1566" s="34"/>
      <c r="AT1566" s="44">
        <v>39</v>
      </c>
      <c r="AU1566" s="45">
        <v>25</v>
      </c>
      <c r="AV1566" s="45">
        <v>17</v>
      </c>
      <c r="AW1566" s="45">
        <v>47</v>
      </c>
      <c r="AX1566" s="45">
        <v>60</v>
      </c>
      <c r="AY1566" s="45">
        <v>6</v>
      </c>
      <c r="AZ1566" s="45">
        <v>14</v>
      </c>
      <c r="BA1566" s="46">
        <v>52</v>
      </c>
      <c r="BB1566" s="257">
        <f>SUMSQ(AT1566:BA1566)</f>
        <v>11180</v>
      </c>
      <c r="BC1566" s="42"/>
      <c r="BD1566" s="277"/>
    </row>
    <row r="1567" spans="2:56" x14ac:dyDescent="0.2">
      <c r="B1567" s="278"/>
      <c r="C1567" s="34"/>
      <c r="D1567" s="44">
        <v>49</v>
      </c>
      <c r="E1567" s="45">
        <v>63</v>
      </c>
      <c r="F1567" s="45">
        <v>11</v>
      </c>
      <c r="G1567" s="45">
        <v>30</v>
      </c>
      <c r="H1567" s="45">
        <v>5</v>
      </c>
      <c r="I1567" s="45">
        <v>20</v>
      </c>
      <c r="J1567" s="45">
        <v>40</v>
      </c>
      <c r="K1567" s="46">
        <v>42</v>
      </c>
      <c r="L1567" s="257">
        <f>SUMSQ(D1567:K1567)</f>
        <v>11180</v>
      </c>
      <c r="M1567" s="42"/>
      <c r="N1567" s="277"/>
      <c r="P1567" s="278"/>
      <c r="Q1567" s="34"/>
      <c r="R1567" s="44">
        <v>49</v>
      </c>
      <c r="S1567" s="45">
        <v>40</v>
      </c>
      <c r="T1567" s="45">
        <v>11</v>
      </c>
      <c r="U1567" s="45">
        <v>30</v>
      </c>
      <c r="V1567" s="45">
        <v>5</v>
      </c>
      <c r="W1567" s="45">
        <v>20</v>
      </c>
      <c r="X1567" s="45">
        <v>63</v>
      </c>
      <c r="Y1567" s="46">
        <v>42</v>
      </c>
      <c r="Z1567" s="257">
        <f>SUMSQ(R1567:Y1567)</f>
        <v>11180</v>
      </c>
      <c r="AA1567" s="42"/>
      <c r="AB1567" s="277"/>
      <c r="AD1567" s="278"/>
      <c r="AE1567" s="34"/>
      <c r="AF1567" s="44">
        <v>31</v>
      </c>
      <c r="AG1567" s="45">
        <v>28</v>
      </c>
      <c r="AH1567" s="45">
        <v>24</v>
      </c>
      <c r="AI1567" s="45">
        <v>30</v>
      </c>
      <c r="AJ1567" s="45">
        <v>25</v>
      </c>
      <c r="AK1567" s="45">
        <v>63</v>
      </c>
      <c r="AL1567" s="45">
        <v>58</v>
      </c>
      <c r="AM1567" s="46">
        <v>1</v>
      </c>
      <c r="AN1567" s="257">
        <f>SUMSQ(AF1567:AM1567)</f>
        <v>11180</v>
      </c>
      <c r="AO1567" s="42"/>
      <c r="AP1567" s="277"/>
      <c r="AR1567" s="278"/>
      <c r="AS1567" s="34"/>
      <c r="AT1567" s="44">
        <v>49</v>
      </c>
      <c r="AU1567" s="45">
        <v>44</v>
      </c>
      <c r="AV1567" s="45">
        <v>7</v>
      </c>
      <c r="AW1567" s="45">
        <v>30</v>
      </c>
      <c r="AX1567" s="45">
        <v>9</v>
      </c>
      <c r="AY1567" s="45">
        <v>20</v>
      </c>
      <c r="AZ1567" s="45">
        <v>63</v>
      </c>
      <c r="BA1567" s="46">
        <v>38</v>
      </c>
      <c r="BB1567" s="257">
        <f>SUMSQ(AT1567:BA1567)</f>
        <v>11180</v>
      </c>
      <c r="BC1567" s="42"/>
      <c r="BD1567" s="277"/>
    </row>
    <row r="1568" spans="2:56" x14ac:dyDescent="0.2">
      <c r="B1568" s="278"/>
      <c r="C1568" s="34"/>
      <c r="D1568" s="44">
        <v>23</v>
      </c>
      <c r="E1568" s="45">
        <v>25</v>
      </c>
      <c r="F1568" s="45">
        <v>45</v>
      </c>
      <c r="G1568" s="45">
        <v>60</v>
      </c>
      <c r="H1568" s="45">
        <v>35</v>
      </c>
      <c r="I1568" s="45">
        <v>54</v>
      </c>
      <c r="J1568" s="45">
        <v>2</v>
      </c>
      <c r="K1568" s="46">
        <v>16</v>
      </c>
      <c r="L1568" s="257">
        <f>SUMSQ(D1568:K1568)</f>
        <v>11180</v>
      </c>
      <c r="M1568" s="42"/>
      <c r="N1568" s="277"/>
      <c r="P1568" s="278"/>
      <c r="Q1568" s="34"/>
      <c r="R1568" s="44">
        <v>23</v>
      </c>
      <c r="S1568" s="45">
        <v>2</v>
      </c>
      <c r="T1568" s="45">
        <v>45</v>
      </c>
      <c r="U1568" s="45">
        <v>60</v>
      </c>
      <c r="V1568" s="45">
        <v>35</v>
      </c>
      <c r="W1568" s="45">
        <v>54</v>
      </c>
      <c r="X1568" s="45">
        <v>25</v>
      </c>
      <c r="Y1568" s="46">
        <v>16</v>
      </c>
      <c r="Z1568" s="257">
        <f>SUMSQ(R1568:Y1568)</f>
        <v>11180</v>
      </c>
      <c r="AA1568" s="42"/>
      <c r="AB1568" s="277"/>
      <c r="AD1568" s="278"/>
      <c r="AE1568" s="34"/>
      <c r="AF1568" s="44">
        <v>64</v>
      </c>
      <c r="AG1568" s="45">
        <v>7</v>
      </c>
      <c r="AH1568" s="45">
        <v>2</v>
      </c>
      <c r="AI1568" s="45">
        <v>40</v>
      </c>
      <c r="AJ1568" s="45">
        <v>35</v>
      </c>
      <c r="AK1568" s="45">
        <v>41</v>
      </c>
      <c r="AL1568" s="45">
        <v>37</v>
      </c>
      <c r="AM1568" s="46">
        <v>34</v>
      </c>
      <c r="AN1568" s="257">
        <f>SUMSQ(AF1568:AM1568)</f>
        <v>11180</v>
      </c>
      <c r="AO1568" s="42"/>
      <c r="AP1568" s="277"/>
      <c r="AR1568" s="278"/>
      <c r="AS1568" s="34"/>
      <c r="AT1568" s="44">
        <v>27</v>
      </c>
      <c r="AU1568" s="45">
        <v>2</v>
      </c>
      <c r="AV1568" s="45">
        <v>45</v>
      </c>
      <c r="AW1568" s="45">
        <v>56</v>
      </c>
      <c r="AX1568" s="45">
        <v>35</v>
      </c>
      <c r="AY1568" s="45">
        <v>58</v>
      </c>
      <c r="AZ1568" s="45">
        <v>21</v>
      </c>
      <c r="BA1568" s="46">
        <v>16</v>
      </c>
      <c r="BB1568" s="257">
        <f>SUMSQ(AT1568:BA1568)</f>
        <v>11180</v>
      </c>
      <c r="BC1568" s="42"/>
      <c r="BD1568" s="277"/>
    </row>
    <row r="1569" spans="2:56" x14ac:dyDescent="0.2">
      <c r="B1569" s="278"/>
      <c r="C1569" s="34"/>
      <c r="D1569" s="44">
        <v>13</v>
      </c>
      <c r="E1569" s="45">
        <v>34</v>
      </c>
      <c r="F1569" s="45">
        <v>55</v>
      </c>
      <c r="G1569" s="45">
        <v>3</v>
      </c>
      <c r="H1569" s="45">
        <v>28</v>
      </c>
      <c r="I1569" s="45">
        <v>48</v>
      </c>
      <c r="J1569" s="45">
        <v>57</v>
      </c>
      <c r="K1569" s="46">
        <v>22</v>
      </c>
      <c r="L1569" s="257">
        <f>SUMSQ(D1569:K1569)</f>
        <v>11180</v>
      </c>
      <c r="M1569" s="42"/>
      <c r="N1569" s="277"/>
      <c r="P1569" s="278"/>
      <c r="Q1569" s="34"/>
      <c r="R1569" s="44">
        <v>13</v>
      </c>
      <c r="S1569" s="45">
        <v>57</v>
      </c>
      <c r="T1569" s="45">
        <v>55</v>
      </c>
      <c r="U1569" s="45">
        <v>3</v>
      </c>
      <c r="V1569" s="45">
        <v>28</v>
      </c>
      <c r="W1569" s="45">
        <v>48</v>
      </c>
      <c r="X1569" s="45">
        <v>34</v>
      </c>
      <c r="Y1569" s="46">
        <v>22</v>
      </c>
      <c r="Z1569" s="257">
        <f>SUMSQ(R1569:Y1569)</f>
        <v>11180</v>
      </c>
      <c r="AA1569" s="42"/>
      <c r="AB1569" s="277"/>
      <c r="AD1569" s="278"/>
      <c r="AE1569" s="34"/>
      <c r="AF1569" s="44">
        <v>13</v>
      </c>
      <c r="AG1569" s="45">
        <v>21</v>
      </c>
      <c r="AH1569" s="45">
        <v>60</v>
      </c>
      <c r="AI1569" s="45">
        <v>16</v>
      </c>
      <c r="AJ1569" s="45">
        <v>59</v>
      </c>
      <c r="AK1569" s="45">
        <v>48</v>
      </c>
      <c r="AL1569" s="45">
        <v>20</v>
      </c>
      <c r="AM1569" s="46">
        <v>23</v>
      </c>
      <c r="AN1569" s="257">
        <f>SUMSQ(AF1569:AM1569)</f>
        <v>11180</v>
      </c>
      <c r="AO1569" s="42"/>
      <c r="AP1569" s="277"/>
      <c r="AR1569" s="278"/>
      <c r="AS1569" s="34"/>
      <c r="AT1569" s="44">
        <v>13</v>
      </c>
      <c r="AU1569" s="45">
        <v>51</v>
      </c>
      <c r="AV1569" s="45">
        <v>59</v>
      </c>
      <c r="AW1569" s="45">
        <v>5</v>
      </c>
      <c r="AX1569" s="45">
        <v>18</v>
      </c>
      <c r="AY1569" s="45">
        <v>48</v>
      </c>
      <c r="AZ1569" s="45">
        <v>40</v>
      </c>
      <c r="BA1569" s="46">
        <v>26</v>
      </c>
      <c r="BB1569" s="257">
        <f>SUMSQ(AT1569:BA1569)</f>
        <v>11180</v>
      </c>
      <c r="BC1569" s="42"/>
      <c r="BD1569" s="277"/>
    </row>
    <row r="1570" spans="2:56" x14ac:dyDescent="0.2">
      <c r="B1570" s="278"/>
      <c r="C1570" s="34"/>
      <c r="D1570" s="44">
        <v>64</v>
      </c>
      <c r="E1570" s="45">
        <v>41</v>
      </c>
      <c r="F1570" s="45">
        <v>6</v>
      </c>
      <c r="G1570" s="45">
        <v>12</v>
      </c>
      <c r="H1570" s="45">
        <v>19</v>
      </c>
      <c r="I1570" s="45">
        <v>29</v>
      </c>
      <c r="J1570" s="45">
        <v>50</v>
      </c>
      <c r="K1570" s="46">
        <v>39</v>
      </c>
      <c r="L1570" s="257">
        <f>SUMSQ(D1570:K1570)</f>
        <v>11180</v>
      </c>
      <c r="M1570" s="42"/>
      <c r="N1570" s="277"/>
      <c r="P1570" s="278"/>
      <c r="Q1570" s="34"/>
      <c r="R1570" s="44">
        <v>64</v>
      </c>
      <c r="S1570" s="45">
        <v>41</v>
      </c>
      <c r="T1570" s="45">
        <v>6</v>
      </c>
      <c r="U1570" s="45">
        <v>12</v>
      </c>
      <c r="V1570" s="45">
        <v>19</v>
      </c>
      <c r="W1570" s="45">
        <v>29</v>
      </c>
      <c r="X1570" s="45">
        <v>50</v>
      </c>
      <c r="Y1570" s="46">
        <v>39</v>
      </c>
      <c r="Z1570" s="257">
        <f>SUMSQ(R1570:Y1570)</f>
        <v>11180</v>
      </c>
      <c r="AA1570" s="42"/>
      <c r="AB1570" s="277"/>
      <c r="AD1570" s="278"/>
      <c r="AE1570" s="34"/>
      <c r="AF1570" s="44">
        <v>51</v>
      </c>
      <c r="AG1570" s="45">
        <v>56</v>
      </c>
      <c r="AH1570" s="45">
        <v>27</v>
      </c>
      <c r="AI1570" s="45">
        <v>11</v>
      </c>
      <c r="AJ1570" s="45">
        <v>12</v>
      </c>
      <c r="AK1570" s="45">
        <v>10</v>
      </c>
      <c r="AL1570" s="45">
        <v>50</v>
      </c>
      <c r="AM1570" s="46">
        <v>43</v>
      </c>
      <c r="AN1570" s="257">
        <f>SUMSQ(AF1570:AM1570)</f>
        <v>11180</v>
      </c>
      <c r="AO1570" s="42"/>
      <c r="AP1570" s="277"/>
      <c r="AR1570" s="278"/>
      <c r="AS1570" s="34"/>
      <c r="AT1570" s="44">
        <v>64</v>
      </c>
      <c r="AU1570" s="45">
        <v>37</v>
      </c>
      <c r="AV1570" s="45">
        <v>10</v>
      </c>
      <c r="AW1570" s="45">
        <v>19</v>
      </c>
      <c r="AX1570" s="45">
        <v>8</v>
      </c>
      <c r="AY1570" s="45">
        <v>29</v>
      </c>
      <c r="AZ1570" s="45">
        <v>50</v>
      </c>
      <c r="BA1570" s="46">
        <v>43</v>
      </c>
      <c r="BB1570" s="257">
        <f>SUMSQ(AT1570:BA1570)</f>
        <v>11180</v>
      </c>
      <c r="BC1570" s="42"/>
      <c r="BD1570" s="277"/>
    </row>
    <row r="1571" spans="2:56" ht="12.75" thickBot="1" x14ac:dyDescent="0.25">
      <c r="B1571" s="278"/>
      <c r="C1571" s="34"/>
      <c r="D1571" s="59">
        <v>38</v>
      </c>
      <c r="E1571" s="60">
        <v>18</v>
      </c>
      <c r="F1571" s="60">
        <v>32</v>
      </c>
      <c r="G1571" s="60">
        <v>51</v>
      </c>
      <c r="H1571" s="60">
        <v>44</v>
      </c>
      <c r="I1571" s="60">
        <v>7</v>
      </c>
      <c r="J1571" s="60">
        <v>9</v>
      </c>
      <c r="K1571" s="61">
        <v>61</v>
      </c>
      <c r="L1571" s="257">
        <f>SUMSQ(D1571:K1571)</f>
        <v>11180</v>
      </c>
      <c r="M1571" s="42"/>
      <c r="N1571" s="277"/>
      <c r="P1571" s="278"/>
      <c r="Q1571" s="34"/>
      <c r="R1571" s="59">
        <v>38</v>
      </c>
      <c r="S1571" s="60">
        <v>18</v>
      </c>
      <c r="T1571" s="60">
        <v>32</v>
      </c>
      <c r="U1571" s="60">
        <v>51</v>
      </c>
      <c r="V1571" s="60">
        <v>44</v>
      </c>
      <c r="W1571" s="60">
        <v>7</v>
      </c>
      <c r="X1571" s="60">
        <v>9</v>
      </c>
      <c r="Y1571" s="61">
        <v>61</v>
      </c>
      <c r="Z1571" s="257">
        <f>SUMSQ(R1571:Y1571)</f>
        <v>11180</v>
      </c>
      <c r="AA1571" s="42"/>
      <c r="AB1571" s="277"/>
      <c r="AD1571" s="278"/>
      <c r="AE1571" s="34"/>
      <c r="AF1571" s="59">
        <v>33</v>
      </c>
      <c r="AG1571" s="60">
        <v>26</v>
      </c>
      <c r="AH1571" s="60">
        <v>46</v>
      </c>
      <c r="AI1571" s="60">
        <v>47</v>
      </c>
      <c r="AJ1571" s="60">
        <v>8</v>
      </c>
      <c r="AK1571" s="60">
        <v>36</v>
      </c>
      <c r="AL1571" s="60">
        <v>3</v>
      </c>
      <c r="AM1571" s="61">
        <v>61</v>
      </c>
      <c r="AN1571" s="257">
        <f>SUMSQ(AF1571:AM1571)</f>
        <v>11180</v>
      </c>
      <c r="AO1571" s="42"/>
      <c r="AP1571" s="277"/>
      <c r="AR1571" s="278"/>
      <c r="AS1571" s="34"/>
      <c r="AT1571" s="59">
        <v>42</v>
      </c>
      <c r="AU1571" s="60">
        <v>24</v>
      </c>
      <c r="AV1571" s="60">
        <v>54</v>
      </c>
      <c r="AW1571" s="60">
        <v>12</v>
      </c>
      <c r="AX1571" s="60">
        <v>31</v>
      </c>
      <c r="AY1571" s="60">
        <v>33</v>
      </c>
      <c r="AZ1571" s="60">
        <v>3</v>
      </c>
      <c r="BA1571" s="61">
        <v>61</v>
      </c>
      <c r="BB1571" s="257">
        <f>SUMSQ(AT1571:BA1571)</f>
        <v>11180</v>
      </c>
      <c r="BC1571" s="42"/>
      <c r="BD1571" s="277"/>
    </row>
    <row r="1572" spans="2:56" x14ac:dyDescent="0.2">
      <c r="B1572" s="278"/>
      <c r="C1572" s="34"/>
      <c r="D1572" s="166">
        <f>SUM(D1564:D1571)</f>
        <v>260</v>
      </c>
      <c r="E1572" s="167">
        <f>SUM(E1564:E1571)</f>
        <v>260</v>
      </c>
      <c r="F1572" s="167">
        <f>SUM(F1564:F1571)</f>
        <v>260</v>
      </c>
      <c r="G1572" s="167">
        <f>SUM(G1564:G1571)</f>
        <v>260</v>
      </c>
      <c r="H1572" s="167">
        <f>SUM(H1564:H1571)</f>
        <v>260</v>
      </c>
      <c r="I1572" s="167">
        <f>SUM(I1564:I1571)</f>
        <v>260</v>
      </c>
      <c r="J1572" s="167">
        <f>SUM(J1564:J1571)</f>
        <v>260</v>
      </c>
      <c r="K1572" s="167">
        <f>SUM(K1564:K1571)</f>
        <v>260</v>
      </c>
      <c r="L1572" s="280">
        <f>SUM(D1564^3+E1565^3+F1566^3+G1567^3+H1568^3+I1569^3+J1570^3+K1571^3)</f>
        <v>540800</v>
      </c>
      <c r="M1572" s="42"/>
      <c r="N1572" s="277"/>
      <c r="P1572" s="278"/>
      <c r="Q1572" s="34"/>
      <c r="R1572" s="166">
        <f>SUM(R1564:R1571)</f>
        <v>260</v>
      </c>
      <c r="S1572" s="167">
        <f>SUM(S1564:S1571)</f>
        <v>260</v>
      </c>
      <c r="T1572" s="167">
        <f>SUM(T1564:T1571)</f>
        <v>260</v>
      </c>
      <c r="U1572" s="167">
        <f>SUM(U1564:U1571)</f>
        <v>260</v>
      </c>
      <c r="V1572" s="167">
        <f>SUM(V1564:V1571)</f>
        <v>260</v>
      </c>
      <c r="W1572" s="167">
        <f>SUM(W1564:W1571)</f>
        <v>260</v>
      </c>
      <c r="X1572" s="167">
        <f>SUM(X1564:X1571)</f>
        <v>260</v>
      </c>
      <c r="Y1572" s="167">
        <f>SUM(Y1564:Y1571)</f>
        <v>260</v>
      </c>
      <c r="Z1572" s="280">
        <f>SUM(R1564^3+S1565^3+T1566^3+U1567^3+V1568^3+W1569^3+X1570^3+Y1571^3)</f>
        <v>540800</v>
      </c>
      <c r="AA1572" s="42"/>
      <c r="AB1572" s="277"/>
      <c r="AD1572" s="278"/>
      <c r="AE1572" s="34"/>
      <c r="AF1572" s="166">
        <f>SUM(AF1564:AF1571)</f>
        <v>260</v>
      </c>
      <c r="AG1572" s="167">
        <f>SUM(AG1564:AG1571)</f>
        <v>260</v>
      </c>
      <c r="AH1572" s="167">
        <f>SUM(AH1564:AH1571)</f>
        <v>260</v>
      </c>
      <c r="AI1572" s="167">
        <f>SUM(AI1564:AI1571)</f>
        <v>260</v>
      </c>
      <c r="AJ1572" s="167">
        <f>SUM(AJ1564:AJ1571)</f>
        <v>260</v>
      </c>
      <c r="AK1572" s="167">
        <f>SUM(AK1564:AK1571)</f>
        <v>260</v>
      </c>
      <c r="AL1572" s="167">
        <f>SUM(AL1564:AL1571)</f>
        <v>260</v>
      </c>
      <c r="AM1572" s="167">
        <f>SUM(AM1564:AM1571)</f>
        <v>260</v>
      </c>
      <c r="AN1572" s="280">
        <f>SUM(AF1564^3+AG1565^3+AH1566^3+AI1567^3+AJ1568^3+AK1569^3+AL1570^3+AM1571^3)</f>
        <v>540800</v>
      </c>
      <c r="AO1572" s="42"/>
      <c r="AP1572" s="277"/>
      <c r="AR1572" s="278"/>
      <c r="AS1572" s="34"/>
      <c r="AT1572" s="166">
        <f>SUM(AT1564:AT1571)</f>
        <v>260</v>
      </c>
      <c r="AU1572" s="167">
        <f>SUM(AU1564:AU1571)</f>
        <v>260</v>
      </c>
      <c r="AV1572" s="167">
        <f>SUM(AV1564:AV1571)</f>
        <v>260</v>
      </c>
      <c r="AW1572" s="167">
        <f>SUM(AW1564:AW1571)</f>
        <v>260</v>
      </c>
      <c r="AX1572" s="167">
        <f>SUM(AX1564:AX1571)</f>
        <v>260</v>
      </c>
      <c r="AY1572" s="167">
        <f>SUM(AY1564:AY1571)</f>
        <v>260</v>
      </c>
      <c r="AZ1572" s="167">
        <f>SUM(AZ1564:AZ1571)</f>
        <v>260</v>
      </c>
      <c r="BA1572" s="167">
        <f>SUM(BA1564:BA1571)</f>
        <v>260</v>
      </c>
      <c r="BB1572" s="280">
        <f>SUM(AT1564^3+AU1565^3+AV1566^3+AW1567^3+AX1568^3+AY1569^3+AZ1570^3+BA1571^3)</f>
        <v>540800</v>
      </c>
      <c r="BC1572" s="42"/>
      <c r="BD1572" s="277"/>
    </row>
    <row r="1573" spans="2:56" ht="12.75" thickBot="1" x14ac:dyDescent="0.25">
      <c r="B1573" s="278"/>
      <c r="C1573" s="34"/>
      <c r="D1573" s="89">
        <f>SUMSQ(D1564:D1571)</f>
        <v>11180</v>
      </c>
      <c r="E1573" s="90">
        <f>SUMSQ(E1564:E1571)</f>
        <v>11180</v>
      </c>
      <c r="F1573" s="90">
        <f>SUMSQ(F1564:F1571)</f>
        <v>11180</v>
      </c>
      <c r="G1573" s="90">
        <f>SUMSQ(G1564:G1571)</f>
        <v>11180</v>
      </c>
      <c r="H1573" s="90">
        <f>SUMSQ(H1564:H1571)</f>
        <v>11180</v>
      </c>
      <c r="I1573" s="90">
        <f>SUMSQ(I1564:I1571)</f>
        <v>11180</v>
      </c>
      <c r="J1573" s="90">
        <f>SUMSQ(J1564:J1571)</f>
        <v>11180</v>
      </c>
      <c r="K1573" s="90">
        <f>SUMSQ(K1564:K1571)</f>
        <v>11180</v>
      </c>
      <c r="L1573" s="279">
        <f>SUM(D1571^3+E1570^3+F1569^3+G1568^3+H1567^3+I1566^3+J1565^3+K1564^3)</f>
        <v>540800</v>
      </c>
      <c r="M1573" s="42"/>
      <c r="N1573" s="277"/>
      <c r="P1573" s="278"/>
      <c r="Q1573" s="34"/>
      <c r="R1573" s="89">
        <f>SUMSQ(R1564:R1571)</f>
        <v>11180</v>
      </c>
      <c r="S1573" s="90">
        <f>SUMSQ(S1564:S1571)</f>
        <v>11180</v>
      </c>
      <c r="T1573" s="90">
        <f>SUMSQ(T1564:T1571)</f>
        <v>11180</v>
      </c>
      <c r="U1573" s="90">
        <f>SUMSQ(U1564:U1571)</f>
        <v>11180</v>
      </c>
      <c r="V1573" s="90">
        <f>SUMSQ(V1564:V1571)</f>
        <v>11180</v>
      </c>
      <c r="W1573" s="90">
        <f>SUMSQ(W1564:W1571)</f>
        <v>11180</v>
      </c>
      <c r="X1573" s="90">
        <f>SUMSQ(X1564:X1571)</f>
        <v>11180</v>
      </c>
      <c r="Y1573" s="90">
        <f>SUMSQ(Y1564:Y1571)</f>
        <v>11180</v>
      </c>
      <c r="Z1573" s="279">
        <f>SUM(R1571^3+S1570^3+T1569^3+U1568^3+V1567^3+W1566^3+X1565^3+Y1564^3)</f>
        <v>540800</v>
      </c>
      <c r="AA1573" s="42"/>
      <c r="AB1573" s="277"/>
      <c r="AD1573" s="278"/>
      <c r="AE1573" s="34"/>
      <c r="AF1573" s="89">
        <f>SUMSQ(AF1564:AF1571)</f>
        <v>11180</v>
      </c>
      <c r="AG1573" s="90">
        <f>SUMSQ(AG1564:AG1571)</f>
        <v>11180</v>
      </c>
      <c r="AH1573" s="90">
        <f>SUMSQ(AH1564:AH1571)</f>
        <v>11180</v>
      </c>
      <c r="AI1573" s="90">
        <f>SUMSQ(AI1564:AI1571)</f>
        <v>11180</v>
      </c>
      <c r="AJ1573" s="90">
        <f>SUMSQ(AJ1564:AJ1571)</f>
        <v>11180</v>
      </c>
      <c r="AK1573" s="90">
        <f>SUMSQ(AK1564:AK1571)</f>
        <v>11180</v>
      </c>
      <c r="AL1573" s="90">
        <f>SUMSQ(AL1564:AL1571)</f>
        <v>11180</v>
      </c>
      <c r="AM1573" s="90">
        <f>SUMSQ(AM1564:AM1571)</f>
        <v>11180</v>
      </c>
      <c r="AN1573" s="279">
        <f>SUM(AF1571^3+AG1570^3+AH1569^3+AI1568^3+AJ1567^3+AK1566^3+AL1565^3+AM1564^3)</f>
        <v>540800</v>
      </c>
      <c r="AO1573" s="42"/>
      <c r="AP1573" s="277"/>
      <c r="AR1573" s="278"/>
      <c r="AS1573" s="34"/>
      <c r="AT1573" s="89">
        <f>SUMSQ(AT1564:AT1571)</f>
        <v>11180</v>
      </c>
      <c r="AU1573" s="90">
        <f>SUMSQ(AU1564:AU1571)</f>
        <v>11180</v>
      </c>
      <c r="AV1573" s="90">
        <f>SUMSQ(AV1564:AV1571)</f>
        <v>11180</v>
      </c>
      <c r="AW1573" s="90">
        <f>SUMSQ(AW1564:AW1571)</f>
        <v>11180</v>
      </c>
      <c r="AX1573" s="90">
        <f>SUMSQ(AX1564:AX1571)</f>
        <v>11180</v>
      </c>
      <c r="AY1573" s="90">
        <f>SUMSQ(AY1564:AY1571)</f>
        <v>11180</v>
      </c>
      <c r="AZ1573" s="90">
        <f>SUMSQ(AZ1564:AZ1571)</f>
        <v>11180</v>
      </c>
      <c r="BA1573" s="90">
        <f>SUMSQ(BA1564:BA1571)</f>
        <v>11180</v>
      </c>
      <c r="BB1573" s="279">
        <f>SUM(AT1571^3+AU1570^3+AV1569^3+AW1568^3+AX1567^3+AY1566^3+AZ1565^3+BA1564^3)</f>
        <v>540800</v>
      </c>
      <c r="BC1573" s="42"/>
      <c r="BD1573" s="277"/>
    </row>
    <row r="1574" spans="2:56" ht="12.75" thickBot="1" x14ac:dyDescent="0.25">
      <c r="B1574" s="278"/>
      <c r="C1574" s="104"/>
      <c r="D1574" s="106"/>
      <c r="E1574" s="106"/>
      <c r="F1574" s="106"/>
      <c r="G1574" s="106"/>
      <c r="H1574" s="106"/>
      <c r="I1574" s="106"/>
      <c r="J1574" s="106"/>
      <c r="K1574" s="106"/>
      <c r="L1574" s="106"/>
      <c r="M1574" s="109"/>
      <c r="N1574" s="277"/>
      <c r="P1574" s="278"/>
      <c r="Q1574" s="104"/>
      <c r="R1574" s="106"/>
      <c r="S1574" s="106"/>
      <c r="T1574" s="106"/>
      <c r="U1574" s="106"/>
      <c r="V1574" s="106"/>
      <c r="W1574" s="106"/>
      <c r="X1574" s="106"/>
      <c r="Y1574" s="106"/>
      <c r="Z1574" s="106"/>
      <c r="AA1574" s="109"/>
      <c r="AB1574" s="277"/>
      <c r="AD1574" s="278"/>
      <c r="AE1574" s="104"/>
      <c r="AF1574" s="106"/>
      <c r="AG1574" s="106"/>
      <c r="AH1574" s="106"/>
      <c r="AI1574" s="106"/>
      <c r="AJ1574" s="106"/>
      <c r="AK1574" s="106"/>
      <c r="AL1574" s="106"/>
      <c r="AM1574" s="106"/>
      <c r="AN1574" s="106"/>
      <c r="AO1574" s="109"/>
      <c r="AP1574" s="277"/>
      <c r="AR1574" s="278"/>
      <c r="AS1574" s="104"/>
      <c r="AT1574" s="106"/>
      <c r="AU1574" s="106"/>
      <c r="AV1574" s="106"/>
      <c r="AW1574" s="106"/>
      <c r="AX1574" s="106"/>
      <c r="AY1574" s="106"/>
      <c r="AZ1574" s="106"/>
      <c r="BA1574" s="106"/>
      <c r="BB1574" s="106"/>
      <c r="BC1574" s="109"/>
      <c r="BD1574" s="277"/>
    </row>
    <row r="1575" spans="2:56" ht="12.75" thickBot="1" x14ac:dyDescent="0.25">
      <c r="B1575" s="276"/>
      <c r="C1575" s="275"/>
      <c r="D1575" s="275"/>
      <c r="E1575" s="275"/>
      <c r="F1575" s="275"/>
      <c r="G1575" s="275"/>
      <c r="H1575" s="275"/>
      <c r="I1575" s="275"/>
      <c r="J1575" s="275"/>
      <c r="K1575" s="275"/>
      <c r="L1575" s="275"/>
      <c r="M1575" s="275"/>
      <c r="N1575" s="274"/>
      <c r="P1575" s="276"/>
      <c r="Q1575" s="275"/>
      <c r="R1575" s="275"/>
      <c r="S1575" s="275"/>
      <c r="T1575" s="275"/>
      <c r="U1575" s="275"/>
      <c r="V1575" s="275"/>
      <c r="W1575" s="275"/>
      <c r="X1575" s="275"/>
      <c r="Y1575" s="275"/>
      <c r="Z1575" s="275"/>
      <c r="AA1575" s="275"/>
      <c r="AB1575" s="274"/>
      <c r="AD1575" s="276"/>
      <c r="AE1575" s="275"/>
      <c r="AF1575" s="275"/>
      <c r="AG1575" s="275"/>
      <c r="AH1575" s="275"/>
      <c r="AI1575" s="275"/>
      <c r="AJ1575" s="275"/>
      <c r="AK1575" s="275"/>
      <c r="AL1575" s="275"/>
      <c r="AM1575" s="275"/>
      <c r="AN1575" s="275"/>
      <c r="AO1575" s="275"/>
      <c r="AP1575" s="274"/>
      <c r="AR1575" s="276"/>
      <c r="AS1575" s="275"/>
      <c r="AT1575" s="275"/>
      <c r="AU1575" s="275"/>
      <c r="AV1575" s="275"/>
      <c r="AW1575" s="275"/>
      <c r="AX1575" s="275"/>
      <c r="AY1575" s="275"/>
      <c r="AZ1575" s="275"/>
      <c r="BA1575" s="275"/>
      <c r="BB1575" s="275"/>
      <c r="BC1575" s="275"/>
      <c r="BD1575" s="274"/>
    </row>
    <row r="1576" spans="2:56" ht="13.5" thickTop="1" thickBot="1" x14ac:dyDescent="0.25"/>
    <row r="1577" spans="2:56" ht="13.5" thickTop="1" thickBot="1" x14ac:dyDescent="0.25">
      <c r="B1577" s="284"/>
      <c r="C1577" s="283"/>
      <c r="D1577" s="283"/>
      <c r="E1577" s="283"/>
      <c r="F1577" s="283"/>
      <c r="G1577" s="283"/>
      <c r="H1577" s="283"/>
      <c r="I1577" s="283"/>
      <c r="J1577" s="283"/>
      <c r="K1577" s="283"/>
      <c r="L1577" s="283"/>
      <c r="M1577" s="283"/>
      <c r="N1577" s="282"/>
      <c r="P1577" s="284"/>
      <c r="Q1577" s="283"/>
      <c r="R1577" s="283"/>
      <c r="S1577" s="283"/>
      <c r="T1577" s="283"/>
      <c r="U1577" s="283"/>
      <c r="V1577" s="283"/>
      <c r="W1577" s="283"/>
      <c r="X1577" s="283"/>
      <c r="Y1577" s="283"/>
      <c r="Z1577" s="283"/>
      <c r="AA1577" s="283"/>
      <c r="AB1577" s="282"/>
      <c r="AD1577" s="284"/>
      <c r="AE1577" s="283"/>
      <c r="AF1577" s="283"/>
      <c r="AG1577" s="283"/>
      <c r="AH1577" s="283"/>
      <c r="AI1577" s="283"/>
      <c r="AJ1577" s="283"/>
      <c r="AK1577" s="283"/>
      <c r="AL1577" s="283"/>
      <c r="AM1577" s="283"/>
      <c r="AN1577" s="283"/>
      <c r="AO1577" s="283"/>
      <c r="AP1577" s="282"/>
      <c r="AR1577" s="284"/>
      <c r="AS1577" s="283"/>
      <c r="AT1577" s="283"/>
      <c r="AU1577" s="283"/>
      <c r="AV1577" s="283"/>
      <c r="AW1577" s="283"/>
      <c r="AX1577" s="283"/>
      <c r="AY1577" s="283"/>
      <c r="AZ1577" s="283"/>
      <c r="BA1577" s="283"/>
      <c r="BB1577" s="283"/>
      <c r="BC1577" s="283"/>
      <c r="BD1577" s="282"/>
    </row>
    <row r="1578" spans="2:56" ht="12.75" thickBot="1" x14ac:dyDescent="0.25">
      <c r="B1578" s="278"/>
      <c r="C1578" s="20"/>
      <c r="D1578" s="21"/>
      <c r="E1578" s="21"/>
      <c r="F1578" s="21"/>
      <c r="G1578" s="21"/>
      <c r="H1578" s="281" t="s">
        <v>994</v>
      </c>
      <c r="I1578" s="21"/>
      <c r="J1578" s="21"/>
      <c r="K1578" s="21"/>
      <c r="L1578" s="21"/>
      <c r="M1578" s="23"/>
      <c r="N1578" s="277"/>
      <c r="P1578" s="278"/>
      <c r="Q1578" s="20"/>
      <c r="R1578" s="21"/>
      <c r="S1578" s="21"/>
      <c r="T1578" s="21"/>
      <c r="U1578" s="21"/>
      <c r="V1578" s="281" t="s">
        <v>993</v>
      </c>
      <c r="W1578" s="21"/>
      <c r="X1578" s="21"/>
      <c r="Y1578" s="21"/>
      <c r="Z1578" s="21"/>
      <c r="AA1578" s="23"/>
      <c r="AB1578" s="277"/>
      <c r="AD1578" s="278"/>
      <c r="AE1578" s="20"/>
      <c r="AF1578" s="21"/>
      <c r="AG1578" s="21"/>
      <c r="AH1578" s="21"/>
      <c r="AI1578" s="21"/>
      <c r="AJ1578" s="281" t="s">
        <v>992</v>
      </c>
      <c r="AK1578" s="21"/>
      <c r="AL1578" s="21"/>
      <c r="AM1578" s="21"/>
      <c r="AN1578" s="21"/>
      <c r="AO1578" s="23"/>
      <c r="AP1578" s="277"/>
      <c r="AR1578" s="278"/>
      <c r="AS1578" s="20"/>
      <c r="AT1578" s="21"/>
      <c r="AU1578" s="21"/>
      <c r="AV1578" s="21"/>
      <c r="AW1578" s="21"/>
      <c r="AX1578" s="281" t="s">
        <v>991</v>
      </c>
      <c r="AY1578" s="21"/>
      <c r="AZ1578" s="21"/>
      <c r="BA1578" s="21"/>
      <c r="BB1578" s="21"/>
      <c r="BC1578" s="23"/>
      <c r="BD1578" s="277"/>
    </row>
    <row r="1579" spans="2:56" x14ac:dyDescent="0.2">
      <c r="B1579" s="278"/>
      <c r="C1579" s="34"/>
      <c r="D1579" s="35">
        <v>4</v>
      </c>
      <c r="E1579" s="36">
        <v>62</v>
      </c>
      <c r="F1579" s="36">
        <v>54</v>
      </c>
      <c r="G1579" s="36">
        <v>12</v>
      </c>
      <c r="H1579" s="36">
        <v>31</v>
      </c>
      <c r="I1579" s="36">
        <v>33</v>
      </c>
      <c r="J1579" s="36">
        <v>41</v>
      </c>
      <c r="K1579" s="37">
        <v>23</v>
      </c>
      <c r="L1579" s="251">
        <f>SUMSQ(D1579:K1579)</f>
        <v>11180</v>
      </c>
      <c r="M1579" s="42"/>
      <c r="N1579" s="277"/>
      <c r="P1579" s="278"/>
      <c r="Q1579" s="34"/>
      <c r="R1579" s="35">
        <v>4</v>
      </c>
      <c r="S1579" s="36">
        <v>62</v>
      </c>
      <c r="T1579" s="36">
        <v>54</v>
      </c>
      <c r="U1579" s="36">
        <v>12</v>
      </c>
      <c r="V1579" s="36">
        <v>31</v>
      </c>
      <c r="W1579" s="36">
        <v>33</v>
      </c>
      <c r="X1579" s="36">
        <v>41</v>
      </c>
      <c r="Y1579" s="37">
        <v>23</v>
      </c>
      <c r="Z1579" s="251">
        <f>SUMSQ(R1579:Y1579)</f>
        <v>11180</v>
      </c>
      <c r="AA1579" s="42"/>
      <c r="AB1579" s="277"/>
      <c r="AD1579" s="278"/>
      <c r="AE1579" s="34"/>
      <c r="AF1579" s="35">
        <v>4</v>
      </c>
      <c r="AG1579" s="36">
        <v>63</v>
      </c>
      <c r="AH1579" s="36">
        <v>25</v>
      </c>
      <c r="AI1579" s="36">
        <v>30</v>
      </c>
      <c r="AJ1579" s="36">
        <v>48</v>
      </c>
      <c r="AK1579" s="36">
        <v>51</v>
      </c>
      <c r="AL1579" s="36">
        <v>21</v>
      </c>
      <c r="AM1579" s="37">
        <v>18</v>
      </c>
      <c r="AN1579" s="251">
        <f>SUMSQ(AF1579:AM1579)</f>
        <v>11180</v>
      </c>
      <c r="AO1579" s="42"/>
      <c r="AP1579" s="277"/>
      <c r="AR1579" s="278"/>
      <c r="AS1579" s="34"/>
      <c r="AT1579" s="35">
        <v>4</v>
      </c>
      <c r="AU1579" s="36">
        <v>64</v>
      </c>
      <c r="AV1579" s="36">
        <v>13</v>
      </c>
      <c r="AW1579" s="36">
        <v>49</v>
      </c>
      <c r="AX1579" s="36">
        <v>38</v>
      </c>
      <c r="AY1579" s="36">
        <v>26</v>
      </c>
      <c r="AZ1579" s="36">
        <v>43</v>
      </c>
      <c r="BA1579" s="37">
        <v>23</v>
      </c>
      <c r="BB1579" s="251">
        <f>SUMSQ(AT1579:BA1579)</f>
        <v>11180</v>
      </c>
      <c r="BC1579" s="42"/>
      <c r="BD1579" s="277"/>
    </row>
    <row r="1580" spans="2:56" x14ac:dyDescent="0.2">
      <c r="B1580" s="278"/>
      <c r="C1580" s="34"/>
      <c r="D1580" s="44">
        <v>22</v>
      </c>
      <c r="E1580" s="45">
        <v>15</v>
      </c>
      <c r="F1580" s="45">
        <v>36</v>
      </c>
      <c r="G1580" s="45">
        <v>57</v>
      </c>
      <c r="H1580" s="45">
        <v>46</v>
      </c>
      <c r="I1580" s="45">
        <v>55</v>
      </c>
      <c r="J1580" s="45">
        <v>28</v>
      </c>
      <c r="K1580" s="46">
        <v>1</v>
      </c>
      <c r="L1580" s="257">
        <f>SUMSQ(D1580:K1580)</f>
        <v>11180</v>
      </c>
      <c r="M1580" s="42"/>
      <c r="N1580" s="277"/>
      <c r="P1580" s="278"/>
      <c r="Q1580" s="34"/>
      <c r="R1580" s="44">
        <v>22</v>
      </c>
      <c r="S1580" s="45">
        <v>15</v>
      </c>
      <c r="T1580" s="45">
        <v>36</v>
      </c>
      <c r="U1580" s="45">
        <v>57</v>
      </c>
      <c r="V1580" s="45">
        <v>46</v>
      </c>
      <c r="W1580" s="45">
        <v>55</v>
      </c>
      <c r="X1580" s="45">
        <v>28</v>
      </c>
      <c r="Y1580" s="46">
        <v>1</v>
      </c>
      <c r="Z1580" s="257">
        <f>SUMSQ(R1580:Y1580)</f>
        <v>11180</v>
      </c>
      <c r="AA1580" s="42"/>
      <c r="AB1580" s="277"/>
      <c r="AD1580" s="278"/>
      <c r="AE1580" s="34"/>
      <c r="AF1580" s="44">
        <v>46</v>
      </c>
      <c r="AG1580" s="45">
        <v>11</v>
      </c>
      <c r="AH1580" s="45">
        <v>62</v>
      </c>
      <c r="AI1580" s="45">
        <v>50</v>
      </c>
      <c r="AJ1580" s="45">
        <v>10</v>
      </c>
      <c r="AK1580" s="45">
        <v>37</v>
      </c>
      <c r="AL1580" s="45">
        <v>31</v>
      </c>
      <c r="AM1580" s="46">
        <v>13</v>
      </c>
      <c r="AN1580" s="257">
        <f>SUMSQ(AF1580:AM1580)</f>
        <v>11180</v>
      </c>
      <c r="AO1580" s="42"/>
      <c r="AP1580" s="277"/>
      <c r="AR1580" s="278"/>
      <c r="AS1580" s="34"/>
      <c r="AT1580" s="44">
        <v>51</v>
      </c>
      <c r="AU1580" s="45">
        <v>15</v>
      </c>
      <c r="AV1580" s="45">
        <v>62</v>
      </c>
      <c r="AW1580" s="45">
        <v>2</v>
      </c>
      <c r="AX1580" s="45">
        <v>21</v>
      </c>
      <c r="AY1580" s="45">
        <v>41</v>
      </c>
      <c r="AZ1580" s="45">
        <v>28</v>
      </c>
      <c r="BA1580" s="46">
        <v>40</v>
      </c>
      <c r="BB1580" s="257">
        <f>SUMSQ(AT1580:BA1580)</f>
        <v>11180</v>
      </c>
      <c r="BC1580" s="42"/>
      <c r="BD1580" s="277"/>
    </row>
    <row r="1581" spans="2:56" x14ac:dyDescent="0.2">
      <c r="B1581" s="278"/>
      <c r="C1581" s="34"/>
      <c r="D1581" s="44">
        <v>13</v>
      </c>
      <c r="E1581" s="45">
        <v>51</v>
      </c>
      <c r="F1581" s="45">
        <v>17</v>
      </c>
      <c r="G1581" s="45">
        <v>47</v>
      </c>
      <c r="H1581" s="45">
        <v>60</v>
      </c>
      <c r="I1581" s="45">
        <v>6</v>
      </c>
      <c r="J1581" s="45">
        <v>40</v>
      </c>
      <c r="K1581" s="46">
        <v>26</v>
      </c>
      <c r="L1581" s="257">
        <f>SUMSQ(D1581:K1581)</f>
        <v>11180</v>
      </c>
      <c r="M1581" s="42"/>
      <c r="N1581" s="277"/>
      <c r="P1581" s="278"/>
      <c r="Q1581" s="34"/>
      <c r="R1581" s="44">
        <v>39</v>
      </c>
      <c r="S1581" s="45">
        <v>25</v>
      </c>
      <c r="T1581" s="45">
        <v>17</v>
      </c>
      <c r="U1581" s="45">
        <v>47</v>
      </c>
      <c r="V1581" s="45">
        <v>60</v>
      </c>
      <c r="W1581" s="45">
        <v>6</v>
      </c>
      <c r="X1581" s="45">
        <v>14</v>
      </c>
      <c r="Y1581" s="46">
        <v>52</v>
      </c>
      <c r="Z1581" s="257">
        <f>SUMSQ(R1581:Y1581)</f>
        <v>11180</v>
      </c>
      <c r="AA1581" s="42"/>
      <c r="AB1581" s="277"/>
      <c r="AD1581" s="278"/>
      <c r="AE1581" s="34"/>
      <c r="AF1581" s="44">
        <v>29</v>
      </c>
      <c r="AG1581" s="45">
        <v>6</v>
      </c>
      <c r="AH1581" s="45">
        <v>23</v>
      </c>
      <c r="AI1581" s="45">
        <v>12</v>
      </c>
      <c r="AJ1581" s="45">
        <v>58</v>
      </c>
      <c r="AK1581" s="45">
        <v>56</v>
      </c>
      <c r="AL1581" s="45">
        <v>49</v>
      </c>
      <c r="AM1581" s="46">
        <v>27</v>
      </c>
      <c r="AN1581" s="257">
        <f>SUMSQ(AF1581:AM1581)</f>
        <v>11180</v>
      </c>
      <c r="AO1581" s="42"/>
      <c r="AP1581" s="277"/>
      <c r="AR1581" s="278"/>
      <c r="AS1581" s="34"/>
      <c r="AT1581" s="44">
        <v>32</v>
      </c>
      <c r="AU1581" s="45">
        <v>36</v>
      </c>
      <c r="AV1581" s="45">
        <v>17</v>
      </c>
      <c r="AW1581" s="45">
        <v>45</v>
      </c>
      <c r="AX1581" s="45">
        <v>58</v>
      </c>
      <c r="AY1581" s="45">
        <v>6</v>
      </c>
      <c r="AZ1581" s="45">
        <v>55</v>
      </c>
      <c r="BA1581" s="46">
        <v>11</v>
      </c>
      <c r="BB1581" s="257">
        <f>SUMSQ(AT1581:BA1581)</f>
        <v>11180</v>
      </c>
      <c r="BC1581" s="42"/>
      <c r="BD1581" s="277"/>
    </row>
    <row r="1582" spans="2:56" x14ac:dyDescent="0.2">
      <c r="B1582" s="278"/>
      <c r="C1582" s="34"/>
      <c r="D1582" s="44">
        <v>49</v>
      </c>
      <c r="E1582" s="45">
        <v>44</v>
      </c>
      <c r="F1582" s="45">
        <v>7</v>
      </c>
      <c r="G1582" s="45">
        <v>30</v>
      </c>
      <c r="H1582" s="45">
        <v>9</v>
      </c>
      <c r="I1582" s="45">
        <v>20</v>
      </c>
      <c r="J1582" s="45">
        <v>63</v>
      </c>
      <c r="K1582" s="46">
        <v>38</v>
      </c>
      <c r="L1582" s="257">
        <f>SUMSQ(D1582:K1582)</f>
        <v>11180</v>
      </c>
      <c r="M1582" s="42"/>
      <c r="N1582" s="277"/>
      <c r="P1582" s="278"/>
      <c r="Q1582" s="34"/>
      <c r="R1582" s="44">
        <v>49</v>
      </c>
      <c r="S1582" s="45">
        <v>44</v>
      </c>
      <c r="T1582" s="45">
        <v>7</v>
      </c>
      <c r="U1582" s="45">
        <v>30</v>
      </c>
      <c r="V1582" s="45">
        <v>9</v>
      </c>
      <c r="W1582" s="45">
        <v>20</v>
      </c>
      <c r="X1582" s="45">
        <v>63</v>
      </c>
      <c r="Y1582" s="46">
        <v>38</v>
      </c>
      <c r="Z1582" s="257">
        <f>SUMSQ(R1582:Y1582)</f>
        <v>11180</v>
      </c>
      <c r="AA1582" s="42"/>
      <c r="AB1582" s="277"/>
      <c r="AD1582" s="278"/>
      <c r="AE1582" s="34"/>
      <c r="AF1582" s="44">
        <v>43</v>
      </c>
      <c r="AG1582" s="45">
        <v>45</v>
      </c>
      <c r="AH1582" s="45">
        <v>39</v>
      </c>
      <c r="AI1582" s="45">
        <v>32</v>
      </c>
      <c r="AJ1582" s="45">
        <v>8</v>
      </c>
      <c r="AK1582" s="45">
        <v>5</v>
      </c>
      <c r="AL1582" s="45">
        <v>24</v>
      </c>
      <c r="AM1582" s="46">
        <v>64</v>
      </c>
      <c r="AN1582" s="257">
        <f>SUMSQ(AF1582:AM1582)</f>
        <v>11180</v>
      </c>
      <c r="AO1582" s="42"/>
      <c r="AP1582" s="277"/>
      <c r="AR1582" s="278"/>
      <c r="AS1582" s="34"/>
      <c r="AT1582" s="44">
        <v>47</v>
      </c>
      <c r="AU1582" s="45">
        <v>19</v>
      </c>
      <c r="AV1582" s="45">
        <v>34</v>
      </c>
      <c r="AW1582" s="45">
        <v>30</v>
      </c>
      <c r="AX1582" s="45">
        <v>9</v>
      </c>
      <c r="AY1582" s="45">
        <v>53</v>
      </c>
      <c r="AZ1582" s="45">
        <v>8</v>
      </c>
      <c r="BA1582" s="46">
        <v>60</v>
      </c>
      <c r="BB1582" s="257">
        <f>SUMSQ(AT1582:BA1582)</f>
        <v>11180</v>
      </c>
      <c r="BC1582" s="42"/>
      <c r="BD1582" s="277"/>
    </row>
    <row r="1583" spans="2:56" x14ac:dyDescent="0.2">
      <c r="B1583" s="278"/>
      <c r="C1583" s="34"/>
      <c r="D1583" s="44">
        <v>27</v>
      </c>
      <c r="E1583" s="45">
        <v>2</v>
      </c>
      <c r="F1583" s="45">
        <v>45</v>
      </c>
      <c r="G1583" s="45">
        <v>56</v>
      </c>
      <c r="H1583" s="45">
        <v>35</v>
      </c>
      <c r="I1583" s="45">
        <v>58</v>
      </c>
      <c r="J1583" s="45">
        <v>21</v>
      </c>
      <c r="K1583" s="46">
        <v>16</v>
      </c>
      <c r="L1583" s="257">
        <f>SUMSQ(D1583:K1583)</f>
        <v>11180</v>
      </c>
      <c r="M1583" s="42"/>
      <c r="N1583" s="277"/>
      <c r="P1583" s="278"/>
      <c r="Q1583" s="34"/>
      <c r="R1583" s="44">
        <v>27</v>
      </c>
      <c r="S1583" s="45">
        <v>2</v>
      </c>
      <c r="T1583" s="45">
        <v>45</v>
      </c>
      <c r="U1583" s="45">
        <v>56</v>
      </c>
      <c r="V1583" s="45">
        <v>35</v>
      </c>
      <c r="W1583" s="45">
        <v>58</v>
      </c>
      <c r="X1583" s="45">
        <v>21</v>
      </c>
      <c r="Y1583" s="46">
        <v>16</v>
      </c>
      <c r="Z1583" s="257">
        <f>SUMSQ(R1583:Y1583)</f>
        <v>11180</v>
      </c>
      <c r="AA1583" s="42"/>
      <c r="AB1583" s="277"/>
      <c r="AD1583" s="278"/>
      <c r="AE1583" s="34"/>
      <c r="AF1583" s="44">
        <v>1</v>
      </c>
      <c r="AG1583" s="45">
        <v>41</v>
      </c>
      <c r="AH1583" s="45">
        <v>60</v>
      </c>
      <c r="AI1583" s="45">
        <v>57</v>
      </c>
      <c r="AJ1583" s="45">
        <v>33</v>
      </c>
      <c r="AK1583" s="45">
        <v>26</v>
      </c>
      <c r="AL1583" s="45">
        <v>20</v>
      </c>
      <c r="AM1583" s="46">
        <v>22</v>
      </c>
      <c r="AN1583" s="257">
        <f>SUMSQ(AF1583:AM1583)</f>
        <v>11180</v>
      </c>
      <c r="AO1583" s="42"/>
      <c r="AP1583" s="277"/>
      <c r="AR1583" s="278"/>
      <c r="AS1583" s="34"/>
      <c r="AT1583" s="44">
        <v>5</v>
      </c>
      <c r="AU1583" s="45">
        <v>57</v>
      </c>
      <c r="AV1583" s="45">
        <v>12</v>
      </c>
      <c r="AW1583" s="45">
        <v>56</v>
      </c>
      <c r="AX1583" s="45">
        <v>35</v>
      </c>
      <c r="AY1583" s="45">
        <v>31</v>
      </c>
      <c r="AZ1583" s="45">
        <v>46</v>
      </c>
      <c r="BA1583" s="46">
        <v>18</v>
      </c>
      <c r="BB1583" s="257">
        <f>SUMSQ(AT1583:BA1583)</f>
        <v>11180</v>
      </c>
      <c r="BC1583" s="42"/>
      <c r="BD1583" s="277"/>
    </row>
    <row r="1584" spans="2:56" x14ac:dyDescent="0.2">
      <c r="B1584" s="278"/>
      <c r="C1584" s="34"/>
      <c r="D1584" s="44">
        <v>39</v>
      </c>
      <c r="E1584" s="45">
        <v>25</v>
      </c>
      <c r="F1584" s="45">
        <v>59</v>
      </c>
      <c r="G1584" s="45">
        <v>5</v>
      </c>
      <c r="H1584" s="45">
        <v>18</v>
      </c>
      <c r="I1584" s="45">
        <v>48</v>
      </c>
      <c r="J1584" s="45">
        <v>14</v>
      </c>
      <c r="K1584" s="46">
        <v>52</v>
      </c>
      <c r="L1584" s="257">
        <f>SUMSQ(D1584:K1584)</f>
        <v>11180</v>
      </c>
      <c r="M1584" s="42"/>
      <c r="N1584" s="277"/>
      <c r="P1584" s="278"/>
      <c r="Q1584" s="34"/>
      <c r="R1584" s="44">
        <v>13</v>
      </c>
      <c r="S1584" s="45">
        <v>51</v>
      </c>
      <c r="T1584" s="45">
        <v>59</v>
      </c>
      <c r="U1584" s="45">
        <v>5</v>
      </c>
      <c r="V1584" s="45">
        <v>18</v>
      </c>
      <c r="W1584" s="45">
        <v>48</v>
      </c>
      <c r="X1584" s="45">
        <v>40</v>
      </c>
      <c r="Y1584" s="46">
        <v>26</v>
      </c>
      <c r="Z1584" s="257">
        <f>SUMSQ(R1584:Y1584)</f>
        <v>11180</v>
      </c>
      <c r="AA1584" s="42"/>
      <c r="AB1584" s="277"/>
      <c r="AD1584" s="278"/>
      <c r="AE1584" s="34"/>
      <c r="AF1584" s="44">
        <v>38</v>
      </c>
      <c r="AG1584" s="45">
        <v>16</v>
      </c>
      <c r="AH1584" s="45">
        <v>9</v>
      </c>
      <c r="AI1584" s="45">
        <v>7</v>
      </c>
      <c r="AJ1584" s="45">
        <v>53</v>
      </c>
      <c r="AK1584" s="45">
        <v>42</v>
      </c>
      <c r="AL1584" s="45">
        <v>59</v>
      </c>
      <c r="AM1584" s="46">
        <v>36</v>
      </c>
      <c r="AN1584" s="257">
        <f>SUMSQ(AF1584:AM1584)</f>
        <v>11180</v>
      </c>
      <c r="AO1584" s="42"/>
      <c r="AP1584" s="277"/>
      <c r="AR1584" s="278"/>
      <c r="AS1584" s="34"/>
      <c r="AT1584" s="44">
        <v>54</v>
      </c>
      <c r="AU1584" s="45">
        <v>10</v>
      </c>
      <c r="AV1584" s="45">
        <v>59</v>
      </c>
      <c r="AW1584" s="45">
        <v>7</v>
      </c>
      <c r="AX1584" s="45">
        <v>20</v>
      </c>
      <c r="AY1584" s="45">
        <v>48</v>
      </c>
      <c r="AZ1584" s="45">
        <v>29</v>
      </c>
      <c r="BA1584" s="46">
        <v>33</v>
      </c>
      <c r="BB1584" s="257">
        <f>SUMSQ(AT1584:BA1584)</f>
        <v>11180</v>
      </c>
      <c r="BC1584" s="42"/>
      <c r="BD1584" s="277"/>
    </row>
    <row r="1585" spans="2:56" x14ac:dyDescent="0.2">
      <c r="B1585" s="278"/>
      <c r="C1585" s="34"/>
      <c r="D1585" s="44">
        <v>64</v>
      </c>
      <c r="E1585" s="45">
        <v>37</v>
      </c>
      <c r="F1585" s="45">
        <v>10</v>
      </c>
      <c r="G1585" s="45">
        <v>19</v>
      </c>
      <c r="H1585" s="45">
        <v>8</v>
      </c>
      <c r="I1585" s="45">
        <v>29</v>
      </c>
      <c r="J1585" s="45">
        <v>50</v>
      </c>
      <c r="K1585" s="46">
        <v>43</v>
      </c>
      <c r="L1585" s="257">
        <f>SUMSQ(D1585:K1585)</f>
        <v>11180</v>
      </c>
      <c r="M1585" s="42"/>
      <c r="N1585" s="277"/>
      <c r="P1585" s="278"/>
      <c r="Q1585" s="34"/>
      <c r="R1585" s="44">
        <v>64</v>
      </c>
      <c r="S1585" s="45">
        <v>37</v>
      </c>
      <c r="T1585" s="45">
        <v>10</v>
      </c>
      <c r="U1585" s="45">
        <v>19</v>
      </c>
      <c r="V1585" s="45">
        <v>8</v>
      </c>
      <c r="W1585" s="45">
        <v>29</v>
      </c>
      <c r="X1585" s="45">
        <v>50</v>
      </c>
      <c r="Y1585" s="46">
        <v>43</v>
      </c>
      <c r="Z1585" s="257">
        <f>SUMSQ(R1585:Y1585)</f>
        <v>11180</v>
      </c>
      <c r="AA1585" s="42"/>
      <c r="AB1585" s="277"/>
      <c r="AD1585" s="278"/>
      <c r="AE1585" s="34"/>
      <c r="AF1585" s="44">
        <v>52</v>
      </c>
      <c r="AG1585" s="45">
        <v>34</v>
      </c>
      <c r="AH1585" s="45">
        <v>28</v>
      </c>
      <c r="AI1585" s="45">
        <v>55</v>
      </c>
      <c r="AJ1585" s="45">
        <v>15</v>
      </c>
      <c r="AK1585" s="45">
        <v>3</v>
      </c>
      <c r="AL1585" s="45">
        <v>54</v>
      </c>
      <c r="AM1585" s="46">
        <v>19</v>
      </c>
      <c r="AN1585" s="257">
        <f>SUMSQ(AF1585:AM1585)</f>
        <v>11180</v>
      </c>
      <c r="AO1585" s="42"/>
      <c r="AP1585" s="277"/>
      <c r="AR1585" s="278"/>
      <c r="AS1585" s="34"/>
      <c r="AT1585" s="44">
        <v>25</v>
      </c>
      <c r="AU1585" s="45">
        <v>37</v>
      </c>
      <c r="AV1585" s="45">
        <v>24</v>
      </c>
      <c r="AW1585" s="45">
        <v>44</v>
      </c>
      <c r="AX1585" s="45">
        <v>63</v>
      </c>
      <c r="AY1585" s="45">
        <v>3</v>
      </c>
      <c r="AZ1585" s="45">
        <v>50</v>
      </c>
      <c r="BA1585" s="46">
        <v>14</v>
      </c>
      <c r="BB1585" s="257">
        <f>SUMSQ(AT1585:BA1585)</f>
        <v>11180</v>
      </c>
      <c r="BC1585" s="42"/>
      <c r="BD1585" s="277"/>
    </row>
    <row r="1586" spans="2:56" ht="12.75" thickBot="1" x14ac:dyDescent="0.25">
      <c r="B1586" s="278"/>
      <c r="C1586" s="34"/>
      <c r="D1586" s="59">
        <v>42</v>
      </c>
      <c r="E1586" s="60">
        <v>24</v>
      </c>
      <c r="F1586" s="60">
        <v>32</v>
      </c>
      <c r="G1586" s="60">
        <v>34</v>
      </c>
      <c r="H1586" s="60">
        <v>53</v>
      </c>
      <c r="I1586" s="60">
        <v>11</v>
      </c>
      <c r="J1586" s="60">
        <v>3</v>
      </c>
      <c r="K1586" s="61">
        <v>61</v>
      </c>
      <c r="L1586" s="257">
        <f>SUMSQ(D1586:K1586)</f>
        <v>11180</v>
      </c>
      <c r="M1586" s="42"/>
      <c r="N1586" s="277"/>
      <c r="P1586" s="278"/>
      <c r="Q1586" s="34"/>
      <c r="R1586" s="59">
        <v>42</v>
      </c>
      <c r="S1586" s="60">
        <v>24</v>
      </c>
      <c r="T1586" s="60">
        <v>32</v>
      </c>
      <c r="U1586" s="60">
        <v>34</v>
      </c>
      <c r="V1586" s="60">
        <v>53</v>
      </c>
      <c r="W1586" s="60">
        <v>11</v>
      </c>
      <c r="X1586" s="60">
        <v>3</v>
      </c>
      <c r="Y1586" s="61">
        <v>61</v>
      </c>
      <c r="Z1586" s="257">
        <f>SUMSQ(R1586:Y1586)</f>
        <v>11180</v>
      </c>
      <c r="AA1586" s="42"/>
      <c r="AB1586" s="277"/>
      <c r="AD1586" s="278"/>
      <c r="AE1586" s="34"/>
      <c r="AF1586" s="59">
        <v>47</v>
      </c>
      <c r="AG1586" s="60">
        <v>44</v>
      </c>
      <c r="AH1586" s="60">
        <v>14</v>
      </c>
      <c r="AI1586" s="60">
        <v>17</v>
      </c>
      <c r="AJ1586" s="60">
        <v>35</v>
      </c>
      <c r="AK1586" s="60">
        <v>40</v>
      </c>
      <c r="AL1586" s="60">
        <v>2</v>
      </c>
      <c r="AM1586" s="61">
        <v>61</v>
      </c>
      <c r="AN1586" s="257">
        <f>SUMSQ(AF1586:AM1586)</f>
        <v>11180</v>
      </c>
      <c r="AO1586" s="42"/>
      <c r="AP1586" s="277"/>
      <c r="AR1586" s="278"/>
      <c r="AS1586" s="34"/>
      <c r="AT1586" s="59">
        <v>42</v>
      </c>
      <c r="AU1586" s="60">
        <v>22</v>
      </c>
      <c r="AV1586" s="60">
        <v>39</v>
      </c>
      <c r="AW1586" s="60">
        <v>27</v>
      </c>
      <c r="AX1586" s="60">
        <v>16</v>
      </c>
      <c r="AY1586" s="60">
        <v>52</v>
      </c>
      <c r="AZ1586" s="60">
        <v>1</v>
      </c>
      <c r="BA1586" s="61">
        <v>61</v>
      </c>
      <c r="BB1586" s="257">
        <f>SUMSQ(AT1586:BA1586)</f>
        <v>11180</v>
      </c>
      <c r="BC1586" s="42"/>
      <c r="BD1586" s="277"/>
    </row>
    <row r="1587" spans="2:56" x14ac:dyDescent="0.2">
      <c r="B1587" s="278"/>
      <c r="C1587" s="34"/>
      <c r="D1587" s="166">
        <f>SUM(D1579:D1586)</f>
        <v>260</v>
      </c>
      <c r="E1587" s="167">
        <f>SUM(E1579:E1586)</f>
        <v>260</v>
      </c>
      <c r="F1587" s="167">
        <f>SUM(F1579:F1586)</f>
        <v>260</v>
      </c>
      <c r="G1587" s="167">
        <f>SUM(G1579:G1586)</f>
        <v>260</v>
      </c>
      <c r="H1587" s="167">
        <f>SUM(H1579:H1586)</f>
        <v>260</v>
      </c>
      <c r="I1587" s="167">
        <f>SUM(I1579:I1586)</f>
        <v>260</v>
      </c>
      <c r="J1587" s="167">
        <f>SUM(J1579:J1586)</f>
        <v>260</v>
      </c>
      <c r="K1587" s="167">
        <f>SUM(K1579:K1586)</f>
        <v>260</v>
      </c>
      <c r="L1587" s="280">
        <f>SUM(D1579^3+E1580^3+F1581^3+G1582^3+H1583^3+I1584^3+J1585^3+K1586^3)</f>
        <v>540800</v>
      </c>
      <c r="M1587" s="42"/>
      <c r="N1587" s="277"/>
      <c r="P1587" s="278"/>
      <c r="Q1587" s="34"/>
      <c r="R1587" s="166">
        <f>SUM(R1579:R1586)</f>
        <v>260</v>
      </c>
      <c r="S1587" s="167">
        <f>SUM(S1579:S1586)</f>
        <v>260</v>
      </c>
      <c r="T1587" s="167">
        <f>SUM(T1579:T1586)</f>
        <v>260</v>
      </c>
      <c r="U1587" s="167">
        <f>SUM(U1579:U1586)</f>
        <v>260</v>
      </c>
      <c r="V1587" s="167">
        <f>SUM(V1579:V1586)</f>
        <v>260</v>
      </c>
      <c r="W1587" s="167">
        <f>SUM(W1579:W1586)</f>
        <v>260</v>
      </c>
      <c r="X1587" s="167">
        <f>SUM(X1579:X1586)</f>
        <v>260</v>
      </c>
      <c r="Y1587" s="167">
        <f>SUM(Y1579:Y1586)</f>
        <v>260</v>
      </c>
      <c r="Z1587" s="280">
        <f>SUM(R1579^3+S1580^3+T1581^3+U1582^3+V1583^3+W1584^3+X1585^3+Y1586^3)</f>
        <v>540800</v>
      </c>
      <c r="AA1587" s="42"/>
      <c r="AB1587" s="277"/>
      <c r="AD1587" s="278"/>
      <c r="AE1587" s="34"/>
      <c r="AF1587" s="166">
        <f>SUM(AF1579:AF1586)</f>
        <v>260</v>
      </c>
      <c r="AG1587" s="167">
        <f>SUM(AG1579:AG1586)</f>
        <v>260</v>
      </c>
      <c r="AH1587" s="167">
        <f>SUM(AH1579:AH1586)</f>
        <v>260</v>
      </c>
      <c r="AI1587" s="167">
        <f>SUM(AI1579:AI1586)</f>
        <v>260</v>
      </c>
      <c r="AJ1587" s="167">
        <f>SUM(AJ1579:AJ1586)</f>
        <v>260</v>
      </c>
      <c r="AK1587" s="167">
        <f>SUM(AK1579:AK1586)</f>
        <v>260</v>
      </c>
      <c r="AL1587" s="167">
        <f>SUM(AL1579:AL1586)</f>
        <v>260</v>
      </c>
      <c r="AM1587" s="167">
        <f>SUM(AM1579:AM1586)</f>
        <v>260</v>
      </c>
      <c r="AN1587" s="280">
        <f>SUM(AF1579^3+AG1580^3+AH1581^3+AI1582^3+AJ1583^3+AK1584^3+AL1585^3+AM1586^3)</f>
        <v>540800</v>
      </c>
      <c r="AO1587" s="42"/>
      <c r="AP1587" s="277"/>
      <c r="AR1587" s="278"/>
      <c r="AS1587" s="34"/>
      <c r="AT1587" s="166">
        <f>SUM(AT1579:AT1586)</f>
        <v>260</v>
      </c>
      <c r="AU1587" s="167">
        <f>SUM(AU1579:AU1586)</f>
        <v>260</v>
      </c>
      <c r="AV1587" s="167">
        <f>SUM(AV1579:AV1586)</f>
        <v>260</v>
      </c>
      <c r="AW1587" s="167">
        <f>SUM(AW1579:AW1586)</f>
        <v>260</v>
      </c>
      <c r="AX1587" s="167">
        <f>SUM(AX1579:AX1586)</f>
        <v>260</v>
      </c>
      <c r="AY1587" s="167">
        <f>SUM(AY1579:AY1586)</f>
        <v>260</v>
      </c>
      <c r="AZ1587" s="167">
        <f>SUM(AZ1579:AZ1586)</f>
        <v>260</v>
      </c>
      <c r="BA1587" s="167">
        <f>SUM(BA1579:BA1586)</f>
        <v>260</v>
      </c>
      <c r="BB1587" s="280">
        <f>SUM(AT1579^3+AU1580^3+AV1581^3+AW1582^3+AX1583^3+AY1584^3+AZ1585^3+BA1586^3)</f>
        <v>540800</v>
      </c>
      <c r="BC1587" s="42"/>
      <c r="BD1587" s="277"/>
    </row>
    <row r="1588" spans="2:56" ht="12.75" thickBot="1" x14ac:dyDescent="0.25">
      <c r="B1588" s="278"/>
      <c r="C1588" s="34"/>
      <c r="D1588" s="89">
        <f>SUMSQ(D1579:D1586)</f>
        <v>11180</v>
      </c>
      <c r="E1588" s="90">
        <f>SUMSQ(E1579:E1586)</f>
        <v>11180</v>
      </c>
      <c r="F1588" s="90">
        <f>SUMSQ(F1579:F1586)</f>
        <v>11180</v>
      </c>
      <c r="G1588" s="90">
        <f>SUMSQ(G1579:G1586)</f>
        <v>11180</v>
      </c>
      <c r="H1588" s="90">
        <f>SUMSQ(H1579:H1586)</f>
        <v>11180</v>
      </c>
      <c r="I1588" s="90">
        <f>SUMSQ(I1579:I1586)</f>
        <v>11180</v>
      </c>
      <c r="J1588" s="90">
        <f>SUMSQ(J1579:J1586)</f>
        <v>11180</v>
      </c>
      <c r="K1588" s="90">
        <f>SUMSQ(K1579:K1586)</f>
        <v>11180</v>
      </c>
      <c r="L1588" s="279">
        <f>SUM(D1586^3+E1585^3+F1584^3+G1583^3+H1582^3+I1581^3+J1580^3+K1579^3)</f>
        <v>540800</v>
      </c>
      <c r="M1588" s="42"/>
      <c r="N1588" s="277"/>
      <c r="P1588" s="278"/>
      <c r="Q1588" s="34"/>
      <c r="R1588" s="89">
        <f>SUMSQ(R1579:R1586)</f>
        <v>11180</v>
      </c>
      <c r="S1588" s="90">
        <f>SUMSQ(S1579:S1586)</f>
        <v>11180</v>
      </c>
      <c r="T1588" s="90">
        <f>SUMSQ(T1579:T1586)</f>
        <v>11180</v>
      </c>
      <c r="U1588" s="90">
        <f>SUMSQ(U1579:U1586)</f>
        <v>11180</v>
      </c>
      <c r="V1588" s="90">
        <f>SUMSQ(V1579:V1586)</f>
        <v>11180</v>
      </c>
      <c r="W1588" s="90">
        <f>SUMSQ(W1579:W1586)</f>
        <v>11180</v>
      </c>
      <c r="X1588" s="90">
        <f>SUMSQ(X1579:X1586)</f>
        <v>11180</v>
      </c>
      <c r="Y1588" s="90">
        <f>SUMSQ(Y1579:Y1586)</f>
        <v>11180</v>
      </c>
      <c r="Z1588" s="279">
        <f>SUM(R1586^3+S1585^3+T1584^3+U1583^3+V1582^3+W1581^3+X1580^3+Y1579^3)</f>
        <v>540800</v>
      </c>
      <c r="AA1588" s="42"/>
      <c r="AB1588" s="277"/>
      <c r="AD1588" s="278"/>
      <c r="AE1588" s="34"/>
      <c r="AF1588" s="89">
        <f>SUMSQ(AF1579:AF1586)</f>
        <v>11180</v>
      </c>
      <c r="AG1588" s="90">
        <f>SUMSQ(AG1579:AG1586)</f>
        <v>11180</v>
      </c>
      <c r="AH1588" s="90">
        <f>SUMSQ(AH1579:AH1586)</f>
        <v>11180</v>
      </c>
      <c r="AI1588" s="90">
        <f>SUMSQ(AI1579:AI1586)</f>
        <v>11180</v>
      </c>
      <c r="AJ1588" s="90">
        <f>SUMSQ(AJ1579:AJ1586)</f>
        <v>11180</v>
      </c>
      <c r="AK1588" s="90">
        <f>SUMSQ(AK1579:AK1586)</f>
        <v>11180</v>
      </c>
      <c r="AL1588" s="90">
        <f>SUMSQ(AL1579:AL1586)</f>
        <v>11180</v>
      </c>
      <c r="AM1588" s="90">
        <f>SUMSQ(AM1579:AM1586)</f>
        <v>11180</v>
      </c>
      <c r="AN1588" s="279">
        <f>SUM(AF1586^3+AG1585^3+AH1584^3+AI1583^3+AJ1582^3+AK1581^3+AL1580^3+AM1579^3)</f>
        <v>540800</v>
      </c>
      <c r="AO1588" s="42"/>
      <c r="AP1588" s="277"/>
      <c r="AR1588" s="278"/>
      <c r="AS1588" s="34"/>
      <c r="AT1588" s="89">
        <f>SUMSQ(AT1579:AT1586)</f>
        <v>11180</v>
      </c>
      <c r="AU1588" s="90">
        <f>SUMSQ(AU1579:AU1586)</f>
        <v>11180</v>
      </c>
      <c r="AV1588" s="90">
        <f>SUMSQ(AV1579:AV1586)</f>
        <v>11180</v>
      </c>
      <c r="AW1588" s="90">
        <f>SUMSQ(AW1579:AW1586)</f>
        <v>11180</v>
      </c>
      <c r="AX1588" s="90">
        <f>SUMSQ(AX1579:AX1586)</f>
        <v>11180</v>
      </c>
      <c r="AY1588" s="90">
        <f>SUMSQ(AY1579:AY1586)</f>
        <v>11180</v>
      </c>
      <c r="AZ1588" s="90">
        <f>SUMSQ(AZ1579:AZ1586)</f>
        <v>11180</v>
      </c>
      <c r="BA1588" s="90">
        <f>SUMSQ(BA1579:BA1586)</f>
        <v>11180</v>
      </c>
      <c r="BB1588" s="279">
        <f>SUM(AT1586^3+AU1585^3+AV1584^3+AW1583^3+AX1582^3+AY1581^3+AZ1580^3+BA1579^3)</f>
        <v>540800</v>
      </c>
      <c r="BC1588" s="42"/>
      <c r="BD1588" s="277"/>
    </row>
    <row r="1589" spans="2:56" ht="12.75" thickBot="1" x14ac:dyDescent="0.25">
      <c r="B1589" s="278"/>
      <c r="C1589" s="104"/>
      <c r="D1589" s="106"/>
      <c r="E1589" s="106"/>
      <c r="F1589" s="106"/>
      <c r="G1589" s="106"/>
      <c r="H1589" s="106"/>
      <c r="I1589" s="106"/>
      <c r="J1589" s="106"/>
      <c r="K1589" s="106"/>
      <c r="L1589" s="106"/>
      <c r="M1589" s="109"/>
      <c r="N1589" s="277"/>
      <c r="P1589" s="278"/>
      <c r="Q1589" s="104"/>
      <c r="R1589" s="106"/>
      <c r="S1589" s="106"/>
      <c r="T1589" s="106"/>
      <c r="U1589" s="106"/>
      <c r="V1589" s="106"/>
      <c r="W1589" s="106"/>
      <c r="X1589" s="106"/>
      <c r="Y1589" s="106"/>
      <c r="Z1589" s="106"/>
      <c r="AA1589" s="109"/>
      <c r="AB1589" s="277"/>
      <c r="AD1589" s="278"/>
      <c r="AE1589" s="104"/>
      <c r="AF1589" s="106"/>
      <c r="AG1589" s="106"/>
      <c r="AH1589" s="106"/>
      <c r="AI1589" s="106"/>
      <c r="AJ1589" s="106"/>
      <c r="AK1589" s="106"/>
      <c r="AL1589" s="106"/>
      <c r="AM1589" s="106"/>
      <c r="AN1589" s="106"/>
      <c r="AO1589" s="109"/>
      <c r="AP1589" s="277"/>
      <c r="AR1589" s="278"/>
      <c r="AS1589" s="104"/>
      <c r="AT1589" s="106"/>
      <c r="AU1589" s="106"/>
      <c r="AV1589" s="106"/>
      <c r="AW1589" s="106"/>
      <c r="AX1589" s="106"/>
      <c r="AY1589" s="106"/>
      <c r="AZ1589" s="106"/>
      <c r="BA1589" s="106"/>
      <c r="BB1589" s="106"/>
      <c r="BC1589" s="109"/>
      <c r="BD1589" s="277"/>
    </row>
    <row r="1590" spans="2:56" ht="12.75" thickBot="1" x14ac:dyDescent="0.25">
      <c r="B1590" s="276"/>
      <c r="C1590" s="275"/>
      <c r="D1590" s="275"/>
      <c r="E1590" s="275"/>
      <c r="F1590" s="275"/>
      <c r="G1590" s="275"/>
      <c r="H1590" s="275"/>
      <c r="I1590" s="275"/>
      <c r="J1590" s="275"/>
      <c r="K1590" s="275"/>
      <c r="L1590" s="275"/>
      <c r="M1590" s="275"/>
      <c r="N1590" s="274"/>
      <c r="P1590" s="276"/>
      <c r="Q1590" s="275"/>
      <c r="R1590" s="275"/>
      <c r="S1590" s="275"/>
      <c r="T1590" s="275"/>
      <c r="U1590" s="275"/>
      <c r="V1590" s="275"/>
      <c r="W1590" s="275"/>
      <c r="X1590" s="275"/>
      <c r="Y1590" s="275"/>
      <c r="Z1590" s="275"/>
      <c r="AA1590" s="275"/>
      <c r="AB1590" s="274"/>
      <c r="AD1590" s="276"/>
      <c r="AE1590" s="275"/>
      <c r="AF1590" s="275"/>
      <c r="AG1590" s="275"/>
      <c r="AH1590" s="275"/>
      <c r="AI1590" s="275"/>
      <c r="AJ1590" s="275"/>
      <c r="AK1590" s="275"/>
      <c r="AL1590" s="275"/>
      <c r="AM1590" s="275"/>
      <c r="AN1590" s="275"/>
      <c r="AO1590" s="275"/>
      <c r="AP1590" s="274"/>
      <c r="AR1590" s="276"/>
      <c r="AS1590" s="275"/>
      <c r="AT1590" s="275"/>
      <c r="AU1590" s="275"/>
      <c r="AV1590" s="275"/>
      <c r="AW1590" s="275"/>
      <c r="AX1590" s="275"/>
      <c r="AY1590" s="275"/>
      <c r="AZ1590" s="275"/>
      <c r="BA1590" s="275"/>
      <c r="BB1590" s="275"/>
      <c r="BC1590" s="275"/>
      <c r="BD1590" s="274"/>
    </row>
    <row r="1591" spans="2:56" ht="13.5" thickTop="1" thickBot="1" x14ac:dyDescent="0.25"/>
    <row r="1592" spans="2:56" ht="13.5" thickTop="1" thickBot="1" x14ac:dyDescent="0.25">
      <c r="B1592" s="284"/>
      <c r="C1592" s="283"/>
      <c r="D1592" s="283"/>
      <c r="E1592" s="283"/>
      <c r="F1592" s="283"/>
      <c r="G1592" s="283"/>
      <c r="H1592" s="283"/>
      <c r="I1592" s="283"/>
      <c r="J1592" s="283"/>
      <c r="K1592" s="283"/>
      <c r="L1592" s="283"/>
      <c r="M1592" s="283"/>
      <c r="N1592" s="282"/>
      <c r="P1592" s="284"/>
      <c r="Q1592" s="283"/>
      <c r="R1592" s="283"/>
      <c r="S1592" s="283"/>
      <c r="T1592" s="283"/>
      <c r="U1592" s="283"/>
      <c r="V1592" s="283"/>
      <c r="W1592" s="283"/>
      <c r="X1592" s="283"/>
      <c r="Y1592" s="283"/>
      <c r="Z1592" s="283"/>
      <c r="AA1592" s="283"/>
      <c r="AB1592" s="282"/>
      <c r="AD1592" s="284"/>
      <c r="AE1592" s="283"/>
      <c r="AF1592" s="283"/>
      <c r="AG1592" s="283"/>
      <c r="AH1592" s="283"/>
      <c r="AI1592" s="283"/>
      <c r="AJ1592" s="283"/>
      <c r="AK1592" s="283"/>
      <c r="AL1592" s="283"/>
      <c r="AM1592" s="283"/>
      <c r="AN1592" s="283"/>
      <c r="AO1592" s="283"/>
      <c r="AP1592" s="282"/>
      <c r="AR1592" s="284"/>
      <c r="AS1592" s="283"/>
      <c r="AT1592" s="283"/>
      <c r="AU1592" s="283"/>
      <c r="AV1592" s="283"/>
      <c r="AW1592" s="283"/>
      <c r="AX1592" s="283"/>
      <c r="AY1592" s="283"/>
      <c r="AZ1592" s="283"/>
      <c r="BA1592" s="283"/>
      <c r="BB1592" s="283"/>
      <c r="BC1592" s="283"/>
      <c r="BD1592" s="282"/>
    </row>
    <row r="1593" spans="2:56" ht="12.75" thickBot="1" x14ac:dyDescent="0.25">
      <c r="B1593" s="278"/>
      <c r="C1593" s="20"/>
      <c r="D1593" s="21"/>
      <c r="E1593" s="21"/>
      <c r="F1593" s="21"/>
      <c r="G1593" s="21"/>
      <c r="H1593" s="281" t="s">
        <v>990</v>
      </c>
      <c r="I1593" s="21"/>
      <c r="J1593" s="21"/>
      <c r="K1593" s="21"/>
      <c r="L1593" s="21"/>
      <c r="M1593" s="23"/>
      <c r="N1593" s="277"/>
      <c r="P1593" s="278"/>
      <c r="Q1593" s="20"/>
      <c r="R1593" s="21"/>
      <c r="S1593" s="21"/>
      <c r="T1593" s="21"/>
      <c r="U1593" s="21"/>
      <c r="V1593" s="281" t="s">
        <v>989</v>
      </c>
      <c r="W1593" s="21"/>
      <c r="X1593" s="21"/>
      <c r="Y1593" s="21"/>
      <c r="Z1593" s="21"/>
      <c r="AA1593" s="23"/>
      <c r="AB1593" s="277"/>
      <c r="AD1593" s="278"/>
      <c r="AE1593" s="20"/>
      <c r="AF1593" s="21"/>
      <c r="AG1593" s="21"/>
      <c r="AH1593" s="21"/>
      <c r="AI1593" s="21"/>
      <c r="AJ1593" s="281" t="s">
        <v>988</v>
      </c>
      <c r="AK1593" s="21"/>
      <c r="AL1593" s="21"/>
      <c r="AM1593" s="21"/>
      <c r="AN1593" s="21"/>
      <c r="AO1593" s="23"/>
      <c r="AP1593" s="277"/>
      <c r="AR1593" s="278"/>
      <c r="AS1593" s="20"/>
      <c r="AT1593" s="21"/>
      <c r="AU1593" s="21"/>
      <c r="AV1593" s="21"/>
      <c r="AW1593" s="21"/>
      <c r="AX1593" s="281" t="s">
        <v>987</v>
      </c>
      <c r="AY1593" s="21"/>
      <c r="AZ1593" s="21"/>
      <c r="BA1593" s="21"/>
      <c r="BB1593" s="21"/>
      <c r="BC1593" s="23"/>
      <c r="BD1593" s="277"/>
    </row>
    <row r="1594" spans="2:56" x14ac:dyDescent="0.2">
      <c r="B1594" s="278"/>
      <c r="C1594" s="34"/>
      <c r="D1594" s="35">
        <v>4</v>
      </c>
      <c r="E1594" s="36">
        <v>64</v>
      </c>
      <c r="F1594" s="36">
        <v>13</v>
      </c>
      <c r="G1594" s="36">
        <v>49</v>
      </c>
      <c r="H1594" s="36">
        <v>38</v>
      </c>
      <c r="I1594" s="36">
        <v>26</v>
      </c>
      <c r="J1594" s="36">
        <v>43</v>
      </c>
      <c r="K1594" s="37">
        <v>23</v>
      </c>
      <c r="L1594" s="251">
        <f>SUMSQ(D1594:K1594)</f>
        <v>11180</v>
      </c>
      <c r="M1594" s="42"/>
      <c r="N1594" s="277"/>
      <c r="P1594" s="278"/>
      <c r="Q1594" s="34"/>
      <c r="R1594" s="35">
        <v>4</v>
      </c>
      <c r="S1594" s="36">
        <v>64</v>
      </c>
      <c r="T1594" s="36">
        <v>13</v>
      </c>
      <c r="U1594" s="36">
        <v>49</v>
      </c>
      <c r="V1594" s="36">
        <v>42</v>
      </c>
      <c r="W1594" s="36">
        <v>22</v>
      </c>
      <c r="X1594" s="36">
        <v>39</v>
      </c>
      <c r="Y1594" s="37">
        <v>27</v>
      </c>
      <c r="Z1594" s="251">
        <f>SUMSQ(R1594:Y1594)</f>
        <v>11180</v>
      </c>
      <c r="AA1594" s="42"/>
      <c r="AB1594" s="277"/>
      <c r="AD1594" s="278"/>
      <c r="AE1594" s="34"/>
      <c r="AF1594" s="35">
        <v>4</v>
      </c>
      <c r="AG1594" s="36">
        <v>64</v>
      </c>
      <c r="AH1594" s="36">
        <v>13</v>
      </c>
      <c r="AI1594" s="36">
        <v>49</v>
      </c>
      <c r="AJ1594" s="36">
        <v>42</v>
      </c>
      <c r="AK1594" s="36">
        <v>22</v>
      </c>
      <c r="AL1594" s="36">
        <v>39</v>
      </c>
      <c r="AM1594" s="37">
        <v>27</v>
      </c>
      <c r="AN1594" s="251">
        <f>SUMSQ(AF1594:AM1594)</f>
        <v>11180</v>
      </c>
      <c r="AO1594" s="42"/>
      <c r="AP1594" s="277"/>
      <c r="AR1594" s="278"/>
      <c r="AS1594" s="34"/>
      <c r="AT1594" s="35">
        <v>4</v>
      </c>
      <c r="AU1594" s="36">
        <v>64</v>
      </c>
      <c r="AV1594" s="36">
        <v>13</v>
      </c>
      <c r="AW1594" s="36">
        <v>49</v>
      </c>
      <c r="AX1594" s="36">
        <v>42</v>
      </c>
      <c r="AY1594" s="36">
        <v>22</v>
      </c>
      <c r="AZ1594" s="36">
        <v>39</v>
      </c>
      <c r="BA1594" s="37">
        <v>27</v>
      </c>
      <c r="BB1594" s="251">
        <f>SUMSQ(AT1594:BA1594)</f>
        <v>11180</v>
      </c>
      <c r="BC1594" s="42"/>
      <c r="BD1594" s="277"/>
    </row>
    <row r="1595" spans="2:56" x14ac:dyDescent="0.2">
      <c r="B1595" s="278"/>
      <c r="C1595" s="34"/>
      <c r="D1595" s="44">
        <v>62</v>
      </c>
      <c r="E1595" s="45">
        <v>15</v>
      </c>
      <c r="F1595" s="45">
        <v>40</v>
      </c>
      <c r="G1595" s="45">
        <v>2</v>
      </c>
      <c r="H1595" s="45">
        <v>21</v>
      </c>
      <c r="I1595" s="45">
        <v>51</v>
      </c>
      <c r="J1595" s="45">
        <v>28</v>
      </c>
      <c r="K1595" s="46">
        <v>41</v>
      </c>
      <c r="L1595" s="257">
        <f>SUMSQ(D1595:K1595)</f>
        <v>11180</v>
      </c>
      <c r="M1595" s="42"/>
      <c r="N1595" s="277"/>
      <c r="P1595" s="278"/>
      <c r="Q1595" s="34"/>
      <c r="R1595" s="44">
        <v>9</v>
      </c>
      <c r="S1595" s="45">
        <v>15</v>
      </c>
      <c r="T1595" s="45">
        <v>34</v>
      </c>
      <c r="U1595" s="45">
        <v>40</v>
      </c>
      <c r="V1595" s="45">
        <v>63</v>
      </c>
      <c r="W1595" s="45">
        <v>57</v>
      </c>
      <c r="X1595" s="45">
        <v>24</v>
      </c>
      <c r="Y1595" s="46">
        <v>18</v>
      </c>
      <c r="Z1595" s="257">
        <f>SUMSQ(R1595:Y1595)</f>
        <v>11180</v>
      </c>
      <c r="AA1595" s="42"/>
      <c r="AB1595" s="277"/>
      <c r="AD1595" s="278"/>
      <c r="AE1595" s="34"/>
      <c r="AF1595" s="44">
        <v>9</v>
      </c>
      <c r="AG1595" s="45">
        <v>15</v>
      </c>
      <c r="AH1595" s="45">
        <v>34</v>
      </c>
      <c r="AI1595" s="45">
        <v>40</v>
      </c>
      <c r="AJ1595" s="45">
        <v>63</v>
      </c>
      <c r="AK1595" s="45">
        <v>57</v>
      </c>
      <c r="AL1595" s="45">
        <v>24</v>
      </c>
      <c r="AM1595" s="46">
        <v>18</v>
      </c>
      <c r="AN1595" s="257">
        <f>SUMSQ(AF1595:AM1595)</f>
        <v>11180</v>
      </c>
      <c r="AO1595" s="42"/>
      <c r="AP1595" s="277"/>
      <c r="AR1595" s="278"/>
      <c r="AS1595" s="34"/>
      <c r="AT1595" s="44">
        <v>47</v>
      </c>
      <c r="AU1595" s="45">
        <v>15</v>
      </c>
      <c r="AV1595" s="45">
        <v>34</v>
      </c>
      <c r="AW1595" s="45">
        <v>2</v>
      </c>
      <c r="AX1595" s="45">
        <v>25</v>
      </c>
      <c r="AY1595" s="45">
        <v>57</v>
      </c>
      <c r="AZ1595" s="45">
        <v>24</v>
      </c>
      <c r="BA1595" s="46">
        <v>56</v>
      </c>
      <c r="BB1595" s="257">
        <f>SUMSQ(AT1595:BA1595)</f>
        <v>11180</v>
      </c>
      <c r="BC1595" s="42"/>
      <c r="BD1595" s="277"/>
    </row>
    <row r="1596" spans="2:56" x14ac:dyDescent="0.2">
      <c r="B1596" s="278"/>
      <c r="C1596" s="34"/>
      <c r="D1596" s="44">
        <v>11</v>
      </c>
      <c r="E1596" s="45">
        <v>36</v>
      </c>
      <c r="F1596" s="45">
        <v>17</v>
      </c>
      <c r="G1596" s="45">
        <v>45</v>
      </c>
      <c r="H1596" s="45">
        <v>58</v>
      </c>
      <c r="I1596" s="45">
        <v>6</v>
      </c>
      <c r="J1596" s="45">
        <v>55</v>
      </c>
      <c r="K1596" s="46">
        <v>32</v>
      </c>
      <c r="L1596" s="257">
        <f>SUMSQ(D1596:K1596)</f>
        <v>11180</v>
      </c>
      <c r="M1596" s="42"/>
      <c r="N1596" s="277"/>
      <c r="P1596" s="278"/>
      <c r="Q1596" s="34"/>
      <c r="R1596" s="44">
        <v>32</v>
      </c>
      <c r="S1596" s="45">
        <v>36</v>
      </c>
      <c r="T1596" s="45">
        <v>17</v>
      </c>
      <c r="U1596" s="45">
        <v>45</v>
      </c>
      <c r="V1596" s="45">
        <v>54</v>
      </c>
      <c r="W1596" s="45">
        <v>10</v>
      </c>
      <c r="X1596" s="45">
        <v>59</v>
      </c>
      <c r="Y1596" s="46">
        <v>7</v>
      </c>
      <c r="Z1596" s="257">
        <f>SUMSQ(R1596:Y1596)</f>
        <v>11180</v>
      </c>
      <c r="AA1596" s="42"/>
      <c r="AB1596" s="277"/>
      <c r="AD1596" s="278"/>
      <c r="AE1596" s="34"/>
      <c r="AF1596" s="44">
        <v>32</v>
      </c>
      <c r="AG1596" s="45">
        <v>36</v>
      </c>
      <c r="AH1596" s="45">
        <v>17</v>
      </c>
      <c r="AI1596" s="45">
        <v>45</v>
      </c>
      <c r="AJ1596" s="45">
        <v>54</v>
      </c>
      <c r="AK1596" s="45">
        <v>10</v>
      </c>
      <c r="AL1596" s="45">
        <v>59</v>
      </c>
      <c r="AM1596" s="46">
        <v>7</v>
      </c>
      <c r="AN1596" s="257">
        <f>SUMSQ(AF1596:AM1596)</f>
        <v>11180</v>
      </c>
      <c r="AO1596" s="42"/>
      <c r="AP1596" s="277"/>
      <c r="AR1596" s="278"/>
      <c r="AS1596" s="34"/>
      <c r="AT1596" s="44">
        <v>32</v>
      </c>
      <c r="AU1596" s="45">
        <v>36</v>
      </c>
      <c r="AV1596" s="45">
        <v>17</v>
      </c>
      <c r="AW1596" s="45">
        <v>45</v>
      </c>
      <c r="AX1596" s="45">
        <v>54</v>
      </c>
      <c r="AY1596" s="45">
        <v>10</v>
      </c>
      <c r="AZ1596" s="45">
        <v>59</v>
      </c>
      <c r="BA1596" s="46">
        <v>7</v>
      </c>
      <c r="BB1596" s="257">
        <f>SUMSQ(AT1596:BA1596)</f>
        <v>11180</v>
      </c>
      <c r="BC1596" s="42"/>
      <c r="BD1596" s="277"/>
    </row>
    <row r="1597" spans="2:56" x14ac:dyDescent="0.2">
      <c r="B1597" s="278"/>
      <c r="C1597" s="34"/>
      <c r="D1597" s="44">
        <v>53</v>
      </c>
      <c r="E1597" s="45">
        <v>19</v>
      </c>
      <c r="F1597" s="45">
        <v>60</v>
      </c>
      <c r="G1597" s="45">
        <v>30</v>
      </c>
      <c r="H1597" s="45">
        <v>9</v>
      </c>
      <c r="I1597" s="45">
        <v>47</v>
      </c>
      <c r="J1597" s="45">
        <v>8</v>
      </c>
      <c r="K1597" s="46">
        <v>34</v>
      </c>
      <c r="L1597" s="257">
        <f>SUMSQ(D1597:K1597)</f>
        <v>11180</v>
      </c>
      <c r="M1597" s="42"/>
      <c r="N1597" s="277"/>
      <c r="P1597" s="278"/>
      <c r="Q1597" s="34"/>
      <c r="R1597" s="44">
        <v>51</v>
      </c>
      <c r="S1597" s="45">
        <v>19</v>
      </c>
      <c r="T1597" s="45">
        <v>62</v>
      </c>
      <c r="U1597" s="45">
        <v>30</v>
      </c>
      <c r="V1597" s="45">
        <v>5</v>
      </c>
      <c r="W1597" s="45">
        <v>37</v>
      </c>
      <c r="X1597" s="45">
        <v>12</v>
      </c>
      <c r="Y1597" s="46">
        <v>44</v>
      </c>
      <c r="Z1597" s="257">
        <f>SUMSQ(R1597:Y1597)</f>
        <v>11180</v>
      </c>
      <c r="AA1597" s="42"/>
      <c r="AB1597" s="277"/>
      <c r="AD1597" s="278"/>
      <c r="AE1597" s="34"/>
      <c r="AF1597" s="44">
        <v>51</v>
      </c>
      <c r="AG1597" s="45">
        <v>53</v>
      </c>
      <c r="AH1597" s="45">
        <v>28</v>
      </c>
      <c r="AI1597" s="45">
        <v>30</v>
      </c>
      <c r="AJ1597" s="45">
        <v>5</v>
      </c>
      <c r="AK1597" s="45">
        <v>3</v>
      </c>
      <c r="AL1597" s="45">
        <v>46</v>
      </c>
      <c r="AM1597" s="46">
        <v>44</v>
      </c>
      <c r="AN1597" s="257">
        <f>SUMSQ(AF1597:AM1597)</f>
        <v>11180</v>
      </c>
      <c r="AO1597" s="42"/>
      <c r="AP1597" s="277"/>
      <c r="AR1597" s="278"/>
      <c r="AS1597" s="34"/>
      <c r="AT1597" s="44">
        <v>51</v>
      </c>
      <c r="AU1597" s="45">
        <v>19</v>
      </c>
      <c r="AV1597" s="45">
        <v>62</v>
      </c>
      <c r="AW1597" s="45">
        <v>30</v>
      </c>
      <c r="AX1597" s="45">
        <v>5</v>
      </c>
      <c r="AY1597" s="45">
        <v>37</v>
      </c>
      <c r="AZ1597" s="45">
        <v>12</v>
      </c>
      <c r="BA1597" s="46">
        <v>44</v>
      </c>
      <c r="BB1597" s="257">
        <f>SUMSQ(AT1597:BA1597)</f>
        <v>11180</v>
      </c>
      <c r="BC1597" s="42"/>
      <c r="BD1597" s="277"/>
    </row>
    <row r="1598" spans="2:56" x14ac:dyDescent="0.2">
      <c r="B1598" s="278"/>
      <c r="C1598" s="34"/>
      <c r="D1598" s="44">
        <v>31</v>
      </c>
      <c r="E1598" s="45">
        <v>57</v>
      </c>
      <c r="F1598" s="45">
        <v>18</v>
      </c>
      <c r="G1598" s="45">
        <v>56</v>
      </c>
      <c r="H1598" s="45">
        <v>35</v>
      </c>
      <c r="I1598" s="45">
        <v>5</v>
      </c>
      <c r="J1598" s="45">
        <v>46</v>
      </c>
      <c r="K1598" s="46">
        <v>12</v>
      </c>
      <c r="L1598" s="257">
        <f>SUMSQ(D1598:K1598)</f>
        <v>11180</v>
      </c>
      <c r="M1598" s="42"/>
      <c r="N1598" s="277"/>
      <c r="P1598" s="278"/>
      <c r="Q1598" s="34"/>
      <c r="R1598" s="44">
        <v>21</v>
      </c>
      <c r="S1598" s="45">
        <v>53</v>
      </c>
      <c r="T1598" s="45">
        <v>28</v>
      </c>
      <c r="U1598" s="45">
        <v>60</v>
      </c>
      <c r="V1598" s="45">
        <v>35</v>
      </c>
      <c r="W1598" s="45">
        <v>3</v>
      </c>
      <c r="X1598" s="45">
        <v>46</v>
      </c>
      <c r="Y1598" s="46">
        <v>14</v>
      </c>
      <c r="Z1598" s="257">
        <f>SUMSQ(R1598:Y1598)</f>
        <v>11180</v>
      </c>
      <c r="AA1598" s="42"/>
      <c r="AB1598" s="277"/>
      <c r="AD1598" s="278"/>
      <c r="AE1598" s="34"/>
      <c r="AF1598" s="44">
        <v>21</v>
      </c>
      <c r="AG1598" s="45">
        <v>19</v>
      </c>
      <c r="AH1598" s="45">
        <v>62</v>
      </c>
      <c r="AI1598" s="45">
        <v>60</v>
      </c>
      <c r="AJ1598" s="45">
        <v>35</v>
      </c>
      <c r="AK1598" s="45">
        <v>37</v>
      </c>
      <c r="AL1598" s="45">
        <v>12</v>
      </c>
      <c r="AM1598" s="46">
        <v>14</v>
      </c>
      <c r="AN1598" s="257">
        <f>SUMSQ(AF1598:AM1598)</f>
        <v>11180</v>
      </c>
      <c r="AO1598" s="42"/>
      <c r="AP1598" s="277"/>
      <c r="AR1598" s="278"/>
      <c r="AS1598" s="34"/>
      <c r="AT1598" s="44">
        <v>21</v>
      </c>
      <c r="AU1598" s="45">
        <v>53</v>
      </c>
      <c r="AV1598" s="45">
        <v>28</v>
      </c>
      <c r="AW1598" s="45">
        <v>60</v>
      </c>
      <c r="AX1598" s="45">
        <v>35</v>
      </c>
      <c r="AY1598" s="45">
        <v>3</v>
      </c>
      <c r="AZ1598" s="45">
        <v>46</v>
      </c>
      <c r="BA1598" s="46">
        <v>14</v>
      </c>
      <c r="BB1598" s="257">
        <f>SUMSQ(AT1598:BA1598)</f>
        <v>11180</v>
      </c>
      <c r="BC1598" s="42"/>
      <c r="BD1598" s="277"/>
    </row>
    <row r="1599" spans="2:56" x14ac:dyDescent="0.2">
      <c r="B1599" s="278"/>
      <c r="C1599" s="34"/>
      <c r="D1599" s="44">
        <v>33</v>
      </c>
      <c r="E1599" s="45">
        <v>10</v>
      </c>
      <c r="F1599" s="45">
        <v>59</v>
      </c>
      <c r="G1599" s="45">
        <v>7</v>
      </c>
      <c r="H1599" s="45">
        <v>20</v>
      </c>
      <c r="I1599" s="45">
        <v>48</v>
      </c>
      <c r="J1599" s="45">
        <v>29</v>
      </c>
      <c r="K1599" s="46">
        <v>54</v>
      </c>
      <c r="L1599" s="257">
        <f>SUMSQ(D1599:K1599)</f>
        <v>11180</v>
      </c>
      <c r="M1599" s="42"/>
      <c r="N1599" s="277"/>
      <c r="P1599" s="278"/>
      <c r="Q1599" s="34"/>
      <c r="R1599" s="44">
        <v>58</v>
      </c>
      <c r="S1599" s="45">
        <v>6</v>
      </c>
      <c r="T1599" s="45">
        <v>55</v>
      </c>
      <c r="U1599" s="45">
        <v>11</v>
      </c>
      <c r="V1599" s="45">
        <v>20</v>
      </c>
      <c r="W1599" s="45">
        <v>48</v>
      </c>
      <c r="X1599" s="45">
        <v>29</v>
      </c>
      <c r="Y1599" s="46">
        <v>33</v>
      </c>
      <c r="Z1599" s="257">
        <f>SUMSQ(R1599:Y1599)</f>
        <v>11180</v>
      </c>
      <c r="AA1599" s="42"/>
      <c r="AB1599" s="277"/>
      <c r="AD1599" s="278"/>
      <c r="AE1599" s="34"/>
      <c r="AF1599" s="44">
        <v>58</v>
      </c>
      <c r="AG1599" s="45">
        <v>6</v>
      </c>
      <c r="AH1599" s="45">
        <v>55</v>
      </c>
      <c r="AI1599" s="45">
        <v>11</v>
      </c>
      <c r="AJ1599" s="45">
        <v>20</v>
      </c>
      <c r="AK1599" s="45">
        <v>48</v>
      </c>
      <c r="AL1599" s="45">
        <v>29</v>
      </c>
      <c r="AM1599" s="46">
        <v>33</v>
      </c>
      <c r="AN1599" s="257">
        <f>SUMSQ(AF1599:AM1599)</f>
        <v>11180</v>
      </c>
      <c r="AO1599" s="42"/>
      <c r="AP1599" s="277"/>
      <c r="AR1599" s="278"/>
      <c r="AS1599" s="34"/>
      <c r="AT1599" s="44">
        <v>58</v>
      </c>
      <c r="AU1599" s="45">
        <v>6</v>
      </c>
      <c r="AV1599" s="45">
        <v>55</v>
      </c>
      <c r="AW1599" s="45">
        <v>11</v>
      </c>
      <c r="AX1599" s="45">
        <v>20</v>
      </c>
      <c r="AY1599" s="45">
        <v>48</v>
      </c>
      <c r="AZ1599" s="45">
        <v>29</v>
      </c>
      <c r="BA1599" s="46">
        <v>33</v>
      </c>
      <c r="BB1599" s="257">
        <f>SUMSQ(AT1599:BA1599)</f>
        <v>11180</v>
      </c>
      <c r="BC1599" s="42"/>
      <c r="BD1599" s="277"/>
    </row>
    <row r="1600" spans="2:56" x14ac:dyDescent="0.2">
      <c r="B1600" s="278"/>
      <c r="C1600" s="34"/>
      <c r="D1600" s="44">
        <v>24</v>
      </c>
      <c r="E1600" s="45">
        <v>37</v>
      </c>
      <c r="F1600" s="45">
        <v>14</v>
      </c>
      <c r="G1600" s="45">
        <v>44</v>
      </c>
      <c r="H1600" s="45">
        <v>63</v>
      </c>
      <c r="I1600" s="45">
        <v>25</v>
      </c>
      <c r="J1600" s="45">
        <v>50</v>
      </c>
      <c r="K1600" s="46">
        <v>3</v>
      </c>
      <c r="L1600" s="257">
        <f>SUMSQ(D1600:K1600)</f>
        <v>11180</v>
      </c>
      <c r="M1600" s="42"/>
      <c r="N1600" s="277"/>
      <c r="P1600" s="278"/>
      <c r="Q1600" s="34"/>
      <c r="R1600" s="44">
        <v>47</v>
      </c>
      <c r="S1600" s="45">
        <v>41</v>
      </c>
      <c r="T1600" s="45">
        <v>8</v>
      </c>
      <c r="U1600" s="45">
        <v>2</v>
      </c>
      <c r="V1600" s="45">
        <v>25</v>
      </c>
      <c r="W1600" s="45">
        <v>31</v>
      </c>
      <c r="X1600" s="45">
        <v>50</v>
      </c>
      <c r="Y1600" s="46">
        <v>56</v>
      </c>
      <c r="Z1600" s="257">
        <f>SUMSQ(R1600:Y1600)</f>
        <v>11180</v>
      </c>
      <c r="AA1600" s="42"/>
      <c r="AB1600" s="277"/>
      <c r="AD1600" s="278"/>
      <c r="AE1600" s="34"/>
      <c r="AF1600" s="44">
        <v>47</v>
      </c>
      <c r="AG1600" s="45">
        <v>41</v>
      </c>
      <c r="AH1600" s="45">
        <v>8</v>
      </c>
      <c r="AI1600" s="45">
        <v>2</v>
      </c>
      <c r="AJ1600" s="45">
        <v>25</v>
      </c>
      <c r="AK1600" s="45">
        <v>31</v>
      </c>
      <c r="AL1600" s="45">
        <v>50</v>
      </c>
      <c r="AM1600" s="46">
        <v>56</v>
      </c>
      <c r="AN1600" s="257">
        <f>SUMSQ(AF1600:AM1600)</f>
        <v>11180</v>
      </c>
      <c r="AO1600" s="42"/>
      <c r="AP1600" s="277"/>
      <c r="AR1600" s="278"/>
      <c r="AS1600" s="34"/>
      <c r="AT1600" s="44">
        <v>9</v>
      </c>
      <c r="AU1600" s="45">
        <v>41</v>
      </c>
      <c r="AV1600" s="45">
        <v>8</v>
      </c>
      <c r="AW1600" s="45">
        <v>40</v>
      </c>
      <c r="AX1600" s="45">
        <v>63</v>
      </c>
      <c r="AY1600" s="45">
        <v>31</v>
      </c>
      <c r="AZ1600" s="45">
        <v>50</v>
      </c>
      <c r="BA1600" s="46">
        <v>18</v>
      </c>
      <c r="BB1600" s="257">
        <f>SUMSQ(AT1600:BA1600)</f>
        <v>11180</v>
      </c>
      <c r="BC1600" s="42"/>
      <c r="BD1600" s="277"/>
    </row>
    <row r="1601" spans="2:56" ht="12.75" thickBot="1" x14ac:dyDescent="0.25">
      <c r="B1601" s="278"/>
      <c r="C1601" s="34"/>
      <c r="D1601" s="59">
        <v>42</v>
      </c>
      <c r="E1601" s="60">
        <v>22</v>
      </c>
      <c r="F1601" s="60">
        <v>39</v>
      </c>
      <c r="G1601" s="60">
        <v>27</v>
      </c>
      <c r="H1601" s="60">
        <v>16</v>
      </c>
      <c r="I1601" s="60">
        <v>52</v>
      </c>
      <c r="J1601" s="60">
        <v>1</v>
      </c>
      <c r="K1601" s="61">
        <v>61</v>
      </c>
      <c r="L1601" s="257">
        <f>SUMSQ(D1601:K1601)</f>
        <v>11180</v>
      </c>
      <c r="M1601" s="42"/>
      <c r="N1601" s="277"/>
      <c r="P1601" s="278"/>
      <c r="Q1601" s="34"/>
      <c r="R1601" s="59">
        <v>38</v>
      </c>
      <c r="S1601" s="60">
        <v>26</v>
      </c>
      <c r="T1601" s="60">
        <v>43</v>
      </c>
      <c r="U1601" s="60">
        <v>23</v>
      </c>
      <c r="V1601" s="60">
        <v>16</v>
      </c>
      <c r="W1601" s="60">
        <v>52</v>
      </c>
      <c r="X1601" s="60">
        <v>1</v>
      </c>
      <c r="Y1601" s="61">
        <v>61</v>
      </c>
      <c r="Z1601" s="257">
        <f>SUMSQ(R1601:Y1601)</f>
        <v>11180</v>
      </c>
      <c r="AA1601" s="42"/>
      <c r="AB1601" s="277"/>
      <c r="AD1601" s="278"/>
      <c r="AE1601" s="34"/>
      <c r="AF1601" s="59">
        <v>38</v>
      </c>
      <c r="AG1601" s="60">
        <v>26</v>
      </c>
      <c r="AH1601" s="60">
        <v>43</v>
      </c>
      <c r="AI1601" s="60">
        <v>23</v>
      </c>
      <c r="AJ1601" s="60">
        <v>16</v>
      </c>
      <c r="AK1601" s="60">
        <v>52</v>
      </c>
      <c r="AL1601" s="60">
        <v>1</v>
      </c>
      <c r="AM1601" s="61">
        <v>61</v>
      </c>
      <c r="AN1601" s="257">
        <f>SUMSQ(AF1601:AM1601)</f>
        <v>11180</v>
      </c>
      <c r="AO1601" s="42"/>
      <c r="AP1601" s="277"/>
      <c r="AR1601" s="278"/>
      <c r="AS1601" s="34"/>
      <c r="AT1601" s="59">
        <v>38</v>
      </c>
      <c r="AU1601" s="60">
        <v>26</v>
      </c>
      <c r="AV1601" s="60">
        <v>43</v>
      </c>
      <c r="AW1601" s="60">
        <v>23</v>
      </c>
      <c r="AX1601" s="60">
        <v>16</v>
      </c>
      <c r="AY1601" s="60">
        <v>52</v>
      </c>
      <c r="AZ1601" s="60">
        <v>1</v>
      </c>
      <c r="BA1601" s="61">
        <v>61</v>
      </c>
      <c r="BB1601" s="257">
        <f>SUMSQ(AT1601:BA1601)</f>
        <v>11180</v>
      </c>
      <c r="BC1601" s="42"/>
      <c r="BD1601" s="277"/>
    </row>
    <row r="1602" spans="2:56" x14ac:dyDescent="0.2">
      <c r="B1602" s="278"/>
      <c r="C1602" s="34"/>
      <c r="D1602" s="166">
        <f>SUM(D1594:D1601)</f>
        <v>260</v>
      </c>
      <c r="E1602" s="167">
        <f>SUM(E1594:E1601)</f>
        <v>260</v>
      </c>
      <c r="F1602" s="167">
        <f>SUM(F1594:F1601)</f>
        <v>260</v>
      </c>
      <c r="G1602" s="167">
        <f>SUM(G1594:G1601)</f>
        <v>260</v>
      </c>
      <c r="H1602" s="167">
        <f>SUM(H1594:H1601)</f>
        <v>260</v>
      </c>
      <c r="I1602" s="167">
        <f>SUM(I1594:I1601)</f>
        <v>260</v>
      </c>
      <c r="J1602" s="167">
        <f>SUM(J1594:J1601)</f>
        <v>260</v>
      </c>
      <c r="K1602" s="167">
        <f>SUM(K1594:K1601)</f>
        <v>260</v>
      </c>
      <c r="L1602" s="280">
        <f>SUM(D1594^3+E1595^3+F1596^3+G1597^3+H1598^3+I1599^3+J1600^3+K1601^3)</f>
        <v>540800</v>
      </c>
      <c r="M1602" s="42"/>
      <c r="N1602" s="277"/>
      <c r="P1602" s="278"/>
      <c r="Q1602" s="34"/>
      <c r="R1602" s="166">
        <f>SUM(R1594:R1601)</f>
        <v>260</v>
      </c>
      <c r="S1602" s="167">
        <f>SUM(S1594:S1601)</f>
        <v>260</v>
      </c>
      <c r="T1602" s="167">
        <f>SUM(T1594:T1601)</f>
        <v>260</v>
      </c>
      <c r="U1602" s="167">
        <f>SUM(U1594:U1601)</f>
        <v>260</v>
      </c>
      <c r="V1602" s="167">
        <f>SUM(V1594:V1601)</f>
        <v>260</v>
      </c>
      <c r="W1602" s="167">
        <f>SUM(W1594:W1601)</f>
        <v>260</v>
      </c>
      <c r="X1602" s="167">
        <f>SUM(X1594:X1601)</f>
        <v>260</v>
      </c>
      <c r="Y1602" s="167">
        <f>SUM(Y1594:Y1601)</f>
        <v>260</v>
      </c>
      <c r="Z1602" s="280">
        <f>SUM(R1594^3+S1595^3+T1596^3+U1597^3+V1598^3+W1599^3+X1600^3+Y1601^3)</f>
        <v>540800</v>
      </c>
      <c r="AA1602" s="42"/>
      <c r="AB1602" s="277"/>
      <c r="AD1602" s="278"/>
      <c r="AE1602" s="34"/>
      <c r="AF1602" s="166">
        <f>SUM(AF1594:AF1601)</f>
        <v>260</v>
      </c>
      <c r="AG1602" s="167">
        <f>SUM(AG1594:AG1601)</f>
        <v>260</v>
      </c>
      <c r="AH1602" s="167">
        <f>SUM(AH1594:AH1601)</f>
        <v>260</v>
      </c>
      <c r="AI1602" s="167">
        <f>SUM(AI1594:AI1601)</f>
        <v>260</v>
      </c>
      <c r="AJ1602" s="167">
        <f>SUM(AJ1594:AJ1601)</f>
        <v>260</v>
      </c>
      <c r="AK1602" s="167">
        <f>SUM(AK1594:AK1601)</f>
        <v>260</v>
      </c>
      <c r="AL1602" s="167">
        <f>SUM(AL1594:AL1601)</f>
        <v>260</v>
      </c>
      <c r="AM1602" s="167">
        <f>SUM(AM1594:AM1601)</f>
        <v>260</v>
      </c>
      <c r="AN1602" s="280">
        <f>SUM(AF1594^3+AG1595^3+AH1596^3+AI1597^3+AJ1598^3+AK1599^3+AL1600^3+AM1601^3)</f>
        <v>540800</v>
      </c>
      <c r="AO1602" s="42"/>
      <c r="AP1602" s="277"/>
      <c r="AR1602" s="278"/>
      <c r="AS1602" s="34"/>
      <c r="AT1602" s="166">
        <f>SUM(AT1594:AT1601)</f>
        <v>260</v>
      </c>
      <c r="AU1602" s="167">
        <f>SUM(AU1594:AU1601)</f>
        <v>260</v>
      </c>
      <c r="AV1602" s="167">
        <f>SUM(AV1594:AV1601)</f>
        <v>260</v>
      </c>
      <c r="AW1602" s="167">
        <f>SUM(AW1594:AW1601)</f>
        <v>260</v>
      </c>
      <c r="AX1602" s="167">
        <f>SUM(AX1594:AX1601)</f>
        <v>260</v>
      </c>
      <c r="AY1602" s="167">
        <f>SUM(AY1594:AY1601)</f>
        <v>260</v>
      </c>
      <c r="AZ1602" s="167">
        <f>SUM(AZ1594:AZ1601)</f>
        <v>260</v>
      </c>
      <c r="BA1602" s="167">
        <f>SUM(BA1594:BA1601)</f>
        <v>260</v>
      </c>
      <c r="BB1602" s="280">
        <f>SUM(AT1594^3+AU1595^3+AV1596^3+AW1597^3+AX1598^3+AY1599^3+AZ1600^3+BA1601^3)</f>
        <v>540800</v>
      </c>
      <c r="BC1602" s="42"/>
      <c r="BD1602" s="277"/>
    </row>
    <row r="1603" spans="2:56" ht="12.75" thickBot="1" x14ac:dyDescent="0.25">
      <c r="B1603" s="278"/>
      <c r="C1603" s="34"/>
      <c r="D1603" s="89">
        <f>SUMSQ(D1594:D1601)</f>
        <v>11180</v>
      </c>
      <c r="E1603" s="90">
        <f>SUMSQ(E1594:E1601)</f>
        <v>11180</v>
      </c>
      <c r="F1603" s="90">
        <f>SUMSQ(F1594:F1601)</f>
        <v>11180</v>
      </c>
      <c r="G1603" s="90">
        <f>SUMSQ(G1594:G1601)</f>
        <v>11180</v>
      </c>
      <c r="H1603" s="90">
        <f>SUMSQ(H1594:H1601)</f>
        <v>11180</v>
      </c>
      <c r="I1603" s="90">
        <f>SUMSQ(I1594:I1601)</f>
        <v>11180</v>
      </c>
      <c r="J1603" s="90">
        <f>SUMSQ(J1594:J1601)</f>
        <v>11180</v>
      </c>
      <c r="K1603" s="90">
        <f>SUMSQ(K1594:K1601)</f>
        <v>11180</v>
      </c>
      <c r="L1603" s="279">
        <f>SUM(D1601^3+E1600^3+F1599^3+G1598^3+H1597^3+I1596^3+J1595^3+K1594^3)</f>
        <v>540800</v>
      </c>
      <c r="M1603" s="42"/>
      <c r="N1603" s="277"/>
      <c r="P1603" s="278"/>
      <c r="Q1603" s="34"/>
      <c r="R1603" s="89">
        <f>SUMSQ(R1594:R1601)</f>
        <v>11180</v>
      </c>
      <c r="S1603" s="90">
        <f>SUMSQ(S1594:S1601)</f>
        <v>11180</v>
      </c>
      <c r="T1603" s="90">
        <f>SUMSQ(T1594:T1601)</f>
        <v>11180</v>
      </c>
      <c r="U1603" s="90">
        <f>SUMSQ(U1594:U1601)</f>
        <v>11180</v>
      </c>
      <c r="V1603" s="90">
        <f>SUMSQ(V1594:V1601)</f>
        <v>11180</v>
      </c>
      <c r="W1603" s="90">
        <f>SUMSQ(W1594:W1601)</f>
        <v>11180</v>
      </c>
      <c r="X1603" s="90">
        <f>SUMSQ(X1594:X1601)</f>
        <v>11180</v>
      </c>
      <c r="Y1603" s="90">
        <f>SUMSQ(Y1594:Y1601)</f>
        <v>11180</v>
      </c>
      <c r="Z1603" s="279">
        <f>SUM(R1601^3+S1600^3+T1599^3+U1598^3+V1597^3+W1596^3+X1595^3+Y1594^3)</f>
        <v>540800</v>
      </c>
      <c r="AA1603" s="42"/>
      <c r="AB1603" s="277"/>
      <c r="AD1603" s="278"/>
      <c r="AE1603" s="34"/>
      <c r="AF1603" s="89">
        <f>SUMSQ(AF1594:AF1601)</f>
        <v>11180</v>
      </c>
      <c r="AG1603" s="90">
        <f>SUMSQ(AG1594:AG1601)</f>
        <v>11180</v>
      </c>
      <c r="AH1603" s="90">
        <f>SUMSQ(AH1594:AH1601)</f>
        <v>11180</v>
      </c>
      <c r="AI1603" s="90">
        <f>SUMSQ(AI1594:AI1601)</f>
        <v>11180</v>
      </c>
      <c r="AJ1603" s="90">
        <f>SUMSQ(AJ1594:AJ1601)</f>
        <v>11180</v>
      </c>
      <c r="AK1603" s="90">
        <f>SUMSQ(AK1594:AK1601)</f>
        <v>11180</v>
      </c>
      <c r="AL1603" s="90">
        <f>SUMSQ(AL1594:AL1601)</f>
        <v>11180</v>
      </c>
      <c r="AM1603" s="90">
        <f>SUMSQ(AM1594:AM1601)</f>
        <v>11180</v>
      </c>
      <c r="AN1603" s="279">
        <f>SUM(AF1601^3+AG1600^3+AH1599^3+AI1598^3+AJ1597^3+AK1596^3+AL1595^3+AM1594^3)</f>
        <v>540800</v>
      </c>
      <c r="AO1603" s="42"/>
      <c r="AP1603" s="277"/>
      <c r="AR1603" s="278"/>
      <c r="AS1603" s="34"/>
      <c r="AT1603" s="89">
        <f>SUMSQ(AT1594:AT1601)</f>
        <v>11180</v>
      </c>
      <c r="AU1603" s="90">
        <f>SUMSQ(AU1594:AU1601)</f>
        <v>11180</v>
      </c>
      <c r="AV1603" s="90">
        <f>SUMSQ(AV1594:AV1601)</f>
        <v>11180</v>
      </c>
      <c r="AW1603" s="90">
        <f>SUMSQ(AW1594:AW1601)</f>
        <v>11180</v>
      </c>
      <c r="AX1603" s="90">
        <f>SUMSQ(AX1594:AX1601)</f>
        <v>11180</v>
      </c>
      <c r="AY1603" s="90">
        <f>SUMSQ(AY1594:AY1601)</f>
        <v>11180</v>
      </c>
      <c r="AZ1603" s="90">
        <f>SUMSQ(AZ1594:AZ1601)</f>
        <v>11180</v>
      </c>
      <c r="BA1603" s="90">
        <f>SUMSQ(BA1594:BA1601)</f>
        <v>11180</v>
      </c>
      <c r="BB1603" s="279">
        <f>SUM(AT1601^3+AU1600^3+AV1599^3+AW1598^3+AX1597^3+AY1596^3+AZ1595^3+BA1594^3)</f>
        <v>540800</v>
      </c>
      <c r="BC1603" s="42"/>
      <c r="BD1603" s="277"/>
    </row>
    <row r="1604" spans="2:56" ht="12.75" thickBot="1" x14ac:dyDescent="0.25">
      <c r="B1604" s="278"/>
      <c r="C1604" s="104"/>
      <c r="D1604" s="106"/>
      <c r="E1604" s="106"/>
      <c r="F1604" s="106"/>
      <c r="G1604" s="106"/>
      <c r="H1604" s="106"/>
      <c r="I1604" s="106"/>
      <c r="J1604" s="106"/>
      <c r="K1604" s="106"/>
      <c r="L1604" s="106"/>
      <c r="M1604" s="109"/>
      <c r="N1604" s="277"/>
      <c r="P1604" s="278"/>
      <c r="Q1604" s="104"/>
      <c r="R1604" s="106"/>
      <c r="S1604" s="106"/>
      <c r="T1604" s="106"/>
      <c r="U1604" s="106"/>
      <c r="V1604" s="106"/>
      <c r="W1604" s="106"/>
      <c r="X1604" s="106"/>
      <c r="Y1604" s="106"/>
      <c r="Z1604" s="106"/>
      <c r="AA1604" s="109"/>
      <c r="AB1604" s="277"/>
      <c r="AD1604" s="278"/>
      <c r="AE1604" s="104"/>
      <c r="AF1604" s="106"/>
      <c r="AG1604" s="106"/>
      <c r="AH1604" s="106"/>
      <c r="AI1604" s="106"/>
      <c r="AJ1604" s="106"/>
      <c r="AK1604" s="106"/>
      <c r="AL1604" s="106"/>
      <c r="AM1604" s="106"/>
      <c r="AN1604" s="106"/>
      <c r="AO1604" s="109"/>
      <c r="AP1604" s="277"/>
      <c r="AR1604" s="278"/>
      <c r="AS1604" s="104"/>
      <c r="AT1604" s="106"/>
      <c r="AU1604" s="106"/>
      <c r="AV1604" s="106"/>
      <c r="AW1604" s="106"/>
      <c r="AX1604" s="106"/>
      <c r="AY1604" s="106"/>
      <c r="AZ1604" s="106"/>
      <c r="BA1604" s="106"/>
      <c r="BB1604" s="106"/>
      <c r="BC1604" s="109"/>
      <c r="BD1604" s="277"/>
    </row>
    <row r="1605" spans="2:56" ht="12.75" thickBot="1" x14ac:dyDescent="0.25">
      <c r="B1605" s="276"/>
      <c r="C1605" s="275"/>
      <c r="D1605" s="275"/>
      <c r="E1605" s="275"/>
      <c r="F1605" s="275"/>
      <c r="G1605" s="275"/>
      <c r="H1605" s="275"/>
      <c r="I1605" s="275"/>
      <c r="J1605" s="275"/>
      <c r="K1605" s="275"/>
      <c r="L1605" s="275"/>
      <c r="M1605" s="275"/>
      <c r="N1605" s="274"/>
      <c r="P1605" s="276"/>
      <c r="Q1605" s="275"/>
      <c r="R1605" s="275"/>
      <c r="S1605" s="275"/>
      <c r="T1605" s="275"/>
      <c r="U1605" s="275"/>
      <c r="V1605" s="275"/>
      <c r="W1605" s="275"/>
      <c r="X1605" s="275"/>
      <c r="Y1605" s="275"/>
      <c r="Z1605" s="275"/>
      <c r="AA1605" s="275"/>
      <c r="AB1605" s="274"/>
      <c r="AD1605" s="276"/>
      <c r="AE1605" s="275"/>
      <c r="AF1605" s="275"/>
      <c r="AG1605" s="275"/>
      <c r="AH1605" s="275"/>
      <c r="AI1605" s="275"/>
      <c r="AJ1605" s="275"/>
      <c r="AK1605" s="275"/>
      <c r="AL1605" s="275"/>
      <c r="AM1605" s="275"/>
      <c r="AN1605" s="275"/>
      <c r="AO1605" s="275"/>
      <c r="AP1605" s="274"/>
      <c r="AR1605" s="276"/>
      <c r="AS1605" s="275"/>
      <c r="AT1605" s="275"/>
      <c r="AU1605" s="275"/>
      <c r="AV1605" s="275"/>
      <c r="AW1605" s="275"/>
      <c r="AX1605" s="275"/>
      <c r="AY1605" s="275"/>
      <c r="AZ1605" s="275"/>
      <c r="BA1605" s="275"/>
      <c r="BB1605" s="275"/>
      <c r="BC1605" s="275"/>
      <c r="BD1605" s="274"/>
    </row>
    <row r="1606" spans="2:56" ht="13.5" thickTop="1" thickBot="1" x14ac:dyDescent="0.25"/>
    <row r="1607" spans="2:56" ht="13.5" thickTop="1" thickBot="1" x14ac:dyDescent="0.25">
      <c r="B1607" s="284"/>
      <c r="C1607" s="283"/>
      <c r="D1607" s="283"/>
      <c r="E1607" s="283"/>
      <c r="F1607" s="283"/>
      <c r="G1607" s="283"/>
      <c r="H1607" s="283"/>
      <c r="I1607" s="283"/>
      <c r="J1607" s="283"/>
      <c r="K1607" s="283"/>
      <c r="L1607" s="283"/>
      <c r="M1607" s="283"/>
      <c r="N1607" s="282"/>
      <c r="P1607" s="284"/>
      <c r="Q1607" s="283"/>
      <c r="R1607" s="283"/>
      <c r="S1607" s="283"/>
      <c r="T1607" s="283"/>
      <c r="U1607" s="283"/>
      <c r="V1607" s="283"/>
      <c r="W1607" s="283"/>
      <c r="X1607" s="283"/>
      <c r="Y1607" s="283"/>
      <c r="Z1607" s="283"/>
      <c r="AA1607" s="283"/>
      <c r="AB1607" s="282"/>
      <c r="AD1607" s="284"/>
      <c r="AE1607" s="283"/>
      <c r="AF1607" s="283"/>
      <c r="AG1607" s="283"/>
      <c r="AH1607" s="283"/>
      <c r="AI1607" s="283"/>
      <c r="AJ1607" s="283"/>
      <c r="AK1607" s="283"/>
      <c r="AL1607" s="283"/>
      <c r="AM1607" s="283"/>
      <c r="AN1607" s="283"/>
      <c r="AO1607" s="283"/>
      <c r="AP1607" s="282"/>
      <c r="AR1607" s="284"/>
      <c r="AS1607" s="283"/>
      <c r="AT1607" s="283"/>
      <c r="AU1607" s="283"/>
      <c r="AV1607" s="283"/>
      <c r="AW1607" s="283"/>
      <c r="AX1607" s="283"/>
      <c r="AY1607" s="283"/>
      <c r="AZ1607" s="283"/>
      <c r="BA1607" s="283"/>
      <c r="BB1607" s="283"/>
      <c r="BC1607" s="283"/>
      <c r="BD1607" s="282"/>
    </row>
    <row r="1608" spans="2:56" ht="12.75" thickBot="1" x14ac:dyDescent="0.25">
      <c r="B1608" s="278"/>
      <c r="C1608" s="20"/>
      <c r="D1608" s="21"/>
      <c r="E1608" s="21"/>
      <c r="F1608" s="21"/>
      <c r="G1608" s="21"/>
      <c r="H1608" s="281" t="s">
        <v>986</v>
      </c>
      <c r="I1608" s="21"/>
      <c r="J1608" s="21"/>
      <c r="K1608" s="21"/>
      <c r="L1608" s="21"/>
      <c r="M1608" s="23"/>
      <c r="N1608" s="277"/>
      <c r="P1608" s="278"/>
      <c r="Q1608" s="20"/>
      <c r="R1608" s="21"/>
      <c r="S1608" s="21"/>
      <c r="T1608" s="21"/>
      <c r="U1608" s="21"/>
      <c r="V1608" s="281" t="s">
        <v>985</v>
      </c>
      <c r="W1608" s="21"/>
      <c r="X1608" s="21"/>
      <c r="Y1608" s="21"/>
      <c r="Z1608" s="21"/>
      <c r="AA1608" s="23"/>
      <c r="AB1608" s="277"/>
      <c r="AD1608" s="278"/>
      <c r="AE1608" s="20"/>
      <c r="AF1608" s="21"/>
      <c r="AG1608" s="21"/>
      <c r="AH1608" s="21"/>
      <c r="AI1608" s="21"/>
      <c r="AJ1608" s="281" t="s">
        <v>984</v>
      </c>
      <c r="AK1608" s="21"/>
      <c r="AL1608" s="21"/>
      <c r="AM1608" s="21"/>
      <c r="AN1608" s="21"/>
      <c r="AO1608" s="23"/>
      <c r="AP1608" s="277"/>
      <c r="AR1608" s="278"/>
      <c r="AS1608" s="20"/>
      <c r="AT1608" s="21"/>
      <c r="AU1608" s="21"/>
      <c r="AV1608" s="21"/>
      <c r="AW1608" s="21"/>
      <c r="AX1608" s="281" t="s">
        <v>983</v>
      </c>
      <c r="AY1608" s="21"/>
      <c r="AZ1608" s="21"/>
      <c r="BA1608" s="21"/>
      <c r="BB1608" s="21"/>
      <c r="BC1608" s="23"/>
      <c r="BD1608" s="277"/>
    </row>
    <row r="1609" spans="2:56" x14ac:dyDescent="0.2">
      <c r="B1609" s="278"/>
      <c r="C1609" s="34"/>
      <c r="D1609" s="35">
        <v>4</v>
      </c>
      <c r="E1609" s="36">
        <v>64</v>
      </c>
      <c r="F1609" s="36">
        <v>13</v>
      </c>
      <c r="G1609" s="36">
        <v>49</v>
      </c>
      <c r="H1609" s="36">
        <v>42</v>
      </c>
      <c r="I1609" s="36">
        <v>22</v>
      </c>
      <c r="J1609" s="36">
        <v>39</v>
      </c>
      <c r="K1609" s="37">
        <v>27</v>
      </c>
      <c r="L1609" s="251">
        <f>SUMSQ(D1609:K1609)</f>
        <v>11180</v>
      </c>
      <c r="M1609" s="42"/>
      <c r="N1609" s="277"/>
      <c r="P1609" s="278"/>
      <c r="Q1609" s="34"/>
      <c r="R1609" s="35">
        <v>4</v>
      </c>
      <c r="S1609" s="36">
        <v>64</v>
      </c>
      <c r="T1609" s="36">
        <v>13</v>
      </c>
      <c r="U1609" s="36">
        <v>49</v>
      </c>
      <c r="V1609" s="36">
        <v>42</v>
      </c>
      <c r="W1609" s="36">
        <v>22</v>
      </c>
      <c r="X1609" s="36">
        <v>39</v>
      </c>
      <c r="Y1609" s="37">
        <v>27</v>
      </c>
      <c r="Z1609" s="251">
        <f>SUMSQ(R1609:Y1609)</f>
        <v>11180</v>
      </c>
      <c r="AA1609" s="42"/>
      <c r="AB1609" s="277"/>
      <c r="AD1609" s="278"/>
      <c r="AE1609" s="34"/>
      <c r="AF1609" s="35">
        <v>4</v>
      </c>
      <c r="AG1609" s="36">
        <v>64</v>
      </c>
      <c r="AH1609" s="36">
        <v>13</v>
      </c>
      <c r="AI1609" s="36">
        <v>49</v>
      </c>
      <c r="AJ1609" s="36">
        <v>42</v>
      </c>
      <c r="AK1609" s="36">
        <v>22</v>
      </c>
      <c r="AL1609" s="36">
        <v>39</v>
      </c>
      <c r="AM1609" s="37">
        <v>27</v>
      </c>
      <c r="AN1609" s="251">
        <f>SUMSQ(AF1609:AM1609)</f>
        <v>11180</v>
      </c>
      <c r="AO1609" s="42"/>
      <c r="AP1609" s="277"/>
      <c r="AR1609" s="278"/>
      <c r="AS1609" s="34"/>
      <c r="AT1609" s="35">
        <v>4</v>
      </c>
      <c r="AU1609" s="36">
        <v>64</v>
      </c>
      <c r="AV1609" s="36">
        <v>13</v>
      </c>
      <c r="AW1609" s="36">
        <v>49</v>
      </c>
      <c r="AX1609" s="36">
        <v>42</v>
      </c>
      <c r="AY1609" s="36">
        <v>22</v>
      </c>
      <c r="AZ1609" s="36">
        <v>39</v>
      </c>
      <c r="BA1609" s="37">
        <v>27</v>
      </c>
      <c r="BB1609" s="251">
        <f>SUMSQ(AT1609:BA1609)</f>
        <v>11180</v>
      </c>
      <c r="BC1609" s="42"/>
      <c r="BD1609" s="277"/>
    </row>
    <row r="1610" spans="2:56" x14ac:dyDescent="0.2">
      <c r="B1610" s="278"/>
      <c r="C1610" s="34"/>
      <c r="D1610" s="44">
        <v>47</v>
      </c>
      <c r="E1610" s="45">
        <v>15</v>
      </c>
      <c r="F1610" s="45">
        <v>34</v>
      </c>
      <c r="G1610" s="45">
        <v>2</v>
      </c>
      <c r="H1610" s="45">
        <v>25</v>
      </c>
      <c r="I1610" s="45">
        <v>57</v>
      </c>
      <c r="J1610" s="45">
        <v>24</v>
      </c>
      <c r="K1610" s="46">
        <v>56</v>
      </c>
      <c r="L1610" s="257">
        <f>SUMSQ(D1610:K1610)</f>
        <v>11180</v>
      </c>
      <c r="M1610" s="42"/>
      <c r="N1610" s="277"/>
      <c r="P1610" s="278"/>
      <c r="Q1610" s="34"/>
      <c r="R1610" s="44">
        <v>51</v>
      </c>
      <c r="S1610" s="45">
        <v>15</v>
      </c>
      <c r="T1610" s="45">
        <v>62</v>
      </c>
      <c r="U1610" s="45">
        <v>2</v>
      </c>
      <c r="V1610" s="45">
        <v>25</v>
      </c>
      <c r="W1610" s="45">
        <v>37</v>
      </c>
      <c r="X1610" s="45">
        <v>24</v>
      </c>
      <c r="Y1610" s="46">
        <v>44</v>
      </c>
      <c r="Z1610" s="257">
        <f>SUMSQ(R1610:Y1610)</f>
        <v>11180</v>
      </c>
      <c r="AA1610" s="42"/>
      <c r="AB1610" s="277"/>
      <c r="AD1610" s="278"/>
      <c r="AE1610" s="34"/>
      <c r="AF1610" s="44">
        <v>51</v>
      </c>
      <c r="AG1610" s="45">
        <v>15</v>
      </c>
      <c r="AH1610" s="45">
        <v>62</v>
      </c>
      <c r="AI1610" s="45">
        <v>2</v>
      </c>
      <c r="AJ1610" s="45">
        <v>25</v>
      </c>
      <c r="AK1610" s="45">
        <v>37</v>
      </c>
      <c r="AL1610" s="45">
        <v>24</v>
      </c>
      <c r="AM1610" s="46">
        <v>44</v>
      </c>
      <c r="AN1610" s="257">
        <f>SUMSQ(AF1610:AM1610)</f>
        <v>11180</v>
      </c>
      <c r="AO1610" s="42"/>
      <c r="AP1610" s="277"/>
      <c r="AR1610" s="278"/>
      <c r="AS1610" s="34"/>
      <c r="AT1610" s="44">
        <v>51</v>
      </c>
      <c r="AU1610" s="45">
        <v>15</v>
      </c>
      <c r="AV1610" s="45">
        <v>62</v>
      </c>
      <c r="AW1610" s="45">
        <v>2</v>
      </c>
      <c r="AX1610" s="45">
        <v>25</v>
      </c>
      <c r="AY1610" s="45">
        <v>37</v>
      </c>
      <c r="AZ1610" s="45">
        <v>24</v>
      </c>
      <c r="BA1610" s="46">
        <v>44</v>
      </c>
      <c r="BB1610" s="257">
        <f>SUMSQ(AT1610:BA1610)</f>
        <v>11180</v>
      </c>
      <c r="BC1610" s="42"/>
      <c r="BD1610" s="277"/>
    </row>
    <row r="1611" spans="2:56" x14ac:dyDescent="0.2">
      <c r="B1611" s="278"/>
      <c r="C1611" s="34"/>
      <c r="D1611" s="44">
        <v>32</v>
      </c>
      <c r="E1611" s="45">
        <v>36</v>
      </c>
      <c r="F1611" s="45">
        <v>17</v>
      </c>
      <c r="G1611" s="45">
        <v>45</v>
      </c>
      <c r="H1611" s="45">
        <v>54</v>
      </c>
      <c r="I1611" s="45">
        <v>10</v>
      </c>
      <c r="J1611" s="45">
        <v>59</v>
      </c>
      <c r="K1611" s="46">
        <v>7</v>
      </c>
      <c r="L1611" s="257">
        <f>SUMSQ(D1611:K1611)</f>
        <v>11180</v>
      </c>
      <c r="M1611" s="42"/>
      <c r="N1611" s="277"/>
      <c r="P1611" s="278"/>
      <c r="Q1611" s="34"/>
      <c r="R1611" s="44">
        <v>32</v>
      </c>
      <c r="S1611" s="45">
        <v>36</v>
      </c>
      <c r="T1611" s="45">
        <v>17</v>
      </c>
      <c r="U1611" s="45">
        <v>45</v>
      </c>
      <c r="V1611" s="45">
        <v>54</v>
      </c>
      <c r="W1611" s="45">
        <v>10</v>
      </c>
      <c r="X1611" s="45">
        <v>59</v>
      </c>
      <c r="Y1611" s="46">
        <v>7</v>
      </c>
      <c r="Z1611" s="257">
        <f>SUMSQ(R1611:Y1611)</f>
        <v>11180</v>
      </c>
      <c r="AA1611" s="42"/>
      <c r="AB1611" s="277"/>
      <c r="AD1611" s="278"/>
      <c r="AE1611" s="34"/>
      <c r="AF1611" s="44">
        <v>47</v>
      </c>
      <c r="AG1611" s="45">
        <v>19</v>
      </c>
      <c r="AH1611" s="45">
        <v>17</v>
      </c>
      <c r="AI1611" s="45">
        <v>45</v>
      </c>
      <c r="AJ1611" s="45">
        <v>54</v>
      </c>
      <c r="AK1611" s="45">
        <v>10</v>
      </c>
      <c r="AL1611" s="45">
        <v>12</v>
      </c>
      <c r="AM1611" s="46">
        <v>56</v>
      </c>
      <c r="AN1611" s="257">
        <f>SUMSQ(AF1611:AM1611)</f>
        <v>11180</v>
      </c>
      <c r="AO1611" s="42"/>
      <c r="AP1611" s="277"/>
      <c r="AR1611" s="278"/>
      <c r="AS1611" s="34"/>
      <c r="AT1611" s="44">
        <v>47</v>
      </c>
      <c r="AU1611" s="45">
        <v>19</v>
      </c>
      <c r="AV1611" s="45">
        <v>17</v>
      </c>
      <c r="AW1611" s="45">
        <v>45</v>
      </c>
      <c r="AX1611" s="45">
        <v>54</v>
      </c>
      <c r="AY1611" s="45">
        <v>10</v>
      </c>
      <c r="AZ1611" s="45">
        <v>12</v>
      </c>
      <c r="BA1611" s="46">
        <v>56</v>
      </c>
      <c r="BB1611" s="257">
        <f>SUMSQ(AT1611:BA1611)</f>
        <v>11180</v>
      </c>
      <c r="BC1611" s="42"/>
      <c r="BD1611" s="277"/>
    </row>
    <row r="1612" spans="2:56" x14ac:dyDescent="0.2">
      <c r="B1612" s="278"/>
      <c r="C1612" s="34"/>
      <c r="D1612" s="44">
        <v>51</v>
      </c>
      <c r="E1612" s="45">
        <v>53</v>
      </c>
      <c r="F1612" s="45">
        <v>28</v>
      </c>
      <c r="G1612" s="45">
        <v>30</v>
      </c>
      <c r="H1612" s="45">
        <v>5</v>
      </c>
      <c r="I1612" s="45">
        <v>3</v>
      </c>
      <c r="J1612" s="45">
        <v>46</v>
      </c>
      <c r="K1612" s="46">
        <v>44</v>
      </c>
      <c r="L1612" s="257">
        <f>SUMSQ(D1612:K1612)</f>
        <v>11180</v>
      </c>
      <c r="M1612" s="42"/>
      <c r="N1612" s="277"/>
      <c r="P1612" s="278"/>
      <c r="Q1612" s="34"/>
      <c r="R1612" s="44">
        <v>47</v>
      </c>
      <c r="S1612" s="45">
        <v>19</v>
      </c>
      <c r="T1612" s="45">
        <v>34</v>
      </c>
      <c r="U1612" s="45">
        <v>30</v>
      </c>
      <c r="V1612" s="45">
        <v>5</v>
      </c>
      <c r="W1612" s="45">
        <v>57</v>
      </c>
      <c r="X1612" s="45">
        <v>12</v>
      </c>
      <c r="Y1612" s="46">
        <v>56</v>
      </c>
      <c r="Z1612" s="257">
        <f>SUMSQ(R1612:Y1612)</f>
        <v>11180</v>
      </c>
      <c r="AA1612" s="42"/>
      <c r="AB1612" s="277"/>
      <c r="AD1612" s="278"/>
      <c r="AE1612" s="34"/>
      <c r="AF1612" s="44">
        <v>32</v>
      </c>
      <c r="AG1612" s="45">
        <v>36</v>
      </c>
      <c r="AH1612" s="45">
        <v>34</v>
      </c>
      <c r="AI1612" s="45">
        <v>30</v>
      </c>
      <c r="AJ1612" s="45">
        <v>5</v>
      </c>
      <c r="AK1612" s="45">
        <v>57</v>
      </c>
      <c r="AL1612" s="45">
        <v>59</v>
      </c>
      <c r="AM1612" s="46">
        <v>7</v>
      </c>
      <c r="AN1612" s="257">
        <f>SUMSQ(AF1612:AM1612)</f>
        <v>11180</v>
      </c>
      <c r="AO1612" s="42"/>
      <c r="AP1612" s="277"/>
      <c r="AR1612" s="278"/>
      <c r="AS1612" s="34"/>
      <c r="AT1612" s="44">
        <v>58</v>
      </c>
      <c r="AU1612" s="45">
        <v>36</v>
      </c>
      <c r="AV1612" s="45">
        <v>8</v>
      </c>
      <c r="AW1612" s="45">
        <v>30</v>
      </c>
      <c r="AX1612" s="45">
        <v>5</v>
      </c>
      <c r="AY1612" s="45">
        <v>31</v>
      </c>
      <c r="AZ1612" s="45">
        <v>59</v>
      </c>
      <c r="BA1612" s="46">
        <v>33</v>
      </c>
      <c r="BB1612" s="257">
        <f>SUMSQ(AT1612:BA1612)</f>
        <v>11180</v>
      </c>
      <c r="BC1612" s="42"/>
      <c r="BD1612" s="277"/>
    </row>
    <row r="1613" spans="2:56" x14ac:dyDescent="0.2">
      <c r="B1613" s="278"/>
      <c r="C1613" s="34"/>
      <c r="D1613" s="44">
        <v>21</v>
      </c>
      <c r="E1613" s="45">
        <v>19</v>
      </c>
      <c r="F1613" s="45">
        <v>62</v>
      </c>
      <c r="G1613" s="45">
        <v>60</v>
      </c>
      <c r="H1613" s="45">
        <v>35</v>
      </c>
      <c r="I1613" s="45">
        <v>37</v>
      </c>
      <c r="J1613" s="45">
        <v>12</v>
      </c>
      <c r="K1613" s="46">
        <v>14</v>
      </c>
      <c r="L1613" s="257">
        <f>SUMSQ(D1613:K1613)</f>
        <v>11180</v>
      </c>
      <c r="M1613" s="42"/>
      <c r="N1613" s="277"/>
      <c r="P1613" s="278"/>
      <c r="Q1613" s="34"/>
      <c r="R1613" s="44">
        <v>9</v>
      </c>
      <c r="S1613" s="45">
        <v>53</v>
      </c>
      <c r="T1613" s="45">
        <v>8</v>
      </c>
      <c r="U1613" s="45">
        <v>60</v>
      </c>
      <c r="V1613" s="45">
        <v>35</v>
      </c>
      <c r="W1613" s="45">
        <v>31</v>
      </c>
      <c r="X1613" s="45">
        <v>46</v>
      </c>
      <c r="Y1613" s="46">
        <v>18</v>
      </c>
      <c r="Z1613" s="257">
        <f>SUMSQ(R1613:Y1613)</f>
        <v>11180</v>
      </c>
      <c r="AA1613" s="42"/>
      <c r="AB1613" s="277"/>
      <c r="AD1613" s="278"/>
      <c r="AE1613" s="34"/>
      <c r="AF1613" s="44">
        <v>58</v>
      </c>
      <c r="AG1613" s="45">
        <v>6</v>
      </c>
      <c r="AH1613" s="45">
        <v>8</v>
      </c>
      <c r="AI1613" s="45">
        <v>60</v>
      </c>
      <c r="AJ1613" s="45">
        <v>35</v>
      </c>
      <c r="AK1613" s="45">
        <v>31</v>
      </c>
      <c r="AL1613" s="45">
        <v>29</v>
      </c>
      <c r="AM1613" s="46">
        <v>33</v>
      </c>
      <c r="AN1613" s="257">
        <f>SUMSQ(AF1613:AM1613)</f>
        <v>11180</v>
      </c>
      <c r="AO1613" s="42"/>
      <c r="AP1613" s="277"/>
      <c r="AR1613" s="278"/>
      <c r="AS1613" s="34"/>
      <c r="AT1613" s="44">
        <v>32</v>
      </c>
      <c r="AU1613" s="45">
        <v>6</v>
      </c>
      <c r="AV1613" s="45">
        <v>34</v>
      </c>
      <c r="AW1613" s="45">
        <v>60</v>
      </c>
      <c r="AX1613" s="45">
        <v>35</v>
      </c>
      <c r="AY1613" s="45">
        <v>57</v>
      </c>
      <c r="AZ1613" s="45">
        <v>29</v>
      </c>
      <c r="BA1613" s="46">
        <v>7</v>
      </c>
      <c r="BB1613" s="257">
        <f>SUMSQ(AT1613:BA1613)</f>
        <v>11180</v>
      </c>
      <c r="BC1613" s="42"/>
      <c r="BD1613" s="277"/>
    </row>
    <row r="1614" spans="2:56" x14ac:dyDescent="0.2">
      <c r="B1614" s="278"/>
      <c r="C1614" s="34"/>
      <c r="D1614" s="44">
        <v>58</v>
      </c>
      <c r="E1614" s="45">
        <v>6</v>
      </c>
      <c r="F1614" s="45">
        <v>55</v>
      </c>
      <c r="G1614" s="45">
        <v>11</v>
      </c>
      <c r="H1614" s="45">
        <v>20</v>
      </c>
      <c r="I1614" s="45">
        <v>48</v>
      </c>
      <c r="J1614" s="45">
        <v>29</v>
      </c>
      <c r="K1614" s="46">
        <v>33</v>
      </c>
      <c r="L1614" s="257">
        <f>SUMSQ(D1614:K1614)</f>
        <v>11180</v>
      </c>
      <c r="M1614" s="42"/>
      <c r="N1614" s="277"/>
      <c r="P1614" s="278"/>
      <c r="Q1614" s="34"/>
      <c r="R1614" s="44">
        <v>58</v>
      </c>
      <c r="S1614" s="45">
        <v>6</v>
      </c>
      <c r="T1614" s="45">
        <v>55</v>
      </c>
      <c r="U1614" s="45">
        <v>11</v>
      </c>
      <c r="V1614" s="45">
        <v>20</v>
      </c>
      <c r="W1614" s="45">
        <v>48</v>
      </c>
      <c r="X1614" s="45">
        <v>29</v>
      </c>
      <c r="Y1614" s="46">
        <v>33</v>
      </c>
      <c r="Z1614" s="257">
        <f>SUMSQ(R1614:Y1614)</f>
        <v>11180</v>
      </c>
      <c r="AA1614" s="42"/>
      <c r="AB1614" s="277"/>
      <c r="AD1614" s="278"/>
      <c r="AE1614" s="34"/>
      <c r="AF1614" s="44">
        <v>9</v>
      </c>
      <c r="AG1614" s="45">
        <v>53</v>
      </c>
      <c r="AH1614" s="45">
        <v>55</v>
      </c>
      <c r="AI1614" s="45">
        <v>11</v>
      </c>
      <c r="AJ1614" s="45">
        <v>20</v>
      </c>
      <c r="AK1614" s="45">
        <v>48</v>
      </c>
      <c r="AL1614" s="45">
        <v>46</v>
      </c>
      <c r="AM1614" s="46">
        <v>18</v>
      </c>
      <c r="AN1614" s="257">
        <f>SUMSQ(AF1614:AM1614)</f>
        <v>11180</v>
      </c>
      <c r="AO1614" s="42"/>
      <c r="AP1614" s="277"/>
      <c r="AR1614" s="278"/>
      <c r="AS1614" s="34"/>
      <c r="AT1614" s="44">
        <v>9</v>
      </c>
      <c r="AU1614" s="45">
        <v>53</v>
      </c>
      <c r="AV1614" s="45">
        <v>55</v>
      </c>
      <c r="AW1614" s="45">
        <v>11</v>
      </c>
      <c r="AX1614" s="45">
        <v>20</v>
      </c>
      <c r="AY1614" s="45">
        <v>48</v>
      </c>
      <c r="AZ1614" s="45">
        <v>46</v>
      </c>
      <c r="BA1614" s="46">
        <v>18</v>
      </c>
      <c r="BB1614" s="257">
        <f>SUMSQ(AT1614:BA1614)</f>
        <v>11180</v>
      </c>
      <c r="BC1614" s="42"/>
      <c r="BD1614" s="277"/>
    </row>
    <row r="1615" spans="2:56" x14ac:dyDescent="0.2">
      <c r="B1615" s="278"/>
      <c r="C1615" s="34"/>
      <c r="D1615" s="44">
        <v>9</v>
      </c>
      <c r="E1615" s="45">
        <v>41</v>
      </c>
      <c r="F1615" s="45">
        <v>8</v>
      </c>
      <c r="G1615" s="45">
        <v>40</v>
      </c>
      <c r="H1615" s="45">
        <v>63</v>
      </c>
      <c r="I1615" s="45">
        <v>31</v>
      </c>
      <c r="J1615" s="45">
        <v>50</v>
      </c>
      <c r="K1615" s="46">
        <v>18</v>
      </c>
      <c r="L1615" s="257">
        <f>SUMSQ(D1615:K1615)</f>
        <v>11180</v>
      </c>
      <c r="M1615" s="42"/>
      <c r="N1615" s="277"/>
      <c r="P1615" s="278"/>
      <c r="Q1615" s="34"/>
      <c r="R1615" s="44">
        <v>21</v>
      </c>
      <c r="S1615" s="45">
        <v>41</v>
      </c>
      <c r="T1615" s="45">
        <v>28</v>
      </c>
      <c r="U1615" s="45">
        <v>40</v>
      </c>
      <c r="V1615" s="45">
        <v>63</v>
      </c>
      <c r="W1615" s="45">
        <v>3</v>
      </c>
      <c r="X1615" s="45">
        <v>50</v>
      </c>
      <c r="Y1615" s="46">
        <v>14</v>
      </c>
      <c r="Z1615" s="257">
        <f>SUMSQ(R1615:Y1615)</f>
        <v>11180</v>
      </c>
      <c r="AA1615" s="42"/>
      <c r="AB1615" s="277"/>
      <c r="AD1615" s="278"/>
      <c r="AE1615" s="34"/>
      <c r="AF1615" s="44">
        <v>21</v>
      </c>
      <c r="AG1615" s="45">
        <v>41</v>
      </c>
      <c r="AH1615" s="45">
        <v>28</v>
      </c>
      <c r="AI1615" s="45">
        <v>40</v>
      </c>
      <c r="AJ1615" s="45">
        <v>63</v>
      </c>
      <c r="AK1615" s="45">
        <v>3</v>
      </c>
      <c r="AL1615" s="45">
        <v>50</v>
      </c>
      <c r="AM1615" s="46">
        <v>14</v>
      </c>
      <c r="AN1615" s="257">
        <f>SUMSQ(AF1615:AM1615)</f>
        <v>11180</v>
      </c>
      <c r="AO1615" s="42"/>
      <c r="AP1615" s="277"/>
      <c r="AR1615" s="278"/>
      <c r="AS1615" s="34"/>
      <c r="AT1615" s="44">
        <v>21</v>
      </c>
      <c r="AU1615" s="45">
        <v>41</v>
      </c>
      <c r="AV1615" s="45">
        <v>28</v>
      </c>
      <c r="AW1615" s="45">
        <v>40</v>
      </c>
      <c r="AX1615" s="45">
        <v>63</v>
      </c>
      <c r="AY1615" s="45">
        <v>3</v>
      </c>
      <c r="AZ1615" s="45">
        <v>50</v>
      </c>
      <c r="BA1615" s="46">
        <v>14</v>
      </c>
      <c r="BB1615" s="257">
        <f>SUMSQ(AT1615:BA1615)</f>
        <v>11180</v>
      </c>
      <c r="BC1615" s="42"/>
      <c r="BD1615" s="277"/>
    </row>
    <row r="1616" spans="2:56" ht="12.75" thickBot="1" x14ac:dyDescent="0.25">
      <c r="B1616" s="278"/>
      <c r="C1616" s="34"/>
      <c r="D1616" s="59">
        <v>38</v>
      </c>
      <c r="E1616" s="60">
        <v>26</v>
      </c>
      <c r="F1616" s="60">
        <v>43</v>
      </c>
      <c r="G1616" s="60">
        <v>23</v>
      </c>
      <c r="H1616" s="60">
        <v>16</v>
      </c>
      <c r="I1616" s="60">
        <v>52</v>
      </c>
      <c r="J1616" s="60">
        <v>1</v>
      </c>
      <c r="K1616" s="61">
        <v>61</v>
      </c>
      <c r="L1616" s="257">
        <f>SUMSQ(D1616:K1616)</f>
        <v>11180</v>
      </c>
      <c r="M1616" s="42"/>
      <c r="N1616" s="277"/>
      <c r="P1616" s="278"/>
      <c r="Q1616" s="34"/>
      <c r="R1616" s="59">
        <v>38</v>
      </c>
      <c r="S1616" s="60">
        <v>26</v>
      </c>
      <c r="T1616" s="60">
        <v>43</v>
      </c>
      <c r="U1616" s="60">
        <v>23</v>
      </c>
      <c r="V1616" s="60">
        <v>16</v>
      </c>
      <c r="W1616" s="60">
        <v>52</v>
      </c>
      <c r="X1616" s="60">
        <v>1</v>
      </c>
      <c r="Y1616" s="61">
        <v>61</v>
      </c>
      <c r="Z1616" s="257">
        <f>SUMSQ(R1616:Y1616)</f>
        <v>11180</v>
      </c>
      <c r="AA1616" s="42"/>
      <c r="AB1616" s="277"/>
      <c r="AD1616" s="278"/>
      <c r="AE1616" s="34"/>
      <c r="AF1616" s="59">
        <v>38</v>
      </c>
      <c r="AG1616" s="60">
        <v>26</v>
      </c>
      <c r="AH1616" s="60">
        <v>43</v>
      </c>
      <c r="AI1616" s="60">
        <v>23</v>
      </c>
      <c r="AJ1616" s="60">
        <v>16</v>
      </c>
      <c r="AK1616" s="60">
        <v>52</v>
      </c>
      <c r="AL1616" s="60">
        <v>1</v>
      </c>
      <c r="AM1616" s="61">
        <v>61</v>
      </c>
      <c r="AN1616" s="257">
        <f>SUMSQ(AF1616:AM1616)</f>
        <v>11180</v>
      </c>
      <c r="AO1616" s="42"/>
      <c r="AP1616" s="277"/>
      <c r="AR1616" s="278"/>
      <c r="AS1616" s="34"/>
      <c r="AT1616" s="59">
        <v>38</v>
      </c>
      <c r="AU1616" s="60">
        <v>26</v>
      </c>
      <c r="AV1616" s="60">
        <v>43</v>
      </c>
      <c r="AW1616" s="60">
        <v>23</v>
      </c>
      <c r="AX1616" s="60">
        <v>16</v>
      </c>
      <c r="AY1616" s="60">
        <v>52</v>
      </c>
      <c r="AZ1616" s="60">
        <v>1</v>
      </c>
      <c r="BA1616" s="61">
        <v>61</v>
      </c>
      <c r="BB1616" s="257">
        <f>SUMSQ(AT1616:BA1616)</f>
        <v>11180</v>
      </c>
      <c r="BC1616" s="42"/>
      <c r="BD1616" s="277"/>
    </row>
    <row r="1617" spans="2:56" x14ac:dyDescent="0.2">
      <c r="B1617" s="278"/>
      <c r="C1617" s="34"/>
      <c r="D1617" s="166">
        <f>SUM(D1609:D1616)</f>
        <v>260</v>
      </c>
      <c r="E1617" s="167">
        <f>SUM(E1609:E1616)</f>
        <v>260</v>
      </c>
      <c r="F1617" s="167">
        <f>SUM(F1609:F1616)</f>
        <v>260</v>
      </c>
      <c r="G1617" s="167">
        <f>SUM(G1609:G1616)</f>
        <v>260</v>
      </c>
      <c r="H1617" s="167">
        <f>SUM(H1609:H1616)</f>
        <v>260</v>
      </c>
      <c r="I1617" s="167">
        <f>SUM(I1609:I1616)</f>
        <v>260</v>
      </c>
      <c r="J1617" s="167">
        <f>SUM(J1609:J1616)</f>
        <v>260</v>
      </c>
      <c r="K1617" s="167">
        <f>SUM(K1609:K1616)</f>
        <v>260</v>
      </c>
      <c r="L1617" s="280">
        <f>SUM(D1609^3+E1610^3+F1611^3+G1612^3+H1613^3+I1614^3+J1615^3+K1616^3)</f>
        <v>540800</v>
      </c>
      <c r="M1617" s="42"/>
      <c r="N1617" s="277"/>
      <c r="P1617" s="278"/>
      <c r="Q1617" s="34"/>
      <c r="R1617" s="166">
        <f>SUM(R1609:R1616)</f>
        <v>260</v>
      </c>
      <c r="S1617" s="167">
        <f>SUM(S1609:S1616)</f>
        <v>260</v>
      </c>
      <c r="T1617" s="167">
        <f>SUM(T1609:T1616)</f>
        <v>260</v>
      </c>
      <c r="U1617" s="167">
        <f>SUM(U1609:U1616)</f>
        <v>260</v>
      </c>
      <c r="V1617" s="167">
        <f>SUM(V1609:V1616)</f>
        <v>260</v>
      </c>
      <c r="W1617" s="167">
        <f>SUM(W1609:W1616)</f>
        <v>260</v>
      </c>
      <c r="X1617" s="167">
        <f>SUM(X1609:X1616)</f>
        <v>260</v>
      </c>
      <c r="Y1617" s="167">
        <f>SUM(Y1609:Y1616)</f>
        <v>260</v>
      </c>
      <c r="Z1617" s="280">
        <f>SUM(R1609^3+S1610^3+T1611^3+U1612^3+V1613^3+W1614^3+X1615^3+Y1616^3)</f>
        <v>540800</v>
      </c>
      <c r="AA1617" s="42"/>
      <c r="AB1617" s="277"/>
      <c r="AD1617" s="278"/>
      <c r="AE1617" s="34"/>
      <c r="AF1617" s="166">
        <f>SUM(AF1609:AF1616)</f>
        <v>260</v>
      </c>
      <c r="AG1617" s="167">
        <f>SUM(AG1609:AG1616)</f>
        <v>260</v>
      </c>
      <c r="AH1617" s="167">
        <f>SUM(AH1609:AH1616)</f>
        <v>260</v>
      </c>
      <c r="AI1617" s="167">
        <f>SUM(AI1609:AI1616)</f>
        <v>260</v>
      </c>
      <c r="AJ1617" s="167">
        <f>SUM(AJ1609:AJ1616)</f>
        <v>260</v>
      </c>
      <c r="AK1617" s="167">
        <f>SUM(AK1609:AK1616)</f>
        <v>260</v>
      </c>
      <c r="AL1617" s="167">
        <f>SUM(AL1609:AL1616)</f>
        <v>260</v>
      </c>
      <c r="AM1617" s="167">
        <f>SUM(AM1609:AM1616)</f>
        <v>260</v>
      </c>
      <c r="AN1617" s="280">
        <f>SUM(AF1609^3+AG1610^3+AH1611^3+AI1612^3+AJ1613^3+AK1614^3+AL1615^3+AM1616^3)</f>
        <v>540800</v>
      </c>
      <c r="AO1617" s="42"/>
      <c r="AP1617" s="277"/>
      <c r="AR1617" s="278"/>
      <c r="AS1617" s="34"/>
      <c r="AT1617" s="166">
        <f>SUM(AT1609:AT1616)</f>
        <v>260</v>
      </c>
      <c r="AU1617" s="167">
        <f>SUM(AU1609:AU1616)</f>
        <v>260</v>
      </c>
      <c r="AV1617" s="167">
        <f>SUM(AV1609:AV1616)</f>
        <v>260</v>
      </c>
      <c r="AW1617" s="167">
        <f>SUM(AW1609:AW1616)</f>
        <v>260</v>
      </c>
      <c r="AX1617" s="167">
        <f>SUM(AX1609:AX1616)</f>
        <v>260</v>
      </c>
      <c r="AY1617" s="167">
        <f>SUM(AY1609:AY1616)</f>
        <v>260</v>
      </c>
      <c r="AZ1617" s="167">
        <f>SUM(AZ1609:AZ1616)</f>
        <v>260</v>
      </c>
      <c r="BA1617" s="167">
        <f>SUM(BA1609:BA1616)</f>
        <v>260</v>
      </c>
      <c r="BB1617" s="280">
        <f>SUM(AT1609^3+AU1610^3+AV1611^3+AW1612^3+AX1613^3+AY1614^3+AZ1615^3+BA1616^3)</f>
        <v>540800</v>
      </c>
      <c r="BC1617" s="42"/>
      <c r="BD1617" s="277"/>
    </row>
    <row r="1618" spans="2:56" ht="12.75" thickBot="1" x14ac:dyDescent="0.25">
      <c r="B1618" s="278"/>
      <c r="C1618" s="34"/>
      <c r="D1618" s="89">
        <f>SUMSQ(D1609:D1616)</f>
        <v>11180</v>
      </c>
      <c r="E1618" s="90">
        <f>SUMSQ(E1609:E1616)</f>
        <v>11180</v>
      </c>
      <c r="F1618" s="90">
        <f>SUMSQ(F1609:F1616)</f>
        <v>11180</v>
      </c>
      <c r="G1618" s="90">
        <f>SUMSQ(G1609:G1616)</f>
        <v>11180</v>
      </c>
      <c r="H1618" s="90">
        <f>SUMSQ(H1609:H1616)</f>
        <v>11180</v>
      </c>
      <c r="I1618" s="90">
        <f>SUMSQ(I1609:I1616)</f>
        <v>11180</v>
      </c>
      <c r="J1618" s="90">
        <f>SUMSQ(J1609:J1616)</f>
        <v>11180</v>
      </c>
      <c r="K1618" s="90">
        <f>SUMSQ(K1609:K1616)</f>
        <v>11180</v>
      </c>
      <c r="L1618" s="279">
        <f>SUM(D1616^3+E1615^3+F1614^3+G1613^3+H1612^3+I1611^3+J1610^3+K1609^3)</f>
        <v>540800</v>
      </c>
      <c r="M1618" s="42"/>
      <c r="N1618" s="277"/>
      <c r="P1618" s="278"/>
      <c r="Q1618" s="34"/>
      <c r="R1618" s="89">
        <f>SUMSQ(R1609:R1616)</f>
        <v>11180</v>
      </c>
      <c r="S1618" s="90">
        <f>SUMSQ(S1609:S1616)</f>
        <v>11180</v>
      </c>
      <c r="T1618" s="90">
        <f>SUMSQ(T1609:T1616)</f>
        <v>11180</v>
      </c>
      <c r="U1618" s="90">
        <f>SUMSQ(U1609:U1616)</f>
        <v>11180</v>
      </c>
      <c r="V1618" s="90">
        <f>SUMSQ(V1609:V1616)</f>
        <v>11180</v>
      </c>
      <c r="W1618" s="90">
        <f>SUMSQ(W1609:W1616)</f>
        <v>11180</v>
      </c>
      <c r="X1618" s="90">
        <f>SUMSQ(X1609:X1616)</f>
        <v>11180</v>
      </c>
      <c r="Y1618" s="90">
        <f>SUMSQ(Y1609:Y1616)</f>
        <v>11180</v>
      </c>
      <c r="Z1618" s="279">
        <f>SUM(R1616^3+S1615^3+T1614^3+U1613^3+V1612^3+W1611^3+X1610^3+Y1609^3)</f>
        <v>540800</v>
      </c>
      <c r="AA1618" s="42"/>
      <c r="AB1618" s="277"/>
      <c r="AD1618" s="278"/>
      <c r="AE1618" s="34"/>
      <c r="AF1618" s="89">
        <f>SUMSQ(AF1609:AF1616)</f>
        <v>11180</v>
      </c>
      <c r="AG1618" s="90">
        <f>SUMSQ(AG1609:AG1616)</f>
        <v>11180</v>
      </c>
      <c r="AH1618" s="90">
        <f>SUMSQ(AH1609:AH1616)</f>
        <v>11180</v>
      </c>
      <c r="AI1618" s="90">
        <f>SUMSQ(AI1609:AI1616)</f>
        <v>11180</v>
      </c>
      <c r="AJ1618" s="90">
        <f>SUMSQ(AJ1609:AJ1616)</f>
        <v>11180</v>
      </c>
      <c r="AK1618" s="90">
        <f>SUMSQ(AK1609:AK1616)</f>
        <v>11180</v>
      </c>
      <c r="AL1618" s="90">
        <f>SUMSQ(AL1609:AL1616)</f>
        <v>11180</v>
      </c>
      <c r="AM1618" s="90">
        <f>SUMSQ(AM1609:AM1616)</f>
        <v>11180</v>
      </c>
      <c r="AN1618" s="279">
        <f>SUM(AF1616^3+AG1615^3+AH1614^3+AI1613^3+AJ1612^3+AK1611^3+AL1610^3+AM1609^3)</f>
        <v>540800</v>
      </c>
      <c r="AO1618" s="42"/>
      <c r="AP1618" s="277"/>
      <c r="AR1618" s="278"/>
      <c r="AS1618" s="34"/>
      <c r="AT1618" s="89">
        <f>SUMSQ(AT1609:AT1616)</f>
        <v>11180</v>
      </c>
      <c r="AU1618" s="90">
        <f>SUMSQ(AU1609:AU1616)</f>
        <v>11180</v>
      </c>
      <c r="AV1618" s="90">
        <f>SUMSQ(AV1609:AV1616)</f>
        <v>11180</v>
      </c>
      <c r="AW1618" s="90">
        <f>SUMSQ(AW1609:AW1616)</f>
        <v>11180</v>
      </c>
      <c r="AX1618" s="90">
        <f>SUMSQ(AX1609:AX1616)</f>
        <v>11180</v>
      </c>
      <c r="AY1618" s="90">
        <f>SUMSQ(AY1609:AY1616)</f>
        <v>11180</v>
      </c>
      <c r="AZ1618" s="90">
        <f>SUMSQ(AZ1609:AZ1616)</f>
        <v>11180</v>
      </c>
      <c r="BA1618" s="90">
        <f>SUMSQ(BA1609:BA1616)</f>
        <v>11180</v>
      </c>
      <c r="BB1618" s="279">
        <f>SUM(AT1616^3+AU1615^3+AV1614^3+AW1613^3+AX1612^3+AY1611^3+AZ1610^3+BA1609^3)</f>
        <v>540800</v>
      </c>
      <c r="BC1618" s="42"/>
      <c r="BD1618" s="277"/>
    </row>
    <row r="1619" spans="2:56" ht="12.75" thickBot="1" x14ac:dyDescent="0.25">
      <c r="B1619" s="278"/>
      <c r="C1619" s="104"/>
      <c r="D1619" s="106"/>
      <c r="E1619" s="106"/>
      <c r="F1619" s="106"/>
      <c r="G1619" s="106"/>
      <c r="H1619" s="106"/>
      <c r="I1619" s="106"/>
      <c r="J1619" s="106"/>
      <c r="K1619" s="106"/>
      <c r="L1619" s="106"/>
      <c r="M1619" s="109"/>
      <c r="N1619" s="277"/>
      <c r="P1619" s="278"/>
      <c r="Q1619" s="104"/>
      <c r="R1619" s="106"/>
      <c r="S1619" s="106"/>
      <c r="T1619" s="106"/>
      <c r="U1619" s="106"/>
      <c r="V1619" s="106"/>
      <c r="W1619" s="106"/>
      <c r="X1619" s="106"/>
      <c r="Y1619" s="106"/>
      <c r="Z1619" s="106"/>
      <c r="AA1619" s="109"/>
      <c r="AB1619" s="277"/>
      <c r="AD1619" s="278"/>
      <c r="AE1619" s="104"/>
      <c r="AF1619" s="106"/>
      <c r="AG1619" s="106"/>
      <c r="AH1619" s="106"/>
      <c r="AI1619" s="106"/>
      <c r="AJ1619" s="106"/>
      <c r="AK1619" s="106"/>
      <c r="AL1619" s="106"/>
      <c r="AM1619" s="106"/>
      <c r="AN1619" s="106"/>
      <c r="AO1619" s="109"/>
      <c r="AP1619" s="277"/>
      <c r="AR1619" s="278"/>
      <c r="AS1619" s="104"/>
      <c r="AT1619" s="106"/>
      <c r="AU1619" s="106"/>
      <c r="AV1619" s="106"/>
      <c r="AW1619" s="106"/>
      <c r="AX1619" s="106"/>
      <c r="AY1619" s="106"/>
      <c r="AZ1619" s="106"/>
      <c r="BA1619" s="106"/>
      <c r="BB1619" s="106"/>
      <c r="BC1619" s="109"/>
      <c r="BD1619" s="277"/>
    </row>
    <row r="1620" spans="2:56" ht="12.75" thickBot="1" x14ac:dyDescent="0.25">
      <c r="B1620" s="276"/>
      <c r="C1620" s="275"/>
      <c r="D1620" s="275"/>
      <c r="E1620" s="275"/>
      <c r="F1620" s="275"/>
      <c r="G1620" s="275"/>
      <c r="H1620" s="275"/>
      <c r="I1620" s="275"/>
      <c r="J1620" s="275"/>
      <c r="K1620" s="275"/>
      <c r="L1620" s="275"/>
      <c r="M1620" s="275"/>
      <c r="N1620" s="274"/>
      <c r="P1620" s="276"/>
      <c r="Q1620" s="275"/>
      <c r="R1620" s="275"/>
      <c r="S1620" s="275"/>
      <c r="T1620" s="275"/>
      <c r="U1620" s="275"/>
      <c r="V1620" s="275"/>
      <c r="W1620" s="275"/>
      <c r="X1620" s="275"/>
      <c r="Y1620" s="275"/>
      <c r="Z1620" s="275"/>
      <c r="AA1620" s="275"/>
      <c r="AB1620" s="274"/>
      <c r="AD1620" s="276"/>
      <c r="AE1620" s="275"/>
      <c r="AF1620" s="275"/>
      <c r="AG1620" s="275"/>
      <c r="AH1620" s="275"/>
      <c r="AI1620" s="275"/>
      <c r="AJ1620" s="275"/>
      <c r="AK1620" s="275"/>
      <c r="AL1620" s="275"/>
      <c r="AM1620" s="275"/>
      <c r="AN1620" s="275"/>
      <c r="AO1620" s="275"/>
      <c r="AP1620" s="274"/>
      <c r="AR1620" s="276"/>
      <c r="AS1620" s="275"/>
      <c r="AT1620" s="275"/>
      <c r="AU1620" s="275"/>
      <c r="AV1620" s="275"/>
      <c r="AW1620" s="275"/>
      <c r="AX1620" s="275"/>
      <c r="AY1620" s="275"/>
      <c r="AZ1620" s="275"/>
      <c r="BA1620" s="275"/>
      <c r="BB1620" s="275"/>
      <c r="BC1620" s="275"/>
      <c r="BD1620" s="274"/>
    </row>
    <row r="1621" spans="2:56" ht="13.5" thickTop="1" thickBot="1" x14ac:dyDescent="0.25"/>
    <row r="1622" spans="2:56" ht="13.5" thickTop="1" thickBot="1" x14ac:dyDescent="0.25">
      <c r="B1622" s="284"/>
      <c r="C1622" s="283"/>
      <c r="D1622" s="283"/>
      <c r="E1622" s="283"/>
      <c r="F1622" s="283"/>
      <c r="G1622" s="283"/>
      <c r="H1622" s="283"/>
      <c r="I1622" s="283"/>
      <c r="J1622" s="283"/>
      <c r="K1622" s="283"/>
      <c r="L1622" s="283"/>
      <c r="M1622" s="283"/>
      <c r="N1622" s="282"/>
      <c r="P1622" s="284"/>
      <c r="Q1622" s="283"/>
      <c r="R1622" s="283"/>
      <c r="S1622" s="283"/>
      <c r="T1622" s="283"/>
      <c r="U1622" s="283"/>
      <c r="V1622" s="283"/>
      <c r="W1622" s="283"/>
      <c r="X1622" s="283"/>
      <c r="Y1622" s="283"/>
      <c r="Z1622" s="283"/>
      <c r="AA1622" s="283"/>
      <c r="AB1622" s="282"/>
      <c r="AD1622" s="284"/>
      <c r="AE1622" s="283"/>
      <c r="AF1622" s="283"/>
      <c r="AG1622" s="283"/>
      <c r="AH1622" s="283"/>
      <c r="AI1622" s="283"/>
      <c r="AJ1622" s="283"/>
      <c r="AK1622" s="283"/>
      <c r="AL1622" s="283"/>
      <c r="AM1622" s="283"/>
      <c r="AN1622" s="283"/>
      <c r="AO1622" s="283"/>
      <c r="AP1622" s="282"/>
      <c r="AR1622" s="284"/>
      <c r="AS1622" s="283"/>
      <c r="AT1622" s="283"/>
      <c r="AU1622" s="283"/>
      <c r="AV1622" s="283"/>
      <c r="AW1622" s="283"/>
      <c r="AX1622" s="283"/>
      <c r="AY1622" s="283"/>
      <c r="AZ1622" s="283"/>
      <c r="BA1622" s="283"/>
      <c r="BB1622" s="283"/>
      <c r="BC1622" s="283"/>
      <c r="BD1622" s="282"/>
    </row>
    <row r="1623" spans="2:56" ht="12.75" thickBot="1" x14ac:dyDescent="0.25">
      <c r="B1623" s="278"/>
      <c r="C1623" s="20"/>
      <c r="D1623" s="21"/>
      <c r="E1623" s="21"/>
      <c r="F1623" s="21"/>
      <c r="G1623" s="21"/>
      <c r="H1623" s="281" t="s">
        <v>982</v>
      </c>
      <c r="I1623" s="21"/>
      <c r="J1623" s="21"/>
      <c r="K1623" s="21"/>
      <c r="L1623" s="21"/>
      <c r="M1623" s="23"/>
      <c r="N1623" s="277"/>
      <c r="P1623" s="278"/>
      <c r="Q1623" s="20"/>
      <c r="R1623" s="21"/>
      <c r="S1623" s="21"/>
      <c r="T1623" s="21"/>
      <c r="U1623" s="21"/>
      <c r="V1623" s="281" t="s">
        <v>981</v>
      </c>
      <c r="W1623" s="21"/>
      <c r="X1623" s="21"/>
      <c r="Y1623" s="21"/>
      <c r="Z1623" s="21"/>
      <c r="AA1623" s="23"/>
      <c r="AB1623" s="277"/>
      <c r="AD1623" s="278"/>
      <c r="AE1623" s="20"/>
      <c r="AF1623" s="21"/>
      <c r="AG1623" s="21"/>
      <c r="AH1623" s="21"/>
      <c r="AI1623" s="21"/>
      <c r="AJ1623" s="281" t="s">
        <v>980</v>
      </c>
      <c r="AK1623" s="21"/>
      <c r="AL1623" s="21"/>
      <c r="AM1623" s="21"/>
      <c r="AN1623" s="21"/>
      <c r="AO1623" s="23"/>
      <c r="AP1623" s="277"/>
      <c r="AR1623" s="278"/>
      <c r="AS1623" s="20"/>
      <c r="AT1623" s="21"/>
      <c r="AU1623" s="21"/>
      <c r="AV1623" s="21"/>
      <c r="AW1623" s="21"/>
      <c r="AX1623" s="281" t="s">
        <v>979</v>
      </c>
      <c r="AY1623" s="21"/>
      <c r="AZ1623" s="21"/>
      <c r="BA1623" s="21"/>
      <c r="BB1623" s="21"/>
      <c r="BC1623" s="23"/>
      <c r="BD1623" s="277"/>
    </row>
    <row r="1624" spans="2:56" x14ac:dyDescent="0.2">
      <c r="B1624" s="278"/>
      <c r="C1624" s="34"/>
      <c r="D1624" s="35">
        <v>4</v>
      </c>
      <c r="E1624" s="36">
        <v>64</v>
      </c>
      <c r="F1624" s="36">
        <v>13</v>
      </c>
      <c r="G1624" s="36">
        <v>49</v>
      </c>
      <c r="H1624" s="36">
        <v>42</v>
      </c>
      <c r="I1624" s="36">
        <v>22</v>
      </c>
      <c r="J1624" s="36">
        <v>39</v>
      </c>
      <c r="K1624" s="37">
        <v>27</v>
      </c>
      <c r="L1624" s="251">
        <f>SUMSQ(D1624:K1624)</f>
        <v>11180</v>
      </c>
      <c r="M1624" s="42"/>
      <c r="N1624" s="277"/>
      <c r="P1624" s="278"/>
      <c r="Q1624" s="34"/>
      <c r="R1624" s="35">
        <v>4</v>
      </c>
      <c r="S1624" s="36">
        <v>64</v>
      </c>
      <c r="T1624" s="36">
        <v>13</v>
      </c>
      <c r="U1624" s="36">
        <v>49</v>
      </c>
      <c r="V1624" s="36">
        <v>42</v>
      </c>
      <c r="W1624" s="36">
        <v>22</v>
      </c>
      <c r="X1624" s="36">
        <v>39</v>
      </c>
      <c r="Y1624" s="37">
        <v>27</v>
      </c>
      <c r="Z1624" s="251">
        <f>SUMSQ(R1624:Y1624)</f>
        <v>11180</v>
      </c>
      <c r="AA1624" s="42"/>
      <c r="AB1624" s="277"/>
      <c r="AD1624" s="278"/>
      <c r="AE1624" s="34"/>
      <c r="AF1624" s="35">
        <v>4</v>
      </c>
      <c r="AG1624" s="36">
        <v>64</v>
      </c>
      <c r="AH1624" s="36">
        <v>26</v>
      </c>
      <c r="AI1624" s="36">
        <v>49</v>
      </c>
      <c r="AJ1624" s="36">
        <v>38</v>
      </c>
      <c r="AK1624" s="36">
        <v>13</v>
      </c>
      <c r="AL1624" s="36">
        <v>43</v>
      </c>
      <c r="AM1624" s="37">
        <v>23</v>
      </c>
      <c r="AN1624" s="251">
        <f>SUMSQ(AF1624:AM1624)</f>
        <v>11180</v>
      </c>
      <c r="AO1624" s="42"/>
      <c r="AP1624" s="277"/>
      <c r="AR1624" s="278"/>
      <c r="AS1624" s="34"/>
      <c r="AT1624" s="35">
        <v>4</v>
      </c>
      <c r="AU1624" s="36">
        <v>64</v>
      </c>
      <c r="AV1624" s="36">
        <v>26</v>
      </c>
      <c r="AW1624" s="36">
        <v>49</v>
      </c>
      <c r="AX1624" s="36">
        <v>38</v>
      </c>
      <c r="AY1624" s="36">
        <v>13</v>
      </c>
      <c r="AZ1624" s="36">
        <v>43</v>
      </c>
      <c r="BA1624" s="37">
        <v>23</v>
      </c>
      <c r="BB1624" s="251">
        <f>SUMSQ(AT1624:BA1624)</f>
        <v>11180</v>
      </c>
      <c r="BC1624" s="42"/>
      <c r="BD1624" s="277"/>
    </row>
    <row r="1625" spans="2:56" x14ac:dyDescent="0.2">
      <c r="B1625" s="278"/>
      <c r="C1625" s="34"/>
      <c r="D1625" s="44">
        <v>51</v>
      </c>
      <c r="E1625" s="45">
        <v>15</v>
      </c>
      <c r="F1625" s="45">
        <v>62</v>
      </c>
      <c r="G1625" s="45">
        <v>2</v>
      </c>
      <c r="H1625" s="45">
        <v>25</v>
      </c>
      <c r="I1625" s="45">
        <v>37</v>
      </c>
      <c r="J1625" s="45">
        <v>24</v>
      </c>
      <c r="K1625" s="46">
        <v>44</v>
      </c>
      <c r="L1625" s="257">
        <f>SUMSQ(D1625:K1625)</f>
        <v>11180</v>
      </c>
      <c r="M1625" s="42"/>
      <c r="N1625" s="277"/>
      <c r="P1625" s="278"/>
      <c r="Q1625" s="34"/>
      <c r="R1625" s="44">
        <v>51</v>
      </c>
      <c r="S1625" s="45">
        <v>15</v>
      </c>
      <c r="T1625" s="45">
        <v>62</v>
      </c>
      <c r="U1625" s="45">
        <v>2</v>
      </c>
      <c r="V1625" s="45">
        <v>25</v>
      </c>
      <c r="W1625" s="45">
        <v>37</v>
      </c>
      <c r="X1625" s="45">
        <v>24</v>
      </c>
      <c r="Y1625" s="46">
        <v>44</v>
      </c>
      <c r="Z1625" s="257">
        <f>SUMSQ(R1625:Y1625)</f>
        <v>11180</v>
      </c>
      <c r="AA1625" s="42"/>
      <c r="AB1625" s="277"/>
      <c r="AD1625" s="278"/>
      <c r="AE1625" s="34"/>
      <c r="AF1625" s="44">
        <v>41</v>
      </c>
      <c r="AG1625" s="45">
        <v>15</v>
      </c>
      <c r="AH1625" s="45">
        <v>40</v>
      </c>
      <c r="AI1625" s="45">
        <v>2</v>
      </c>
      <c r="AJ1625" s="45">
        <v>21</v>
      </c>
      <c r="AK1625" s="45">
        <v>51</v>
      </c>
      <c r="AL1625" s="45">
        <v>28</v>
      </c>
      <c r="AM1625" s="46">
        <v>62</v>
      </c>
      <c r="AN1625" s="257">
        <f>SUMSQ(AF1625:AM1625)</f>
        <v>11180</v>
      </c>
      <c r="AO1625" s="42"/>
      <c r="AP1625" s="277"/>
      <c r="AR1625" s="278"/>
      <c r="AS1625" s="34"/>
      <c r="AT1625" s="44">
        <v>62</v>
      </c>
      <c r="AU1625" s="45">
        <v>15</v>
      </c>
      <c r="AV1625" s="45">
        <v>40</v>
      </c>
      <c r="AW1625" s="45">
        <v>2</v>
      </c>
      <c r="AX1625" s="45">
        <v>21</v>
      </c>
      <c r="AY1625" s="45">
        <v>51</v>
      </c>
      <c r="AZ1625" s="45">
        <v>28</v>
      </c>
      <c r="BA1625" s="46">
        <v>41</v>
      </c>
      <c r="BB1625" s="257">
        <f>SUMSQ(AT1625:BA1625)</f>
        <v>11180</v>
      </c>
      <c r="BC1625" s="42"/>
      <c r="BD1625" s="277"/>
    </row>
    <row r="1626" spans="2:56" x14ac:dyDescent="0.2">
      <c r="B1626" s="278"/>
      <c r="C1626" s="34"/>
      <c r="D1626" s="44">
        <v>47</v>
      </c>
      <c r="E1626" s="45">
        <v>53</v>
      </c>
      <c r="F1626" s="45">
        <v>17</v>
      </c>
      <c r="G1626" s="45">
        <v>11</v>
      </c>
      <c r="H1626" s="45">
        <v>20</v>
      </c>
      <c r="I1626" s="45">
        <v>10</v>
      </c>
      <c r="J1626" s="45">
        <v>46</v>
      </c>
      <c r="K1626" s="46">
        <v>56</v>
      </c>
      <c r="L1626" s="257">
        <f>SUMSQ(D1626:K1626)</f>
        <v>11180</v>
      </c>
      <c r="M1626" s="42"/>
      <c r="N1626" s="277"/>
      <c r="P1626" s="278"/>
      <c r="Q1626" s="34"/>
      <c r="R1626" s="44">
        <v>47</v>
      </c>
      <c r="S1626" s="45">
        <v>53</v>
      </c>
      <c r="T1626" s="45">
        <v>17</v>
      </c>
      <c r="U1626" s="45">
        <v>11</v>
      </c>
      <c r="V1626" s="45">
        <v>20</v>
      </c>
      <c r="W1626" s="45">
        <v>10</v>
      </c>
      <c r="X1626" s="45">
        <v>46</v>
      </c>
      <c r="Y1626" s="46">
        <v>56</v>
      </c>
      <c r="Z1626" s="257">
        <f>SUMSQ(R1626:Y1626)</f>
        <v>11180</v>
      </c>
      <c r="AA1626" s="42"/>
      <c r="AB1626" s="277"/>
      <c r="AD1626" s="278"/>
      <c r="AE1626" s="34"/>
      <c r="AF1626" s="44">
        <v>32</v>
      </c>
      <c r="AG1626" s="45">
        <v>36</v>
      </c>
      <c r="AH1626" s="45">
        <v>17</v>
      </c>
      <c r="AI1626" s="45">
        <v>45</v>
      </c>
      <c r="AJ1626" s="45">
        <v>58</v>
      </c>
      <c r="AK1626" s="45">
        <v>6</v>
      </c>
      <c r="AL1626" s="45">
        <v>55</v>
      </c>
      <c r="AM1626" s="46">
        <v>11</v>
      </c>
      <c r="AN1626" s="257">
        <f>SUMSQ(AF1626:AM1626)</f>
        <v>11180</v>
      </c>
      <c r="AO1626" s="42"/>
      <c r="AP1626" s="277"/>
      <c r="AR1626" s="278"/>
      <c r="AS1626" s="34"/>
      <c r="AT1626" s="44">
        <v>11</v>
      </c>
      <c r="AU1626" s="45">
        <v>36</v>
      </c>
      <c r="AV1626" s="45">
        <v>17</v>
      </c>
      <c r="AW1626" s="45">
        <v>45</v>
      </c>
      <c r="AX1626" s="45">
        <v>58</v>
      </c>
      <c r="AY1626" s="45">
        <v>6</v>
      </c>
      <c r="AZ1626" s="45">
        <v>55</v>
      </c>
      <c r="BA1626" s="46">
        <v>32</v>
      </c>
      <c r="BB1626" s="257">
        <f>SUMSQ(AT1626:BA1626)</f>
        <v>11180</v>
      </c>
      <c r="BC1626" s="42"/>
      <c r="BD1626" s="277"/>
    </row>
    <row r="1627" spans="2:56" x14ac:dyDescent="0.2">
      <c r="B1627" s="278"/>
      <c r="C1627" s="34"/>
      <c r="D1627" s="44">
        <v>32</v>
      </c>
      <c r="E1627" s="45">
        <v>36</v>
      </c>
      <c r="F1627" s="45">
        <v>34</v>
      </c>
      <c r="G1627" s="45">
        <v>30</v>
      </c>
      <c r="H1627" s="45">
        <v>5</v>
      </c>
      <c r="I1627" s="45">
        <v>57</v>
      </c>
      <c r="J1627" s="45">
        <v>59</v>
      </c>
      <c r="K1627" s="46">
        <v>7</v>
      </c>
      <c r="L1627" s="257">
        <f>SUMSQ(D1627:K1627)</f>
        <v>11180</v>
      </c>
      <c r="M1627" s="42"/>
      <c r="N1627" s="277"/>
      <c r="P1627" s="278"/>
      <c r="Q1627" s="34"/>
      <c r="R1627" s="44">
        <v>58</v>
      </c>
      <c r="S1627" s="45">
        <v>36</v>
      </c>
      <c r="T1627" s="45">
        <v>8</v>
      </c>
      <c r="U1627" s="45">
        <v>30</v>
      </c>
      <c r="V1627" s="45">
        <v>5</v>
      </c>
      <c r="W1627" s="45">
        <v>31</v>
      </c>
      <c r="X1627" s="45">
        <v>59</v>
      </c>
      <c r="Y1627" s="46">
        <v>33</v>
      </c>
      <c r="Z1627" s="257">
        <f>SUMSQ(R1627:Y1627)</f>
        <v>11180</v>
      </c>
      <c r="AA1627" s="42"/>
      <c r="AB1627" s="277"/>
      <c r="AD1627" s="278"/>
      <c r="AE1627" s="34"/>
      <c r="AF1627" s="44">
        <v>53</v>
      </c>
      <c r="AG1627" s="45">
        <v>19</v>
      </c>
      <c r="AH1627" s="45">
        <v>47</v>
      </c>
      <c r="AI1627" s="45">
        <v>30</v>
      </c>
      <c r="AJ1627" s="45">
        <v>9</v>
      </c>
      <c r="AK1627" s="45">
        <v>60</v>
      </c>
      <c r="AL1627" s="45">
        <v>8</v>
      </c>
      <c r="AM1627" s="46">
        <v>34</v>
      </c>
      <c r="AN1627" s="257">
        <f>SUMSQ(AF1627:AM1627)</f>
        <v>11180</v>
      </c>
      <c r="AO1627" s="42"/>
      <c r="AP1627" s="277"/>
      <c r="AR1627" s="278"/>
      <c r="AS1627" s="34"/>
      <c r="AT1627" s="44">
        <v>53</v>
      </c>
      <c r="AU1627" s="45">
        <v>19</v>
      </c>
      <c r="AV1627" s="45">
        <v>47</v>
      </c>
      <c r="AW1627" s="45">
        <v>30</v>
      </c>
      <c r="AX1627" s="45">
        <v>9</v>
      </c>
      <c r="AY1627" s="45">
        <v>60</v>
      </c>
      <c r="AZ1627" s="45">
        <v>8</v>
      </c>
      <c r="BA1627" s="46">
        <v>34</v>
      </c>
      <c r="BB1627" s="257">
        <f>SUMSQ(AT1627:BA1627)</f>
        <v>11180</v>
      </c>
      <c r="BC1627" s="42"/>
      <c r="BD1627" s="277"/>
    </row>
    <row r="1628" spans="2:56" x14ac:dyDescent="0.2">
      <c r="B1628" s="278"/>
      <c r="C1628" s="34"/>
      <c r="D1628" s="44">
        <v>58</v>
      </c>
      <c r="E1628" s="45">
        <v>6</v>
      </c>
      <c r="F1628" s="45">
        <v>8</v>
      </c>
      <c r="G1628" s="45">
        <v>60</v>
      </c>
      <c r="H1628" s="45">
        <v>35</v>
      </c>
      <c r="I1628" s="45">
        <v>31</v>
      </c>
      <c r="J1628" s="45">
        <v>29</v>
      </c>
      <c r="K1628" s="46">
        <v>33</v>
      </c>
      <c r="L1628" s="257">
        <f>SUMSQ(D1628:K1628)</f>
        <v>11180</v>
      </c>
      <c r="M1628" s="42"/>
      <c r="N1628" s="277"/>
      <c r="P1628" s="278"/>
      <c r="Q1628" s="34"/>
      <c r="R1628" s="44">
        <v>32</v>
      </c>
      <c r="S1628" s="45">
        <v>6</v>
      </c>
      <c r="T1628" s="45">
        <v>34</v>
      </c>
      <c r="U1628" s="45">
        <v>60</v>
      </c>
      <c r="V1628" s="45">
        <v>35</v>
      </c>
      <c r="W1628" s="45">
        <v>57</v>
      </c>
      <c r="X1628" s="45">
        <v>29</v>
      </c>
      <c r="Y1628" s="46">
        <v>7</v>
      </c>
      <c r="Z1628" s="257">
        <f>SUMSQ(R1628:Y1628)</f>
        <v>11180</v>
      </c>
      <c r="AA1628" s="42"/>
      <c r="AB1628" s="277"/>
      <c r="AD1628" s="278"/>
      <c r="AE1628" s="34"/>
      <c r="AF1628" s="44">
        <v>31</v>
      </c>
      <c r="AG1628" s="45">
        <v>57</v>
      </c>
      <c r="AH1628" s="45">
        <v>5</v>
      </c>
      <c r="AI1628" s="45">
        <v>56</v>
      </c>
      <c r="AJ1628" s="45">
        <v>35</v>
      </c>
      <c r="AK1628" s="45">
        <v>18</v>
      </c>
      <c r="AL1628" s="45">
        <v>46</v>
      </c>
      <c r="AM1628" s="46">
        <v>12</v>
      </c>
      <c r="AN1628" s="257">
        <f>SUMSQ(AF1628:AM1628)</f>
        <v>11180</v>
      </c>
      <c r="AO1628" s="42"/>
      <c r="AP1628" s="277"/>
      <c r="AR1628" s="278"/>
      <c r="AS1628" s="34"/>
      <c r="AT1628" s="44">
        <v>31</v>
      </c>
      <c r="AU1628" s="45">
        <v>57</v>
      </c>
      <c r="AV1628" s="45">
        <v>5</v>
      </c>
      <c r="AW1628" s="45">
        <v>56</v>
      </c>
      <c r="AX1628" s="45">
        <v>35</v>
      </c>
      <c r="AY1628" s="45">
        <v>18</v>
      </c>
      <c r="AZ1628" s="45">
        <v>46</v>
      </c>
      <c r="BA1628" s="46">
        <v>12</v>
      </c>
      <c r="BB1628" s="257">
        <f>SUMSQ(AT1628:BA1628)</f>
        <v>11180</v>
      </c>
      <c r="BC1628" s="42"/>
      <c r="BD1628" s="277"/>
    </row>
    <row r="1629" spans="2:56" x14ac:dyDescent="0.2">
      <c r="B1629" s="278"/>
      <c r="C1629" s="34"/>
      <c r="D1629" s="44">
        <v>9</v>
      </c>
      <c r="E1629" s="45">
        <v>19</v>
      </c>
      <c r="F1629" s="45">
        <v>55</v>
      </c>
      <c r="G1629" s="45">
        <v>45</v>
      </c>
      <c r="H1629" s="45">
        <v>54</v>
      </c>
      <c r="I1629" s="45">
        <v>48</v>
      </c>
      <c r="J1629" s="45">
        <v>12</v>
      </c>
      <c r="K1629" s="46">
        <v>18</v>
      </c>
      <c r="L1629" s="257">
        <f>SUMSQ(D1629:K1629)</f>
        <v>11180</v>
      </c>
      <c r="M1629" s="42"/>
      <c r="N1629" s="277"/>
      <c r="P1629" s="278"/>
      <c r="Q1629" s="34"/>
      <c r="R1629" s="44">
        <v>9</v>
      </c>
      <c r="S1629" s="45">
        <v>19</v>
      </c>
      <c r="T1629" s="45">
        <v>55</v>
      </c>
      <c r="U1629" s="45">
        <v>45</v>
      </c>
      <c r="V1629" s="45">
        <v>54</v>
      </c>
      <c r="W1629" s="45">
        <v>48</v>
      </c>
      <c r="X1629" s="45">
        <v>12</v>
      </c>
      <c r="Y1629" s="46">
        <v>18</v>
      </c>
      <c r="Z1629" s="257">
        <f>SUMSQ(R1629:Y1629)</f>
        <v>11180</v>
      </c>
      <c r="AA1629" s="42"/>
      <c r="AB1629" s="277"/>
      <c r="AD1629" s="278"/>
      <c r="AE1629" s="34"/>
      <c r="AF1629" s="44">
        <v>54</v>
      </c>
      <c r="AG1629" s="45">
        <v>10</v>
      </c>
      <c r="AH1629" s="45">
        <v>59</v>
      </c>
      <c r="AI1629" s="45">
        <v>7</v>
      </c>
      <c r="AJ1629" s="45">
        <v>20</v>
      </c>
      <c r="AK1629" s="45">
        <v>48</v>
      </c>
      <c r="AL1629" s="45">
        <v>29</v>
      </c>
      <c r="AM1629" s="46">
        <v>33</v>
      </c>
      <c r="AN1629" s="257">
        <f>SUMSQ(AF1629:AM1629)</f>
        <v>11180</v>
      </c>
      <c r="AO1629" s="42"/>
      <c r="AP1629" s="277"/>
      <c r="AR1629" s="278"/>
      <c r="AS1629" s="34"/>
      <c r="AT1629" s="44">
        <v>33</v>
      </c>
      <c r="AU1629" s="45">
        <v>10</v>
      </c>
      <c r="AV1629" s="45">
        <v>59</v>
      </c>
      <c r="AW1629" s="45">
        <v>7</v>
      </c>
      <c r="AX1629" s="45">
        <v>20</v>
      </c>
      <c r="AY1629" s="45">
        <v>48</v>
      </c>
      <c r="AZ1629" s="45">
        <v>29</v>
      </c>
      <c r="BA1629" s="46">
        <v>54</v>
      </c>
      <c r="BB1629" s="257">
        <f>SUMSQ(AT1629:BA1629)</f>
        <v>11180</v>
      </c>
      <c r="BC1629" s="42"/>
      <c r="BD1629" s="277"/>
    </row>
    <row r="1630" spans="2:56" x14ac:dyDescent="0.2">
      <c r="B1630" s="278"/>
      <c r="C1630" s="34"/>
      <c r="D1630" s="44">
        <v>21</v>
      </c>
      <c r="E1630" s="45">
        <v>41</v>
      </c>
      <c r="F1630" s="45">
        <v>28</v>
      </c>
      <c r="G1630" s="45">
        <v>40</v>
      </c>
      <c r="H1630" s="45">
        <v>63</v>
      </c>
      <c r="I1630" s="45">
        <v>3</v>
      </c>
      <c r="J1630" s="45">
        <v>50</v>
      </c>
      <c r="K1630" s="46">
        <v>14</v>
      </c>
      <c r="L1630" s="257">
        <f>SUMSQ(D1630:K1630)</f>
        <v>11180</v>
      </c>
      <c r="M1630" s="42"/>
      <c r="N1630" s="277"/>
      <c r="P1630" s="278"/>
      <c r="Q1630" s="34"/>
      <c r="R1630" s="44">
        <v>21</v>
      </c>
      <c r="S1630" s="45">
        <v>41</v>
      </c>
      <c r="T1630" s="45">
        <v>28</v>
      </c>
      <c r="U1630" s="45">
        <v>40</v>
      </c>
      <c r="V1630" s="45">
        <v>63</v>
      </c>
      <c r="W1630" s="45">
        <v>3</v>
      </c>
      <c r="X1630" s="45">
        <v>50</v>
      </c>
      <c r="Y1630" s="46">
        <v>14</v>
      </c>
      <c r="Z1630" s="257">
        <f>SUMSQ(R1630:Y1630)</f>
        <v>11180</v>
      </c>
      <c r="AA1630" s="42"/>
      <c r="AB1630" s="277"/>
      <c r="AD1630" s="278"/>
      <c r="AE1630" s="34"/>
      <c r="AF1630" s="44">
        <v>3</v>
      </c>
      <c r="AG1630" s="45">
        <v>37</v>
      </c>
      <c r="AH1630" s="45">
        <v>14</v>
      </c>
      <c r="AI1630" s="45">
        <v>44</v>
      </c>
      <c r="AJ1630" s="45">
        <v>63</v>
      </c>
      <c r="AK1630" s="45">
        <v>25</v>
      </c>
      <c r="AL1630" s="45">
        <v>50</v>
      </c>
      <c r="AM1630" s="46">
        <v>24</v>
      </c>
      <c r="AN1630" s="257">
        <f>SUMSQ(AF1630:AM1630)</f>
        <v>11180</v>
      </c>
      <c r="AO1630" s="42"/>
      <c r="AP1630" s="277"/>
      <c r="AR1630" s="278"/>
      <c r="AS1630" s="34"/>
      <c r="AT1630" s="44">
        <v>24</v>
      </c>
      <c r="AU1630" s="45">
        <v>37</v>
      </c>
      <c r="AV1630" s="45">
        <v>14</v>
      </c>
      <c r="AW1630" s="45">
        <v>44</v>
      </c>
      <c r="AX1630" s="45">
        <v>63</v>
      </c>
      <c r="AY1630" s="45">
        <v>25</v>
      </c>
      <c r="AZ1630" s="45">
        <v>50</v>
      </c>
      <c r="BA1630" s="46">
        <v>3</v>
      </c>
      <c r="BB1630" s="257">
        <f>SUMSQ(AT1630:BA1630)</f>
        <v>11180</v>
      </c>
      <c r="BC1630" s="42"/>
      <c r="BD1630" s="277"/>
    </row>
    <row r="1631" spans="2:56" ht="12.75" thickBot="1" x14ac:dyDescent="0.25">
      <c r="B1631" s="278"/>
      <c r="C1631" s="34"/>
      <c r="D1631" s="59">
        <v>38</v>
      </c>
      <c r="E1631" s="60">
        <v>26</v>
      </c>
      <c r="F1631" s="60">
        <v>43</v>
      </c>
      <c r="G1631" s="60">
        <v>23</v>
      </c>
      <c r="H1631" s="60">
        <v>16</v>
      </c>
      <c r="I1631" s="60">
        <v>52</v>
      </c>
      <c r="J1631" s="60">
        <v>1</v>
      </c>
      <c r="K1631" s="61">
        <v>61</v>
      </c>
      <c r="L1631" s="257">
        <f>SUMSQ(D1631:K1631)</f>
        <v>11180</v>
      </c>
      <c r="M1631" s="42"/>
      <c r="N1631" s="277"/>
      <c r="P1631" s="278"/>
      <c r="Q1631" s="34"/>
      <c r="R1631" s="59">
        <v>38</v>
      </c>
      <c r="S1631" s="60">
        <v>26</v>
      </c>
      <c r="T1631" s="60">
        <v>43</v>
      </c>
      <c r="U1631" s="60">
        <v>23</v>
      </c>
      <c r="V1631" s="60">
        <v>16</v>
      </c>
      <c r="W1631" s="60">
        <v>52</v>
      </c>
      <c r="X1631" s="60">
        <v>1</v>
      </c>
      <c r="Y1631" s="61">
        <v>61</v>
      </c>
      <c r="Z1631" s="257">
        <f>SUMSQ(R1631:Y1631)</f>
        <v>11180</v>
      </c>
      <c r="AA1631" s="42"/>
      <c r="AB1631" s="277"/>
      <c r="AD1631" s="278"/>
      <c r="AE1631" s="34"/>
      <c r="AF1631" s="59">
        <v>42</v>
      </c>
      <c r="AG1631" s="60">
        <v>22</v>
      </c>
      <c r="AH1631" s="60">
        <v>52</v>
      </c>
      <c r="AI1631" s="60">
        <v>27</v>
      </c>
      <c r="AJ1631" s="60">
        <v>16</v>
      </c>
      <c r="AK1631" s="60">
        <v>39</v>
      </c>
      <c r="AL1631" s="60">
        <v>1</v>
      </c>
      <c r="AM1631" s="61">
        <v>61</v>
      </c>
      <c r="AN1631" s="257">
        <f>SUMSQ(AF1631:AM1631)</f>
        <v>11180</v>
      </c>
      <c r="AO1631" s="42"/>
      <c r="AP1631" s="277"/>
      <c r="AR1631" s="278"/>
      <c r="AS1631" s="34"/>
      <c r="AT1631" s="59">
        <v>42</v>
      </c>
      <c r="AU1631" s="60">
        <v>22</v>
      </c>
      <c r="AV1631" s="60">
        <v>52</v>
      </c>
      <c r="AW1631" s="60">
        <v>27</v>
      </c>
      <c r="AX1631" s="60">
        <v>16</v>
      </c>
      <c r="AY1631" s="60">
        <v>39</v>
      </c>
      <c r="AZ1631" s="60">
        <v>1</v>
      </c>
      <c r="BA1631" s="61">
        <v>61</v>
      </c>
      <c r="BB1631" s="257">
        <f>SUMSQ(AT1631:BA1631)</f>
        <v>11180</v>
      </c>
      <c r="BC1631" s="42"/>
      <c r="BD1631" s="277"/>
    </row>
    <row r="1632" spans="2:56" x14ac:dyDescent="0.2">
      <c r="B1632" s="278"/>
      <c r="C1632" s="34"/>
      <c r="D1632" s="166">
        <f>SUM(D1624:D1631)</f>
        <v>260</v>
      </c>
      <c r="E1632" s="167">
        <f>SUM(E1624:E1631)</f>
        <v>260</v>
      </c>
      <c r="F1632" s="167">
        <f>SUM(F1624:F1631)</f>
        <v>260</v>
      </c>
      <c r="G1632" s="167">
        <f>SUM(G1624:G1631)</f>
        <v>260</v>
      </c>
      <c r="H1632" s="167">
        <f>SUM(H1624:H1631)</f>
        <v>260</v>
      </c>
      <c r="I1632" s="167">
        <f>SUM(I1624:I1631)</f>
        <v>260</v>
      </c>
      <c r="J1632" s="167">
        <f>SUM(J1624:J1631)</f>
        <v>260</v>
      </c>
      <c r="K1632" s="167">
        <f>SUM(K1624:K1631)</f>
        <v>260</v>
      </c>
      <c r="L1632" s="280">
        <f>SUM(D1624^3+E1625^3+F1626^3+G1627^3+H1628^3+I1629^3+J1630^3+K1631^3)</f>
        <v>540800</v>
      </c>
      <c r="M1632" s="42"/>
      <c r="N1632" s="277"/>
      <c r="P1632" s="278"/>
      <c r="Q1632" s="34"/>
      <c r="R1632" s="166">
        <f>SUM(R1624:R1631)</f>
        <v>260</v>
      </c>
      <c r="S1632" s="167">
        <f>SUM(S1624:S1631)</f>
        <v>260</v>
      </c>
      <c r="T1632" s="167">
        <f>SUM(T1624:T1631)</f>
        <v>260</v>
      </c>
      <c r="U1632" s="167">
        <f>SUM(U1624:U1631)</f>
        <v>260</v>
      </c>
      <c r="V1632" s="167">
        <f>SUM(V1624:V1631)</f>
        <v>260</v>
      </c>
      <c r="W1632" s="167">
        <f>SUM(W1624:W1631)</f>
        <v>260</v>
      </c>
      <c r="X1632" s="167">
        <f>SUM(X1624:X1631)</f>
        <v>260</v>
      </c>
      <c r="Y1632" s="167">
        <f>SUM(Y1624:Y1631)</f>
        <v>260</v>
      </c>
      <c r="Z1632" s="280">
        <f>SUM(R1624^3+S1625^3+T1626^3+U1627^3+V1628^3+W1629^3+X1630^3+Y1631^3)</f>
        <v>540800</v>
      </c>
      <c r="AA1632" s="42"/>
      <c r="AB1632" s="277"/>
      <c r="AD1632" s="278"/>
      <c r="AE1632" s="34"/>
      <c r="AF1632" s="166">
        <f>SUM(AF1624:AF1631)</f>
        <v>260</v>
      </c>
      <c r="AG1632" s="167">
        <f>SUM(AG1624:AG1631)</f>
        <v>260</v>
      </c>
      <c r="AH1632" s="167">
        <f>SUM(AH1624:AH1631)</f>
        <v>260</v>
      </c>
      <c r="AI1632" s="167">
        <f>SUM(AI1624:AI1631)</f>
        <v>260</v>
      </c>
      <c r="AJ1632" s="167">
        <f>SUM(AJ1624:AJ1631)</f>
        <v>260</v>
      </c>
      <c r="AK1632" s="167">
        <f>SUM(AK1624:AK1631)</f>
        <v>260</v>
      </c>
      <c r="AL1632" s="167">
        <f>SUM(AL1624:AL1631)</f>
        <v>260</v>
      </c>
      <c r="AM1632" s="167">
        <f>SUM(AM1624:AM1631)</f>
        <v>260</v>
      </c>
      <c r="AN1632" s="280">
        <f>SUM(AF1624^3+AG1625^3+AH1626^3+AI1627^3+AJ1628^3+AK1629^3+AL1630^3+AM1631^3)</f>
        <v>540800</v>
      </c>
      <c r="AO1632" s="42"/>
      <c r="AP1632" s="277"/>
      <c r="AR1632" s="278"/>
      <c r="AS1632" s="34"/>
      <c r="AT1632" s="166">
        <f>SUM(AT1624:AT1631)</f>
        <v>260</v>
      </c>
      <c r="AU1632" s="167">
        <f>SUM(AU1624:AU1631)</f>
        <v>260</v>
      </c>
      <c r="AV1632" s="167">
        <f>SUM(AV1624:AV1631)</f>
        <v>260</v>
      </c>
      <c r="AW1632" s="167">
        <f>SUM(AW1624:AW1631)</f>
        <v>260</v>
      </c>
      <c r="AX1632" s="167">
        <f>SUM(AX1624:AX1631)</f>
        <v>260</v>
      </c>
      <c r="AY1632" s="167">
        <f>SUM(AY1624:AY1631)</f>
        <v>260</v>
      </c>
      <c r="AZ1632" s="167">
        <f>SUM(AZ1624:AZ1631)</f>
        <v>260</v>
      </c>
      <c r="BA1632" s="167">
        <f>SUM(BA1624:BA1631)</f>
        <v>260</v>
      </c>
      <c r="BB1632" s="280">
        <f>SUM(AT1624^3+AU1625^3+AV1626^3+AW1627^3+AX1628^3+AY1629^3+AZ1630^3+BA1631^3)</f>
        <v>540800</v>
      </c>
      <c r="BC1632" s="42"/>
      <c r="BD1632" s="277"/>
    </row>
    <row r="1633" spans="2:56" ht="12.75" thickBot="1" x14ac:dyDescent="0.25">
      <c r="B1633" s="278"/>
      <c r="C1633" s="34"/>
      <c r="D1633" s="89">
        <f>SUMSQ(D1624:D1631)</f>
        <v>11180</v>
      </c>
      <c r="E1633" s="90">
        <f>SUMSQ(E1624:E1631)</f>
        <v>11180</v>
      </c>
      <c r="F1633" s="90">
        <f>SUMSQ(F1624:F1631)</f>
        <v>11180</v>
      </c>
      <c r="G1633" s="90">
        <f>SUMSQ(G1624:G1631)</f>
        <v>11180</v>
      </c>
      <c r="H1633" s="90">
        <f>SUMSQ(H1624:H1631)</f>
        <v>11180</v>
      </c>
      <c r="I1633" s="90">
        <f>SUMSQ(I1624:I1631)</f>
        <v>11180</v>
      </c>
      <c r="J1633" s="90">
        <f>SUMSQ(J1624:J1631)</f>
        <v>11180</v>
      </c>
      <c r="K1633" s="90">
        <f>SUMSQ(K1624:K1631)</f>
        <v>11180</v>
      </c>
      <c r="L1633" s="279">
        <f>SUM(D1631^3+E1630^3+F1629^3+G1628^3+H1627^3+I1626^3+J1625^3+K1624^3)</f>
        <v>540800</v>
      </c>
      <c r="M1633" s="42"/>
      <c r="N1633" s="277"/>
      <c r="P1633" s="278"/>
      <c r="Q1633" s="34"/>
      <c r="R1633" s="89">
        <f>SUMSQ(R1624:R1631)</f>
        <v>11180</v>
      </c>
      <c r="S1633" s="90">
        <f>SUMSQ(S1624:S1631)</f>
        <v>11180</v>
      </c>
      <c r="T1633" s="90">
        <f>SUMSQ(T1624:T1631)</f>
        <v>11180</v>
      </c>
      <c r="U1633" s="90">
        <f>SUMSQ(U1624:U1631)</f>
        <v>11180</v>
      </c>
      <c r="V1633" s="90">
        <f>SUMSQ(V1624:V1631)</f>
        <v>11180</v>
      </c>
      <c r="W1633" s="90">
        <f>SUMSQ(W1624:W1631)</f>
        <v>11180</v>
      </c>
      <c r="X1633" s="90">
        <f>SUMSQ(X1624:X1631)</f>
        <v>11180</v>
      </c>
      <c r="Y1633" s="90">
        <f>SUMSQ(Y1624:Y1631)</f>
        <v>11180</v>
      </c>
      <c r="Z1633" s="279">
        <f>SUM(R1631^3+S1630^3+T1629^3+U1628^3+V1627^3+W1626^3+X1625^3+Y1624^3)</f>
        <v>540800</v>
      </c>
      <c r="AA1633" s="42"/>
      <c r="AB1633" s="277"/>
      <c r="AD1633" s="278"/>
      <c r="AE1633" s="34"/>
      <c r="AF1633" s="89">
        <f>SUMSQ(AF1624:AF1631)</f>
        <v>11180</v>
      </c>
      <c r="AG1633" s="90">
        <f>SUMSQ(AG1624:AG1631)</f>
        <v>11180</v>
      </c>
      <c r="AH1633" s="90">
        <f>SUMSQ(AH1624:AH1631)</f>
        <v>11180</v>
      </c>
      <c r="AI1633" s="90">
        <f>SUMSQ(AI1624:AI1631)</f>
        <v>11180</v>
      </c>
      <c r="AJ1633" s="90">
        <f>SUMSQ(AJ1624:AJ1631)</f>
        <v>11180</v>
      </c>
      <c r="AK1633" s="90">
        <f>SUMSQ(AK1624:AK1631)</f>
        <v>11180</v>
      </c>
      <c r="AL1633" s="90">
        <f>SUMSQ(AL1624:AL1631)</f>
        <v>11180</v>
      </c>
      <c r="AM1633" s="90">
        <f>SUMSQ(AM1624:AM1631)</f>
        <v>11180</v>
      </c>
      <c r="AN1633" s="279">
        <f>SUM(AF1631^3+AG1630^3+AH1629^3+AI1628^3+AJ1627^3+AK1626^3+AL1625^3+AM1624^3)</f>
        <v>540800</v>
      </c>
      <c r="AO1633" s="42"/>
      <c r="AP1633" s="277"/>
      <c r="AR1633" s="278"/>
      <c r="AS1633" s="34"/>
      <c r="AT1633" s="89">
        <f>SUMSQ(AT1624:AT1631)</f>
        <v>11180</v>
      </c>
      <c r="AU1633" s="90">
        <f>SUMSQ(AU1624:AU1631)</f>
        <v>11180</v>
      </c>
      <c r="AV1633" s="90">
        <f>SUMSQ(AV1624:AV1631)</f>
        <v>11180</v>
      </c>
      <c r="AW1633" s="90">
        <f>SUMSQ(AW1624:AW1631)</f>
        <v>11180</v>
      </c>
      <c r="AX1633" s="90">
        <f>SUMSQ(AX1624:AX1631)</f>
        <v>11180</v>
      </c>
      <c r="AY1633" s="90">
        <f>SUMSQ(AY1624:AY1631)</f>
        <v>11180</v>
      </c>
      <c r="AZ1633" s="90">
        <f>SUMSQ(AZ1624:AZ1631)</f>
        <v>11180</v>
      </c>
      <c r="BA1633" s="90">
        <f>SUMSQ(BA1624:BA1631)</f>
        <v>11180</v>
      </c>
      <c r="BB1633" s="279">
        <f>SUM(AT1631^3+AU1630^3+AV1629^3+AW1628^3+AX1627^3+AY1626^3+AZ1625^3+BA1624^3)</f>
        <v>540800</v>
      </c>
      <c r="BC1633" s="42"/>
      <c r="BD1633" s="277"/>
    </row>
    <row r="1634" spans="2:56" ht="12.75" thickBot="1" x14ac:dyDescent="0.25">
      <c r="B1634" s="278"/>
      <c r="C1634" s="104"/>
      <c r="D1634" s="106"/>
      <c r="E1634" s="106"/>
      <c r="F1634" s="106"/>
      <c r="G1634" s="106"/>
      <c r="H1634" s="106"/>
      <c r="I1634" s="106"/>
      <c r="J1634" s="106"/>
      <c r="K1634" s="106"/>
      <c r="L1634" s="106"/>
      <c r="M1634" s="109"/>
      <c r="N1634" s="277"/>
      <c r="P1634" s="278"/>
      <c r="Q1634" s="104"/>
      <c r="R1634" s="106"/>
      <c r="S1634" s="106"/>
      <c r="T1634" s="106"/>
      <c r="U1634" s="106"/>
      <c r="V1634" s="106"/>
      <c r="W1634" s="106"/>
      <c r="X1634" s="106"/>
      <c r="Y1634" s="106"/>
      <c r="Z1634" s="106"/>
      <c r="AA1634" s="109"/>
      <c r="AB1634" s="277"/>
      <c r="AD1634" s="278"/>
      <c r="AE1634" s="104"/>
      <c r="AF1634" s="106"/>
      <c r="AG1634" s="106"/>
      <c r="AH1634" s="106"/>
      <c r="AI1634" s="106"/>
      <c r="AJ1634" s="106"/>
      <c r="AK1634" s="106"/>
      <c r="AL1634" s="106"/>
      <c r="AM1634" s="106"/>
      <c r="AN1634" s="106"/>
      <c r="AO1634" s="109"/>
      <c r="AP1634" s="277"/>
      <c r="AR1634" s="278"/>
      <c r="AS1634" s="104"/>
      <c r="AT1634" s="106"/>
      <c r="AU1634" s="106"/>
      <c r="AV1634" s="106"/>
      <c r="AW1634" s="106"/>
      <c r="AX1634" s="106"/>
      <c r="AY1634" s="106"/>
      <c r="AZ1634" s="106"/>
      <c r="BA1634" s="106"/>
      <c r="BB1634" s="106"/>
      <c r="BC1634" s="109"/>
      <c r="BD1634" s="277"/>
    </row>
    <row r="1635" spans="2:56" ht="12.75" thickBot="1" x14ac:dyDescent="0.25">
      <c r="B1635" s="276"/>
      <c r="C1635" s="275"/>
      <c r="D1635" s="275"/>
      <c r="E1635" s="275"/>
      <c r="F1635" s="275"/>
      <c r="G1635" s="275"/>
      <c r="H1635" s="275"/>
      <c r="I1635" s="275"/>
      <c r="J1635" s="275"/>
      <c r="K1635" s="275"/>
      <c r="L1635" s="275"/>
      <c r="M1635" s="275"/>
      <c r="N1635" s="274"/>
      <c r="P1635" s="276"/>
      <c r="Q1635" s="275"/>
      <c r="R1635" s="275"/>
      <c r="S1635" s="275"/>
      <c r="T1635" s="275"/>
      <c r="U1635" s="275"/>
      <c r="V1635" s="275"/>
      <c r="W1635" s="275"/>
      <c r="X1635" s="275"/>
      <c r="Y1635" s="275"/>
      <c r="Z1635" s="275"/>
      <c r="AA1635" s="275"/>
      <c r="AB1635" s="274"/>
      <c r="AD1635" s="276"/>
      <c r="AE1635" s="275"/>
      <c r="AF1635" s="275"/>
      <c r="AG1635" s="275"/>
      <c r="AH1635" s="275"/>
      <c r="AI1635" s="275"/>
      <c r="AJ1635" s="275"/>
      <c r="AK1635" s="275"/>
      <c r="AL1635" s="275"/>
      <c r="AM1635" s="275"/>
      <c r="AN1635" s="275"/>
      <c r="AO1635" s="275"/>
      <c r="AP1635" s="274"/>
      <c r="AR1635" s="276"/>
      <c r="AS1635" s="275"/>
      <c r="AT1635" s="275"/>
      <c r="AU1635" s="275"/>
      <c r="AV1635" s="275"/>
      <c r="AW1635" s="275"/>
      <c r="AX1635" s="275"/>
      <c r="AY1635" s="275"/>
      <c r="AZ1635" s="275"/>
      <c r="BA1635" s="275"/>
      <c r="BB1635" s="275"/>
      <c r="BC1635" s="275"/>
      <c r="BD1635" s="274"/>
    </row>
    <row r="1636" spans="2:56" ht="13.5" thickTop="1" thickBot="1" x14ac:dyDescent="0.25"/>
    <row r="1637" spans="2:56" ht="13.5" thickTop="1" thickBot="1" x14ac:dyDescent="0.25">
      <c r="B1637" s="284"/>
      <c r="C1637" s="283"/>
      <c r="D1637" s="283"/>
      <c r="E1637" s="283"/>
      <c r="F1637" s="283"/>
      <c r="G1637" s="283"/>
      <c r="H1637" s="283"/>
      <c r="I1637" s="283"/>
      <c r="J1637" s="283"/>
      <c r="K1637" s="283"/>
      <c r="L1637" s="283"/>
      <c r="M1637" s="283"/>
      <c r="N1637" s="282"/>
      <c r="P1637" s="284"/>
      <c r="Q1637" s="283"/>
      <c r="R1637" s="283"/>
      <c r="S1637" s="283"/>
      <c r="T1637" s="283"/>
      <c r="U1637" s="283"/>
      <c r="V1637" s="283"/>
      <c r="W1637" s="283"/>
      <c r="X1637" s="283"/>
      <c r="Y1637" s="283"/>
      <c r="Z1637" s="283"/>
      <c r="AA1637" s="283"/>
      <c r="AB1637" s="282"/>
      <c r="AD1637" s="284"/>
      <c r="AE1637" s="283"/>
      <c r="AF1637" s="283"/>
      <c r="AG1637" s="283"/>
      <c r="AH1637" s="283"/>
      <c r="AI1637" s="283"/>
      <c r="AJ1637" s="283"/>
      <c r="AK1637" s="283"/>
      <c r="AL1637" s="283"/>
      <c r="AM1637" s="283"/>
      <c r="AN1637" s="283"/>
      <c r="AO1637" s="283"/>
      <c r="AP1637" s="282"/>
      <c r="AR1637" s="284"/>
      <c r="AS1637" s="283"/>
      <c r="AT1637" s="283"/>
      <c r="AU1637" s="283"/>
      <c r="AV1637" s="283"/>
      <c r="AW1637" s="283"/>
      <c r="AX1637" s="283"/>
      <c r="AY1637" s="283"/>
      <c r="AZ1637" s="283"/>
      <c r="BA1637" s="283"/>
      <c r="BB1637" s="283"/>
      <c r="BC1637" s="283"/>
      <c r="BD1637" s="282"/>
    </row>
    <row r="1638" spans="2:56" ht="12.75" thickBot="1" x14ac:dyDescent="0.25">
      <c r="B1638" s="278"/>
      <c r="C1638" s="20"/>
      <c r="D1638" s="21"/>
      <c r="E1638" s="21"/>
      <c r="F1638" s="21"/>
      <c r="G1638" s="21"/>
      <c r="H1638" s="281" t="s">
        <v>978</v>
      </c>
      <c r="I1638" s="21"/>
      <c r="J1638" s="21"/>
      <c r="K1638" s="21"/>
      <c r="L1638" s="21"/>
      <c r="M1638" s="23"/>
      <c r="N1638" s="277"/>
      <c r="P1638" s="278"/>
      <c r="Q1638" s="20"/>
      <c r="R1638" s="21"/>
      <c r="S1638" s="21"/>
      <c r="T1638" s="21"/>
      <c r="U1638" s="21"/>
      <c r="V1638" s="281" t="s">
        <v>977</v>
      </c>
      <c r="W1638" s="21"/>
      <c r="X1638" s="21"/>
      <c r="Y1638" s="21"/>
      <c r="Z1638" s="21"/>
      <c r="AA1638" s="23"/>
      <c r="AB1638" s="277"/>
      <c r="AD1638" s="278"/>
      <c r="AE1638" s="20"/>
      <c r="AF1638" s="21"/>
      <c r="AG1638" s="21"/>
      <c r="AH1638" s="21"/>
      <c r="AI1638" s="21"/>
      <c r="AJ1638" s="281" t="s">
        <v>976</v>
      </c>
      <c r="AK1638" s="21"/>
      <c r="AL1638" s="21"/>
      <c r="AM1638" s="21"/>
      <c r="AN1638" s="21"/>
      <c r="AO1638" s="23"/>
      <c r="AP1638" s="277"/>
      <c r="AR1638" s="278"/>
      <c r="AS1638" s="20"/>
      <c r="AT1638" s="21"/>
      <c r="AU1638" s="21"/>
      <c r="AV1638" s="21"/>
      <c r="AW1638" s="21"/>
      <c r="AX1638" s="281" t="s">
        <v>975</v>
      </c>
      <c r="AY1638" s="21"/>
      <c r="AZ1638" s="21"/>
      <c r="BA1638" s="21"/>
      <c r="BB1638" s="21"/>
      <c r="BC1638" s="23"/>
      <c r="BD1638" s="277"/>
    </row>
    <row r="1639" spans="2:56" x14ac:dyDescent="0.2">
      <c r="B1639" s="278"/>
      <c r="C1639" s="34"/>
      <c r="D1639" s="35">
        <v>4</v>
      </c>
      <c r="E1639" s="36">
        <v>64</v>
      </c>
      <c r="F1639" s="36">
        <v>38</v>
      </c>
      <c r="G1639" s="36">
        <v>26</v>
      </c>
      <c r="H1639" s="36">
        <v>13</v>
      </c>
      <c r="I1639" s="36">
        <v>49</v>
      </c>
      <c r="J1639" s="36">
        <v>43</v>
      </c>
      <c r="K1639" s="37">
        <v>23</v>
      </c>
      <c r="L1639" s="251">
        <f>SUMSQ(D1639:K1639)</f>
        <v>11180</v>
      </c>
      <c r="M1639" s="42"/>
      <c r="N1639" s="277"/>
      <c r="P1639" s="278"/>
      <c r="Q1639" s="34"/>
      <c r="R1639" s="35">
        <v>4</v>
      </c>
      <c r="S1639" s="36">
        <v>64</v>
      </c>
      <c r="T1639" s="36">
        <v>38</v>
      </c>
      <c r="U1639" s="36">
        <v>43</v>
      </c>
      <c r="V1639" s="36">
        <v>13</v>
      </c>
      <c r="W1639" s="36">
        <v>49</v>
      </c>
      <c r="X1639" s="36">
        <v>26</v>
      </c>
      <c r="Y1639" s="37">
        <v>23</v>
      </c>
      <c r="Z1639" s="251">
        <f>SUMSQ(R1639:Y1639)</f>
        <v>11180</v>
      </c>
      <c r="AA1639" s="42"/>
      <c r="AB1639" s="277"/>
      <c r="AD1639" s="278"/>
      <c r="AE1639" s="34"/>
      <c r="AF1639" s="35">
        <v>4</v>
      </c>
      <c r="AG1639" s="36">
        <v>64</v>
      </c>
      <c r="AH1639" s="36">
        <v>38</v>
      </c>
      <c r="AI1639" s="36">
        <v>43</v>
      </c>
      <c r="AJ1639" s="36">
        <v>13</v>
      </c>
      <c r="AK1639" s="36">
        <v>49</v>
      </c>
      <c r="AL1639" s="36">
        <v>26</v>
      </c>
      <c r="AM1639" s="37">
        <v>23</v>
      </c>
      <c r="AN1639" s="251">
        <f>SUMSQ(AF1639:AM1639)</f>
        <v>11180</v>
      </c>
      <c r="AO1639" s="42"/>
      <c r="AP1639" s="277"/>
      <c r="AR1639" s="278"/>
      <c r="AS1639" s="34"/>
      <c r="AT1639" s="35">
        <v>4</v>
      </c>
      <c r="AU1639" s="36">
        <v>64</v>
      </c>
      <c r="AV1639" s="36">
        <v>42</v>
      </c>
      <c r="AW1639" s="36">
        <v>39</v>
      </c>
      <c r="AX1639" s="36">
        <v>13</v>
      </c>
      <c r="AY1639" s="36">
        <v>49</v>
      </c>
      <c r="AZ1639" s="36">
        <v>22</v>
      </c>
      <c r="BA1639" s="37">
        <v>27</v>
      </c>
      <c r="BB1639" s="251">
        <f>SUMSQ(AT1639:BA1639)</f>
        <v>11180</v>
      </c>
      <c r="BC1639" s="42"/>
      <c r="BD1639" s="277"/>
    </row>
    <row r="1640" spans="2:56" x14ac:dyDescent="0.2">
      <c r="B1640" s="278"/>
      <c r="C1640" s="34"/>
      <c r="D1640" s="44">
        <v>51</v>
      </c>
      <c r="E1640" s="45">
        <v>15</v>
      </c>
      <c r="F1640" s="45">
        <v>21</v>
      </c>
      <c r="G1640" s="45">
        <v>41</v>
      </c>
      <c r="H1640" s="45">
        <v>62</v>
      </c>
      <c r="I1640" s="45">
        <v>2</v>
      </c>
      <c r="J1640" s="45">
        <v>28</v>
      </c>
      <c r="K1640" s="46">
        <v>40</v>
      </c>
      <c r="L1640" s="257">
        <f>SUMSQ(D1640:K1640)</f>
        <v>11180</v>
      </c>
      <c r="M1640" s="42"/>
      <c r="N1640" s="277"/>
      <c r="P1640" s="278"/>
      <c r="Q1640" s="34"/>
      <c r="R1640" s="44">
        <v>17</v>
      </c>
      <c r="S1640" s="45">
        <v>14</v>
      </c>
      <c r="T1640" s="45">
        <v>41</v>
      </c>
      <c r="U1640" s="45">
        <v>7</v>
      </c>
      <c r="V1640" s="45">
        <v>63</v>
      </c>
      <c r="W1640" s="45">
        <v>36</v>
      </c>
      <c r="X1640" s="45">
        <v>54</v>
      </c>
      <c r="Y1640" s="46">
        <v>28</v>
      </c>
      <c r="Z1640" s="257">
        <f>SUMSQ(R1640:Y1640)</f>
        <v>11180</v>
      </c>
      <c r="AA1640" s="42"/>
      <c r="AB1640" s="277"/>
      <c r="AD1640" s="278"/>
      <c r="AE1640" s="34"/>
      <c r="AF1640" s="44">
        <v>51</v>
      </c>
      <c r="AG1640" s="45">
        <v>15</v>
      </c>
      <c r="AH1640" s="45">
        <v>25</v>
      </c>
      <c r="AI1640" s="45">
        <v>2</v>
      </c>
      <c r="AJ1640" s="45">
        <v>44</v>
      </c>
      <c r="AK1640" s="45">
        <v>24</v>
      </c>
      <c r="AL1640" s="45">
        <v>37</v>
      </c>
      <c r="AM1640" s="46">
        <v>62</v>
      </c>
      <c r="AN1640" s="257">
        <f>SUMSQ(AF1640:AM1640)</f>
        <v>11180</v>
      </c>
      <c r="AO1640" s="42"/>
      <c r="AP1640" s="277"/>
      <c r="AR1640" s="278"/>
      <c r="AS1640" s="34"/>
      <c r="AT1640" s="44">
        <v>17</v>
      </c>
      <c r="AU1640" s="45">
        <v>14</v>
      </c>
      <c r="AV1640" s="45">
        <v>37</v>
      </c>
      <c r="AW1640" s="45">
        <v>11</v>
      </c>
      <c r="AX1640" s="45">
        <v>63</v>
      </c>
      <c r="AY1640" s="45">
        <v>36</v>
      </c>
      <c r="AZ1640" s="45">
        <v>58</v>
      </c>
      <c r="BA1640" s="46">
        <v>24</v>
      </c>
      <c r="BB1640" s="257">
        <f>SUMSQ(AT1640:BA1640)</f>
        <v>11180</v>
      </c>
      <c r="BC1640" s="42"/>
      <c r="BD1640" s="277"/>
    </row>
    <row r="1641" spans="2:56" x14ac:dyDescent="0.2">
      <c r="B1641" s="278"/>
      <c r="C1641" s="34"/>
      <c r="D1641" s="44">
        <v>32</v>
      </c>
      <c r="E1641" s="45">
        <v>36</v>
      </c>
      <c r="F1641" s="45">
        <v>17</v>
      </c>
      <c r="G1641" s="45">
        <v>45</v>
      </c>
      <c r="H1641" s="45">
        <v>58</v>
      </c>
      <c r="I1641" s="45">
        <v>6</v>
      </c>
      <c r="J1641" s="45">
        <v>55</v>
      </c>
      <c r="K1641" s="46">
        <v>11</v>
      </c>
      <c r="L1641" s="257">
        <f>SUMSQ(D1641:K1641)</f>
        <v>11180</v>
      </c>
      <c r="M1641" s="42"/>
      <c r="N1641" s="277"/>
      <c r="P1641" s="278"/>
      <c r="Q1641" s="34"/>
      <c r="R1641" s="44">
        <v>56</v>
      </c>
      <c r="S1641" s="45">
        <v>57</v>
      </c>
      <c r="T1641" s="45">
        <v>18</v>
      </c>
      <c r="U1641" s="45">
        <v>46</v>
      </c>
      <c r="V1641" s="45">
        <v>12</v>
      </c>
      <c r="W1641" s="45">
        <v>5</v>
      </c>
      <c r="X1641" s="45">
        <v>31</v>
      </c>
      <c r="Y1641" s="46">
        <v>35</v>
      </c>
      <c r="Z1641" s="257">
        <f>SUMSQ(R1641:Y1641)</f>
        <v>11180</v>
      </c>
      <c r="AA1641" s="42"/>
      <c r="AB1641" s="277"/>
      <c r="AD1641" s="278"/>
      <c r="AE1641" s="34"/>
      <c r="AF1641" s="44">
        <v>32</v>
      </c>
      <c r="AG1641" s="45">
        <v>7</v>
      </c>
      <c r="AH1641" s="45">
        <v>17</v>
      </c>
      <c r="AI1641" s="45">
        <v>45</v>
      </c>
      <c r="AJ1641" s="45">
        <v>54</v>
      </c>
      <c r="AK1641" s="45">
        <v>59</v>
      </c>
      <c r="AL1641" s="45">
        <v>10</v>
      </c>
      <c r="AM1641" s="46">
        <v>36</v>
      </c>
      <c r="AN1641" s="257">
        <f>SUMSQ(AF1641:AM1641)</f>
        <v>11180</v>
      </c>
      <c r="AO1641" s="42"/>
      <c r="AP1641" s="277"/>
      <c r="AR1641" s="278"/>
      <c r="AS1641" s="34"/>
      <c r="AT1641" s="44">
        <v>60</v>
      </c>
      <c r="AU1641" s="45">
        <v>53</v>
      </c>
      <c r="AV1641" s="45">
        <v>18</v>
      </c>
      <c r="AW1641" s="45">
        <v>46</v>
      </c>
      <c r="AX1641" s="45">
        <v>8</v>
      </c>
      <c r="AY1641" s="45">
        <v>9</v>
      </c>
      <c r="AZ1641" s="45">
        <v>31</v>
      </c>
      <c r="BA1641" s="46">
        <v>35</v>
      </c>
      <c r="BB1641" s="257">
        <f>SUMSQ(AT1641:BA1641)</f>
        <v>11180</v>
      </c>
      <c r="BC1641" s="42"/>
      <c r="BD1641" s="277"/>
    </row>
    <row r="1642" spans="2:56" x14ac:dyDescent="0.2">
      <c r="B1642" s="278"/>
      <c r="C1642" s="34"/>
      <c r="D1642" s="44">
        <v>47</v>
      </c>
      <c r="E1642" s="45">
        <v>19</v>
      </c>
      <c r="F1642" s="45">
        <v>34</v>
      </c>
      <c r="G1642" s="45">
        <v>30</v>
      </c>
      <c r="H1642" s="45">
        <v>9</v>
      </c>
      <c r="I1642" s="45">
        <v>53</v>
      </c>
      <c r="J1642" s="45">
        <v>8</v>
      </c>
      <c r="K1642" s="46">
        <v>60</v>
      </c>
      <c r="L1642" s="257">
        <f>SUMSQ(D1642:K1642)</f>
        <v>11180</v>
      </c>
      <c r="M1642" s="42"/>
      <c r="N1642" s="277"/>
      <c r="P1642" s="278"/>
      <c r="Q1642" s="34"/>
      <c r="R1642" s="44">
        <v>59</v>
      </c>
      <c r="S1642" s="45">
        <v>21</v>
      </c>
      <c r="T1642" s="45">
        <v>3</v>
      </c>
      <c r="U1642" s="45">
        <v>32</v>
      </c>
      <c r="V1642" s="45">
        <v>40</v>
      </c>
      <c r="W1642" s="45">
        <v>10</v>
      </c>
      <c r="X1642" s="45">
        <v>45</v>
      </c>
      <c r="Y1642" s="46">
        <v>50</v>
      </c>
      <c r="Z1642" s="257">
        <f>SUMSQ(R1642:Y1642)</f>
        <v>11180</v>
      </c>
      <c r="AA1642" s="42"/>
      <c r="AB1642" s="277"/>
      <c r="AD1642" s="278"/>
      <c r="AE1642" s="34"/>
      <c r="AF1642" s="44">
        <v>53</v>
      </c>
      <c r="AG1642" s="45">
        <v>34</v>
      </c>
      <c r="AH1642" s="45">
        <v>60</v>
      </c>
      <c r="AI1642" s="45">
        <v>30</v>
      </c>
      <c r="AJ1642" s="45">
        <v>9</v>
      </c>
      <c r="AK1642" s="45">
        <v>8</v>
      </c>
      <c r="AL1642" s="45">
        <v>47</v>
      </c>
      <c r="AM1642" s="46">
        <v>19</v>
      </c>
      <c r="AN1642" s="257">
        <f>SUMSQ(AF1642:AM1642)</f>
        <v>11180</v>
      </c>
      <c r="AO1642" s="42"/>
      <c r="AP1642" s="277"/>
      <c r="AR1642" s="278"/>
      <c r="AS1642" s="34"/>
      <c r="AT1642" s="44">
        <v>55</v>
      </c>
      <c r="AU1642" s="45">
        <v>25</v>
      </c>
      <c r="AV1642" s="45">
        <v>3</v>
      </c>
      <c r="AW1642" s="45">
        <v>32</v>
      </c>
      <c r="AX1642" s="45">
        <v>44</v>
      </c>
      <c r="AY1642" s="45">
        <v>6</v>
      </c>
      <c r="AZ1642" s="45">
        <v>45</v>
      </c>
      <c r="BA1642" s="46">
        <v>50</v>
      </c>
      <c r="BB1642" s="257">
        <f>SUMSQ(AT1642:BA1642)</f>
        <v>11180</v>
      </c>
      <c r="BC1642" s="42"/>
      <c r="BD1642" s="277"/>
    </row>
    <row r="1643" spans="2:56" x14ac:dyDescent="0.2">
      <c r="B1643" s="278"/>
      <c r="C1643" s="34"/>
      <c r="D1643" s="44">
        <v>5</v>
      </c>
      <c r="E1643" s="45">
        <v>57</v>
      </c>
      <c r="F1643" s="45">
        <v>12</v>
      </c>
      <c r="G1643" s="45">
        <v>56</v>
      </c>
      <c r="H1643" s="45">
        <v>35</v>
      </c>
      <c r="I1643" s="45">
        <v>31</v>
      </c>
      <c r="J1643" s="45">
        <v>46</v>
      </c>
      <c r="K1643" s="46">
        <v>18</v>
      </c>
      <c r="L1643" s="257">
        <f>SUMSQ(D1643:K1643)</f>
        <v>11180</v>
      </c>
      <c r="M1643" s="42"/>
      <c r="N1643" s="277"/>
      <c r="P1643" s="278"/>
      <c r="Q1643" s="34"/>
      <c r="R1643" s="44">
        <v>15</v>
      </c>
      <c r="S1643" s="45">
        <v>20</v>
      </c>
      <c r="T1643" s="45">
        <v>55</v>
      </c>
      <c r="U1643" s="45">
        <v>25</v>
      </c>
      <c r="V1643" s="45">
        <v>33</v>
      </c>
      <c r="W1643" s="45">
        <v>62</v>
      </c>
      <c r="X1643" s="45">
        <v>44</v>
      </c>
      <c r="Y1643" s="46">
        <v>6</v>
      </c>
      <c r="Z1643" s="257">
        <f>SUMSQ(R1643:Y1643)</f>
        <v>11180</v>
      </c>
      <c r="AA1643" s="42"/>
      <c r="AB1643" s="277"/>
      <c r="AD1643" s="278"/>
      <c r="AE1643" s="34"/>
      <c r="AF1643" s="44">
        <v>46</v>
      </c>
      <c r="AG1643" s="45">
        <v>18</v>
      </c>
      <c r="AH1643" s="45">
        <v>57</v>
      </c>
      <c r="AI1643" s="45">
        <v>56</v>
      </c>
      <c r="AJ1643" s="45">
        <v>35</v>
      </c>
      <c r="AK1643" s="45">
        <v>5</v>
      </c>
      <c r="AL1643" s="45">
        <v>31</v>
      </c>
      <c r="AM1643" s="46">
        <v>12</v>
      </c>
      <c r="AN1643" s="257">
        <f>SUMSQ(AF1643:AM1643)</f>
        <v>11180</v>
      </c>
      <c r="AO1643" s="42"/>
      <c r="AP1643" s="277"/>
      <c r="AR1643" s="278"/>
      <c r="AS1643" s="34"/>
      <c r="AT1643" s="44">
        <v>15</v>
      </c>
      <c r="AU1643" s="45">
        <v>20</v>
      </c>
      <c r="AV1643" s="45">
        <v>59</v>
      </c>
      <c r="AW1643" s="45">
        <v>21</v>
      </c>
      <c r="AX1643" s="45">
        <v>33</v>
      </c>
      <c r="AY1643" s="45">
        <v>62</v>
      </c>
      <c r="AZ1643" s="45">
        <v>40</v>
      </c>
      <c r="BA1643" s="46">
        <v>10</v>
      </c>
      <c r="BB1643" s="257">
        <f>SUMSQ(AT1643:BA1643)</f>
        <v>11180</v>
      </c>
      <c r="BC1643" s="42"/>
      <c r="BD1643" s="277"/>
    </row>
    <row r="1644" spans="2:56" x14ac:dyDescent="0.2">
      <c r="B1644" s="278"/>
      <c r="C1644" s="34"/>
      <c r="D1644" s="44">
        <v>54</v>
      </c>
      <c r="E1644" s="45">
        <v>10</v>
      </c>
      <c r="F1644" s="45">
        <v>59</v>
      </c>
      <c r="G1644" s="45">
        <v>7</v>
      </c>
      <c r="H1644" s="45">
        <v>20</v>
      </c>
      <c r="I1644" s="45">
        <v>48</v>
      </c>
      <c r="J1644" s="45">
        <v>29</v>
      </c>
      <c r="K1644" s="46">
        <v>33</v>
      </c>
      <c r="L1644" s="257">
        <f>SUMSQ(D1644:K1644)</f>
        <v>11180</v>
      </c>
      <c r="M1644" s="42"/>
      <c r="N1644" s="277"/>
      <c r="P1644" s="278"/>
      <c r="Q1644" s="34"/>
      <c r="R1644" s="44">
        <v>30</v>
      </c>
      <c r="S1644" s="45">
        <v>34</v>
      </c>
      <c r="T1644" s="45">
        <v>60</v>
      </c>
      <c r="U1644" s="45">
        <v>53</v>
      </c>
      <c r="V1644" s="45">
        <v>19</v>
      </c>
      <c r="W1644" s="45">
        <v>47</v>
      </c>
      <c r="X1644" s="45">
        <v>8</v>
      </c>
      <c r="Y1644" s="46">
        <v>9</v>
      </c>
      <c r="Z1644" s="257">
        <f>SUMSQ(R1644:Y1644)</f>
        <v>11180</v>
      </c>
      <c r="AA1644" s="42"/>
      <c r="AB1644" s="277"/>
      <c r="AD1644" s="278"/>
      <c r="AE1644" s="34"/>
      <c r="AF1644" s="44">
        <v>29</v>
      </c>
      <c r="AG1644" s="45">
        <v>55</v>
      </c>
      <c r="AH1644" s="45">
        <v>6</v>
      </c>
      <c r="AI1644" s="45">
        <v>11</v>
      </c>
      <c r="AJ1644" s="45">
        <v>20</v>
      </c>
      <c r="AK1644" s="45">
        <v>48</v>
      </c>
      <c r="AL1644" s="45">
        <v>58</v>
      </c>
      <c r="AM1644" s="46">
        <v>33</v>
      </c>
      <c r="AN1644" s="257">
        <f>SUMSQ(AF1644:AM1644)</f>
        <v>11180</v>
      </c>
      <c r="AO1644" s="42"/>
      <c r="AP1644" s="277"/>
      <c r="AR1644" s="278"/>
      <c r="AS1644" s="34"/>
      <c r="AT1644" s="44">
        <v>30</v>
      </c>
      <c r="AU1644" s="45">
        <v>34</v>
      </c>
      <c r="AV1644" s="45">
        <v>56</v>
      </c>
      <c r="AW1644" s="45">
        <v>57</v>
      </c>
      <c r="AX1644" s="45">
        <v>19</v>
      </c>
      <c r="AY1644" s="45">
        <v>47</v>
      </c>
      <c r="AZ1644" s="45">
        <v>12</v>
      </c>
      <c r="BA1644" s="46">
        <v>5</v>
      </c>
      <c r="BB1644" s="257">
        <f>SUMSQ(AT1644:BA1644)</f>
        <v>11180</v>
      </c>
      <c r="BC1644" s="42"/>
      <c r="BD1644" s="277"/>
    </row>
    <row r="1645" spans="2:56" x14ac:dyDescent="0.2">
      <c r="B1645" s="278"/>
      <c r="C1645" s="34"/>
      <c r="D1645" s="44">
        <v>25</v>
      </c>
      <c r="E1645" s="45">
        <v>37</v>
      </c>
      <c r="F1645" s="45">
        <v>63</v>
      </c>
      <c r="G1645" s="45">
        <v>3</v>
      </c>
      <c r="H1645" s="45">
        <v>24</v>
      </c>
      <c r="I1645" s="45">
        <v>44</v>
      </c>
      <c r="J1645" s="45">
        <v>50</v>
      </c>
      <c r="K1645" s="46">
        <v>14</v>
      </c>
      <c r="L1645" s="257">
        <f>SUMSQ(D1645:K1645)</f>
        <v>11180</v>
      </c>
      <c r="M1645" s="42"/>
      <c r="N1645" s="277"/>
      <c r="P1645" s="278"/>
      <c r="Q1645" s="34"/>
      <c r="R1645" s="44">
        <v>37</v>
      </c>
      <c r="S1645" s="45">
        <v>11</v>
      </c>
      <c r="T1645" s="45">
        <v>29</v>
      </c>
      <c r="U1645" s="45">
        <v>2</v>
      </c>
      <c r="V1645" s="45">
        <v>58</v>
      </c>
      <c r="W1645" s="45">
        <v>24</v>
      </c>
      <c r="X1645" s="45">
        <v>51</v>
      </c>
      <c r="Y1645" s="46">
        <v>48</v>
      </c>
      <c r="Z1645" s="257">
        <f>SUMSQ(R1645:Y1645)</f>
        <v>11180</v>
      </c>
      <c r="AA1645" s="42"/>
      <c r="AB1645" s="277"/>
      <c r="AD1645" s="278"/>
      <c r="AE1645" s="34"/>
      <c r="AF1645" s="44">
        <v>3</v>
      </c>
      <c r="AG1645" s="45">
        <v>28</v>
      </c>
      <c r="AH1645" s="45">
        <v>41</v>
      </c>
      <c r="AI1645" s="45">
        <v>21</v>
      </c>
      <c r="AJ1645" s="45">
        <v>63</v>
      </c>
      <c r="AK1645" s="45">
        <v>40</v>
      </c>
      <c r="AL1645" s="45">
        <v>50</v>
      </c>
      <c r="AM1645" s="46">
        <v>14</v>
      </c>
      <c r="AN1645" s="257">
        <f>SUMSQ(AF1645:AM1645)</f>
        <v>11180</v>
      </c>
      <c r="AO1645" s="42"/>
      <c r="AP1645" s="277"/>
      <c r="AR1645" s="278"/>
      <c r="AS1645" s="34"/>
      <c r="AT1645" s="44">
        <v>41</v>
      </c>
      <c r="AU1645" s="45">
        <v>7</v>
      </c>
      <c r="AV1645" s="45">
        <v>29</v>
      </c>
      <c r="AW1645" s="45">
        <v>2</v>
      </c>
      <c r="AX1645" s="45">
        <v>54</v>
      </c>
      <c r="AY1645" s="45">
        <v>28</v>
      </c>
      <c r="AZ1645" s="45">
        <v>51</v>
      </c>
      <c r="BA1645" s="46">
        <v>48</v>
      </c>
      <c r="BB1645" s="257">
        <f>SUMSQ(AT1645:BA1645)</f>
        <v>11180</v>
      </c>
      <c r="BC1645" s="42"/>
      <c r="BD1645" s="277"/>
    </row>
    <row r="1646" spans="2:56" ht="12.75" thickBot="1" x14ac:dyDescent="0.25">
      <c r="B1646" s="278"/>
      <c r="C1646" s="34"/>
      <c r="D1646" s="59">
        <v>42</v>
      </c>
      <c r="E1646" s="60">
        <v>22</v>
      </c>
      <c r="F1646" s="60">
        <v>16</v>
      </c>
      <c r="G1646" s="60">
        <v>52</v>
      </c>
      <c r="H1646" s="60">
        <v>39</v>
      </c>
      <c r="I1646" s="60">
        <v>27</v>
      </c>
      <c r="J1646" s="60">
        <v>1</v>
      </c>
      <c r="K1646" s="61">
        <v>61</v>
      </c>
      <c r="L1646" s="257">
        <f>SUMSQ(D1646:K1646)</f>
        <v>11180</v>
      </c>
      <c r="M1646" s="42"/>
      <c r="N1646" s="277"/>
      <c r="P1646" s="278"/>
      <c r="Q1646" s="34"/>
      <c r="R1646" s="59">
        <v>42</v>
      </c>
      <c r="S1646" s="60">
        <v>39</v>
      </c>
      <c r="T1646" s="60">
        <v>16</v>
      </c>
      <c r="U1646" s="60">
        <v>52</v>
      </c>
      <c r="V1646" s="60">
        <v>22</v>
      </c>
      <c r="W1646" s="60">
        <v>27</v>
      </c>
      <c r="X1646" s="60">
        <v>1</v>
      </c>
      <c r="Y1646" s="61">
        <v>61</v>
      </c>
      <c r="Z1646" s="257">
        <f>SUMSQ(R1646:Y1646)</f>
        <v>11180</v>
      </c>
      <c r="AA1646" s="42"/>
      <c r="AB1646" s="277"/>
      <c r="AD1646" s="278"/>
      <c r="AE1646" s="34"/>
      <c r="AF1646" s="59">
        <v>42</v>
      </c>
      <c r="AG1646" s="60">
        <v>39</v>
      </c>
      <c r="AH1646" s="60">
        <v>16</v>
      </c>
      <c r="AI1646" s="60">
        <v>52</v>
      </c>
      <c r="AJ1646" s="60">
        <v>22</v>
      </c>
      <c r="AK1646" s="60">
        <v>27</v>
      </c>
      <c r="AL1646" s="60">
        <v>1</v>
      </c>
      <c r="AM1646" s="61">
        <v>61</v>
      </c>
      <c r="AN1646" s="257">
        <f>SUMSQ(AF1646:AM1646)</f>
        <v>11180</v>
      </c>
      <c r="AO1646" s="42"/>
      <c r="AP1646" s="277"/>
      <c r="AR1646" s="278"/>
      <c r="AS1646" s="34"/>
      <c r="AT1646" s="59">
        <v>38</v>
      </c>
      <c r="AU1646" s="60">
        <v>43</v>
      </c>
      <c r="AV1646" s="60">
        <v>16</v>
      </c>
      <c r="AW1646" s="60">
        <v>52</v>
      </c>
      <c r="AX1646" s="60">
        <v>26</v>
      </c>
      <c r="AY1646" s="60">
        <v>23</v>
      </c>
      <c r="AZ1646" s="60">
        <v>1</v>
      </c>
      <c r="BA1646" s="61">
        <v>61</v>
      </c>
      <c r="BB1646" s="257">
        <f>SUMSQ(AT1646:BA1646)</f>
        <v>11180</v>
      </c>
      <c r="BC1646" s="42"/>
      <c r="BD1646" s="277"/>
    </row>
    <row r="1647" spans="2:56" x14ac:dyDescent="0.2">
      <c r="B1647" s="278"/>
      <c r="C1647" s="34"/>
      <c r="D1647" s="166">
        <f>SUM(D1639:D1646)</f>
        <v>260</v>
      </c>
      <c r="E1647" s="167">
        <f>SUM(E1639:E1646)</f>
        <v>260</v>
      </c>
      <c r="F1647" s="167">
        <f>SUM(F1639:F1646)</f>
        <v>260</v>
      </c>
      <c r="G1647" s="167">
        <f>SUM(G1639:G1646)</f>
        <v>260</v>
      </c>
      <c r="H1647" s="167">
        <f>SUM(H1639:H1646)</f>
        <v>260</v>
      </c>
      <c r="I1647" s="167">
        <f>SUM(I1639:I1646)</f>
        <v>260</v>
      </c>
      <c r="J1647" s="167">
        <f>SUM(J1639:J1646)</f>
        <v>260</v>
      </c>
      <c r="K1647" s="167">
        <f>SUM(K1639:K1646)</f>
        <v>260</v>
      </c>
      <c r="L1647" s="280">
        <f>SUM(D1639^3+E1640^3+F1641^3+G1642^3+H1643^3+I1644^3+J1645^3+K1646^3)</f>
        <v>540800</v>
      </c>
      <c r="M1647" s="42"/>
      <c r="N1647" s="277"/>
      <c r="P1647" s="278"/>
      <c r="Q1647" s="34"/>
      <c r="R1647" s="166">
        <f>SUM(R1639:R1646)</f>
        <v>260</v>
      </c>
      <c r="S1647" s="167">
        <f>SUM(S1639:S1646)</f>
        <v>260</v>
      </c>
      <c r="T1647" s="167">
        <f>SUM(T1639:T1646)</f>
        <v>260</v>
      </c>
      <c r="U1647" s="167">
        <f>SUM(U1639:U1646)</f>
        <v>260</v>
      </c>
      <c r="V1647" s="167">
        <f>SUM(V1639:V1646)</f>
        <v>260</v>
      </c>
      <c r="W1647" s="167">
        <f>SUM(W1639:W1646)</f>
        <v>260</v>
      </c>
      <c r="X1647" s="167">
        <f>SUM(X1639:X1646)</f>
        <v>260</v>
      </c>
      <c r="Y1647" s="167">
        <f>SUM(Y1639:Y1646)</f>
        <v>260</v>
      </c>
      <c r="Z1647" s="280">
        <f>SUM(R1639^3+S1640^3+T1641^3+U1642^3+V1643^3+W1644^3+X1645^3+Y1646^3)</f>
        <v>540800</v>
      </c>
      <c r="AA1647" s="42"/>
      <c r="AB1647" s="277"/>
      <c r="AD1647" s="278"/>
      <c r="AE1647" s="34"/>
      <c r="AF1647" s="166">
        <f>SUM(AF1639:AF1646)</f>
        <v>260</v>
      </c>
      <c r="AG1647" s="167">
        <f>SUM(AG1639:AG1646)</f>
        <v>260</v>
      </c>
      <c r="AH1647" s="167">
        <f>SUM(AH1639:AH1646)</f>
        <v>260</v>
      </c>
      <c r="AI1647" s="167">
        <f>SUM(AI1639:AI1646)</f>
        <v>260</v>
      </c>
      <c r="AJ1647" s="167">
        <f>SUM(AJ1639:AJ1646)</f>
        <v>260</v>
      </c>
      <c r="AK1647" s="167">
        <f>SUM(AK1639:AK1646)</f>
        <v>260</v>
      </c>
      <c r="AL1647" s="167">
        <f>SUM(AL1639:AL1646)</f>
        <v>260</v>
      </c>
      <c r="AM1647" s="167">
        <f>SUM(AM1639:AM1646)</f>
        <v>260</v>
      </c>
      <c r="AN1647" s="280">
        <f>SUM(AF1639^3+AG1640^3+AH1641^3+AI1642^3+AJ1643^3+AK1644^3+AL1645^3+AM1646^3)</f>
        <v>540800</v>
      </c>
      <c r="AO1647" s="42"/>
      <c r="AP1647" s="277"/>
      <c r="AR1647" s="278"/>
      <c r="AS1647" s="34"/>
      <c r="AT1647" s="166">
        <f>SUM(AT1639:AT1646)</f>
        <v>260</v>
      </c>
      <c r="AU1647" s="167">
        <f>SUM(AU1639:AU1646)</f>
        <v>260</v>
      </c>
      <c r="AV1647" s="167">
        <f>SUM(AV1639:AV1646)</f>
        <v>260</v>
      </c>
      <c r="AW1647" s="167">
        <f>SUM(AW1639:AW1646)</f>
        <v>260</v>
      </c>
      <c r="AX1647" s="167">
        <f>SUM(AX1639:AX1646)</f>
        <v>260</v>
      </c>
      <c r="AY1647" s="167">
        <f>SUM(AY1639:AY1646)</f>
        <v>260</v>
      </c>
      <c r="AZ1647" s="167">
        <f>SUM(AZ1639:AZ1646)</f>
        <v>260</v>
      </c>
      <c r="BA1647" s="167">
        <f>SUM(BA1639:BA1646)</f>
        <v>260</v>
      </c>
      <c r="BB1647" s="280">
        <f>SUM(AT1639^3+AU1640^3+AV1641^3+AW1642^3+AX1643^3+AY1644^3+AZ1645^3+BA1646^3)</f>
        <v>540800</v>
      </c>
      <c r="BC1647" s="42"/>
      <c r="BD1647" s="277"/>
    </row>
    <row r="1648" spans="2:56" ht="12.75" thickBot="1" x14ac:dyDescent="0.25">
      <c r="B1648" s="278"/>
      <c r="C1648" s="34"/>
      <c r="D1648" s="89">
        <f>SUMSQ(D1639:D1646)</f>
        <v>11180</v>
      </c>
      <c r="E1648" s="90">
        <f>SUMSQ(E1639:E1646)</f>
        <v>11180</v>
      </c>
      <c r="F1648" s="90">
        <f>SUMSQ(F1639:F1646)</f>
        <v>11180</v>
      </c>
      <c r="G1648" s="90">
        <f>SUMSQ(G1639:G1646)</f>
        <v>11180</v>
      </c>
      <c r="H1648" s="90">
        <f>SUMSQ(H1639:H1646)</f>
        <v>11180</v>
      </c>
      <c r="I1648" s="90">
        <f>SUMSQ(I1639:I1646)</f>
        <v>11180</v>
      </c>
      <c r="J1648" s="90">
        <f>SUMSQ(J1639:J1646)</f>
        <v>11180</v>
      </c>
      <c r="K1648" s="90">
        <f>SUMSQ(K1639:K1646)</f>
        <v>11180</v>
      </c>
      <c r="L1648" s="279">
        <f>SUM(D1646^3+E1645^3+F1644^3+G1643^3+H1642^3+I1641^3+J1640^3+K1639^3)</f>
        <v>540800</v>
      </c>
      <c r="M1648" s="42"/>
      <c r="N1648" s="277"/>
      <c r="P1648" s="278"/>
      <c r="Q1648" s="34"/>
      <c r="R1648" s="89">
        <f>SUMSQ(R1639:R1646)</f>
        <v>11180</v>
      </c>
      <c r="S1648" s="90">
        <f>SUMSQ(S1639:S1646)</f>
        <v>11180</v>
      </c>
      <c r="T1648" s="90">
        <f>SUMSQ(T1639:T1646)</f>
        <v>11180</v>
      </c>
      <c r="U1648" s="90">
        <f>SUMSQ(U1639:U1646)</f>
        <v>11180</v>
      </c>
      <c r="V1648" s="90">
        <f>SUMSQ(V1639:V1646)</f>
        <v>11180</v>
      </c>
      <c r="W1648" s="90">
        <f>SUMSQ(W1639:W1646)</f>
        <v>11180</v>
      </c>
      <c r="X1648" s="90">
        <f>SUMSQ(X1639:X1646)</f>
        <v>11180</v>
      </c>
      <c r="Y1648" s="90">
        <f>SUMSQ(Y1639:Y1646)</f>
        <v>11180</v>
      </c>
      <c r="Z1648" s="279">
        <f>SUM(R1646^3+S1645^3+T1644^3+U1643^3+V1642^3+W1641^3+X1640^3+Y1639^3)</f>
        <v>540800</v>
      </c>
      <c r="AA1648" s="42"/>
      <c r="AB1648" s="277"/>
      <c r="AD1648" s="278"/>
      <c r="AE1648" s="34"/>
      <c r="AF1648" s="89">
        <f>SUMSQ(AF1639:AF1646)</f>
        <v>11180</v>
      </c>
      <c r="AG1648" s="90">
        <f>SUMSQ(AG1639:AG1646)</f>
        <v>11180</v>
      </c>
      <c r="AH1648" s="90">
        <f>SUMSQ(AH1639:AH1646)</f>
        <v>11180</v>
      </c>
      <c r="AI1648" s="90">
        <f>SUMSQ(AI1639:AI1646)</f>
        <v>11180</v>
      </c>
      <c r="AJ1648" s="90">
        <f>SUMSQ(AJ1639:AJ1646)</f>
        <v>11180</v>
      </c>
      <c r="AK1648" s="90">
        <f>SUMSQ(AK1639:AK1646)</f>
        <v>11180</v>
      </c>
      <c r="AL1648" s="90">
        <f>SUMSQ(AL1639:AL1646)</f>
        <v>11180</v>
      </c>
      <c r="AM1648" s="90">
        <f>SUMSQ(AM1639:AM1646)</f>
        <v>11180</v>
      </c>
      <c r="AN1648" s="279">
        <f>SUM(AF1646^3+AG1645^3+AH1644^3+AI1643^3+AJ1642^3+AK1641^3+AL1640^3+AM1639^3)</f>
        <v>540800</v>
      </c>
      <c r="AO1648" s="42"/>
      <c r="AP1648" s="277"/>
      <c r="AR1648" s="278"/>
      <c r="AS1648" s="34"/>
      <c r="AT1648" s="89">
        <f>SUMSQ(AT1639:AT1646)</f>
        <v>11180</v>
      </c>
      <c r="AU1648" s="90">
        <f>SUMSQ(AU1639:AU1646)</f>
        <v>11180</v>
      </c>
      <c r="AV1648" s="90">
        <f>SUMSQ(AV1639:AV1646)</f>
        <v>11180</v>
      </c>
      <c r="AW1648" s="90">
        <f>SUMSQ(AW1639:AW1646)</f>
        <v>11180</v>
      </c>
      <c r="AX1648" s="90">
        <f>SUMSQ(AX1639:AX1646)</f>
        <v>11180</v>
      </c>
      <c r="AY1648" s="90">
        <f>SUMSQ(AY1639:AY1646)</f>
        <v>11180</v>
      </c>
      <c r="AZ1648" s="90">
        <f>SUMSQ(AZ1639:AZ1646)</f>
        <v>11180</v>
      </c>
      <c r="BA1648" s="90">
        <f>SUMSQ(BA1639:BA1646)</f>
        <v>11180</v>
      </c>
      <c r="BB1648" s="279">
        <f>SUM(AT1646^3+AU1645^3+AV1644^3+AW1643^3+AX1642^3+AY1641^3+AZ1640^3+BA1639^3)</f>
        <v>540800</v>
      </c>
      <c r="BC1648" s="42"/>
      <c r="BD1648" s="277"/>
    </row>
    <row r="1649" spans="2:56" ht="12.75" thickBot="1" x14ac:dyDescent="0.25">
      <c r="B1649" s="278"/>
      <c r="C1649" s="104"/>
      <c r="D1649" s="106"/>
      <c r="E1649" s="106"/>
      <c r="F1649" s="106"/>
      <c r="G1649" s="106"/>
      <c r="H1649" s="106"/>
      <c r="I1649" s="106"/>
      <c r="J1649" s="106"/>
      <c r="K1649" s="106"/>
      <c r="L1649" s="106"/>
      <c r="M1649" s="109"/>
      <c r="N1649" s="277"/>
      <c r="P1649" s="278"/>
      <c r="Q1649" s="104"/>
      <c r="R1649" s="106"/>
      <c r="S1649" s="106"/>
      <c r="T1649" s="106"/>
      <c r="U1649" s="106"/>
      <c r="V1649" s="106"/>
      <c r="W1649" s="106"/>
      <c r="X1649" s="106"/>
      <c r="Y1649" s="106"/>
      <c r="Z1649" s="106"/>
      <c r="AA1649" s="109"/>
      <c r="AB1649" s="277"/>
      <c r="AD1649" s="278"/>
      <c r="AE1649" s="104"/>
      <c r="AF1649" s="106"/>
      <c r="AG1649" s="106"/>
      <c r="AH1649" s="106"/>
      <c r="AI1649" s="106"/>
      <c r="AJ1649" s="106"/>
      <c r="AK1649" s="106"/>
      <c r="AL1649" s="106"/>
      <c r="AM1649" s="106"/>
      <c r="AN1649" s="106"/>
      <c r="AO1649" s="109"/>
      <c r="AP1649" s="277"/>
      <c r="AR1649" s="278"/>
      <c r="AS1649" s="104"/>
      <c r="AT1649" s="106"/>
      <c r="AU1649" s="106"/>
      <c r="AV1649" s="106"/>
      <c r="AW1649" s="106"/>
      <c r="AX1649" s="106"/>
      <c r="AY1649" s="106"/>
      <c r="AZ1649" s="106"/>
      <c r="BA1649" s="106"/>
      <c r="BB1649" s="106"/>
      <c r="BC1649" s="109"/>
      <c r="BD1649" s="277"/>
    </row>
    <row r="1650" spans="2:56" ht="12.75" thickBot="1" x14ac:dyDescent="0.25">
      <c r="B1650" s="276"/>
      <c r="C1650" s="275"/>
      <c r="D1650" s="275"/>
      <c r="E1650" s="275"/>
      <c r="F1650" s="275"/>
      <c r="G1650" s="275"/>
      <c r="H1650" s="275"/>
      <c r="I1650" s="275"/>
      <c r="J1650" s="275"/>
      <c r="K1650" s="275"/>
      <c r="L1650" s="275"/>
      <c r="M1650" s="275"/>
      <c r="N1650" s="274"/>
      <c r="P1650" s="276"/>
      <c r="Q1650" s="275"/>
      <c r="R1650" s="275"/>
      <c r="S1650" s="275"/>
      <c r="T1650" s="275"/>
      <c r="U1650" s="275"/>
      <c r="V1650" s="275"/>
      <c r="W1650" s="275"/>
      <c r="X1650" s="275"/>
      <c r="Y1650" s="275"/>
      <c r="Z1650" s="275"/>
      <c r="AA1650" s="275"/>
      <c r="AB1650" s="274"/>
      <c r="AD1650" s="276"/>
      <c r="AE1650" s="275"/>
      <c r="AF1650" s="275"/>
      <c r="AG1650" s="275"/>
      <c r="AH1650" s="275"/>
      <c r="AI1650" s="275"/>
      <c r="AJ1650" s="275"/>
      <c r="AK1650" s="275"/>
      <c r="AL1650" s="275"/>
      <c r="AM1650" s="275"/>
      <c r="AN1650" s="275"/>
      <c r="AO1650" s="275"/>
      <c r="AP1650" s="274"/>
      <c r="AR1650" s="276"/>
      <c r="AS1650" s="275"/>
      <c r="AT1650" s="275"/>
      <c r="AU1650" s="275"/>
      <c r="AV1650" s="275"/>
      <c r="AW1650" s="275"/>
      <c r="AX1650" s="275"/>
      <c r="AY1650" s="275"/>
      <c r="AZ1650" s="275"/>
      <c r="BA1650" s="275"/>
      <c r="BB1650" s="275"/>
      <c r="BC1650" s="275"/>
      <c r="BD1650" s="274"/>
    </row>
    <row r="1651" spans="2:56" ht="13.5" thickTop="1" thickBot="1" x14ac:dyDescent="0.25"/>
    <row r="1652" spans="2:56" ht="13.5" thickTop="1" thickBot="1" x14ac:dyDescent="0.25">
      <c r="B1652" s="284"/>
      <c r="C1652" s="283"/>
      <c r="D1652" s="283"/>
      <c r="E1652" s="283"/>
      <c r="F1652" s="283"/>
      <c r="G1652" s="283"/>
      <c r="H1652" s="283"/>
      <c r="I1652" s="283"/>
      <c r="J1652" s="283"/>
      <c r="K1652" s="283"/>
      <c r="L1652" s="283"/>
      <c r="M1652" s="283"/>
      <c r="N1652" s="282"/>
      <c r="P1652" s="284"/>
      <c r="Q1652" s="283"/>
      <c r="R1652" s="283"/>
      <c r="S1652" s="283"/>
      <c r="T1652" s="283"/>
      <c r="U1652" s="283"/>
      <c r="V1652" s="283"/>
      <c r="W1652" s="283"/>
      <c r="X1652" s="283"/>
      <c r="Y1652" s="283"/>
      <c r="Z1652" s="283"/>
      <c r="AA1652" s="283"/>
      <c r="AB1652" s="282"/>
      <c r="AD1652" s="284"/>
      <c r="AE1652" s="283"/>
      <c r="AF1652" s="283"/>
      <c r="AG1652" s="283"/>
      <c r="AH1652" s="283"/>
      <c r="AI1652" s="283"/>
      <c r="AJ1652" s="283"/>
      <c r="AK1652" s="283"/>
      <c r="AL1652" s="283"/>
      <c r="AM1652" s="283"/>
      <c r="AN1652" s="283"/>
      <c r="AO1652" s="283"/>
      <c r="AP1652" s="282"/>
      <c r="AR1652" s="284"/>
      <c r="AS1652" s="283"/>
      <c r="AT1652" s="283"/>
      <c r="AU1652" s="283"/>
      <c r="AV1652" s="283"/>
      <c r="AW1652" s="283"/>
      <c r="AX1652" s="283"/>
      <c r="AY1652" s="283"/>
      <c r="AZ1652" s="283"/>
      <c r="BA1652" s="283"/>
      <c r="BB1652" s="283"/>
      <c r="BC1652" s="283"/>
      <c r="BD1652" s="282"/>
    </row>
    <row r="1653" spans="2:56" ht="12.75" thickBot="1" x14ac:dyDescent="0.25">
      <c r="B1653" s="278"/>
      <c r="C1653" s="20"/>
      <c r="D1653" s="21"/>
      <c r="E1653" s="21"/>
      <c r="F1653" s="21"/>
      <c r="G1653" s="21"/>
      <c r="H1653" s="281" t="s">
        <v>974</v>
      </c>
      <c r="I1653" s="21"/>
      <c r="J1653" s="21"/>
      <c r="K1653" s="21"/>
      <c r="L1653" s="21"/>
      <c r="M1653" s="23"/>
      <c r="N1653" s="277"/>
      <c r="P1653" s="278"/>
      <c r="Q1653" s="20"/>
      <c r="R1653" s="21"/>
      <c r="S1653" s="21"/>
      <c r="T1653" s="21"/>
      <c r="U1653" s="21"/>
      <c r="V1653" s="281" t="s">
        <v>973</v>
      </c>
      <c r="W1653" s="21"/>
      <c r="X1653" s="21"/>
      <c r="Y1653" s="21"/>
      <c r="Z1653" s="21"/>
      <c r="AA1653" s="23"/>
      <c r="AB1653" s="277"/>
      <c r="AD1653" s="278"/>
      <c r="AE1653" s="20"/>
      <c r="AF1653" s="21"/>
      <c r="AG1653" s="21"/>
      <c r="AH1653" s="21"/>
      <c r="AI1653" s="21"/>
      <c r="AJ1653" s="281" t="s">
        <v>972</v>
      </c>
      <c r="AK1653" s="21"/>
      <c r="AL1653" s="21"/>
      <c r="AM1653" s="21"/>
      <c r="AN1653" s="21"/>
      <c r="AO1653" s="23"/>
      <c r="AP1653" s="277"/>
      <c r="AR1653" s="278"/>
      <c r="AS1653" s="20"/>
      <c r="AT1653" s="21"/>
      <c r="AU1653" s="21"/>
      <c r="AV1653" s="21"/>
      <c r="AW1653" s="21"/>
      <c r="AX1653" s="281" t="s">
        <v>971</v>
      </c>
      <c r="AY1653" s="21"/>
      <c r="AZ1653" s="21"/>
      <c r="BA1653" s="21"/>
      <c r="BB1653" s="21"/>
      <c r="BC1653" s="23"/>
      <c r="BD1653" s="277"/>
    </row>
    <row r="1654" spans="2:56" x14ac:dyDescent="0.2">
      <c r="B1654" s="278"/>
      <c r="C1654" s="34"/>
      <c r="D1654" s="35">
        <v>5</v>
      </c>
      <c r="E1654" s="36">
        <v>10</v>
      </c>
      <c r="F1654" s="36">
        <v>40</v>
      </c>
      <c r="G1654" s="36">
        <v>43</v>
      </c>
      <c r="H1654" s="36">
        <v>61</v>
      </c>
      <c r="I1654" s="36">
        <v>50</v>
      </c>
      <c r="J1654" s="36">
        <v>32</v>
      </c>
      <c r="K1654" s="37">
        <v>19</v>
      </c>
      <c r="L1654" s="251">
        <f>SUMSQ(D1654:K1654)</f>
        <v>11180</v>
      </c>
      <c r="M1654" s="42"/>
      <c r="N1654" s="277"/>
      <c r="P1654" s="278"/>
      <c r="Q1654" s="34"/>
      <c r="R1654" s="35">
        <v>5</v>
      </c>
      <c r="S1654" s="36">
        <v>10</v>
      </c>
      <c r="T1654" s="36">
        <v>50</v>
      </c>
      <c r="U1654" s="36">
        <v>40</v>
      </c>
      <c r="V1654" s="36">
        <v>43</v>
      </c>
      <c r="W1654" s="36">
        <v>61</v>
      </c>
      <c r="X1654" s="36">
        <v>32</v>
      </c>
      <c r="Y1654" s="37">
        <v>19</v>
      </c>
      <c r="Z1654" s="251">
        <f>SUMSQ(R1654:Y1654)</f>
        <v>11180</v>
      </c>
      <c r="AA1654" s="42"/>
      <c r="AB1654" s="277"/>
      <c r="AD1654" s="278"/>
      <c r="AE1654" s="34"/>
      <c r="AF1654" s="35">
        <v>5</v>
      </c>
      <c r="AG1654" s="36">
        <v>10</v>
      </c>
      <c r="AH1654" s="36">
        <v>50</v>
      </c>
      <c r="AI1654" s="36">
        <v>40</v>
      </c>
      <c r="AJ1654" s="36">
        <v>43</v>
      </c>
      <c r="AK1654" s="36">
        <v>61</v>
      </c>
      <c r="AL1654" s="36">
        <v>32</v>
      </c>
      <c r="AM1654" s="37">
        <v>19</v>
      </c>
      <c r="AN1654" s="251">
        <f>SUMSQ(AF1654:AM1654)</f>
        <v>11180</v>
      </c>
      <c r="AO1654" s="42"/>
      <c r="AP1654" s="277"/>
      <c r="AR1654" s="278"/>
      <c r="AS1654" s="34"/>
      <c r="AT1654" s="35">
        <v>5</v>
      </c>
      <c r="AU1654" s="36">
        <v>11</v>
      </c>
      <c r="AV1654" s="36">
        <v>40</v>
      </c>
      <c r="AW1654" s="36">
        <v>51</v>
      </c>
      <c r="AX1654" s="36">
        <v>61</v>
      </c>
      <c r="AY1654" s="36">
        <v>42</v>
      </c>
      <c r="AZ1654" s="36">
        <v>32</v>
      </c>
      <c r="BA1654" s="37">
        <v>18</v>
      </c>
      <c r="BB1654" s="251">
        <f>SUMSQ(AT1654:BA1654)</f>
        <v>11180</v>
      </c>
      <c r="BC1654" s="42"/>
      <c r="BD1654" s="277"/>
    </row>
    <row r="1655" spans="2:56" x14ac:dyDescent="0.2">
      <c r="B1655" s="278"/>
      <c r="C1655" s="34"/>
      <c r="D1655" s="44">
        <v>11</v>
      </c>
      <c r="E1655" s="45">
        <v>8</v>
      </c>
      <c r="F1655" s="45">
        <v>42</v>
      </c>
      <c r="G1655" s="45">
        <v>37</v>
      </c>
      <c r="H1655" s="45">
        <v>51</v>
      </c>
      <c r="I1655" s="45">
        <v>64</v>
      </c>
      <c r="J1655" s="45">
        <v>18</v>
      </c>
      <c r="K1655" s="46">
        <v>29</v>
      </c>
      <c r="L1655" s="257">
        <f>SUMSQ(D1655:K1655)</f>
        <v>11180</v>
      </c>
      <c r="M1655" s="42"/>
      <c r="N1655" s="277"/>
      <c r="P1655" s="278"/>
      <c r="Q1655" s="34"/>
      <c r="R1655" s="44">
        <v>11</v>
      </c>
      <c r="S1655" s="45">
        <v>8</v>
      </c>
      <c r="T1655" s="45">
        <v>37</v>
      </c>
      <c r="U1655" s="45">
        <v>51</v>
      </c>
      <c r="V1655" s="45">
        <v>64</v>
      </c>
      <c r="W1655" s="45">
        <v>42</v>
      </c>
      <c r="X1655" s="45">
        <v>18</v>
      </c>
      <c r="Y1655" s="46">
        <v>29</v>
      </c>
      <c r="Z1655" s="257">
        <f>SUMSQ(R1655:Y1655)</f>
        <v>11180</v>
      </c>
      <c r="AA1655" s="42"/>
      <c r="AB1655" s="277"/>
      <c r="AD1655" s="278"/>
      <c r="AE1655" s="34"/>
      <c r="AF1655" s="44">
        <v>11</v>
      </c>
      <c r="AG1655" s="45">
        <v>8</v>
      </c>
      <c r="AH1655" s="45">
        <v>37</v>
      </c>
      <c r="AI1655" s="45">
        <v>51</v>
      </c>
      <c r="AJ1655" s="45">
        <v>64</v>
      </c>
      <c r="AK1655" s="45">
        <v>42</v>
      </c>
      <c r="AL1655" s="45">
        <v>18</v>
      </c>
      <c r="AM1655" s="46">
        <v>29</v>
      </c>
      <c r="AN1655" s="257">
        <f>SUMSQ(AF1655:AM1655)</f>
        <v>11180</v>
      </c>
      <c r="AO1655" s="42"/>
      <c r="AP1655" s="277"/>
      <c r="AR1655" s="278"/>
      <c r="AS1655" s="34"/>
      <c r="AT1655" s="44">
        <v>10</v>
      </c>
      <c r="AU1655" s="45">
        <v>8</v>
      </c>
      <c r="AV1655" s="45">
        <v>50</v>
      </c>
      <c r="AW1655" s="45">
        <v>37</v>
      </c>
      <c r="AX1655" s="45">
        <v>43</v>
      </c>
      <c r="AY1655" s="45">
        <v>64</v>
      </c>
      <c r="AZ1655" s="45">
        <v>19</v>
      </c>
      <c r="BA1655" s="46">
        <v>29</v>
      </c>
      <c r="BB1655" s="257">
        <f>SUMSQ(AT1655:BA1655)</f>
        <v>11180</v>
      </c>
      <c r="BC1655" s="42"/>
      <c r="BD1655" s="277"/>
    </row>
    <row r="1656" spans="2:56" x14ac:dyDescent="0.2">
      <c r="B1656" s="278"/>
      <c r="C1656" s="34"/>
      <c r="D1656" s="44">
        <v>63</v>
      </c>
      <c r="E1656" s="45">
        <v>52</v>
      </c>
      <c r="F1656" s="45">
        <v>30</v>
      </c>
      <c r="G1656" s="45">
        <v>17</v>
      </c>
      <c r="H1656" s="45">
        <v>7</v>
      </c>
      <c r="I1656" s="45">
        <v>12</v>
      </c>
      <c r="J1656" s="45">
        <v>38</v>
      </c>
      <c r="K1656" s="46">
        <v>41</v>
      </c>
      <c r="L1656" s="257">
        <f>SUMSQ(D1656:K1656)</f>
        <v>11180</v>
      </c>
      <c r="M1656" s="42"/>
      <c r="N1656" s="277"/>
      <c r="P1656" s="278"/>
      <c r="Q1656" s="34"/>
      <c r="R1656" s="44">
        <v>26</v>
      </c>
      <c r="S1656" s="45">
        <v>52</v>
      </c>
      <c r="T1656" s="45">
        <v>30</v>
      </c>
      <c r="U1656" s="45">
        <v>45</v>
      </c>
      <c r="V1656" s="45">
        <v>7</v>
      </c>
      <c r="W1656" s="45">
        <v>56</v>
      </c>
      <c r="X1656" s="45">
        <v>3</v>
      </c>
      <c r="Y1656" s="46">
        <v>41</v>
      </c>
      <c r="Z1656" s="257">
        <f>SUMSQ(R1656:Y1656)</f>
        <v>11180</v>
      </c>
      <c r="AA1656" s="42"/>
      <c r="AB1656" s="277"/>
      <c r="AD1656" s="278"/>
      <c r="AE1656" s="34"/>
      <c r="AF1656" s="44">
        <v>49</v>
      </c>
      <c r="AG1656" s="45">
        <v>27</v>
      </c>
      <c r="AH1656" s="45">
        <v>30</v>
      </c>
      <c r="AI1656" s="45">
        <v>45</v>
      </c>
      <c r="AJ1656" s="45">
        <v>7</v>
      </c>
      <c r="AK1656" s="45">
        <v>56</v>
      </c>
      <c r="AL1656" s="45">
        <v>44</v>
      </c>
      <c r="AM1656" s="46">
        <v>2</v>
      </c>
      <c r="AN1656" s="257">
        <f>SUMSQ(AF1656:AM1656)</f>
        <v>11180</v>
      </c>
      <c r="AO1656" s="42"/>
      <c r="AP1656" s="277"/>
      <c r="AR1656" s="278"/>
      <c r="AS1656" s="34"/>
      <c r="AT1656" s="44">
        <v>27</v>
      </c>
      <c r="AU1656" s="45">
        <v>52</v>
      </c>
      <c r="AV1656" s="45">
        <v>30</v>
      </c>
      <c r="AW1656" s="45">
        <v>48</v>
      </c>
      <c r="AX1656" s="45">
        <v>7</v>
      </c>
      <c r="AY1656" s="45">
        <v>53</v>
      </c>
      <c r="AZ1656" s="45">
        <v>2</v>
      </c>
      <c r="BA1656" s="46">
        <v>41</v>
      </c>
      <c r="BB1656" s="257">
        <f>SUMSQ(AT1656:BA1656)</f>
        <v>11180</v>
      </c>
      <c r="BC1656" s="42"/>
      <c r="BD1656" s="277"/>
    </row>
    <row r="1657" spans="2:56" x14ac:dyDescent="0.2">
      <c r="B1657" s="278"/>
      <c r="C1657" s="34"/>
      <c r="D1657" s="44">
        <v>49</v>
      </c>
      <c r="E1657" s="45">
        <v>62</v>
      </c>
      <c r="F1657" s="45">
        <v>20</v>
      </c>
      <c r="G1657" s="45">
        <v>31</v>
      </c>
      <c r="H1657" s="45">
        <v>9</v>
      </c>
      <c r="I1657" s="45">
        <v>6</v>
      </c>
      <c r="J1657" s="45">
        <v>44</v>
      </c>
      <c r="K1657" s="46">
        <v>39</v>
      </c>
      <c r="L1657" s="257">
        <f>SUMSQ(D1657:K1657)</f>
        <v>11180</v>
      </c>
      <c r="M1657" s="42"/>
      <c r="N1657" s="277"/>
      <c r="P1657" s="278"/>
      <c r="Q1657" s="34"/>
      <c r="R1657" s="44">
        <v>49</v>
      </c>
      <c r="S1657" s="45">
        <v>27</v>
      </c>
      <c r="T1657" s="45">
        <v>48</v>
      </c>
      <c r="U1657" s="45">
        <v>31</v>
      </c>
      <c r="V1657" s="45">
        <v>53</v>
      </c>
      <c r="W1657" s="45">
        <v>6</v>
      </c>
      <c r="X1657" s="45">
        <v>44</v>
      </c>
      <c r="Y1657" s="46">
        <v>2</v>
      </c>
      <c r="Z1657" s="257">
        <f>SUMSQ(R1657:Y1657)</f>
        <v>11180</v>
      </c>
      <c r="AA1657" s="42"/>
      <c r="AB1657" s="277"/>
      <c r="AD1657" s="278"/>
      <c r="AE1657" s="34"/>
      <c r="AF1657" s="44">
        <v>26</v>
      </c>
      <c r="AG1657" s="45">
        <v>52</v>
      </c>
      <c r="AH1657" s="45">
        <v>48</v>
      </c>
      <c r="AI1657" s="45">
        <v>31</v>
      </c>
      <c r="AJ1657" s="45">
        <v>53</v>
      </c>
      <c r="AK1657" s="45">
        <v>6</v>
      </c>
      <c r="AL1657" s="45">
        <v>3</v>
      </c>
      <c r="AM1657" s="46">
        <v>41</v>
      </c>
      <c r="AN1657" s="257">
        <f>SUMSQ(AF1657:AM1657)</f>
        <v>11180</v>
      </c>
      <c r="AO1657" s="42"/>
      <c r="AP1657" s="277"/>
      <c r="AR1657" s="278"/>
      <c r="AS1657" s="34"/>
      <c r="AT1657" s="44">
        <v>49</v>
      </c>
      <c r="AU1657" s="45">
        <v>26</v>
      </c>
      <c r="AV1657" s="45">
        <v>45</v>
      </c>
      <c r="AW1657" s="45">
        <v>31</v>
      </c>
      <c r="AX1657" s="45">
        <v>56</v>
      </c>
      <c r="AY1657" s="45">
        <v>6</v>
      </c>
      <c r="AZ1657" s="45">
        <v>44</v>
      </c>
      <c r="BA1657" s="46">
        <v>3</v>
      </c>
      <c r="BB1657" s="257">
        <f>SUMSQ(AT1657:BA1657)</f>
        <v>11180</v>
      </c>
      <c r="BC1657" s="42"/>
      <c r="BD1657" s="277"/>
    </row>
    <row r="1658" spans="2:56" x14ac:dyDescent="0.2">
      <c r="B1658" s="278"/>
      <c r="C1658" s="34"/>
      <c r="D1658" s="44">
        <v>26</v>
      </c>
      <c r="E1658" s="45">
        <v>21</v>
      </c>
      <c r="F1658" s="45">
        <v>59</v>
      </c>
      <c r="G1658" s="45">
        <v>56</v>
      </c>
      <c r="H1658" s="45">
        <v>34</v>
      </c>
      <c r="I1658" s="45">
        <v>45</v>
      </c>
      <c r="J1658" s="45">
        <v>3</v>
      </c>
      <c r="K1658" s="46">
        <v>16</v>
      </c>
      <c r="L1658" s="257">
        <f>SUMSQ(D1658:K1658)</f>
        <v>11180</v>
      </c>
      <c r="M1658" s="42"/>
      <c r="N1658" s="277"/>
      <c r="P1658" s="278"/>
      <c r="Q1658" s="34"/>
      <c r="R1658" s="44">
        <v>63</v>
      </c>
      <c r="S1658" s="45">
        <v>21</v>
      </c>
      <c r="T1658" s="45">
        <v>59</v>
      </c>
      <c r="U1658" s="45">
        <v>12</v>
      </c>
      <c r="V1658" s="45">
        <v>34</v>
      </c>
      <c r="W1658" s="45">
        <v>17</v>
      </c>
      <c r="X1658" s="45">
        <v>38</v>
      </c>
      <c r="Y1658" s="46">
        <v>16</v>
      </c>
      <c r="Z1658" s="257">
        <f>SUMSQ(R1658:Y1658)</f>
        <v>11180</v>
      </c>
      <c r="AA1658" s="42"/>
      <c r="AB1658" s="277"/>
      <c r="AD1658" s="278"/>
      <c r="AE1658" s="34"/>
      <c r="AF1658" s="44">
        <v>24</v>
      </c>
      <c r="AG1658" s="45">
        <v>62</v>
      </c>
      <c r="AH1658" s="45">
        <v>59</v>
      </c>
      <c r="AI1658" s="45">
        <v>12</v>
      </c>
      <c r="AJ1658" s="45">
        <v>34</v>
      </c>
      <c r="AK1658" s="45">
        <v>17</v>
      </c>
      <c r="AL1658" s="45">
        <v>13</v>
      </c>
      <c r="AM1658" s="46">
        <v>39</v>
      </c>
      <c r="AN1658" s="257">
        <f>SUMSQ(AF1658:AM1658)</f>
        <v>11180</v>
      </c>
      <c r="AO1658" s="42"/>
      <c r="AP1658" s="277"/>
      <c r="AR1658" s="278"/>
      <c r="AS1658" s="34"/>
      <c r="AT1658" s="44">
        <v>62</v>
      </c>
      <c r="AU1658" s="45">
        <v>21</v>
      </c>
      <c r="AV1658" s="45">
        <v>59</v>
      </c>
      <c r="AW1658" s="45">
        <v>9</v>
      </c>
      <c r="AX1658" s="45">
        <v>34</v>
      </c>
      <c r="AY1658" s="45">
        <v>20</v>
      </c>
      <c r="AZ1658" s="45">
        <v>39</v>
      </c>
      <c r="BA1658" s="46">
        <v>16</v>
      </c>
      <c r="BB1658" s="257">
        <f>SUMSQ(AT1658:BA1658)</f>
        <v>11180</v>
      </c>
      <c r="BC1658" s="42"/>
      <c r="BD1658" s="277"/>
    </row>
    <row r="1659" spans="2:56" x14ac:dyDescent="0.2">
      <c r="B1659" s="278"/>
      <c r="C1659" s="34"/>
      <c r="D1659" s="44">
        <v>24</v>
      </c>
      <c r="E1659" s="45">
        <v>27</v>
      </c>
      <c r="F1659" s="45">
        <v>53</v>
      </c>
      <c r="G1659" s="45">
        <v>58</v>
      </c>
      <c r="H1659" s="45">
        <v>48</v>
      </c>
      <c r="I1659" s="45">
        <v>35</v>
      </c>
      <c r="J1659" s="45">
        <v>13</v>
      </c>
      <c r="K1659" s="46">
        <v>2</v>
      </c>
      <c r="L1659" s="257">
        <f>SUMSQ(D1659:K1659)</f>
        <v>11180</v>
      </c>
      <c r="M1659" s="42"/>
      <c r="N1659" s="277"/>
      <c r="P1659" s="278"/>
      <c r="Q1659" s="34"/>
      <c r="R1659" s="44">
        <v>24</v>
      </c>
      <c r="S1659" s="45">
        <v>62</v>
      </c>
      <c r="T1659" s="45">
        <v>9</v>
      </c>
      <c r="U1659" s="45">
        <v>58</v>
      </c>
      <c r="V1659" s="45">
        <v>20</v>
      </c>
      <c r="W1659" s="45">
        <v>35</v>
      </c>
      <c r="X1659" s="45">
        <v>13</v>
      </c>
      <c r="Y1659" s="46">
        <v>39</v>
      </c>
      <c r="Z1659" s="257">
        <f>SUMSQ(R1659:Y1659)</f>
        <v>11180</v>
      </c>
      <c r="AA1659" s="42"/>
      <c r="AB1659" s="277"/>
      <c r="AD1659" s="278"/>
      <c r="AE1659" s="34"/>
      <c r="AF1659" s="44">
        <v>63</v>
      </c>
      <c r="AG1659" s="45">
        <v>21</v>
      </c>
      <c r="AH1659" s="45">
        <v>9</v>
      </c>
      <c r="AI1659" s="45">
        <v>58</v>
      </c>
      <c r="AJ1659" s="45">
        <v>20</v>
      </c>
      <c r="AK1659" s="45">
        <v>35</v>
      </c>
      <c r="AL1659" s="45">
        <v>38</v>
      </c>
      <c r="AM1659" s="46">
        <v>16</v>
      </c>
      <c r="AN1659" s="257">
        <f>SUMSQ(AF1659:AM1659)</f>
        <v>11180</v>
      </c>
      <c r="AO1659" s="42"/>
      <c r="AP1659" s="277"/>
      <c r="AR1659" s="278"/>
      <c r="AS1659" s="34"/>
      <c r="AT1659" s="44">
        <v>24</v>
      </c>
      <c r="AU1659" s="45">
        <v>63</v>
      </c>
      <c r="AV1659" s="45">
        <v>12</v>
      </c>
      <c r="AW1659" s="45">
        <v>58</v>
      </c>
      <c r="AX1659" s="45">
        <v>17</v>
      </c>
      <c r="AY1659" s="45">
        <v>35</v>
      </c>
      <c r="AZ1659" s="45">
        <v>13</v>
      </c>
      <c r="BA1659" s="46">
        <v>38</v>
      </c>
      <c r="BB1659" s="257">
        <f>SUMSQ(AT1659:BA1659)</f>
        <v>11180</v>
      </c>
      <c r="BC1659" s="42"/>
      <c r="BD1659" s="277"/>
    </row>
    <row r="1660" spans="2:56" x14ac:dyDescent="0.2">
      <c r="B1660" s="278"/>
      <c r="C1660" s="34"/>
      <c r="D1660" s="44">
        <v>36</v>
      </c>
      <c r="E1660" s="45">
        <v>47</v>
      </c>
      <c r="F1660" s="45">
        <v>1</v>
      </c>
      <c r="G1660" s="45">
        <v>14</v>
      </c>
      <c r="H1660" s="45">
        <v>28</v>
      </c>
      <c r="I1660" s="45">
        <v>23</v>
      </c>
      <c r="J1660" s="45">
        <v>57</v>
      </c>
      <c r="K1660" s="46">
        <v>54</v>
      </c>
      <c r="L1660" s="257">
        <f>SUMSQ(D1660:K1660)</f>
        <v>11180</v>
      </c>
      <c r="M1660" s="42"/>
      <c r="N1660" s="277"/>
      <c r="P1660" s="278"/>
      <c r="Q1660" s="34"/>
      <c r="R1660" s="44">
        <v>36</v>
      </c>
      <c r="S1660" s="45">
        <v>47</v>
      </c>
      <c r="T1660" s="45">
        <v>23</v>
      </c>
      <c r="U1660" s="45">
        <v>1</v>
      </c>
      <c r="V1660" s="45">
        <v>14</v>
      </c>
      <c r="W1660" s="45">
        <v>28</v>
      </c>
      <c r="X1660" s="45">
        <v>57</v>
      </c>
      <c r="Y1660" s="46">
        <v>54</v>
      </c>
      <c r="Z1660" s="257">
        <f>SUMSQ(R1660:Y1660)</f>
        <v>11180</v>
      </c>
      <c r="AA1660" s="42"/>
      <c r="AB1660" s="277"/>
      <c r="AD1660" s="278"/>
      <c r="AE1660" s="34"/>
      <c r="AF1660" s="44">
        <v>36</v>
      </c>
      <c r="AG1660" s="45">
        <v>47</v>
      </c>
      <c r="AH1660" s="45">
        <v>23</v>
      </c>
      <c r="AI1660" s="45">
        <v>1</v>
      </c>
      <c r="AJ1660" s="45">
        <v>14</v>
      </c>
      <c r="AK1660" s="45">
        <v>28</v>
      </c>
      <c r="AL1660" s="45">
        <v>57</v>
      </c>
      <c r="AM1660" s="46">
        <v>54</v>
      </c>
      <c r="AN1660" s="257">
        <f>SUMSQ(AF1660:AM1660)</f>
        <v>11180</v>
      </c>
      <c r="AO1660" s="42"/>
      <c r="AP1660" s="277"/>
      <c r="AR1660" s="278"/>
      <c r="AS1660" s="34"/>
      <c r="AT1660" s="44">
        <v>36</v>
      </c>
      <c r="AU1660" s="45">
        <v>46</v>
      </c>
      <c r="AV1660" s="45">
        <v>1</v>
      </c>
      <c r="AW1660" s="45">
        <v>22</v>
      </c>
      <c r="AX1660" s="45">
        <v>28</v>
      </c>
      <c r="AY1660" s="45">
        <v>15</v>
      </c>
      <c r="AZ1660" s="45">
        <v>57</v>
      </c>
      <c r="BA1660" s="46">
        <v>55</v>
      </c>
      <c r="BB1660" s="257">
        <f>SUMSQ(AT1660:BA1660)</f>
        <v>11180</v>
      </c>
      <c r="BC1660" s="42"/>
      <c r="BD1660" s="277"/>
    </row>
    <row r="1661" spans="2:56" ht="12.75" thickBot="1" x14ac:dyDescent="0.25">
      <c r="B1661" s="278"/>
      <c r="C1661" s="34"/>
      <c r="D1661" s="59">
        <v>46</v>
      </c>
      <c r="E1661" s="60">
        <v>33</v>
      </c>
      <c r="F1661" s="60">
        <v>15</v>
      </c>
      <c r="G1661" s="60">
        <v>4</v>
      </c>
      <c r="H1661" s="60">
        <v>22</v>
      </c>
      <c r="I1661" s="60">
        <v>25</v>
      </c>
      <c r="J1661" s="60">
        <v>55</v>
      </c>
      <c r="K1661" s="61">
        <v>60</v>
      </c>
      <c r="L1661" s="257">
        <f>SUMSQ(D1661:K1661)</f>
        <v>11180</v>
      </c>
      <c r="M1661" s="42"/>
      <c r="N1661" s="277"/>
      <c r="P1661" s="278"/>
      <c r="Q1661" s="34"/>
      <c r="R1661" s="59">
        <v>46</v>
      </c>
      <c r="S1661" s="60">
        <v>33</v>
      </c>
      <c r="T1661" s="60">
        <v>4</v>
      </c>
      <c r="U1661" s="60">
        <v>22</v>
      </c>
      <c r="V1661" s="60">
        <v>25</v>
      </c>
      <c r="W1661" s="60">
        <v>15</v>
      </c>
      <c r="X1661" s="60">
        <v>55</v>
      </c>
      <c r="Y1661" s="61">
        <v>60</v>
      </c>
      <c r="Z1661" s="257">
        <f>SUMSQ(R1661:Y1661)</f>
        <v>11180</v>
      </c>
      <c r="AA1661" s="42"/>
      <c r="AB1661" s="277"/>
      <c r="AD1661" s="278"/>
      <c r="AE1661" s="34"/>
      <c r="AF1661" s="59">
        <v>46</v>
      </c>
      <c r="AG1661" s="60">
        <v>33</v>
      </c>
      <c r="AH1661" s="60">
        <v>4</v>
      </c>
      <c r="AI1661" s="60">
        <v>22</v>
      </c>
      <c r="AJ1661" s="60">
        <v>25</v>
      </c>
      <c r="AK1661" s="60">
        <v>15</v>
      </c>
      <c r="AL1661" s="60">
        <v>55</v>
      </c>
      <c r="AM1661" s="61">
        <v>60</v>
      </c>
      <c r="AN1661" s="257">
        <f>SUMSQ(AF1661:AM1661)</f>
        <v>11180</v>
      </c>
      <c r="AO1661" s="42"/>
      <c r="AP1661" s="277"/>
      <c r="AR1661" s="278"/>
      <c r="AS1661" s="34"/>
      <c r="AT1661" s="59">
        <v>47</v>
      </c>
      <c r="AU1661" s="60">
        <v>33</v>
      </c>
      <c r="AV1661" s="60">
        <v>23</v>
      </c>
      <c r="AW1661" s="60">
        <v>4</v>
      </c>
      <c r="AX1661" s="60">
        <v>14</v>
      </c>
      <c r="AY1661" s="60">
        <v>25</v>
      </c>
      <c r="AZ1661" s="60">
        <v>54</v>
      </c>
      <c r="BA1661" s="61">
        <v>60</v>
      </c>
      <c r="BB1661" s="257">
        <f>SUMSQ(AT1661:BA1661)</f>
        <v>11180</v>
      </c>
      <c r="BC1661" s="42"/>
      <c r="BD1661" s="277"/>
    </row>
    <row r="1662" spans="2:56" x14ac:dyDescent="0.2">
      <c r="B1662" s="278"/>
      <c r="C1662" s="34"/>
      <c r="D1662" s="166">
        <f>SUM(D1654:D1661)</f>
        <v>260</v>
      </c>
      <c r="E1662" s="167">
        <f>SUM(E1654:E1661)</f>
        <v>260</v>
      </c>
      <c r="F1662" s="167">
        <f>SUM(F1654:F1661)</f>
        <v>260</v>
      </c>
      <c r="G1662" s="167">
        <f>SUM(G1654:G1661)</f>
        <v>260</v>
      </c>
      <c r="H1662" s="167">
        <f>SUM(H1654:H1661)</f>
        <v>260</v>
      </c>
      <c r="I1662" s="167">
        <f>SUM(I1654:I1661)</f>
        <v>260</v>
      </c>
      <c r="J1662" s="167">
        <f>SUM(J1654:J1661)</f>
        <v>260</v>
      </c>
      <c r="K1662" s="167">
        <f>SUM(K1654:K1661)</f>
        <v>260</v>
      </c>
      <c r="L1662" s="280">
        <f>SUM(D1654^3+E1655^3+F1656^3+G1657^3+H1658^3+I1659^3+J1660^3+K1661^3)</f>
        <v>540800</v>
      </c>
      <c r="M1662" s="42"/>
      <c r="N1662" s="277"/>
      <c r="P1662" s="278"/>
      <c r="Q1662" s="34"/>
      <c r="R1662" s="166">
        <f>SUM(R1654:R1661)</f>
        <v>260</v>
      </c>
      <c r="S1662" s="167">
        <f>SUM(S1654:S1661)</f>
        <v>260</v>
      </c>
      <c r="T1662" s="167">
        <f>SUM(T1654:T1661)</f>
        <v>260</v>
      </c>
      <c r="U1662" s="167">
        <f>SUM(U1654:U1661)</f>
        <v>260</v>
      </c>
      <c r="V1662" s="167">
        <f>SUM(V1654:V1661)</f>
        <v>260</v>
      </c>
      <c r="W1662" s="167">
        <f>SUM(W1654:W1661)</f>
        <v>260</v>
      </c>
      <c r="X1662" s="167">
        <f>SUM(X1654:X1661)</f>
        <v>260</v>
      </c>
      <c r="Y1662" s="167">
        <f>SUM(Y1654:Y1661)</f>
        <v>260</v>
      </c>
      <c r="Z1662" s="280">
        <f>SUM(R1654^3+S1655^3+T1656^3+U1657^3+V1658^3+W1659^3+X1660^3+Y1661^3)</f>
        <v>540800</v>
      </c>
      <c r="AA1662" s="42"/>
      <c r="AB1662" s="277"/>
      <c r="AD1662" s="278"/>
      <c r="AE1662" s="34"/>
      <c r="AF1662" s="166">
        <f>SUM(AF1654:AF1661)</f>
        <v>260</v>
      </c>
      <c r="AG1662" s="167">
        <f>SUM(AG1654:AG1661)</f>
        <v>260</v>
      </c>
      <c r="AH1662" s="167">
        <f>SUM(AH1654:AH1661)</f>
        <v>260</v>
      </c>
      <c r="AI1662" s="167">
        <f>SUM(AI1654:AI1661)</f>
        <v>260</v>
      </c>
      <c r="AJ1662" s="167">
        <f>SUM(AJ1654:AJ1661)</f>
        <v>260</v>
      </c>
      <c r="AK1662" s="167">
        <f>SUM(AK1654:AK1661)</f>
        <v>260</v>
      </c>
      <c r="AL1662" s="167">
        <f>SUM(AL1654:AL1661)</f>
        <v>260</v>
      </c>
      <c r="AM1662" s="167">
        <f>SUM(AM1654:AM1661)</f>
        <v>260</v>
      </c>
      <c r="AN1662" s="280">
        <f>SUM(AF1654^3+AG1655^3+AH1656^3+AI1657^3+AJ1658^3+AK1659^3+AL1660^3+AM1661^3)</f>
        <v>540800</v>
      </c>
      <c r="AO1662" s="42"/>
      <c r="AP1662" s="277"/>
      <c r="AR1662" s="278"/>
      <c r="AS1662" s="34"/>
      <c r="AT1662" s="166">
        <f>SUM(AT1654:AT1661)</f>
        <v>260</v>
      </c>
      <c r="AU1662" s="167">
        <f>SUM(AU1654:AU1661)</f>
        <v>260</v>
      </c>
      <c r="AV1662" s="167">
        <f>SUM(AV1654:AV1661)</f>
        <v>260</v>
      </c>
      <c r="AW1662" s="167">
        <f>SUM(AW1654:AW1661)</f>
        <v>260</v>
      </c>
      <c r="AX1662" s="167">
        <f>SUM(AX1654:AX1661)</f>
        <v>260</v>
      </c>
      <c r="AY1662" s="167">
        <f>SUM(AY1654:AY1661)</f>
        <v>260</v>
      </c>
      <c r="AZ1662" s="167">
        <f>SUM(AZ1654:AZ1661)</f>
        <v>260</v>
      </c>
      <c r="BA1662" s="167">
        <f>SUM(BA1654:BA1661)</f>
        <v>260</v>
      </c>
      <c r="BB1662" s="280">
        <f>SUM(AT1654^3+AU1655^3+AV1656^3+AW1657^3+AX1658^3+AY1659^3+AZ1660^3+BA1661^3)</f>
        <v>540800</v>
      </c>
      <c r="BC1662" s="42"/>
      <c r="BD1662" s="277"/>
    </row>
    <row r="1663" spans="2:56" ht="12.75" thickBot="1" x14ac:dyDescent="0.25">
      <c r="B1663" s="278"/>
      <c r="C1663" s="34"/>
      <c r="D1663" s="89">
        <f>SUMSQ(D1654:D1661)</f>
        <v>11180</v>
      </c>
      <c r="E1663" s="90">
        <f>SUMSQ(E1654:E1661)</f>
        <v>11180</v>
      </c>
      <c r="F1663" s="90">
        <f>SUMSQ(F1654:F1661)</f>
        <v>11180</v>
      </c>
      <c r="G1663" s="90">
        <f>SUMSQ(G1654:G1661)</f>
        <v>11180</v>
      </c>
      <c r="H1663" s="90">
        <f>SUMSQ(H1654:H1661)</f>
        <v>11180</v>
      </c>
      <c r="I1663" s="90">
        <f>SUMSQ(I1654:I1661)</f>
        <v>11180</v>
      </c>
      <c r="J1663" s="90">
        <f>SUMSQ(J1654:J1661)</f>
        <v>11180</v>
      </c>
      <c r="K1663" s="90">
        <f>SUMSQ(K1654:K1661)</f>
        <v>11180</v>
      </c>
      <c r="L1663" s="279">
        <f>SUM(D1661^3+E1660^3+F1659^3+G1658^3+H1657^3+I1656^3+J1655^3+K1654^3)</f>
        <v>540800</v>
      </c>
      <c r="M1663" s="42"/>
      <c r="N1663" s="277"/>
      <c r="P1663" s="278"/>
      <c r="Q1663" s="34"/>
      <c r="R1663" s="89">
        <f>SUMSQ(R1654:R1661)</f>
        <v>11180</v>
      </c>
      <c r="S1663" s="90">
        <f>SUMSQ(S1654:S1661)</f>
        <v>11180</v>
      </c>
      <c r="T1663" s="90">
        <f>SUMSQ(T1654:T1661)</f>
        <v>11180</v>
      </c>
      <c r="U1663" s="90">
        <f>SUMSQ(U1654:U1661)</f>
        <v>11180</v>
      </c>
      <c r="V1663" s="90">
        <f>SUMSQ(V1654:V1661)</f>
        <v>11180</v>
      </c>
      <c r="W1663" s="90">
        <f>SUMSQ(W1654:W1661)</f>
        <v>11180</v>
      </c>
      <c r="X1663" s="90">
        <f>SUMSQ(X1654:X1661)</f>
        <v>11180</v>
      </c>
      <c r="Y1663" s="90">
        <f>SUMSQ(Y1654:Y1661)</f>
        <v>11180</v>
      </c>
      <c r="Z1663" s="279">
        <f>SUM(R1661^3+S1660^3+T1659^3+U1658^3+V1657^3+W1656^3+X1655^3+Y1654^3)</f>
        <v>540800</v>
      </c>
      <c r="AA1663" s="42"/>
      <c r="AB1663" s="277"/>
      <c r="AD1663" s="278"/>
      <c r="AE1663" s="34"/>
      <c r="AF1663" s="89">
        <f>SUMSQ(AF1654:AF1661)</f>
        <v>11180</v>
      </c>
      <c r="AG1663" s="90">
        <f>SUMSQ(AG1654:AG1661)</f>
        <v>11180</v>
      </c>
      <c r="AH1663" s="90">
        <f>SUMSQ(AH1654:AH1661)</f>
        <v>11180</v>
      </c>
      <c r="AI1663" s="90">
        <f>SUMSQ(AI1654:AI1661)</f>
        <v>11180</v>
      </c>
      <c r="AJ1663" s="90">
        <f>SUMSQ(AJ1654:AJ1661)</f>
        <v>11180</v>
      </c>
      <c r="AK1663" s="90">
        <f>SUMSQ(AK1654:AK1661)</f>
        <v>11180</v>
      </c>
      <c r="AL1663" s="90">
        <f>SUMSQ(AL1654:AL1661)</f>
        <v>11180</v>
      </c>
      <c r="AM1663" s="90">
        <f>SUMSQ(AM1654:AM1661)</f>
        <v>11180</v>
      </c>
      <c r="AN1663" s="279">
        <f>SUM(AF1661^3+AG1660^3+AH1659^3+AI1658^3+AJ1657^3+AK1656^3+AL1655^3+AM1654^3)</f>
        <v>540800</v>
      </c>
      <c r="AO1663" s="42"/>
      <c r="AP1663" s="277"/>
      <c r="AR1663" s="278"/>
      <c r="AS1663" s="34"/>
      <c r="AT1663" s="89">
        <f>SUMSQ(AT1654:AT1661)</f>
        <v>11180</v>
      </c>
      <c r="AU1663" s="90">
        <f>SUMSQ(AU1654:AU1661)</f>
        <v>11180</v>
      </c>
      <c r="AV1663" s="90">
        <f>SUMSQ(AV1654:AV1661)</f>
        <v>11180</v>
      </c>
      <c r="AW1663" s="90">
        <f>SUMSQ(AW1654:AW1661)</f>
        <v>11180</v>
      </c>
      <c r="AX1663" s="90">
        <f>SUMSQ(AX1654:AX1661)</f>
        <v>11180</v>
      </c>
      <c r="AY1663" s="90">
        <f>SUMSQ(AY1654:AY1661)</f>
        <v>11180</v>
      </c>
      <c r="AZ1663" s="90">
        <f>SUMSQ(AZ1654:AZ1661)</f>
        <v>11180</v>
      </c>
      <c r="BA1663" s="90">
        <f>SUMSQ(BA1654:BA1661)</f>
        <v>11180</v>
      </c>
      <c r="BB1663" s="279">
        <f>SUM(AT1661^3+AU1660^3+AV1659^3+AW1658^3+AX1657^3+AY1656^3+AZ1655^3+BA1654^3)</f>
        <v>540800</v>
      </c>
      <c r="BC1663" s="42"/>
      <c r="BD1663" s="277"/>
    </row>
    <row r="1664" spans="2:56" ht="12.75" thickBot="1" x14ac:dyDescent="0.25">
      <c r="B1664" s="278"/>
      <c r="C1664" s="104"/>
      <c r="D1664" s="106"/>
      <c r="E1664" s="106"/>
      <c r="F1664" s="106"/>
      <c r="G1664" s="106"/>
      <c r="H1664" s="106"/>
      <c r="I1664" s="106"/>
      <c r="J1664" s="106"/>
      <c r="K1664" s="106"/>
      <c r="L1664" s="106"/>
      <c r="M1664" s="109"/>
      <c r="N1664" s="277"/>
      <c r="P1664" s="278"/>
      <c r="Q1664" s="104"/>
      <c r="R1664" s="106"/>
      <c r="S1664" s="106"/>
      <c r="T1664" s="106"/>
      <c r="U1664" s="106"/>
      <c r="V1664" s="106"/>
      <c r="W1664" s="106"/>
      <c r="X1664" s="106"/>
      <c r="Y1664" s="106"/>
      <c r="Z1664" s="106"/>
      <c r="AA1664" s="109"/>
      <c r="AB1664" s="277"/>
      <c r="AD1664" s="278"/>
      <c r="AE1664" s="104"/>
      <c r="AF1664" s="106"/>
      <c r="AG1664" s="106"/>
      <c r="AH1664" s="106"/>
      <c r="AI1664" s="106"/>
      <c r="AJ1664" s="106"/>
      <c r="AK1664" s="106"/>
      <c r="AL1664" s="106"/>
      <c r="AM1664" s="106"/>
      <c r="AN1664" s="106"/>
      <c r="AO1664" s="109"/>
      <c r="AP1664" s="277"/>
      <c r="AR1664" s="278"/>
      <c r="AS1664" s="104"/>
      <c r="AT1664" s="106"/>
      <c r="AU1664" s="106"/>
      <c r="AV1664" s="106"/>
      <c r="AW1664" s="106"/>
      <c r="AX1664" s="106"/>
      <c r="AY1664" s="106"/>
      <c r="AZ1664" s="106"/>
      <c r="BA1664" s="106"/>
      <c r="BB1664" s="106"/>
      <c r="BC1664" s="109"/>
      <c r="BD1664" s="277"/>
    </row>
    <row r="1665" spans="2:56" ht="12.75" thickBot="1" x14ac:dyDescent="0.25">
      <c r="B1665" s="276"/>
      <c r="C1665" s="275"/>
      <c r="D1665" s="275"/>
      <c r="E1665" s="275"/>
      <c r="F1665" s="275"/>
      <c r="G1665" s="275"/>
      <c r="H1665" s="275"/>
      <c r="I1665" s="275"/>
      <c r="J1665" s="275"/>
      <c r="K1665" s="275"/>
      <c r="L1665" s="275"/>
      <c r="M1665" s="275"/>
      <c r="N1665" s="274"/>
      <c r="P1665" s="276"/>
      <c r="Q1665" s="275"/>
      <c r="R1665" s="275"/>
      <c r="S1665" s="275"/>
      <c r="T1665" s="275"/>
      <c r="U1665" s="275"/>
      <c r="V1665" s="275"/>
      <c r="W1665" s="275"/>
      <c r="X1665" s="275"/>
      <c r="Y1665" s="275"/>
      <c r="Z1665" s="275"/>
      <c r="AA1665" s="275"/>
      <c r="AB1665" s="274"/>
      <c r="AD1665" s="276"/>
      <c r="AE1665" s="275"/>
      <c r="AF1665" s="275"/>
      <c r="AG1665" s="275"/>
      <c r="AH1665" s="275"/>
      <c r="AI1665" s="275"/>
      <c r="AJ1665" s="275"/>
      <c r="AK1665" s="275"/>
      <c r="AL1665" s="275"/>
      <c r="AM1665" s="275"/>
      <c r="AN1665" s="275"/>
      <c r="AO1665" s="275"/>
      <c r="AP1665" s="274"/>
      <c r="AR1665" s="276"/>
      <c r="AS1665" s="275"/>
      <c r="AT1665" s="275"/>
      <c r="AU1665" s="275"/>
      <c r="AV1665" s="275"/>
      <c r="AW1665" s="275"/>
      <c r="AX1665" s="275"/>
      <c r="AY1665" s="275"/>
      <c r="AZ1665" s="275"/>
      <c r="BA1665" s="275"/>
      <c r="BB1665" s="275"/>
      <c r="BC1665" s="275"/>
      <c r="BD1665" s="274"/>
    </row>
    <row r="1666" spans="2:56" ht="13.5" thickTop="1" thickBot="1" x14ac:dyDescent="0.25"/>
    <row r="1667" spans="2:56" ht="13.5" thickTop="1" thickBot="1" x14ac:dyDescent="0.25">
      <c r="B1667" s="284"/>
      <c r="C1667" s="283"/>
      <c r="D1667" s="283"/>
      <c r="E1667" s="283"/>
      <c r="F1667" s="283"/>
      <c r="G1667" s="283"/>
      <c r="H1667" s="283"/>
      <c r="I1667" s="283"/>
      <c r="J1667" s="283"/>
      <c r="K1667" s="283"/>
      <c r="L1667" s="283"/>
      <c r="M1667" s="283"/>
      <c r="N1667" s="282"/>
      <c r="P1667" s="284"/>
      <c r="Q1667" s="283"/>
      <c r="R1667" s="283"/>
      <c r="S1667" s="283"/>
      <c r="T1667" s="283"/>
      <c r="U1667" s="283"/>
      <c r="V1667" s="283"/>
      <c r="W1667" s="283"/>
      <c r="X1667" s="283"/>
      <c r="Y1667" s="283"/>
      <c r="Z1667" s="283"/>
      <c r="AA1667" s="283"/>
      <c r="AB1667" s="282"/>
      <c r="AD1667" s="284"/>
      <c r="AE1667" s="283"/>
      <c r="AF1667" s="283"/>
      <c r="AG1667" s="283"/>
      <c r="AH1667" s="283"/>
      <c r="AI1667" s="283"/>
      <c r="AJ1667" s="283"/>
      <c r="AK1667" s="283"/>
      <c r="AL1667" s="283"/>
      <c r="AM1667" s="283"/>
      <c r="AN1667" s="283"/>
      <c r="AO1667" s="283"/>
      <c r="AP1667" s="282"/>
      <c r="AR1667" s="284"/>
      <c r="AS1667" s="283"/>
      <c r="AT1667" s="283"/>
      <c r="AU1667" s="283"/>
      <c r="AV1667" s="283"/>
      <c r="AW1667" s="283"/>
      <c r="AX1667" s="283"/>
      <c r="AY1667" s="283"/>
      <c r="AZ1667" s="283"/>
      <c r="BA1667" s="283"/>
      <c r="BB1667" s="283"/>
      <c r="BC1667" s="283"/>
      <c r="BD1667" s="282"/>
    </row>
    <row r="1668" spans="2:56" ht="12.75" thickBot="1" x14ac:dyDescent="0.25">
      <c r="B1668" s="278"/>
      <c r="C1668" s="20"/>
      <c r="D1668" s="21"/>
      <c r="E1668" s="21"/>
      <c r="F1668" s="21"/>
      <c r="G1668" s="21"/>
      <c r="H1668" s="281" t="s">
        <v>970</v>
      </c>
      <c r="I1668" s="21"/>
      <c r="J1668" s="21"/>
      <c r="K1668" s="21"/>
      <c r="L1668" s="21"/>
      <c r="M1668" s="23"/>
      <c r="N1668" s="277"/>
      <c r="P1668" s="278"/>
      <c r="Q1668" s="20"/>
      <c r="R1668" s="21"/>
      <c r="S1668" s="21"/>
      <c r="T1668" s="21"/>
      <c r="U1668" s="21"/>
      <c r="V1668" s="281" t="s">
        <v>969</v>
      </c>
      <c r="W1668" s="21"/>
      <c r="X1668" s="21"/>
      <c r="Y1668" s="21"/>
      <c r="Z1668" s="21"/>
      <c r="AA1668" s="23"/>
      <c r="AB1668" s="277"/>
      <c r="AD1668" s="278"/>
      <c r="AE1668" s="20"/>
      <c r="AF1668" s="21"/>
      <c r="AG1668" s="21"/>
      <c r="AH1668" s="21"/>
      <c r="AI1668" s="21"/>
      <c r="AJ1668" s="281" t="s">
        <v>968</v>
      </c>
      <c r="AK1668" s="21"/>
      <c r="AL1668" s="21"/>
      <c r="AM1668" s="21"/>
      <c r="AN1668" s="21"/>
      <c r="AO1668" s="23"/>
      <c r="AP1668" s="277"/>
      <c r="AR1668" s="278"/>
      <c r="AS1668" s="20"/>
      <c r="AT1668" s="21"/>
      <c r="AU1668" s="21"/>
      <c r="AV1668" s="21"/>
      <c r="AW1668" s="21"/>
      <c r="AX1668" s="281" t="s">
        <v>967</v>
      </c>
      <c r="AY1668" s="21"/>
      <c r="AZ1668" s="21"/>
      <c r="BA1668" s="21"/>
      <c r="BB1668" s="21"/>
      <c r="BC1668" s="23"/>
      <c r="BD1668" s="277"/>
    </row>
    <row r="1669" spans="2:56" x14ac:dyDescent="0.2">
      <c r="B1669" s="278"/>
      <c r="C1669" s="34"/>
      <c r="D1669" s="35">
        <v>5</v>
      </c>
      <c r="E1669" s="36">
        <v>11</v>
      </c>
      <c r="F1669" s="36">
        <v>42</v>
      </c>
      <c r="G1669" s="36">
        <v>40</v>
      </c>
      <c r="H1669" s="36">
        <v>51</v>
      </c>
      <c r="I1669" s="36">
        <v>61</v>
      </c>
      <c r="J1669" s="36">
        <v>32</v>
      </c>
      <c r="K1669" s="37">
        <v>18</v>
      </c>
      <c r="L1669" s="251">
        <f>SUMSQ(D1669:K1669)</f>
        <v>11180</v>
      </c>
      <c r="M1669" s="42"/>
      <c r="N1669" s="277"/>
      <c r="P1669" s="278"/>
      <c r="Q1669" s="34"/>
      <c r="R1669" s="35">
        <v>5</v>
      </c>
      <c r="S1669" s="36">
        <v>11</v>
      </c>
      <c r="T1669" s="36">
        <v>42</v>
      </c>
      <c r="U1669" s="36">
        <v>40</v>
      </c>
      <c r="V1669" s="36">
        <v>51</v>
      </c>
      <c r="W1669" s="36">
        <v>61</v>
      </c>
      <c r="X1669" s="36">
        <v>32</v>
      </c>
      <c r="Y1669" s="37">
        <v>18</v>
      </c>
      <c r="Z1669" s="251">
        <f>SUMSQ(R1669:Y1669)</f>
        <v>11180</v>
      </c>
      <c r="AA1669" s="42"/>
      <c r="AB1669" s="277"/>
      <c r="AD1669" s="278"/>
      <c r="AE1669" s="34"/>
      <c r="AF1669" s="35">
        <v>5</v>
      </c>
      <c r="AG1669" s="36">
        <v>11</v>
      </c>
      <c r="AH1669" s="36">
        <v>42</v>
      </c>
      <c r="AI1669" s="36">
        <v>40</v>
      </c>
      <c r="AJ1669" s="36">
        <v>51</v>
      </c>
      <c r="AK1669" s="36">
        <v>61</v>
      </c>
      <c r="AL1669" s="36">
        <v>32</v>
      </c>
      <c r="AM1669" s="37">
        <v>18</v>
      </c>
      <c r="AN1669" s="251">
        <f>SUMSQ(AF1669:AM1669)</f>
        <v>11180</v>
      </c>
      <c r="AO1669" s="42"/>
      <c r="AP1669" s="277"/>
      <c r="AR1669" s="278"/>
      <c r="AS1669" s="34"/>
      <c r="AT1669" s="35">
        <v>5</v>
      </c>
      <c r="AU1669" s="36">
        <v>11</v>
      </c>
      <c r="AV1669" s="36">
        <v>42</v>
      </c>
      <c r="AW1669" s="36">
        <v>40</v>
      </c>
      <c r="AX1669" s="36">
        <v>51</v>
      </c>
      <c r="AY1669" s="36">
        <v>61</v>
      </c>
      <c r="AZ1669" s="36">
        <v>32</v>
      </c>
      <c r="BA1669" s="37">
        <v>18</v>
      </c>
      <c r="BB1669" s="251">
        <f>SUMSQ(AT1669:BA1669)</f>
        <v>11180</v>
      </c>
      <c r="BC1669" s="42"/>
      <c r="BD1669" s="277"/>
    </row>
    <row r="1670" spans="2:56" x14ac:dyDescent="0.2">
      <c r="B1670" s="278"/>
      <c r="C1670" s="34"/>
      <c r="D1670" s="44">
        <v>10</v>
      </c>
      <c r="E1670" s="45">
        <v>8</v>
      </c>
      <c r="F1670" s="45">
        <v>37</v>
      </c>
      <c r="G1670" s="45">
        <v>43</v>
      </c>
      <c r="H1670" s="45">
        <v>64</v>
      </c>
      <c r="I1670" s="45">
        <v>50</v>
      </c>
      <c r="J1670" s="45">
        <v>19</v>
      </c>
      <c r="K1670" s="46">
        <v>29</v>
      </c>
      <c r="L1670" s="257">
        <f>SUMSQ(D1670:K1670)</f>
        <v>11180</v>
      </c>
      <c r="M1670" s="42"/>
      <c r="N1670" s="277"/>
      <c r="P1670" s="278"/>
      <c r="Q1670" s="34"/>
      <c r="R1670" s="44">
        <v>10</v>
      </c>
      <c r="S1670" s="45">
        <v>8</v>
      </c>
      <c r="T1670" s="45">
        <v>37</v>
      </c>
      <c r="U1670" s="45">
        <v>43</v>
      </c>
      <c r="V1670" s="45">
        <v>64</v>
      </c>
      <c r="W1670" s="45">
        <v>50</v>
      </c>
      <c r="X1670" s="45">
        <v>19</v>
      </c>
      <c r="Y1670" s="46">
        <v>29</v>
      </c>
      <c r="Z1670" s="257">
        <f>SUMSQ(R1670:Y1670)</f>
        <v>11180</v>
      </c>
      <c r="AA1670" s="42"/>
      <c r="AB1670" s="277"/>
      <c r="AD1670" s="278"/>
      <c r="AE1670" s="34"/>
      <c r="AF1670" s="44">
        <v>10</v>
      </c>
      <c r="AG1670" s="45">
        <v>8</v>
      </c>
      <c r="AH1670" s="45">
        <v>37</v>
      </c>
      <c r="AI1670" s="45">
        <v>43</v>
      </c>
      <c r="AJ1670" s="45">
        <v>64</v>
      </c>
      <c r="AK1670" s="45">
        <v>50</v>
      </c>
      <c r="AL1670" s="45">
        <v>19</v>
      </c>
      <c r="AM1670" s="46">
        <v>29</v>
      </c>
      <c r="AN1670" s="257">
        <f>SUMSQ(AF1670:AM1670)</f>
        <v>11180</v>
      </c>
      <c r="AO1670" s="42"/>
      <c r="AP1670" s="277"/>
      <c r="AR1670" s="278"/>
      <c r="AS1670" s="34"/>
      <c r="AT1670" s="44">
        <v>10</v>
      </c>
      <c r="AU1670" s="45">
        <v>8</v>
      </c>
      <c r="AV1670" s="45">
        <v>37</v>
      </c>
      <c r="AW1670" s="45">
        <v>43</v>
      </c>
      <c r="AX1670" s="45">
        <v>64</v>
      </c>
      <c r="AY1670" s="45">
        <v>50</v>
      </c>
      <c r="AZ1670" s="45">
        <v>19</v>
      </c>
      <c r="BA1670" s="46">
        <v>29</v>
      </c>
      <c r="BB1670" s="257">
        <f>SUMSQ(AT1670:BA1670)</f>
        <v>11180</v>
      </c>
      <c r="BC1670" s="42"/>
      <c r="BD1670" s="277"/>
    </row>
    <row r="1671" spans="2:56" x14ac:dyDescent="0.2">
      <c r="B1671" s="278"/>
      <c r="C1671" s="34"/>
      <c r="D1671" s="44">
        <v>24</v>
      </c>
      <c r="E1671" s="45">
        <v>52</v>
      </c>
      <c r="F1671" s="45">
        <v>30</v>
      </c>
      <c r="G1671" s="45">
        <v>58</v>
      </c>
      <c r="H1671" s="45">
        <v>45</v>
      </c>
      <c r="I1671" s="45">
        <v>9</v>
      </c>
      <c r="J1671" s="45">
        <v>39</v>
      </c>
      <c r="K1671" s="46">
        <v>3</v>
      </c>
      <c r="L1671" s="257">
        <f>SUMSQ(D1671:K1671)</f>
        <v>11180</v>
      </c>
      <c r="M1671" s="42"/>
      <c r="N1671" s="277"/>
      <c r="P1671" s="278"/>
      <c r="Q1671" s="34"/>
      <c r="R1671" s="44">
        <v>49</v>
      </c>
      <c r="S1671" s="45">
        <v>63</v>
      </c>
      <c r="T1671" s="45">
        <v>30</v>
      </c>
      <c r="U1671" s="45">
        <v>20</v>
      </c>
      <c r="V1671" s="45">
        <v>7</v>
      </c>
      <c r="W1671" s="45">
        <v>9</v>
      </c>
      <c r="X1671" s="45">
        <v>44</v>
      </c>
      <c r="Y1671" s="46">
        <v>38</v>
      </c>
      <c r="Z1671" s="257">
        <f>SUMSQ(R1671:Y1671)</f>
        <v>11180</v>
      </c>
      <c r="AA1671" s="42"/>
      <c r="AB1671" s="277"/>
      <c r="AD1671" s="278"/>
      <c r="AE1671" s="34"/>
      <c r="AF1671" s="44">
        <v>62</v>
      </c>
      <c r="AG1671" s="45">
        <v>52</v>
      </c>
      <c r="AH1671" s="45">
        <v>30</v>
      </c>
      <c r="AI1671" s="45">
        <v>20</v>
      </c>
      <c r="AJ1671" s="45">
        <v>7</v>
      </c>
      <c r="AK1671" s="45">
        <v>9</v>
      </c>
      <c r="AL1671" s="45">
        <v>39</v>
      </c>
      <c r="AM1671" s="46">
        <v>41</v>
      </c>
      <c r="AN1671" s="257">
        <f>SUMSQ(AF1671:AM1671)</f>
        <v>11180</v>
      </c>
      <c r="AO1671" s="42"/>
      <c r="AP1671" s="277"/>
      <c r="AR1671" s="278"/>
      <c r="AS1671" s="34"/>
      <c r="AT1671" s="44">
        <v>62</v>
      </c>
      <c r="AU1671" s="45">
        <v>52</v>
      </c>
      <c r="AV1671" s="45">
        <v>30</v>
      </c>
      <c r="AW1671" s="45">
        <v>20</v>
      </c>
      <c r="AX1671" s="45">
        <v>7</v>
      </c>
      <c r="AY1671" s="45">
        <v>9</v>
      </c>
      <c r="AZ1671" s="45">
        <v>39</v>
      </c>
      <c r="BA1671" s="46">
        <v>41</v>
      </c>
      <c r="BB1671" s="257">
        <f>SUMSQ(AT1671:BA1671)</f>
        <v>11180</v>
      </c>
      <c r="BC1671" s="42"/>
      <c r="BD1671" s="277"/>
    </row>
    <row r="1672" spans="2:56" x14ac:dyDescent="0.2">
      <c r="B1672" s="278"/>
      <c r="C1672" s="34"/>
      <c r="D1672" s="44">
        <v>49</v>
      </c>
      <c r="E1672" s="45">
        <v>63</v>
      </c>
      <c r="F1672" s="45">
        <v>17</v>
      </c>
      <c r="G1672" s="45">
        <v>31</v>
      </c>
      <c r="H1672" s="45">
        <v>12</v>
      </c>
      <c r="I1672" s="45">
        <v>6</v>
      </c>
      <c r="J1672" s="45">
        <v>44</v>
      </c>
      <c r="K1672" s="46">
        <v>38</v>
      </c>
      <c r="L1672" s="257">
        <f>SUMSQ(D1672:K1672)</f>
        <v>11180</v>
      </c>
      <c r="M1672" s="42"/>
      <c r="N1672" s="277"/>
      <c r="P1672" s="278"/>
      <c r="Q1672" s="34"/>
      <c r="R1672" s="44">
        <v>62</v>
      </c>
      <c r="S1672" s="45">
        <v>52</v>
      </c>
      <c r="T1672" s="45">
        <v>17</v>
      </c>
      <c r="U1672" s="45">
        <v>31</v>
      </c>
      <c r="V1672" s="45">
        <v>12</v>
      </c>
      <c r="W1672" s="45">
        <v>6</v>
      </c>
      <c r="X1672" s="45">
        <v>39</v>
      </c>
      <c r="Y1672" s="46">
        <v>41</v>
      </c>
      <c r="Z1672" s="257">
        <f>SUMSQ(R1672:Y1672)</f>
        <v>11180</v>
      </c>
      <c r="AA1672" s="42"/>
      <c r="AB1672" s="277"/>
      <c r="AD1672" s="278"/>
      <c r="AE1672" s="34"/>
      <c r="AF1672" s="44">
        <v>49</v>
      </c>
      <c r="AG1672" s="45">
        <v>21</v>
      </c>
      <c r="AH1672" s="45">
        <v>59</v>
      </c>
      <c r="AI1672" s="45">
        <v>31</v>
      </c>
      <c r="AJ1672" s="45">
        <v>12</v>
      </c>
      <c r="AK1672" s="45">
        <v>48</v>
      </c>
      <c r="AL1672" s="45">
        <v>2</v>
      </c>
      <c r="AM1672" s="46">
        <v>38</v>
      </c>
      <c r="AN1672" s="257">
        <f>SUMSQ(AF1672:AM1672)</f>
        <v>11180</v>
      </c>
      <c r="AO1672" s="42"/>
      <c r="AP1672" s="277"/>
      <c r="AR1672" s="278"/>
      <c r="AS1672" s="34"/>
      <c r="AT1672" s="44">
        <v>49</v>
      </c>
      <c r="AU1672" s="45">
        <v>63</v>
      </c>
      <c r="AV1672" s="45">
        <v>17</v>
      </c>
      <c r="AW1672" s="45">
        <v>31</v>
      </c>
      <c r="AX1672" s="45">
        <v>12</v>
      </c>
      <c r="AY1672" s="45">
        <v>6</v>
      </c>
      <c r="AZ1672" s="45">
        <v>44</v>
      </c>
      <c r="BA1672" s="46">
        <v>38</v>
      </c>
      <c r="BB1672" s="257">
        <f>SUMSQ(AT1672:BA1672)</f>
        <v>11180</v>
      </c>
      <c r="BC1672" s="42"/>
      <c r="BD1672" s="277"/>
    </row>
    <row r="1673" spans="2:56" x14ac:dyDescent="0.2">
      <c r="B1673" s="278"/>
      <c r="C1673" s="34"/>
      <c r="D1673" s="44">
        <v>27</v>
      </c>
      <c r="E1673" s="45">
        <v>21</v>
      </c>
      <c r="F1673" s="45">
        <v>59</v>
      </c>
      <c r="G1673" s="45">
        <v>53</v>
      </c>
      <c r="H1673" s="45">
        <v>34</v>
      </c>
      <c r="I1673" s="45">
        <v>48</v>
      </c>
      <c r="J1673" s="45">
        <v>2</v>
      </c>
      <c r="K1673" s="46">
        <v>16</v>
      </c>
      <c r="L1673" s="257">
        <f>SUMSQ(D1673:K1673)</f>
        <v>11180</v>
      </c>
      <c r="M1673" s="42"/>
      <c r="N1673" s="277"/>
      <c r="P1673" s="278"/>
      <c r="Q1673" s="34"/>
      <c r="R1673" s="44">
        <v>24</v>
      </c>
      <c r="S1673" s="45">
        <v>26</v>
      </c>
      <c r="T1673" s="45">
        <v>59</v>
      </c>
      <c r="U1673" s="45">
        <v>53</v>
      </c>
      <c r="V1673" s="45">
        <v>34</v>
      </c>
      <c r="W1673" s="45">
        <v>48</v>
      </c>
      <c r="X1673" s="45">
        <v>13</v>
      </c>
      <c r="Y1673" s="46">
        <v>3</v>
      </c>
      <c r="Z1673" s="257">
        <f>SUMSQ(R1673:Y1673)</f>
        <v>11180</v>
      </c>
      <c r="AA1673" s="42"/>
      <c r="AB1673" s="277"/>
      <c r="AD1673" s="278"/>
      <c r="AE1673" s="34"/>
      <c r="AF1673" s="44">
        <v>27</v>
      </c>
      <c r="AG1673" s="45">
        <v>63</v>
      </c>
      <c r="AH1673" s="45">
        <v>17</v>
      </c>
      <c r="AI1673" s="45">
        <v>53</v>
      </c>
      <c r="AJ1673" s="45">
        <v>34</v>
      </c>
      <c r="AK1673" s="45">
        <v>6</v>
      </c>
      <c r="AL1673" s="45">
        <v>44</v>
      </c>
      <c r="AM1673" s="46">
        <v>16</v>
      </c>
      <c r="AN1673" s="257">
        <f>SUMSQ(AF1673:AM1673)</f>
        <v>11180</v>
      </c>
      <c r="AO1673" s="42"/>
      <c r="AP1673" s="277"/>
      <c r="AR1673" s="278"/>
      <c r="AS1673" s="34"/>
      <c r="AT1673" s="44">
        <v>27</v>
      </c>
      <c r="AU1673" s="45">
        <v>21</v>
      </c>
      <c r="AV1673" s="45">
        <v>59</v>
      </c>
      <c r="AW1673" s="45">
        <v>53</v>
      </c>
      <c r="AX1673" s="45">
        <v>34</v>
      </c>
      <c r="AY1673" s="45">
        <v>48</v>
      </c>
      <c r="AZ1673" s="45">
        <v>2</v>
      </c>
      <c r="BA1673" s="46">
        <v>16</v>
      </c>
      <c r="BB1673" s="257">
        <f>SUMSQ(AT1673:BA1673)</f>
        <v>11180</v>
      </c>
      <c r="BC1673" s="42"/>
      <c r="BD1673" s="277"/>
    </row>
    <row r="1674" spans="2:56" x14ac:dyDescent="0.2">
      <c r="B1674" s="278"/>
      <c r="C1674" s="34"/>
      <c r="D1674" s="44">
        <v>62</v>
      </c>
      <c r="E1674" s="45">
        <v>26</v>
      </c>
      <c r="F1674" s="45">
        <v>56</v>
      </c>
      <c r="G1674" s="45">
        <v>20</v>
      </c>
      <c r="H1674" s="45">
        <v>7</v>
      </c>
      <c r="I1674" s="45">
        <v>35</v>
      </c>
      <c r="J1674" s="45">
        <v>13</v>
      </c>
      <c r="K1674" s="46">
        <v>41</v>
      </c>
      <c r="L1674" s="257">
        <f>SUMSQ(D1674:K1674)</f>
        <v>11180</v>
      </c>
      <c r="M1674" s="42"/>
      <c r="N1674" s="277"/>
      <c r="P1674" s="278"/>
      <c r="Q1674" s="34"/>
      <c r="R1674" s="44">
        <v>27</v>
      </c>
      <c r="S1674" s="45">
        <v>21</v>
      </c>
      <c r="T1674" s="45">
        <v>56</v>
      </c>
      <c r="U1674" s="45">
        <v>58</v>
      </c>
      <c r="V1674" s="45">
        <v>45</v>
      </c>
      <c r="W1674" s="45">
        <v>35</v>
      </c>
      <c r="X1674" s="45">
        <v>2</v>
      </c>
      <c r="Y1674" s="46">
        <v>16</v>
      </c>
      <c r="Z1674" s="257">
        <f>SUMSQ(R1674:Y1674)</f>
        <v>11180</v>
      </c>
      <c r="AA1674" s="42"/>
      <c r="AB1674" s="277"/>
      <c r="AD1674" s="278"/>
      <c r="AE1674" s="34"/>
      <c r="AF1674" s="44">
        <v>24</v>
      </c>
      <c r="AG1674" s="45">
        <v>26</v>
      </c>
      <c r="AH1674" s="45">
        <v>56</v>
      </c>
      <c r="AI1674" s="45">
        <v>58</v>
      </c>
      <c r="AJ1674" s="45">
        <v>45</v>
      </c>
      <c r="AK1674" s="45">
        <v>35</v>
      </c>
      <c r="AL1674" s="45">
        <v>13</v>
      </c>
      <c r="AM1674" s="46">
        <v>3</v>
      </c>
      <c r="AN1674" s="257">
        <f>SUMSQ(AF1674:AM1674)</f>
        <v>11180</v>
      </c>
      <c r="AO1674" s="42"/>
      <c r="AP1674" s="277"/>
      <c r="AR1674" s="278"/>
      <c r="AS1674" s="34"/>
      <c r="AT1674" s="44">
        <v>24</v>
      </c>
      <c r="AU1674" s="45">
        <v>26</v>
      </c>
      <c r="AV1674" s="45">
        <v>56</v>
      </c>
      <c r="AW1674" s="45">
        <v>58</v>
      </c>
      <c r="AX1674" s="45">
        <v>45</v>
      </c>
      <c r="AY1674" s="45">
        <v>35</v>
      </c>
      <c r="AZ1674" s="45">
        <v>13</v>
      </c>
      <c r="BA1674" s="46">
        <v>3</v>
      </c>
      <c r="BB1674" s="257">
        <f>SUMSQ(AT1674:BA1674)</f>
        <v>11180</v>
      </c>
      <c r="BC1674" s="42"/>
      <c r="BD1674" s="277"/>
    </row>
    <row r="1675" spans="2:56" x14ac:dyDescent="0.2">
      <c r="B1675" s="278"/>
      <c r="C1675" s="34"/>
      <c r="D1675" s="44">
        <v>36</v>
      </c>
      <c r="E1675" s="45">
        <v>46</v>
      </c>
      <c r="F1675" s="45">
        <v>15</v>
      </c>
      <c r="G1675" s="45">
        <v>1</v>
      </c>
      <c r="H1675" s="45">
        <v>22</v>
      </c>
      <c r="I1675" s="45">
        <v>28</v>
      </c>
      <c r="J1675" s="45">
        <v>57</v>
      </c>
      <c r="K1675" s="46">
        <v>55</v>
      </c>
      <c r="L1675" s="257">
        <f>SUMSQ(D1675:K1675)</f>
        <v>11180</v>
      </c>
      <c r="M1675" s="42"/>
      <c r="N1675" s="277"/>
      <c r="P1675" s="278"/>
      <c r="Q1675" s="34"/>
      <c r="R1675" s="44">
        <v>36</v>
      </c>
      <c r="S1675" s="45">
        <v>46</v>
      </c>
      <c r="T1675" s="45">
        <v>15</v>
      </c>
      <c r="U1675" s="45">
        <v>1</v>
      </c>
      <c r="V1675" s="45">
        <v>22</v>
      </c>
      <c r="W1675" s="45">
        <v>28</v>
      </c>
      <c r="X1675" s="45">
        <v>57</v>
      </c>
      <c r="Y1675" s="46">
        <v>55</v>
      </c>
      <c r="Z1675" s="257">
        <f>SUMSQ(R1675:Y1675)</f>
        <v>11180</v>
      </c>
      <c r="AA1675" s="42"/>
      <c r="AB1675" s="277"/>
      <c r="AD1675" s="278"/>
      <c r="AE1675" s="34"/>
      <c r="AF1675" s="44">
        <v>36</v>
      </c>
      <c r="AG1675" s="45">
        <v>46</v>
      </c>
      <c r="AH1675" s="45">
        <v>15</v>
      </c>
      <c r="AI1675" s="45">
        <v>1</v>
      </c>
      <c r="AJ1675" s="45">
        <v>22</v>
      </c>
      <c r="AK1675" s="45">
        <v>28</v>
      </c>
      <c r="AL1675" s="45">
        <v>57</v>
      </c>
      <c r="AM1675" s="46">
        <v>55</v>
      </c>
      <c r="AN1675" s="257">
        <f>SUMSQ(AF1675:AM1675)</f>
        <v>11180</v>
      </c>
      <c r="AO1675" s="42"/>
      <c r="AP1675" s="277"/>
      <c r="AR1675" s="278"/>
      <c r="AS1675" s="34"/>
      <c r="AT1675" s="44">
        <v>36</v>
      </c>
      <c r="AU1675" s="45">
        <v>46</v>
      </c>
      <c r="AV1675" s="45">
        <v>15</v>
      </c>
      <c r="AW1675" s="45">
        <v>1</v>
      </c>
      <c r="AX1675" s="45">
        <v>22</v>
      </c>
      <c r="AY1675" s="45">
        <v>28</v>
      </c>
      <c r="AZ1675" s="45">
        <v>57</v>
      </c>
      <c r="BA1675" s="46">
        <v>55</v>
      </c>
      <c r="BB1675" s="257">
        <f>SUMSQ(AT1675:BA1675)</f>
        <v>11180</v>
      </c>
      <c r="BC1675" s="42"/>
      <c r="BD1675" s="277"/>
    </row>
    <row r="1676" spans="2:56" ht="12.75" thickBot="1" x14ac:dyDescent="0.25">
      <c r="B1676" s="278"/>
      <c r="C1676" s="34"/>
      <c r="D1676" s="59">
        <v>47</v>
      </c>
      <c r="E1676" s="60">
        <v>33</v>
      </c>
      <c r="F1676" s="60">
        <v>4</v>
      </c>
      <c r="G1676" s="60">
        <v>14</v>
      </c>
      <c r="H1676" s="60">
        <v>25</v>
      </c>
      <c r="I1676" s="60">
        <v>23</v>
      </c>
      <c r="J1676" s="60">
        <v>54</v>
      </c>
      <c r="K1676" s="61">
        <v>60</v>
      </c>
      <c r="L1676" s="257">
        <f>SUMSQ(D1676:K1676)</f>
        <v>11180</v>
      </c>
      <c r="M1676" s="42"/>
      <c r="N1676" s="277"/>
      <c r="P1676" s="278"/>
      <c r="Q1676" s="34"/>
      <c r="R1676" s="59">
        <v>47</v>
      </c>
      <c r="S1676" s="60">
        <v>33</v>
      </c>
      <c r="T1676" s="60">
        <v>4</v>
      </c>
      <c r="U1676" s="60">
        <v>14</v>
      </c>
      <c r="V1676" s="60">
        <v>25</v>
      </c>
      <c r="W1676" s="60">
        <v>23</v>
      </c>
      <c r="X1676" s="60">
        <v>54</v>
      </c>
      <c r="Y1676" s="61">
        <v>60</v>
      </c>
      <c r="Z1676" s="257">
        <f>SUMSQ(R1676:Y1676)</f>
        <v>11180</v>
      </c>
      <c r="AA1676" s="42"/>
      <c r="AB1676" s="277"/>
      <c r="AD1676" s="278"/>
      <c r="AE1676" s="34"/>
      <c r="AF1676" s="59">
        <v>47</v>
      </c>
      <c r="AG1676" s="60">
        <v>33</v>
      </c>
      <c r="AH1676" s="60">
        <v>4</v>
      </c>
      <c r="AI1676" s="60">
        <v>14</v>
      </c>
      <c r="AJ1676" s="60">
        <v>25</v>
      </c>
      <c r="AK1676" s="60">
        <v>23</v>
      </c>
      <c r="AL1676" s="60">
        <v>54</v>
      </c>
      <c r="AM1676" s="61">
        <v>60</v>
      </c>
      <c r="AN1676" s="257">
        <f>SUMSQ(AF1676:AM1676)</f>
        <v>11180</v>
      </c>
      <c r="AO1676" s="42"/>
      <c r="AP1676" s="277"/>
      <c r="AR1676" s="278"/>
      <c r="AS1676" s="34"/>
      <c r="AT1676" s="59">
        <v>47</v>
      </c>
      <c r="AU1676" s="60">
        <v>33</v>
      </c>
      <c r="AV1676" s="60">
        <v>4</v>
      </c>
      <c r="AW1676" s="60">
        <v>14</v>
      </c>
      <c r="AX1676" s="60">
        <v>25</v>
      </c>
      <c r="AY1676" s="60">
        <v>23</v>
      </c>
      <c r="AZ1676" s="60">
        <v>54</v>
      </c>
      <c r="BA1676" s="61">
        <v>60</v>
      </c>
      <c r="BB1676" s="257">
        <f>SUMSQ(AT1676:BA1676)</f>
        <v>11180</v>
      </c>
      <c r="BC1676" s="42"/>
      <c r="BD1676" s="277"/>
    </row>
    <row r="1677" spans="2:56" x14ac:dyDescent="0.2">
      <c r="B1677" s="278"/>
      <c r="C1677" s="34"/>
      <c r="D1677" s="166">
        <f>SUM(D1669:D1676)</f>
        <v>260</v>
      </c>
      <c r="E1677" s="167">
        <f>SUM(E1669:E1676)</f>
        <v>260</v>
      </c>
      <c r="F1677" s="167">
        <f>SUM(F1669:F1676)</f>
        <v>260</v>
      </c>
      <c r="G1677" s="167">
        <f>SUM(G1669:G1676)</f>
        <v>260</v>
      </c>
      <c r="H1677" s="167">
        <f>SUM(H1669:H1676)</f>
        <v>260</v>
      </c>
      <c r="I1677" s="167">
        <f>SUM(I1669:I1676)</f>
        <v>260</v>
      </c>
      <c r="J1677" s="167">
        <f>SUM(J1669:J1676)</f>
        <v>260</v>
      </c>
      <c r="K1677" s="167">
        <f>SUM(K1669:K1676)</f>
        <v>260</v>
      </c>
      <c r="L1677" s="280">
        <f>SUM(D1669^3+E1670^3+F1671^3+G1672^3+H1673^3+I1674^3+J1675^3+K1676^3)</f>
        <v>540800</v>
      </c>
      <c r="M1677" s="42"/>
      <c r="N1677" s="277"/>
      <c r="P1677" s="278"/>
      <c r="Q1677" s="34"/>
      <c r="R1677" s="166">
        <f>SUM(R1669:R1676)</f>
        <v>260</v>
      </c>
      <c r="S1677" s="167">
        <f>SUM(S1669:S1676)</f>
        <v>260</v>
      </c>
      <c r="T1677" s="167">
        <f>SUM(T1669:T1676)</f>
        <v>260</v>
      </c>
      <c r="U1677" s="167">
        <f>SUM(U1669:U1676)</f>
        <v>260</v>
      </c>
      <c r="V1677" s="167">
        <f>SUM(V1669:V1676)</f>
        <v>260</v>
      </c>
      <c r="W1677" s="167">
        <f>SUM(W1669:W1676)</f>
        <v>260</v>
      </c>
      <c r="X1677" s="167">
        <f>SUM(X1669:X1676)</f>
        <v>260</v>
      </c>
      <c r="Y1677" s="167">
        <f>SUM(Y1669:Y1676)</f>
        <v>260</v>
      </c>
      <c r="Z1677" s="280">
        <f>SUM(R1669^3+S1670^3+T1671^3+U1672^3+V1673^3+W1674^3+X1675^3+Y1676^3)</f>
        <v>540800</v>
      </c>
      <c r="AA1677" s="42"/>
      <c r="AB1677" s="277"/>
      <c r="AD1677" s="278"/>
      <c r="AE1677" s="34"/>
      <c r="AF1677" s="166">
        <f>SUM(AF1669:AF1676)</f>
        <v>260</v>
      </c>
      <c r="AG1677" s="167">
        <f>SUM(AG1669:AG1676)</f>
        <v>260</v>
      </c>
      <c r="AH1677" s="167">
        <f>SUM(AH1669:AH1676)</f>
        <v>260</v>
      </c>
      <c r="AI1677" s="167">
        <f>SUM(AI1669:AI1676)</f>
        <v>260</v>
      </c>
      <c r="AJ1677" s="167">
        <f>SUM(AJ1669:AJ1676)</f>
        <v>260</v>
      </c>
      <c r="AK1677" s="167">
        <f>SUM(AK1669:AK1676)</f>
        <v>260</v>
      </c>
      <c r="AL1677" s="167">
        <f>SUM(AL1669:AL1676)</f>
        <v>260</v>
      </c>
      <c r="AM1677" s="167">
        <f>SUM(AM1669:AM1676)</f>
        <v>260</v>
      </c>
      <c r="AN1677" s="280">
        <f>SUM(AF1669^3+AG1670^3+AH1671^3+AI1672^3+AJ1673^3+AK1674^3+AL1675^3+AM1676^3)</f>
        <v>540800</v>
      </c>
      <c r="AO1677" s="42"/>
      <c r="AP1677" s="277"/>
      <c r="AR1677" s="278"/>
      <c r="AS1677" s="34"/>
      <c r="AT1677" s="166">
        <f>SUM(AT1669:AT1676)</f>
        <v>260</v>
      </c>
      <c r="AU1677" s="167">
        <f>SUM(AU1669:AU1676)</f>
        <v>260</v>
      </c>
      <c r="AV1677" s="167">
        <f>SUM(AV1669:AV1676)</f>
        <v>260</v>
      </c>
      <c r="AW1677" s="167">
        <f>SUM(AW1669:AW1676)</f>
        <v>260</v>
      </c>
      <c r="AX1677" s="167">
        <f>SUM(AX1669:AX1676)</f>
        <v>260</v>
      </c>
      <c r="AY1677" s="167">
        <f>SUM(AY1669:AY1676)</f>
        <v>260</v>
      </c>
      <c r="AZ1677" s="167">
        <f>SUM(AZ1669:AZ1676)</f>
        <v>260</v>
      </c>
      <c r="BA1677" s="167">
        <f>SUM(BA1669:BA1676)</f>
        <v>260</v>
      </c>
      <c r="BB1677" s="280">
        <f>SUM(AT1669^3+AU1670^3+AV1671^3+AW1672^3+AX1673^3+AY1674^3+AZ1675^3+BA1676^3)</f>
        <v>540800</v>
      </c>
      <c r="BC1677" s="42"/>
      <c r="BD1677" s="277"/>
    </row>
    <row r="1678" spans="2:56" ht="12.75" thickBot="1" x14ac:dyDescent="0.25">
      <c r="B1678" s="278"/>
      <c r="C1678" s="34"/>
      <c r="D1678" s="89">
        <f>SUMSQ(D1669:D1676)</f>
        <v>11180</v>
      </c>
      <c r="E1678" s="90">
        <f>SUMSQ(E1669:E1676)</f>
        <v>11180</v>
      </c>
      <c r="F1678" s="90">
        <f>SUMSQ(F1669:F1676)</f>
        <v>11180</v>
      </c>
      <c r="G1678" s="90">
        <f>SUMSQ(G1669:G1676)</f>
        <v>11180</v>
      </c>
      <c r="H1678" s="90">
        <f>SUMSQ(H1669:H1676)</f>
        <v>11180</v>
      </c>
      <c r="I1678" s="90">
        <f>SUMSQ(I1669:I1676)</f>
        <v>11180</v>
      </c>
      <c r="J1678" s="90">
        <f>SUMSQ(J1669:J1676)</f>
        <v>11180</v>
      </c>
      <c r="K1678" s="90">
        <f>SUMSQ(K1669:K1676)</f>
        <v>11180</v>
      </c>
      <c r="L1678" s="279">
        <f>SUM(D1676^3+E1675^3+F1674^3+G1673^3+H1672^3+I1671^3+J1670^3+K1669^3)</f>
        <v>540800</v>
      </c>
      <c r="M1678" s="42"/>
      <c r="N1678" s="277"/>
      <c r="P1678" s="278"/>
      <c r="Q1678" s="34"/>
      <c r="R1678" s="89">
        <f>SUMSQ(R1669:R1676)</f>
        <v>11180</v>
      </c>
      <c r="S1678" s="90">
        <f>SUMSQ(S1669:S1676)</f>
        <v>11180</v>
      </c>
      <c r="T1678" s="90">
        <f>SUMSQ(T1669:T1676)</f>
        <v>11180</v>
      </c>
      <c r="U1678" s="90">
        <f>SUMSQ(U1669:U1676)</f>
        <v>11180</v>
      </c>
      <c r="V1678" s="90">
        <f>SUMSQ(V1669:V1676)</f>
        <v>11180</v>
      </c>
      <c r="W1678" s="90">
        <f>SUMSQ(W1669:W1676)</f>
        <v>11180</v>
      </c>
      <c r="X1678" s="90">
        <f>SUMSQ(X1669:X1676)</f>
        <v>11180</v>
      </c>
      <c r="Y1678" s="90">
        <f>SUMSQ(Y1669:Y1676)</f>
        <v>11180</v>
      </c>
      <c r="Z1678" s="279">
        <f>SUM(R1676^3+S1675^3+T1674^3+U1673^3+V1672^3+W1671^3+X1670^3+Y1669^3)</f>
        <v>540800</v>
      </c>
      <c r="AA1678" s="42"/>
      <c r="AB1678" s="277"/>
      <c r="AD1678" s="278"/>
      <c r="AE1678" s="34"/>
      <c r="AF1678" s="89">
        <f>SUMSQ(AF1669:AF1676)</f>
        <v>11180</v>
      </c>
      <c r="AG1678" s="90">
        <f>SUMSQ(AG1669:AG1676)</f>
        <v>11180</v>
      </c>
      <c r="AH1678" s="90">
        <f>SUMSQ(AH1669:AH1676)</f>
        <v>11180</v>
      </c>
      <c r="AI1678" s="90">
        <f>SUMSQ(AI1669:AI1676)</f>
        <v>11180</v>
      </c>
      <c r="AJ1678" s="90">
        <f>SUMSQ(AJ1669:AJ1676)</f>
        <v>11180</v>
      </c>
      <c r="AK1678" s="90">
        <f>SUMSQ(AK1669:AK1676)</f>
        <v>11180</v>
      </c>
      <c r="AL1678" s="90">
        <f>SUMSQ(AL1669:AL1676)</f>
        <v>11180</v>
      </c>
      <c r="AM1678" s="90">
        <f>SUMSQ(AM1669:AM1676)</f>
        <v>11180</v>
      </c>
      <c r="AN1678" s="279">
        <f>SUM(AF1676^3+AG1675^3+AH1674^3+AI1673^3+AJ1672^3+AK1671^3+AL1670^3+AM1669^3)</f>
        <v>540800</v>
      </c>
      <c r="AO1678" s="42"/>
      <c r="AP1678" s="277"/>
      <c r="AR1678" s="278"/>
      <c r="AS1678" s="34"/>
      <c r="AT1678" s="89">
        <f>SUMSQ(AT1669:AT1676)</f>
        <v>11180</v>
      </c>
      <c r="AU1678" s="90">
        <f>SUMSQ(AU1669:AU1676)</f>
        <v>11180</v>
      </c>
      <c r="AV1678" s="90">
        <f>SUMSQ(AV1669:AV1676)</f>
        <v>11180</v>
      </c>
      <c r="AW1678" s="90">
        <f>SUMSQ(AW1669:AW1676)</f>
        <v>11180</v>
      </c>
      <c r="AX1678" s="90">
        <f>SUMSQ(AX1669:AX1676)</f>
        <v>11180</v>
      </c>
      <c r="AY1678" s="90">
        <f>SUMSQ(AY1669:AY1676)</f>
        <v>11180</v>
      </c>
      <c r="AZ1678" s="90">
        <f>SUMSQ(AZ1669:AZ1676)</f>
        <v>11180</v>
      </c>
      <c r="BA1678" s="90">
        <f>SUMSQ(BA1669:BA1676)</f>
        <v>11180</v>
      </c>
      <c r="BB1678" s="279">
        <f>SUM(AT1676^3+AU1675^3+AV1674^3+AW1673^3+AX1672^3+AY1671^3+AZ1670^3+BA1669^3)</f>
        <v>540800</v>
      </c>
      <c r="BC1678" s="42"/>
      <c r="BD1678" s="277"/>
    </row>
    <row r="1679" spans="2:56" ht="12.75" thickBot="1" x14ac:dyDescent="0.25">
      <c r="B1679" s="278"/>
      <c r="C1679" s="104"/>
      <c r="D1679" s="106"/>
      <c r="E1679" s="106"/>
      <c r="F1679" s="106"/>
      <c r="G1679" s="106"/>
      <c r="H1679" s="106"/>
      <c r="I1679" s="106"/>
      <c r="J1679" s="106"/>
      <c r="K1679" s="106"/>
      <c r="L1679" s="106"/>
      <c r="M1679" s="109"/>
      <c r="N1679" s="277"/>
      <c r="P1679" s="278"/>
      <c r="Q1679" s="104"/>
      <c r="R1679" s="106"/>
      <c r="S1679" s="106"/>
      <c r="T1679" s="106"/>
      <c r="U1679" s="106"/>
      <c r="V1679" s="106"/>
      <c r="W1679" s="106"/>
      <c r="X1679" s="106"/>
      <c r="Y1679" s="106"/>
      <c r="Z1679" s="106"/>
      <c r="AA1679" s="109"/>
      <c r="AB1679" s="277"/>
      <c r="AD1679" s="278"/>
      <c r="AE1679" s="104"/>
      <c r="AF1679" s="106"/>
      <c r="AG1679" s="106"/>
      <c r="AH1679" s="106"/>
      <c r="AI1679" s="106"/>
      <c r="AJ1679" s="106"/>
      <c r="AK1679" s="106"/>
      <c r="AL1679" s="106"/>
      <c r="AM1679" s="106"/>
      <c r="AN1679" s="106"/>
      <c r="AO1679" s="109"/>
      <c r="AP1679" s="277"/>
      <c r="AR1679" s="278"/>
      <c r="AS1679" s="104"/>
      <c r="AT1679" s="106"/>
      <c r="AU1679" s="106"/>
      <c r="AV1679" s="106"/>
      <c r="AW1679" s="106"/>
      <c r="AX1679" s="106"/>
      <c r="AY1679" s="106"/>
      <c r="AZ1679" s="106"/>
      <c r="BA1679" s="106"/>
      <c r="BB1679" s="106"/>
      <c r="BC1679" s="109"/>
      <c r="BD1679" s="277"/>
    </row>
    <row r="1680" spans="2:56" ht="12.75" thickBot="1" x14ac:dyDescent="0.25">
      <c r="B1680" s="276"/>
      <c r="C1680" s="275"/>
      <c r="D1680" s="275"/>
      <c r="E1680" s="275"/>
      <c r="F1680" s="275"/>
      <c r="G1680" s="275"/>
      <c r="H1680" s="275"/>
      <c r="I1680" s="275"/>
      <c r="J1680" s="275"/>
      <c r="K1680" s="275"/>
      <c r="L1680" s="275"/>
      <c r="M1680" s="275"/>
      <c r="N1680" s="274"/>
      <c r="P1680" s="276"/>
      <c r="Q1680" s="275"/>
      <c r="R1680" s="275"/>
      <c r="S1680" s="275"/>
      <c r="T1680" s="275"/>
      <c r="U1680" s="275"/>
      <c r="V1680" s="275"/>
      <c r="W1680" s="275"/>
      <c r="X1680" s="275"/>
      <c r="Y1680" s="275"/>
      <c r="Z1680" s="275"/>
      <c r="AA1680" s="275"/>
      <c r="AB1680" s="274"/>
      <c r="AD1680" s="276"/>
      <c r="AE1680" s="275"/>
      <c r="AF1680" s="275"/>
      <c r="AG1680" s="275"/>
      <c r="AH1680" s="275"/>
      <c r="AI1680" s="275"/>
      <c r="AJ1680" s="275"/>
      <c r="AK1680" s="275"/>
      <c r="AL1680" s="275"/>
      <c r="AM1680" s="275"/>
      <c r="AN1680" s="275"/>
      <c r="AO1680" s="275"/>
      <c r="AP1680" s="274"/>
      <c r="AR1680" s="276"/>
      <c r="AS1680" s="275"/>
      <c r="AT1680" s="275"/>
      <c r="AU1680" s="275"/>
      <c r="AV1680" s="275"/>
      <c r="AW1680" s="275"/>
      <c r="AX1680" s="275"/>
      <c r="AY1680" s="275"/>
      <c r="AZ1680" s="275"/>
      <c r="BA1680" s="275"/>
      <c r="BB1680" s="275"/>
      <c r="BC1680" s="275"/>
      <c r="BD1680" s="274"/>
    </row>
    <row r="1681" spans="2:56" ht="13.5" thickTop="1" thickBot="1" x14ac:dyDescent="0.25"/>
    <row r="1682" spans="2:56" ht="13.5" thickTop="1" thickBot="1" x14ac:dyDescent="0.25">
      <c r="B1682" s="284"/>
      <c r="C1682" s="283"/>
      <c r="D1682" s="283"/>
      <c r="E1682" s="283"/>
      <c r="F1682" s="283"/>
      <c r="G1682" s="283"/>
      <c r="H1682" s="283"/>
      <c r="I1682" s="283"/>
      <c r="J1682" s="283"/>
      <c r="K1682" s="283"/>
      <c r="L1682" s="283"/>
      <c r="M1682" s="283"/>
      <c r="N1682" s="282"/>
      <c r="P1682" s="284"/>
      <c r="Q1682" s="283"/>
      <c r="R1682" s="283"/>
      <c r="S1682" s="283"/>
      <c r="T1682" s="283"/>
      <c r="U1682" s="283"/>
      <c r="V1682" s="283"/>
      <c r="W1682" s="283"/>
      <c r="X1682" s="283"/>
      <c r="Y1682" s="283"/>
      <c r="Z1682" s="283"/>
      <c r="AA1682" s="283"/>
      <c r="AB1682" s="282"/>
      <c r="AD1682" s="284"/>
      <c r="AE1682" s="283"/>
      <c r="AF1682" s="283"/>
      <c r="AG1682" s="283"/>
      <c r="AH1682" s="283"/>
      <c r="AI1682" s="283"/>
      <c r="AJ1682" s="283"/>
      <c r="AK1682" s="283"/>
      <c r="AL1682" s="283"/>
      <c r="AM1682" s="283"/>
      <c r="AN1682" s="283"/>
      <c r="AO1682" s="283"/>
      <c r="AP1682" s="282"/>
      <c r="AR1682" s="284"/>
      <c r="AS1682" s="283"/>
      <c r="AT1682" s="283"/>
      <c r="AU1682" s="283"/>
      <c r="AV1682" s="283"/>
      <c r="AW1682" s="283"/>
      <c r="AX1682" s="283"/>
      <c r="AY1682" s="283"/>
      <c r="AZ1682" s="283"/>
      <c r="BA1682" s="283"/>
      <c r="BB1682" s="283"/>
      <c r="BC1682" s="283"/>
      <c r="BD1682" s="282"/>
    </row>
    <row r="1683" spans="2:56" ht="12.75" thickBot="1" x14ac:dyDescent="0.25">
      <c r="B1683" s="278"/>
      <c r="C1683" s="20"/>
      <c r="D1683" s="21"/>
      <c r="E1683" s="21"/>
      <c r="F1683" s="21"/>
      <c r="G1683" s="21"/>
      <c r="H1683" s="281" t="s">
        <v>966</v>
      </c>
      <c r="I1683" s="21"/>
      <c r="J1683" s="21"/>
      <c r="K1683" s="21"/>
      <c r="L1683" s="21"/>
      <c r="M1683" s="23"/>
      <c r="N1683" s="277"/>
      <c r="P1683" s="278"/>
      <c r="Q1683" s="20"/>
      <c r="R1683" s="21"/>
      <c r="S1683" s="21"/>
      <c r="T1683" s="21"/>
      <c r="U1683" s="21"/>
      <c r="V1683" s="281" t="s">
        <v>965</v>
      </c>
      <c r="W1683" s="21"/>
      <c r="X1683" s="21"/>
      <c r="Y1683" s="21"/>
      <c r="Z1683" s="21"/>
      <c r="AA1683" s="23"/>
      <c r="AB1683" s="277"/>
      <c r="AD1683" s="278"/>
      <c r="AE1683" s="20"/>
      <c r="AF1683" s="21"/>
      <c r="AG1683" s="21"/>
      <c r="AH1683" s="21"/>
      <c r="AI1683" s="21"/>
      <c r="AJ1683" s="281" t="s">
        <v>964</v>
      </c>
      <c r="AK1683" s="21"/>
      <c r="AL1683" s="21"/>
      <c r="AM1683" s="21"/>
      <c r="AN1683" s="21"/>
      <c r="AO1683" s="23"/>
      <c r="AP1683" s="277"/>
      <c r="AR1683" s="278"/>
      <c r="AS1683" s="20"/>
      <c r="AT1683" s="21"/>
      <c r="AU1683" s="21"/>
      <c r="AV1683" s="21"/>
      <c r="AW1683" s="21"/>
      <c r="AX1683" s="281" t="s">
        <v>963</v>
      </c>
      <c r="AY1683" s="21"/>
      <c r="AZ1683" s="21"/>
      <c r="BA1683" s="21"/>
      <c r="BB1683" s="21"/>
      <c r="BC1683" s="23"/>
      <c r="BD1683" s="277"/>
    </row>
    <row r="1684" spans="2:56" x14ac:dyDescent="0.2">
      <c r="B1684" s="278"/>
      <c r="C1684" s="34"/>
      <c r="D1684" s="35">
        <v>5</v>
      </c>
      <c r="E1684" s="36">
        <v>16</v>
      </c>
      <c r="F1684" s="36">
        <v>36</v>
      </c>
      <c r="G1684" s="36">
        <v>41</v>
      </c>
      <c r="H1684" s="36">
        <v>62</v>
      </c>
      <c r="I1684" s="36">
        <v>55</v>
      </c>
      <c r="J1684" s="36">
        <v>27</v>
      </c>
      <c r="K1684" s="37">
        <v>18</v>
      </c>
      <c r="L1684" s="251">
        <f>SUMSQ(D1684:K1684)</f>
        <v>11180</v>
      </c>
      <c r="M1684" s="42"/>
      <c r="N1684" s="277"/>
      <c r="P1684" s="278"/>
      <c r="Q1684" s="34"/>
      <c r="R1684" s="35">
        <v>5</v>
      </c>
      <c r="S1684" s="36">
        <v>19</v>
      </c>
      <c r="T1684" s="36">
        <v>40</v>
      </c>
      <c r="U1684" s="36">
        <v>43</v>
      </c>
      <c r="V1684" s="36">
        <v>61</v>
      </c>
      <c r="W1684" s="36">
        <v>50</v>
      </c>
      <c r="X1684" s="36">
        <v>32</v>
      </c>
      <c r="Y1684" s="37">
        <v>10</v>
      </c>
      <c r="Z1684" s="251">
        <f>SUMSQ(R1684:Y1684)</f>
        <v>11180</v>
      </c>
      <c r="AA1684" s="42"/>
      <c r="AB1684" s="277"/>
      <c r="AD1684" s="278"/>
      <c r="AE1684" s="34"/>
      <c r="AF1684" s="35">
        <v>5</v>
      </c>
      <c r="AG1684" s="36">
        <v>19</v>
      </c>
      <c r="AH1684" s="36">
        <v>40</v>
      </c>
      <c r="AI1684" s="36">
        <v>43</v>
      </c>
      <c r="AJ1684" s="36">
        <v>61</v>
      </c>
      <c r="AK1684" s="36">
        <v>50</v>
      </c>
      <c r="AL1684" s="36">
        <v>32</v>
      </c>
      <c r="AM1684" s="37">
        <v>10</v>
      </c>
      <c r="AN1684" s="251">
        <f>SUMSQ(AF1684:AM1684)</f>
        <v>11180</v>
      </c>
      <c r="AO1684" s="42"/>
      <c r="AP1684" s="277"/>
      <c r="AR1684" s="278"/>
      <c r="AS1684" s="34"/>
      <c r="AT1684" s="35">
        <v>5</v>
      </c>
      <c r="AU1684" s="36">
        <v>19</v>
      </c>
      <c r="AV1684" s="36">
        <v>50</v>
      </c>
      <c r="AW1684" s="36">
        <v>40</v>
      </c>
      <c r="AX1684" s="36">
        <v>43</v>
      </c>
      <c r="AY1684" s="36">
        <v>61</v>
      </c>
      <c r="AZ1684" s="36">
        <v>32</v>
      </c>
      <c r="BA1684" s="37">
        <v>10</v>
      </c>
      <c r="BB1684" s="251">
        <f>SUMSQ(AT1684:BA1684)</f>
        <v>11180</v>
      </c>
      <c r="BC1684" s="42"/>
      <c r="BD1684" s="277"/>
    </row>
    <row r="1685" spans="2:56" x14ac:dyDescent="0.2">
      <c r="B1685" s="278"/>
      <c r="C1685" s="34"/>
      <c r="D1685" s="44">
        <v>51</v>
      </c>
      <c r="E1685" s="45">
        <v>12</v>
      </c>
      <c r="F1685" s="45">
        <v>22</v>
      </c>
      <c r="G1685" s="45">
        <v>58</v>
      </c>
      <c r="H1685" s="45">
        <v>45</v>
      </c>
      <c r="I1685" s="45">
        <v>1</v>
      </c>
      <c r="J1685" s="45">
        <v>31</v>
      </c>
      <c r="K1685" s="46">
        <v>40</v>
      </c>
      <c r="L1685" s="257">
        <f>SUMSQ(D1685:K1685)</f>
        <v>11180</v>
      </c>
      <c r="M1685" s="42"/>
      <c r="N1685" s="277"/>
      <c r="P1685" s="278"/>
      <c r="Q1685" s="34"/>
      <c r="R1685" s="44">
        <v>18</v>
      </c>
      <c r="S1685" s="45">
        <v>8</v>
      </c>
      <c r="T1685" s="45">
        <v>42</v>
      </c>
      <c r="U1685" s="45">
        <v>37</v>
      </c>
      <c r="V1685" s="45">
        <v>51</v>
      </c>
      <c r="W1685" s="45">
        <v>64</v>
      </c>
      <c r="X1685" s="45">
        <v>11</v>
      </c>
      <c r="Y1685" s="46">
        <v>29</v>
      </c>
      <c r="Z1685" s="257">
        <f>SUMSQ(R1685:Y1685)</f>
        <v>11180</v>
      </c>
      <c r="AA1685" s="42"/>
      <c r="AB1685" s="277"/>
      <c r="AD1685" s="278"/>
      <c r="AE1685" s="34"/>
      <c r="AF1685" s="44">
        <v>18</v>
      </c>
      <c r="AG1685" s="45">
        <v>8</v>
      </c>
      <c r="AH1685" s="45">
        <v>42</v>
      </c>
      <c r="AI1685" s="45">
        <v>37</v>
      </c>
      <c r="AJ1685" s="45">
        <v>51</v>
      </c>
      <c r="AK1685" s="45">
        <v>64</v>
      </c>
      <c r="AL1685" s="45">
        <v>11</v>
      </c>
      <c r="AM1685" s="46">
        <v>29</v>
      </c>
      <c r="AN1685" s="257">
        <f>SUMSQ(AF1685:AM1685)</f>
        <v>11180</v>
      </c>
      <c r="AO1685" s="42"/>
      <c r="AP1685" s="277"/>
      <c r="AR1685" s="278"/>
      <c r="AS1685" s="34"/>
      <c r="AT1685" s="44">
        <v>18</v>
      </c>
      <c r="AU1685" s="45">
        <v>8</v>
      </c>
      <c r="AV1685" s="45">
        <v>37</v>
      </c>
      <c r="AW1685" s="45">
        <v>51</v>
      </c>
      <c r="AX1685" s="45">
        <v>64</v>
      </c>
      <c r="AY1685" s="45">
        <v>42</v>
      </c>
      <c r="AZ1685" s="45">
        <v>11</v>
      </c>
      <c r="BA1685" s="46">
        <v>29</v>
      </c>
      <c r="BB1685" s="257">
        <f>SUMSQ(AT1685:BA1685)</f>
        <v>11180</v>
      </c>
      <c r="BC1685" s="42"/>
      <c r="BD1685" s="277"/>
    </row>
    <row r="1686" spans="2:56" x14ac:dyDescent="0.2">
      <c r="B1686" s="278"/>
      <c r="C1686" s="34"/>
      <c r="D1686" s="44">
        <v>54</v>
      </c>
      <c r="E1686" s="45">
        <v>63</v>
      </c>
      <c r="F1686" s="45">
        <v>19</v>
      </c>
      <c r="G1686" s="45">
        <v>13</v>
      </c>
      <c r="H1686" s="45">
        <v>26</v>
      </c>
      <c r="I1686" s="45">
        <v>8</v>
      </c>
      <c r="J1686" s="45">
        <v>44</v>
      </c>
      <c r="K1686" s="46">
        <v>33</v>
      </c>
      <c r="L1686" s="257">
        <f>SUMSQ(D1686:K1686)</f>
        <v>11180</v>
      </c>
      <c r="M1686" s="42"/>
      <c r="N1686" s="277"/>
      <c r="P1686" s="278"/>
      <c r="Q1686" s="34"/>
      <c r="R1686" s="44">
        <v>27</v>
      </c>
      <c r="S1686" s="45">
        <v>44</v>
      </c>
      <c r="T1686" s="45">
        <v>30</v>
      </c>
      <c r="U1686" s="45">
        <v>56</v>
      </c>
      <c r="V1686" s="45">
        <v>7</v>
      </c>
      <c r="W1686" s="45">
        <v>45</v>
      </c>
      <c r="X1686" s="45">
        <v>2</v>
      </c>
      <c r="Y1686" s="46">
        <v>49</v>
      </c>
      <c r="Z1686" s="257">
        <f>SUMSQ(R1686:Y1686)</f>
        <v>11180</v>
      </c>
      <c r="AA1686" s="42"/>
      <c r="AB1686" s="277"/>
      <c r="AD1686" s="278"/>
      <c r="AE1686" s="34"/>
      <c r="AF1686" s="44">
        <v>41</v>
      </c>
      <c r="AG1686" s="45">
        <v>26</v>
      </c>
      <c r="AH1686" s="45">
        <v>30</v>
      </c>
      <c r="AI1686" s="45">
        <v>56</v>
      </c>
      <c r="AJ1686" s="45">
        <v>7</v>
      </c>
      <c r="AK1686" s="45">
        <v>45</v>
      </c>
      <c r="AL1686" s="45">
        <v>52</v>
      </c>
      <c r="AM1686" s="46">
        <v>3</v>
      </c>
      <c r="AN1686" s="257">
        <f>SUMSQ(AF1686:AM1686)</f>
        <v>11180</v>
      </c>
      <c r="AO1686" s="42"/>
      <c r="AP1686" s="277"/>
      <c r="AR1686" s="278"/>
      <c r="AS1686" s="34"/>
      <c r="AT1686" s="44">
        <v>41</v>
      </c>
      <c r="AU1686" s="45">
        <v>63</v>
      </c>
      <c r="AV1686" s="45">
        <v>30</v>
      </c>
      <c r="AW1686" s="45">
        <v>12</v>
      </c>
      <c r="AX1686" s="45">
        <v>7</v>
      </c>
      <c r="AY1686" s="45">
        <v>17</v>
      </c>
      <c r="AZ1686" s="45">
        <v>52</v>
      </c>
      <c r="BA1686" s="46">
        <v>38</v>
      </c>
      <c r="BB1686" s="257">
        <f>SUMSQ(AT1686:BA1686)</f>
        <v>11180</v>
      </c>
      <c r="BC1686" s="42"/>
      <c r="BD1686" s="277"/>
    </row>
    <row r="1687" spans="2:56" x14ac:dyDescent="0.2">
      <c r="B1687" s="278"/>
      <c r="C1687" s="34"/>
      <c r="D1687" s="44">
        <v>4</v>
      </c>
      <c r="E1687" s="45">
        <v>59</v>
      </c>
      <c r="F1687" s="45">
        <v>37</v>
      </c>
      <c r="G1687" s="45">
        <v>30</v>
      </c>
      <c r="H1687" s="45">
        <v>9</v>
      </c>
      <c r="I1687" s="45">
        <v>50</v>
      </c>
      <c r="J1687" s="45">
        <v>48</v>
      </c>
      <c r="K1687" s="46">
        <v>23</v>
      </c>
      <c r="L1687" s="257">
        <f>SUMSQ(D1687:K1687)</f>
        <v>11180</v>
      </c>
      <c r="M1687" s="42"/>
      <c r="N1687" s="277"/>
      <c r="P1687" s="278"/>
      <c r="Q1687" s="34"/>
      <c r="R1687" s="44">
        <v>41</v>
      </c>
      <c r="S1687" s="45">
        <v>26</v>
      </c>
      <c r="T1687" s="45">
        <v>53</v>
      </c>
      <c r="U1687" s="45">
        <v>31</v>
      </c>
      <c r="V1687" s="45">
        <v>48</v>
      </c>
      <c r="W1687" s="45">
        <v>6</v>
      </c>
      <c r="X1687" s="45">
        <v>52</v>
      </c>
      <c r="Y1687" s="46">
        <v>3</v>
      </c>
      <c r="Z1687" s="257">
        <f>SUMSQ(R1687:Y1687)</f>
        <v>11180</v>
      </c>
      <c r="AA1687" s="42"/>
      <c r="AB1687" s="277"/>
      <c r="AD1687" s="278"/>
      <c r="AE1687" s="34"/>
      <c r="AF1687" s="44">
        <v>27</v>
      </c>
      <c r="AG1687" s="45">
        <v>44</v>
      </c>
      <c r="AH1687" s="45">
        <v>53</v>
      </c>
      <c r="AI1687" s="45">
        <v>31</v>
      </c>
      <c r="AJ1687" s="45">
        <v>48</v>
      </c>
      <c r="AK1687" s="45">
        <v>6</v>
      </c>
      <c r="AL1687" s="45">
        <v>2</v>
      </c>
      <c r="AM1687" s="46">
        <v>49</v>
      </c>
      <c r="AN1687" s="257">
        <f>SUMSQ(AF1687:AM1687)</f>
        <v>11180</v>
      </c>
      <c r="AO1687" s="42"/>
      <c r="AP1687" s="277"/>
      <c r="AR1687" s="278"/>
      <c r="AS1687" s="34"/>
      <c r="AT1687" s="44">
        <v>62</v>
      </c>
      <c r="AU1687" s="45">
        <v>44</v>
      </c>
      <c r="AV1687" s="45">
        <v>9</v>
      </c>
      <c r="AW1687" s="45">
        <v>31</v>
      </c>
      <c r="AX1687" s="45">
        <v>20</v>
      </c>
      <c r="AY1687" s="45">
        <v>6</v>
      </c>
      <c r="AZ1687" s="45">
        <v>39</v>
      </c>
      <c r="BA1687" s="46">
        <v>49</v>
      </c>
      <c r="BB1687" s="257">
        <f>SUMSQ(AT1687:BA1687)</f>
        <v>11180</v>
      </c>
      <c r="BC1687" s="42"/>
      <c r="BD1687" s="277"/>
    </row>
    <row r="1688" spans="2:56" x14ac:dyDescent="0.2">
      <c r="B1688" s="278"/>
      <c r="C1688" s="34"/>
      <c r="D1688" s="44">
        <v>42</v>
      </c>
      <c r="E1688" s="45">
        <v>17</v>
      </c>
      <c r="F1688" s="45">
        <v>15</v>
      </c>
      <c r="G1688" s="45">
        <v>56</v>
      </c>
      <c r="H1688" s="45">
        <v>35</v>
      </c>
      <c r="I1688" s="45">
        <v>28</v>
      </c>
      <c r="J1688" s="45">
        <v>6</v>
      </c>
      <c r="K1688" s="46">
        <v>61</v>
      </c>
      <c r="L1688" s="257">
        <f>SUMSQ(D1688:K1688)</f>
        <v>11180</v>
      </c>
      <c r="M1688" s="42"/>
      <c r="N1688" s="277"/>
      <c r="P1688" s="278"/>
      <c r="Q1688" s="34"/>
      <c r="R1688" s="44">
        <v>62</v>
      </c>
      <c r="S1688" s="45">
        <v>13</v>
      </c>
      <c r="T1688" s="45">
        <v>59</v>
      </c>
      <c r="U1688" s="45">
        <v>17</v>
      </c>
      <c r="V1688" s="45">
        <v>34</v>
      </c>
      <c r="W1688" s="45">
        <v>12</v>
      </c>
      <c r="X1688" s="45">
        <v>39</v>
      </c>
      <c r="Y1688" s="46">
        <v>24</v>
      </c>
      <c r="Z1688" s="257">
        <f>SUMSQ(R1688:Y1688)</f>
        <v>11180</v>
      </c>
      <c r="AA1688" s="42"/>
      <c r="AB1688" s="277"/>
      <c r="AD1688" s="278"/>
      <c r="AE1688" s="34"/>
      <c r="AF1688" s="44">
        <v>16</v>
      </c>
      <c r="AG1688" s="45">
        <v>63</v>
      </c>
      <c r="AH1688" s="45">
        <v>59</v>
      </c>
      <c r="AI1688" s="45">
        <v>17</v>
      </c>
      <c r="AJ1688" s="45">
        <v>34</v>
      </c>
      <c r="AK1688" s="45">
        <v>12</v>
      </c>
      <c r="AL1688" s="45">
        <v>21</v>
      </c>
      <c r="AM1688" s="46">
        <v>38</v>
      </c>
      <c r="AN1688" s="257">
        <f>SUMSQ(AF1688:AM1688)</f>
        <v>11180</v>
      </c>
      <c r="AO1688" s="42"/>
      <c r="AP1688" s="277"/>
      <c r="AR1688" s="278"/>
      <c r="AS1688" s="34"/>
      <c r="AT1688" s="44">
        <v>16</v>
      </c>
      <c r="AU1688" s="45">
        <v>26</v>
      </c>
      <c r="AV1688" s="45">
        <v>59</v>
      </c>
      <c r="AW1688" s="45">
        <v>45</v>
      </c>
      <c r="AX1688" s="45">
        <v>34</v>
      </c>
      <c r="AY1688" s="45">
        <v>56</v>
      </c>
      <c r="AZ1688" s="45">
        <v>21</v>
      </c>
      <c r="BA1688" s="46">
        <v>3</v>
      </c>
      <c r="BB1688" s="257">
        <f>SUMSQ(AT1688:BA1688)</f>
        <v>11180</v>
      </c>
      <c r="BC1688" s="42"/>
      <c r="BD1688" s="277"/>
    </row>
    <row r="1689" spans="2:56" x14ac:dyDescent="0.2">
      <c r="B1689" s="278"/>
      <c r="C1689" s="34"/>
      <c r="D1689" s="44">
        <v>32</v>
      </c>
      <c r="E1689" s="45">
        <v>21</v>
      </c>
      <c r="F1689" s="45">
        <v>57</v>
      </c>
      <c r="G1689" s="45">
        <v>39</v>
      </c>
      <c r="H1689" s="45">
        <v>52</v>
      </c>
      <c r="I1689" s="45">
        <v>46</v>
      </c>
      <c r="J1689" s="45">
        <v>2</v>
      </c>
      <c r="K1689" s="46">
        <v>11</v>
      </c>
      <c r="L1689" s="257">
        <f>SUMSQ(D1689:K1689)</f>
        <v>11180</v>
      </c>
      <c r="M1689" s="42"/>
      <c r="N1689" s="277"/>
      <c r="P1689" s="278"/>
      <c r="Q1689" s="34"/>
      <c r="R1689" s="44">
        <v>16</v>
      </c>
      <c r="S1689" s="45">
        <v>63</v>
      </c>
      <c r="T1689" s="45">
        <v>20</v>
      </c>
      <c r="U1689" s="45">
        <v>58</v>
      </c>
      <c r="V1689" s="45">
        <v>9</v>
      </c>
      <c r="W1689" s="45">
        <v>35</v>
      </c>
      <c r="X1689" s="45">
        <v>21</v>
      </c>
      <c r="Y1689" s="46">
        <v>38</v>
      </c>
      <c r="Z1689" s="257">
        <f>SUMSQ(R1689:Y1689)</f>
        <v>11180</v>
      </c>
      <c r="AA1689" s="42"/>
      <c r="AB1689" s="277"/>
      <c r="AD1689" s="278"/>
      <c r="AE1689" s="34"/>
      <c r="AF1689" s="44">
        <v>62</v>
      </c>
      <c r="AG1689" s="45">
        <v>13</v>
      </c>
      <c r="AH1689" s="45">
        <v>20</v>
      </c>
      <c r="AI1689" s="45">
        <v>58</v>
      </c>
      <c r="AJ1689" s="45">
        <v>9</v>
      </c>
      <c r="AK1689" s="45">
        <v>35</v>
      </c>
      <c r="AL1689" s="45">
        <v>39</v>
      </c>
      <c r="AM1689" s="46">
        <v>24</v>
      </c>
      <c r="AN1689" s="257">
        <f>SUMSQ(AF1689:AM1689)</f>
        <v>11180</v>
      </c>
      <c r="AO1689" s="42"/>
      <c r="AP1689" s="277"/>
      <c r="AR1689" s="278"/>
      <c r="AS1689" s="34"/>
      <c r="AT1689" s="44">
        <v>27</v>
      </c>
      <c r="AU1689" s="45">
        <v>13</v>
      </c>
      <c r="AV1689" s="45">
        <v>48</v>
      </c>
      <c r="AW1689" s="45">
        <v>58</v>
      </c>
      <c r="AX1689" s="45">
        <v>53</v>
      </c>
      <c r="AY1689" s="45">
        <v>35</v>
      </c>
      <c r="AZ1689" s="45">
        <v>2</v>
      </c>
      <c r="BA1689" s="46">
        <v>24</v>
      </c>
      <c r="BB1689" s="257">
        <f>SUMSQ(AT1689:BA1689)</f>
        <v>11180</v>
      </c>
      <c r="BC1689" s="42"/>
      <c r="BD1689" s="277"/>
    </row>
    <row r="1690" spans="2:56" x14ac:dyDescent="0.2">
      <c r="B1690" s="278"/>
      <c r="C1690" s="34"/>
      <c r="D1690" s="44">
        <v>25</v>
      </c>
      <c r="E1690" s="45">
        <v>34</v>
      </c>
      <c r="F1690" s="45">
        <v>64</v>
      </c>
      <c r="G1690" s="45">
        <v>20</v>
      </c>
      <c r="H1690" s="45">
        <v>7</v>
      </c>
      <c r="I1690" s="45">
        <v>43</v>
      </c>
      <c r="J1690" s="45">
        <v>53</v>
      </c>
      <c r="K1690" s="46">
        <v>14</v>
      </c>
      <c r="L1690" s="257">
        <f>SUMSQ(D1690:K1690)</f>
        <v>11180</v>
      </c>
      <c r="M1690" s="42"/>
      <c r="N1690" s="277"/>
      <c r="P1690" s="278"/>
      <c r="Q1690" s="34"/>
      <c r="R1690" s="44">
        <v>36</v>
      </c>
      <c r="S1690" s="45">
        <v>54</v>
      </c>
      <c r="T1690" s="45">
        <v>1</v>
      </c>
      <c r="U1690" s="45">
        <v>14</v>
      </c>
      <c r="V1690" s="45">
        <v>28</v>
      </c>
      <c r="W1690" s="45">
        <v>23</v>
      </c>
      <c r="X1690" s="45">
        <v>57</v>
      </c>
      <c r="Y1690" s="46">
        <v>47</v>
      </c>
      <c r="Z1690" s="257">
        <f>SUMSQ(R1690:Y1690)</f>
        <v>11180</v>
      </c>
      <c r="AA1690" s="42"/>
      <c r="AB1690" s="277"/>
      <c r="AD1690" s="278"/>
      <c r="AE1690" s="34"/>
      <c r="AF1690" s="44">
        <v>36</v>
      </c>
      <c r="AG1690" s="45">
        <v>54</v>
      </c>
      <c r="AH1690" s="45">
        <v>1</v>
      </c>
      <c r="AI1690" s="45">
        <v>14</v>
      </c>
      <c r="AJ1690" s="45">
        <v>28</v>
      </c>
      <c r="AK1690" s="45">
        <v>23</v>
      </c>
      <c r="AL1690" s="45">
        <v>57</v>
      </c>
      <c r="AM1690" s="46">
        <v>47</v>
      </c>
      <c r="AN1690" s="257">
        <f>SUMSQ(AF1690:AM1690)</f>
        <v>11180</v>
      </c>
      <c r="AO1690" s="42"/>
      <c r="AP1690" s="277"/>
      <c r="AR1690" s="278"/>
      <c r="AS1690" s="34"/>
      <c r="AT1690" s="44">
        <v>36</v>
      </c>
      <c r="AU1690" s="45">
        <v>54</v>
      </c>
      <c r="AV1690" s="45">
        <v>23</v>
      </c>
      <c r="AW1690" s="45">
        <v>1</v>
      </c>
      <c r="AX1690" s="45">
        <v>14</v>
      </c>
      <c r="AY1690" s="45">
        <v>28</v>
      </c>
      <c r="AZ1690" s="45">
        <v>57</v>
      </c>
      <c r="BA1690" s="46">
        <v>47</v>
      </c>
      <c r="BB1690" s="257">
        <f>SUMSQ(AT1690:BA1690)</f>
        <v>11180</v>
      </c>
      <c r="BC1690" s="42"/>
      <c r="BD1690" s="277"/>
    </row>
    <row r="1691" spans="2:56" ht="12.75" thickBot="1" x14ac:dyDescent="0.25">
      <c r="B1691" s="278"/>
      <c r="C1691" s="34"/>
      <c r="D1691" s="59">
        <v>47</v>
      </c>
      <c r="E1691" s="60">
        <v>38</v>
      </c>
      <c r="F1691" s="60">
        <v>10</v>
      </c>
      <c r="G1691" s="60">
        <v>3</v>
      </c>
      <c r="H1691" s="60">
        <v>24</v>
      </c>
      <c r="I1691" s="60">
        <v>29</v>
      </c>
      <c r="J1691" s="60">
        <v>49</v>
      </c>
      <c r="K1691" s="61">
        <v>60</v>
      </c>
      <c r="L1691" s="257">
        <f>SUMSQ(D1691:K1691)</f>
        <v>11180</v>
      </c>
      <c r="M1691" s="42"/>
      <c r="N1691" s="277"/>
      <c r="P1691" s="278"/>
      <c r="Q1691" s="34"/>
      <c r="R1691" s="59">
        <v>55</v>
      </c>
      <c r="S1691" s="60">
        <v>33</v>
      </c>
      <c r="T1691" s="60">
        <v>15</v>
      </c>
      <c r="U1691" s="60">
        <v>4</v>
      </c>
      <c r="V1691" s="60">
        <v>22</v>
      </c>
      <c r="W1691" s="60">
        <v>25</v>
      </c>
      <c r="X1691" s="60">
        <v>46</v>
      </c>
      <c r="Y1691" s="61">
        <v>60</v>
      </c>
      <c r="Z1691" s="257">
        <f>SUMSQ(R1691:Y1691)</f>
        <v>11180</v>
      </c>
      <c r="AA1691" s="42"/>
      <c r="AB1691" s="277"/>
      <c r="AD1691" s="278"/>
      <c r="AE1691" s="34"/>
      <c r="AF1691" s="59">
        <v>55</v>
      </c>
      <c r="AG1691" s="60">
        <v>33</v>
      </c>
      <c r="AH1691" s="60">
        <v>15</v>
      </c>
      <c r="AI1691" s="60">
        <v>4</v>
      </c>
      <c r="AJ1691" s="60">
        <v>22</v>
      </c>
      <c r="AK1691" s="60">
        <v>25</v>
      </c>
      <c r="AL1691" s="60">
        <v>46</v>
      </c>
      <c r="AM1691" s="61">
        <v>60</v>
      </c>
      <c r="AN1691" s="257">
        <f>SUMSQ(AF1691:AM1691)</f>
        <v>11180</v>
      </c>
      <c r="AO1691" s="42"/>
      <c r="AP1691" s="277"/>
      <c r="AR1691" s="278"/>
      <c r="AS1691" s="34"/>
      <c r="AT1691" s="59">
        <v>55</v>
      </c>
      <c r="AU1691" s="60">
        <v>33</v>
      </c>
      <c r="AV1691" s="60">
        <v>4</v>
      </c>
      <c r="AW1691" s="60">
        <v>22</v>
      </c>
      <c r="AX1691" s="60">
        <v>25</v>
      </c>
      <c r="AY1691" s="60">
        <v>15</v>
      </c>
      <c r="AZ1691" s="60">
        <v>46</v>
      </c>
      <c r="BA1691" s="61">
        <v>60</v>
      </c>
      <c r="BB1691" s="257">
        <f>SUMSQ(AT1691:BA1691)</f>
        <v>11180</v>
      </c>
      <c r="BC1691" s="42"/>
      <c r="BD1691" s="277"/>
    </row>
    <row r="1692" spans="2:56" x14ac:dyDescent="0.2">
      <c r="B1692" s="278"/>
      <c r="C1692" s="34"/>
      <c r="D1692" s="166">
        <f>SUM(D1684:D1691)</f>
        <v>260</v>
      </c>
      <c r="E1692" s="167">
        <f>SUM(E1684:E1691)</f>
        <v>260</v>
      </c>
      <c r="F1692" s="167">
        <f>SUM(F1684:F1691)</f>
        <v>260</v>
      </c>
      <c r="G1692" s="167">
        <f>SUM(G1684:G1691)</f>
        <v>260</v>
      </c>
      <c r="H1692" s="167">
        <f>SUM(H1684:H1691)</f>
        <v>260</v>
      </c>
      <c r="I1692" s="167">
        <f>SUM(I1684:I1691)</f>
        <v>260</v>
      </c>
      <c r="J1692" s="167">
        <f>SUM(J1684:J1691)</f>
        <v>260</v>
      </c>
      <c r="K1692" s="167">
        <f>SUM(K1684:K1691)</f>
        <v>260</v>
      </c>
      <c r="L1692" s="280">
        <f>SUM(D1684^3+E1685^3+F1686^3+G1687^3+H1688^3+I1689^3+J1690^3+K1691^3)</f>
        <v>540800</v>
      </c>
      <c r="M1692" s="42"/>
      <c r="N1692" s="277"/>
      <c r="P1692" s="278"/>
      <c r="Q1692" s="34"/>
      <c r="R1692" s="166">
        <f>SUM(R1684:R1691)</f>
        <v>260</v>
      </c>
      <c r="S1692" s="167">
        <f>SUM(S1684:S1691)</f>
        <v>260</v>
      </c>
      <c r="T1692" s="167">
        <f>SUM(T1684:T1691)</f>
        <v>260</v>
      </c>
      <c r="U1692" s="167">
        <f>SUM(U1684:U1691)</f>
        <v>260</v>
      </c>
      <c r="V1692" s="167">
        <f>SUM(V1684:V1691)</f>
        <v>260</v>
      </c>
      <c r="W1692" s="167">
        <f>SUM(W1684:W1691)</f>
        <v>260</v>
      </c>
      <c r="X1692" s="167">
        <f>SUM(X1684:X1691)</f>
        <v>260</v>
      </c>
      <c r="Y1692" s="167">
        <f>SUM(Y1684:Y1691)</f>
        <v>260</v>
      </c>
      <c r="Z1692" s="280">
        <f>SUM(R1684^3+S1685^3+T1686^3+U1687^3+V1688^3+W1689^3+X1690^3+Y1691^3)</f>
        <v>540800</v>
      </c>
      <c r="AA1692" s="42"/>
      <c r="AB1692" s="277"/>
      <c r="AD1692" s="278"/>
      <c r="AE1692" s="34"/>
      <c r="AF1692" s="166">
        <f>SUM(AF1684:AF1691)</f>
        <v>260</v>
      </c>
      <c r="AG1692" s="167">
        <f>SUM(AG1684:AG1691)</f>
        <v>260</v>
      </c>
      <c r="AH1692" s="167">
        <f>SUM(AH1684:AH1691)</f>
        <v>260</v>
      </c>
      <c r="AI1692" s="167">
        <f>SUM(AI1684:AI1691)</f>
        <v>260</v>
      </c>
      <c r="AJ1692" s="167">
        <f>SUM(AJ1684:AJ1691)</f>
        <v>260</v>
      </c>
      <c r="AK1692" s="167">
        <f>SUM(AK1684:AK1691)</f>
        <v>260</v>
      </c>
      <c r="AL1692" s="167">
        <f>SUM(AL1684:AL1691)</f>
        <v>260</v>
      </c>
      <c r="AM1692" s="167">
        <f>SUM(AM1684:AM1691)</f>
        <v>260</v>
      </c>
      <c r="AN1692" s="280">
        <f>SUM(AF1684^3+AG1685^3+AH1686^3+AI1687^3+AJ1688^3+AK1689^3+AL1690^3+AM1691^3)</f>
        <v>540800</v>
      </c>
      <c r="AO1692" s="42"/>
      <c r="AP1692" s="277"/>
      <c r="AR1692" s="278"/>
      <c r="AS1692" s="34"/>
      <c r="AT1692" s="166">
        <f>SUM(AT1684:AT1691)</f>
        <v>260</v>
      </c>
      <c r="AU1692" s="167">
        <f>SUM(AU1684:AU1691)</f>
        <v>260</v>
      </c>
      <c r="AV1692" s="167">
        <f>SUM(AV1684:AV1691)</f>
        <v>260</v>
      </c>
      <c r="AW1692" s="167">
        <f>SUM(AW1684:AW1691)</f>
        <v>260</v>
      </c>
      <c r="AX1692" s="167">
        <f>SUM(AX1684:AX1691)</f>
        <v>260</v>
      </c>
      <c r="AY1692" s="167">
        <f>SUM(AY1684:AY1691)</f>
        <v>260</v>
      </c>
      <c r="AZ1692" s="167">
        <f>SUM(AZ1684:AZ1691)</f>
        <v>260</v>
      </c>
      <c r="BA1692" s="167">
        <f>SUM(BA1684:BA1691)</f>
        <v>260</v>
      </c>
      <c r="BB1692" s="280">
        <f>SUM(AT1684^3+AU1685^3+AV1686^3+AW1687^3+AX1688^3+AY1689^3+AZ1690^3+BA1691^3)</f>
        <v>540800</v>
      </c>
      <c r="BC1692" s="42"/>
      <c r="BD1692" s="277"/>
    </row>
    <row r="1693" spans="2:56" ht="12.75" thickBot="1" x14ac:dyDescent="0.25">
      <c r="B1693" s="278"/>
      <c r="C1693" s="34"/>
      <c r="D1693" s="89">
        <f>SUMSQ(D1684:D1691)</f>
        <v>11180</v>
      </c>
      <c r="E1693" s="90">
        <f>SUMSQ(E1684:E1691)</f>
        <v>11180</v>
      </c>
      <c r="F1693" s="90">
        <f>SUMSQ(F1684:F1691)</f>
        <v>11180</v>
      </c>
      <c r="G1693" s="90">
        <f>SUMSQ(G1684:G1691)</f>
        <v>11180</v>
      </c>
      <c r="H1693" s="90">
        <f>SUMSQ(H1684:H1691)</f>
        <v>11180</v>
      </c>
      <c r="I1693" s="90">
        <f>SUMSQ(I1684:I1691)</f>
        <v>11180</v>
      </c>
      <c r="J1693" s="90">
        <f>SUMSQ(J1684:J1691)</f>
        <v>11180</v>
      </c>
      <c r="K1693" s="90">
        <f>SUMSQ(K1684:K1691)</f>
        <v>11180</v>
      </c>
      <c r="L1693" s="279">
        <f>SUM(D1691^3+E1690^3+F1689^3+G1688^3+H1687^3+I1686^3+J1685^3+K1684^3)</f>
        <v>540800</v>
      </c>
      <c r="M1693" s="42"/>
      <c r="N1693" s="277"/>
      <c r="P1693" s="278"/>
      <c r="Q1693" s="34"/>
      <c r="R1693" s="89">
        <f>SUMSQ(R1684:R1691)</f>
        <v>11180</v>
      </c>
      <c r="S1693" s="90">
        <f>SUMSQ(S1684:S1691)</f>
        <v>11180</v>
      </c>
      <c r="T1693" s="90">
        <f>SUMSQ(T1684:T1691)</f>
        <v>11180</v>
      </c>
      <c r="U1693" s="90">
        <f>SUMSQ(U1684:U1691)</f>
        <v>11180</v>
      </c>
      <c r="V1693" s="90">
        <f>SUMSQ(V1684:V1691)</f>
        <v>11180</v>
      </c>
      <c r="W1693" s="90">
        <f>SUMSQ(W1684:W1691)</f>
        <v>11180</v>
      </c>
      <c r="X1693" s="90">
        <f>SUMSQ(X1684:X1691)</f>
        <v>11180</v>
      </c>
      <c r="Y1693" s="90">
        <f>SUMSQ(Y1684:Y1691)</f>
        <v>11180</v>
      </c>
      <c r="Z1693" s="279">
        <f>SUM(R1691^3+S1690^3+T1689^3+U1688^3+V1687^3+W1686^3+X1685^3+Y1684^3)</f>
        <v>540800</v>
      </c>
      <c r="AA1693" s="42"/>
      <c r="AB1693" s="277"/>
      <c r="AD1693" s="278"/>
      <c r="AE1693" s="34"/>
      <c r="AF1693" s="89">
        <f>SUMSQ(AF1684:AF1691)</f>
        <v>11180</v>
      </c>
      <c r="AG1693" s="90">
        <f>SUMSQ(AG1684:AG1691)</f>
        <v>11180</v>
      </c>
      <c r="AH1693" s="90">
        <f>SUMSQ(AH1684:AH1691)</f>
        <v>11180</v>
      </c>
      <c r="AI1693" s="90">
        <f>SUMSQ(AI1684:AI1691)</f>
        <v>11180</v>
      </c>
      <c r="AJ1693" s="90">
        <f>SUMSQ(AJ1684:AJ1691)</f>
        <v>11180</v>
      </c>
      <c r="AK1693" s="90">
        <f>SUMSQ(AK1684:AK1691)</f>
        <v>11180</v>
      </c>
      <c r="AL1693" s="90">
        <f>SUMSQ(AL1684:AL1691)</f>
        <v>11180</v>
      </c>
      <c r="AM1693" s="90">
        <f>SUMSQ(AM1684:AM1691)</f>
        <v>11180</v>
      </c>
      <c r="AN1693" s="279">
        <f>SUM(AF1691^3+AG1690^3+AH1689^3+AI1688^3+AJ1687^3+AK1686^3+AL1685^3+AM1684^3)</f>
        <v>540800</v>
      </c>
      <c r="AO1693" s="42"/>
      <c r="AP1693" s="277"/>
      <c r="AR1693" s="278"/>
      <c r="AS1693" s="34"/>
      <c r="AT1693" s="89">
        <f>SUMSQ(AT1684:AT1691)</f>
        <v>11180</v>
      </c>
      <c r="AU1693" s="90">
        <f>SUMSQ(AU1684:AU1691)</f>
        <v>11180</v>
      </c>
      <c r="AV1693" s="90">
        <f>SUMSQ(AV1684:AV1691)</f>
        <v>11180</v>
      </c>
      <c r="AW1693" s="90">
        <f>SUMSQ(AW1684:AW1691)</f>
        <v>11180</v>
      </c>
      <c r="AX1693" s="90">
        <f>SUMSQ(AX1684:AX1691)</f>
        <v>11180</v>
      </c>
      <c r="AY1693" s="90">
        <f>SUMSQ(AY1684:AY1691)</f>
        <v>11180</v>
      </c>
      <c r="AZ1693" s="90">
        <f>SUMSQ(AZ1684:AZ1691)</f>
        <v>11180</v>
      </c>
      <c r="BA1693" s="90">
        <f>SUMSQ(BA1684:BA1691)</f>
        <v>11180</v>
      </c>
      <c r="BB1693" s="279">
        <f>SUM(AT1691^3+AU1690^3+AV1689^3+AW1688^3+AX1687^3+AY1686^3+AZ1685^3+BA1684^3)</f>
        <v>540800</v>
      </c>
      <c r="BC1693" s="42"/>
      <c r="BD1693" s="277"/>
    </row>
    <row r="1694" spans="2:56" ht="12.75" thickBot="1" x14ac:dyDescent="0.25">
      <c r="B1694" s="278"/>
      <c r="C1694" s="104"/>
      <c r="D1694" s="106"/>
      <c r="E1694" s="106"/>
      <c r="F1694" s="106"/>
      <c r="G1694" s="106"/>
      <c r="H1694" s="106"/>
      <c r="I1694" s="106"/>
      <c r="J1694" s="106"/>
      <c r="K1694" s="106"/>
      <c r="L1694" s="106"/>
      <c r="M1694" s="109"/>
      <c r="N1694" s="277"/>
      <c r="P1694" s="278"/>
      <c r="Q1694" s="104"/>
      <c r="R1694" s="106"/>
      <c r="S1694" s="106"/>
      <c r="T1694" s="106"/>
      <c r="U1694" s="106"/>
      <c r="V1694" s="106"/>
      <c r="W1694" s="106"/>
      <c r="X1694" s="106"/>
      <c r="Y1694" s="106"/>
      <c r="Z1694" s="106"/>
      <c r="AA1694" s="109"/>
      <c r="AB1694" s="277"/>
      <c r="AD1694" s="278"/>
      <c r="AE1694" s="104"/>
      <c r="AF1694" s="106"/>
      <c r="AG1694" s="106"/>
      <c r="AH1694" s="106"/>
      <c r="AI1694" s="106"/>
      <c r="AJ1694" s="106"/>
      <c r="AK1694" s="106"/>
      <c r="AL1694" s="106"/>
      <c r="AM1694" s="106"/>
      <c r="AN1694" s="106"/>
      <c r="AO1694" s="109"/>
      <c r="AP1694" s="277"/>
      <c r="AR1694" s="278"/>
      <c r="AS1694" s="104"/>
      <c r="AT1694" s="106"/>
      <c r="AU1694" s="106"/>
      <c r="AV1694" s="106"/>
      <c r="AW1694" s="106"/>
      <c r="AX1694" s="106"/>
      <c r="AY1694" s="106"/>
      <c r="AZ1694" s="106"/>
      <c r="BA1694" s="106"/>
      <c r="BB1694" s="106"/>
      <c r="BC1694" s="109"/>
      <c r="BD1694" s="277"/>
    </row>
    <row r="1695" spans="2:56" ht="12.75" thickBot="1" x14ac:dyDescent="0.25">
      <c r="B1695" s="276"/>
      <c r="C1695" s="275"/>
      <c r="D1695" s="275"/>
      <c r="E1695" s="275"/>
      <c r="F1695" s="275"/>
      <c r="G1695" s="275"/>
      <c r="H1695" s="275"/>
      <c r="I1695" s="275"/>
      <c r="J1695" s="275"/>
      <c r="K1695" s="275"/>
      <c r="L1695" s="275"/>
      <c r="M1695" s="275"/>
      <c r="N1695" s="274"/>
      <c r="P1695" s="276"/>
      <c r="Q1695" s="275"/>
      <c r="R1695" s="275"/>
      <c r="S1695" s="275"/>
      <c r="T1695" s="275"/>
      <c r="U1695" s="275"/>
      <c r="V1695" s="275"/>
      <c r="W1695" s="275"/>
      <c r="X1695" s="275"/>
      <c r="Y1695" s="275"/>
      <c r="Z1695" s="275"/>
      <c r="AA1695" s="275"/>
      <c r="AB1695" s="274"/>
      <c r="AD1695" s="276"/>
      <c r="AE1695" s="275"/>
      <c r="AF1695" s="275"/>
      <c r="AG1695" s="275"/>
      <c r="AH1695" s="275"/>
      <c r="AI1695" s="275"/>
      <c r="AJ1695" s="275"/>
      <c r="AK1695" s="275"/>
      <c r="AL1695" s="275"/>
      <c r="AM1695" s="275"/>
      <c r="AN1695" s="275"/>
      <c r="AO1695" s="275"/>
      <c r="AP1695" s="274"/>
      <c r="AR1695" s="276"/>
      <c r="AS1695" s="275"/>
      <c r="AT1695" s="275"/>
      <c r="AU1695" s="275"/>
      <c r="AV1695" s="275"/>
      <c r="AW1695" s="275"/>
      <c r="AX1695" s="275"/>
      <c r="AY1695" s="275"/>
      <c r="AZ1695" s="275"/>
      <c r="BA1695" s="275"/>
      <c r="BB1695" s="275"/>
      <c r="BC1695" s="275"/>
      <c r="BD1695" s="274"/>
    </row>
    <row r="1696" spans="2:56" ht="13.5" thickTop="1" thickBot="1" x14ac:dyDescent="0.25"/>
    <row r="1697" spans="2:56" ht="13.5" thickTop="1" thickBot="1" x14ac:dyDescent="0.25">
      <c r="B1697" s="284"/>
      <c r="C1697" s="283"/>
      <c r="D1697" s="283"/>
      <c r="E1697" s="283"/>
      <c r="F1697" s="283"/>
      <c r="G1697" s="283"/>
      <c r="H1697" s="283"/>
      <c r="I1697" s="283"/>
      <c r="J1697" s="283"/>
      <c r="K1697" s="283"/>
      <c r="L1697" s="283"/>
      <c r="M1697" s="283"/>
      <c r="N1697" s="282"/>
      <c r="P1697" s="284"/>
      <c r="Q1697" s="283"/>
      <c r="R1697" s="283"/>
      <c r="S1697" s="283"/>
      <c r="T1697" s="283"/>
      <c r="U1697" s="283"/>
      <c r="V1697" s="283"/>
      <c r="W1697" s="283"/>
      <c r="X1697" s="283"/>
      <c r="Y1697" s="283"/>
      <c r="Z1697" s="283"/>
      <c r="AA1697" s="283"/>
      <c r="AB1697" s="282"/>
      <c r="AD1697" s="284"/>
      <c r="AE1697" s="283"/>
      <c r="AF1697" s="283"/>
      <c r="AG1697" s="283"/>
      <c r="AH1697" s="283"/>
      <c r="AI1697" s="283"/>
      <c r="AJ1697" s="283"/>
      <c r="AK1697" s="283"/>
      <c r="AL1697" s="283"/>
      <c r="AM1697" s="283"/>
      <c r="AN1697" s="283"/>
      <c r="AO1697" s="283"/>
      <c r="AP1697" s="282"/>
      <c r="AR1697" s="284"/>
      <c r="AS1697" s="283"/>
      <c r="AT1697" s="283"/>
      <c r="AU1697" s="283"/>
      <c r="AV1697" s="283"/>
      <c r="AW1697" s="283"/>
      <c r="AX1697" s="283"/>
      <c r="AY1697" s="283"/>
      <c r="AZ1697" s="283"/>
      <c r="BA1697" s="283"/>
      <c r="BB1697" s="283"/>
      <c r="BC1697" s="283"/>
      <c r="BD1697" s="282"/>
    </row>
    <row r="1698" spans="2:56" ht="12.75" thickBot="1" x14ac:dyDescent="0.25">
      <c r="B1698" s="278"/>
      <c r="C1698" s="20"/>
      <c r="D1698" s="21"/>
      <c r="E1698" s="21"/>
      <c r="F1698" s="21"/>
      <c r="G1698" s="21"/>
      <c r="H1698" s="281" t="s">
        <v>962</v>
      </c>
      <c r="I1698" s="21"/>
      <c r="J1698" s="21"/>
      <c r="K1698" s="21"/>
      <c r="L1698" s="21"/>
      <c r="M1698" s="23"/>
      <c r="N1698" s="277"/>
      <c r="P1698" s="278"/>
      <c r="Q1698" s="20"/>
      <c r="R1698" s="21"/>
      <c r="S1698" s="21"/>
      <c r="T1698" s="21"/>
      <c r="U1698" s="21"/>
      <c r="V1698" s="281" t="s">
        <v>961</v>
      </c>
      <c r="W1698" s="21"/>
      <c r="X1698" s="21"/>
      <c r="Y1698" s="21"/>
      <c r="Z1698" s="21"/>
      <c r="AA1698" s="23"/>
      <c r="AB1698" s="277"/>
      <c r="AD1698" s="278"/>
      <c r="AE1698" s="20"/>
      <c r="AF1698" s="21"/>
      <c r="AG1698" s="21"/>
      <c r="AH1698" s="21"/>
      <c r="AI1698" s="21"/>
      <c r="AJ1698" s="281" t="s">
        <v>960</v>
      </c>
      <c r="AK1698" s="21"/>
      <c r="AL1698" s="21"/>
      <c r="AM1698" s="21"/>
      <c r="AN1698" s="21"/>
      <c r="AO1698" s="23"/>
      <c r="AP1698" s="277"/>
      <c r="AR1698" s="278"/>
      <c r="AS1698" s="20"/>
      <c r="AT1698" s="21"/>
      <c r="AU1698" s="21"/>
      <c r="AV1698" s="21"/>
      <c r="AW1698" s="21"/>
      <c r="AX1698" s="281" t="s">
        <v>959</v>
      </c>
      <c r="AY1698" s="21"/>
      <c r="AZ1698" s="21"/>
      <c r="BA1698" s="21"/>
      <c r="BB1698" s="21"/>
      <c r="BC1698" s="23"/>
      <c r="BD1698" s="277"/>
    </row>
    <row r="1699" spans="2:56" x14ac:dyDescent="0.2">
      <c r="B1699" s="278"/>
      <c r="C1699" s="34"/>
      <c r="D1699" s="35">
        <v>5</v>
      </c>
      <c r="E1699" s="36">
        <v>19</v>
      </c>
      <c r="F1699" s="36">
        <v>50</v>
      </c>
      <c r="G1699" s="36">
        <v>40</v>
      </c>
      <c r="H1699" s="36">
        <v>43</v>
      </c>
      <c r="I1699" s="36">
        <v>61</v>
      </c>
      <c r="J1699" s="36">
        <v>32</v>
      </c>
      <c r="K1699" s="37">
        <v>10</v>
      </c>
      <c r="L1699" s="251">
        <f>SUMSQ(D1699:K1699)</f>
        <v>11180</v>
      </c>
      <c r="M1699" s="42"/>
      <c r="N1699" s="277"/>
      <c r="P1699" s="278"/>
      <c r="Q1699" s="34"/>
      <c r="R1699" s="35">
        <v>5</v>
      </c>
      <c r="S1699" s="36">
        <v>19</v>
      </c>
      <c r="T1699" s="36">
        <v>50</v>
      </c>
      <c r="U1699" s="36">
        <v>40</v>
      </c>
      <c r="V1699" s="36">
        <v>43</v>
      </c>
      <c r="W1699" s="36">
        <v>61</v>
      </c>
      <c r="X1699" s="36">
        <v>32</v>
      </c>
      <c r="Y1699" s="37">
        <v>10</v>
      </c>
      <c r="Z1699" s="251">
        <f>SUMSQ(R1699:Y1699)</f>
        <v>11180</v>
      </c>
      <c r="AA1699" s="42"/>
      <c r="AB1699" s="277"/>
      <c r="AD1699" s="278"/>
      <c r="AE1699" s="34"/>
      <c r="AF1699" s="35">
        <v>5</v>
      </c>
      <c r="AG1699" s="36">
        <v>19</v>
      </c>
      <c r="AH1699" s="36">
        <v>61</v>
      </c>
      <c r="AI1699" s="36">
        <v>40</v>
      </c>
      <c r="AJ1699" s="36">
        <v>43</v>
      </c>
      <c r="AK1699" s="36">
        <v>50</v>
      </c>
      <c r="AL1699" s="36">
        <v>32</v>
      </c>
      <c r="AM1699" s="37">
        <v>10</v>
      </c>
      <c r="AN1699" s="251">
        <f>SUMSQ(AF1699:AM1699)</f>
        <v>11180</v>
      </c>
      <c r="AO1699" s="42"/>
      <c r="AP1699" s="277"/>
      <c r="AR1699" s="278"/>
      <c r="AS1699" s="34"/>
      <c r="AT1699" s="35">
        <v>5</v>
      </c>
      <c r="AU1699" s="36">
        <v>19</v>
      </c>
      <c r="AV1699" s="36">
        <v>61</v>
      </c>
      <c r="AW1699" s="36">
        <v>40</v>
      </c>
      <c r="AX1699" s="36">
        <v>43</v>
      </c>
      <c r="AY1699" s="36">
        <v>50</v>
      </c>
      <c r="AZ1699" s="36">
        <v>32</v>
      </c>
      <c r="BA1699" s="37">
        <v>10</v>
      </c>
      <c r="BB1699" s="251">
        <f>SUMSQ(AT1699:BA1699)</f>
        <v>11180</v>
      </c>
      <c r="BC1699" s="42"/>
      <c r="BD1699" s="277"/>
    </row>
    <row r="1700" spans="2:56" x14ac:dyDescent="0.2">
      <c r="B1700" s="278"/>
      <c r="C1700" s="34"/>
      <c r="D1700" s="44">
        <v>42</v>
      </c>
      <c r="E1700" s="45">
        <v>8</v>
      </c>
      <c r="F1700" s="45">
        <v>29</v>
      </c>
      <c r="G1700" s="45">
        <v>51</v>
      </c>
      <c r="H1700" s="45">
        <v>64</v>
      </c>
      <c r="I1700" s="45">
        <v>18</v>
      </c>
      <c r="J1700" s="45">
        <v>11</v>
      </c>
      <c r="K1700" s="46">
        <v>37</v>
      </c>
      <c r="L1700" s="257">
        <f>SUMSQ(D1700:K1700)</f>
        <v>11180</v>
      </c>
      <c r="M1700" s="42"/>
      <c r="N1700" s="277"/>
      <c r="P1700" s="278"/>
      <c r="Q1700" s="34"/>
      <c r="R1700" s="44">
        <v>42</v>
      </c>
      <c r="S1700" s="45">
        <v>8</v>
      </c>
      <c r="T1700" s="45">
        <v>29</v>
      </c>
      <c r="U1700" s="45">
        <v>51</v>
      </c>
      <c r="V1700" s="45">
        <v>64</v>
      </c>
      <c r="W1700" s="45">
        <v>18</v>
      </c>
      <c r="X1700" s="45">
        <v>11</v>
      </c>
      <c r="Y1700" s="46">
        <v>37</v>
      </c>
      <c r="Z1700" s="257">
        <f>SUMSQ(R1700:Y1700)</f>
        <v>11180</v>
      </c>
      <c r="AA1700" s="42"/>
      <c r="AB1700" s="277"/>
      <c r="AD1700" s="278"/>
      <c r="AE1700" s="34"/>
      <c r="AF1700" s="44">
        <v>42</v>
      </c>
      <c r="AG1700" s="45">
        <v>8</v>
      </c>
      <c r="AH1700" s="45">
        <v>18</v>
      </c>
      <c r="AI1700" s="45">
        <v>51</v>
      </c>
      <c r="AJ1700" s="45">
        <v>64</v>
      </c>
      <c r="AK1700" s="45">
        <v>29</v>
      </c>
      <c r="AL1700" s="45">
        <v>11</v>
      </c>
      <c r="AM1700" s="46">
        <v>37</v>
      </c>
      <c r="AN1700" s="257">
        <f>SUMSQ(AF1700:AM1700)</f>
        <v>11180</v>
      </c>
      <c r="AO1700" s="42"/>
      <c r="AP1700" s="277"/>
      <c r="AR1700" s="278"/>
      <c r="AS1700" s="34"/>
      <c r="AT1700" s="44">
        <v>42</v>
      </c>
      <c r="AU1700" s="45">
        <v>8</v>
      </c>
      <c r="AV1700" s="45">
        <v>18</v>
      </c>
      <c r="AW1700" s="45">
        <v>51</v>
      </c>
      <c r="AX1700" s="45">
        <v>64</v>
      </c>
      <c r="AY1700" s="45">
        <v>29</v>
      </c>
      <c r="AZ1700" s="45">
        <v>11</v>
      </c>
      <c r="BA1700" s="46">
        <v>37</v>
      </c>
      <c r="BB1700" s="257">
        <f>SUMSQ(AT1700:BA1700)</f>
        <v>11180</v>
      </c>
      <c r="BC1700" s="42"/>
      <c r="BD1700" s="277"/>
    </row>
    <row r="1701" spans="2:56" x14ac:dyDescent="0.2">
      <c r="B1701" s="278"/>
      <c r="C1701" s="34"/>
      <c r="D1701" s="44">
        <v>38</v>
      </c>
      <c r="E1701" s="45">
        <v>63</v>
      </c>
      <c r="F1701" s="45">
        <v>30</v>
      </c>
      <c r="G1701" s="45">
        <v>12</v>
      </c>
      <c r="H1701" s="45">
        <v>7</v>
      </c>
      <c r="I1701" s="45">
        <v>17</v>
      </c>
      <c r="J1701" s="45">
        <v>52</v>
      </c>
      <c r="K1701" s="46">
        <v>41</v>
      </c>
      <c r="L1701" s="257">
        <f>SUMSQ(D1701:K1701)</f>
        <v>11180</v>
      </c>
      <c r="M1701" s="42"/>
      <c r="N1701" s="277"/>
      <c r="P1701" s="278"/>
      <c r="Q1701" s="34"/>
      <c r="R1701" s="44">
        <v>41</v>
      </c>
      <c r="S1701" s="45">
        <v>63</v>
      </c>
      <c r="T1701" s="45">
        <v>30</v>
      </c>
      <c r="U1701" s="45">
        <v>12</v>
      </c>
      <c r="V1701" s="45">
        <v>7</v>
      </c>
      <c r="W1701" s="45">
        <v>17</v>
      </c>
      <c r="X1701" s="45">
        <v>52</v>
      </c>
      <c r="Y1701" s="46">
        <v>38</v>
      </c>
      <c r="Z1701" s="257">
        <f>SUMSQ(R1701:Y1701)</f>
        <v>11180</v>
      </c>
      <c r="AA1701" s="42"/>
      <c r="AB1701" s="277"/>
      <c r="AD1701" s="278"/>
      <c r="AE1701" s="34"/>
      <c r="AF1701" s="44">
        <v>38</v>
      </c>
      <c r="AG1701" s="45">
        <v>63</v>
      </c>
      <c r="AH1701" s="45">
        <v>30</v>
      </c>
      <c r="AI1701" s="45">
        <v>12</v>
      </c>
      <c r="AJ1701" s="45">
        <v>7</v>
      </c>
      <c r="AK1701" s="45">
        <v>17</v>
      </c>
      <c r="AL1701" s="45">
        <v>52</v>
      </c>
      <c r="AM1701" s="46">
        <v>41</v>
      </c>
      <c r="AN1701" s="257">
        <f>SUMSQ(AF1701:AM1701)</f>
        <v>11180</v>
      </c>
      <c r="AO1701" s="42"/>
      <c r="AP1701" s="277"/>
      <c r="AR1701" s="278"/>
      <c r="AS1701" s="34"/>
      <c r="AT1701" s="44">
        <v>41</v>
      </c>
      <c r="AU1701" s="45">
        <v>63</v>
      </c>
      <c r="AV1701" s="45">
        <v>30</v>
      </c>
      <c r="AW1701" s="45">
        <v>12</v>
      </c>
      <c r="AX1701" s="45">
        <v>7</v>
      </c>
      <c r="AY1701" s="45">
        <v>17</v>
      </c>
      <c r="AZ1701" s="45">
        <v>52</v>
      </c>
      <c r="BA1701" s="46">
        <v>38</v>
      </c>
      <c r="BB1701" s="257">
        <f>SUMSQ(AT1701:BA1701)</f>
        <v>11180</v>
      </c>
      <c r="BC1701" s="42"/>
      <c r="BD1701" s="277"/>
    </row>
    <row r="1702" spans="2:56" x14ac:dyDescent="0.2">
      <c r="B1702" s="278"/>
      <c r="C1702" s="34"/>
      <c r="D1702" s="44">
        <v>9</v>
      </c>
      <c r="E1702" s="45">
        <v>44</v>
      </c>
      <c r="F1702" s="45">
        <v>49</v>
      </c>
      <c r="G1702" s="45">
        <v>31</v>
      </c>
      <c r="H1702" s="45">
        <v>20</v>
      </c>
      <c r="I1702" s="45">
        <v>62</v>
      </c>
      <c r="J1702" s="45">
        <v>39</v>
      </c>
      <c r="K1702" s="46">
        <v>6</v>
      </c>
      <c r="L1702" s="257">
        <f>SUMSQ(D1702:K1702)</f>
        <v>11180</v>
      </c>
      <c r="M1702" s="42"/>
      <c r="N1702" s="277"/>
      <c r="P1702" s="278"/>
      <c r="Q1702" s="34"/>
      <c r="R1702" s="44">
        <v>6</v>
      </c>
      <c r="S1702" s="45">
        <v>44</v>
      </c>
      <c r="T1702" s="45">
        <v>49</v>
      </c>
      <c r="U1702" s="45">
        <v>31</v>
      </c>
      <c r="V1702" s="45">
        <v>20</v>
      </c>
      <c r="W1702" s="45">
        <v>62</v>
      </c>
      <c r="X1702" s="45">
        <v>39</v>
      </c>
      <c r="Y1702" s="46">
        <v>9</v>
      </c>
      <c r="Z1702" s="257">
        <f>SUMSQ(R1702:Y1702)</f>
        <v>11180</v>
      </c>
      <c r="AA1702" s="42"/>
      <c r="AB1702" s="277"/>
      <c r="AD1702" s="278"/>
      <c r="AE1702" s="34"/>
      <c r="AF1702" s="44">
        <v>9</v>
      </c>
      <c r="AG1702" s="45">
        <v>44</v>
      </c>
      <c r="AH1702" s="45">
        <v>49</v>
      </c>
      <c r="AI1702" s="45">
        <v>31</v>
      </c>
      <c r="AJ1702" s="45">
        <v>20</v>
      </c>
      <c r="AK1702" s="45">
        <v>62</v>
      </c>
      <c r="AL1702" s="45">
        <v>39</v>
      </c>
      <c r="AM1702" s="46">
        <v>6</v>
      </c>
      <c r="AN1702" s="257">
        <f>SUMSQ(AF1702:AM1702)</f>
        <v>11180</v>
      </c>
      <c r="AO1702" s="42"/>
      <c r="AP1702" s="277"/>
      <c r="AR1702" s="278"/>
      <c r="AS1702" s="34"/>
      <c r="AT1702" s="44">
        <v>6</v>
      </c>
      <c r="AU1702" s="45">
        <v>44</v>
      </c>
      <c r="AV1702" s="45">
        <v>49</v>
      </c>
      <c r="AW1702" s="45">
        <v>31</v>
      </c>
      <c r="AX1702" s="45">
        <v>20</v>
      </c>
      <c r="AY1702" s="45">
        <v>62</v>
      </c>
      <c r="AZ1702" s="45">
        <v>39</v>
      </c>
      <c r="BA1702" s="46">
        <v>9</v>
      </c>
      <c r="BB1702" s="257">
        <f>SUMSQ(AT1702:BA1702)</f>
        <v>11180</v>
      </c>
      <c r="BC1702" s="42"/>
      <c r="BD1702" s="277"/>
    </row>
    <row r="1703" spans="2:56" x14ac:dyDescent="0.2">
      <c r="B1703" s="278"/>
      <c r="C1703" s="34"/>
      <c r="D1703" s="44">
        <v>59</v>
      </c>
      <c r="E1703" s="45">
        <v>26</v>
      </c>
      <c r="F1703" s="45">
        <v>3</v>
      </c>
      <c r="G1703" s="45">
        <v>45</v>
      </c>
      <c r="H1703" s="45">
        <v>34</v>
      </c>
      <c r="I1703" s="45">
        <v>16</v>
      </c>
      <c r="J1703" s="45">
        <v>21</v>
      </c>
      <c r="K1703" s="46">
        <v>56</v>
      </c>
      <c r="L1703" s="257">
        <f>SUMSQ(D1703:K1703)</f>
        <v>11180</v>
      </c>
      <c r="M1703" s="42"/>
      <c r="N1703" s="277"/>
      <c r="P1703" s="278"/>
      <c r="Q1703" s="34"/>
      <c r="R1703" s="44">
        <v>56</v>
      </c>
      <c r="S1703" s="45">
        <v>26</v>
      </c>
      <c r="T1703" s="45">
        <v>3</v>
      </c>
      <c r="U1703" s="45">
        <v>45</v>
      </c>
      <c r="V1703" s="45">
        <v>34</v>
      </c>
      <c r="W1703" s="45">
        <v>16</v>
      </c>
      <c r="X1703" s="45">
        <v>21</v>
      </c>
      <c r="Y1703" s="46">
        <v>59</v>
      </c>
      <c r="Z1703" s="257">
        <f>SUMSQ(R1703:Y1703)</f>
        <v>11180</v>
      </c>
      <c r="AA1703" s="42"/>
      <c r="AB1703" s="277"/>
      <c r="AD1703" s="278"/>
      <c r="AE1703" s="34"/>
      <c r="AF1703" s="44">
        <v>59</v>
      </c>
      <c r="AG1703" s="45">
        <v>26</v>
      </c>
      <c r="AH1703" s="45">
        <v>3</v>
      </c>
      <c r="AI1703" s="45">
        <v>45</v>
      </c>
      <c r="AJ1703" s="45">
        <v>34</v>
      </c>
      <c r="AK1703" s="45">
        <v>16</v>
      </c>
      <c r="AL1703" s="45">
        <v>21</v>
      </c>
      <c r="AM1703" s="46">
        <v>56</v>
      </c>
      <c r="AN1703" s="257">
        <f>SUMSQ(AF1703:AM1703)</f>
        <v>11180</v>
      </c>
      <c r="AO1703" s="42"/>
      <c r="AP1703" s="277"/>
      <c r="AR1703" s="278"/>
      <c r="AS1703" s="34"/>
      <c r="AT1703" s="44">
        <v>56</v>
      </c>
      <c r="AU1703" s="45">
        <v>26</v>
      </c>
      <c r="AV1703" s="45">
        <v>3</v>
      </c>
      <c r="AW1703" s="45">
        <v>45</v>
      </c>
      <c r="AX1703" s="45">
        <v>34</v>
      </c>
      <c r="AY1703" s="45">
        <v>16</v>
      </c>
      <c r="AZ1703" s="45">
        <v>21</v>
      </c>
      <c r="BA1703" s="46">
        <v>59</v>
      </c>
      <c r="BB1703" s="257">
        <f>SUMSQ(AT1703:BA1703)</f>
        <v>11180</v>
      </c>
      <c r="BC1703" s="42"/>
      <c r="BD1703" s="277"/>
    </row>
    <row r="1704" spans="2:56" x14ac:dyDescent="0.2">
      <c r="B1704" s="278"/>
      <c r="C1704" s="34"/>
      <c r="D1704" s="44">
        <v>24</v>
      </c>
      <c r="E1704" s="45">
        <v>13</v>
      </c>
      <c r="F1704" s="45">
        <v>48</v>
      </c>
      <c r="G1704" s="45">
        <v>58</v>
      </c>
      <c r="H1704" s="45">
        <v>53</v>
      </c>
      <c r="I1704" s="45">
        <v>35</v>
      </c>
      <c r="J1704" s="45">
        <v>2</v>
      </c>
      <c r="K1704" s="46">
        <v>27</v>
      </c>
      <c r="L1704" s="257">
        <f>SUMSQ(D1704:K1704)</f>
        <v>11180</v>
      </c>
      <c r="M1704" s="42"/>
      <c r="N1704" s="277"/>
      <c r="P1704" s="278"/>
      <c r="Q1704" s="34"/>
      <c r="R1704" s="44">
        <v>27</v>
      </c>
      <c r="S1704" s="45">
        <v>13</v>
      </c>
      <c r="T1704" s="45">
        <v>48</v>
      </c>
      <c r="U1704" s="45">
        <v>58</v>
      </c>
      <c r="V1704" s="45">
        <v>53</v>
      </c>
      <c r="W1704" s="45">
        <v>35</v>
      </c>
      <c r="X1704" s="45">
        <v>2</v>
      </c>
      <c r="Y1704" s="46">
        <v>24</v>
      </c>
      <c r="Z1704" s="257">
        <f>SUMSQ(R1704:Y1704)</f>
        <v>11180</v>
      </c>
      <c r="AA1704" s="42"/>
      <c r="AB1704" s="277"/>
      <c r="AD1704" s="278"/>
      <c r="AE1704" s="34"/>
      <c r="AF1704" s="44">
        <v>24</v>
      </c>
      <c r="AG1704" s="45">
        <v>13</v>
      </c>
      <c r="AH1704" s="45">
        <v>48</v>
      </c>
      <c r="AI1704" s="45">
        <v>58</v>
      </c>
      <c r="AJ1704" s="45">
        <v>53</v>
      </c>
      <c r="AK1704" s="45">
        <v>35</v>
      </c>
      <c r="AL1704" s="45">
        <v>2</v>
      </c>
      <c r="AM1704" s="46">
        <v>27</v>
      </c>
      <c r="AN1704" s="257">
        <f>SUMSQ(AF1704:AM1704)</f>
        <v>11180</v>
      </c>
      <c r="AO1704" s="42"/>
      <c r="AP1704" s="277"/>
      <c r="AR1704" s="278"/>
      <c r="AS1704" s="34"/>
      <c r="AT1704" s="44">
        <v>27</v>
      </c>
      <c r="AU1704" s="45">
        <v>13</v>
      </c>
      <c r="AV1704" s="45">
        <v>48</v>
      </c>
      <c r="AW1704" s="45">
        <v>58</v>
      </c>
      <c r="AX1704" s="45">
        <v>53</v>
      </c>
      <c r="AY1704" s="45">
        <v>35</v>
      </c>
      <c r="AZ1704" s="45">
        <v>2</v>
      </c>
      <c r="BA1704" s="46">
        <v>24</v>
      </c>
      <c r="BB1704" s="257">
        <f>SUMSQ(AT1704:BA1704)</f>
        <v>11180</v>
      </c>
      <c r="BC1704" s="42"/>
      <c r="BD1704" s="277"/>
    </row>
    <row r="1705" spans="2:56" x14ac:dyDescent="0.2">
      <c r="B1705" s="278"/>
      <c r="C1705" s="34"/>
      <c r="D1705" s="44">
        <v>28</v>
      </c>
      <c r="E1705" s="45">
        <v>54</v>
      </c>
      <c r="F1705" s="45">
        <v>47</v>
      </c>
      <c r="G1705" s="45">
        <v>1</v>
      </c>
      <c r="H1705" s="45">
        <v>14</v>
      </c>
      <c r="I1705" s="45">
        <v>36</v>
      </c>
      <c r="J1705" s="45">
        <v>57</v>
      </c>
      <c r="K1705" s="46">
        <v>23</v>
      </c>
      <c r="L1705" s="257">
        <f>SUMSQ(D1705:K1705)</f>
        <v>11180</v>
      </c>
      <c r="M1705" s="42"/>
      <c r="N1705" s="277"/>
      <c r="P1705" s="278"/>
      <c r="Q1705" s="34"/>
      <c r="R1705" s="44">
        <v>28</v>
      </c>
      <c r="S1705" s="45">
        <v>54</v>
      </c>
      <c r="T1705" s="45">
        <v>47</v>
      </c>
      <c r="U1705" s="45">
        <v>1</v>
      </c>
      <c r="V1705" s="45">
        <v>14</v>
      </c>
      <c r="W1705" s="45">
        <v>36</v>
      </c>
      <c r="X1705" s="45">
        <v>57</v>
      </c>
      <c r="Y1705" s="46">
        <v>23</v>
      </c>
      <c r="Z1705" s="257">
        <f>SUMSQ(R1705:Y1705)</f>
        <v>11180</v>
      </c>
      <c r="AA1705" s="42"/>
      <c r="AB1705" s="277"/>
      <c r="AD1705" s="278"/>
      <c r="AE1705" s="34"/>
      <c r="AF1705" s="44">
        <v>28</v>
      </c>
      <c r="AG1705" s="45">
        <v>54</v>
      </c>
      <c r="AH1705" s="45">
        <v>36</v>
      </c>
      <c r="AI1705" s="45">
        <v>1</v>
      </c>
      <c r="AJ1705" s="45">
        <v>14</v>
      </c>
      <c r="AK1705" s="45">
        <v>47</v>
      </c>
      <c r="AL1705" s="45">
        <v>57</v>
      </c>
      <c r="AM1705" s="46">
        <v>23</v>
      </c>
      <c r="AN1705" s="257">
        <f>SUMSQ(AF1705:AM1705)</f>
        <v>11180</v>
      </c>
      <c r="AO1705" s="42"/>
      <c r="AP1705" s="277"/>
      <c r="AR1705" s="278"/>
      <c r="AS1705" s="34"/>
      <c r="AT1705" s="44">
        <v>28</v>
      </c>
      <c r="AU1705" s="45">
        <v>54</v>
      </c>
      <c r="AV1705" s="45">
        <v>36</v>
      </c>
      <c r="AW1705" s="45">
        <v>1</v>
      </c>
      <c r="AX1705" s="45">
        <v>14</v>
      </c>
      <c r="AY1705" s="45">
        <v>47</v>
      </c>
      <c r="AZ1705" s="45">
        <v>57</v>
      </c>
      <c r="BA1705" s="46">
        <v>23</v>
      </c>
      <c r="BB1705" s="257">
        <f>SUMSQ(AT1705:BA1705)</f>
        <v>11180</v>
      </c>
      <c r="BC1705" s="42"/>
      <c r="BD1705" s="277"/>
    </row>
    <row r="1706" spans="2:56" ht="12.75" thickBot="1" x14ac:dyDescent="0.25">
      <c r="B1706" s="278"/>
      <c r="C1706" s="34"/>
      <c r="D1706" s="59">
        <v>55</v>
      </c>
      <c r="E1706" s="60">
        <v>33</v>
      </c>
      <c r="F1706" s="60">
        <v>4</v>
      </c>
      <c r="G1706" s="60">
        <v>22</v>
      </c>
      <c r="H1706" s="60">
        <v>25</v>
      </c>
      <c r="I1706" s="60">
        <v>15</v>
      </c>
      <c r="J1706" s="60">
        <v>46</v>
      </c>
      <c r="K1706" s="61">
        <v>60</v>
      </c>
      <c r="L1706" s="257">
        <f>SUMSQ(D1706:K1706)</f>
        <v>11180</v>
      </c>
      <c r="M1706" s="42"/>
      <c r="N1706" s="277"/>
      <c r="P1706" s="278"/>
      <c r="Q1706" s="34"/>
      <c r="R1706" s="59">
        <v>55</v>
      </c>
      <c r="S1706" s="60">
        <v>33</v>
      </c>
      <c r="T1706" s="60">
        <v>4</v>
      </c>
      <c r="U1706" s="60">
        <v>22</v>
      </c>
      <c r="V1706" s="60">
        <v>25</v>
      </c>
      <c r="W1706" s="60">
        <v>15</v>
      </c>
      <c r="X1706" s="60">
        <v>46</v>
      </c>
      <c r="Y1706" s="61">
        <v>60</v>
      </c>
      <c r="Z1706" s="257">
        <f>SUMSQ(R1706:Y1706)</f>
        <v>11180</v>
      </c>
      <c r="AA1706" s="42"/>
      <c r="AB1706" s="277"/>
      <c r="AD1706" s="278"/>
      <c r="AE1706" s="34"/>
      <c r="AF1706" s="59">
        <v>55</v>
      </c>
      <c r="AG1706" s="60">
        <v>33</v>
      </c>
      <c r="AH1706" s="60">
        <v>15</v>
      </c>
      <c r="AI1706" s="60">
        <v>22</v>
      </c>
      <c r="AJ1706" s="60">
        <v>25</v>
      </c>
      <c r="AK1706" s="60">
        <v>4</v>
      </c>
      <c r="AL1706" s="60">
        <v>46</v>
      </c>
      <c r="AM1706" s="61">
        <v>60</v>
      </c>
      <c r="AN1706" s="257">
        <f>SUMSQ(AF1706:AM1706)</f>
        <v>11180</v>
      </c>
      <c r="AO1706" s="42"/>
      <c r="AP1706" s="277"/>
      <c r="AR1706" s="278"/>
      <c r="AS1706" s="34"/>
      <c r="AT1706" s="59">
        <v>55</v>
      </c>
      <c r="AU1706" s="60">
        <v>33</v>
      </c>
      <c r="AV1706" s="60">
        <v>15</v>
      </c>
      <c r="AW1706" s="60">
        <v>22</v>
      </c>
      <c r="AX1706" s="60">
        <v>25</v>
      </c>
      <c r="AY1706" s="60">
        <v>4</v>
      </c>
      <c r="AZ1706" s="60">
        <v>46</v>
      </c>
      <c r="BA1706" s="61">
        <v>60</v>
      </c>
      <c r="BB1706" s="257">
        <f>SUMSQ(AT1706:BA1706)</f>
        <v>11180</v>
      </c>
      <c r="BC1706" s="42"/>
      <c r="BD1706" s="277"/>
    </row>
    <row r="1707" spans="2:56" x14ac:dyDescent="0.2">
      <c r="B1707" s="278"/>
      <c r="C1707" s="34"/>
      <c r="D1707" s="166">
        <f>SUM(D1699:D1706)</f>
        <v>260</v>
      </c>
      <c r="E1707" s="167">
        <f>SUM(E1699:E1706)</f>
        <v>260</v>
      </c>
      <c r="F1707" s="167">
        <f>SUM(F1699:F1706)</f>
        <v>260</v>
      </c>
      <c r="G1707" s="167">
        <f>SUM(G1699:G1706)</f>
        <v>260</v>
      </c>
      <c r="H1707" s="167">
        <f>SUM(H1699:H1706)</f>
        <v>260</v>
      </c>
      <c r="I1707" s="167">
        <f>SUM(I1699:I1706)</f>
        <v>260</v>
      </c>
      <c r="J1707" s="167">
        <f>SUM(J1699:J1706)</f>
        <v>260</v>
      </c>
      <c r="K1707" s="167">
        <f>SUM(K1699:K1706)</f>
        <v>260</v>
      </c>
      <c r="L1707" s="280">
        <f>SUM(D1699^3+E1700^3+F1701^3+G1702^3+H1703^3+I1704^3+J1705^3+K1706^3)</f>
        <v>540800</v>
      </c>
      <c r="M1707" s="42"/>
      <c r="N1707" s="277"/>
      <c r="P1707" s="278"/>
      <c r="Q1707" s="34"/>
      <c r="R1707" s="166">
        <f>SUM(R1699:R1706)</f>
        <v>260</v>
      </c>
      <c r="S1707" s="167">
        <f>SUM(S1699:S1706)</f>
        <v>260</v>
      </c>
      <c r="T1707" s="167">
        <f>SUM(T1699:T1706)</f>
        <v>260</v>
      </c>
      <c r="U1707" s="167">
        <f>SUM(U1699:U1706)</f>
        <v>260</v>
      </c>
      <c r="V1707" s="167">
        <f>SUM(V1699:V1706)</f>
        <v>260</v>
      </c>
      <c r="W1707" s="167">
        <f>SUM(W1699:W1706)</f>
        <v>260</v>
      </c>
      <c r="X1707" s="167">
        <f>SUM(X1699:X1706)</f>
        <v>260</v>
      </c>
      <c r="Y1707" s="167">
        <f>SUM(Y1699:Y1706)</f>
        <v>260</v>
      </c>
      <c r="Z1707" s="280">
        <f>SUM(R1699^3+S1700^3+T1701^3+U1702^3+V1703^3+W1704^3+X1705^3+Y1706^3)</f>
        <v>540800</v>
      </c>
      <c r="AA1707" s="42"/>
      <c r="AB1707" s="277"/>
      <c r="AD1707" s="278"/>
      <c r="AE1707" s="34"/>
      <c r="AF1707" s="166">
        <f>SUM(AF1699:AF1706)</f>
        <v>260</v>
      </c>
      <c r="AG1707" s="167">
        <f>SUM(AG1699:AG1706)</f>
        <v>260</v>
      </c>
      <c r="AH1707" s="167">
        <f>SUM(AH1699:AH1706)</f>
        <v>260</v>
      </c>
      <c r="AI1707" s="167">
        <f>SUM(AI1699:AI1706)</f>
        <v>260</v>
      </c>
      <c r="AJ1707" s="167">
        <f>SUM(AJ1699:AJ1706)</f>
        <v>260</v>
      </c>
      <c r="AK1707" s="167">
        <f>SUM(AK1699:AK1706)</f>
        <v>260</v>
      </c>
      <c r="AL1707" s="167">
        <f>SUM(AL1699:AL1706)</f>
        <v>260</v>
      </c>
      <c r="AM1707" s="167">
        <f>SUM(AM1699:AM1706)</f>
        <v>260</v>
      </c>
      <c r="AN1707" s="280">
        <f>SUM(AF1699^3+AG1700^3+AH1701^3+AI1702^3+AJ1703^3+AK1704^3+AL1705^3+AM1706^3)</f>
        <v>540800</v>
      </c>
      <c r="AO1707" s="42"/>
      <c r="AP1707" s="277"/>
      <c r="AR1707" s="278"/>
      <c r="AS1707" s="34"/>
      <c r="AT1707" s="166">
        <f>SUM(AT1699:AT1706)</f>
        <v>260</v>
      </c>
      <c r="AU1707" s="167">
        <f>SUM(AU1699:AU1706)</f>
        <v>260</v>
      </c>
      <c r="AV1707" s="167">
        <f>SUM(AV1699:AV1706)</f>
        <v>260</v>
      </c>
      <c r="AW1707" s="167">
        <f>SUM(AW1699:AW1706)</f>
        <v>260</v>
      </c>
      <c r="AX1707" s="167">
        <f>SUM(AX1699:AX1706)</f>
        <v>260</v>
      </c>
      <c r="AY1707" s="167">
        <f>SUM(AY1699:AY1706)</f>
        <v>260</v>
      </c>
      <c r="AZ1707" s="167">
        <f>SUM(AZ1699:AZ1706)</f>
        <v>260</v>
      </c>
      <c r="BA1707" s="167">
        <f>SUM(BA1699:BA1706)</f>
        <v>260</v>
      </c>
      <c r="BB1707" s="280">
        <f>SUM(AT1699^3+AU1700^3+AV1701^3+AW1702^3+AX1703^3+AY1704^3+AZ1705^3+BA1706^3)</f>
        <v>540800</v>
      </c>
      <c r="BC1707" s="42"/>
      <c r="BD1707" s="277"/>
    </row>
    <row r="1708" spans="2:56" ht="12.75" thickBot="1" x14ac:dyDescent="0.25">
      <c r="B1708" s="278"/>
      <c r="C1708" s="34"/>
      <c r="D1708" s="89">
        <f>SUMSQ(D1699:D1706)</f>
        <v>11180</v>
      </c>
      <c r="E1708" s="90">
        <f>SUMSQ(E1699:E1706)</f>
        <v>11180</v>
      </c>
      <c r="F1708" s="90">
        <f>SUMSQ(F1699:F1706)</f>
        <v>11180</v>
      </c>
      <c r="G1708" s="90">
        <f>SUMSQ(G1699:G1706)</f>
        <v>11180</v>
      </c>
      <c r="H1708" s="90">
        <f>SUMSQ(H1699:H1706)</f>
        <v>11180</v>
      </c>
      <c r="I1708" s="90">
        <f>SUMSQ(I1699:I1706)</f>
        <v>11180</v>
      </c>
      <c r="J1708" s="90">
        <f>SUMSQ(J1699:J1706)</f>
        <v>11180</v>
      </c>
      <c r="K1708" s="90">
        <f>SUMSQ(K1699:K1706)</f>
        <v>11180</v>
      </c>
      <c r="L1708" s="279">
        <f>SUM(D1706^3+E1705^3+F1704^3+G1703^3+H1702^3+I1701^3+J1700^3+K1699^3)</f>
        <v>540800</v>
      </c>
      <c r="M1708" s="42"/>
      <c r="N1708" s="277"/>
      <c r="P1708" s="278"/>
      <c r="Q1708" s="34"/>
      <c r="R1708" s="89">
        <f>SUMSQ(R1699:R1706)</f>
        <v>11180</v>
      </c>
      <c r="S1708" s="90">
        <f>SUMSQ(S1699:S1706)</f>
        <v>11180</v>
      </c>
      <c r="T1708" s="90">
        <f>SUMSQ(T1699:T1706)</f>
        <v>11180</v>
      </c>
      <c r="U1708" s="90">
        <f>SUMSQ(U1699:U1706)</f>
        <v>11180</v>
      </c>
      <c r="V1708" s="90">
        <f>SUMSQ(V1699:V1706)</f>
        <v>11180</v>
      </c>
      <c r="W1708" s="90">
        <f>SUMSQ(W1699:W1706)</f>
        <v>11180</v>
      </c>
      <c r="X1708" s="90">
        <f>SUMSQ(X1699:X1706)</f>
        <v>11180</v>
      </c>
      <c r="Y1708" s="90">
        <f>SUMSQ(Y1699:Y1706)</f>
        <v>11180</v>
      </c>
      <c r="Z1708" s="279">
        <f>SUM(R1706^3+S1705^3+T1704^3+U1703^3+V1702^3+W1701^3+X1700^3+Y1699^3)</f>
        <v>540800</v>
      </c>
      <c r="AA1708" s="42"/>
      <c r="AB1708" s="277"/>
      <c r="AD1708" s="278"/>
      <c r="AE1708" s="34"/>
      <c r="AF1708" s="89">
        <f>SUMSQ(AF1699:AF1706)</f>
        <v>11180</v>
      </c>
      <c r="AG1708" s="90">
        <f>SUMSQ(AG1699:AG1706)</f>
        <v>11180</v>
      </c>
      <c r="AH1708" s="90">
        <f>SUMSQ(AH1699:AH1706)</f>
        <v>11180</v>
      </c>
      <c r="AI1708" s="90">
        <f>SUMSQ(AI1699:AI1706)</f>
        <v>11180</v>
      </c>
      <c r="AJ1708" s="90">
        <f>SUMSQ(AJ1699:AJ1706)</f>
        <v>11180</v>
      </c>
      <c r="AK1708" s="90">
        <f>SUMSQ(AK1699:AK1706)</f>
        <v>11180</v>
      </c>
      <c r="AL1708" s="90">
        <f>SUMSQ(AL1699:AL1706)</f>
        <v>11180</v>
      </c>
      <c r="AM1708" s="90">
        <f>SUMSQ(AM1699:AM1706)</f>
        <v>11180</v>
      </c>
      <c r="AN1708" s="279">
        <f>SUM(AF1706^3+AG1705^3+AH1704^3+AI1703^3+AJ1702^3+AK1701^3+AL1700^3+AM1699^3)</f>
        <v>540800</v>
      </c>
      <c r="AO1708" s="42"/>
      <c r="AP1708" s="277"/>
      <c r="AR1708" s="278"/>
      <c r="AS1708" s="34"/>
      <c r="AT1708" s="89">
        <f>SUMSQ(AT1699:AT1706)</f>
        <v>11180</v>
      </c>
      <c r="AU1708" s="90">
        <f>SUMSQ(AU1699:AU1706)</f>
        <v>11180</v>
      </c>
      <c r="AV1708" s="90">
        <f>SUMSQ(AV1699:AV1706)</f>
        <v>11180</v>
      </c>
      <c r="AW1708" s="90">
        <f>SUMSQ(AW1699:AW1706)</f>
        <v>11180</v>
      </c>
      <c r="AX1708" s="90">
        <f>SUMSQ(AX1699:AX1706)</f>
        <v>11180</v>
      </c>
      <c r="AY1708" s="90">
        <f>SUMSQ(AY1699:AY1706)</f>
        <v>11180</v>
      </c>
      <c r="AZ1708" s="90">
        <f>SUMSQ(AZ1699:AZ1706)</f>
        <v>11180</v>
      </c>
      <c r="BA1708" s="90">
        <f>SUMSQ(BA1699:BA1706)</f>
        <v>11180</v>
      </c>
      <c r="BB1708" s="279">
        <f>SUM(AT1706^3+AU1705^3+AV1704^3+AW1703^3+AX1702^3+AY1701^3+AZ1700^3+BA1699^3)</f>
        <v>540800</v>
      </c>
      <c r="BC1708" s="42"/>
      <c r="BD1708" s="277"/>
    </row>
    <row r="1709" spans="2:56" ht="12.75" thickBot="1" x14ac:dyDescent="0.25">
      <c r="B1709" s="278"/>
      <c r="C1709" s="104"/>
      <c r="D1709" s="106"/>
      <c r="E1709" s="106"/>
      <c r="F1709" s="106"/>
      <c r="G1709" s="106"/>
      <c r="H1709" s="106"/>
      <c r="I1709" s="106"/>
      <c r="J1709" s="106"/>
      <c r="K1709" s="106"/>
      <c r="L1709" s="106"/>
      <c r="M1709" s="109"/>
      <c r="N1709" s="277"/>
      <c r="P1709" s="278"/>
      <c r="Q1709" s="104"/>
      <c r="R1709" s="106"/>
      <c r="S1709" s="106"/>
      <c r="T1709" s="106"/>
      <c r="U1709" s="106"/>
      <c r="V1709" s="106"/>
      <c r="W1709" s="106"/>
      <c r="X1709" s="106"/>
      <c r="Y1709" s="106"/>
      <c r="Z1709" s="106"/>
      <c r="AA1709" s="109"/>
      <c r="AB1709" s="277"/>
      <c r="AD1709" s="278"/>
      <c r="AE1709" s="104"/>
      <c r="AF1709" s="106"/>
      <c r="AG1709" s="106"/>
      <c r="AH1709" s="106"/>
      <c r="AI1709" s="106"/>
      <c r="AJ1709" s="106"/>
      <c r="AK1709" s="106"/>
      <c r="AL1709" s="106"/>
      <c r="AM1709" s="106"/>
      <c r="AN1709" s="106"/>
      <c r="AO1709" s="109"/>
      <c r="AP1709" s="277"/>
      <c r="AR1709" s="278"/>
      <c r="AS1709" s="104"/>
      <c r="AT1709" s="106"/>
      <c r="AU1709" s="106"/>
      <c r="AV1709" s="106"/>
      <c r="AW1709" s="106"/>
      <c r="AX1709" s="106"/>
      <c r="AY1709" s="106"/>
      <c r="AZ1709" s="106"/>
      <c r="BA1709" s="106"/>
      <c r="BB1709" s="106"/>
      <c r="BC1709" s="109"/>
      <c r="BD1709" s="277"/>
    </row>
    <row r="1710" spans="2:56" ht="12.75" thickBot="1" x14ac:dyDescent="0.25">
      <c r="B1710" s="276"/>
      <c r="C1710" s="275"/>
      <c r="D1710" s="275"/>
      <c r="E1710" s="275"/>
      <c r="F1710" s="275"/>
      <c r="G1710" s="275"/>
      <c r="H1710" s="275"/>
      <c r="I1710" s="275"/>
      <c r="J1710" s="275"/>
      <c r="K1710" s="275"/>
      <c r="L1710" s="275"/>
      <c r="M1710" s="275"/>
      <c r="N1710" s="274"/>
      <c r="P1710" s="276"/>
      <c r="Q1710" s="275"/>
      <c r="R1710" s="275"/>
      <c r="S1710" s="275"/>
      <c r="T1710" s="275"/>
      <c r="U1710" s="275"/>
      <c r="V1710" s="275"/>
      <c r="W1710" s="275"/>
      <c r="X1710" s="275"/>
      <c r="Y1710" s="275"/>
      <c r="Z1710" s="275"/>
      <c r="AA1710" s="275"/>
      <c r="AB1710" s="274"/>
      <c r="AD1710" s="276"/>
      <c r="AE1710" s="275"/>
      <c r="AF1710" s="275"/>
      <c r="AG1710" s="275"/>
      <c r="AH1710" s="275"/>
      <c r="AI1710" s="275"/>
      <c r="AJ1710" s="275"/>
      <c r="AK1710" s="275"/>
      <c r="AL1710" s="275"/>
      <c r="AM1710" s="275"/>
      <c r="AN1710" s="275"/>
      <c r="AO1710" s="275"/>
      <c r="AP1710" s="274"/>
      <c r="AR1710" s="276"/>
      <c r="AS1710" s="275"/>
      <c r="AT1710" s="275"/>
      <c r="AU1710" s="275"/>
      <c r="AV1710" s="275"/>
      <c r="AW1710" s="275"/>
      <c r="AX1710" s="275"/>
      <c r="AY1710" s="275"/>
      <c r="AZ1710" s="275"/>
      <c r="BA1710" s="275"/>
      <c r="BB1710" s="275"/>
      <c r="BC1710" s="275"/>
      <c r="BD1710" s="274"/>
    </row>
    <row r="1711" spans="2:56" ht="13.5" thickTop="1" thickBot="1" x14ac:dyDescent="0.25"/>
    <row r="1712" spans="2:56" ht="13.5" thickTop="1" thickBot="1" x14ac:dyDescent="0.25">
      <c r="B1712" s="284"/>
      <c r="C1712" s="283"/>
      <c r="D1712" s="283"/>
      <c r="E1712" s="283"/>
      <c r="F1712" s="283"/>
      <c r="G1712" s="283"/>
      <c r="H1712" s="283"/>
      <c r="I1712" s="283"/>
      <c r="J1712" s="283"/>
      <c r="K1712" s="283"/>
      <c r="L1712" s="283"/>
      <c r="M1712" s="283"/>
      <c r="N1712" s="282"/>
      <c r="P1712" s="284"/>
      <c r="Q1712" s="283"/>
      <c r="R1712" s="283"/>
      <c r="S1712" s="283"/>
      <c r="T1712" s="283"/>
      <c r="U1712" s="283"/>
      <c r="V1712" s="283"/>
      <c r="W1712" s="283"/>
      <c r="X1712" s="283"/>
      <c r="Y1712" s="283"/>
      <c r="Z1712" s="283"/>
      <c r="AA1712" s="283"/>
      <c r="AB1712" s="282"/>
      <c r="AD1712" s="284"/>
      <c r="AE1712" s="283"/>
      <c r="AF1712" s="283"/>
      <c r="AG1712" s="283"/>
      <c r="AH1712" s="283"/>
      <c r="AI1712" s="283"/>
      <c r="AJ1712" s="283"/>
      <c r="AK1712" s="283"/>
      <c r="AL1712" s="283"/>
      <c r="AM1712" s="283"/>
      <c r="AN1712" s="283"/>
      <c r="AO1712" s="283"/>
      <c r="AP1712" s="282"/>
      <c r="AR1712" s="284"/>
      <c r="AS1712" s="283"/>
      <c r="AT1712" s="283"/>
      <c r="AU1712" s="283"/>
      <c r="AV1712" s="283"/>
      <c r="AW1712" s="283"/>
      <c r="AX1712" s="283"/>
      <c r="AY1712" s="283"/>
      <c r="AZ1712" s="283"/>
      <c r="BA1712" s="283"/>
      <c r="BB1712" s="283"/>
      <c r="BC1712" s="283"/>
      <c r="BD1712" s="282"/>
    </row>
    <row r="1713" spans="2:56" ht="12.75" thickBot="1" x14ac:dyDescent="0.25">
      <c r="B1713" s="278"/>
      <c r="C1713" s="20"/>
      <c r="D1713" s="21"/>
      <c r="E1713" s="21"/>
      <c r="F1713" s="21"/>
      <c r="G1713" s="21"/>
      <c r="H1713" s="281" t="s">
        <v>958</v>
      </c>
      <c r="I1713" s="21"/>
      <c r="J1713" s="21"/>
      <c r="K1713" s="21"/>
      <c r="L1713" s="21"/>
      <c r="M1713" s="23"/>
      <c r="N1713" s="277"/>
      <c r="P1713" s="278"/>
      <c r="Q1713" s="20"/>
      <c r="R1713" s="21"/>
      <c r="S1713" s="21"/>
      <c r="T1713" s="21"/>
      <c r="U1713" s="21"/>
      <c r="V1713" s="281" t="s">
        <v>957</v>
      </c>
      <c r="W1713" s="21"/>
      <c r="X1713" s="21"/>
      <c r="Y1713" s="21"/>
      <c r="Z1713" s="21"/>
      <c r="AA1713" s="23"/>
      <c r="AB1713" s="277"/>
      <c r="AD1713" s="278"/>
      <c r="AE1713" s="20"/>
      <c r="AF1713" s="21"/>
      <c r="AG1713" s="21"/>
      <c r="AH1713" s="21"/>
      <c r="AI1713" s="21"/>
      <c r="AJ1713" s="281" t="s">
        <v>956</v>
      </c>
      <c r="AK1713" s="21"/>
      <c r="AL1713" s="21"/>
      <c r="AM1713" s="21"/>
      <c r="AN1713" s="21"/>
      <c r="AO1713" s="23"/>
      <c r="AP1713" s="277"/>
      <c r="AR1713" s="278"/>
      <c r="AS1713" s="20"/>
      <c r="AT1713" s="21"/>
      <c r="AU1713" s="21"/>
      <c r="AV1713" s="21"/>
      <c r="AW1713" s="21"/>
      <c r="AX1713" s="281" t="s">
        <v>955</v>
      </c>
      <c r="AY1713" s="21"/>
      <c r="AZ1713" s="21"/>
      <c r="BA1713" s="21"/>
      <c r="BB1713" s="21"/>
      <c r="BC1713" s="23"/>
      <c r="BD1713" s="277"/>
    </row>
    <row r="1714" spans="2:56" x14ac:dyDescent="0.2">
      <c r="B1714" s="278"/>
      <c r="C1714" s="34"/>
      <c r="D1714" s="35">
        <v>5</v>
      </c>
      <c r="E1714" s="36">
        <v>25</v>
      </c>
      <c r="F1714" s="36">
        <v>39</v>
      </c>
      <c r="G1714" s="36">
        <v>59</v>
      </c>
      <c r="H1714" s="36">
        <v>48</v>
      </c>
      <c r="I1714" s="36">
        <v>52</v>
      </c>
      <c r="J1714" s="36">
        <v>14</v>
      </c>
      <c r="K1714" s="37">
        <v>18</v>
      </c>
      <c r="L1714" s="251">
        <f>SUMSQ(D1714:K1714)</f>
        <v>11180</v>
      </c>
      <c r="M1714" s="42"/>
      <c r="N1714" s="277"/>
      <c r="P1714" s="278"/>
      <c r="Q1714" s="34"/>
      <c r="R1714" s="35">
        <v>5</v>
      </c>
      <c r="S1714" s="36">
        <v>25</v>
      </c>
      <c r="T1714" s="36">
        <v>39</v>
      </c>
      <c r="U1714" s="36">
        <v>59</v>
      </c>
      <c r="V1714" s="36">
        <v>48</v>
      </c>
      <c r="W1714" s="36">
        <v>52</v>
      </c>
      <c r="X1714" s="36">
        <v>14</v>
      </c>
      <c r="Y1714" s="37">
        <v>18</v>
      </c>
      <c r="Z1714" s="251">
        <f>SUMSQ(R1714:Y1714)</f>
        <v>11180</v>
      </c>
      <c r="AA1714" s="42"/>
      <c r="AB1714" s="277"/>
      <c r="AD1714" s="278"/>
      <c r="AE1714" s="34"/>
      <c r="AF1714" s="35">
        <v>5</v>
      </c>
      <c r="AG1714" s="36">
        <v>26</v>
      </c>
      <c r="AH1714" s="36">
        <v>59</v>
      </c>
      <c r="AI1714" s="36">
        <v>40</v>
      </c>
      <c r="AJ1714" s="36">
        <v>51</v>
      </c>
      <c r="AK1714" s="36">
        <v>48</v>
      </c>
      <c r="AL1714" s="36">
        <v>13</v>
      </c>
      <c r="AM1714" s="37">
        <v>18</v>
      </c>
      <c r="AN1714" s="251">
        <f>SUMSQ(AF1714:AM1714)</f>
        <v>11180</v>
      </c>
      <c r="AO1714" s="42"/>
      <c r="AP1714" s="277"/>
      <c r="AR1714" s="278"/>
      <c r="AS1714" s="34"/>
      <c r="AT1714" s="35">
        <v>5</v>
      </c>
      <c r="AU1714" s="36">
        <v>27</v>
      </c>
      <c r="AV1714" s="36">
        <v>35</v>
      </c>
      <c r="AW1714" s="36">
        <v>48</v>
      </c>
      <c r="AX1714" s="36">
        <v>10</v>
      </c>
      <c r="AY1714" s="36">
        <v>50</v>
      </c>
      <c r="AZ1714" s="36">
        <v>61</v>
      </c>
      <c r="BA1714" s="37">
        <v>24</v>
      </c>
      <c r="BB1714" s="251">
        <f>SUMSQ(AT1714:BA1714)</f>
        <v>11180</v>
      </c>
      <c r="BC1714" s="42"/>
      <c r="BD1714" s="277"/>
    </row>
    <row r="1715" spans="2:56" x14ac:dyDescent="0.2">
      <c r="B1715" s="278"/>
      <c r="C1715" s="34"/>
      <c r="D1715" s="44">
        <v>24</v>
      </c>
      <c r="E1715" s="45">
        <v>12</v>
      </c>
      <c r="F1715" s="45">
        <v>54</v>
      </c>
      <c r="G1715" s="45">
        <v>42</v>
      </c>
      <c r="H1715" s="45">
        <v>61</v>
      </c>
      <c r="I1715" s="45">
        <v>33</v>
      </c>
      <c r="J1715" s="45">
        <v>31</v>
      </c>
      <c r="K1715" s="46">
        <v>3</v>
      </c>
      <c r="L1715" s="257">
        <f>SUMSQ(D1715:K1715)</f>
        <v>11180</v>
      </c>
      <c r="M1715" s="42"/>
      <c r="N1715" s="277"/>
      <c r="P1715" s="278"/>
      <c r="Q1715" s="34"/>
      <c r="R1715" s="44">
        <v>62</v>
      </c>
      <c r="S1715" s="45">
        <v>12</v>
      </c>
      <c r="T1715" s="45">
        <v>54</v>
      </c>
      <c r="U1715" s="45">
        <v>4</v>
      </c>
      <c r="V1715" s="45">
        <v>23</v>
      </c>
      <c r="W1715" s="45">
        <v>33</v>
      </c>
      <c r="X1715" s="45">
        <v>31</v>
      </c>
      <c r="Y1715" s="46">
        <v>41</v>
      </c>
      <c r="Z1715" s="257">
        <f>SUMSQ(R1715:Y1715)</f>
        <v>11180</v>
      </c>
      <c r="AA1715" s="42"/>
      <c r="AB1715" s="277"/>
      <c r="AD1715" s="278"/>
      <c r="AE1715" s="34"/>
      <c r="AF1715" s="44">
        <v>10</v>
      </c>
      <c r="AG1715" s="45">
        <v>8</v>
      </c>
      <c r="AH1715" s="45">
        <v>37</v>
      </c>
      <c r="AI1715" s="45">
        <v>43</v>
      </c>
      <c r="AJ1715" s="45">
        <v>64</v>
      </c>
      <c r="AK1715" s="45">
        <v>50</v>
      </c>
      <c r="AL1715" s="45">
        <v>19</v>
      </c>
      <c r="AM1715" s="46">
        <v>29</v>
      </c>
      <c r="AN1715" s="257">
        <f>SUMSQ(AF1715:AM1715)</f>
        <v>11180</v>
      </c>
      <c r="AO1715" s="42"/>
      <c r="AP1715" s="277"/>
      <c r="AR1715" s="278"/>
      <c r="AS1715" s="34"/>
      <c r="AT1715" s="44">
        <v>36</v>
      </c>
      <c r="AU1715" s="45">
        <v>14</v>
      </c>
      <c r="AV1715" s="45">
        <v>64</v>
      </c>
      <c r="AW1715" s="45">
        <v>57</v>
      </c>
      <c r="AX1715" s="45">
        <v>37</v>
      </c>
      <c r="AY1715" s="45">
        <v>23</v>
      </c>
      <c r="AZ1715" s="45">
        <v>18</v>
      </c>
      <c r="BA1715" s="46">
        <v>11</v>
      </c>
      <c r="BB1715" s="257">
        <f>SUMSQ(AT1715:BA1715)</f>
        <v>11180</v>
      </c>
      <c r="BC1715" s="42"/>
      <c r="BD1715" s="277"/>
    </row>
    <row r="1716" spans="2:56" x14ac:dyDescent="0.2">
      <c r="B1716" s="278"/>
      <c r="C1716" s="34"/>
      <c r="D1716" s="44">
        <v>10</v>
      </c>
      <c r="E1716" s="45">
        <v>64</v>
      </c>
      <c r="F1716" s="45">
        <v>19</v>
      </c>
      <c r="G1716" s="45">
        <v>37</v>
      </c>
      <c r="H1716" s="45">
        <v>50</v>
      </c>
      <c r="I1716" s="45">
        <v>8</v>
      </c>
      <c r="J1716" s="45">
        <v>43</v>
      </c>
      <c r="K1716" s="46">
        <v>29</v>
      </c>
      <c r="L1716" s="257">
        <f>SUMSQ(D1716:K1716)</f>
        <v>11180</v>
      </c>
      <c r="M1716" s="42"/>
      <c r="N1716" s="277"/>
      <c r="P1716" s="278"/>
      <c r="Q1716" s="34"/>
      <c r="R1716" s="44">
        <v>10</v>
      </c>
      <c r="S1716" s="45">
        <v>64</v>
      </c>
      <c r="T1716" s="45">
        <v>19</v>
      </c>
      <c r="U1716" s="45">
        <v>37</v>
      </c>
      <c r="V1716" s="45">
        <v>50</v>
      </c>
      <c r="W1716" s="45">
        <v>8</v>
      </c>
      <c r="X1716" s="45">
        <v>43</v>
      </c>
      <c r="Y1716" s="46">
        <v>29</v>
      </c>
      <c r="Z1716" s="257">
        <f>SUMSQ(R1716:Y1716)</f>
        <v>11180</v>
      </c>
      <c r="AA1716" s="42"/>
      <c r="AB1716" s="277"/>
      <c r="AD1716" s="278"/>
      <c r="AE1716" s="34"/>
      <c r="AF1716" s="44">
        <v>49</v>
      </c>
      <c r="AG1716" s="45">
        <v>63</v>
      </c>
      <c r="AH1716" s="45">
        <v>30</v>
      </c>
      <c r="AI1716" s="45">
        <v>20</v>
      </c>
      <c r="AJ1716" s="45">
        <v>7</v>
      </c>
      <c r="AK1716" s="45">
        <v>9</v>
      </c>
      <c r="AL1716" s="45">
        <v>44</v>
      </c>
      <c r="AM1716" s="46">
        <v>38</v>
      </c>
      <c r="AN1716" s="257">
        <f>SUMSQ(AF1716:AM1716)</f>
        <v>11180</v>
      </c>
      <c r="AO1716" s="42"/>
      <c r="AP1716" s="277"/>
      <c r="AR1716" s="278"/>
      <c r="AS1716" s="34"/>
      <c r="AT1716" s="44">
        <v>16</v>
      </c>
      <c r="AU1716" s="45">
        <v>21</v>
      </c>
      <c r="AV1716" s="45">
        <v>20</v>
      </c>
      <c r="AW1716" s="45">
        <v>34</v>
      </c>
      <c r="AX1716" s="45">
        <v>62</v>
      </c>
      <c r="AY1716" s="45">
        <v>59</v>
      </c>
      <c r="AZ1716" s="45">
        <v>9</v>
      </c>
      <c r="BA1716" s="46">
        <v>39</v>
      </c>
      <c r="BB1716" s="257">
        <f>SUMSQ(AT1716:BA1716)</f>
        <v>11180</v>
      </c>
      <c r="BC1716" s="42"/>
      <c r="BD1716" s="277"/>
    </row>
    <row r="1717" spans="2:56" x14ac:dyDescent="0.2">
      <c r="B1717" s="278"/>
      <c r="C1717" s="34"/>
      <c r="D1717" s="44">
        <v>49</v>
      </c>
      <c r="E1717" s="45">
        <v>7</v>
      </c>
      <c r="F1717" s="45">
        <v>44</v>
      </c>
      <c r="G1717" s="45">
        <v>30</v>
      </c>
      <c r="H1717" s="45">
        <v>9</v>
      </c>
      <c r="I1717" s="45">
        <v>63</v>
      </c>
      <c r="J1717" s="45">
        <v>20</v>
      </c>
      <c r="K1717" s="46">
        <v>38</v>
      </c>
      <c r="L1717" s="257">
        <f>SUMSQ(D1717:K1717)</f>
        <v>11180</v>
      </c>
      <c r="M1717" s="42"/>
      <c r="N1717" s="277"/>
      <c r="P1717" s="278"/>
      <c r="Q1717" s="34"/>
      <c r="R1717" s="44">
        <v>49</v>
      </c>
      <c r="S1717" s="45">
        <v>7</v>
      </c>
      <c r="T1717" s="45">
        <v>44</v>
      </c>
      <c r="U1717" s="45">
        <v>30</v>
      </c>
      <c r="V1717" s="45">
        <v>9</v>
      </c>
      <c r="W1717" s="45">
        <v>63</v>
      </c>
      <c r="X1717" s="45">
        <v>20</v>
      </c>
      <c r="Y1717" s="46">
        <v>38</v>
      </c>
      <c r="Z1717" s="257">
        <f>SUMSQ(R1717:Y1717)</f>
        <v>11180</v>
      </c>
      <c r="AA1717" s="42"/>
      <c r="AB1717" s="277"/>
      <c r="AD1717" s="278"/>
      <c r="AE1717" s="34"/>
      <c r="AF1717" s="44">
        <v>62</v>
      </c>
      <c r="AG1717" s="45">
        <v>33</v>
      </c>
      <c r="AH1717" s="45">
        <v>4</v>
      </c>
      <c r="AI1717" s="45">
        <v>31</v>
      </c>
      <c r="AJ1717" s="45">
        <v>12</v>
      </c>
      <c r="AK1717" s="45">
        <v>23</v>
      </c>
      <c r="AL1717" s="45">
        <v>54</v>
      </c>
      <c r="AM1717" s="46">
        <v>41</v>
      </c>
      <c r="AN1717" s="257">
        <f>SUMSQ(AF1717:AM1717)</f>
        <v>11180</v>
      </c>
      <c r="AO1717" s="42"/>
      <c r="AP1717" s="277"/>
      <c r="AR1717" s="278"/>
      <c r="AS1717" s="34"/>
      <c r="AT1717" s="44">
        <v>63</v>
      </c>
      <c r="AU1717" s="45">
        <v>33</v>
      </c>
      <c r="AV1717" s="45">
        <v>25</v>
      </c>
      <c r="AW1717" s="45">
        <v>22</v>
      </c>
      <c r="AX1717" s="45">
        <v>52</v>
      </c>
      <c r="AY1717" s="45">
        <v>12</v>
      </c>
      <c r="AZ1717" s="45">
        <v>7</v>
      </c>
      <c r="BA1717" s="46">
        <v>46</v>
      </c>
      <c r="BB1717" s="257">
        <f>SUMSQ(AT1717:BA1717)</f>
        <v>11180</v>
      </c>
      <c r="BC1717" s="42"/>
      <c r="BD1717" s="277"/>
    </row>
    <row r="1718" spans="2:56" x14ac:dyDescent="0.2">
      <c r="B1718" s="278"/>
      <c r="C1718" s="34"/>
      <c r="D1718" s="44">
        <v>27</v>
      </c>
      <c r="E1718" s="45">
        <v>45</v>
      </c>
      <c r="F1718" s="45">
        <v>2</v>
      </c>
      <c r="G1718" s="45">
        <v>56</v>
      </c>
      <c r="H1718" s="45">
        <v>35</v>
      </c>
      <c r="I1718" s="45">
        <v>21</v>
      </c>
      <c r="J1718" s="45">
        <v>58</v>
      </c>
      <c r="K1718" s="46">
        <v>16</v>
      </c>
      <c r="L1718" s="257">
        <f>SUMSQ(D1718:K1718)</f>
        <v>11180</v>
      </c>
      <c r="M1718" s="42"/>
      <c r="N1718" s="277"/>
      <c r="P1718" s="278"/>
      <c r="Q1718" s="34"/>
      <c r="R1718" s="44">
        <v>27</v>
      </c>
      <c r="S1718" s="45">
        <v>45</v>
      </c>
      <c r="T1718" s="45">
        <v>2</v>
      </c>
      <c r="U1718" s="45">
        <v>56</v>
      </c>
      <c r="V1718" s="45">
        <v>35</v>
      </c>
      <c r="W1718" s="45">
        <v>21</v>
      </c>
      <c r="X1718" s="45">
        <v>58</v>
      </c>
      <c r="Y1718" s="46">
        <v>16</v>
      </c>
      <c r="Z1718" s="257">
        <f>SUMSQ(R1718:Y1718)</f>
        <v>11180</v>
      </c>
      <c r="AA1718" s="42"/>
      <c r="AB1718" s="277"/>
      <c r="AD1718" s="278"/>
      <c r="AE1718" s="34"/>
      <c r="AF1718" s="44">
        <v>24</v>
      </c>
      <c r="AG1718" s="45">
        <v>11</v>
      </c>
      <c r="AH1718" s="45">
        <v>42</v>
      </c>
      <c r="AI1718" s="45">
        <v>53</v>
      </c>
      <c r="AJ1718" s="45">
        <v>34</v>
      </c>
      <c r="AK1718" s="45">
        <v>61</v>
      </c>
      <c r="AL1718" s="45">
        <v>32</v>
      </c>
      <c r="AM1718" s="46">
        <v>3</v>
      </c>
      <c r="AN1718" s="257">
        <f>SUMSQ(AF1718:AM1718)</f>
        <v>11180</v>
      </c>
      <c r="AO1718" s="42"/>
      <c r="AP1718" s="277"/>
      <c r="AR1718" s="278"/>
      <c r="AS1718" s="34"/>
      <c r="AT1718" s="44">
        <v>19</v>
      </c>
      <c r="AU1718" s="45">
        <v>58</v>
      </c>
      <c r="AV1718" s="45">
        <v>53</v>
      </c>
      <c r="AW1718" s="45">
        <v>13</v>
      </c>
      <c r="AX1718" s="45">
        <v>43</v>
      </c>
      <c r="AY1718" s="45">
        <v>40</v>
      </c>
      <c r="AZ1718" s="45">
        <v>32</v>
      </c>
      <c r="BA1718" s="46">
        <v>2</v>
      </c>
      <c r="BB1718" s="257">
        <f>SUMSQ(AT1718:BA1718)</f>
        <v>11180</v>
      </c>
      <c r="BC1718" s="42"/>
      <c r="BD1718" s="277"/>
    </row>
    <row r="1719" spans="2:56" x14ac:dyDescent="0.2">
      <c r="B1719" s="278"/>
      <c r="C1719" s="34"/>
      <c r="D1719" s="44">
        <v>36</v>
      </c>
      <c r="E1719" s="45">
        <v>22</v>
      </c>
      <c r="F1719" s="45">
        <v>57</v>
      </c>
      <c r="G1719" s="45">
        <v>15</v>
      </c>
      <c r="H1719" s="45">
        <v>28</v>
      </c>
      <c r="I1719" s="45">
        <v>46</v>
      </c>
      <c r="J1719" s="45">
        <v>1</v>
      </c>
      <c r="K1719" s="46">
        <v>55</v>
      </c>
      <c r="L1719" s="257">
        <f>SUMSQ(D1719:K1719)</f>
        <v>11180</v>
      </c>
      <c r="M1719" s="42"/>
      <c r="N1719" s="277"/>
      <c r="P1719" s="278"/>
      <c r="Q1719" s="34"/>
      <c r="R1719" s="44">
        <v>36</v>
      </c>
      <c r="S1719" s="45">
        <v>22</v>
      </c>
      <c r="T1719" s="45">
        <v>57</v>
      </c>
      <c r="U1719" s="45">
        <v>15</v>
      </c>
      <c r="V1719" s="45">
        <v>28</v>
      </c>
      <c r="W1719" s="45">
        <v>46</v>
      </c>
      <c r="X1719" s="45">
        <v>1</v>
      </c>
      <c r="Y1719" s="46">
        <v>55</v>
      </c>
      <c r="Z1719" s="257">
        <f>SUMSQ(R1719:Y1719)</f>
        <v>11180</v>
      </c>
      <c r="AA1719" s="42"/>
      <c r="AB1719" s="277"/>
      <c r="AD1719" s="278"/>
      <c r="AE1719" s="34"/>
      <c r="AF1719" s="44">
        <v>27</v>
      </c>
      <c r="AG1719" s="45">
        <v>21</v>
      </c>
      <c r="AH1719" s="45">
        <v>56</v>
      </c>
      <c r="AI1719" s="45">
        <v>58</v>
      </c>
      <c r="AJ1719" s="45">
        <v>45</v>
      </c>
      <c r="AK1719" s="45">
        <v>35</v>
      </c>
      <c r="AL1719" s="45">
        <v>2</v>
      </c>
      <c r="AM1719" s="46">
        <v>16</v>
      </c>
      <c r="AN1719" s="257">
        <f>SUMSQ(AF1719:AM1719)</f>
        <v>11180</v>
      </c>
      <c r="AO1719" s="42"/>
      <c r="AP1719" s="277"/>
      <c r="AR1719" s="278"/>
      <c r="AS1719" s="34"/>
      <c r="AT1719" s="44">
        <v>26</v>
      </c>
      <c r="AU1719" s="45">
        <v>56</v>
      </c>
      <c r="AV1719" s="45">
        <v>6</v>
      </c>
      <c r="AW1719" s="45">
        <v>3</v>
      </c>
      <c r="AX1719" s="45">
        <v>31</v>
      </c>
      <c r="AY1719" s="45">
        <v>45</v>
      </c>
      <c r="AZ1719" s="45">
        <v>44</v>
      </c>
      <c r="BA1719" s="46">
        <v>49</v>
      </c>
      <c r="BB1719" s="257">
        <f>SUMSQ(AT1719:BA1719)</f>
        <v>11180</v>
      </c>
      <c r="BC1719" s="42"/>
      <c r="BD1719" s="277"/>
    </row>
    <row r="1720" spans="2:56" x14ac:dyDescent="0.2">
      <c r="B1720" s="278"/>
      <c r="C1720" s="34"/>
      <c r="D1720" s="44">
        <v>62</v>
      </c>
      <c r="E1720" s="45">
        <v>34</v>
      </c>
      <c r="F1720" s="45">
        <v>32</v>
      </c>
      <c r="G1720" s="45">
        <v>4</v>
      </c>
      <c r="H1720" s="45">
        <v>23</v>
      </c>
      <c r="I1720" s="45">
        <v>11</v>
      </c>
      <c r="J1720" s="45">
        <v>53</v>
      </c>
      <c r="K1720" s="46">
        <v>41</v>
      </c>
      <c r="L1720" s="257">
        <f>SUMSQ(D1720:K1720)</f>
        <v>11180</v>
      </c>
      <c r="M1720" s="42"/>
      <c r="N1720" s="277"/>
      <c r="P1720" s="278"/>
      <c r="Q1720" s="34"/>
      <c r="R1720" s="44">
        <v>24</v>
      </c>
      <c r="S1720" s="45">
        <v>34</v>
      </c>
      <c r="T1720" s="45">
        <v>32</v>
      </c>
      <c r="U1720" s="45">
        <v>42</v>
      </c>
      <c r="V1720" s="45">
        <v>61</v>
      </c>
      <c r="W1720" s="45">
        <v>11</v>
      </c>
      <c r="X1720" s="45">
        <v>53</v>
      </c>
      <c r="Y1720" s="46">
        <v>3</v>
      </c>
      <c r="Z1720" s="257">
        <f>SUMSQ(R1720:Y1720)</f>
        <v>11180</v>
      </c>
      <c r="AA1720" s="42"/>
      <c r="AB1720" s="277"/>
      <c r="AD1720" s="278"/>
      <c r="AE1720" s="34"/>
      <c r="AF1720" s="44">
        <v>36</v>
      </c>
      <c r="AG1720" s="45">
        <v>46</v>
      </c>
      <c r="AH1720" s="45">
        <v>15</v>
      </c>
      <c r="AI1720" s="45">
        <v>1</v>
      </c>
      <c r="AJ1720" s="45">
        <v>22</v>
      </c>
      <c r="AK1720" s="45">
        <v>28</v>
      </c>
      <c r="AL1720" s="45">
        <v>57</v>
      </c>
      <c r="AM1720" s="46">
        <v>55</v>
      </c>
      <c r="AN1720" s="257">
        <f>SUMSQ(AF1720:AM1720)</f>
        <v>11180</v>
      </c>
      <c r="AO1720" s="42"/>
      <c r="AP1720" s="277"/>
      <c r="AR1720" s="278"/>
      <c r="AS1720" s="34"/>
      <c r="AT1720" s="44">
        <v>54</v>
      </c>
      <c r="AU1720" s="45">
        <v>47</v>
      </c>
      <c r="AV1720" s="45">
        <v>42</v>
      </c>
      <c r="AW1720" s="45">
        <v>28</v>
      </c>
      <c r="AX1720" s="45">
        <v>8</v>
      </c>
      <c r="AY1720" s="45">
        <v>1</v>
      </c>
      <c r="AZ1720" s="45">
        <v>51</v>
      </c>
      <c r="BA1720" s="46">
        <v>29</v>
      </c>
      <c r="BB1720" s="257">
        <f>SUMSQ(AT1720:BA1720)</f>
        <v>11180</v>
      </c>
      <c r="BC1720" s="42"/>
      <c r="BD1720" s="277"/>
    </row>
    <row r="1721" spans="2:56" ht="12.75" thickBot="1" x14ac:dyDescent="0.25">
      <c r="B1721" s="278"/>
      <c r="C1721" s="34"/>
      <c r="D1721" s="59">
        <v>47</v>
      </c>
      <c r="E1721" s="60">
        <v>51</v>
      </c>
      <c r="F1721" s="60">
        <v>13</v>
      </c>
      <c r="G1721" s="60">
        <v>17</v>
      </c>
      <c r="H1721" s="60">
        <v>6</v>
      </c>
      <c r="I1721" s="60">
        <v>26</v>
      </c>
      <c r="J1721" s="60">
        <v>40</v>
      </c>
      <c r="K1721" s="61">
        <v>60</v>
      </c>
      <c r="L1721" s="257">
        <f>SUMSQ(D1721:K1721)</f>
        <v>11180</v>
      </c>
      <c r="M1721" s="42"/>
      <c r="N1721" s="277"/>
      <c r="P1721" s="278"/>
      <c r="Q1721" s="34"/>
      <c r="R1721" s="59">
        <v>47</v>
      </c>
      <c r="S1721" s="60">
        <v>51</v>
      </c>
      <c r="T1721" s="60">
        <v>13</v>
      </c>
      <c r="U1721" s="60">
        <v>17</v>
      </c>
      <c r="V1721" s="60">
        <v>6</v>
      </c>
      <c r="W1721" s="60">
        <v>26</v>
      </c>
      <c r="X1721" s="60">
        <v>40</v>
      </c>
      <c r="Y1721" s="61">
        <v>60</v>
      </c>
      <c r="Z1721" s="257">
        <f>SUMSQ(R1721:Y1721)</f>
        <v>11180</v>
      </c>
      <c r="AA1721" s="42"/>
      <c r="AB1721" s="277"/>
      <c r="AD1721" s="278"/>
      <c r="AE1721" s="34"/>
      <c r="AF1721" s="59">
        <v>47</v>
      </c>
      <c r="AG1721" s="60">
        <v>52</v>
      </c>
      <c r="AH1721" s="60">
        <v>17</v>
      </c>
      <c r="AI1721" s="60">
        <v>14</v>
      </c>
      <c r="AJ1721" s="60">
        <v>25</v>
      </c>
      <c r="AK1721" s="60">
        <v>6</v>
      </c>
      <c r="AL1721" s="60">
        <v>39</v>
      </c>
      <c r="AM1721" s="61">
        <v>60</v>
      </c>
      <c r="AN1721" s="257">
        <f>SUMSQ(AF1721:AM1721)</f>
        <v>11180</v>
      </c>
      <c r="AO1721" s="42"/>
      <c r="AP1721" s="277"/>
      <c r="AR1721" s="278"/>
      <c r="AS1721" s="34"/>
      <c r="AT1721" s="59">
        <v>41</v>
      </c>
      <c r="AU1721" s="60">
        <v>4</v>
      </c>
      <c r="AV1721" s="60">
        <v>15</v>
      </c>
      <c r="AW1721" s="60">
        <v>55</v>
      </c>
      <c r="AX1721" s="60">
        <v>17</v>
      </c>
      <c r="AY1721" s="60">
        <v>30</v>
      </c>
      <c r="AZ1721" s="60">
        <v>38</v>
      </c>
      <c r="BA1721" s="61">
        <v>60</v>
      </c>
      <c r="BB1721" s="257">
        <f>SUMSQ(AT1721:BA1721)</f>
        <v>11180</v>
      </c>
      <c r="BC1721" s="42"/>
      <c r="BD1721" s="277"/>
    </row>
    <row r="1722" spans="2:56" x14ac:dyDescent="0.2">
      <c r="B1722" s="278"/>
      <c r="C1722" s="34"/>
      <c r="D1722" s="166">
        <f>SUM(D1714:D1721)</f>
        <v>260</v>
      </c>
      <c r="E1722" s="167">
        <f>SUM(E1714:E1721)</f>
        <v>260</v>
      </c>
      <c r="F1722" s="167">
        <f>SUM(F1714:F1721)</f>
        <v>260</v>
      </c>
      <c r="G1722" s="167">
        <f>SUM(G1714:G1721)</f>
        <v>260</v>
      </c>
      <c r="H1722" s="167">
        <f>SUM(H1714:H1721)</f>
        <v>260</v>
      </c>
      <c r="I1722" s="167">
        <f>SUM(I1714:I1721)</f>
        <v>260</v>
      </c>
      <c r="J1722" s="167">
        <f>SUM(J1714:J1721)</f>
        <v>260</v>
      </c>
      <c r="K1722" s="167">
        <f>SUM(K1714:K1721)</f>
        <v>260</v>
      </c>
      <c r="L1722" s="280">
        <f>SUM(D1714^3+E1715^3+F1716^3+G1717^3+H1718^3+I1719^3+J1720^3+K1721^3)</f>
        <v>540800</v>
      </c>
      <c r="M1722" s="42"/>
      <c r="N1722" s="277"/>
      <c r="P1722" s="278"/>
      <c r="Q1722" s="34"/>
      <c r="R1722" s="166">
        <f>SUM(R1714:R1721)</f>
        <v>260</v>
      </c>
      <c r="S1722" s="167">
        <f>SUM(S1714:S1721)</f>
        <v>260</v>
      </c>
      <c r="T1722" s="167">
        <f>SUM(T1714:T1721)</f>
        <v>260</v>
      </c>
      <c r="U1722" s="167">
        <f>SUM(U1714:U1721)</f>
        <v>260</v>
      </c>
      <c r="V1722" s="167">
        <f>SUM(V1714:V1721)</f>
        <v>260</v>
      </c>
      <c r="W1722" s="167">
        <f>SUM(W1714:W1721)</f>
        <v>260</v>
      </c>
      <c r="X1722" s="167">
        <f>SUM(X1714:X1721)</f>
        <v>260</v>
      </c>
      <c r="Y1722" s="167">
        <f>SUM(Y1714:Y1721)</f>
        <v>260</v>
      </c>
      <c r="Z1722" s="280">
        <f>SUM(R1714^3+S1715^3+T1716^3+U1717^3+V1718^3+W1719^3+X1720^3+Y1721^3)</f>
        <v>540800</v>
      </c>
      <c r="AA1722" s="42"/>
      <c r="AB1722" s="277"/>
      <c r="AD1722" s="278"/>
      <c r="AE1722" s="34"/>
      <c r="AF1722" s="166">
        <f>SUM(AF1714:AF1721)</f>
        <v>260</v>
      </c>
      <c r="AG1722" s="167">
        <f>SUM(AG1714:AG1721)</f>
        <v>260</v>
      </c>
      <c r="AH1722" s="167">
        <f>SUM(AH1714:AH1721)</f>
        <v>260</v>
      </c>
      <c r="AI1722" s="167">
        <f>SUM(AI1714:AI1721)</f>
        <v>260</v>
      </c>
      <c r="AJ1722" s="167">
        <f>SUM(AJ1714:AJ1721)</f>
        <v>260</v>
      </c>
      <c r="AK1722" s="167">
        <f>SUM(AK1714:AK1721)</f>
        <v>260</v>
      </c>
      <c r="AL1722" s="167">
        <f>SUM(AL1714:AL1721)</f>
        <v>260</v>
      </c>
      <c r="AM1722" s="167">
        <f>SUM(AM1714:AM1721)</f>
        <v>260</v>
      </c>
      <c r="AN1722" s="280">
        <f>SUM(AF1714^3+AG1715^3+AH1716^3+AI1717^3+AJ1718^3+AK1719^3+AL1720^3+AM1721^3)</f>
        <v>540800</v>
      </c>
      <c r="AO1722" s="42"/>
      <c r="AP1722" s="277"/>
      <c r="AR1722" s="278"/>
      <c r="AS1722" s="34"/>
      <c r="AT1722" s="166">
        <f>SUM(AT1714:AT1721)</f>
        <v>260</v>
      </c>
      <c r="AU1722" s="167">
        <f>SUM(AU1714:AU1721)</f>
        <v>260</v>
      </c>
      <c r="AV1722" s="167">
        <f>SUM(AV1714:AV1721)</f>
        <v>260</v>
      </c>
      <c r="AW1722" s="167">
        <f>SUM(AW1714:AW1721)</f>
        <v>260</v>
      </c>
      <c r="AX1722" s="167">
        <f>SUM(AX1714:AX1721)</f>
        <v>260</v>
      </c>
      <c r="AY1722" s="167">
        <f>SUM(AY1714:AY1721)</f>
        <v>260</v>
      </c>
      <c r="AZ1722" s="167">
        <f>SUM(AZ1714:AZ1721)</f>
        <v>260</v>
      </c>
      <c r="BA1722" s="167">
        <f>SUM(BA1714:BA1721)</f>
        <v>260</v>
      </c>
      <c r="BB1722" s="280">
        <f>SUM(AT1714^3+AU1715^3+AV1716^3+AW1717^3+AX1718^3+AY1719^3+AZ1720^3+BA1721^3)</f>
        <v>540800</v>
      </c>
      <c r="BC1722" s="42"/>
      <c r="BD1722" s="277"/>
    </row>
    <row r="1723" spans="2:56" ht="12.75" thickBot="1" x14ac:dyDescent="0.25">
      <c r="B1723" s="278"/>
      <c r="C1723" s="34"/>
      <c r="D1723" s="89">
        <f>SUMSQ(D1714:D1721)</f>
        <v>11180</v>
      </c>
      <c r="E1723" s="90">
        <f>SUMSQ(E1714:E1721)</f>
        <v>11180</v>
      </c>
      <c r="F1723" s="90">
        <f>SUMSQ(F1714:F1721)</f>
        <v>11180</v>
      </c>
      <c r="G1723" s="90">
        <f>SUMSQ(G1714:G1721)</f>
        <v>11180</v>
      </c>
      <c r="H1723" s="90">
        <f>SUMSQ(H1714:H1721)</f>
        <v>11180</v>
      </c>
      <c r="I1723" s="90">
        <f>SUMSQ(I1714:I1721)</f>
        <v>11180</v>
      </c>
      <c r="J1723" s="90">
        <f>SUMSQ(J1714:J1721)</f>
        <v>11180</v>
      </c>
      <c r="K1723" s="90">
        <f>SUMSQ(K1714:K1721)</f>
        <v>11180</v>
      </c>
      <c r="L1723" s="279">
        <f>SUM(D1721^3+E1720^3+F1719^3+G1718^3+H1717^3+I1716^3+J1715^3+K1714^3)</f>
        <v>540800</v>
      </c>
      <c r="M1723" s="42"/>
      <c r="N1723" s="277"/>
      <c r="P1723" s="278"/>
      <c r="Q1723" s="34"/>
      <c r="R1723" s="89">
        <f>SUMSQ(R1714:R1721)</f>
        <v>11180</v>
      </c>
      <c r="S1723" s="90">
        <f>SUMSQ(S1714:S1721)</f>
        <v>11180</v>
      </c>
      <c r="T1723" s="90">
        <f>SUMSQ(T1714:T1721)</f>
        <v>11180</v>
      </c>
      <c r="U1723" s="90">
        <f>SUMSQ(U1714:U1721)</f>
        <v>11180</v>
      </c>
      <c r="V1723" s="90">
        <f>SUMSQ(V1714:V1721)</f>
        <v>11180</v>
      </c>
      <c r="W1723" s="90">
        <f>SUMSQ(W1714:W1721)</f>
        <v>11180</v>
      </c>
      <c r="X1723" s="90">
        <f>SUMSQ(X1714:X1721)</f>
        <v>11180</v>
      </c>
      <c r="Y1723" s="90">
        <f>SUMSQ(Y1714:Y1721)</f>
        <v>11180</v>
      </c>
      <c r="Z1723" s="279">
        <f>SUM(R1721^3+S1720^3+T1719^3+U1718^3+V1717^3+W1716^3+X1715^3+Y1714^3)</f>
        <v>540800</v>
      </c>
      <c r="AA1723" s="42"/>
      <c r="AB1723" s="277"/>
      <c r="AD1723" s="278"/>
      <c r="AE1723" s="34"/>
      <c r="AF1723" s="89">
        <f>SUMSQ(AF1714:AF1721)</f>
        <v>11180</v>
      </c>
      <c r="AG1723" s="90">
        <f>SUMSQ(AG1714:AG1721)</f>
        <v>11180</v>
      </c>
      <c r="AH1723" s="90">
        <f>SUMSQ(AH1714:AH1721)</f>
        <v>11180</v>
      </c>
      <c r="AI1723" s="90">
        <f>SUMSQ(AI1714:AI1721)</f>
        <v>11180</v>
      </c>
      <c r="AJ1723" s="90">
        <f>SUMSQ(AJ1714:AJ1721)</f>
        <v>11180</v>
      </c>
      <c r="AK1723" s="90">
        <f>SUMSQ(AK1714:AK1721)</f>
        <v>11180</v>
      </c>
      <c r="AL1723" s="90">
        <f>SUMSQ(AL1714:AL1721)</f>
        <v>11180</v>
      </c>
      <c r="AM1723" s="90">
        <f>SUMSQ(AM1714:AM1721)</f>
        <v>11180</v>
      </c>
      <c r="AN1723" s="279">
        <f>SUM(AF1721^3+AG1720^3+AH1719^3+AI1718^3+AJ1717^3+AK1716^3+AL1715^3+AM1714^3)</f>
        <v>540800</v>
      </c>
      <c r="AO1723" s="42"/>
      <c r="AP1723" s="277"/>
      <c r="AR1723" s="278"/>
      <c r="AS1723" s="34"/>
      <c r="AT1723" s="89">
        <f>SUMSQ(AT1714:AT1721)</f>
        <v>11180</v>
      </c>
      <c r="AU1723" s="90">
        <f>SUMSQ(AU1714:AU1721)</f>
        <v>11180</v>
      </c>
      <c r="AV1723" s="90">
        <f>SUMSQ(AV1714:AV1721)</f>
        <v>11180</v>
      </c>
      <c r="AW1723" s="90">
        <f>SUMSQ(AW1714:AW1721)</f>
        <v>11180</v>
      </c>
      <c r="AX1723" s="90">
        <f>SUMSQ(AX1714:AX1721)</f>
        <v>11180</v>
      </c>
      <c r="AY1723" s="90">
        <f>SUMSQ(AY1714:AY1721)</f>
        <v>11180</v>
      </c>
      <c r="AZ1723" s="90">
        <f>SUMSQ(AZ1714:AZ1721)</f>
        <v>11180</v>
      </c>
      <c r="BA1723" s="90">
        <f>SUMSQ(BA1714:BA1721)</f>
        <v>11180</v>
      </c>
      <c r="BB1723" s="279">
        <f>SUM(AT1721^3+AU1720^3+AV1719^3+AW1718^3+AX1717^3+AY1716^3+AZ1715^3+BA1714^3)</f>
        <v>540800</v>
      </c>
      <c r="BC1723" s="42"/>
      <c r="BD1723" s="277"/>
    </row>
    <row r="1724" spans="2:56" ht="12.75" thickBot="1" x14ac:dyDescent="0.25">
      <c r="B1724" s="278"/>
      <c r="C1724" s="104"/>
      <c r="D1724" s="106"/>
      <c r="E1724" s="106"/>
      <c r="F1724" s="106"/>
      <c r="G1724" s="106"/>
      <c r="H1724" s="106"/>
      <c r="I1724" s="106"/>
      <c r="J1724" s="106"/>
      <c r="K1724" s="106"/>
      <c r="L1724" s="106"/>
      <c r="M1724" s="109"/>
      <c r="N1724" s="277"/>
      <c r="P1724" s="278"/>
      <c r="Q1724" s="104"/>
      <c r="R1724" s="106"/>
      <c r="S1724" s="106"/>
      <c r="T1724" s="106"/>
      <c r="U1724" s="106"/>
      <c r="V1724" s="106"/>
      <c r="W1724" s="106"/>
      <c r="X1724" s="106"/>
      <c r="Y1724" s="106"/>
      <c r="Z1724" s="106"/>
      <c r="AA1724" s="109"/>
      <c r="AB1724" s="277"/>
      <c r="AD1724" s="278"/>
      <c r="AE1724" s="104"/>
      <c r="AF1724" s="106"/>
      <c r="AG1724" s="106"/>
      <c r="AH1724" s="106"/>
      <c r="AI1724" s="106"/>
      <c r="AJ1724" s="106"/>
      <c r="AK1724" s="106"/>
      <c r="AL1724" s="106"/>
      <c r="AM1724" s="106"/>
      <c r="AN1724" s="106"/>
      <c r="AO1724" s="109"/>
      <c r="AP1724" s="277"/>
      <c r="AR1724" s="278"/>
      <c r="AS1724" s="104"/>
      <c r="AT1724" s="106"/>
      <c r="AU1724" s="106"/>
      <c r="AV1724" s="106"/>
      <c r="AW1724" s="106"/>
      <c r="AX1724" s="106"/>
      <c r="AY1724" s="106"/>
      <c r="AZ1724" s="106"/>
      <c r="BA1724" s="106"/>
      <c r="BB1724" s="106"/>
      <c r="BC1724" s="109"/>
      <c r="BD1724" s="277"/>
    </row>
    <row r="1725" spans="2:56" ht="12.75" thickBot="1" x14ac:dyDescent="0.25">
      <c r="B1725" s="276"/>
      <c r="C1725" s="275"/>
      <c r="D1725" s="275"/>
      <c r="E1725" s="275"/>
      <c r="F1725" s="275"/>
      <c r="G1725" s="275"/>
      <c r="H1725" s="275"/>
      <c r="I1725" s="275"/>
      <c r="J1725" s="275"/>
      <c r="K1725" s="275"/>
      <c r="L1725" s="275"/>
      <c r="M1725" s="275"/>
      <c r="N1725" s="274"/>
      <c r="P1725" s="276"/>
      <c r="Q1725" s="275"/>
      <c r="R1725" s="275"/>
      <c r="S1725" s="275"/>
      <c r="T1725" s="275"/>
      <c r="U1725" s="275"/>
      <c r="V1725" s="275"/>
      <c r="W1725" s="275"/>
      <c r="X1725" s="275"/>
      <c r="Y1725" s="275"/>
      <c r="Z1725" s="275"/>
      <c r="AA1725" s="275"/>
      <c r="AB1725" s="274"/>
      <c r="AD1725" s="276"/>
      <c r="AE1725" s="275"/>
      <c r="AF1725" s="275"/>
      <c r="AG1725" s="275"/>
      <c r="AH1725" s="275"/>
      <c r="AI1725" s="275"/>
      <c r="AJ1725" s="275"/>
      <c r="AK1725" s="275"/>
      <c r="AL1725" s="275"/>
      <c r="AM1725" s="275"/>
      <c r="AN1725" s="275"/>
      <c r="AO1725" s="275"/>
      <c r="AP1725" s="274"/>
      <c r="AR1725" s="276"/>
      <c r="AS1725" s="275"/>
      <c r="AT1725" s="275"/>
      <c r="AU1725" s="275"/>
      <c r="AV1725" s="275"/>
      <c r="AW1725" s="275"/>
      <c r="AX1725" s="275"/>
      <c r="AY1725" s="275"/>
      <c r="AZ1725" s="275"/>
      <c r="BA1725" s="275"/>
      <c r="BB1725" s="275"/>
      <c r="BC1725" s="275"/>
      <c r="BD1725" s="274"/>
    </row>
    <row r="1726" spans="2:56" ht="13.5" thickTop="1" thickBot="1" x14ac:dyDescent="0.25"/>
    <row r="1727" spans="2:56" ht="13.5" thickTop="1" thickBot="1" x14ac:dyDescent="0.25">
      <c r="B1727" s="284"/>
      <c r="C1727" s="283"/>
      <c r="D1727" s="283"/>
      <c r="E1727" s="283"/>
      <c r="F1727" s="283"/>
      <c r="G1727" s="283"/>
      <c r="H1727" s="283"/>
      <c r="I1727" s="283"/>
      <c r="J1727" s="283"/>
      <c r="K1727" s="283"/>
      <c r="L1727" s="283"/>
      <c r="M1727" s="283"/>
      <c r="N1727" s="282"/>
      <c r="P1727" s="284"/>
      <c r="Q1727" s="283"/>
      <c r="R1727" s="283"/>
      <c r="S1727" s="283"/>
      <c r="T1727" s="283"/>
      <c r="U1727" s="283"/>
      <c r="V1727" s="283"/>
      <c r="W1727" s="283"/>
      <c r="X1727" s="283"/>
      <c r="Y1727" s="283"/>
      <c r="Z1727" s="283"/>
      <c r="AA1727" s="283"/>
      <c r="AB1727" s="282"/>
      <c r="AD1727" s="284"/>
      <c r="AE1727" s="283"/>
      <c r="AF1727" s="283"/>
      <c r="AG1727" s="283"/>
      <c r="AH1727" s="283"/>
      <c r="AI1727" s="283"/>
      <c r="AJ1727" s="283"/>
      <c r="AK1727" s="283"/>
      <c r="AL1727" s="283"/>
      <c r="AM1727" s="283"/>
      <c r="AN1727" s="283"/>
      <c r="AO1727" s="283"/>
      <c r="AP1727" s="282"/>
      <c r="AR1727" s="284"/>
      <c r="AS1727" s="283"/>
      <c r="AT1727" s="283"/>
      <c r="AU1727" s="283"/>
      <c r="AV1727" s="283"/>
      <c r="AW1727" s="283"/>
      <c r="AX1727" s="283"/>
      <c r="AY1727" s="283"/>
      <c r="AZ1727" s="283"/>
      <c r="BA1727" s="283"/>
      <c r="BB1727" s="283"/>
      <c r="BC1727" s="283"/>
      <c r="BD1727" s="282"/>
    </row>
    <row r="1728" spans="2:56" ht="12.75" thickBot="1" x14ac:dyDescent="0.25">
      <c r="B1728" s="278"/>
      <c r="C1728" s="20"/>
      <c r="D1728" s="21"/>
      <c r="E1728" s="21"/>
      <c r="F1728" s="21"/>
      <c r="G1728" s="21"/>
      <c r="H1728" s="281" t="s">
        <v>954</v>
      </c>
      <c r="I1728" s="21"/>
      <c r="J1728" s="21"/>
      <c r="K1728" s="21"/>
      <c r="L1728" s="21"/>
      <c r="M1728" s="23"/>
      <c r="N1728" s="277"/>
      <c r="P1728" s="278"/>
      <c r="Q1728" s="20"/>
      <c r="R1728" s="21"/>
      <c r="S1728" s="21"/>
      <c r="T1728" s="21"/>
      <c r="U1728" s="21"/>
      <c r="V1728" s="281" t="s">
        <v>953</v>
      </c>
      <c r="W1728" s="21"/>
      <c r="X1728" s="21"/>
      <c r="Y1728" s="21"/>
      <c r="Z1728" s="21"/>
      <c r="AA1728" s="23"/>
      <c r="AB1728" s="277"/>
      <c r="AD1728" s="278"/>
      <c r="AE1728" s="20"/>
      <c r="AF1728" s="21"/>
      <c r="AG1728" s="21"/>
      <c r="AH1728" s="21"/>
      <c r="AI1728" s="21"/>
      <c r="AJ1728" s="281" t="s">
        <v>952</v>
      </c>
      <c r="AK1728" s="21"/>
      <c r="AL1728" s="21"/>
      <c r="AM1728" s="21"/>
      <c r="AN1728" s="21"/>
      <c r="AO1728" s="23"/>
      <c r="AP1728" s="277"/>
      <c r="AR1728" s="278"/>
      <c r="AS1728" s="20"/>
      <c r="AT1728" s="21"/>
      <c r="AU1728" s="21"/>
      <c r="AV1728" s="21"/>
      <c r="AW1728" s="21"/>
      <c r="AX1728" s="281" t="s">
        <v>951</v>
      </c>
      <c r="AY1728" s="21"/>
      <c r="AZ1728" s="21"/>
      <c r="BA1728" s="21"/>
      <c r="BB1728" s="21"/>
      <c r="BC1728" s="23"/>
      <c r="BD1728" s="277"/>
    </row>
    <row r="1729" spans="2:56" x14ac:dyDescent="0.2">
      <c r="B1729" s="278"/>
      <c r="C1729" s="34"/>
      <c r="D1729" s="35">
        <v>5</v>
      </c>
      <c r="E1729" s="36">
        <v>27</v>
      </c>
      <c r="F1729" s="36">
        <v>36</v>
      </c>
      <c r="G1729" s="36">
        <v>41</v>
      </c>
      <c r="H1729" s="36">
        <v>62</v>
      </c>
      <c r="I1729" s="36">
        <v>55</v>
      </c>
      <c r="J1729" s="36">
        <v>16</v>
      </c>
      <c r="K1729" s="37">
        <v>18</v>
      </c>
      <c r="L1729" s="251">
        <f>SUMSQ(D1729:K1729)</f>
        <v>11180</v>
      </c>
      <c r="M1729" s="42"/>
      <c r="N1729" s="277"/>
      <c r="P1729" s="278"/>
      <c r="Q1729" s="34"/>
      <c r="R1729" s="35">
        <v>5</v>
      </c>
      <c r="S1729" s="36">
        <v>27</v>
      </c>
      <c r="T1729" s="36">
        <v>40</v>
      </c>
      <c r="U1729" s="36">
        <v>58</v>
      </c>
      <c r="V1729" s="36">
        <v>56</v>
      </c>
      <c r="W1729" s="36">
        <v>42</v>
      </c>
      <c r="X1729" s="36">
        <v>21</v>
      </c>
      <c r="Y1729" s="37">
        <v>11</v>
      </c>
      <c r="Z1729" s="251">
        <f>SUMSQ(R1729:Y1729)</f>
        <v>11180</v>
      </c>
      <c r="AA1729" s="42"/>
      <c r="AB1729" s="277"/>
      <c r="AD1729" s="278"/>
      <c r="AE1729" s="34"/>
      <c r="AF1729" s="35">
        <v>5</v>
      </c>
      <c r="AG1729" s="36">
        <v>27</v>
      </c>
      <c r="AH1729" s="36">
        <v>40</v>
      </c>
      <c r="AI1729" s="36">
        <v>58</v>
      </c>
      <c r="AJ1729" s="36">
        <v>56</v>
      </c>
      <c r="AK1729" s="36">
        <v>42</v>
      </c>
      <c r="AL1729" s="36">
        <v>21</v>
      </c>
      <c r="AM1729" s="37">
        <v>11</v>
      </c>
      <c r="AN1729" s="251">
        <f>SUMSQ(AF1729:AM1729)</f>
        <v>11180</v>
      </c>
      <c r="AO1729" s="42"/>
      <c r="AP1729" s="277"/>
      <c r="AR1729" s="278"/>
      <c r="AS1729" s="34"/>
      <c r="AT1729" s="35">
        <v>5</v>
      </c>
      <c r="AU1729" s="36">
        <v>36</v>
      </c>
      <c r="AV1729" s="36">
        <v>55</v>
      </c>
      <c r="AW1729" s="36">
        <v>57</v>
      </c>
      <c r="AX1729" s="36">
        <v>46</v>
      </c>
      <c r="AY1729" s="36">
        <v>32</v>
      </c>
      <c r="AZ1729" s="36">
        <v>11</v>
      </c>
      <c r="BA1729" s="37">
        <v>18</v>
      </c>
      <c r="BB1729" s="251">
        <f>SUMSQ(AT1729:BA1729)</f>
        <v>11180</v>
      </c>
      <c r="BC1729" s="42"/>
      <c r="BD1729" s="277"/>
    </row>
    <row r="1730" spans="2:56" x14ac:dyDescent="0.2">
      <c r="B1730" s="278"/>
      <c r="C1730" s="34"/>
      <c r="D1730" s="44">
        <v>51</v>
      </c>
      <c r="E1730" s="45">
        <v>12</v>
      </c>
      <c r="F1730" s="45">
        <v>22</v>
      </c>
      <c r="G1730" s="45">
        <v>58</v>
      </c>
      <c r="H1730" s="45">
        <v>45</v>
      </c>
      <c r="I1730" s="45">
        <v>1</v>
      </c>
      <c r="J1730" s="45">
        <v>31</v>
      </c>
      <c r="K1730" s="46">
        <v>40</v>
      </c>
      <c r="L1730" s="257">
        <f>SUMSQ(D1730:K1730)</f>
        <v>11180</v>
      </c>
      <c r="M1730" s="42"/>
      <c r="N1730" s="277"/>
      <c r="P1730" s="278"/>
      <c r="Q1730" s="34"/>
      <c r="R1730" s="44">
        <v>19</v>
      </c>
      <c r="S1730" s="45">
        <v>8</v>
      </c>
      <c r="T1730" s="45">
        <v>50</v>
      </c>
      <c r="U1730" s="45">
        <v>37</v>
      </c>
      <c r="V1730" s="45">
        <v>43</v>
      </c>
      <c r="W1730" s="45">
        <v>64</v>
      </c>
      <c r="X1730" s="45">
        <v>10</v>
      </c>
      <c r="Y1730" s="46">
        <v>29</v>
      </c>
      <c r="Z1730" s="257">
        <f>SUMSQ(R1730:Y1730)</f>
        <v>11180</v>
      </c>
      <c r="AA1730" s="42"/>
      <c r="AB1730" s="277"/>
      <c r="AD1730" s="278"/>
      <c r="AE1730" s="34"/>
      <c r="AF1730" s="44">
        <v>19</v>
      </c>
      <c r="AG1730" s="45">
        <v>8</v>
      </c>
      <c r="AH1730" s="45">
        <v>50</v>
      </c>
      <c r="AI1730" s="45">
        <v>37</v>
      </c>
      <c r="AJ1730" s="45">
        <v>43</v>
      </c>
      <c r="AK1730" s="45">
        <v>64</v>
      </c>
      <c r="AL1730" s="45">
        <v>10</v>
      </c>
      <c r="AM1730" s="46">
        <v>29</v>
      </c>
      <c r="AN1730" s="257">
        <f>SUMSQ(AF1730:AM1730)</f>
        <v>11180</v>
      </c>
      <c r="AO1730" s="42"/>
      <c r="AP1730" s="277"/>
      <c r="AR1730" s="278"/>
      <c r="AS1730" s="34"/>
      <c r="AT1730" s="44">
        <v>27</v>
      </c>
      <c r="AU1730" s="45">
        <v>14</v>
      </c>
      <c r="AV1730" s="45">
        <v>44</v>
      </c>
      <c r="AW1730" s="45">
        <v>39</v>
      </c>
      <c r="AX1730" s="45">
        <v>1</v>
      </c>
      <c r="AY1730" s="45">
        <v>50</v>
      </c>
      <c r="AZ1730" s="45">
        <v>24</v>
      </c>
      <c r="BA1730" s="46">
        <v>61</v>
      </c>
      <c r="BB1730" s="257">
        <f>SUMSQ(AT1730:BA1730)</f>
        <v>11180</v>
      </c>
      <c r="BC1730" s="42"/>
      <c r="BD1730" s="277"/>
    </row>
    <row r="1731" spans="2:56" x14ac:dyDescent="0.2">
      <c r="B1731" s="278"/>
      <c r="C1731" s="34"/>
      <c r="D1731" s="44">
        <v>54</v>
      </c>
      <c r="E1731" s="45">
        <v>63</v>
      </c>
      <c r="F1731" s="45">
        <v>19</v>
      </c>
      <c r="G1731" s="45">
        <v>13</v>
      </c>
      <c r="H1731" s="45">
        <v>26</v>
      </c>
      <c r="I1731" s="45">
        <v>8</v>
      </c>
      <c r="J1731" s="45">
        <v>44</v>
      </c>
      <c r="K1731" s="46">
        <v>33</v>
      </c>
      <c r="L1731" s="257">
        <f>SUMSQ(D1731:K1731)</f>
        <v>11180</v>
      </c>
      <c r="M1731" s="42"/>
      <c r="N1731" s="277"/>
      <c r="P1731" s="278"/>
      <c r="Q1731" s="34"/>
      <c r="R1731" s="44">
        <v>16</v>
      </c>
      <c r="S1731" s="45">
        <v>33</v>
      </c>
      <c r="T1731" s="45">
        <v>30</v>
      </c>
      <c r="U1731" s="45">
        <v>51</v>
      </c>
      <c r="V1731" s="45">
        <v>61</v>
      </c>
      <c r="W1731" s="45">
        <v>20</v>
      </c>
      <c r="X1731" s="45">
        <v>47</v>
      </c>
      <c r="Y1731" s="46">
        <v>2</v>
      </c>
      <c r="Z1731" s="257">
        <f>SUMSQ(R1731:Y1731)</f>
        <v>11180</v>
      </c>
      <c r="AA1731" s="42"/>
      <c r="AB1731" s="277"/>
      <c r="AD1731" s="278"/>
      <c r="AE1731" s="34"/>
      <c r="AF1731" s="44">
        <v>63</v>
      </c>
      <c r="AG1731" s="45">
        <v>33</v>
      </c>
      <c r="AH1731" s="45">
        <v>30</v>
      </c>
      <c r="AI1731" s="45">
        <v>4</v>
      </c>
      <c r="AJ1731" s="45">
        <v>14</v>
      </c>
      <c r="AK1731" s="45">
        <v>20</v>
      </c>
      <c r="AL1731" s="45">
        <v>47</v>
      </c>
      <c r="AM1731" s="46">
        <v>49</v>
      </c>
      <c r="AN1731" s="257">
        <f>SUMSQ(AF1731:AM1731)</f>
        <v>11180</v>
      </c>
      <c r="AO1731" s="42"/>
      <c r="AP1731" s="277"/>
      <c r="AR1731" s="278"/>
      <c r="AS1731" s="34"/>
      <c r="AT1731" s="44">
        <v>30</v>
      </c>
      <c r="AU1731" s="45">
        <v>7</v>
      </c>
      <c r="AV1731" s="45">
        <v>20</v>
      </c>
      <c r="AW1731" s="45">
        <v>34</v>
      </c>
      <c r="AX1731" s="45">
        <v>53</v>
      </c>
      <c r="AY1731" s="45">
        <v>59</v>
      </c>
      <c r="AZ1731" s="45">
        <v>48</v>
      </c>
      <c r="BA1731" s="46">
        <v>9</v>
      </c>
      <c r="BB1731" s="257">
        <f>SUMSQ(AT1731:BA1731)</f>
        <v>11180</v>
      </c>
      <c r="BC1731" s="42"/>
      <c r="BD1731" s="277"/>
    </row>
    <row r="1732" spans="2:56" x14ac:dyDescent="0.2">
      <c r="B1732" s="278"/>
      <c r="C1732" s="34"/>
      <c r="D1732" s="44">
        <v>4</v>
      </c>
      <c r="E1732" s="45">
        <v>48</v>
      </c>
      <c r="F1732" s="45">
        <v>37</v>
      </c>
      <c r="G1732" s="45">
        <v>30</v>
      </c>
      <c r="H1732" s="45">
        <v>9</v>
      </c>
      <c r="I1732" s="45">
        <v>50</v>
      </c>
      <c r="J1732" s="45">
        <v>59</v>
      </c>
      <c r="K1732" s="46">
        <v>23</v>
      </c>
      <c r="L1732" s="257">
        <f>SUMSQ(D1732:K1732)</f>
        <v>11180</v>
      </c>
      <c r="M1732" s="42"/>
      <c r="N1732" s="277"/>
      <c r="P1732" s="278"/>
      <c r="Q1732" s="34"/>
      <c r="R1732" s="44">
        <v>41</v>
      </c>
      <c r="S1732" s="45">
        <v>62</v>
      </c>
      <c r="T1732" s="45">
        <v>12</v>
      </c>
      <c r="U1732" s="45">
        <v>31</v>
      </c>
      <c r="V1732" s="45">
        <v>17</v>
      </c>
      <c r="W1732" s="45">
        <v>6</v>
      </c>
      <c r="X1732" s="45">
        <v>52</v>
      </c>
      <c r="Y1732" s="46">
        <v>39</v>
      </c>
      <c r="Z1732" s="257">
        <f>SUMSQ(R1732:Y1732)</f>
        <v>11180</v>
      </c>
      <c r="AA1732" s="42"/>
      <c r="AB1732" s="277"/>
      <c r="AD1732" s="278"/>
      <c r="AE1732" s="34"/>
      <c r="AF1732" s="44">
        <v>41</v>
      </c>
      <c r="AG1732" s="45">
        <v>62</v>
      </c>
      <c r="AH1732" s="45">
        <v>12</v>
      </c>
      <c r="AI1732" s="45">
        <v>31</v>
      </c>
      <c r="AJ1732" s="45">
        <v>17</v>
      </c>
      <c r="AK1732" s="45">
        <v>6</v>
      </c>
      <c r="AL1732" s="45">
        <v>52</v>
      </c>
      <c r="AM1732" s="46">
        <v>39</v>
      </c>
      <c r="AN1732" s="257">
        <f>SUMSQ(AF1732:AM1732)</f>
        <v>11180</v>
      </c>
      <c r="AO1732" s="42"/>
      <c r="AP1732" s="277"/>
      <c r="AR1732" s="278"/>
      <c r="AS1732" s="34"/>
      <c r="AT1732" s="44">
        <v>42</v>
      </c>
      <c r="AU1732" s="45">
        <v>63</v>
      </c>
      <c r="AV1732" s="45">
        <v>25</v>
      </c>
      <c r="AW1732" s="45">
        <v>22</v>
      </c>
      <c r="AX1732" s="45">
        <v>52</v>
      </c>
      <c r="AY1732" s="45">
        <v>3</v>
      </c>
      <c r="AZ1732" s="45">
        <v>37</v>
      </c>
      <c r="BA1732" s="46">
        <v>16</v>
      </c>
      <c r="BB1732" s="257">
        <f>SUMSQ(AT1732:BA1732)</f>
        <v>11180</v>
      </c>
      <c r="BC1732" s="42"/>
      <c r="BD1732" s="277"/>
    </row>
    <row r="1733" spans="2:56" x14ac:dyDescent="0.2">
      <c r="B1733" s="278"/>
      <c r="C1733" s="34"/>
      <c r="D1733" s="44">
        <v>42</v>
      </c>
      <c r="E1733" s="45">
        <v>6</v>
      </c>
      <c r="F1733" s="45">
        <v>15</v>
      </c>
      <c r="G1733" s="45">
        <v>56</v>
      </c>
      <c r="H1733" s="45">
        <v>35</v>
      </c>
      <c r="I1733" s="45">
        <v>28</v>
      </c>
      <c r="J1733" s="45">
        <v>17</v>
      </c>
      <c r="K1733" s="46">
        <v>61</v>
      </c>
      <c r="L1733" s="257">
        <f>SUMSQ(D1733:K1733)</f>
        <v>11180</v>
      </c>
      <c r="M1733" s="42"/>
      <c r="N1733" s="277"/>
      <c r="P1733" s="278"/>
      <c r="Q1733" s="34"/>
      <c r="R1733" s="44">
        <v>26</v>
      </c>
      <c r="S1733" s="45">
        <v>13</v>
      </c>
      <c r="T1733" s="45">
        <v>59</v>
      </c>
      <c r="U1733" s="45">
        <v>48</v>
      </c>
      <c r="V1733" s="45">
        <v>34</v>
      </c>
      <c r="W1733" s="45">
        <v>53</v>
      </c>
      <c r="X1733" s="45">
        <v>3</v>
      </c>
      <c r="Y1733" s="46">
        <v>24</v>
      </c>
      <c r="Z1733" s="257">
        <f>SUMSQ(R1733:Y1733)</f>
        <v>11180</v>
      </c>
      <c r="AA1733" s="42"/>
      <c r="AB1733" s="277"/>
      <c r="AD1733" s="278"/>
      <c r="AE1733" s="34"/>
      <c r="AF1733" s="44">
        <v>26</v>
      </c>
      <c r="AG1733" s="45">
        <v>13</v>
      </c>
      <c r="AH1733" s="45">
        <v>59</v>
      </c>
      <c r="AI1733" s="45">
        <v>48</v>
      </c>
      <c r="AJ1733" s="45">
        <v>34</v>
      </c>
      <c r="AK1733" s="45">
        <v>53</v>
      </c>
      <c r="AL1733" s="45">
        <v>3</v>
      </c>
      <c r="AM1733" s="46">
        <v>24</v>
      </c>
      <c r="AN1733" s="257">
        <f>SUMSQ(AF1733:AM1733)</f>
        <v>11180</v>
      </c>
      <c r="AO1733" s="42"/>
      <c r="AP1733" s="277"/>
      <c r="AR1733" s="278"/>
      <c r="AS1733" s="34"/>
      <c r="AT1733" s="44">
        <v>49</v>
      </c>
      <c r="AU1733" s="45">
        <v>28</v>
      </c>
      <c r="AV1733" s="45">
        <v>62</v>
      </c>
      <c r="AW1733" s="45">
        <v>13</v>
      </c>
      <c r="AX1733" s="45">
        <v>43</v>
      </c>
      <c r="AY1733" s="45">
        <v>40</v>
      </c>
      <c r="AZ1733" s="45">
        <v>2</v>
      </c>
      <c r="BA1733" s="46">
        <v>23</v>
      </c>
      <c r="BB1733" s="257">
        <f>SUMSQ(AT1733:BA1733)</f>
        <v>11180</v>
      </c>
      <c r="BC1733" s="42"/>
      <c r="BD1733" s="277"/>
    </row>
    <row r="1734" spans="2:56" x14ac:dyDescent="0.2">
      <c r="B1734" s="278"/>
      <c r="C1734" s="34"/>
      <c r="D1734" s="44">
        <v>32</v>
      </c>
      <c r="E1734" s="45">
        <v>21</v>
      </c>
      <c r="F1734" s="45">
        <v>57</v>
      </c>
      <c r="G1734" s="45">
        <v>39</v>
      </c>
      <c r="H1734" s="45">
        <v>52</v>
      </c>
      <c r="I1734" s="45">
        <v>46</v>
      </c>
      <c r="J1734" s="45">
        <v>2</v>
      </c>
      <c r="K1734" s="46">
        <v>11</v>
      </c>
      <c r="L1734" s="257">
        <f>SUMSQ(D1734:K1734)</f>
        <v>11180</v>
      </c>
      <c r="M1734" s="42"/>
      <c r="N1734" s="277"/>
      <c r="P1734" s="278"/>
      <c r="Q1734" s="34"/>
      <c r="R1734" s="44">
        <v>63</v>
      </c>
      <c r="S1734" s="45">
        <v>18</v>
      </c>
      <c r="T1734" s="45">
        <v>45</v>
      </c>
      <c r="U1734" s="45">
        <v>4</v>
      </c>
      <c r="V1734" s="45">
        <v>14</v>
      </c>
      <c r="W1734" s="45">
        <v>35</v>
      </c>
      <c r="X1734" s="45">
        <v>32</v>
      </c>
      <c r="Y1734" s="46">
        <v>49</v>
      </c>
      <c r="Z1734" s="257">
        <f>SUMSQ(R1734:Y1734)</f>
        <v>11180</v>
      </c>
      <c r="AA1734" s="42"/>
      <c r="AB1734" s="277"/>
      <c r="AD1734" s="278"/>
      <c r="AE1734" s="34"/>
      <c r="AF1734" s="44">
        <v>16</v>
      </c>
      <c r="AG1734" s="45">
        <v>18</v>
      </c>
      <c r="AH1734" s="45">
        <v>45</v>
      </c>
      <c r="AI1734" s="45">
        <v>51</v>
      </c>
      <c r="AJ1734" s="45">
        <v>61</v>
      </c>
      <c r="AK1734" s="45">
        <v>35</v>
      </c>
      <c r="AL1734" s="45">
        <v>32</v>
      </c>
      <c r="AM1734" s="46">
        <v>2</v>
      </c>
      <c r="AN1734" s="257">
        <f>SUMSQ(AF1734:AM1734)</f>
        <v>11180</v>
      </c>
      <c r="AO1734" s="42"/>
      <c r="AP1734" s="277"/>
      <c r="AR1734" s="278"/>
      <c r="AS1734" s="34"/>
      <c r="AT1734" s="44">
        <v>56</v>
      </c>
      <c r="AU1734" s="45">
        <v>17</v>
      </c>
      <c r="AV1734" s="45">
        <v>6</v>
      </c>
      <c r="AW1734" s="45">
        <v>12</v>
      </c>
      <c r="AX1734" s="45">
        <v>31</v>
      </c>
      <c r="AY1734" s="45">
        <v>45</v>
      </c>
      <c r="AZ1734" s="45">
        <v>58</v>
      </c>
      <c r="BA1734" s="46">
        <v>35</v>
      </c>
      <c r="BB1734" s="257">
        <f>SUMSQ(AT1734:BA1734)</f>
        <v>11180</v>
      </c>
      <c r="BC1734" s="42"/>
      <c r="BD1734" s="277"/>
    </row>
    <row r="1735" spans="2:56" x14ac:dyDescent="0.2">
      <c r="B1735" s="278"/>
      <c r="C1735" s="34"/>
      <c r="D1735" s="44">
        <v>25</v>
      </c>
      <c r="E1735" s="45">
        <v>34</v>
      </c>
      <c r="F1735" s="45">
        <v>64</v>
      </c>
      <c r="G1735" s="45">
        <v>20</v>
      </c>
      <c r="H1735" s="45">
        <v>7</v>
      </c>
      <c r="I1735" s="45">
        <v>43</v>
      </c>
      <c r="J1735" s="45">
        <v>53</v>
      </c>
      <c r="K1735" s="46">
        <v>14</v>
      </c>
      <c r="L1735" s="257">
        <f>SUMSQ(D1735:K1735)</f>
        <v>11180</v>
      </c>
      <c r="M1735" s="42"/>
      <c r="N1735" s="277"/>
      <c r="P1735" s="278"/>
      <c r="Q1735" s="34"/>
      <c r="R1735" s="44">
        <v>36</v>
      </c>
      <c r="S1735" s="45">
        <v>55</v>
      </c>
      <c r="T1735" s="45">
        <v>1</v>
      </c>
      <c r="U1735" s="45">
        <v>22</v>
      </c>
      <c r="V1735" s="45">
        <v>28</v>
      </c>
      <c r="W1735" s="45">
        <v>15</v>
      </c>
      <c r="X1735" s="45">
        <v>57</v>
      </c>
      <c r="Y1735" s="46">
        <v>46</v>
      </c>
      <c r="Z1735" s="257">
        <f>SUMSQ(R1735:Y1735)</f>
        <v>11180</v>
      </c>
      <c r="AA1735" s="42"/>
      <c r="AB1735" s="277"/>
      <c r="AD1735" s="278"/>
      <c r="AE1735" s="34"/>
      <c r="AF1735" s="44">
        <v>36</v>
      </c>
      <c r="AG1735" s="45">
        <v>55</v>
      </c>
      <c r="AH1735" s="45">
        <v>1</v>
      </c>
      <c r="AI1735" s="45">
        <v>22</v>
      </c>
      <c r="AJ1735" s="45">
        <v>28</v>
      </c>
      <c r="AK1735" s="45">
        <v>15</v>
      </c>
      <c r="AL1735" s="45">
        <v>57</v>
      </c>
      <c r="AM1735" s="46">
        <v>46</v>
      </c>
      <c r="AN1735" s="257">
        <f>SUMSQ(AF1735:AM1735)</f>
        <v>11180</v>
      </c>
      <c r="AO1735" s="42"/>
      <c r="AP1735" s="277"/>
      <c r="AR1735" s="278"/>
      <c r="AS1735" s="34"/>
      <c r="AT1735" s="44">
        <v>4</v>
      </c>
      <c r="AU1735" s="45">
        <v>41</v>
      </c>
      <c r="AV1735" s="45">
        <v>15</v>
      </c>
      <c r="AW1735" s="45">
        <v>64</v>
      </c>
      <c r="AX1735" s="45">
        <v>26</v>
      </c>
      <c r="AY1735" s="45">
        <v>21</v>
      </c>
      <c r="AZ1735" s="45">
        <v>51</v>
      </c>
      <c r="BA1735" s="46">
        <v>38</v>
      </c>
      <c r="BB1735" s="257">
        <f>SUMSQ(AT1735:BA1735)</f>
        <v>11180</v>
      </c>
      <c r="BC1735" s="42"/>
      <c r="BD1735" s="277"/>
    </row>
    <row r="1736" spans="2:56" ht="12.75" thickBot="1" x14ac:dyDescent="0.25">
      <c r="B1736" s="278"/>
      <c r="C1736" s="34"/>
      <c r="D1736" s="59">
        <v>47</v>
      </c>
      <c r="E1736" s="60">
        <v>49</v>
      </c>
      <c r="F1736" s="60">
        <v>10</v>
      </c>
      <c r="G1736" s="60">
        <v>3</v>
      </c>
      <c r="H1736" s="60">
        <v>24</v>
      </c>
      <c r="I1736" s="60">
        <v>29</v>
      </c>
      <c r="J1736" s="60">
        <v>38</v>
      </c>
      <c r="K1736" s="61">
        <v>60</v>
      </c>
      <c r="L1736" s="257">
        <f>SUMSQ(D1736:K1736)</f>
        <v>11180</v>
      </c>
      <c r="M1736" s="42"/>
      <c r="N1736" s="277"/>
      <c r="P1736" s="278"/>
      <c r="Q1736" s="34"/>
      <c r="R1736" s="59">
        <v>54</v>
      </c>
      <c r="S1736" s="60">
        <v>44</v>
      </c>
      <c r="T1736" s="60">
        <v>23</v>
      </c>
      <c r="U1736" s="60">
        <v>9</v>
      </c>
      <c r="V1736" s="60">
        <v>7</v>
      </c>
      <c r="W1736" s="60">
        <v>25</v>
      </c>
      <c r="X1736" s="60">
        <v>38</v>
      </c>
      <c r="Y1736" s="61">
        <v>60</v>
      </c>
      <c r="Z1736" s="257">
        <f>SUMSQ(R1736:Y1736)</f>
        <v>11180</v>
      </c>
      <c r="AA1736" s="42"/>
      <c r="AB1736" s="277"/>
      <c r="AD1736" s="278"/>
      <c r="AE1736" s="34"/>
      <c r="AF1736" s="59">
        <v>54</v>
      </c>
      <c r="AG1736" s="60">
        <v>44</v>
      </c>
      <c r="AH1736" s="60">
        <v>23</v>
      </c>
      <c r="AI1736" s="60">
        <v>9</v>
      </c>
      <c r="AJ1736" s="60">
        <v>7</v>
      </c>
      <c r="AK1736" s="60">
        <v>25</v>
      </c>
      <c r="AL1736" s="60">
        <v>38</v>
      </c>
      <c r="AM1736" s="61">
        <v>60</v>
      </c>
      <c r="AN1736" s="257">
        <f>SUMSQ(AF1736:AM1736)</f>
        <v>11180</v>
      </c>
      <c r="AO1736" s="42"/>
      <c r="AP1736" s="277"/>
      <c r="AR1736" s="278"/>
      <c r="AS1736" s="34"/>
      <c r="AT1736" s="59">
        <v>47</v>
      </c>
      <c r="AU1736" s="60">
        <v>54</v>
      </c>
      <c r="AV1736" s="60">
        <v>33</v>
      </c>
      <c r="AW1736" s="60">
        <v>19</v>
      </c>
      <c r="AX1736" s="60">
        <v>8</v>
      </c>
      <c r="AY1736" s="60">
        <v>10</v>
      </c>
      <c r="AZ1736" s="60">
        <v>29</v>
      </c>
      <c r="BA1736" s="61">
        <v>60</v>
      </c>
      <c r="BB1736" s="257">
        <f>SUMSQ(AT1736:BA1736)</f>
        <v>11180</v>
      </c>
      <c r="BC1736" s="42"/>
      <c r="BD1736" s="277"/>
    </row>
    <row r="1737" spans="2:56" x14ac:dyDescent="0.2">
      <c r="B1737" s="278"/>
      <c r="C1737" s="34"/>
      <c r="D1737" s="166">
        <f>SUM(D1729:D1736)</f>
        <v>260</v>
      </c>
      <c r="E1737" s="167">
        <f>SUM(E1729:E1736)</f>
        <v>260</v>
      </c>
      <c r="F1737" s="167">
        <f>SUM(F1729:F1736)</f>
        <v>260</v>
      </c>
      <c r="G1737" s="167">
        <f>SUM(G1729:G1736)</f>
        <v>260</v>
      </c>
      <c r="H1737" s="167">
        <f>SUM(H1729:H1736)</f>
        <v>260</v>
      </c>
      <c r="I1737" s="167">
        <f>SUM(I1729:I1736)</f>
        <v>260</v>
      </c>
      <c r="J1737" s="167">
        <f>SUM(J1729:J1736)</f>
        <v>260</v>
      </c>
      <c r="K1737" s="167">
        <f>SUM(K1729:K1736)</f>
        <v>260</v>
      </c>
      <c r="L1737" s="280">
        <f>SUM(D1729^3+E1730^3+F1731^3+G1732^3+H1733^3+I1734^3+J1735^3+K1736^3)</f>
        <v>540800</v>
      </c>
      <c r="M1737" s="42"/>
      <c r="N1737" s="277"/>
      <c r="P1737" s="278"/>
      <c r="Q1737" s="34"/>
      <c r="R1737" s="166">
        <f>SUM(R1729:R1736)</f>
        <v>260</v>
      </c>
      <c r="S1737" s="167">
        <f>SUM(S1729:S1736)</f>
        <v>260</v>
      </c>
      <c r="T1737" s="167">
        <f>SUM(T1729:T1736)</f>
        <v>260</v>
      </c>
      <c r="U1737" s="167">
        <f>SUM(U1729:U1736)</f>
        <v>260</v>
      </c>
      <c r="V1737" s="167">
        <f>SUM(V1729:V1736)</f>
        <v>260</v>
      </c>
      <c r="W1737" s="167">
        <f>SUM(W1729:W1736)</f>
        <v>260</v>
      </c>
      <c r="X1737" s="167">
        <f>SUM(X1729:X1736)</f>
        <v>260</v>
      </c>
      <c r="Y1737" s="167">
        <f>SUM(Y1729:Y1736)</f>
        <v>260</v>
      </c>
      <c r="Z1737" s="280">
        <f>SUM(R1729^3+S1730^3+T1731^3+U1732^3+V1733^3+W1734^3+X1735^3+Y1736^3)</f>
        <v>540800</v>
      </c>
      <c r="AA1737" s="42"/>
      <c r="AB1737" s="277"/>
      <c r="AD1737" s="278"/>
      <c r="AE1737" s="34"/>
      <c r="AF1737" s="166">
        <f>SUM(AF1729:AF1736)</f>
        <v>260</v>
      </c>
      <c r="AG1737" s="167">
        <f>SUM(AG1729:AG1736)</f>
        <v>260</v>
      </c>
      <c r="AH1737" s="167">
        <f>SUM(AH1729:AH1736)</f>
        <v>260</v>
      </c>
      <c r="AI1737" s="167">
        <f>SUM(AI1729:AI1736)</f>
        <v>260</v>
      </c>
      <c r="AJ1737" s="167">
        <f>SUM(AJ1729:AJ1736)</f>
        <v>260</v>
      </c>
      <c r="AK1737" s="167">
        <f>SUM(AK1729:AK1736)</f>
        <v>260</v>
      </c>
      <c r="AL1737" s="167">
        <f>SUM(AL1729:AL1736)</f>
        <v>260</v>
      </c>
      <c r="AM1737" s="167">
        <f>SUM(AM1729:AM1736)</f>
        <v>260</v>
      </c>
      <c r="AN1737" s="280">
        <f>SUM(AF1729^3+AG1730^3+AH1731^3+AI1732^3+AJ1733^3+AK1734^3+AL1735^3+AM1736^3)</f>
        <v>540800</v>
      </c>
      <c r="AO1737" s="42"/>
      <c r="AP1737" s="277"/>
      <c r="AR1737" s="278"/>
      <c r="AS1737" s="34"/>
      <c r="AT1737" s="166">
        <f>SUM(AT1729:AT1736)</f>
        <v>260</v>
      </c>
      <c r="AU1737" s="167">
        <f>SUM(AU1729:AU1736)</f>
        <v>260</v>
      </c>
      <c r="AV1737" s="167">
        <f>SUM(AV1729:AV1736)</f>
        <v>260</v>
      </c>
      <c r="AW1737" s="167">
        <f>SUM(AW1729:AW1736)</f>
        <v>260</v>
      </c>
      <c r="AX1737" s="167">
        <f>SUM(AX1729:AX1736)</f>
        <v>260</v>
      </c>
      <c r="AY1737" s="167">
        <f>SUM(AY1729:AY1736)</f>
        <v>260</v>
      </c>
      <c r="AZ1737" s="167">
        <f>SUM(AZ1729:AZ1736)</f>
        <v>260</v>
      </c>
      <c r="BA1737" s="167">
        <f>SUM(BA1729:BA1736)</f>
        <v>260</v>
      </c>
      <c r="BB1737" s="280">
        <f>SUM(AT1729^3+AU1730^3+AV1731^3+AW1732^3+AX1733^3+AY1734^3+AZ1735^3+BA1736^3)</f>
        <v>540800</v>
      </c>
      <c r="BC1737" s="42"/>
      <c r="BD1737" s="277"/>
    </row>
    <row r="1738" spans="2:56" ht="12.75" thickBot="1" x14ac:dyDescent="0.25">
      <c r="B1738" s="278"/>
      <c r="C1738" s="34"/>
      <c r="D1738" s="89">
        <f>SUMSQ(D1729:D1736)</f>
        <v>11180</v>
      </c>
      <c r="E1738" s="90">
        <f>SUMSQ(E1729:E1736)</f>
        <v>11180</v>
      </c>
      <c r="F1738" s="90">
        <f>SUMSQ(F1729:F1736)</f>
        <v>11180</v>
      </c>
      <c r="G1738" s="90">
        <f>SUMSQ(G1729:G1736)</f>
        <v>11180</v>
      </c>
      <c r="H1738" s="90">
        <f>SUMSQ(H1729:H1736)</f>
        <v>11180</v>
      </c>
      <c r="I1738" s="90">
        <f>SUMSQ(I1729:I1736)</f>
        <v>11180</v>
      </c>
      <c r="J1738" s="90">
        <f>SUMSQ(J1729:J1736)</f>
        <v>11180</v>
      </c>
      <c r="K1738" s="90">
        <f>SUMSQ(K1729:K1736)</f>
        <v>11180</v>
      </c>
      <c r="L1738" s="279">
        <f>SUM(D1736^3+E1735^3+F1734^3+G1733^3+H1732^3+I1731^3+J1730^3+K1729^3)</f>
        <v>540800</v>
      </c>
      <c r="M1738" s="42"/>
      <c r="N1738" s="277"/>
      <c r="P1738" s="278"/>
      <c r="Q1738" s="34"/>
      <c r="R1738" s="89">
        <f>SUMSQ(R1729:R1736)</f>
        <v>11180</v>
      </c>
      <c r="S1738" s="90">
        <f>SUMSQ(S1729:S1736)</f>
        <v>11180</v>
      </c>
      <c r="T1738" s="90">
        <f>SUMSQ(T1729:T1736)</f>
        <v>11180</v>
      </c>
      <c r="U1738" s="90">
        <f>SUMSQ(U1729:U1736)</f>
        <v>11180</v>
      </c>
      <c r="V1738" s="90">
        <f>SUMSQ(V1729:V1736)</f>
        <v>11180</v>
      </c>
      <c r="W1738" s="90">
        <f>SUMSQ(W1729:W1736)</f>
        <v>11180</v>
      </c>
      <c r="X1738" s="90">
        <f>SUMSQ(X1729:X1736)</f>
        <v>11180</v>
      </c>
      <c r="Y1738" s="90">
        <f>SUMSQ(Y1729:Y1736)</f>
        <v>11180</v>
      </c>
      <c r="Z1738" s="279">
        <f>SUM(R1736^3+S1735^3+T1734^3+U1733^3+V1732^3+W1731^3+X1730^3+Y1729^3)</f>
        <v>540800</v>
      </c>
      <c r="AA1738" s="42"/>
      <c r="AB1738" s="277"/>
      <c r="AD1738" s="278"/>
      <c r="AE1738" s="34"/>
      <c r="AF1738" s="89">
        <f>SUMSQ(AF1729:AF1736)</f>
        <v>11180</v>
      </c>
      <c r="AG1738" s="90">
        <f>SUMSQ(AG1729:AG1736)</f>
        <v>11180</v>
      </c>
      <c r="AH1738" s="90">
        <f>SUMSQ(AH1729:AH1736)</f>
        <v>11180</v>
      </c>
      <c r="AI1738" s="90">
        <f>SUMSQ(AI1729:AI1736)</f>
        <v>11180</v>
      </c>
      <c r="AJ1738" s="90">
        <f>SUMSQ(AJ1729:AJ1736)</f>
        <v>11180</v>
      </c>
      <c r="AK1738" s="90">
        <f>SUMSQ(AK1729:AK1736)</f>
        <v>11180</v>
      </c>
      <c r="AL1738" s="90">
        <f>SUMSQ(AL1729:AL1736)</f>
        <v>11180</v>
      </c>
      <c r="AM1738" s="90">
        <f>SUMSQ(AM1729:AM1736)</f>
        <v>11180</v>
      </c>
      <c r="AN1738" s="279">
        <f>SUM(AF1736^3+AG1735^3+AH1734^3+AI1733^3+AJ1732^3+AK1731^3+AL1730^3+AM1729^3)</f>
        <v>540800</v>
      </c>
      <c r="AO1738" s="42"/>
      <c r="AP1738" s="277"/>
      <c r="AR1738" s="278"/>
      <c r="AS1738" s="34"/>
      <c r="AT1738" s="89">
        <f>SUMSQ(AT1729:AT1736)</f>
        <v>11180</v>
      </c>
      <c r="AU1738" s="90">
        <f>SUMSQ(AU1729:AU1736)</f>
        <v>11180</v>
      </c>
      <c r="AV1738" s="90">
        <f>SUMSQ(AV1729:AV1736)</f>
        <v>11180</v>
      </c>
      <c r="AW1738" s="90">
        <f>SUMSQ(AW1729:AW1736)</f>
        <v>11180</v>
      </c>
      <c r="AX1738" s="90">
        <f>SUMSQ(AX1729:AX1736)</f>
        <v>11180</v>
      </c>
      <c r="AY1738" s="90">
        <f>SUMSQ(AY1729:AY1736)</f>
        <v>11180</v>
      </c>
      <c r="AZ1738" s="90">
        <f>SUMSQ(AZ1729:AZ1736)</f>
        <v>11180</v>
      </c>
      <c r="BA1738" s="90">
        <f>SUMSQ(BA1729:BA1736)</f>
        <v>11180</v>
      </c>
      <c r="BB1738" s="279">
        <f>SUM(AT1736^3+AU1735^3+AV1734^3+AW1733^3+AX1732^3+AY1731^3+AZ1730^3+BA1729^3)</f>
        <v>540800</v>
      </c>
      <c r="BC1738" s="42"/>
      <c r="BD1738" s="277"/>
    </row>
    <row r="1739" spans="2:56" ht="12.75" thickBot="1" x14ac:dyDescent="0.25">
      <c r="B1739" s="278"/>
      <c r="C1739" s="104"/>
      <c r="D1739" s="106"/>
      <c r="E1739" s="106"/>
      <c r="F1739" s="106"/>
      <c r="G1739" s="106"/>
      <c r="H1739" s="106"/>
      <c r="I1739" s="106"/>
      <c r="J1739" s="106"/>
      <c r="K1739" s="106"/>
      <c r="L1739" s="106"/>
      <c r="M1739" s="109"/>
      <c r="N1739" s="277"/>
      <c r="P1739" s="278"/>
      <c r="Q1739" s="104"/>
      <c r="R1739" s="106"/>
      <c r="S1739" s="106"/>
      <c r="T1739" s="106"/>
      <c r="U1739" s="106"/>
      <c r="V1739" s="106"/>
      <c r="W1739" s="106"/>
      <c r="X1739" s="106"/>
      <c r="Y1739" s="106"/>
      <c r="Z1739" s="106"/>
      <c r="AA1739" s="109"/>
      <c r="AB1739" s="277"/>
      <c r="AD1739" s="278"/>
      <c r="AE1739" s="104"/>
      <c r="AF1739" s="106"/>
      <c r="AG1739" s="106"/>
      <c r="AH1739" s="106"/>
      <c r="AI1739" s="106"/>
      <c r="AJ1739" s="106"/>
      <c r="AK1739" s="106"/>
      <c r="AL1739" s="106"/>
      <c r="AM1739" s="106"/>
      <c r="AN1739" s="106"/>
      <c r="AO1739" s="109"/>
      <c r="AP1739" s="277"/>
      <c r="AR1739" s="278"/>
      <c r="AS1739" s="104"/>
      <c r="AT1739" s="106"/>
      <c r="AU1739" s="106"/>
      <c r="AV1739" s="106"/>
      <c r="AW1739" s="106"/>
      <c r="AX1739" s="106"/>
      <c r="AY1739" s="106"/>
      <c r="AZ1739" s="106"/>
      <c r="BA1739" s="106"/>
      <c r="BB1739" s="106"/>
      <c r="BC1739" s="109"/>
      <c r="BD1739" s="277"/>
    </row>
    <row r="1740" spans="2:56" ht="12.75" thickBot="1" x14ac:dyDescent="0.25">
      <c r="B1740" s="276"/>
      <c r="C1740" s="275"/>
      <c r="D1740" s="275"/>
      <c r="E1740" s="275"/>
      <c r="F1740" s="275"/>
      <c r="G1740" s="275"/>
      <c r="H1740" s="275"/>
      <c r="I1740" s="275"/>
      <c r="J1740" s="275"/>
      <c r="K1740" s="275"/>
      <c r="L1740" s="275"/>
      <c r="M1740" s="275"/>
      <c r="N1740" s="274"/>
      <c r="P1740" s="276"/>
      <c r="Q1740" s="275"/>
      <c r="R1740" s="275"/>
      <c r="S1740" s="275"/>
      <c r="T1740" s="275"/>
      <c r="U1740" s="275"/>
      <c r="V1740" s="275"/>
      <c r="W1740" s="275"/>
      <c r="X1740" s="275"/>
      <c r="Y1740" s="275"/>
      <c r="Z1740" s="275"/>
      <c r="AA1740" s="275"/>
      <c r="AB1740" s="274"/>
      <c r="AD1740" s="276"/>
      <c r="AE1740" s="275"/>
      <c r="AF1740" s="275"/>
      <c r="AG1740" s="275"/>
      <c r="AH1740" s="275"/>
      <c r="AI1740" s="275"/>
      <c r="AJ1740" s="275"/>
      <c r="AK1740" s="275"/>
      <c r="AL1740" s="275"/>
      <c r="AM1740" s="275"/>
      <c r="AN1740" s="275"/>
      <c r="AO1740" s="275"/>
      <c r="AP1740" s="274"/>
      <c r="AR1740" s="276"/>
      <c r="AS1740" s="275"/>
      <c r="AT1740" s="275"/>
      <c r="AU1740" s="275"/>
      <c r="AV1740" s="275"/>
      <c r="AW1740" s="275"/>
      <c r="AX1740" s="275"/>
      <c r="AY1740" s="275"/>
      <c r="AZ1740" s="275"/>
      <c r="BA1740" s="275"/>
      <c r="BB1740" s="275"/>
      <c r="BC1740" s="275"/>
      <c r="BD1740" s="274"/>
    </row>
    <row r="1741" spans="2:56" ht="13.5" thickTop="1" thickBot="1" x14ac:dyDescent="0.25"/>
    <row r="1742" spans="2:56" ht="13.5" thickTop="1" thickBot="1" x14ac:dyDescent="0.25">
      <c r="B1742" s="284"/>
      <c r="C1742" s="283"/>
      <c r="D1742" s="283"/>
      <c r="E1742" s="283"/>
      <c r="F1742" s="283"/>
      <c r="G1742" s="283"/>
      <c r="H1742" s="283"/>
      <c r="I1742" s="283"/>
      <c r="J1742" s="283"/>
      <c r="K1742" s="283"/>
      <c r="L1742" s="283"/>
      <c r="M1742" s="283"/>
      <c r="N1742" s="282"/>
      <c r="P1742" s="284"/>
      <c r="Q1742" s="283"/>
      <c r="R1742" s="283"/>
      <c r="S1742" s="283"/>
      <c r="T1742" s="283"/>
      <c r="U1742" s="283"/>
      <c r="V1742" s="283"/>
      <c r="W1742" s="283"/>
      <c r="X1742" s="283"/>
      <c r="Y1742" s="283"/>
      <c r="Z1742" s="283"/>
      <c r="AA1742" s="283"/>
      <c r="AB1742" s="282"/>
      <c r="AD1742" s="284"/>
      <c r="AE1742" s="283"/>
      <c r="AF1742" s="283"/>
      <c r="AG1742" s="283"/>
      <c r="AH1742" s="283"/>
      <c r="AI1742" s="283"/>
      <c r="AJ1742" s="283"/>
      <c r="AK1742" s="283"/>
      <c r="AL1742" s="283"/>
      <c r="AM1742" s="283"/>
      <c r="AN1742" s="283"/>
      <c r="AO1742" s="283"/>
      <c r="AP1742" s="282"/>
      <c r="AR1742" s="284"/>
      <c r="AS1742" s="283"/>
      <c r="AT1742" s="283"/>
      <c r="AU1742" s="283"/>
      <c r="AV1742" s="283"/>
      <c r="AW1742" s="283"/>
      <c r="AX1742" s="283"/>
      <c r="AY1742" s="283"/>
      <c r="AZ1742" s="283"/>
      <c r="BA1742" s="283"/>
      <c r="BB1742" s="283"/>
      <c r="BC1742" s="283"/>
      <c r="BD1742" s="282"/>
    </row>
    <row r="1743" spans="2:56" ht="12.75" thickBot="1" x14ac:dyDescent="0.25">
      <c r="B1743" s="278"/>
      <c r="C1743" s="20"/>
      <c r="D1743" s="21"/>
      <c r="E1743" s="21"/>
      <c r="F1743" s="21"/>
      <c r="G1743" s="21"/>
      <c r="H1743" s="281" t="s">
        <v>950</v>
      </c>
      <c r="I1743" s="21"/>
      <c r="J1743" s="21"/>
      <c r="K1743" s="21"/>
      <c r="L1743" s="21"/>
      <c r="M1743" s="23"/>
      <c r="N1743" s="277"/>
      <c r="P1743" s="278"/>
      <c r="Q1743" s="20"/>
      <c r="R1743" s="21"/>
      <c r="S1743" s="21"/>
      <c r="T1743" s="21"/>
      <c r="U1743" s="21"/>
      <c r="V1743" s="281" t="s">
        <v>949</v>
      </c>
      <c r="W1743" s="21"/>
      <c r="X1743" s="21"/>
      <c r="Y1743" s="21"/>
      <c r="Z1743" s="21"/>
      <c r="AA1743" s="23"/>
      <c r="AB1743" s="277"/>
      <c r="AD1743" s="278"/>
      <c r="AE1743" s="20"/>
      <c r="AF1743" s="21"/>
      <c r="AG1743" s="21"/>
      <c r="AH1743" s="21"/>
      <c r="AI1743" s="21"/>
      <c r="AJ1743" s="281" t="s">
        <v>948</v>
      </c>
      <c r="AK1743" s="21"/>
      <c r="AL1743" s="21"/>
      <c r="AM1743" s="21"/>
      <c r="AN1743" s="21"/>
      <c r="AO1743" s="23"/>
      <c r="AP1743" s="277"/>
      <c r="AR1743" s="278"/>
      <c r="AS1743" s="20"/>
      <c r="AT1743" s="21"/>
      <c r="AU1743" s="21"/>
      <c r="AV1743" s="21"/>
      <c r="AW1743" s="21"/>
      <c r="AX1743" s="281" t="s">
        <v>947</v>
      </c>
      <c r="AY1743" s="21"/>
      <c r="AZ1743" s="21"/>
      <c r="BA1743" s="21"/>
      <c r="BB1743" s="21"/>
      <c r="BC1743" s="23"/>
      <c r="BD1743" s="277"/>
    </row>
    <row r="1744" spans="2:56" x14ac:dyDescent="0.2">
      <c r="B1744" s="278"/>
      <c r="C1744" s="34"/>
      <c r="D1744" s="35">
        <v>5</v>
      </c>
      <c r="E1744" s="36">
        <v>41</v>
      </c>
      <c r="F1744" s="36">
        <v>36</v>
      </c>
      <c r="G1744" s="36">
        <v>27</v>
      </c>
      <c r="H1744" s="36">
        <v>16</v>
      </c>
      <c r="I1744" s="36">
        <v>55</v>
      </c>
      <c r="J1744" s="36">
        <v>62</v>
      </c>
      <c r="K1744" s="37">
        <v>18</v>
      </c>
      <c r="L1744" s="251">
        <f>SUMSQ(D1744:K1744)</f>
        <v>11180</v>
      </c>
      <c r="M1744" s="42"/>
      <c r="N1744" s="277"/>
      <c r="P1744" s="278"/>
      <c r="Q1744" s="34"/>
      <c r="R1744" s="35">
        <v>5</v>
      </c>
      <c r="S1744" s="36">
        <v>41</v>
      </c>
      <c r="T1744" s="36">
        <v>36</v>
      </c>
      <c r="U1744" s="36">
        <v>27</v>
      </c>
      <c r="V1744" s="36">
        <v>16</v>
      </c>
      <c r="W1744" s="36">
        <v>55</v>
      </c>
      <c r="X1744" s="36">
        <v>62</v>
      </c>
      <c r="Y1744" s="37">
        <v>18</v>
      </c>
      <c r="Z1744" s="251">
        <f>SUMSQ(R1744:Y1744)</f>
        <v>11180</v>
      </c>
      <c r="AA1744" s="42"/>
      <c r="AB1744" s="277"/>
      <c r="AD1744" s="278"/>
      <c r="AE1744" s="34"/>
      <c r="AF1744" s="35">
        <v>5</v>
      </c>
      <c r="AG1744" s="36">
        <v>42</v>
      </c>
      <c r="AH1744" s="36">
        <v>27</v>
      </c>
      <c r="AI1744" s="36">
        <v>56</v>
      </c>
      <c r="AJ1744" s="36">
        <v>59</v>
      </c>
      <c r="AK1744" s="36">
        <v>24</v>
      </c>
      <c r="AL1744" s="36">
        <v>37</v>
      </c>
      <c r="AM1744" s="37">
        <v>10</v>
      </c>
      <c r="AN1744" s="251">
        <f>SUMSQ(AF1744:AM1744)</f>
        <v>11180</v>
      </c>
      <c r="AO1744" s="42"/>
      <c r="AP1744" s="277"/>
      <c r="AR1744" s="278"/>
      <c r="AS1744" s="34"/>
      <c r="AT1744" s="35">
        <v>5</v>
      </c>
      <c r="AU1744" s="36">
        <v>42</v>
      </c>
      <c r="AV1744" s="36">
        <v>27</v>
      </c>
      <c r="AW1744" s="36">
        <v>56</v>
      </c>
      <c r="AX1744" s="36">
        <v>59</v>
      </c>
      <c r="AY1744" s="36">
        <v>24</v>
      </c>
      <c r="AZ1744" s="36">
        <v>37</v>
      </c>
      <c r="BA1744" s="37">
        <v>10</v>
      </c>
      <c r="BB1744" s="251">
        <f>SUMSQ(AT1744:BA1744)</f>
        <v>11180</v>
      </c>
      <c r="BC1744" s="42"/>
      <c r="BD1744" s="277"/>
    </row>
    <row r="1745" spans="2:56" x14ac:dyDescent="0.2">
      <c r="B1745" s="278"/>
      <c r="C1745" s="34"/>
      <c r="D1745" s="44">
        <v>40</v>
      </c>
      <c r="E1745" s="45">
        <v>12</v>
      </c>
      <c r="F1745" s="45">
        <v>22</v>
      </c>
      <c r="G1745" s="45">
        <v>45</v>
      </c>
      <c r="H1745" s="45">
        <v>58</v>
      </c>
      <c r="I1745" s="45">
        <v>1</v>
      </c>
      <c r="J1745" s="45">
        <v>31</v>
      </c>
      <c r="K1745" s="46">
        <v>51</v>
      </c>
      <c r="L1745" s="257">
        <f>SUMSQ(D1745:K1745)</f>
        <v>11180</v>
      </c>
      <c r="M1745" s="42"/>
      <c r="N1745" s="277"/>
      <c r="P1745" s="278"/>
      <c r="Q1745" s="34"/>
      <c r="R1745" s="44">
        <v>51</v>
      </c>
      <c r="S1745" s="45">
        <v>12</v>
      </c>
      <c r="T1745" s="45">
        <v>22</v>
      </c>
      <c r="U1745" s="45">
        <v>45</v>
      </c>
      <c r="V1745" s="45">
        <v>58</v>
      </c>
      <c r="W1745" s="45">
        <v>1</v>
      </c>
      <c r="X1745" s="45">
        <v>31</v>
      </c>
      <c r="Y1745" s="46">
        <v>40</v>
      </c>
      <c r="Z1745" s="257">
        <f>SUMSQ(R1745:Y1745)</f>
        <v>11180</v>
      </c>
      <c r="AA1745" s="42"/>
      <c r="AB1745" s="277"/>
      <c r="AD1745" s="278"/>
      <c r="AE1745" s="34"/>
      <c r="AF1745" s="44">
        <v>46</v>
      </c>
      <c r="AG1745" s="45">
        <v>8</v>
      </c>
      <c r="AH1745" s="45">
        <v>52</v>
      </c>
      <c r="AI1745" s="45">
        <v>26</v>
      </c>
      <c r="AJ1745" s="45">
        <v>21</v>
      </c>
      <c r="AK1745" s="45">
        <v>63</v>
      </c>
      <c r="AL1745" s="45">
        <v>11</v>
      </c>
      <c r="AM1745" s="46">
        <v>33</v>
      </c>
      <c r="AN1745" s="257">
        <f>SUMSQ(AF1745:AM1745)</f>
        <v>11180</v>
      </c>
      <c r="AO1745" s="42"/>
      <c r="AP1745" s="277"/>
      <c r="AR1745" s="278"/>
      <c r="AS1745" s="34"/>
      <c r="AT1745" s="44">
        <v>46</v>
      </c>
      <c r="AU1745" s="45">
        <v>8</v>
      </c>
      <c r="AV1745" s="45">
        <v>52</v>
      </c>
      <c r="AW1745" s="45">
        <v>26</v>
      </c>
      <c r="AX1745" s="45">
        <v>21</v>
      </c>
      <c r="AY1745" s="45">
        <v>63</v>
      </c>
      <c r="AZ1745" s="45">
        <v>11</v>
      </c>
      <c r="BA1745" s="46">
        <v>33</v>
      </c>
      <c r="BB1745" s="257">
        <f>SUMSQ(AT1745:BA1745)</f>
        <v>11180</v>
      </c>
      <c r="BC1745" s="42"/>
      <c r="BD1745" s="277"/>
    </row>
    <row r="1746" spans="2:56" x14ac:dyDescent="0.2">
      <c r="B1746" s="278"/>
      <c r="C1746" s="34"/>
      <c r="D1746" s="44">
        <v>26</v>
      </c>
      <c r="E1746" s="45">
        <v>54</v>
      </c>
      <c r="F1746" s="45">
        <v>19</v>
      </c>
      <c r="G1746" s="45">
        <v>44</v>
      </c>
      <c r="H1746" s="45">
        <v>63</v>
      </c>
      <c r="I1746" s="45">
        <v>8</v>
      </c>
      <c r="J1746" s="45">
        <v>33</v>
      </c>
      <c r="K1746" s="46">
        <v>13</v>
      </c>
      <c r="L1746" s="257">
        <f>SUMSQ(D1746:K1746)</f>
        <v>11180</v>
      </c>
      <c r="M1746" s="42"/>
      <c r="N1746" s="277"/>
      <c r="P1746" s="278"/>
      <c r="Q1746" s="34"/>
      <c r="R1746" s="44">
        <v>26</v>
      </c>
      <c r="S1746" s="45">
        <v>54</v>
      </c>
      <c r="T1746" s="45">
        <v>19</v>
      </c>
      <c r="U1746" s="45">
        <v>44</v>
      </c>
      <c r="V1746" s="45">
        <v>63</v>
      </c>
      <c r="W1746" s="45">
        <v>8</v>
      </c>
      <c r="X1746" s="45">
        <v>33</v>
      </c>
      <c r="Y1746" s="46">
        <v>13</v>
      </c>
      <c r="Z1746" s="257">
        <f>SUMSQ(R1746:Y1746)</f>
        <v>11180</v>
      </c>
      <c r="AA1746" s="42"/>
      <c r="AB1746" s="277"/>
      <c r="AD1746" s="278"/>
      <c r="AE1746" s="34"/>
      <c r="AF1746" s="44">
        <v>4</v>
      </c>
      <c r="AG1746" s="45">
        <v>47</v>
      </c>
      <c r="AH1746" s="45">
        <v>30</v>
      </c>
      <c r="AI1746" s="45">
        <v>49</v>
      </c>
      <c r="AJ1746" s="45">
        <v>62</v>
      </c>
      <c r="AK1746" s="45">
        <v>17</v>
      </c>
      <c r="AL1746" s="45">
        <v>36</v>
      </c>
      <c r="AM1746" s="46">
        <v>15</v>
      </c>
      <c r="AN1746" s="257">
        <f>SUMSQ(AF1746:AM1746)</f>
        <v>11180</v>
      </c>
      <c r="AO1746" s="42"/>
      <c r="AP1746" s="277"/>
      <c r="AR1746" s="278"/>
      <c r="AS1746" s="34"/>
      <c r="AT1746" s="44">
        <v>50</v>
      </c>
      <c r="AU1746" s="45">
        <v>47</v>
      </c>
      <c r="AV1746" s="45">
        <v>30</v>
      </c>
      <c r="AW1746" s="45">
        <v>3</v>
      </c>
      <c r="AX1746" s="45">
        <v>16</v>
      </c>
      <c r="AY1746" s="45">
        <v>17</v>
      </c>
      <c r="AZ1746" s="45">
        <v>36</v>
      </c>
      <c r="BA1746" s="46">
        <v>61</v>
      </c>
      <c r="BB1746" s="257">
        <f>SUMSQ(AT1746:BA1746)</f>
        <v>11180</v>
      </c>
      <c r="BC1746" s="42"/>
      <c r="BD1746" s="277"/>
    </row>
    <row r="1747" spans="2:56" x14ac:dyDescent="0.2">
      <c r="B1747" s="278"/>
      <c r="C1747" s="34"/>
      <c r="D1747" s="44">
        <v>59</v>
      </c>
      <c r="E1747" s="45">
        <v>23</v>
      </c>
      <c r="F1747" s="45">
        <v>37</v>
      </c>
      <c r="G1747" s="45">
        <v>30</v>
      </c>
      <c r="H1747" s="45">
        <v>9</v>
      </c>
      <c r="I1747" s="45">
        <v>50</v>
      </c>
      <c r="J1747" s="45">
        <v>4</v>
      </c>
      <c r="K1747" s="46">
        <v>48</v>
      </c>
      <c r="L1747" s="257">
        <f>SUMSQ(D1747:K1747)</f>
        <v>11180</v>
      </c>
      <c r="M1747" s="42"/>
      <c r="N1747" s="277"/>
      <c r="P1747" s="278"/>
      <c r="Q1747" s="34"/>
      <c r="R1747" s="44">
        <v>48</v>
      </c>
      <c r="S1747" s="45">
        <v>23</v>
      </c>
      <c r="T1747" s="45">
        <v>37</v>
      </c>
      <c r="U1747" s="45">
        <v>30</v>
      </c>
      <c r="V1747" s="45">
        <v>9</v>
      </c>
      <c r="W1747" s="45">
        <v>50</v>
      </c>
      <c r="X1747" s="45">
        <v>4</v>
      </c>
      <c r="Y1747" s="46">
        <v>59</v>
      </c>
      <c r="Z1747" s="257">
        <f>SUMSQ(R1747:Y1747)</f>
        <v>11180</v>
      </c>
      <c r="AA1747" s="42"/>
      <c r="AB1747" s="277"/>
      <c r="AD1747" s="278"/>
      <c r="AE1747" s="34"/>
      <c r="AF1747" s="44">
        <v>43</v>
      </c>
      <c r="AG1747" s="45">
        <v>1</v>
      </c>
      <c r="AH1747" s="45">
        <v>53</v>
      </c>
      <c r="AI1747" s="45">
        <v>31</v>
      </c>
      <c r="AJ1747" s="45">
        <v>20</v>
      </c>
      <c r="AK1747" s="45">
        <v>58</v>
      </c>
      <c r="AL1747" s="45">
        <v>14</v>
      </c>
      <c r="AM1747" s="46">
        <v>40</v>
      </c>
      <c r="AN1747" s="257">
        <f>SUMSQ(AF1747:AM1747)</f>
        <v>11180</v>
      </c>
      <c r="AO1747" s="42"/>
      <c r="AP1747" s="277"/>
      <c r="AR1747" s="278"/>
      <c r="AS1747" s="34"/>
      <c r="AT1747" s="44">
        <v>43</v>
      </c>
      <c r="AU1747" s="45">
        <v>1</v>
      </c>
      <c r="AV1747" s="45">
        <v>53</v>
      </c>
      <c r="AW1747" s="45">
        <v>31</v>
      </c>
      <c r="AX1747" s="45">
        <v>20</v>
      </c>
      <c r="AY1747" s="45">
        <v>58</v>
      </c>
      <c r="AZ1747" s="45">
        <v>14</v>
      </c>
      <c r="BA1747" s="46">
        <v>40</v>
      </c>
      <c r="BB1747" s="257">
        <f>SUMSQ(AT1747:BA1747)</f>
        <v>11180</v>
      </c>
      <c r="BC1747" s="42"/>
      <c r="BD1747" s="277"/>
    </row>
    <row r="1748" spans="2:56" x14ac:dyDescent="0.2">
      <c r="B1748" s="278"/>
      <c r="C1748" s="34"/>
      <c r="D1748" s="44">
        <v>17</v>
      </c>
      <c r="E1748" s="45">
        <v>61</v>
      </c>
      <c r="F1748" s="45">
        <v>15</v>
      </c>
      <c r="G1748" s="45">
        <v>56</v>
      </c>
      <c r="H1748" s="45">
        <v>35</v>
      </c>
      <c r="I1748" s="45">
        <v>28</v>
      </c>
      <c r="J1748" s="45">
        <v>42</v>
      </c>
      <c r="K1748" s="46">
        <v>6</v>
      </c>
      <c r="L1748" s="257">
        <f>SUMSQ(D1748:K1748)</f>
        <v>11180</v>
      </c>
      <c r="M1748" s="42"/>
      <c r="N1748" s="277"/>
      <c r="P1748" s="278"/>
      <c r="Q1748" s="34"/>
      <c r="R1748" s="44">
        <v>6</v>
      </c>
      <c r="S1748" s="45">
        <v>61</v>
      </c>
      <c r="T1748" s="45">
        <v>15</v>
      </c>
      <c r="U1748" s="45">
        <v>56</v>
      </c>
      <c r="V1748" s="45">
        <v>35</v>
      </c>
      <c r="W1748" s="45">
        <v>28</v>
      </c>
      <c r="X1748" s="45">
        <v>42</v>
      </c>
      <c r="Y1748" s="46">
        <v>17</v>
      </c>
      <c r="Z1748" s="257">
        <f>SUMSQ(R1748:Y1748)</f>
        <v>11180</v>
      </c>
      <c r="AA1748" s="42"/>
      <c r="AB1748" s="277"/>
      <c r="AD1748" s="278"/>
      <c r="AE1748" s="34"/>
      <c r="AF1748" s="44">
        <v>25</v>
      </c>
      <c r="AG1748" s="45">
        <v>51</v>
      </c>
      <c r="AH1748" s="45">
        <v>7</v>
      </c>
      <c r="AI1748" s="45">
        <v>45</v>
      </c>
      <c r="AJ1748" s="45">
        <v>34</v>
      </c>
      <c r="AK1748" s="45">
        <v>12</v>
      </c>
      <c r="AL1748" s="45">
        <v>64</v>
      </c>
      <c r="AM1748" s="46">
        <v>22</v>
      </c>
      <c r="AN1748" s="257">
        <f>SUMSQ(AF1748:AM1748)</f>
        <v>11180</v>
      </c>
      <c r="AO1748" s="42"/>
      <c r="AP1748" s="277"/>
      <c r="AR1748" s="278"/>
      <c r="AS1748" s="34"/>
      <c r="AT1748" s="44">
        <v>25</v>
      </c>
      <c r="AU1748" s="45">
        <v>51</v>
      </c>
      <c r="AV1748" s="45">
        <v>7</v>
      </c>
      <c r="AW1748" s="45">
        <v>45</v>
      </c>
      <c r="AX1748" s="45">
        <v>34</v>
      </c>
      <c r="AY1748" s="45">
        <v>12</v>
      </c>
      <c r="AZ1748" s="45">
        <v>64</v>
      </c>
      <c r="BA1748" s="46">
        <v>22</v>
      </c>
      <c r="BB1748" s="257">
        <f>SUMSQ(AT1748:BA1748)</f>
        <v>11180</v>
      </c>
      <c r="BC1748" s="42"/>
      <c r="BD1748" s="277"/>
    </row>
    <row r="1749" spans="2:56" x14ac:dyDescent="0.2">
      <c r="B1749" s="278"/>
      <c r="C1749" s="34"/>
      <c r="D1749" s="44">
        <v>52</v>
      </c>
      <c r="E1749" s="45">
        <v>32</v>
      </c>
      <c r="F1749" s="45">
        <v>57</v>
      </c>
      <c r="G1749" s="45">
        <v>2</v>
      </c>
      <c r="H1749" s="45">
        <v>21</v>
      </c>
      <c r="I1749" s="45">
        <v>46</v>
      </c>
      <c r="J1749" s="45">
        <v>11</v>
      </c>
      <c r="K1749" s="46">
        <v>39</v>
      </c>
      <c r="L1749" s="257">
        <f>SUMSQ(D1749:K1749)</f>
        <v>11180</v>
      </c>
      <c r="M1749" s="42"/>
      <c r="N1749" s="277"/>
      <c r="P1749" s="278"/>
      <c r="Q1749" s="34"/>
      <c r="R1749" s="44">
        <v>52</v>
      </c>
      <c r="S1749" s="45">
        <v>32</v>
      </c>
      <c r="T1749" s="45">
        <v>57</v>
      </c>
      <c r="U1749" s="45">
        <v>2</v>
      </c>
      <c r="V1749" s="45">
        <v>21</v>
      </c>
      <c r="W1749" s="45">
        <v>46</v>
      </c>
      <c r="X1749" s="45">
        <v>11</v>
      </c>
      <c r="Y1749" s="46">
        <v>39</v>
      </c>
      <c r="Z1749" s="257">
        <f>SUMSQ(R1749:Y1749)</f>
        <v>11180</v>
      </c>
      <c r="AA1749" s="42"/>
      <c r="AB1749" s="277"/>
      <c r="AD1749" s="278"/>
      <c r="AE1749" s="34"/>
      <c r="AF1749" s="44">
        <v>50</v>
      </c>
      <c r="AG1749" s="45">
        <v>29</v>
      </c>
      <c r="AH1749" s="45">
        <v>48</v>
      </c>
      <c r="AI1749" s="45">
        <v>3</v>
      </c>
      <c r="AJ1749" s="45">
        <v>16</v>
      </c>
      <c r="AK1749" s="45">
        <v>35</v>
      </c>
      <c r="AL1749" s="45">
        <v>18</v>
      </c>
      <c r="AM1749" s="46">
        <v>61</v>
      </c>
      <c r="AN1749" s="257">
        <f>SUMSQ(AF1749:AM1749)</f>
        <v>11180</v>
      </c>
      <c r="AO1749" s="42"/>
      <c r="AP1749" s="277"/>
      <c r="AR1749" s="278"/>
      <c r="AS1749" s="34"/>
      <c r="AT1749" s="44">
        <v>4</v>
      </c>
      <c r="AU1749" s="45">
        <v>29</v>
      </c>
      <c r="AV1749" s="45">
        <v>48</v>
      </c>
      <c r="AW1749" s="45">
        <v>49</v>
      </c>
      <c r="AX1749" s="45">
        <v>62</v>
      </c>
      <c r="AY1749" s="45">
        <v>35</v>
      </c>
      <c r="AZ1749" s="45">
        <v>18</v>
      </c>
      <c r="BA1749" s="46">
        <v>15</v>
      </c>
      <c r="BB1749" s="257">
        <f>SUMSQ(AT1749:BA1749)</f>
        <v>11180</v>
      </c>
      <c r="BC1749" s="42"/>
      <c r="BD1749" s="277"/>
    </row>
    <row r="1750" spans="2:56" x14ac:dyDescent="0.2">
      <c r="B1750" s="278"/>
      <c r="C1750" s="34"/>
      <c r="D1750" s="44">
        <v>14</v>
      </c>
      <c r="E1750" s="45">
        <v>34</v>
      </c>
      <c r="F1750" s="45">
        <v>64</v>
      </c>
      <c r="G1750" s="45">
        <v>7</v>
      </c>
      <c r="H1750" s="45">
        <v>20</v>
      </c>
      <c r="I1750" s="45">
        <v>43</v>
      </c>
      <c r="J1750" s="45">
        <v>53</v>
      </c>
      <c r="K1750" s="46">
        <v>25</v>
      </c>
      <c r="L1750" s="257">
        <f>SUMSQ(D1750:K1750)</f>
        <v>11180</v>
      </c>
      <c r="M1750" s="42"/>
      <c r="N1750" s="277"/>
      <c r="P1750" s="278"/>
      <c r="Q1750" s="34"/>
      <c r="R1750" s="44">
        <v>25</v>
      </c>
      <c r="S1750" s="45">
        <v>34</v>
      </c>
      <c r="T1750" s="45">
        <v>64</v>
      </c>
      <c r="U1750" s="45">
        <v>7</v>
      </c>
      <c r="V1750" s="45">
        <v>20</v>
      </c>
      <c r="W1750" s="45">
        <v>43</v>
      </c>
      <c r="X1750" s="45">
        <v>53</v>
      </c>
      <c r="Y1750" s="46">
        <v>14</v>
      </c>
      <c r="Z1750" s="257">
        <f>SUMSQ(R1750:Y1750)</f>
        <v>11180</v>
      </c>
      <c r="AA1750" s="42"/>
      <c r="AB1750" s="277"/>
      <c r="AD1750" s="278"/>
      <c r="AE1750" s="34"/>
      <c r="AF1750" s="44">
        <v>32</v>
      </c>
      <c r="AG1750" s="45">
        <v>54</v>
      </c>
      <c r="AH1750" s="45">
        <v>2</v>
      </c>
      <c r="AI1750" s="45">
        <v>44</v>
      </c>
      <c r="AJ1750" s="45">
        <v>39</v>
      </c>
      <c r="AK1750" s="45">
        <v>13</v>
      </c>
      <c r="AL1750" s="45">
        <v>57</v>
      </c>
      <c r="AM1750" s="46">
        <v>19</v>
      </c>
      <c r="AN1750" s="257">
        <f>SUMSQ(AF1750:AM1750)</f>
        <v>11180</v>
      </c>
      <c r="AO1750" s="42"/>
      <c r="AP1750" s="277"/>
      <c r="AR1750" s="278"/>
      <c r="AS1750" s="34"/>
      <c r="AT1750" s="44">
        <v>32</v>
      </c>
      <c r="AU1750" s="45">
        <v>54</v>
      </c>
      <c r="AV1750" s="45">
        <v>2</v>
      </c>
      <c r="AW1750" s="45">
        <v>44</v>
      </c>
      <c r="AX1750" s="45">
        <v>39</v>
      </c>
      <c r="AY1750" s="45">
        <v>13</v>
      </c>
      <c r="AZ1750" s="45">
        <v>57</v>
      </c>
      <c r="BA1750" s="46">
        <v>19</v>
      </c>
      <c r="BB1750" s="257">
        <f>SUMSQ(AT1750:BA1750)</f>
        <v>11180</v>
      </c>
      <c r="BC1750" s="42"/>
      <c r="BD1750" s="277"/>
    </row>
    <row r="1751" spans="2:56" ht="12.75" thickBot="1" x14ac:dyDescent="0.25">
      <c r="B1751" s="278"/>
      <c r="C1751" s="34"/>
      <c r="D1751" s="59">
        <v>47</v>
      </c>
      <c r="E1751" s="60">
        <v>3</v>
      </c>
      <c r="F1751" s="60">
        <v>10</v>
      </c>
      <c r="G1751" s="60">
        <v>49</v>
      </c>
      <c r="H1751" s="60">
        <v>38</v>
      </c>
      <c r="I1751" s="60">
        <v>29</v>
      </c>
      <c r="J1751" s="60">
        <v>24</v>
      </c>
      <c r="K1751" s="61">
        <v>60</v>
      </c>
      <c r="L1751" s="257">
        <f>SUMSQ(D1751:K1751)</f>
        <v>11180</v>
      </c>
      <c r="M1751" s="42"/>
      <c r="N1751" s="277"/>
      <c r="P1751" s="278"/>
      <c r="Q1751" s="34"/>
      <c r="R1751" s="59">
        <v>47</v>
      </c>
      <c r="S1751" s="60">
        <v>3</v>
      </c>
      <c r="T1751" s="60">
        <v>10</v>
      </c>
      <c r="U1751" s="60">
        <v>49</v>
      </c>
      <c r="V1751" s="60">
        <v>38</v>
      </c>
      <c r="W1751" s="60">
        <v>29</v>
      </c>
      <c r="X1751" s="60">
        <v>24</v>
      </c>
      <c r="Y1751" s="61">
        <v>60</v>
      </c>
      <c r="Z1751" s="257">
        <f>SUMSQ(R1751:Y1751)</f>
        <v>11180</v>
      </c>
      <c r="AA1751" s="42"/>
      <c r="AB1751" s="277"/>
      <c r="AD1751" s="278"/>
      <c r="AE1751" s="34"/>
      <c r="AF1751" s="59">
        <v>55</v>
      </c>
      <c r="AG1751" s="60">
        <v>28</v>
      </c>
      <c r="AH1751" s="60">
        <v>41</v>
      </c>
      <c r="AI1751" s="60">
        <v>6</v>
      </c>
      <c r="AJ1751" s="60">
        <v>9</v>
      </c>
      <c r="AK1751" s="60">
        <v>38</v>
      </c>
      <c r="AL1751" s="60">
        <v>23</v>
      </c>
      <c r="AM1751" s="61">
        <v>60</v>
      </c>
      <c r="AN1751" s="257">
        <f>SUMSQ(AF1751:AM1751)</f>
        <v>11180</v>
      </c>
      <c r="AO1751" s="42"/>
      <c r="AP1751" s="277"/>
      <c r="AR1751" s="278"/>
      <c r="AS1751" s="34"/>
      <c r="AT1751" s="59">
        <v>55</v>
      </c>
      <c r="AU1751" s="60">
        <v>28</v>
      </c>
      <c r="AV1751" s="60">
        <v>41</v>
      </c>
      <c r="AW1751" s="60">
        <v>6</v>
      </c>
      <c r="AX1751" s="60">
        <v>9</v>
      </c>
      <c r="AY1751" s="60">
        <v>38</v>
      </c>
      <c r="AZ1751" s="60">
        <v>23</v>
      </c>
      <c r="BA1751" s="61">
        <v>60</v>
      </c>
      <c r="BB1751" s="257">
        <f>SUMSQ(AT1751:BA1751)</f>
        <v>11180</v>
      </c>
      <c r="BC1751" s="42"/>
      <c r="BD1751" s="277"/>
    </row>
    <row r="1752" spans="2:56" x14ac:dyDescent="0.2">
      <c r="B1752" s="278"/>
      <c r="C1752" s="34"/>
      <c r="D1752" s="166">
        <f>SUM(D1744:D1751)</f>
        <v>260</v>
      </c>
      <c r="E1752" s="167">
        <f>SUM(E1744:E1751)</f>
        <v>260</v>
      </c>
      <c r="F1752" s="167">
        <f>SUM(F1744:F1751)</f>
        <v>260</v>
      </c>
      <c r="G1752" s="167">
        <f>SUM(G1744:G1751)</f>
        <v>260</v>
      </c>
      <c r="H1752" s="167">
        <f>SUM(H1744:H1751)</f>
        <v>260</v>
      </c>
      <c r="I1752" s="167">
        <f>SUM(I1744:I1751)</f>
        <v>260</v>
      </c>
      <c r="J1752" s="167">
        <f>SUM(J1744:J1751)</f>
        <v>260</v>
      </c>
      <c r="K1752" s="167">
        <f>SUM(K1744:K1751)</f>
        <v>260</v>
      </c>
      <c r="L1752" s="280">
        <f>SUM(D1744^3+E1745^3+F1746^3+G1747^3+H1748^3+I1749^3+J1750^3+K1751^3)</f>
        <v>540800</v>
      </c>
      <c r="M1752" s="42"/>
      <c r="N1752" s="277"/>
      <c r="P1752" s="278"/>
      <c r="Q1752" s="34"/>
      <c r="R1752" s="166">
        <f>SUM(R1744:R1751)</f>
        <v>260</v>
      </c>
      <c r="S1752" s="167">
        <f>SUM(S1744:S1751)</f>
        <v>260</v>
      </c>
      <c r="T1752" s="167">
        <f>SUM(T1744:T1751)</f>
        <v>260</v>
      </c>
      <c r="U1752" s="167">
        <f>SUM(U1744:U1751)</f>
        <v>260</v>
      </c>
      <c r="V1752" s="167">
        <f>SUM(V1744:V1751)</f>
        <v>260</v>
      </c>
      <c r="W1752" s="167">
        <f>SUM(W1744:W1751)</f>
        <v>260</v>
      </c>
      <c r="X1752" s="167">
        <f>SUM(X1744:X1751)</f>
        <v>260</v>
      </c>
      <c r="Y1752" s="167">
        <f>SUM(Y1744:Y1751)</f>
        <v>260</v>
      </c>
      <c r="Z1752" s="280">
        <f>SUM(R1744^3+S1745^3+T1746^3+U1747^3+V1748^3+W1749^3+X1750^3+Y1751^3)</f>
        <v>540800</v>
      </c>
      <c r="AA1752" s="42"/>
      <c r="AB1752" s="277"/>
      <c r="AD1752" s="278"/>
      <c r="AE1752" s="34"/>
      <c r="AF1752" s="166">
        <f>SUM(AF1744:AF1751)</f>
        <v>260</v>
      </c>
      <c r="AG1752" s="167">
        <f>SUM(AG1744:AG1751)</f>
        <v>260</v>
      </c>
      <c r="AH1752" s="167">
        <f>SUM(AH1744:AH1751)</f>
        <v>260</v>
      </c>
      <c r="AI1752" s="167">
        <f>SUM(AI1744:AI1751)</f>
        <v>260</v>
      </c>
      <c r="AJ1752" s="167">
        <f>SUM(AJ1744:AJ1751)</f>
        <v>260</v>
      </c>
      <c r="AK1752" s="167">
        <f>SUM(AK1744:AK1751)</f>
        <v>260</v>
      </c>
      <c r="AL1752" s="167">
        <f>SUM(AL1744:AL1751)</f>
        <v>260</v>
      </c>
      <c r="AM1752" s="167">
        <f>SUM(AM1744:AM1751)</f>
        <v>260</v>
      </c>
      <c r="AN1752" s="280">
        <f>SUM(AF1744^3+AG1745^3+AH1746^3+AI1747^3+AJ1748^3+AK1749^3+AL1750^3+AM1751^3)</f>
        <v>540800</v>
      </c>
      <c r="AO1752" s="42"/>
      <c r="AP1752" s="277"/>
      <c r="AR1752" s="278"/>
      <c r="AS1752" s="34"/>
      <c r="AT1752" s="82">
        <f>SUM(AT1744:AT1751)</f>
        <v>260</v>
      </c>
      <c r="AU1752" s="167">
        <f>SUM(AU1744:AU1751)</f>
        <v>260</v>
      </c>
      <c r="AV1752" s="167">
        <f>SUM(AV1744:AV1751)</f>
        <v>260</v>
      </c>
      <c r="AW1752" s="167">
        <f>SUM(AW1744:AW1751)</f>
        <v>260</v>
      </c>
      <c r="AX1752" s="167">
        <f>SUM(AX1744:AX1751)</f>
        <v>260</v>
      </c>
      <c r="AY1752" s="167">
        <f>SUM(AY1744:AY1751)</f>
        <v>260</v>
      </c>
      <c r="AZ1752" s="167">
        <f>SUM(AZ1744:AZ1751)</f>
        <v>260</v>
      </c>
      <c r="BA1752" s="167">
        <f>SUM(BA1744:BA1751)</f>
        <v>260</v>
      </c>
      <c r="BB1752" s="280">
        <f>SUM(AT1744^3+AU1745^3+AV1746^3+AW1747^3+AX1748^3+AY1749^3+AZ1750^3+BA1751^3)</f>
        <v>540800</v>
      </c>
      <c r="BC1752" s="42"/>
      <c r="BD1752" s="277"/>
    </row>
    <row r="1753" spans="2:56" ht="12.75" thickBot="1" x14ac:dyDescent="0.25">
      <c r="B1753" s="278"/>
      <c r="C1753" s="34"/>
      <c r="D1753" s="89">
        <f>SUMSQ(D1744:D1751)</f>
        <v>11180</v>
      </c>
      <c r="E1753" s="90">
        <f>SUMSQ(E1744:E1751)</f>
        <v>11180</v>
      </c>
      <c r="F1753" s="90">
        <f>SUMSQ(F1744:F1751)</f>
        <v>11180</v>
      </c>
      <c r="G1753" s="90">
        <f>SUMSQ(G1744:G1751)</f>
        <v>11180</v>
      </c>
      <c r="H1753" s="90">
        <f>SUMSQ(H1744:H1751)</f>
        <v>11180</v>
      </c>
      <c r="I1753" s="90">
        <f>SUMSQ(I1744:I1751)</f>
        <v>11180</v>
      </c>
      <c r="J1753" s="90">
        <f>SUMSQ(J1744:J1751)</f>
        <v>11180</v>
      </c>
      <c r="K1753" s="90">
        <f>SUMSQ(K1744:K1751)</f>
        <v>11180</v>
      </c>
      <c r="L1753" s="279">
        <f>SUM(D1751^3+E1750^3+F1749^3+G1748^3+H1747^3+I1746^3+J1745^3+K1744^3)</f>
        <v>540800</v>
      </c>
      <c r="M1753" s="42"/>
      <c r="N1753" s="277"/>
      <c r="P1753" s="278"/>
      <c r="Q1753" s="34"/>
      <c r="R1753" s="89">
        <f>SUMSQ(R1744:R1751)</f>
        <v>11180</v>
      </c>
      <c r="S1753" s="90">
        <f>SUMSQ(S1744:S1751)</f>
        <v>11180</v>
      </c>
      <c r="T1753" s="90">
        <f>SUMSQ(T1744:T1751)</f>
        <v>11180</v>
      </c>
      <c r="U1753" s="90">
        <f>SUMSQ(U1744:U1751)</f>
        <v>11180</v>
      </c>
      <c r="V1753" s="90">
        <f>SUMSQ(V1744:V1751)</f>
        <v>11180</v>
      </c>
      <c r="W1753" s="90">
        <f>SUMSQ(W1744:W1751)</f>
        <v>11180</v>
      </c>
      <c r="X1753" s="90">
        <f>SUMSQ(X1744:X1751)</f>
        <v>11180</v>
      </c>
      <c r="Y1753" s="90">
        <f>SUMSQ(Y1744:Y1751)</f>
        <v>11180</v>
      </c>
      <c r="Z1753" s="279">
        <f>SUM(R1751^3+S1750^3+T1749^3+U1748^3+V1747^3+W1746^3+X1745^3+Y1744^3)</f>
        <v>540800</v>
      </c>
      <c r="AA1753" s="42"/>
      <c r="AB1753" s="277"/>
      <c r="AD1753" s="278"/>
      <c r="AE1753" s="34"/>
      <c r="AF1753" s="89">
        <f>SUMSQ(AF1744:AF1751)</f>
        <v>11180</v>
      </c>
      <c r="AG1753" s="90">
        <f>SUMSQ(AG1744:AG1751)</f>
        <v>11180</v>
      </c>
      <c r="AH1753" s="90">
        <f>SUMSQ(AH1744:AH1751)</f>
        <v>11180</v>
      </c>
      <c r="AI1753" s="90">
        <f>SUMSQ(AI1744:AI1751)</f>
        <v>11180</v>
      </c>
      <c r="AJ1753" s="90">
        <f>SUMSQ(AJ1744:AJ1751)</f>
        <v>11180</v>
      </c>
      <c r="AK1753" s="90">
        <f>SUMSQ(AK1744:AK1751)</f>
        <v>11180</v>
      </c>
      <c r="AL1753" s="90">
        <f>SUMSQ(AL1744:AL1751)</f>
        <v>11180</v>
      </c>
      <c r="AM1753" s="90">
        <f>SUMSQ(AM1744:AM1751)</f>
        <v>11180</v>
      </c>
      <c r="AN1753" s="279">
        <f>SUM(AF1751^3+AG1750^3+AH1749^3+AI1748^3+AJ1747^3+AK1746^3+AL1745^3+AM1744^3)</f>
        <v>540800</v>
      </c>
      <c r="AO1753" s="42"/>
      <c r="AP1753" s="277"/>
      <c r="AR1753" s="278"/>
      <c r="AS1753" s="34"/>
      <c r="AT1753" s="89">
        <f>SUMSQ(AT1744:AT1751)</f>
        <v>11180</v>
      </c>
      <c r="AU1753" s="90">
        <f>SUMSQ(AU1744:AU1751)</f>
        <v>11180</v>
      </c>
      <c r="AV1753" s="90">
        <f>SUMSQ(AV1744:AV1751)</f>
        <v>11180</v>
      </c>
      <c r="AW1753" s="90">
        <f>SUMSQ(AW1744:AW1751)</f>
        <v>11180</v>
      </c>
      <c r="AX1753" s="90">
        <f>SUMSQ(AX1744:AX1751)</f>
        <v>11180</v>
      </c>
      <c r="AY1753" s="90">
        <f>SUMSQ(AY1744:AY1751)</f>
        <v>11180</v>
      </c>
      <c r="AZ1753" s="90">
        <f>SUMSQ(AZ1744:AZ1751)</f>
        <v>11180</v>
      </c>
      <c r="BA1753" s="90">
        <f>SUMSQ(BA1744:BA1751)</f>
        <v>11180</v>
      </c>
      <c r="BB1753" s="279">
        <f>SUM(AT1751^3+AU1750^3+AV1749^3+AW1748^3+AX1747^3+AY1746^3+AZ1745^3+BA1744^3)</f>
        <v>540800</v>
      </c>
      <c r="BC1753" s="42"/>
      <c r="BD1753" s="277"/>
    </row>
    <row r="1754" spans="2:56" ht="12.75" thickBot="1" x14ac:dyDescent="0.25">
      <c r="B1754" s="278"/>
      <c r="C1754" s="104"/>
      <c r="D1754" s="106"/>
      <c r="E1754" s="106"/>
      <c r="F1754" s="106"/>
      <c r="G1754" s="106"/>
      <c r="H1754" s="106"/>
      <c r="I1754" s="106"/>
      <c r="J1754" s="106"/>
      <c r="K1754" s="106"/>
      <c r="L1754" s="106"/>
      <c r="M1754" s="109"/>
      <c r="N1754" s="277"/>
      <c r="P1754" s="278"/>
      <c r="Q1754" s="104"/>
      <c r="R1754" s="106"/>
      <c r="S1754" s="106"/>
      <c r="T1754" s="106"/>
      <c r="U1754" s="106"/>
      <c r="V1754" s="106"/>
      <c r="W1754" s="106"/>
      <c r="X1754" s="106"/>
      <c r="Y1754" s="106"/>
      <c r="Z1754" s="106"/>
      <c r="AA1754" s="109"/>
      <c r="AB1754" s="277"/>
      <c r="AD1754" s="278"/>
      <c r="AE1754" s="104"/>
      <c r="AF1754" s="106"/>
      <c r="AG1754" s="106"/>
      <c r="AH1754" s="106"/>
      <c r="AI1754" s="106"/>
      <c r="AJ1754" s="106"/>
      <c r="AK1754" s="106"/>
      <c r="AL1754" s="106"/>
      <c r="AM1754" s="106"/>
      <c r="AN1754" s="106"/>
      <c r="AO1754" s="109"/>
      <c r="AP1754" s="277"/>
      <c r="AR1754" s="278"/>
      <c r="AS1754" s="104"/>
      <c r="AT1754" s="106"/>
      <c r="AU1754" s="106"/>
      <c r="AV1754" s="106"/>
      <c r="AW1754" s="106"/>
      <c r="AX1754" s="106"/>
      <c r="AY1754" s="106"/>
      <c r="AZ1754" s="106"/>
      <c r="BA1754" s="106"/>
      <c r="BB1754" s="106"/>
      <c r="BC1754" s="109"/>
      <c r="BD1754" s="277"/>
    </row>
    <row r="1755" spans="2:56" ht="12.75" thickBot="1" x14ac:dyDescent="0.25">
      <c r="B1755" s="276"/>
      <c r="C1755" s="275"/>
      <c r="D1755" s="275"/>
      <c r="E1755" s="275"/>
      <c r="F1755" s="275"/>
      <c r="G1755" s="275"/>
      <c r="H1755" s="275"/>
      <c r="I1755" s="275"/>
      <c r="J1755" s="275"/>
      <c r="K1755" s="275"/>
      <c r="L1755" s="275"/>
      <c r="M1755" s="275"/>
      <c r="N1755" s="274"/>
      <c r="P1755" s="276"/>
      <c r="Q1755" s="275"/>
      <c r="R1755" s="275"/>
      <c r="S1755" s="275"/>
      <c r="T1755" s="275"/>
      <c r="U1755" s="275"/>
      <c r="V1755" s="275"/>
      <c r="W1755" s="275"/>
      <c r="X1755" s="275"/>
      <c r="Y1755" s="275"/>
      <c r="Z1755" s="275"/>
      <c r="AA1755" s="275"/>
      <c r="AB1755" s="274"/>
      <c r="AD1755" s="276"/>
      <c r="AE1755" s="275"/>
      <c r="AF1755" s="275"/>
      <c r="AG1755" s="275"/>
      <c r="AH1755" s="275"/>
      <c r="AI1755" s="275"/>
      <c r="AJ1755" s="275"/>
      <c r="AK1755" s="275"/>
      <c r="AL1755" s="275"/>
      <c r="AM1755" s="275"/>
      <c r="AN1755" s="275"/>
      <c r="AO1755" s="275"/>
      <c r="AP1755" s="274"/>
      <c r="AR1755" s="276"/>
      <c r="AS1755" s="275"/>
      <c r="AT1755" s="275"/>
      <c r="AU1755" s="275"/>
      <c r="AV1755" s="275"/>
      <c r="AW1755" s="275"/>
      <c r="AX1755" s="275"/>
      <c r="AY1755" s="275"/>
      <c r="AZ1755" s="275"/>
      <c r="BA1755" s="275"/>
      <c r="BB1755" s="275"/>
      <c r="BC1755" s="275"/>
      <c r="BD1755" s="274"/>
    </row>
    <row r="1756" spans="2:56" ht="13.5" thickTop="1" thickBot="1" x14ac:dyDescent="0.25"/>
    <row r="1757" spans="2:56" ht="13.5" thickTop="1" thickBot="1" x14ac:dyDescent="0.25">
      <c r="B1757" s="284"/>
      <c r="C1757" s="283"/>
      <c r="D1757" s="283"/>
      <c r="E1757" s="283"/>
      <c r="F1757" s="283"/>
      <c r="G1757" s="283"/>
      <c r="H1757" s="283"/>
      <c r="I1757" s="283"/>
      <c r="J1757" s="283"/>
      <c r="K1757" s="283"/>
      <c r="L1757" s="283"/>
      <c r="M1757" s="283"/>
      <c r="N1757" s="282"/>
      <c r="P1757" s="284"/>
      <c r="Q1757" s="283"/>
      <c r="R1757" s="283"/>
      <c r="S1757" s="283"/>
      <c r="T1757" s="283"/>
      <c r="U1757" s="283"/>
      <c r="V1757" s="283"/>
      <c r="W1757" s="283"/>
      <c r="X1757" s="283"/>
      <c r="Y1757" s="283"/>
      <c r="Z1757" s="283"/>
      <c r="AA1757" s="283"/>
      <c r="AB1757" s="282"/>
      <c r="AD1757" s="284"/>
      <c r="AE1757" s="283"/>
      <c r="AF1757" s="283"/>
      <c r="AG1757" s="283"/>
      <c r="AH1757" s="283"/>
      <c r="AI1757" s="283"/>
      <c r="AJ1757" s="283"/>
      <c r="AK1757" s="283"/>
      <c r="AL1757" s="283"/>
      <c r="AM1757" s="283"/>
      <c r="AN1757" s="283"/>
      <c r="AO1757" s="283"/>
      <c r="AP1757" s="282"/>
      <c r="AR1757" s="284"/>
      <c r="AS1757" s="283"/>
      <c r="AT1757" s="283"/>
      <c r="AU1757" s="283"/>
      <c r="AV1757" s="283"/>
      <c r="AW1757" s="283"/>
      <c r="AX1757" s="283"/>
      <c r="AY1757" s="283"/>
      <c r="AZ1757" s="283"/>
      <c r="BA1757" s="283"/>
      <c r="BB1757" s="283"/>
      <c r="BC1757" s="283"/>
      <c r="BD1757" s="282"/>
    </row>
    <row r="1758" spans="2:56" ht="12.75" thickBot="1" x14ac:dyDescent="0.25">
      <c r="B1758" s="278"/>
      <c r="C1758" s="20"/>
      <c r="D1758" s="21"/>
      <c r="E1758" s="21"/>
      <c r="F1758" s="21"/>
      <c r="G1758" s="21"/>
      <c r="H1758" s="281" t="s">
        <v>946</v>
      </c>
      <c r="I1758" s="21"/>
      <c r="J1758" s="21"/>
      <c r="K1758" s="21"/>
      <c r="L1758" s="21"/>
      <c r="M1758" s="23"/>
      <c r="N1758" s="277"/>
      <c r="P1758" s="278"/>
      <c r="Q1758" s="20"/>
      <c r="R1758" s="21"/>
      <c r="S1758" s="21"/>
      <c r="T1758" s="21"/>
      <c r="U1758" s="21"/>
      <c r="V1758" s="281" t="s">
        <v>945</v>
      </c>
      <c r="W1758" s="21"/>
      <c r="X1758" s="21"/>
      <c r="Y1758" s="21"/>
      <c r="Z1758" s="21"/>
      <c r="AA1758" s="23"/>
      <c r="AB1758" s="277"/>
      <c r="AD1758" s="278"/>
      <c r="AE1758" s="20"/>
      <c r="AF1758" s="21"/>
      <c r="AG1758" s="21"/>
      <c r="AH1758" s="21"/>
      <c r="AI1758" s="21"/>
      <c r="AJ1758" s="281" t="s">
        <v>944</v>
      </c>
      <c r="AK1758" s="21"/>
      <c r="AL1758" s="21"/>
      <c r="AM1758" s="21"/>
      <c r="AN1758" s="21"/>
      <c r="AO1758" s="23"/>
      <c r="AP1758" s="277"/>
      <c r="AR1758" s="278"/>
      <c r="AS1758" s="20"/>
      <c r="AT1758" s="21"/>
      <c r="AU1758" s="21"/>
      <c r="AV1758" s="21"/>
      <c r="AW1758" s="21"/>
      <c r="AX1758" s="281" t="s">
        <v>943</v>
      </c>
      <c r="AY1758" s="21"/>
      <c r="AZ1758" s="21"/>
      <c r="BA1758" s="21"/>
      <c r="BB1758" s="21"/>
      <c r="BC1758" s="23"/>
      <c r="BD1758" s="277"/>
    </row>
    <row r="1759" spans="2:56" x14ac:dyDescent="0.2">
      <c r="B1759" s="278"/>
      <c r="C1759" s="34"/>
      <c r="D1759" s="35">
        <v>5</v>
      </c>
      <c r="E1759" s="36">
        <v>42</v>
      </c>
      <c r="F1759" s="36">
        <v>35</v>
      </c>
      <c r="G1759" s="36">
        <v>61</v>
      </c>
      <c r="H1759" s="36">
        <v>27</v>
      </c>
      <c r="I1759" s="36">
        <v>56</v>
      </c>
      <c r="J1759" s="36">
        <v>16</v>
      </c>
      <c r="K1759" s="37">
        <v>18</v>
      </c>
      <c r="L1759" s="251">
        <f>SUMSQ(D1759:K1759)</f>
        <v>11180</v>
      </c>
      <c r="M1759" s="42"/>
      <c r="N1759" s="277"/>
      <c r="P1759" s="278"/>
      <c r="Q1759" s="34"/>
      <c r="R1759" s="35">
        <v>5</v>
      </c>
      <c r="S1759" s="36">
        <v>44</v>
      </c>
      <c r="T1759" s="36">
        <v>23</v>
      </c>
      <c r="U1759" s="36">
        <v>58</v>
      </c>
      <c r="V1759" s="36">
        <v>56</v>
      </c>
      <c r="W1759" s="36">
        <v>25</v>
      </c>
      <c r="X1759" s="36">
        <v>38</v>
      </c>
      <c r="Y1759" s="37">
        <v>11</v>
      </c>
      <c r="Z1759" s="251">
        <f>SUMSQ(R1759:Y1759)</f>
        <v>11180</v>
      </c>
      <c r="AA1759" s="42"/>
      <c r="AB1759" s="277"/>
      <c r="AD1759" s="278"/>
      <c r="AE1759" s="34"/>
      <c r="AF1759" s="35">
        <v>5</v>
      </c>
      <c r="AG1759" s="36">
        <v>46</v>
      </c>
      <c r="AH1759" s="36">
        <v>26</v>
      </c>
      <c r="AI1759" s="36">
        <v>49</v>
      </c>
      <c r="AJ1759" s="36">
        <v>63</v>
      </c>
      <c r="AK1759" s="36">
        <v>24</v>
      </c>
      <c r="AL1759" s="36">
        <v>36</v>
      </c>
      <c r="AM1759" s="37">
        <v>11</v>
      </c>
      <c r="AN1759" s="251">
        <f>SUMSQ(AF1759:AM1759)</f>
        <v>11180</v>
      </c>
      <c r="AO1759" s="42"/>
      <c r="AP1759" s="277"/>
      <c r="AR1759" s="278"/>
      <c r="AS1759" s="34"/>
      <c r="AT1759" s="35">
        <v>5</v>
      </c>
      <c r="AU1759" s="36">
        <v>46</v>
      </c>
      <c r="AV1759" s="36">
        <v>26</v>
      </c>
      <c r="AW1759" s="36">
        <v>49</v>
      </c>
      <c r="AX1759" s="36">
        <v>63</v>
      </c>
      <c r="AY1759" s="36">
        <v>24</v>
      </c>
      <c r="AZ1759" s="36">
        <v>36</v>
      </c>
      <c r="BA1759" s="37">
        <v>11</v>
      </c>
      <c r="BB1759" s="251">
        <f>SUMSQ(AT1759:BA1759)</f>
        <v>11180</v>
      </c>
      <c r="BC1759" s="42"/>
      <c r="BD1759" s="277"/>
    </row>
    <row r="1760" spans="2:56" x14ac:dyDescent="0.2">
      <c r="B1760" s="278"/>
      <c r="C1760" s="34"/>
      <c r="D1760" s="44">
        <v>19</v>
      </c>
      <c r="E1760" s="45">
        <v>13</v>
      </c>
      <c r="F1760" s="45">
        <v>53</v>
      </c>
      <c r="G1760" s="45">
        <v>26</v>
      </c>
      <c r="H1760" s="45">
        <v>64</v>
      </c>
      <c r="I1760" s="45">
        <v>34</v>
      </c>
      <c r="J1760" s="45">
        <v>43</v>
      </c>
      <c r="K1760" s="46">
        <v>8</v>
      </c>
      <c r="L1760" s="257">
        <f>SUMSQ(D1760:K1760)</f>
        <v>11180</v>
      </c>
      <c r="M1760" s="42"/>
      <c r="N1760" s="277"/>
      <c r="P1760" s="278"/>
      <c r="Q1760" s="34"/>
      <c r="R1760" s="44">
        <v>19</v>
      </c>
      <c r="S1760" s="45">
        <v>8</v>
      </c>
      <c r="T1760" s="45">
        <v>50</v>
      </c>
      <c r="U1760" s="45">
        <v>37</v>
      </c>
      <c r="V1760" s="45">
        <v>43</v>
      </c>
      <c r="W1760" s="45">
        <v>64</v>
      </c>
      <c r="X1760" s="45">
        <v>10</v>
      </c>
      <c r="Y1760" s="46">
        <v>29</v>
      </c>
      <c r="Z1760" s="257">
        <f>SUMSQ(R1760:Y1760)</f>
        <v>11180</v>
      </c>
      <c r="AA1760" s="42"/>
      <c r="AB1760" s="277"/>
      <c r="AD1760" s="278"/>
      <c r="AE1760" s="34"/>
      <c r="AF1760" s="44">
        <v>47</v>
      </c>
      <c r="AG1760" s="45">
        <v>8</v>
      </c>
      <c r="AH1760" s="45">
        <v>52</v>
      </c>
      <c r="AI1760" s="45">
        <v>21</v>
      </c>
      <c r="AJ1760" s="45">
        <v>27</v>
      </c>
      <c r="AK1760" s="45">
        <v>62</v>
      </c>
      <c r="AL1760" s="45">
        <v>10</v>
      </c>
      <c r="AM1760" s="46">
        <v>33</v>
      </c>
      <c r="AN1760" s="257">
        <f>SUMSQ(AF1760:AM1760)</f>
        <v>11180</v>
      </c>
      <c r="AO1760" s="42"/>
      <c r="AP1760" s="277"/>
      <c r="AR1760" s="278"/>
      <c r="AS1760" s="34"/>
      <c r="AT1760" s="44">
        <v>47</v>
      </c>
      <c r="AU1760" s="45">
        <v>8</v>
      </c>
      <c r="AV1760" s="45">
        <v>52</v>
      </c>
      <c r="AW1760" s="45">
        <v>27</v>
      </c>
      <c r="AX1760" s="45">
        <v>21</v>
      </c>
      <c r="AY1760" s="45">
        <v>62</v>
      </c>
      <c r="AZ1760" s="45">
        <v>10</v>
      </c>
      <c r="BA1760" s="46">
        <v>33</v>
      </c>
      <c r="BB1760" s="257">
        <f>SUMSQ(AT1760:BA1760)</f>
        <v>11180</v>
      </c>
      <c r="BC1760" s="42"/>
      <c r="BD1760" s="277"/>
    </row>
    <row r="1761" spans="2:56" x14ac:dyDescent="0.2">
      <c r="B1761" s="278"/>
      <c r="C1761" s="34"/>
      <c r="D1761" s="44">
        <v>10</v>
      </c>
      <c r="E1761" s="45">
        <v>40</v>
      </c>
      <c r="F1761" s="45">
        <v>20</v>
      </c>
      <c r="G1761" s="45">
        <v>15</v>
      </c>
      <c r="H1761" s="45">
        <v>21</v>
      </c>
      <c r="I1761" s="45">
        <v>59</v>
      </c>
      <c r="J1761" s="45">
        <v>62</v>
      </c>
      <c r="K1761" s="46">
        <v>33</v>
      </c>
      <c r="L1761" s="257">
        <f>SUMSQ(D1761:K1761)</f>
        <v>11180</v>
      </c>
      <c r="M1761" s="42"/>
      <c r="N1761" s="277"/>
      <c r="P1761" s="278"/>
      <c r="Q1761" s="34"/>
      <c r="R1761" s="44">
        <v>63</v>
      </c>
      <c r="S1761" s="45">
        <v>33</v>
      </c>
      <c r="T1761" s="45">
        <v>30</v>
      </c>
      <c r="U1761" s="45">
        <v>4</v>
      </c>
      <c r="V1761" s="45">
        <v>14</v>
      </c>
      <c r="W1761" s="45">
        <v>20</v>
      </c>
      <c r="X1761" s="45">
        <v>47</v>
      </c>
      <c r="Y1761" s="46">
        <v>49</v>
      </c>
      <c r="Z1761" s="257">
        <f>SUMSQ(R1761:Y1761)</f>
        <v>11180</v>
      </c>
      <c r="AA1761" s="42"/>
      <c r="AB1761" s="277"/>
      <c r="AD1761" s="278"/>
      <c r="AE1761" s="34"/>
      <c r="AF1761" s="44">
        <v>42</v>
      </c>
      <c r="AG1761" s="45">
        <v>1</v>
      </c>
      <c r="AH1761" s="45">
        <v>30</v>
      </c>
      <c r="AI1761" s="45">
        <v>59</v>
      </c>
      <c r="AJ1761" s="45">
        <v>53</v>
      </c>
      <c r="AK1761" s="45">
        <v>20</v>
      </c>
      <c r="AL1761" s="45">
        <v>15</v>
      </c>
      <c r="AM1761" s="46">
        <v>40</v>
      </c>
      <c r="AN1761" s="257">
        <f>SUMSQ(AF1761:AM1761)</f>
        <v>11180</v>
      </c>
      <c r="AO1761" s="42"/>
      <c r="AP1761" s="277"/>
      <c r="AR1761" s="278"/>
      <c r="AS1761" s="34"/>
      <c r="AT1761" s="44">
        <v>42</v>
      </c>
      <c r="AU1761" s="45">
        <v>1</v>
      </c>
      <c r="AV1761" s="45">
        <v>30</v>
      </c>
      <c r="AW1761" s="45">
        <v>53</v>
      </c>
      <c r="AX1761" s="45">
        <v>59</v>
      </c>
      <c r="AY1761" s="45">
        <v>20</v>
      </c>
      <c r="AZ1761" s="45">
        <v>15</v>
      </c>
      <c r="BA1761" s="46">
        <v>40</v>
      </c>
      <c r="BB1761" s="257">
        <f>SUMSQ(AT1761:BA1761)</f>
        <v>11180</v>
      </c>
      <c r="BC1761" s="42"/>
      <c r="BD1761" s="277"/>
    </row>
    <row r="1762" spans="2:56" x14ac:dyDescent="0.2">
      <c r="B1762" s="278"/>
      <c r="C1762" s="34"/>
      <c r="D1762" s="44">
        <v>36</v>
      </c>
      <c r="E1762" s="45">
        <v>63</v>
      </c>
      <c r="F1762" s="45">
        <v>58</v>
      </c>
      <c r="G1762" s="45">
        <v>24</v>
      </c>
      <c r="H1762" s="45">
        <v>14</v>
      </c>
      <c r="I1762" s="45">
        <v>17</v>
      </c>
      <c r="J1762" s="45">
        <v>37</v>
      </c>
      <c r="K1762" s="46">
        <v>11</v>
      </c>
      <c r="L1762" s="257">
        <f>SUMSQ(D1762:K1762)</f>
        <v>11180</v>
      </c>
      <c r="M1762" s="42"/>
      <c r="N1762" s="277"/>
      <c r="P1762" s="278"/>
      <c r="Q1762" s="34"/>
      <c r="R1762" s="44">
        <v>41</v>
      </c>
      <c r="S1762" s="45">
        <v>62</v>
      </c>
      <c r="T1762" s="45">
        <v>12</v>
      </c>
      <c r="U1762" s="45">
        <v>31</v>
      </c>
      <c r="V1762" s="45">
        <v>17</v>
      </c>
      <c r="W1762" s="45">
        <v>6</v>
      </c>
      <c r="X1762" s="45">
        <v>52</v>
      </c>
      <c r="Y1762" s="46">
        <v>39</v>
      </c>
      <c r="Z1762" s="257">
        <f>SUMSQ(R1762:Y1762)</f>
        <v>11180</v>
      </c>
      <c r="AA1762" s="42"/>
      <c r="AB1762" s="277"/>
      <c r="AD1762" s="278"/>
      <c r="AE1762" s="34"/>
      <c r="AF1762" s="44">
        <v>4</v>
      </c>
      <c r="AG1762" s="45">
        <v>43</v>
      </c>
      <c r="AH1762" s="45">
        <v>56</v>
      </c>
      <c r="AI1762" s="45">
        <v>31</v>
      </c>
      <c r="AJ1762" s="45">
        <v>17</v>
      </c>
      <c r="AK1762" s="45">
        <v>58</v>
      </c>
      <c r="AL1762" s="45">
        <v>37</v>
      </c>
      <c r="AM1762" s="46">
        <v>14</v>
      </c>
      <c r="AN1762" s="257">
        <f>SUMSQ(AF1762:AM1762)</f>
        <v>11180</v>
      </c>
      <c r="AO1762" s="42"/>
      <c r="AP1762" s="277"/>
      <c r="AR1762" s="278"/>
      <c r="AS1762" s="34"/>
      <c r="AT1762" s="44">
        <v>4</v>
      </c>
      <c r="AU1762" s="45">
        <v>43</v>
      </c>
      <c r="AV1762" s="45">
        <v>56</v>
      </c>
      <c r="AW1762" s="45">
        <v>31</v>
      </c>
      <c r="AX1762" s="45">
        <v>17</v>
      </c>
      <c r="AY1762" s="45">
        <v>58</v>
      </c>
      <c r="AZ1762" s="45">
        <v>37</v>
      </c>
      <c r="BA1762" s="46">
        <v>14</v>
      </c>
      <c r="BB1762" s="257">
        <f>SUMSQ(AT1762:BA1762)</f>
        <v>11180</v>
      </c>
      <c r="BC1762" s="42"/>
      <c r="BD1762" s="277"/>
    </row>
    <row r="1763" spans="2:56" x14ac:dyDescent="0.2">
      <c r="B1763" s="278"/>
      <c r="C1763" s="34"/>
      <c r="D1763" s="44">
        <v>54</v>
      </c>
      <c r="E1763" s="45">
        <v>28</v>
      </c>
      <c r="F1763" s="45">
        <v>48</v>
      </c>
      <c r="G1763" s="45">
        <v>51</v>
      </c>
      <c r="H1763" s="45">
        <v>41</v>
      </c>
      <c r="I1763" s="45">
        <v>7</v>
      </c>
      <c r="J1763" s="45">
        <v>2</v>
      </c>
      <c r="K1763" s="46">
        <v>29</v>
      </c>
      <c r="L1763" s="257">
        <f>SUMSQ(D1763:K1763)</f>
        <v>11180</v>
      </c>
      <c r="M1763" s="42"/>
      <c r="N1763" s="277"/>
      <c r="P1763" s="278"/>
      <c r="Q1763" s="34"/>
      <c r="R1763" s="44">
        <v>26</v>
      </c>
      <c r="S1763" s="45">
        <v>13</v>
      </c>
      <c r="T1763" s="45">
        <v>59</v>
      </c>
      <c r="U1763" s="45">
        <v>48</v>
      </c>
      <c r="V1763" s="45">
        <v>34</v>
      </c>
      <c r="W1763" s="45">
        <v>53</v>
      </c>
      <c r="X1763" s="45">
        <v>3</v>
      </c>
      <c r="Y1763" s="46">
        <v>24</v>
      </c>
      <c r="Z1763" s="257">
        <f>SUMSQ(R1763:Y1763)</f>
        <v>11180</v>
      </c>
      <c r="AA1763" s="42"/>
      <c r="AB1763" s="277"/>
      <c r="AD1763" s="278"/>
      <c r="AE1763" s="34"/>
      <c r="AF1763" s="44">
        <v>51</v>
      </c>
      <c r="AG1763" s="45">
        <v>28</v>
      </c>
      <c r="AH1763" s="45">
        <v>7</v>
      </c>
      <c r="AI1763" s="45">
        <v>48</v>
      </c>
      <c r="AJ1763" s="45">
        <v>34</v>
      </c>
      <c r="AK1763" s="45">
        <v>9</v>
      </c>
      <c r="AL1763" s="45">
        <v>22</v>
      </c>
      <c r="AM1763" s="46">
        <v>61</v>
      </c>
      <c r="AN1763" s="257">
        <f>SUMSQ(AF1763:AM1763)</f>
        <v>11180</v>
      </c>
      <c r="AO1763" s="42"/>
      <c r="AP1763" s="277"/>
      <c r="AR1763" s="278"/>
      <c r="AS1763" s="34"/>
      <c r="AT1763" s="44">
        <v>51</v>
      </c>
      <c r="AU1763" s="45">
        <v>28</v>
      </c>
      <c r="AV1763" s="45">
        <v>7</v>
      </c>
      <c r="AW1763" s="45">
        <v>48</v>
      </c>
      <c r="AX1763" s="45">
        <v>34</v>
      </c>
      <c r="AY1763" s="45">
        <v>9</v>
      </c>
      <c r="AZ1763" s="45">
        <v>22</v>
      </c>
      <c r="BA1763" s="46">
        <v>61</v>
      </c>
      <c r="BB1763" s="257">
        <f>SUMSQ(AT1763:BA1763)</f>
        <v>11180</v>
      </c>
      <c r="BC1763" s="42"/>
      <c r="BD1763" s="277"/>
    </row>
    <row r="1764" spans="2:56" x14ac:dyDescent="0.2">
      <c r="B1764" s="278"/>
      <c r="C1764" s="34"/>
      <c r="D1764" s="44">
        <v>32</v>
      </c>
      <c r="E1764" s="45">
        <v>3</v>
      </c>
      <c r="F1764" s="45">
        <v>6</v>
      </c>
      <c r="G1764" s="45">
        <v>44</v>
      </c>
      <c r="H1764" s="45">
        <v>50</v>
      </c>
      <c r="I1764" s="45">
        <v>45</v>
      </c>
      <c r="J1764" s="45">
        <v>25</v>
      </c>
      <c r="K1764" s="46">
        <v>55</v>
      </c>
      <c r="L1764" s="257">
        <f>SUMSQ(D1764:K1764)</f>
        <v>11180</v>
      </c>
      <c r="M1764" s="42"/>
      <c r="N1764" s="277"/>
      <c r="P1764" s="278"/>
      <c r="Q1764" s="34"/>
      <c r="R1764" s="44">
        <v>16</v>
      </c>
      <c r="S1764" s="45">
        <v>18</v>
      </c>
      <c r="T1764" s="45">
        <v>45</v>
      </c>
      <c r="U1764" s="45">
        <v>51</v>
      </c>
      <c r="V1764" s="45">
        <v>61</v>
      </c>
      <c r="W1764" s="45">
        <v>35</v>
      </c>
      <c r="X1764" s="45">
        <v>32</v>
      </c>
      <c r="Y1764" s="46">
        <v>2</v>
      </c>
      <c r="Z1764" s="257">
        <f>SUMSQ(R1764:Y1764)</f>
        <v>11180</v>
      </c>
      <c r="AA1764" s="42"/>
      <c r="AB1764" s="277"/>
      <c r="AD1764" s="278"/>
      <c r="AE1764" s="34"/>
      <c r="AF1764" s="44">
        <v>25</v>
      </c>
      <c r="AG1764" s="45">
        <v>50</v>
      </c>
      <c r="AH1764" s="45">
        <v>45</v>
      </c>
      <c r="AI1764" s="45">
        <v>12</v>
      </c>
      <c r="AJ1764" s="45">
        <v>6</v>
      </c>
      <c r="AK1764" s="45">
        <v>35</v>
      </c>
      <c r="AL1764" s="45">
        <v>64</v>
      </c>
      <c r="AM1764" s="46">
        <v>23</v>
      </c>
      <c r="AN1764" s="257">
        <f>SUMSQ(AF1764:AM1764)</f>
        <v>11180</v>
      </c>
      <c r="AO1764" s="42"/>
      <c r="AP1764" s="277"/>
      <c r="AR1764" s="278"/>
      <c r="AS1764" s="34"/>
      <c r="AT1764" s="44">
        <v>25</v>
      </c>
      <c r="AU1764" s="45">
        <v>50</v>
      </c>
      <c r="AV1764" s="45">
        <v>45</v>
      </c>
      <c r="AW1764" s="45">
        <v>6</v>
      </c>
      <c r="AX1764" s="45">
        <v>12</v>
      </c>
      <c r="AY1764" s="45">
        <v>35</v>
      </c>
      <c r="AZ1764" s="45">
        <v>64</v>
      </c>
      <c r="BA1764" s="46">
        <v>23</v>
      </c>
      <c r="BB1764" s="257">
        <f>SUMSQ(AT1764:BA1764)</f>
        <v>11180</v>
      </c>
      <c r="BC1764" s="42"/>
      <c r="BD1764" s="277"/>
    </row>
    <row r="1765" spans="2:56" x14ac:dyDescent="0.2">
      <c r="B1765" s="278"/>
      <c r="C1765" s="34"/>
      <c r="D1765" s="44">
        <v>57</v>
      </c>
      <c r="E1765" s="45">
        <v>22</v>
      </c>
      <c r="F1765" s="45">
        <v>31</v>
      </c>
      <c r="G1765" s="45">
        <v>1</v>
      </c>
      <c r="H1765" s="45">
        <v>39</v>
      </c>
      <c r="I1765" s="45">
        <v>12</v>
      </c>
      <c r="J1765" s="45">
        <v>52</v>
      </c>
      <c r="K1765" s="46">
        <v>46</v>
      </c>
      <c r="L1765" s="257">
        <f>SUMSQ(D1765:K1765)</f>
        <v>11180</v>
      </c>
      <c r="M1765" s="42"/>
      <c r="N1765" s="277"/>
      <c r="P1765" s="278"/>
      <c r="Q1765" s="34"/>
      <c r="R1765" s="44">
        <v>36</v>
      </c>
      <c r="S1765" s="45">
        <v>55</v>
      </c>
      <c r="T1765" s="45">
        <v>1</v>
      </c>
      <c r="U1765" s="45">
        <v>22</v>
      </c>
      <c r="V1765" s="45">
        <v>28</v>
      </c>
      <c r="W1765" s="45">
        <v>15</v>
      </c>
      <c r="X1765" s="45">
        <v>57</v>
      </c>
      <c r="Y1765" s="46">
        <v>46</v>
      </c>
      <c r="Z1765" s="257">
        <f>SUMSQ(R1765:Y1765)</f>
        <v>11180</v>
      </c>
      <c r="AA1765" s="42"/>
      <c r="AB1765" s="277"/>
      <c r="AD1765" s="278"/>
      <c r="AE1765" s="34"/>
      <c r="AF1765" s="44">
        <v>32</v>
      </c>
      <c r="AG1765" s="45">
        <v>55</v>
      </c>
      <c r="AH1765" s="45">
        <v>3</v>
      </c>
      <c r="AI1765" s="45">
        <v>38</v>
      </c>
      <c r="AJ1765" s="45">
        <v>44</v>
      </c>
      <c r="AK1765" s="45">
        <v>13</v>
      </c>
      <c r="AL1765" s="45">
        <v>57</v>
      </c>
      <c r="AM1765" s="46">
        <v>18</v>
      </c>
      <c r="AN1765" s="257">
        <f>SUMSQ(AF1765:AM1765)</f>
        <v>11180</v>
      </c>
      <c r="AO1765" s="42"/>
      <c r="AP1765" s="277"/>
      <c r="AR1765" s="278"/>
      <c r="AS1765" s="34"/>
      <c r="AT1765" s="44">
        <v>32</v>
      </c>
      <c r="AU1765" s="45">
        <v>55</v>
      </c>
      <c r="AV1765" s="45">
        <v>3</v>
      </c>
      <c r="AW1765" s="45">
        <v>44</v>
      </c>
      <c r="AX1765" s="45">
        <v>38</v>
      </c>
      <c r="AY1765" s="45">
        <v>13</v>
      </c>
      <c r="AZ1765" s="45">
        <v>57</v>
      </c>
      <c r="BA1765" s="46">
        <v>18</v>
      </c>
      <c r="BB1765" s="257">
        <f>SUMSQ(AT1765:BA1765)</f>
        <v>11180</v>
      </c>
      <c r="BC1765" s="42"/>
      <c r="BD1765" s="277"/>
    </row>
    <row r="1766" spans="2:56" ht="12.75" thickBot="1" x14ac:dyDescent="0.25">
      <c r="B1766" s="278"/>
      <c r="C1766" s="34"/>
      <c r="D1766" s="59">
        <v>47</v>
      </c>
      <c r="E1766" s="60">
        <v>49</v>
      </c>
      <c r="F1766" s="60">
        <v>9</v>
      </c>
      <c r="G1766" s="60">
        <v>38</v>
      </c>
      <c r="H1766" s="60">
        <v>4</v>
      </c>
      <c r="I1766" s="60">
        <v>30</v>
      </c>
      <c r="J1766" s="60">
        <v>23</v>
      </c>
      <c r="K1766" s="61">
        <v>60</v>
      </c>
      <c r="L1766" s="257">
        <f>SUMSQ(D1766:K1766)</f>
        <v>11180</v>
      </c>
      <c r="M1766" s="42"/>
      <c r="N1766" s="277"/>
      <c r="P1766" s="278"/>
      <c r="Q1766" s="34"/>
      <c r="R1766" s="59">
        <v>54</v>
      </c>
      <c r="S1766" s="60">
        <v>27</v>
      </c>
      <c r="T1766" s="60">
        <v>40</v>
      </c>
      <c r="U1766" s="60">
        <v>9</v>
      </c>
      <c r="V1766" s="60">
        <v>7</v>
      </c>
      <c r="W1766" s="60">
        <v>42</v>
      </c>
      <c r="X1766" s="60">
        <v>21</v>
      </c>
      <c r="Y1766" s="61">
        <v>60</v>
      </c>
      <c r="Z1766" s="257">
        <f>SUMSQ(R1766:Y1766)</f>
        <v>11180</v>
      </c>
      <c r="AA1766" s="42"/>
      <c r="AB1766" s="277"/>
      <c r="AD1766" s="278"/>
      <c r="AE1766" s="34"/>
      <c r="AF1766" s="59">
        <v>54</v>
      </c>
      <c r="AG1766" s="60">
        <v>29</v>
      </c>
      <c r="AH1766" s="60">
        <v>41</v>
      </c>
      <c r="AI1766" s="60">
        <v>2</v>
      </c>
      <c r="AJ1766" s="60">
        <v>16</v>
      </c>
      <c r="AK1766" s="60">
        <v>39</v>
      </c>
      <c r="AL1766" s="60">
        <v>19</v>
      </c>
      <c r="AM1766" s="61">
        <v>60</v>
      </c>
      <c r="AN1766" s="257">
        <f>SUMSQ(AF1766:AM1766)</f>
        <v>11180</v>
      </c>
      <c r="AO1766" s="42"/>
      <c r="AP1766" s="277"/>
      <c r="AR1766" s="278"/>
      <c r="AS1766" s="34"/>
      <c r="AT1766" s="59">
        <v>54</v>
      </c>
      <c r="AU1766" s="60">
        <v>29</v>
      </c>
      <c r="AV1766" s="60">
        <v>41</v>
      </c>
      <c r="AW1766" s="60">
        <v>2</v>
      </c>
      <c r="AX1766" s="60">
        <v>16</v>
      </c>
      <c r="AY1766" s="60">
        <v>39</v>
      </c>
      <c r="AZ1766" s="60">
        <v>19</v>
      </c>
      <c r="BA1766" s="61">
        <v>60</v>
      </c>
      <c r="BB1766" s="257">
        <f>SUMSQ(AT1766:BA1766)</f>
        <v>11180</v>
      </c>
      <c r="BC1766" s="42"/>
      <c r="BD1766" s="277"/>
    </row>
    <row r="1767" spans="2:56" x14ac:dyDescent="0.2">
      <c r="B1767" s="278"/>
      <c r="C1767" s="34"/>
      <c r="D1767" s="166">
        <f>SUM(D1759:D1766)</f>
        <v>260</v>
      </c>
      <c r="E1767" s="167">
        <f>SUM(E1759:E1766)</f>
        <v>260</v>
      </c>
      <c r="F1767" s="167">
        <f>SUM(F1759:F1766)</f>
        <v>260</v>
      </c>
      <c r="G1767" s="167">
        <f>SUM(G1759:G1766)</f>
        <v>260</v>
      </c>
      <c r="H1767" s="167">
        <f>SUM(H1759:H1766)</f>
        <v>260</v>
      </c>
      <c r="I1767" s="167">
        <f>SUM(I1759:I1766)</f>
        <v>260</v>
      </c>
      <c r="J1767" s="167">
        <f>SUM(J1759:J1766)</f>
        <v>260</v>
      </c>
      <c r="K1767" s="167">
        <f>SUM(K1759:K1766)</f>
        <v>260</v>
      </c>
      <c r="L1767" s="280">
        <f>SUM(D1759^3+E1760^3+F1761^3+G1762^3+H1763^3+I1764^3+J1765^3+K1766^3)</f>
        <v>540800</v>
      </c>
      <c r="M1767" s="42"/>
      <c r="N1767" s="277"/>
      <c r="P1767" s="278"/>
      <c r="Q1767" s="34"/>
      <c r="R1767" s="166">
        <f>SUM(R1759:R1766)</f>
        <v>260</v>
      </c>
      <c r="S1767" s="167">
        <f>SUM(S1759:S1766)</f>
        <v>260</v>
      </c>
      <c r="T1767" s="167">
        <f>SUM(T1759:T1766)</f>
        <v>260</v>
      </c>
      <c r="U1767" s="167">
        <f>SUM(U1759:U1766)</f>
        <v>260</v>
      </c>
      <c r="V1767" s="167">
        <f>SUM(V1759:V1766)</f>
        <v>260</v>
      </c>
      <c r="W1767" s="167">
        <f>SUM(W1759:W1766)</f>
        <v>260</v>
      </c>
      <c r="X1767" s="167">
        <f>SUM(X1759:X1766)</f>
        <v>260</v>
      </c>
      <c r="Y1767" s="167">
        <f>SUM(Y1759:Y1766)</f>
        <v>260</v>
      </c>
      <c r="Z1767" s="280">
        <f>SUM(R1759^3+S1760^3+T1761^3+U1762^3+V1763^3+W1764^3+X1765^3+Y1766^3)</f>
        <v>540800</v>
      </c>
      <c r="AA1767" s="42"/>
      <c r="AB1767" s="277"/>
      <c r="AD1767" s="278"/>
      <c r="AE1767" s="34"/>
      <c r="AF1767" s="166">
        <f>SUM(AF1759:AF1766)</f>
        <v>260</v>
      </c>
      <c r="AG1767" s="167">
        <f>SUM(AG1759:AG1766)</f>
        <v>260</v>
      </c>
      <c r="AH1767" s="167">
        <f>SUM(AH1759:AH1766)</f>
        <v>260</v>
      </c>
      <c r="AI1767" s="167">
        <f>SUM(AI1759:AI1766)</f>
        <v>260</v>
      </c>
      <c r="AJ1767" s="167">
        <f>SUM(AJ1759:AJ1766)</f>
        <v>260</v>
      </c>
      <c r="AK1767" s="167">
        <f>SUM(AK1759:AK1766)</f>
        <v>260</v>
      </c>
      <c r="AL1767" s="167">
        <f>SUM(AL1759:AL1766)</f>
        <v>260</v>
      </c>
      <c r="AM1767" s="167">
        <f>SUM(AM1759:AM1766)</f>
        <v>260</v>
      </c>
      <c r="AN1767" s="280">
        <f>SUM(AF1759^3+AG1760^3+AH1761^3+AI1762^3+AJ1763^3+AK1764^3+AL1765^3+AM1766^3)</f>
        <v>540800</v>
      </c>
      <c r="AO1767" s="42"/>
      <c r="AP1767" s="277"/>
      <c r="AR1767" s="278"/>
      <c r="AS1767" s="34"/>
      <c r="AT1767" s="166">
        <f>SUM(AT1759:AT1766)</f>
        <v>260</v>
      </c>
      <c r="AU1767" s="167">
        <f>SUM(AU1759:AU1766)</f>
        <v>260</v>
      </c>
      <c r="AV1767" s="167">
        <f>SUM(AV1759:AV1766)</f>
        <v>260</v>
      </c>
      <c r="AW1767" s="167">
        <f>SUM(AW1759:AW1766)</f>
        <v>260</v>
      </c>
      <c r="AX1767" s="167">
        <f>SUM(AX1759:AX1766)</f>
        <v>260</v>
      </c>
      <c r="AY1767" s="167">
        <f>SUM(AY1759:AY1766)</f>
        <v>260</v>
      </c>
      <c r="AZ1767" s="167">
        <f>SUM(AZ1759:AZ1766)</f>
        <v>260</v>
      </c>
      <c r="BA1767" s="167">
        <f>SUM(BA1759:BA1766)</f>
        <v>260</v>
      </c>
      <c r="BB1767" s="280">
        <f>SUM(AT1759^3+AU1760^3+AV1761^3+AW1762^3+AX1763^3+AY1764^3+AZ1765^3+BA1766^3)</f>
        <v>540800</v>
      </c>
      <c r="BC1767" s="42"/>
      <c r="BD1767" s="277"/>
    </row>
    <row r="1768" spans="2:56" ht="12.75" thickBot="1" x14ac:dyDescent="0.25">
      <c r="B1768" s="278"/>
      <c r="C1768" s="34"/>
      <c r="D1768" s="89">
        <f>SUMSQ(D1759:D1766)</f>
        <v>11180</v>
      </c>
      <c r="E1768" s="90">
        <f>SUMSQ(E1759:E1766)</f>
        <v>11180</v>
      </c>
      <c r="F1768" s="90">
        <f>SUMSQ(F1759:F1766)</f>
        <v>11180</v>
      </c>
      <c r="G1768" s="90">
        <f>SUMSQ(G1759:G1766)</f>
        <v>11180</v>
      </c>
      <c r="H1768" s="90">
        <f>SUMSQ(H1759:H1766)</f>
        <v>11180</v>
      </c>
      <c r="I1768" s="90">
        <f>SUMSQ(I1759:I1766)</f>
        <v>11180</v>
      </c>
      <c r="J1768" s="90">
        <f>SUMSQ(J1759:J1766)</f>
        <v>11180</v>
      </c>
      <c r="K1768" s="90">
        <f>SUMSQ(K1759:K1766)</f>
        <v>11180</v>
      </c>
      <c r="L1768" s="279">
        <f>SUM(D1766^3+E1765^3+F1764^3+G1763^3+H1762^3+I1761^3+J1760^3+K1759^3)</f>
        <v>540800</v>
      </c>
      <c r="M1768" s="42"/>
      <c r="N1768" s="277"/>
      <c r="P1768" s="278"/>
      <c r="Q1768" s="34"/>
      <c r="R1768" s="89">
        <f>SUMSQ(R1759:R1766)</f>
        <v>11180</v>
      </c>
      <c r="S1768" s="90">
        <f>SUMSQ(S1759:S1766)</f>
        <v>11180</v>
      </c>
      <c r="T1768" s="90">
        <f>SUMSQ(T1759:T1766)</f>
        <v>11180</v>
      </c>
      <c r="U1768" s="90">
        <f>SUMSQ(U1759:U1766)</f>
        <v>11180</v>
      </c>
      <c r="V1768" s="90">
        <f>SUMSQ(V1759:V1766)</f>
        <v>11180</v>
      </c>
      <c r="W1768" s="90">
        <f>SUMSQ(W1759:W1766)</f>
        <v>11180</v>
      </c>
      <c r="X1768" s="90">
        <f>SUMSQ(X1759:X1766)</f>
        <v>11180</v>
      </c>
      <c r="Y1768" s="90">
        <f>SUMSQ(Y1759:Y1766)</f>
        <v>11180</v>
      </c>
      <c r="Z1768" s="279">
        <f>SUM(R1766^3+S1765^3+T1764^3+U1763^3+V1762^3+W1761^3+X1760^3+Y1759^3)</f>
        <v>540800</v>
      </c>
      <c r="AA1768" s="42"/>
      <c r="AB1768" s="277"/>
      <c r="AD1768" s="278"/>
      <c r="AE1768" s="34"/>
      <c r="AF1768" s="89">
        <f>SUMSQ(AF1759:AF1766)</f>
        <v>11180</v>
      </c>
      <c r="AG1768" s="90">
        <f>SUMSQ(AG1759:AG1766)</f>
        <v>11180</v>
      </c>
      <c r="AH1768" s="90">
        <f>SUMSQ(AH1759:AH1766)</f>
        <v>11180</v>
      </c>
      <c r="AI1768" s="90">
        <f>SUMSQ(AI1759:AI1766)</f>
        <v>11180</v>
      </c>
      <c r="AJ1768" s="90">
        <f>SUMSQ(AJ1759:AJ1766)</f>
        <v>11180</v>
      </c>
      <c r="AK1768" s="90">
        <f>SUMSQ(AK1759:AK1766)</f>
        <v>11180</v>
      </c>
      <c r="AL1768" s="90">
        <f>SUMSQ(AL1759:AL1766)</f>
        <v>11180</v>
      </c>
      <c r="AM1768" s="90">
        <f>SUMSQ(AM1759:AM1766)</f>
        <v>11180</v>
      </c>
      <c r="AN1768" s="279">
        <f>SUM(AF1766^3+AG1765^3+AH1764^3+AI1763^3+AJ1762^3+AK1761^3+AL1760^3+AM1759^3)</f>
        <v>540800</v>
      </c>
      <c r="AO1768" s="42"/>
      <c r="AP1768" s="277"/>
      <c r="AR1768" s="278"/>
      <c r="AS1768" s="34"/>
      <c r="AT1768" s="89">
        <f>SUMSQ(AT1759:AT1766)</f>
        <v>11180</v>
      </c>
      <c r="AU1768" s="90">
        <f>SUMSQ(AU1759:AU1766)</f>
        <v>11180</v>
      </c>
      <c r="AV1768" s="90">
        <f>SUMSQ(AV1759:AV1766)</f>
        <v>11180</v>
      </c>
      <c r="AW1768" s="90">
        <f>SUMSQ(AW1759:AW1766)</f>
        <v>11180</v>
      </c>
      <c r="AX1768" s="90">
        <f>SUMSQ(AX1759:AX1766)</f>
        <v>11180</v>
      </c>
      <c r="AY1768" s="90">
        <f>SUMSQ(AY1759:AY1766)</f>
        <v>11180</v>
      </c>
      <c r="AZ1768" s="90">
        <f>SUMSQ(AZ1759:AZ1766)</f>
        <v>11180</v>
      </c>
      <c r="BA1768" s="90">
        <f>SUMSQ(BA1759:BA1766)</f>
        <v>11180</v>
      </c>
      <c r="BB1768" s="279">
        <f>SUM(AT1766^3+AU1765^3+AV1764^3+AW1763^3+AX1762^3+AY1761^3+AZ1760^3+BA1759^3)</f>
        <v>540800</v>
      </c>
      <c r="BC1768" s="42"/>
      <c r="BD1768" s="277"/>
    </row>
    <row r="1769" spans="2:56" ht="12.75" thickBot="1" x14ac:dyDescent="0.25">
      <c r="B1769" s="278"/>
      <c r="C1769" s="104"/>
      <c r="D1769" s="106"/>
      <c r="E1769" s="106"/>
      <c r="F1769" s="106"/>
      <c r="G1769" s="106"/>
      <c r="H1769" s="106"/>
      <c r="I1769" s="106"/>
      <c r="J1769" s="106"/>
      <c r="K1769" s="106"/>
      <c r="L1769" s="106"/>
      <c r="M1769" s="109"/>
      <c r="N1769" s="277"/>
      <c r="P1769" s="278"/>
      <c r="Q1769" s="104"/>
      <c r="R1769" s="106"/>
      <c r="S1769" s="106"/>
      <c r="T1769" s="106"/>
      <c r="U1769" s="106"/>
      <c r="V1769" s="106"/>
      <c r="W1769" s="106"/>
      <c r="X1769" s="106"/>
      <c r="Y1769" s="106"/>
      <c r="Z1769" s="106"/>
      <c r="AA1769" s="109"/>
      <c r="AB1769" s="277"/>
      <c r="AD1769" s="278"/>
      <c r="AE1769" s="104"/>
      <c r="AF1769" s="106"/>
      <c r="AG1769" s="106"/>
      <c r="AH1769" s="106"/>
      <c r="AI1769" s="106"/>
      <c r="AJ1769" s="106"/>
      <c r="AK1769" s="106"/>
      <c r="AL1769" s="106"/>
      <c r="AM1769" s="106"/>
      <c r="AN1769" s="106"/>
      <c r="AO1769" s="109"/>
      <c r="AP1769" s="277"/>
      <c r="AR1769" s="278"/>
      <c r="AS1769" s="104"/>
      <c r="AT1769" s="106"/>
      <c r="AU1769" s="106"/>
      <c r="AV1769" s="106"/>
      <c r="AW1769" s="106"/>
      <c r="AX1769" s="106"/>
      <c r="AY1769" s="106"/>
      <c r="AZ1769" s="106"/>
      <c r="BA1769" s="106"/>
      <c r="BB1769" s="106"/>
      <c r="BC1769" s="109"/>
      <c r="BD1769" s="277"/>
    </row>
    <row r="1770" spans="2:56" ht="12.75" thickBot="1" x14ac:dyDescent="0.25">
      <c r="B1770" s="276"/>
      <c r="C1770" s="275"/>
      <c r="D1770" s="275"/>
      <c r="E1770" s="275"/>
      <c r="F1770" s="275"/>
      <c r="G1770" s="275"/>
      <c r="H1770" s="275"/>
      <c r="I1770" s="275"/>
      <c r="J1770" s="275"/>
      <c r="K1770" s="275"/>
      <c r="L1770" s="275"/>
      <c r="M1770" s="275"/>
      <c r="N1770" s="274"/>
      <c r="P1770" s="276"/>
      <c r="Q1770" s="275"/>
      <c r="R1770" s="275"/>
      <c r="S1770" s="275"/>
      <c r="T1770" s="275"/>
      <c r="U1770" s="275"/>
      <c r="V1770" s="275"/>
      <c r="W1770" s="275"/>
      <c r="X1770" s="275"/>
      <c r="Y1770" s="275"/>
      <c r="Z1770" s="275"/>
      <c r="AA1770" s="275"/>
      <c r="AB1770" s="274"/>
      <c r="AD1770" s="276"/>
      <c r="AE1770" s="275"/>
      <c r="AF1770" s="275"/>
      <c r="AG1770" s="275"/>
      <c r="AH1770" s="275"/>
      <c r="AI1770" s="275"/>
      <c r="AJ1770" s="275"/>
      <c r="AK1770" s="275"/>
      <c r="AL1770" s="275"/>
      <c r="AM1770" s="275"/>
      <c r="AN1770" s="275"/>
      <c r="AO1770" s="275"/>
      <c r="AP1770" s="274"/>
      <c r="AR1770" s="276"/>
      <c r="AS1770" s="275"/>
      <c r="AT1770" s="275"/>
      <c r="AU1770" s="275"/>
      <c r="AV1770" s="275"/>
      <c r="AW1770" s="275"/>
      <c r="AX1770" s="275"/>
      <c r="AY1770" s="275"/>
      <c r="AZ1770" s="275"/>
      <c r="BA1770" s="275"/>
      <c r="BB1770" s="275"/>
      <c r="BC1770" s="275"/>
      <c r="BD1770" s="274"/>
    </row>
    <row r="1771" spans="2:56" ht="13.5" thickTop="1" thickBot="1" x14ac:dyDescent="0.25"/>
    <row r="1772" spans="2:56" ht="13.5" thickTop="1" thickBot="1" x14ac:dyDescent="0.25">
      <c r="B1772" s="284"/>
      <c r="C1772" s="283"/>
      <c r="D1772" s="283"/>
      <c r="E1772" s="283"/>
      <c r="F1772" s="283"/>
      <c r="G1772" s="283"/>
      <c r="H1772" s="283"/>
      <c r="I1772" s="283"/>
      <c r="J1772" s="283"/>
      <c r="K1772" s="283"/>
      <c r="L1772" s="283"/>
      <c r="M1772" s="283"/>
      <c r="N1772" s="282"/>
      <c r="P1772" s="284"/>
      <c r="Q1772" s="283"/>
      <c r="R1772" s="283"/>
      <c r="S1772" s="283"/>
      <c r="T1772" s="283"/>
      <c r="U1772" s="283"/>
      <c r="V1772" s="283"/>
      <c r="W1772" s="283"/>
      <c r="X1772" s="283"/>
      <c r="Y1772" s="283"/>
      <c r="Z1772" s="283"/>
      <c r="AA1772" s="283"/>
      <c r="AB1772" s="282"/>
      <c r="AD1772" s="284"/>
      <c r="AE1772" s="283"/>
      <c r="AF1772" s="283"/>
      <c r="AG1772" s="283"/>
      <c r="AH1772" s="283"/>
      <c r="AI1772" s="283"/>
      <c r="AJ1772" s="283"/>
      <c r="AK1772" s="283"/>
      <c r="AL1772" s="283"/>
      <c r="AM1772" s="283"/>
      <c r="AN1772" s="283"/>
      <c r="AO1772" s="283"/>
      <c r="AP1772" s="282"/>
      <c r="AR1772" s="284"/>
      <c r="AS1772" s="283"/>
      <c r="AT1772" s="283"/>
      <c r="AU1772" s="283"/>
      <c r="AV1772" s="283"/>
      <c r="AW1772" s="283"/>
      <c r="AX1772" s="283"/>
      <c r="AY1772" s="283"/>
      <c r="AZ1772" s="283"/>
      <c r="BA1772" s="283"/>
      <c r="BB1772" s="283"/>
      <c r="BC1772" s="283"/>
      <c r="BD1772" s="282"/>
    </row>
    <row r="1773" spans="2:56" ht="12.75" thickBot="1" x14ac:dyDescent="0.25">
      <c r="B1773" s="278"/>
      <c r="C1773" s="20"/>
      <c r="D1773" s="21"/>
      <c r="E1773" s="21"/>
      <c r="F1773" s="21"/>
      <c r="G1773" s="21"/>
      <c r="H1773" s="281" t="s">
        <v>942</v>
      </c>
      <c r="I1773" s="21"/>
      <c r="J1773" s="21"/>
      <c r="K1773" s="21"/>
      <c r="L1773" s="21"/>
      <c r="M1773" s="23"/>
      <c r="N1773" s="277"/>
      <c r="P1773" s="278"/>
      <c r="Q1773" s="20"/>
      <c r="R1773" s="21"/>
      <c r="S1773" s="21"/>
      <c r="T1773" s="21"/>
      <c r="U1773" s="21"/>
      <c r="V1773" s="281" t="s">
        <v>941</v>
      </c>
      <c r="W1773" s="21"/>
      <c r="X1773" s="21"/>
      <c r="Y1773" s="21"/>
      <c r="Z1773" s="21"/>
      <c r="AA1773" s="23"/>
      <c r="AB1773" s="277"/>
      <c r="AD1773" s="278"/>
      <c r="AE1773" s="20"/>
      <c r="AF1773" s="21"/>
      <c r="AG1773" s="21"/>
      <c r="AH1773" s="21"/>
      <c r="AI1773" s="21"/>
      <c r="AJ1773" s="281" t="s">
        <v>940</v>
      </c>
      <c r="AK1773" s="21"/>
      <c r="AL1773" s="21"/>
      <c r="AM1773" s="21"/>
      <c r="AN1773" s="21"/>
      <c r="AO1773" s="23"/>
      <c r="AP1773" s="277"/>
      <c r="AR1773" s="278"/>
      <c r="AS1773" s="20"/>
      <c r="AT1773" s="21"/>
      <c r="AU1773" s="21"/>
      <c r="AV1773" s="21"/>
      <c r="AW1773" s="21"/>
      <c r="AX1773" s="281" t="s">
        <v>939</v>
      </c>
      <c r="AY1773" s="21"/>
      <c r="AZ1773" s="21"/>
      <c r="BA1773" s="21"/>
      <c r="BB1773" s="21"/>
      <c r="BC1773" s="23"/>
      <c r="BD1773" s="277"/>
    </row>
    <row r="1774" spans="2:56" x14ac:dyDescent="0.2">
      <c r="B1774" s="278"/>
      <c r="C1774" s="34"/>
      <c r="D1774" s="35">
        <v>5</v>
      </c>
      <c r="E1774" s="36">
        <v>46</v>
      </c>
      <c r="F1774" s="36">
        <v>49</v>
      </c>
      <c r="G1774" s="36">
        <v>26</v>
      </c>
      <c r="H1774" s="36">
        <v>24</v>
      </c>
      <c r="I1774" s="36">
        <v>63</v>
      </c>
      <c r="J1774" s="36">
        <v>36</v>
      </c>
      <c r="K1774" s="37">
        <v>11</v>
      </c>
      <c r="L1774" s="251">
        <f>SUMSQ(D1774:K1774)</f>
        <v>11180</v>
      </c>
      <c r="M1774" s="42"/>
      <c r="N1774" s="277"/>
      <c r="P1774" s="278"/>
      <c r="Q1774" s="34"/>
      <c r="R1774" s="35">
        <v>5</v>
      </c>
      <c r="S1774" s="36">
        <v>46</v>
      </c>
      <c r="T1774" s="36">
        <v>49</v>
      </c>
      <c r="U1774" s="36">
        <v>26</v>
      </c>
      <c r="V1774" s="36">
        <v>24</v>
      </c>
      <c r="W1774" s="36">
        <v>63</v>
      </c>
      <c r="X1774" s="36">
        <v>36</v>
      </c>
      <c r="Y1774" s="37">
        <v>11</v>
      </c>
      <c r="Z1774" s="251">
        <f>SUMSQ(R1774:Y1774)</f>
        <v>11180</v>
      </c>
      <c r="AA1774" s="42"/>
      <c r="AB1774" s="277"/>
      <c r="AD1774" s="278"/>
      <c r="AE1774" s="34"/>
      <c r="AF1774" s="35">
        <v>5</v>
      </c>
      <c r="AG1774" s="36">
        <v>46</v>
      </c>
      <c r="AH1774" s="36">
        <v>49</v>
      </c>
      <c r="AI1774" s="36">
        <v>26</v>
      </c>
      <c r="AJ1774" s="36">
        <v>24</v>
      </c>
      <c r="AK1774" s="36">
        <v>63</v>
      </c>
      <c r="AL1774" s="36">
        <v>36</v>
      </c>
      <c r="AM1774" s="37">
        <v>11</v>
      </c>
      <c r="AN1774" s="251">
        <f>SUMSQ(AF1774:AM1774)</f>
        <v>11180</v>
      </c>
      <c r="AO1774" s="42"/>
      <c r="AP1774" s="277"/>
      <c r="AR1774" s="278"/>
      <c r="AS1774" s="34"/>
      <c r="AT1774" s="35">
        <v>5</v>
      </c>
      <c r="AU1774" s="36">
        <v>46</v>
      </c>
      <c r="AV1774" s="36">
        <v>63</v>
      </c>
      <c r="AW1774" s="36">
        <v>26</v>
      </c>
      <c r="AX1774" s="36">
        <v>24</v>
      </c>
      <c r="AY1774" s="36">
        <v>49</v>
      </c>
      <c r="AZ1774" s="36">
        <v>36</v>
      </c>
      <c r="BA1774" s="37">
        <v>11</v>
      </c>
      <c r="BB1774" s="251">
        <f>SUMSQ(AT1774:BA1774)</f>
        <v>11180</v>
      </c>
      <c r="BC1774" s="42"/>
      <c r="BD1774" s="277"/>
    </row>
    <row r="1775" spans="2:56" x14ac:dyDescent="0.2">
      <c r="B1775" s="278"/>
      <c r="C1775" s="34"/>
      <c r="D1775" s="44">
        <v>27</v>
      </c>
      <c r="E1775" s="45">
        <v>8</v>
      </c>
      <c r="F1775" s="45">
        <v>47</v>
      </c>
      <c r="G1775" s="45">
        <v>52</v>
      </c>
      <c r="H1775" s="45">
        <v>62</v>
      </c>
      <c r="I1775" s="45">
        <v>33</v>
      </c>
      <c r="J1775" s="45">
        <v>10</v>
      </c>
      <c r="K1775" s="46">
        <v>21</v>
      </c>
      <c r="L1775" s="257">
        <f>SUMSQ(D1775:K1775)</f>
        <v>11180</v>
      </c>
      <c r="M1775" s="42"/>
      <c r="N1775" s="277"/>
      <c r="P1775" s="278"/>
      <c r="Q1775" s="34"/>
      <c r="R1775" s="44">
        <v>27</v>
      </c>
      <c r="S1775" s="45">
        <v>8</v>
      </c>
      <c r="T1775" s="45">
        <v>47</v>
      </c>
      <c r="U1775" s="45">
        <v>52</v>
      </c>
      <c r="V1775" s="45">
        <v>62</v>
      </c>
      <c r="W1775" s="45">
        <v>33</v>
      </c>
      <c r="X1775" s="45">
        <v>10</v>
      </c>
      <c r="Y1775" s="46">
        <v>21</v>
      </c>
      <c r="Z1775" s="257">
        <f>SUMSQ(R1775:Y1775)</f>
        <v>11180</v>
      </c>
      <c r="AA1775" s="42"/>
      <c r="AB1775" s="277"/>
      <c r="AD1775" s="278"/>
      <c r="AE1775" s="34"/>
      <c r="AF1775" s="44">
        <v>47</v>
      </c>
      <c r="AG1775" s="45">
        <v>8</v>
      </c>
      <c r="AH1775" s="45">
        <v>27</v>
      </c>
      <c r="AI1775" s="45">
        <v>52</v>
      </c>
      <c r="AJ1775" s="45">
        <v>62</v>
      </c>
      <c r="AK1775" s="45">
        <v>21</v>
      </c>
      <c r="AL1775" s="45">
        <v>10</v>
      </c>
      <c r="AM1775" s="46">
        <v>33</v>
      </c>
      <c r="AN1775" s="257">
        <f>SUMSQ(AF1775:AM1775)</f>
        <v>11180</v>
      </c>
      <c r="AO1775" s="42"/>
      <c r="AP1775" s="277"/>
      <c r="AR1775" s="278"/>
      <c r="AS1775" s="34"/>
      <c r="AT1775" s="44">
        <v>27</v>
      </c>
      <c r="AU1775" s="45">
        <v>8</v>
      </c>
      <c r="AV1775" s="45">
        <v>33</v>
      </c>
      <c r="AW1775" s="45">
        <v>52</v>
      </c>
      <c r="AX1775" s="45">
        <v>62</v>
      </c>
      <c r="AY1775" s="45">
        <v>47</v>
      </c>
      <c r="AZ1775" s="45">
        <v>10</v>
      </c>
      <c r="BA1775" s="46">
        <v>21</v>
      </c>
      <c r="BB1775" s="257">
        <f>SUMSQ(AT1775:BA1775)</f>
        <v>11180</v>
      </c>
      <c r="BC1775" s="42"/>
      <c r="BD1775" s="277"/>
    </row>
    <row r="1776" spans="2:56" x14ac:dyDescent="0.2">
      <c r="B1776" s="278"/>
      <c r="C1776" s="34"/>
      <c r="D1776" s="44">
        <v>40</v>
      </c>
      <c r="E1776" s="45">
        <v>1</v>
      </c>
      <c r="F1776" s="45">
        <v>30</v>
      </c>
      <c r="G1776" s="45">
        <v>53</v>
      </c>
      <c r="H1776" s="45">
        <v>59</v>
      </c>
      <c r="I1776" s="45">
        <v>20</v>
      </c>
      <c r="J1776" s="45">
        <v>15</v>
      </c>
      <c r="K1776" s="46">
        <v>42</v>
      </c>
      <c r="L1776" s="257">
        <f>SUMSQ(D1776:K1776)</f>
        <v>11180</v>
      </c>
      <c r="M1776" s="42"/>
      <c r="N1776" s="277"/>
      <c r="P1776" s="278"/>
      <c r="Q1776" s="34"/>
      <c r="R1776" s="44">
        <v>42</v>
      </c>
      <c r="S1776" s="45">
        <v>1</v>
      </c>
      <c r="T1776" s="45">
        <v>30</v>
      </c>
      <c r="U1776" s="45">
        <v>53</v>
      </c>
      <c r="V1776" s="45">
        <v>59</v>
      </c>
      <c r="W1776" s="45">
        <v>20</v>
      </c>
      <c r="X1776" s="45">
        <v>15</v>
      </c>
      <c r="Y1776" s="46">
        <v>40</v>
      </c>
      <c r="Z1776" s="257">
        <f>SUMSQ(R1776:Y1776)</f>
        <v>11180</v>
      </c>
      <c r="AA1776" s="42"/>
      <c r="AB1776" s="277"/>
      <c r="AD1776" s="278"/>
      <c r="AE1776" s="34"/>
      <c r="AF1776" s="44">
        <v>42</v>
      </c>
      <c r="AG1776" s="45">
        <v>1</v>
      </c>
      <c r="AH1776" s="45">
        <v>30</v>
      </c>
      <c r="AI1776" s="45">
        <v>53</v>
      </c>
      <c r="AJ1776" s="45">
        <v>59</v>
      </c>
      <c r="AK1776" s="45">
        <v>20</v>
      </c>
      <c r="AL1776" s="45">
        <v>15</v>
      </c>
      <c r="AM1776" s="46">
        <v>40</v>
      </c>
      <c r="AN1776" s="257">
        <f>SUMSQ(AF1776:AM1776)</f>
        <v>11180</v>
      </c>
      <c r="AO1776" s="42"/>
      <c r="AP1776" s="277"/>
      <c r="AR1776" s="278"/>
      <c r="AS1776" s="34"/>
      <c r="AT1776" s="44">
        <v>40</v>
      </c>
      <c r="AU1776" s="45">
        <v>1</v>
      </c>
      <c r="AV1776" s="45">
        <v>30</v>
      </c>
      <c r="AW1776" s="45">
        <v>53</v>
      </c>
      <c r="AX1776" s="45">
        <v>59</v>
      </c>
      <c r="AY1776" s="45">
        <v>20</v>
      </c>
      <c r="AZ1776" s="45">
        <v>15</v>
      </c>
      <c r="BA1776" s="46">
        <v>42</v>
      </c>
      <c r="BB1776" s="257">
        <f>SUMSQ(AT1776:BA1776)</f>
        <v>11180</v>
      </c>
      <c r="BC1776" s="42"/>
      <c r="BD1776" s="277"/>
    </row>
    <row r="1777" spans="2:56" x14ac:dyDescent="0.2">
      <c r="B1777" s="278"/>
      <c r="C1777" s="34"/>
      <c r="D1777" s="44">
        <v>58</v>
      </c>
      <c r="E1777" s="45">
        <v>43</v>
      </c>
      <c r="F1777" s="45">
        <v>4</v>
      </c>
      <c r="G1777" s="45">
        <v>31</v>
      </c>
      <c r="H1777" s="45">
        <v>17</v>
      </c>
      <c r="I1777" s="45">
        <v>14</v>
      </c>
      <c r="J1777" s="45">
        <v>37</v>
      </c>
      <c r="K1777" s="46">
        <v>56</v>
      </c>
      <c r="L1777" s="257">
        <f>SUMSQ(D1777:K1777)</f>
        <v>11180</v>
      </c>
      <c r="M1777" s="42"/>
      <c r="N1777" s="277"/>
      <c r="P1777" s="278"/>
      <c r="Q1777" s="34"/>
      <c r="R1777" s="44">
        <v>56</v>
      </c>
      <c r="S1777" s="45">
        <v>43</v>
      </c>
      <c r="T1777" s="45">
        <v>4</v>
      </c>
      <c r="U1777" s="45">
        <v>31</v>
      </c>
      <c r="V1777" s="45">
        <v>17</v>
      </c>
      <c r="W1777" s="45">
        <v>14</v>
      </c>
      <c r="X1777" s="45">
        <v>37</v>
      </c>
      <c r="Y1777" s="46">
        <v>58</v>
      </c>
      <c r="Z1777" s="257">
        <f>SUMSQ(R1777:Y1777)</f>
        <v>11180</v>
      </c>
      <c r="AA1777" s="42"/>
      <c r="AB1777" s="277"/>
      <c r="AD1777" s="278"/>
      <c r="AE1777" s="34"/>
      <c r="AF1777" s="44">
        <v>4</v>
      </c>
      <c r="AG1777" s="45">
        <v>43</v>
      </c>
      <c r="AH1777" s="45">
        <v>56</v>
      </c>
      <c r="AI1777" s="45">
        <v>31</v>
      </c>
      <c r="AJ1777" s="45">
        <v>17</v>
      </c>
      <c r="AK1777" s="45">
        <v>58</v>
      </c>
      <c r="AL1777" s="45">
        <v>37</v>
      </c>
      <c r="AM1777" s="46">
        <v>14</v>
      </c>
      <c r="AN1777" s="257">
        <f>SUMSQ(AF1777:AM1777)</f>
        <v>11180</v>
      </c>
      <c r="AO1777" s="42"/>
      <c r="AP1777" s="277"/>
      <c r="AR1777" s="278"/>
      <c r="AS1777" s="34"/>
      <c r="AT1777" s="44">
        <v>58</v>
      </c>
      <c r="AU1777" s="45">
        <v>43</v>
      </c>
      <c r="AV1777" s="45">
        <v>4</v>
      </c>
      <c r="AW1777" s="45">
        <v>31</v>
      </c>
      <c r="AX1777" s="45">
        <v>17</v>
      </c>
      <c r="AY1777" s="45">
        <v>14</v>
      </c>
      <c r="AZ1777" s="45">
        <v>37</v>
      </c>
      <c r="BA1777" s="46">
        <v>56</v>
      </c>
      <c r="BB1777" s="257">
        <f>SUMSQ(AT1777:BA1777)</f>
        <v>11180</v>
      </c>
      <c r="BC1777" s="42"/>
      <c r="BD1777" s="277"/>
    </row>
    <row r="1778" spans="2:56" x14ac:dyDescent="0.2">
      <c r="B1778" s="278"/>
      <c r="C1778" s="34"/>
      <c r="D1778" s="44">
        <v>9</v>
      </c>
      <c r="E1778" s="45">
        <v>28</v>
      </c>
      <c r="F1778" s="45">
        <v>51</v>
      </c>
      <c r="G1778" s="45">
        <v>48</v>
      </c>
      <c r="H1778" s="45">
        <v>34</v>
      </c>
      <c r="I1778" s="45">
        <v>61</v>
      </c>
      <c r="J1778" s="45">
        <v>22</v>
      </c>
      <c r="K1778" s="46">
        <v>7</v>
      </c>
      <c r="L1778" s="257">
        <f>SUMSQ(D1778:K1778)</f>
        <v>11180</v>
      </c>
      <c r="M1778" s="42"/>
      <c r="N1778" s="277"/>
      <c r="P1778" s="278"/>
      <c r="Q1778" s="34"/>
      <c r="R1778" s="44">
        <v>7</v>
      </c>
      <c r="S1778" s="45">
        <v>28</v>
      </c>
      <c r="T1778" s="45">
        <v>51</v>
      </c>
      <c r="U1778" s="45">
        <v>48</v>
      </c>
      <c r="V1778" s="45">
        <v>34</v>
      </c>
      <c r="W1778" s="45">
        <v>61</v>
      </c>
      <c r="X1778" s="45">
        <v>22</v>
      </c>
      <c r="Y1778" s="46">
        <v>9</v>
      </c>
      <c r="Z1778" s="257">
        <f>SUMSQ(R1778:Y1778)</f>
        <v>11180</v>
      </c>
      <c r="AA1778" s="42"/>
      <c r="AB1778" s="277"/>
      <c r="AD1778" s="278"/>
      <c r="AE1778" s="34"/>
      <c r="AF1778" s="44">
        <v>51</v>
      </c>
      <c r="AG1778" s="45">
        <v>28</v>
      </c>
      <c r="AH1778" s="45">
        <v>7</v>
      </c>
      <c r="AI1778" s="45">
        <v>48</v>
      </c>
      <c r="AJ1778" s="45">
        <v>34</v>
      </c>
      <c r="AK1778" s="45">
        <v>9</v>
      </c>
      <c r="AL1778" s="45">
        <v>22</v>
      </c>
      <c r="AM1778" s="46">
        <v>61</v>
      </c>
      <c r="AN1778" s="257">
        <f>SUMSQ(AF1778:AM1778)</f>
        <v>11180</v>
      </c>
      <c r="AO1778" s="42"/>
      <c r="AP1778" s="277"/>
      <c r="AR1778" s="278"/>
      <c r="AS1778" s="34"/>
      <c r="AT1778" s="44">
        <v>9</v>
      </c>
      <c r="AU1778" s="45">
        <v>28</v>
      </c>
      <c r="AV1778" s="45">
        <v>51</v>
      </c>
      <c r="AW1778" s="45">
        <v>48</v>
      </c>
      <c r="AX1778" s="45">
        <v>34</v>
      </c>
      <c r="AY1778" s="45">
        <v>61</v>
      </c>
      <c r="AZ1778" s="45">
        <v>22</v>
      </c>
      <c r="BA1778" s="46">
        <v>7</v>
      </c>
      <c r="BB1778" s="257">
        <f>SUMSQ(AT1778:BA1778)</f>
        <v>11180</v>
      </c>
      <c r="BC1778" s="42"/>
      <c r="BD1778" s="277"/>
    </row>
    <row r="1779" spans="2:56" x14ac:dyDescent="0.2">
      <c r="B1779" s="278"/>
      <c r="C1779" s="34"/>
      <c r="D1779" s="44">
        <v>23</v>
      </c>
      <c r="E1779" s="45">
        <v>50</v>
      </c>
      <c r="F1779" s="45">
        <v>45</v>
      </c>
      <c r="G1779" s="45">
        <v>6</v>
      </c>
      <c r="H1779" s="45">
        <v>12</v>
      </c>
      <c r="I1779" s="45">
        <v>35</v>
      </c>
      <c r="J1779" s="45">
        <v>64</v>
      </c>
      <c r="K1779" s="46">
        <v>25</v>
      </c>
      <c r="L1779" s="257">
        <f>SUMSQ(D1779:K1779)</f>
        <v>11180</v>
      </c>
      <c r="M1779" s="42"/>
      <c r="N1779" s="277"/>
      <c r="P1779" s="278"/>
      <c r="Q1779" s="34"/>
      <c r="R1779" s="44">
        <v>25</v>
      </c>
      <c r="S1779" s="45">
        <v>50</v>
      </c>
      <c r="T1779" s="45">
        <v>45</v>
      </c>
      <c r="U1779" s="45">
        <v>6</v>
      </c>
      <c r="V1779" s="45">
        <v>12</v>
      </c>
      <c r="W1779" s="45">
        <v>35</v>
      </c>
      <c r="X1779" s="45">
        <v>64</v>
      </c>
      <c r="Y1779" s="46">
        <v>23</v>
      </c>
      <c r="Z1779" s="257">
        <f>SUMSQ(R1779:Y1779)</f>
        <v>11180</v>
      </c>
      <c r="AA1779" s="42"/>
      <c r="AB1779" s="277"/>
      <c r="AD1779" s="278"/>
      <c r="AE1779" s="34"/>
      <c r="AF1779" s="44">
        <v>25</v>
      </c>
      <c r="AG1779" s="45">
        <v>50</v>
      </c>
      <c r="AH1779" s="45">
        <v>45</v>
      </c>
      <c r="AI1779" s="45">
        <v>6</v>
      </c>
      <c r="AJ1779" s="45">
        <v>12</v>
      </c>
      <c r="AK1779" s="45">
        <v>35</v>
      </c>
      <c r="AL1779" s="45">
        <v>64</v>
      </c>
      <c r="AM1779" s="46">
        <v>23</v>
      </c>
      <c r="AN1779" s="257">
        <f>SUMSQ(AF1779:AM1779)</f>
        <v>11180</v>
      </c>
      <c r="AO1779" s="42"/>
      <c r="AP1779" s="277"/>
      <c r="AR1779" s="278"/>
      <c r="AS1779" s="34"/>
      <c r="AT1779" s="44">
        <v>23</v>
      </c>
      <c r="AU1779" s="45">
        <v>50</v>
      </c>
      <c r="AV1779" s="45">
        <v>45</v>
      </c>
      <c r="AW1779" s="45">
        <v>6</v>
      </c>
      <c r="AX1779" s="45">
        <v>12</v>
      </c>
      <c r="AY1779" s="45">
        <v>35</v>
      </c>
      <c r="AZ1779" s="45">
        <v>64</v>
      </c>
      <c r="BA1779" s="46">
        <v>25</v>
      </c>
      <c r="BB1779" s="257">
        <f>SUMSQ(AT1779:BA1779)</f>
        <v>11180</v>
      </c>
      <c r="BC1779" s="42"/>
      <c r="BD1779" s="277"/>
    </row>
    <row r="1780" spans="2:56" x14ac:dyDescent="0.2">
      <c r="B1780" s="278"/>
      <c r="C1780" s="34"/>
      <c r="D1780" s="44">
        <v>44</v>
      </c>
      <c r="E1780" s="45">
        <v>55</v>
      </c>
      <c r="F1780" s="45">
        <v>32</v>
      </c>
      <c r="G1780" s="45">
        <v>3</v>
      </c>
      <c r="H1780" s="45">
        <v>13</v>
      </c>
      <c r="I1780" s="45">
        <v>18</v>
      </c>
      <c r="J1780" s="45">
        <v>57</v>
      </c>
      <c r="K1780" s="46">
        <v>38</v>
      </c>
      <c r="L1780" s="257">
        <f>SUMSQ(D1780:K1780)</f>
        <v>11180</v>
      </c>
      <c r="M1780" s="42"/>
      <c r="N1780" s="277"/>
      <c r="P1780" s="278"/>
      <c r="Q1780" s="34"/>
      <c r="R1780" s="44">
        <v>44</v>
      </c>
      <c r="S1780" s="45">
        <v>55</v>
      </c>
      <c r="T1780" s="45">
        <v>32</v>
      </c>
      <c r="U1780" s="45">
        <v>3</v>
      </c>
      <c r="V1780" s="45">
        <v>13</v>
      </c>
      <c r="W1780" s="45">
        <v>18</v>
      </c>
      <c r="X1780" s="45">
        <v>57</v>
      </c>
      <c r="Y1780" s="46">
        <v>38</v>
      </c>
      <c r="Z1780" s="257">
        <f>SUMSQ(R1780:Y1780)</f>
        <v>11180</v>
      </c>
      <c r="AA1780" s="42"/>
      <c r="AB1780" s="277"/>
      <c r="AD1780" s="278"/>
      <c r="AE1780" s="34"/>
      <c r="AF1780" s="44">
        <v>32</v>
      </c>
      <c r="AG1780" s="45">
        <v>55</v>
      </c>
      <c r="AH1780" s="45">
        <v>44</v>
      </c>
      <c r="AI1780" s="45">
        <v>3</v>
      </c>
      <c r="AJ1780" s="45">
        <v>13</v>
      </c>
      <c r="AK1780" s="45">
        <v>38</v>
      </c>
      <c r="AL1780" s="45">
        <v>57</v>
      </c>
      <c r="AM1780" s="46">
        <v>18</v>
      </c>
      <c r="AN1780" s="257">
        <f>SUMSQ(AF1780:AM1780)</f>
        <v>11180</v>
      </c>
      <c r="AO1780" s="42"/>
      <c r="AP1780" s="277"/>
      <c r="AR1780" s="278"/>
      <c r="AS1780" s="34"/>
      <c r="AT1780" s="44">
        <v>44</v>
      </c>
      <c r="AU1780" s="45">
        <v>55</v>
      </c>
      <c r="AV1780" s="45">
        <v>18</v>
      </c>
      <c r="AW1780" s="45">
        <v>3</v>
      </c>
      <c r="AX1780" s="45">
        <v>13</v>
      </c>
      <c r="AY1780" s="45">
        <v>32</v>
      </c>
      <c r="AZ1780" s="45">
        <v>57</v>
      </c>
      <c r="BA1780" s="46">
        <v>38</v>
      </c>
      <c r="BB1780" s="257">
        <f>SUMSQ(AT1780:BA1780)</f>
        <v>11180</v>
      </c>
      <c r="BC1780" s="42"/>
      <c r="BD1780" s="277"/>
    </row>
    <row r="1781" spans="2:56" ht="12.75" thickBot="1" x14ac:dyDescent="0.25">
      <c r="B1781" s="278"/>
      <c r="C1781" s="34"/>
      <c r="D1781" s="59">
        <v>54</v>
      </c>
      <c r="E1781" s="60">
        <v>29</v>
      </c>
      <c r="F1781" s="60">
        <v>2</v>
      </c>
      <c r="G1781" s="60">
        <v>41</v>
      </c>
      <c r="H1781" s="60">
        <v>39</v>
      </c>
      <c r="I1781" s="60">
        <v>16</v>
      </c>
      <c r="J1781" s="60">
        <v>19</v>
      </c>
      <c r="K1781" s="61">
        <v>60</v>
      </c>
      <c r="L1781" s="257">
        <f>SUMSQ(D1781:K1781)</f>
        <v>11180</v>
      </c>
      <c r="M1781" s="42"/>
      <c r="N1781" s="277"/>
      <c r="P1781" s="278"/>
      <c r="Q1781" s="34"/>
      <c r="R1781" s="59">
        <v>54</v>
      </c>
      <c r="S1781" s="60">
        <v>29</v>
      </c>
      <c r="T1781" s="60">
        <v>2</v>
      </c>
      <c r="U1781" s="60">
        <v>41</v>
      </c>
      <c r="V1781" s="60">
        <v>39</v>
      </c>
      <c r="W1781" s="60">
        <v>16</v>
      </c>
      <c r="X1781" s="60">
        <v>19</v>
      </c>
      <c r="Y1781" s="61">
        <v>60</v>
      </c>
      <c r="Z1781" s="257">
        <f>SUMSQ(R1781:Y1781)</f>
        <v>11180</v>
      </c>
      <c r="AA1781" s="42"/>
      <c r="AB1781" s="277"/>
      <c r="AD1781" s="278"/>
      <c r="AE1781" s="34"/>
      <c r="AF1781" s="59">
        <v>54</v>
      </c>
      <c r="AG1781" s="60">
        <v>29</v>
      </c>
      <c r="AH1781" s="60">
        <v>2</v>
      </c>
      <c r="AI1781" s="60">
        <v>41</v>
      </c>
      <c r="AJ1781" s="60">
        <v>39</v>
      </c>
      <c r="AK1781" s="60">
        <v>16</v>
      </c>
      <c r="AL1781" s="60">
        <v>19</v>
      </c>
      <c r="AM1781" s="61">
        <v>60</v>
      </c>
      <c r="AN1781" s="257">
        <f>SUMSQ(AF1781:AM1781)</f>
        <v>11180</v>
      </c>
      <c r="AO1781" s="42"/>
      <c r="AP1781" s="277"/>
      <c r="AR1781" s="278"/>
      <c r="AS1781" s="34"/>
      <c r="AT1781" s="59">
        <v>54</v>
      </c>
      <c r="AU1781" s="60">
        <v>29</v>
      </c>
      <c r="AV1781" s="60">
        <v>16</v>
      </c>
      <c r="AW1781" s="60">
        <v>41</v>
      </c>
      <c r="AX1781" s="60">
        <v>39</v>
      </c>
      <c r="AY1781" s="60">
        <v>2</v>
      </c>
      <c r="AZ1781" s="60">
        <v>19</v>
      </c>
      <c r="BA1781" s="61">
        <v>60</v>
      </c>
      <c r="BB1781" s="257">
        <f>SUMSQ(AT1781:BA1781)</f>
        <v>11180</v>
      </c>
      <c r="BC1781" s="42"/>
      <c r="BD1781" s="277"/>
    </row>
    <row r="1782" spans="2:56" x14ac:dyDescent="0.2">
      <c r="B1782" s="278"/>
      <c r="C1782" s="34"/>
      <c r="D1782" s="166">
        <f>SUM(D1774:D1781)</f>
        <v>260</v>
      </c>
      <c r="E1782" s="167">
        <f>SUM(E1774:E1781)</f>
        <v>260</v>
      </c>
      <c r="F1782" s="167">
        <f>SUM(F1774:F1781)</f>
        <v>260</v>
      </c>
      <c r="G1782" s="167">
        <f>SUM(G1774:G1781)</f>
        <v>260</v>
      </c>
      <c r="H1782" s="167">
        <f>SUM(H1774:H1781)</f>
        <v>260</v>
      </c>
      <c r="I1782" s="167">
        <f>SUM(I1774:I1781)</f>
        <v>260</v>
      </c>
      <c r="J1782" s="167">
        <f>SUM(J1774:J1781)</f>
        <v>260</v>
      </c>
      <c r="K1782" s="167">
        <f>SUM(K1774:K1781)</f>
        <v>260</v>
      </c>
      <c r="L1782" s="280">
        <f>SUM(D1774^3+E1775^3+F1776^3+G1777^3+H1778^3+I1779^3+J1780^3+K1781^3)</f>
        <v>540800</v>
      </c>
      <c r="M1782" s="42"/>
      <c r="N1782" s="277"/>
      <c r="P1782" s="278"/>
      <c r="Q1782" s="34"/>
      <c r="R1782" s="166">
        <f>SUM(R1774:R1781)</f>
        <v>260</v>
      </c>
      <c r="S1782" s="167">
        <f>SUM(S1774:S1781)</f>
        <v>260</v>
      </c>
      <c r="T1782" s="167">
        <f>SUM(T1774:T1781)</f>
        <v>260</v>
      </c>
      <c r="U1782" s="167">
        <f>SUM(U1774:U1781)</f>
        <v>260</v>
      </c>
      <c r="V1782" s="167">
        <f>SUM(V1774:V1781)</f>
        <v>260</v>
      </c>
      <c r="W1782" s="167">
        <f>SUM(W1774:W1781)</f>
        <v>260</v>
      </c>
      <c r="X1782" s="167">
        <f>SUM(X1774:X1781)</f>
        <v>260</v>
      </c>
      <c r="Y1782" s="167">
        <f>SUM(Y1774:Y1781)</f>
        <v>260</v>
      </c>
      <c r="Z1782" s="280">
        <f>SUM(R1774^3+S1775^3+T1776^3+U1777^3+V1778^3+W1779^3+X1780^3+Y1781^3)</f>
        <v>540800</v>
      </c>
      <c r="AA1782" s="42"/>
      <c r="AB1782" s="277"/>
      <c r="AD1782" s="278"/>
      <c r="AE1782" s="34"/>
      <c r="AF1782" s="166">
        <f>SUM(AF1774:AF1781)</f>
        <v>260</v>
      </c>
      <c r="AG1782" s="167">
        <f>SUM(AG1774:AG1781)</f>
        <v>260</v>
      </c>
      <c r="AH1782" s="167">
        <f>SUM(AH1774:AH1781)</f>
        <v>260</v>
      </c>
      <c r="AI1782" s="167">
        <f>SUM(AI1774:AI1781)</f>
        <v>260</v>
      </c>
      <c r="AJ1782" s="167">
        <f>SUM(AJ1774:AJ1781)</f>
        <v>260</v>
      </c>
      <c r="AK1782" s="167">
        <f>SUM(AK1774:AK1781)</f>
        <v>260</v>
      </c>
      <c r="AL1782" s="167">
        <f>SUM(AL1774:AL1781)</f>
        <v>260</v>
      </c>
      <c r="AM1782" s="167">
        <f>SUM(AM1774:AM1781)</f>
        <v>260</v>
      </c>
      <c r="AN1782" s="280">
        <f>SUM(AF1774^3+AG1775^3+AH1776^3+AI1777^3+AJ1778^3+AK1779^3+AL1780^3+AM1781^3)</f>
        <v>540800</v>
      </c>
      <c r="AO1782" s="42"/>
      <c r="AP1782" s="277"/>
      <c r="AR1782" s="278"/>
      <c r="AS1782" s="34"/>
      <c r="AT1782" s="166">
        <f>SUM(AT1774:AT1781)</f>
        <v>260</v>
      </c>
      <c r="AU1782" s="167">
        <f>SUM(AU1774:AU1781)</f>
        <v>260</v>
      </c>
      <c r="AV1782" s="167">
        <f>SUM(AV1774:AV1781)</f>
        <v>260</v>
      </c>
      <c r="AW1782" s="167">
        <f>SUM(AW1774:AW1781)</f>
        <v>260</v>
      </c>
      <c r="AX1782" s="167">
        <f>SUM(AX1774:AX1781)</f>
        <v>260</v>
      </c>
      <c r="AY1782" s="167">
        <f>SUM(AY1774:AY1781)</f>
        <v>260</v>
      </c>
      <c r="AZ1782" s="167">
        <f>SUM(AZ1774:AZ1781)</f>
        <v>260</v>
      </c>
      <c r="BA1782" s="167">
        <f>SUM(BA1774:BA1781)</f>
        <v>260</v>
      </c>
      <c r="BB1782" s="280">
        <f>SUM(AT1774^3+AU1775^3+AV1776^3+AW1777^3+AX1778^3+AY1779^3+AZ1780^3+BA1781^3)</f>
        <v>540800</v>
      </c>
      <c r="BC1782" s="42"/>
      <c r="BD1782" s="277"/>
    </row>
    <row r="1783" spans="2:56" ht="12.75" thickBot="1" x14ac:dyDescent="0.25">
      <c r="B1783" s="278"/>
      <c r="C1783" s="34"/>
      <c r="D1783" s="89">
        <f>SUMSQ(D1774:D1781)</f>
        <v>11180</v>
      </c>
      <c r="E1783" s="90">
        <f>SUMSQ(E1774:E1781)</f>
        <v>11180</v>
      </c>
      <c r="F1783" s="90">
        <f>SUMSQ(F1774:F1781)</f>
        <v>11180</v>
      </c>
      <c r="G1783" s="90">
        <f>SUMSQ(G1774:G1781)</f>
        <v>11180</v>
      </c>
      <c r="H1783" s="90">
        <f>SUMSQ(H1774:H1781)</f>
        <v>11180</v>
      </c>
      <c r="I1783" s="90">
        <f>SUMSQ(I1774:I1781)</f>
        <v>11180</v>
      </c>
      <c r="J1783" s="90">
        <f>SUMSQ(J1774:J1781)</f>
        <v>11180</v>
      </c>
      <c r="K1783" s="90">
        <f>SUMSQ(K1774:K1781)</f>
        <v>11180</v>
      </c>
      <c r="L1783" s="279">
        <f>SUM(D1781^3+E1780^3+F1779^3+G1778^3+H1777^3+I1776^3+J1775^3+K1774^3)</f>
        <v>540800</v>
      </c>
      <c r="M1783" s="42"/>
      <c r="N1783" s="277"/>
      <c r="P1783" s="278"/>
      <c r="Q1783" s="34"/>
      <c r="R1783" s="89">
        <f>SUMSQ(R1774:R1781)</f>
        <v>11180</v>
      </c>
      <c r="S1783" s="90">
        <f>SUMSQ(S1774:S1781)</f>
        <v>11180</v>
      </c>
      <c r="T1783" s="90">
        <f>SUMSQ(T1774:T1781)</f>
        <v>11180</v>
      </c>
      <c r="U1783" s="90">
        <f>SUMSQ(U1774:U1781)</f>
        <v>11180</v>
      </c>
      <c r="V1783" s="90">
        <f>SUMSQ(V1774:V1781)</f>
        <v>11180</v>
      </c>
      <c r="W1783" s="90">
        <f>SUMSQ(W1774:W1781)</f>
        <v>11180</v>
      </c>
      <c r="X1783" s="90">
        <f>SUMSQ(X1774:X1781)</f>
        <v>11180</v>
      </c>
      <c r="Y1783" s="90">
        <f>SUMSQ(Y1774:Y1781)</f>
        <v>11180</v>
      </c>
      <c r="Z1783" s="279">
        <f>SUM(R1781^3+S1780^3+T1779^3+U1778^3+V1777^3+W1776^3+X1775^3+Y1774^3)</f>
        <v>540800</v>
      </c>
      <c r="AA1783" s="42"/>
      <c r="AB1783" s="277"/>
      <c r="AD1783" s="278"/>
      <c r="AE1783" s="34"/>
      <c r="AF1783" s="89">
        <f>SUMSQ(AF1774:AF1781)</f>
        <v>11180</v>
      </c>
      <c r="AG1783" s="90">
        <f>SUMSQ(AG1774:AG1781)</f>
        <v>11180</v>
      </c>
      <c r="AH1783" s="90">
        <f>SUMSQ(AH1774:AH1781)</f>
        <v>11180</v>
      </c>
      <c r="AI1783" s="90">
        <f>SUMSQ(AI1774:AI1781)</f>
        <v>11180</v>
      </c>
      <c r="AJ1783" s="90">
        <f>SUMSQ(AJ1774:AJ1781)</f>
        <v>11180</v>
      </c>
      <c r="AK1783" s="90">
        <f>SUMSQ(AK1774:AK1781)</f>
        <v>11180</v>
      </c>
      <c r="AL1783" s="90">
        <f>SUMSQ(AL1774:AL1781)</f>
        <v>11180</v>
      </c>
      <c r="AM1783" s="90">
        <f>SUMSQ(AM1774:AM1781)</f>
        <v>11180</v>
      </c>
      <c r="AN1783" s="279">
        <f>SUM(AF1781^3+AG1780^3+AH1779^3+AI1778^3+AJ1777^3+AK1776^3+AL1775^3+AM1774^3)</f>
        <v>540800</v>
      </c>
      <c r="AO1783" s="42"/>
      <c r="AP1783" s="277"/>
      <c r="AR1783" s="278"/>
      <c r="AS1783" s="34"/>
      <c r="AT1783" s="89">
        <f>SUMSQ(AT1774:AT1781)</f>
        <v>11180</v>
      </c>
      <c r="AU1783" s="90">
        <f>SUMSQ(AU1774:AU1781)</f>
        <v>11180</v>
      </c>
      <c r="AV1783" s="90">
        <f>SUMSQ(AV1774:AV1781)</f>
        <v>11180</v>
      </c>
      <c r="AW1783" s="90">
        <f>SUMSQ(AW1774:AW1781)</f>
        <v>11180</v>
      </c>
      <c r="AX1783" s="90">
        <f>SUMSQ(AX1774:AX1781)</f>
        <v>11180</v>
      </c>
      <c r="AY1783" s="90">
        <f>SUMSQ(AY1774:AY1781)</f>
        <v>11180</v>
      </c>
      <c r="AZ1783" s="90">
        <f>SUMSQ(AZ1774:AZ1781)</f>
        <v>11180</v>
      </c>
      <c r="BA1783" s="90">
        <f>SUMSQ(BA1774:BA1781)</f>
        <v>11180</v>
      </c>
      <c r="BB1783" s="279">
        <f>SUM(AT1781^3+AU1780^3+AV1779^3+AW1778^3+AX1777^3+AY1776^3+AZ1775^3+BA1774^3)</f>
        <v>540800</v>
      </c>
      <c r="BC1783" s="42"/>
      <c r="BD1783" s="277"/>
    </row>
    <row r="1784" spans="2:56" ht="12.75" thickBot="1" x14ac:dyDescent="0.25">
      <c r="B1784" s="278"/>
      <c r="C1784" s="104"/>
      <c r="D1784" s="106"/>
      <c r="E1784" s="106"/>
      <c r="F1784" s="106"/>
      <c r="G1784" s="106"/>
      <c r="H1784" s="106"/>
      <c r="I1784" s="106"/>
      <c r="J1784" s="106"/>
      <c r="K1784" s="106"/>
      <c r="L1784" s="106"/>
      <c r="M1784" s="109"/>
      <c r="N1784" s="277"/>
      <c r="P1784" s="278"/>
      <c r="Q1784" s="104"/>
      <c r="R1784" s="106"/>
      <c r="S1784" s="106"/>
      <c r="T1784" s="106"/>
      <c r="U1784" s="106"/>
      <c r="V1784" s="106"/>
      <c r="W1784" s="106"/>
      <c r="X1784" s="106"/>
      <c r="Y1784" s="106"/>
      <c r="Z1784" s="106"/>
      <c r="AA1784" s="109"/>
      <c r="AB1784" s="277"/>
      <c r="AD1784" s="278"/>
      <c r="AE1784" s="104"/>
      <c r="AF1784" s="106"/>
      <c r="AG1784" s="106"/>
      <c r="AH1784" s="106"/>
      <c r="AI1784" s="106"/>
      <c r="AJ1784" s="106"/>
      <c r="AK1784" s="106"/>
      <c r="AL1784" s="106"/>
      <c r="AM1784" s="106"/>
      <c r="AN1784" s="106"/>
      <c r="AO1784" s="109"/>
      <c r="AP1784" s="277"/>
      <c r="AR1784" s="278"/>
      <c r="AS1784" s="104"/>
      <c r="AT1784" s="106"/>
      <c r="AU1784" s="106"/>
      <c r="AV1784" s="106"/>
      <c r="AW1784" s="106"/>
      <c r="AX1784" s="106"/>
      <c r="AY1784" s="106"/>
      <c r="AZ1784" s="106"/>
      <c r="BA1784" s="106"/>
      <c r="BB1784" s="106"/>
      <c r="BC1784" s="109"/>
      <c r="BD1784" s="277"/>
    </row>
    <row r="1785" spans="2:56" ht="12.75" thickBot="1" x14ac:dyDescent="0.25">
      <c r="B1785" s="276"/>
      <c r="C1785" s="275"/>
      <c r="D1785" s="275"/>
      <c r="E1785" s="275"/>
      <c r="F1785" s="275"/>
      <c r="G1785" s="275"/>
      <c r="H1785" s="275"/>
      <c r="I1785" s="275"/>
      <c r="J1785" s="275"/>
      <c r="K1785" s="275"/>
      <c r="L1785" s="275"/>
      <c r="M1785" s="275"/>
      <c r="N1785" s="274"/>
      <c r="P1785" s="276"/>
      <c r="Q1785" s="275"/>
      <c r="R1785" s="275"/>
      <c r="S1785" s="275"/>
      <c r="T1785" s="275"/>
      <c r="U1785" s="275"/>
      <c r="V1785" s="275"/>
      <c r="W1785" s="275"/>
      <c r="X1785" s="275"/>
      <c r="Y1785" s="275"/>
      <c r="Z1785" s="275"/>
      <c r="AA1785" s="275"/>
      <c r="AB1785" s="274"/>
      <c r="AD1785" s="276"/>
      <c r="AE1785" s="275"/>
      <c r="AF1785" s="275"/>
      <c r="AG1785" s="275"/>
      <c r="AH1785" s="275"/>
      <c r="AI1785" s="275"/>
      <c r="AJ1785" s="275"/>
      <c r="AK1785" s="275"/>
      <c r="AL1785" s="275"/>
      <c r="AM1785" s="275"/>
      <c r="AN1785" s="275"/>
      <c r="AO1785" s="275"/>
      <c r="AP1785" s="274"/>
      <c r="AR1785" s="276"/>
      <c r="AS1785" s="275"/>
      <c r="AT1785" s="275"/>
      <c r="AU1785" s="275"/>
      <c r="AV1785" s="275"/>
      <c r="AW1785" s="275"/>
      <c r="AX1785" s="275"/>
      <c r="AY1785" s="275"/>
      <c r="AZ1785" s="275"/>
      <c r="BA1785" s="275"/>
      <c r="BB1785" s="275"/>
      <c r="BC1785" s="275"/>
      <c r="BD1785" s="274"/>
    </row>
    <row r="1786" spans="2:56" ht="13.5" thickTop="1" thickBot="1" x14ac:dyDescent="0.25"/>
    <row r="1787" spans="2:56" ht="13.5" thickTop="1" thickBot="1" x14ac:dyDescent="0.25">
      <c r="B1787" s="284"/>
      <c r="C1787" s="283"/>
      <c r="D1787" s="283"/>
      <c r="E1787" s="283"/>
      <c r="F1787" s="283"/>
      <c r="G1787" s="283"/>
      <c r="H1787" s="283"/>
      <c r="I1787" s="283"/>
      <c r="J1787" s="283"/>
      <c r="K1787" s="283"/>
      <c r="L1787" s="283"/>
      <c r="M1787" s="283"/>
      <c r="N1787" s="282"/>
      <c r="P1787" s="284"/>
      <c r="Q1787" s="283"/>
      <c r="R1787" s="283"/>
      <c r="S1787" s="283"/>
      <c r="T1787" s="283"/>
      <c r="U1787" s="283"/>
      <c r="V1787" s="283"/>
      <c r="W1787" s="283"/>
      <c r="X1787" s="283"/>
      <c r="Y1787" s="283"/>
      <c r="Z1787" s="283"/>
      <c r="AA1787" s="283"/>
      <c r="AB1787" s="282"/>
      <c r="AD1787" s="284"/>
      <c r="AE1787" s="283"/>
      <c r="AF1787" s="283"/>
      <c r="AG1787" s="283"/>
      <c r="AH1787" s="283"/>
      <c r="AI1787" s="283"/>
      <c r="AJ1787" s="283"/>
      <c r="AK1787" s="283"/>
      <c r="AL1787" s="283"/>
      <c r="AM1787" s="283"/>
      <c r="AN1787" s="283"/>
      <c r="AO1787" s="283"/>
      <c r="AP1787" s="282"/>
      <c r="AR1787" s="284"/>
      <c r="AS1787" s="283"/>
      <c r="AT1787" s="283"/>
      <c r="AU1787" s="283"/>
      <c r="AV1787" s="283"/>
      <c r="AW1787" s="283"/>
      <c r="AX1787" s="283"/>
      <c r="AY1787" s="283"/>
      <c r="AZ1787" s="283"/>
      <c r="BA1787" s="283"/>
      <c r="BB1787" s="283"/>
      <c r="BC1787" s="283"/>
      <c r="BD1787" s="282"/>
    </row>
    <row r="1788" spans="2:56" ht="12.75" thickBot="1" x14ac:dyDescent="0.25">
      <c r="B1788" s="278"/>
      <c r="C1788" s="20"/>
      <c r="D1788" s="21"/>
      <c r="E1788" s="21"/>
      <c r="F1788" s="21"/>
      <c r="G1788" s="21"/>
      <c r="H1788" s="281" t="s">
        <v>938</v>
      </c>
      <c r="I1788" s="21"/>
      <c r="J1788" s="21"/>
      <c r="K1788" s="21"/>
      <c r="L1788" s="21"/>
      <c r="M1788" s="23"/>
      <c r="N1788" s="277"/>
      <c r="P1788" s="278"/>
      <c r="Q1788" s="20"/>
      <c r="R1788" s="21"/>
      <c r="S1788" s="21"/>
      <c r="T1788" s="21"/>
      <c r="U1788" s="21"/>
      <c r="V1788" s="281" t="s">
        <v>937</v>
      </c>
      <c r="W1788" s="21"/>
      <c r="X1788" s="21"/>
      <c r="Y1788" s="21"/>
      <c r="Z1788" s="21"/>
      <c r="AA1788" s="23"/>
      <c r="AB1788" s="277"/>
      <c r="AD1788" s="278"/>
      <c r="AE1788" s="20"/>
      <c r="AF1788" s="21"/>
      <c r="AG1788" s="21"/>
      <c r="AH1788" s="21"/>
      <c r="AI1788" s="21"/>
      <c r="AJ1788" s="281" t="s">
        <v>936</v>
      </c>
      <c r="AK1788" s="21"/>
      <c r="AL1788" s="21"/>
      <c r="AM1788" s="21"/>
      <c r="AN1788" s="21"/>
      <c r="AO1788" s="23"/>
      <c r="AP1788" s="277"/>
      <c r="AR1788" s="278"/>
      <c r="AS1788" s="20"/>
      <c r="AT1788" s="21"/>
      <c r="AU1788" s="21"/>
      <c r="AV1788" s="21"/>
      <c r="AW1788" s="21"/>
      <c r="AX1788" s="281" t="s">
        <v>935</v>
      </c>
      <c r="AY1788" s="21"/>
      <c r="AZ1788" s="21"/>
      <c r="BA1788" s="21"/>
      <c r="BB1788" s="21"/>
      <c r="BC1788" s="23"/>
      <c r="BD1788" s="277"/>
    </row>
    <row r="1789" spans="2:56" x14ac:dyDescent="0.2">
      <c r="B1789" s="278"/>
      <c r="C1789" s="34"/>
      <c r="D1789" s="35">
        <v>5</v>
      </c>
      <c r="E1789" s="36">
        <v>46</v>
      </c>
      <c r="F1789" s="36">
        <v>63</v>
      </c>
      <c r="G1789" s="36">
        <v>26</v>
      </c>
      <c r="H1789" s="36">
        <v>24</v>
      </c>
      <c r="I1789" s="36">
        <v>49</v>
      </c>
      <c r="J1789" s="36">
        <v>36</v>
      </c>
      <c r="K1789" s="37">
        <v>11</v>
      </c>
      <c r="L1789" s="251">
        <f>SUMSQ(D1789:K1789)</f>
        <v>11180</v>
      </c>
      <c r="M1789" s="42"/>
      <c r="N1789" s="277"/>
      <c r="P1789" s="278"/>
      <c r="Q1789" s="34"/>
      <c r="R1789" s="35">
        <v>5</v>
      </c>
      <c r="S1789" s="36">
        <v>47</v>
      </c>
      <c r="T1789" s="36">
        <v>27</v>
      </c>
      <c r="U1789" s="36">
        <v>49</v>
      </c>
      <c r="V1789" s="36">
        <v>62</v>
      </c>
      <c r="W1789" s="36">
        <v>24</v>
      </c>
      <c r="X1789" s="36">
        <v>36</v>
      </c>
      <c r="Y1789" s="37">
        <v>10</v>
      </c>
      <c r="Z1789" s="251">
        <f>SUMSQ(R1789:Y1789)</f>
        <v>11180</v>
      </c>
      <c r="AA1789" s="42"/>
      <c r="AB1789" s="277"/>
      <c r="AD1789" s="278"/>
      <c r="AE1789" s="34"/>
      <c r="AF1789" s="35">
        <v>5</v>
      </c>
      <c r="AG1789" s="36">
        <v>47</v>
      </c>
      <c r="AH1789" s="36">
        <v>49</v>
      </c>
      <c r="AI1789" s="36">
        <v>62</v>
      </c>
      <c r="AJ1789" s="36">
        <v>24</v>
      </c>
      <c r="AK1789" s="36">
        <v>27</v>
      </c>
      <c r="AL1789" s="36">
        <v>36</v>
      </c>
      <c r="AM1789" s="37">
        <v>10</v>
      </c>
      <c r="AN1789" s="251">
        <f>SUMSQ(AF1789:AM1789)</f>
        <v>11180</v>
      </c>
      <c r="AO1789" s="42"/>
      <c r="AP1789" s="277"/>
      <c r="AR1789" s="278"/>
      <c r="AS1789" s="34"/>
      <c r="AT1789" s="35">
        <v>5</v>
      </c>
      <c r="AU1789" s="36">
        <v>51</v>
      </c>
      <c r="AV1789" s="36">
        <v>26</v>
      </c>
      <c r="AW1789" s="36">
        <v>48</v>
      </c>
      <c r="AX1789" s="36">
        <v>13</v>
      </c>
      <c r="AY1789" s="36">
        <v>59</v>
      </c>
      <c r="AZ1789" s="36">
        <v>40</v>
      </c>
      <c r="BA1789" s="37">
        <v>18</v>
      </c>
      <c r="BB1789" s="251">
        <f>SUMSQ(AT1789:BA1789)</f>
        <v>11180</v>
      </c>
      <c r="BC1789" s="42"/>
      <c r="BD1789" s="277"/>
    </row>
    <row r="1790" spans="2:56" x14ac:dyDescent="0.2">
      <c r="B1790" s="278"/>
      <c r="C1790" s="34"/>
      <c r="D1790" s="44">
        <v>27</v>
      </c>
      <c r="E1790" s="45">
        <v>8</v>
      </c>
      <c r="F1790" s="45">
        <v>33</v>
      </c>
      <c r="G1790" s="45">
        <v>52</v>
      </c>
      <c r="H1790" s="45">
        <v>62</v>
      </c>
      <c r="I1790" s="45">
        <v>47</v>
      </c>
      <c r="J1790" s="45">
        <v>10</v>
      </c>
      <c r="K1790" s="46">
        <v>21</v>
      </c>
      <c r="L1790" s="257">
        <f>SUMSQ(D1790:K1790)</f>
        <v>11180</v>
      </c>
      <c r="M1790" s="42"/>
      <c r="N1790" s="277"/>
      <c r="P1790" s="278"/>
      <c r="Q1790" s="34"/>
      <c r="R1790" s="44">
        <v>46</v>
      </c>
      <c r="S1790" s="45">
        <v>8</v>
      </c>
      <c r="T1790" s="45">
        <v>52</v>
      </c>
      <c r="U1790" s="45">
        <v>26</v>
      </c>
      <c r="V1790" s="45">
        <v>21</v>
      </c>
      <c r="W1790" s="45">
        <v>63</v>
      </c>
      <c r="X1790" s="45">
        <v>11</v>
      </c>
      <c r="Y1790" s="46">
        <v>33</v>
      </c>
      <c r="Z1790" s="257">
        <f>SUMSQ(R1790:Y1790)</f>
        <v>11180</v>
      </c>
      <c r="AA1790" s="42"/>
      <c r="AB1790" s="277"/>
      <c r="AD1790" s="278"/>
      <c r="AE1790" s="34"/>
      <c r="AF1790" s="44">
        <v>46</v>
      </c>
      <c r="AG1790" s="45">
        <v>8</v>
      </c>
      <c r="AH1790" s="45">
        <v>63</v>
      </c>
      <c r="AI1790" s="45">
        <v>52</v>
      </c>
      <c r="AJ1790" s="45">
        <v>26</v>
      </c>
      <c r="AK1790" s="45">
        <v>21</v>
      </c>
      <c r="AL1790" s="45">
        <v>11</v>
      </c>
      <c r="AM1790" s="46">
        <v>33</v>
      </c>
      <c r="AN1790" s="257">
        <f>SUMSQ(AF1790:AM1790)</f>
        <v>11180</v>
      </c>
      <c r="AO1790" s="42"/>
      <c r="AP1790" s="277"/>
      <c r="AR1790" s="278"/>
      <c r="AS1790" s="34"/>
      <c r="AT1790" s="44">
        <v>62</v>
      </c>
      <c r="AU1790" s="45">
        <v>12</v>
      </c>
      <c r="AV1790" s="45">
        <v>33</v>
      </c>
      <c r="AW1790" s="45">
        <v>23</v>
      </c>
      <c r="AX1790" s="45">
        <v>54</v>
      </c>
      <c r="AY1790" s="45">
        <v>4</v>
      </c>
      <c r="AZ1790" s="45">
        <v>31</v>
      </c>
      <c r="BA1790" s="46">
        <v>41</v>
      </c>
      <c r="BB1790" s="257">
        <f>SUMSQ(AT1790:BA1790)</f>
        <v>11180</v>
      </c>
      <c r="BC1790" s="42"/>
      <c r="BD1790" s="277"/>
    </row>
    <row r="1791" spans="2:56" x14ac:dyDescent="0.2">
      <c r="B1791" s="278"/>
      <c r="C1791" s="34"/>
      <c r="D1791" s="44">
        <v>42</v>
      </c>
      <c r="E1791" s="45">
        <v>1</v>
      </c>
      <c r="F1791" s="45">
        <v>30</v>
      </c>
      <c r="G1791" s="45">
        <v>53</v>
      </c>
      <c r="H1791" s="45">
        <v>59</v>
      </c>
      <c r="I1791" s="45">
        <v>20</v>
      </c>
      <c r="J1791" s="45">
        <v>15</v>
      </c>
      <c r="K1791" s="46">
        <v>40</v>
      </c>
      <c r="L1791" s="257">
        <f>SUMSQ(D1791:K1791)</f>
        <v>11180</v>
      </c>
      <c r="M1791" s="42"/>
      <c r="N1791" s="277"/>
      <c r="P1791" s="278"/>
      <c r="Q1791" s="34"/>
      <c r="R1791" s="44">
        <v>4</v>
      </c>
      <c r="S1791" s="45">
        <v>42</v>
      </c>
      <c r="T1791" s="45">
        <v>30</v>
      </c>
      <c r="U1791" s="45">
        <v>56</v>
      </c>
      <c r="V1791" s="45">
        <v>59</v>
      </c>
      <c r="W1791" s="45">
        <v>17</v>
      </c>
      <c r="X1791" s="45">
        <v>37</v>
      </c>
      <c r="Y1791" s="46">
        <v>15</v>
      </c>
      <c r="Z1791" s="257">
        <f>SUMSQ(R1791:Y1791)</f>
        <v>11180</v>
      </c>
      <c r="AA1791" s="42"/>
      <c r="AB1791" s="277"/>
      <c r="AD1791" s="278"/>
      <c r="AE1791" s="34"/>
      <c r="AF1791" s="44">
        <v>50</v>
      </c>
      <c r="AG1791" s="45">
        <v>1</v>
      </c>
      <c r="AH1791" s="45">
        <v>30</v>
      </c>
      <c r="AI1791" s="45">
        <v>12</v>
      </c>
      <c r="AJ1791" s="45">
        <v>59</v>
      </c>
      <c r="AK1791" s="45">
        <v>45</v>
      </c>
      <c r="AL1791" s="45">
        <v>23</v>
      </c>
      <c r="AM1791" s="46">
        <v>40</v>
      </c>
      <c r="AN1791" s="257">
        <f>SUMSQ(AF1791:AM1791)</f>
        <v>11180</v>
      </c>
      <c r="AO1791" s="42"/>
      <c r="AP1791" s="277"/>
      <c r="AR1791" s="278"/>
      <c r="AS1791" s="34"/>
      <c r="AT1791" s="44">
        <v>36</v>
      </c>
      <c r="AU1791" s="45">
        <v>22</v>
      </c>
      <c r="AV1791" s="45">
        <v>19</v>
      </c>
      <c r="AW1791" s="45">
        <v>37</v>
      </c>
      <c r="AX1791" s="45">
        <v>63</v>
      </c>
      <c r="AY1791" s="45">
        <v>9</v>
      </c>
      <c r="AZ1791" s="45">
        <v>58</v>
      </c>
      <c r="BA1791" s="46">
        <v>16</v>
      </c>
      <c r="BB1791" s="257">
        <f>SUMSQ(AT1791:BA1791)</f>
        <v>11180</v>
      </c>
      <c r="BC1791" s="42"/>
      <c r="BD1791" s="277"/>
    </row>
    <row r="1792" spans="2:56" x14ac:dyDescent="0.2">
      <c r="B1792" s="278"/>
      <c r="C1792" s="34"/>
      <c r="D1792" s="44">
        <v>56</v>
      </c>
      <c r="E1792" s="45">
        <v>43</v>
      </c>
      <c r="F1792" s="45">
        <v>4</v>
      </c>
      <c r="G1792" s="45">
        <v>31</v>
      </c>
      <c r="H1792" s="45">
        <v>17</v>
      </c>
      <c r="I1792" s="45">
        <v>14</v>
      </c>
      <c r="J1792" s="45">
        <v>37</v>
      </c>
      <c r="K1792" s="46">
        <v>58</v>
      </c>
      <c r="L1792" s="257">
        <f>SUMSQ(D1792:K1792)</f>
        <v>11180</v>
      </c>
      <c r="M1792" s="42"/>
      <c r="N1792" s="277"/>
      <c r="P1792" s="278"/>
      <c r="Q1792" s="34"/>
      <c r="R1792" s="44">
        <v>43</v>
      </c>
      <c r="S1792" s="45">
        <v>1</v>
      </c>
      <c r="T1792" s="45">
        <v>53</v>
      </c>
      <c r="U1792" s="45">
        <v>31</v>
      </c>
      <c r="V1792" s="45">
        <v>20</v>
      </c>
      <c r="W1792" s="45">
        <v>58</v>
      </c>
      <c r="X1792" s="45">
        <v>14</v>
      </c>
      <c r="Y1792" s="46">
        <v>40</v>
      </c>
      <c r="Z1792" s="257">
        <f>SUMSQ(R1792:Y1792)</f>
        <v>11180</v>
      </c>
      <c r="AA1792" s="42"/>
      <c r="AB1792" s="277"/>
      <c r="AD1792" s="278"/>
      <c r="AE1792" s="34"/>
      <c r="AF1792" s="44">
        <v>4</v>
      </c>
      <c r="AG1792" s="45">
        <v>51</v>
      </c>
      <c r="AH1792" s="45">
        <v>9</v>
      </c>
      <c r="AI1792" s="45">
        <v>31</v>
      </c>
      <c r="AJ1792" s="45">
        <v>48</v>
      </c>
      <c r="AK1792" s="45">
        <v>58</v>
      </c>
      <c r="AL1792" s="45">
        <v>37</v>
      </c>
      <c r="AM1792" s="46">
        <v>22</v>
      </c>
      <c r="AN1792" s="257">
        <f>SUMSQ(AF1792:AM1792)</f>
        <v>11180</v>
      </c>
      <c r="AO1792" s="42"/>
      <c r="AP1792" s="277"/>
      <c r="AR1792" s="278"/>
      <c r="AS1792" s="34"/>
      <c r="AT1792" s="44">
        <v>27</v>
      </c>
      <c r="AU1792" s="45">
        <v>45</v>
      </c>
      <c r="AV1792" s="45">
        <v>44</v>
      </c>
      <c r="AW1792" s="45">
        <v>30</v>
      </c>
      <c r="AX1792" s="45">
        <v>8</v>
      </c>
      <c r="AY1792" s="45">
        <v>50</v>
      </c>
      <c r="AZ1792" s="45">
        <v>1</v>
      </c>
      <c r="BA1792" s="46">
        <v>55</v>
      </c>
      <c r="BB1792" s="257">
        <f>SUMSQ(AT1792:BA1792)</f>
        <v>11180</v>
      </c>
      <c r="BC1792" s="42"/>
      <c r="BD1792" s="277"/>
    </row>
    <row r="1793" spans="2:56" x14ac:dyDescent="0.2">
      <c r="B1793" s="278"/>
      <c r="C1793" s="34"/>
      <c r="D1793" s="44">
        <v>7</v>
      </c>
      <c r="E1793" s="45">
        <v>28</v>
      </c>
      <c r="F1793" s="45">
        <v>51</v>
      </c>
      <c r="G1793" s="45">
        <v>48</v>
      </c>
      <c r="H1793" s="45">
        <v>34</v>
      </c>
      <c r="I1793" s="45">
        <v>61</v>
      </c>
      <c r="J1793" s="45">
        <v>22</v>
      </c>
      <c r="K1793" s="46">
        <v>9</v>
      </c>
      <c r="L1793" s="257">
        <f>SUMSQ(D1793:K1793)</f>
        <v>11180</v>
      </c>
      <c r="M1793" s="42"/>
      <c r="N1793" s="277"/>
      <c r="P1793" s="278"/>
      <c r="Q1793" s="34"/>
      <c r="R1793" s="44">
        <v>25</v>
      </c>
      <c r="S1793" s="45">
        <v>51</v>
      </c>
      <c r="T1793" s="45">
        <v>7</v>
      </c>
      <c r="U1793" s="45">
        <v>45</v>
      </c>
      <c r="V1793" s="45">
        <v>34</v>
      </c>
      <c r="W1793" s="45">
        <v>12</v>
      </c>
      <c r="X1793" s="45">
        <v>64</v>
      </c>
      <c r="Y1793" s="46">
        <v>22</v>
      </c>
      <c r="Z1793" s="257">
        <f>SUMSQ(R1793:Y1793)</f>
        <v>11180</v>
      </c>
      <c r="AA1793" s="42"/>
      <c r="AB1793" s="277"/>
      <c r="AD1793" s="278"/>
      <c r="AE1793" s="34"/>
      <c r="AF1793" s="44">
        <v>43</v>
      </c>
      <c r="AG1793" s="45">
        <v>28</v>
      </c>
      <c r="AH1793" s="45">
        <v>7</v>
      </c>
      <c r="AI1793" s="45">
        <v>17</v>
      </c>
      <c r="AJ1793" s="45">
        <v>34</v>
      </c>
      <c r="AK1793" s="45">
        <v>56</v>
      </c>
      <c r="AL1793" s="45">
        <v>14</v>
      </c>
      <c r="AM1793" s="46">
        <v>61</v>
      </c>
      <c r="AN1793" s="257">
        <f>SUMSQ(AF1793:AM1793)</f>
        <v>11180</v>
      </c>
      <c r="AO1793" s="42"/>
      <c r="AP1793" s="277"/>
      <c r="AR1793" s="278"/>
      <c r="AS1793" s="34"/>
      <c r="AT1793" s="44">
        <v>10</v>
      </c>
      <c r="AU1793" s="45">
        <v>64</v>
      </c>
      <c r="AV1793" s="45">
        <v>15</v>
      </c>
      <c r="AW1793" s="45">
        <v>57</v>
      </c>
      <c r="AX1793" s="45">
        <v>35</v>
      </c>
      <c r="AY1793" s="45">
        <v>21</v>
      </c>
      <c r="AZ1793" s="45">
        <v>20</v>
      </c>
      <c r="BA1793" s="46">
        <v>38</v>
      </c>
      <c r="BB1793" s="257">
        <f>SUMSQ(AT1793:BA1793)</f>
        <v>11180</v>
      </c>
      <c r="BC1793" s="42"/>
      <c r="BD1793" s="277"/>
    </row>
    <row r="1794" spans="2:56" x14ac:dyDescent="0.2">
      <c r="B1794" s="278"/>
      <c r="C1794" s="34"/>
      <c r="D1794" s="44">
        <v>25</v>
      </c>
      <c r="E1794" s="45">
        <v>50</v>
      </c>
      <c r="F1794" s="45">
        <v>45</v>
      </c>
      <c r="G1794" s="45">
        <v>6</v>
      </c>
      <c r="H1794" s="45">
        <v>12</v>
      </c>
      <c r="I1794" s="45">
        <v>35</v>
      </c>
      <c r="J1794" s="45">
        <v>64</v>
      </c>
      <c r="K1794" s="46">
        <v>23</v>
      </c>
      <c r="L1794" s="257">
        <f>SUMSQ(D1794:K1794)</f>
        <v>11180</v>
      </c>
      <c r="M1794" s="42"/>
      <c r="N1794" s="277"/>
      <c r="P1794" s="278"/>
      <c r="Q1794" s="34"/>
      <c r="R1794" s="44">
        <v>50</v>
      </c>
      <c r="S1794" s="45">
        <v>28</v>
      </c>
      <c r="T1794" s="45">
        <v>48</v>
      </c>
      <c r="U1794" s="45">
        <v>6</v>
      </c>
      <c r="V1794" s="45">
        <v>9</v>
      </c>
      <c r="W1794" s="45">
        <v>35</v>
      </c>
      <c r="X1794" s="45">
        <v>23</v>
      </c>
      <c r="Y1794" s="46">
        <v>61</v>
      </c>
      <c r="Z1794" s="257">
        <f>SUMSQ(R1794:Y1794)</f>
        <v>11180</v>
      </c>
      <c r="AA1794" s="42"/>
      <c r="AB1794" s="277"/>
      <c r="AD1794" s="278"/>
      <c r="AE1794" s="34"/>
      <c r="AF1794" s="44">
        <v>25</v>
      </c>
      <c r="AG1794" s="45">
        <v>42</v>
      </c>
      <c r="AH1794" s="45">
        <v>20</v>
      </c>
      <c r="AI1794" s="45">
        <v>6</v>
      </c>
      <c r="AJ1794" s="45">
        <v>53</v>
      </c>
      <c r="AK1794" s="45">
        <v>35</v>
      </c>
      <c r="AL1794" s="45">
        <v>64</v>
      </c>
      <c r="AM1794" s="46">
        <v>15</v>
      </c>
      <c r="AN1794" s="257">
        <f>SUMSQ(AF1794:AM1794)</f>
        <v>11180</v>
      </c>
      <c r="AO1794" s="42"/>
      <c r="AP1794" s="277"/>
      <c r="AR1794" s="278"/>
      <c r="AS1794" s="34"/>
      <c r="AT1794" s="44">
        <v>49</v>
      </c>
      <c r="AU1794" s="45">
        <v>7</v>
      </c>
      <c r="AV1794" s="45">
        <v>56</v>
      </c>
      <c r="AW1794" s="45">
        <v>2</v>
      </c>
      <c r="AX1794" s="45">
        <v>28</v>
      </c>
      <c r="AY1794" s="45">
        <v>46</v>
      </c>
      <c r="AZ1794" s="45">
        <v>43</v>
      </c>
      <c r="BA1794" s="46">
        <v>29</v>
      </c>
      <c r="BB1794" s="257">
        <f>SUMSQ(AT1794:BA1794)</f>
        <v>11180</v>
      </c>
      <c r="BC1794" s="42"/>
      <c r="BD1794" s="277"/>
    </row>
    <row r="1795" spans="2:56" x14ac:dyDescent="0.2">
      <c r="B1795" s="278"/>
      <c r="C1795" s="34"/>
      <c r="D1795" s="44">
        <v>44</v>
      </c>
      <c r="E1795" s="45">
        <v>55</v>
      </c>
      <c r="F1795" s="45">
        <v>18</v>
      </c>
      <c r="G1795" s="45">
        <v>3</v>
      </c>
      <c r="H1795" s="45">
        <v>13</v>
      </c>
      <c r="I1795" s="45">
        <v>32</v>
      </c>
      <c r="J1795" s="45">
        <v>57</v>
      </c>
      <c r="K1795" s="46">
        <v>38</v>
      </c>
      <c r="L1795" s="257">
        <f>SUMSQ(D1795:K1795)</f>
        <v>11180</v>
      </c>
      <c r="M1795" s="42"/>
      <c r="N1795" s="277"/>
      <c r="P1795" s="278"/>
      <c r="Q1795" s="34"/>
      <c r="R1795" s="44">
        <v>32</v>
      </c>
      <c r="S1795" s="45">
        <v>54</v>
      </c>
      <c r="T1795" s="45">
        <v>2</v>
      </c>
      <c r="U1795" s="45">
        <v>44</v>
      </c>
      <c r="V1795" s="45">
        <v>39</v>
      </c>
      <c r="W1795" s="45">
        <v>13</v>
      </c>
      <c r="X1795" s="45">
        <v>57</v>
      </c>
      <c r="Y1795" s="46">
        <v>19</v>
      </c>
      <c r="Z1795" s="257">
        <f>SUMSQ(R1795:Y1795)</f>
        <v>11180</v>
      </c>
      <c r="AA1795" s="42"/>
      <c r="AB1795" s="277"/>
      <c r="AD1795" s="278"/>
      <c r="AE1795" s="34"/>
      <c r="AF1795" s="44">
        <v>32</v>
      </c>
      <c r="AG1795" s="45">
        <v>54</v>
      </c>
      <c r="AH1795" s="45">
        <v>44</v>
      </c>
      <c r="AI1795" s="45">
        <v>39</v>
      </c>
      <c r="AJ1795" s="45">
        <v>13</v>
      </c>
      <c r="AK1795" s="45">
        <v>2</v>
      </c>
      <c r="AL1795" s="45">
        <v>57</v>
      </c>
      <c r="AM1795" s="46">
        <v>19</v>
      </c>
      <c r="AN1795" s="257">
        <f>SUMSQ(AF1795:AM1795)</f>
        <v>11180</v>
      </c>
      <c r="AO1795" s="42"/>
      <c r="AP1795" s="277"/>
      <c r="AR1795" s="278"/>
      <c r="AS1795" s="34"/>
      <c r="AT1795" s="44">
        <v>24</v>
      </c>
      <c r="AU1795" s="45">
        <v>34</v>
      </c>
      <c r="AV1795" s="45">
        <v>61</v>
      </c>
      <c r="AW1795" s="45">
        <v>11</v>
      </c>
      <c r="AX1795" s="45">
        <v>42</v>
      </c>
      <c r="AY1795" s="45">
        <v>32</v>
      </c>
      <c r="AZ1795" s="45">
        <v>53</v>
      </c>
      <c r="BA1795" s="46">
        <v>3</v>
      </c>
      <c r="BB1795" s="257">
        <f>SUMSQ(AT1795:BA1795)</f>
        <v>11180</v>
      </c>
      <c r="BC1795" s="42"/>
      <c r="BD1795" s="277"/>
    </row>
    <row r="1796" spans="2:56" ht="12.75" thickBot="1" x14ac:dyDescent="0.25">
      <c r="B1796" s="278"/>
      <c r="C1796" s="34"/>
      <c r="D1796" s="59">
        <v>54</v>
      </c>
      <c r="E1796" s="60">
        <v>29</v>
      </c>
      <c r="F1796" s="60">
        <v>16</v>
      </c>
      <c r="G1796" s="60">
        <v>41</v>
      </c>
      <c r="H1796" s="60">
        <v>39</v>
      </c>
      <c r="I1796" s="60">
        <v>2</v>
      </c>
      <c r="J1796" s="60">
        <v>19</v>
      </c>
      <c r="K1796" s="61">
        <v>60</v>
      </c>
      <c r="L1796" s="257">
        <f>SUMSQ(D1796:K1796)</f>
        <v>11180</v>
      </c>
      <c r="M1796" s="42"/>
      <c r="N1796" s="277"/>
      <c r="P1796" s="278"/>
      <c r="Q1796" s="34"/>
      <c r="R1796" s="59">
        <v>55</v>
      </c>
      <c r="S1796" s="60">
        <v>29</v>
      </c>
      <c r="T1796" s="60">
        <v>41</v>
      </c>
      <c r="U1796" s="60">
        <v>3</v>
      </c>
      <c r="V1796" s="60">
        <v>16</v>
      </c>
      <c r="W1796" s="60">
        <v>38</v>
      </c>
      <c r="X1796" s="60">
        <v>18</v>
      </c>
      <c r="Y1796" s="61">
        <v>60</v>
      </c>
      <c r="Z1796" s="257">
        <f>SUMSQ(R1796:Y1796)</f>
        <v>11180</v>
      </c>
      <c r="AA1796" s="42"/>
      <c r="AB1796" s="277"/>
      <c r="AD1796" s="278"/>
      <c r="AE1796" s="34"/>
      <c r="AF1796" s="59">
        <v>55</v>
      </c>
      <c r="AG1796" s="60">
        <v>29</v>
      </c>
      <c r="AH1796" s="60">
        <v>38</v>
      </c>
      <c r="AI1796" s="60">
        <v>41</v>
      </c>
      <c r="AJ1796" s="60">
        <v>3</v>
      </c>
      <c r="AK1796" s="60">
        <v>16</v>
      </c>
      <c r="AL1796" s="60">
        <v>18</v>
      </c>
      <c r="AM1796" s="61">
        <v>60</v>
      </c>
      <c r="AN1796" s="257">
        <f>SUMSQ(AF1796:AM1796)</f>
        <v>11180</v>
      </c>
      <c r="AO1796" s="42"/>
      <c r="AP1796" s="277"/>
      <c r="AR1796" s="278"/>
      <c r="AS1796" s="34"/>
      <c r="AT1796" s="59">
        <v>47</v>
      </c>
      <c r="AU1796" s="60">
        <v>25</v>
      </c>
      <c r="AV1796" s="60">
        <v>6</v>
      </c>
      <c r="AW1796" s="60">
        <v>52</v>
      </c>
      <c r="AX1796" s="60">
        <v>17</v>
      </c>
      <c r="AY1796" s="60">
        <v>39</v>
      </c>
      <c r="AZ1796" s="60">
        <v>14</v>
      </c>
      <c r="BA1796" s="61">
        <v>60</v>
      </c>
      <c r="BB1796" s="257">
        <f>SUMSQ(AT1796:BA1796)</f>
        <v>11180</v>
      </c>
      <c r="BC1796" s="42"/>
      <c r="BD1796" s="277"/>
    </row>
    <row r="1797" spans="2:56" x14ac:dyDescent="0.2">
      <c r="B1797" s="278"/>
      <c r="C1797" s="34"/>
      <c r="D1797" s="166">
        <f>SUM(D1789:D1796)</f>
        <v>260</v>
      </c>
      <c r="E1797" s="167">
        <f>SUM(E1789:E1796)</f>
        <v>260</v>
      </c>
      <c r="F1797" s="167">
        <f>SUM(F1789:F1796)</f>
        <v>260</v>
      </c>
      <c r="G1797" s="167">
        <f>SUM(G1789:G1796)</f>
        <v>260</v>
      </c>
      <c r="H1797" s="167">
        <f>SUM(H1789:H1796)</f>
        <v>260</v>
      </c>
      <c r="I1797" s="167">
        <f>SUM(I1789:I1796)</f>
        <v>260</v>
      </c>
      <c r="J1797" s="167">
        <f>SUM(J1789:J1796)</f>
        <v>260</v>
      </c>
      <c r="K1797" s="167">
        <f>SUM(K1789:K1796)</f>
        <v>260</v>
      </c>
      <c r="L1797" s="280">
        <f>SUM(D1789^3+E1790^3+F1791^3+G1792^3+H1793^3+I1794^3+J1795^3+K1796^3)</f>
        <v>540800</v>
      </c>
      <c r="M1797" s="42"/>
      <c r="N1797" s="277"/>
      <c r="P1797" s="278"/>
      <c r="Q1797" s="34"/>
      <c r="R1797" s="166">
        <f>SUM(R1789:R1796)</f>
        <v>260</v>
      </c>
      <c r="S1797" s="167">
        <f>SUM(S1789:S1796)</f>
        <v>260</v>
      </c>
      <c r="T1797" s="167">
        <f>SUM(T1789:T1796)</f>
        <v>260</v>
      </c>
      <c r="U1797" s="167">
        <f>SUM(U1789:U1796)</f>
        <v>260</v>
      </c>
      <c r="V1797" s="167">
        <f>SUM(V1789:V1796)</f>
        <v>260</v>
      </c>
      <c r="W1797" s="167">
        <f>SUM(W1789:W1796)</f>
        <v>260</v>
      </c>
      <c r="X1797" s="167">
        <f>SUM(X1789:X1796)</f>
        <v>260</v>
      </c>
      <c r="Y1797" s="167">
        <f>SUM(Y1789:Y1796)</f>
        <v>260</v>
      </c>
      <c r="Z1797" s="280">
        <f>SUM(R1789^3+S1790^3+T1791^3+U1792^3+V1793^3+W1794^3+X1795^3+Y1796^3)</f>
        <v>540800</v>
      </c>
      <c r="AA1797" s="42"/>
      <c r="AB1797" s="277"/>
      <c r="AD1797" s="278"/>
      <c r="AE1797" s="34"/>
      <c r="AF1797" s="166">
        <f>SUM(AF1789:AF1796)</f>
        <v>260</v>
      </c>
      <c r="AG1797" s="167">
        <f>SUM(AG1789:AG1796)</f>
        <v>260</v>
      </c>
      <c r="AH1797" s="167">
        <f>SUM(AH1789:AH1796)</f>
        <v>260</v>
      </c>
      <c r="AI1797" s="167">
        <f>SUM(AI1789:AI1796)</f>
        <v>260</v>
      </c>
      <c r="AJ1797" s="167">
        <f>SUM(AJ1789:AJ1796)</f>
        <v>260</v>
      </c>
      <c r="AK1797" s="167">
        <f>SUM(AK1789:AK1796)</f>
        <v>260</v>
      </c>
      <c r="AL1797" s="167">
        <f>SUM(AL1789:AL1796)</f>
        <v>260</v>
      </c>
      <c r="AM1797" s="167">
        <f>SUM(AM1789:AM1796)</f>
        <v>260</v>
      </c>
      <c r="AN1797" s="280">
        <f>SUM(AF1789^3+AG1790^3+AH1791^3+AI1792^3+AJ1793^3+AK1794^3+AL1795^3+AM1796^3)</f>
        <v>540800</v>
      </c>
      <c r="AO1797" s="42"/>
      <c r="AP1797" s="277"/>
      <c r="AR1797" s="278"/>
      <c r="AS1797" s="34"/>
      <c r="AT1797" s="166">
        <f>SUM(AT1789:AT1796)</f>
        <v>260</v>
      </c>
      <c r="AU1797" s="167">
        <f>SUM(AU1789:AU1796)</f>
        <v>260</v>
      </c>
      <c r="AV1797" s="167">
        <f>SUM(AV1789:AV1796)</f>
        <v>260</v>
      </c>
      <c r="AW1797" s="167">
        <f>SUM(AW1789:AW1796)</f>
        <v>260</v>
      </c>
      <c r="AX1797" s="167">
        <f>SUM(AX1789:AX1796)</f>
        <v>260</v>
      </c>
      <c r="AY1797" s="167">
        <f>SUM(AY1789:AY1796)</f>
        <v>260</v>
      </c>
      <c r="AZ1797" s="167">
        <f>SUM(AZ1789:AZ1796)</f>
        <v>260</v>
      </c>
      <c r="BA1797" s="167">
        <f>SUM(BA1789:BA1796)</f>
        <v>260</v>
      </c>
      <c r="BB1797" s="280">
        <f>SUM(AT1789^3+AU1790^3+AV1791^3+AW1792^3+AX1793^3+AY1794^3+AZ1795^3+BA1796^3)</f>
        <v>540800</v>
      </c>
      <c r="BC1797" s="42"/>
      <c r="BD1797" s="277"/>
    </row>
    <row r="1798" spans="2:56" ht="12.75" thickBot="1" x14ac:dyDescent="0.25">
      <c r="B1798" s="278"/>
      <c r="C1798" s="34"/>
      <c r="D1798" s="89">
        <f>SUMSQ(D1789:D1796)</f>
        <v>11180</v>
      </c>
      <c r="E1798" s="90">
        <f>SUMSQ(E1789:E1796)</f>
        <v>11180</v>
      </c>
      <c r="F1798" s="90">
        <f>SUMSQ(F1789:F1796)</f>
        <v>11180</v>
      </c>
      <c r="G1798" s="90">
        <f>SUMSQ(G1789:G1796)</f>
        <v>11180</v>
      </c>
      <c r="H1798" s="90">
        <f>SUMSQ(H1789:H1796)</f>
        <v>11180</v>
      </c>
      <c r="I1798" s="90">
        <f>SUMSQ(I1789:I1796)</f>
        <v>11180</v>
      </c>
      <c r="J1798" s="90">
        <f>SUMSQ(J1789:J1796)</f>
        <v>11180</v>
      </c>
      <c r="K1798" s="90">
        <f>SUMSQ(K1789:K1796)</f>
        <v>11180</v>
      </c>
      <c r="L1798" s="279">
        <f>SUM(D1796^3+E1795^3+F1794^3+G1793^3+H1792^3+I1791^3+J1790^3+K1789^3)</f>
        <v>540800</v>
      </c>
      <c r="M1798" s="42"/>
      <c r="N1798" s="277"/>
      <c r="P1798" s="278"/>
      <c r="Q1798" s="34"/>
      <c r="R1798" s="89">
        <f>SUMSQ(R1789:R1796)</f>
        <v>11180</v>
      </c>
      <c r="S1798" s="90">
        <f>SUMSQ(S1789:S1796)</f>
        <v>11180</v>
      </c>
      <c r="T1798" s="90">
        <f>SUMSQ(T1789:T1796)</f>
        <v>11180</v>
      </c>
      <c r="U1798" s="90">
        <f>SUMSQ(U1789:U1796)</f>
        <v>11180</v>
      </c>
      <c r="V1798" s="90">
        <f>SUMSQ(V1789:V1796)</f>
        <v>11180</v>
      </c>
      <c r="W1798" s="90">
        <f>SUMSQ(W1789:W1796)</f>
        <v>11180</v>
      </c>
      <c r="X1798" s="90">
        <f>SUMSQ(X1789:X1796)</f>
        <v>11180</v>
      </c>
      <c r="Y1798" s="90">
        <f>SUMSQ(Y1789:Y1796)</f>
        <v>11180</v>
      </c>
      <c r="Z1798" s="279">
        <f>SUM(R1796^3+S1795^3+T1794^3+U1793^3+V1792^3+W1791^3+X1790^3+Y1789^3)</f>
        <v>540800</v>
      </c>
      <c r="AA1798" s="42"/>
      <c r="AB1798" s="277"/>
      <c r="AD1798" s="278"/>
      <c r="AE1798" s="34"/>
      <c r="AF1798" s="89">
        <f>SUMSQ(AF1789:AF1796)</f>
        <v>11180</v>
      </c>
      <c r="AG1798" s="90">
        <f>SUMSQ(AG1789:AG1796)</f>
        <v>11180</v>
      </c>
      <c r="AH1798" s="90">
        <f>SUMSQ(AH1789:AH1796)</f>
        <v>11180</v>
      </c>
      <c r="AI1798" s="90">
        <f>SUMSQ(AI1789:AI1796)</f>
        <v>11180</v>
      </c>
      <c r="AJ1798" s="90">
        <f>SUMSQ(AJ1789:AJ1796)</f>
        <v>11180</v>
      </c>
      <c r="AK1798" s="90">
        <f>SUMSQ(AK1789:AK1796)</f>
        <v>11180</v>
      </c>
      <c r="AL1798" s="90">
        <f>SUMSQ(AL1789:AL1796)</f>
        <v>11180</v>
      </c>
      <c r="AM1798" s="90">
        <f>SUMSQ(AM1789:AM1796)</f>
        <v>11180</v>
      </c>
      <c r="AN1798" s="279">
        <f>SUM(AF1796^3+AG1795^3+AH1794^3+AI1793^3+AJ1792^3+AK1791^3+AL1790^3+AM1789^3)</f>
        <v>540800</v>
      </c>
      <c r="AO1798" s="42"/>
      <c r="AP1798" s="277"/>
      <c r="AR1798" s="278"/>
      <c r="AS1798" s="34"/>
      <c r="AT1798" s="89">
        <f>SUMSQ(AT1789:AT1796)</f>
        <v>11180</v>
      </c>
      <c r="AU1798" s="90">
        <f>SUMSQ(AU1789:AU1796)</f>
        <v>11180</v>
      </c>
      <c r="AV1798" s="90">
        <f>SUMSQ(AV1789:AV1796)</f>
        <v>11180</v>
      </c>
      <c r="AW1798" s="90">
        <f>SUMSQ(AW1789:AW1796)</f>
        <v>11180</v>
      </c>
      <c r="AX1798" s="90">
        <f>SUMSQ(AX1789:AX1796)</f>
        <v>11180</v>
      </c>
      <c r="AY1798" s="90">
        <f>SUMSQ(AY1789:AY1796)</f>
        <v>11180</v>
      </c>
      <c r="AZ1798" s="90">
        <f>SUMSQ(AZ1789:AZ1796)</f>
        <v>11180</v>
      </c>
      <c r="BA1798" s="90">
        <f>SUMSQ(BA1789:BA1796)</f>
        <v>11180</v>
      </c>
      <c r="BB1798" s="279">
        <f>SUM(AT1796^3+AU1795^3+AV1794^3+AW1793^3+AX1792^3+AY1791^3+AZ1790^3+BA1789^3)</f>
        <v>540800</v>
      </c>
      <c r="BC1798" s="42"/>
      <c r="BD1798" s="277"/>
    </row>
    <row r="1799" spans="2:56" ht="12.75" thickBot="1" x14ac:dyDescent="0.25">
      <c r="B1799" s="278"/>
      <c r="C1799" s="104"/>
      <c r="D1799" s="106"/>
      <c r="E1799" s="106"/>
      <c r="F1799" s="106"/>
      <c r="G1799" s="106"/>
      <c r="H1799" s="106"/>
      <c r="I1799" s="106"/>
      <c r="J1799" s="106"/>
      <c r="K1799" s="106"/>
      <c r="L1799" s="106"/>
      <c r="M1799" s="109"/>
      <c r="N1799" s="277"/>
      <c r="P1799" s="278"/>
      <c r="Q1799" s="104"/>
      <c r="R1799" s="106"/>
      <c r="S1799" s="106"/>
      <c r="T1799" s="106"/>
      <c r="U1799" s="106"/>
      <c r="V1799" s="106"/>
      <c r="W1799" s="106"/>
      <c r="X1799" s="106"/>
      <c r="Y1799" s="106"/>
      <c r="Z1799" s="106"/>
      <c r="AA1799" s="109"/>
      <c r="AB1799" s="277"/>
      <c r="AD1799" s="278"/>
      <c r="AE1799" s="104"/>
      <c r="AF1799" s="106"/>
      <c r="AG1799" s="106"/>
      <c r="AH1799" s="106"/>
      <c r="AI1799" s="106"/>
      <c r="AJ1799" s="106"/>
      <c r="AK1799" s="106"/>
      <c r="AL1799" s="106"/>
      <c r="AM1799" s="106"/>
      <c r="AN1799" s="106"/>
      <c r="AO1799" s="109"/>
      <c r="AP1799" s="277"/>
      <c r="AR1799" s="278"/>
      <c r="AS1799" s="104"/>
      <c r="AT1799" s="106"/>
      <c r="AU1799" s="106"/>
      <c r="AV1799" s="106"/>
      <c r="AW1799" s="106"/>
      <c r="AX1799" s="106"/>
      <c r="AY1799" s="106"/>
      <c r="AZ1799" s="106"/>
      <c r="BA1799" s="106"/>
      <c r="BB1799" s="106"/>
      <c r="BC1799" s="109"/>
      <c r="BD1799" s="277"/>
    </row>
    <row r="1800" spans="2:56" ht="12.75" thickBot="1" x14ac:dyDescent="0.25">
      <c r="B1800" s="276"/>
      <c r="C1800" s="275"/>
      <c r="D1800" s="275"/>
      <c r="E1800" s="275"/>
      <c r="F1800" s="275"/>
      <c r="G1800" s="275"/>
      <c r="H1800" s="275"/>
      <c r="I1800" s="275"/>
      <c r="J1800" s="275"/>
      <c r="K1800" s="275"/>
      <c r="L1800" s="275"/>
      <c r="M1800" s="275"/>
      <c r="N1800" s="274"/>
      <c r="P1800" s="276"/>
      <c r="Q1800" s="275"/>
      <c r="R1800" s="275"/>
      <c r="S1800" s="275"/>
      <c r="T1800" s="275"/>
      <c r="U1800" s="275"/>
      <c r="V1800" s="275"/>
      <c r="W1800" s="275"/>
      <c r="X1800" s="275"/>
      <c r="Y1800" s="275"/>
      <c r="Z1800" s="275"/>
      <c r="AA1800" s="275"/>
      <c r="AB1800" s="274"/>
      <c r="AD1800" s="276"/>
      <c r="AE1800" s="275"/>
      <c r="AF1800" s="275"/>
      <c r="AG1800" s="275"/>
      <c r="AH1800" s="275"/>
      <c r="AI1800" s="275"/>
      <c r="AJ1800" s="275"/>
      <c r="AK1800" s="275"/>
      <c r="AL1800" s="275"/>
      <c r="AM1800" s="275"/>
      <c r="AN1800" s="275"/>
      <c r="AO1800" s="275"/>
      <c r="AP1800" s="274"/>
      <c r="AR1800" s="276"/>
      <c r="AS1800" s="275"/>
      <c r="AT1800" s="275"/>
      <c r="AU1800" s="275"/>
      <c r="AV1800" s="275"/>
      <c r="AW1800" s="275"/>
      <c r="AX1800" s="275"/>
      <c r="AY1800" s="275"/>
      <c r="AZ1800" s="275"/>
      <c r="BA1800" s="275"/>
      <c r="BB1800" s="275"/>
      <c r="BC1800" s="275"/>
      <c r="BD1800" s="274"/>
    </row>
    <row r="1801" spans="2:56" ht="13.5" thickTop="1" thickBot="1" x14ac:dyDescent="0.25"/>
    <row r="1802" spans="2:56" ht="13.5" thickTop="1" thickBot="1" x14ac:dyDescent="0.25">
      <c r="B1802" s="284"/>
      <c r="C1802" s="283"/>
      <c r="D1802" s="283"/>
      <c r="E1802" s="283"/>
      <c r="F1802" s="283"/>
      <c r="G1802" s="283"/>
      <c r="H1802" s="283"/>
      <c r="I1802" s="283"/>
      <c r="J1802" s="283"/>
      <c r="K1802" s="283"/>
      <c r="L1802" s="283"/>
      <c r="M1802" s="283"/>
      <c r="N1802" s="282"/>
      <c r="P1802" s="284"/>
      <c r="Q1802" s="283"/>
      <c r="R1802" s="283"/>
      <c r="S1802" s="283"/>
      <c r="T1802" s="283"/>
      <c r="U1802" s="283"/>
      <c r="V1802" s="283"/>
      <c r="W1802" s="283"/>
      <c r="X1802" s="283"/>
      <c r="Y1802" s="283"/>
      <c r="Z1802" s="283"/>
      <c r="AA1802" s="283"/>
      <c r="AB1802" s="282"/>
      <c r="AD1802" s="284"/>
      <c r="AE1802" s="283"/>
      <c r="AF1802" s="283"/>
      <c r="AG1802" s="283"/>
      <c r="AH1802" s="283"/>
      <c r="AI1802" s="283"/>
      <c r="AJ1802" s="283"/>
      <c r="AK1802" s="283"/>
      <c r="AL1802" s="283"/>
      <c r="AM1802" s="283"/>
      <c r="AN1802" s="283"/>
      <c r="AO1802" s="283"/>
      <c r="AP1802" s="282"/>
      <c r="AR1802" s="284"/>
      <c r="AS1802" s="283"/>
      <c r="AT1802" s="283"/>
      <c r="AU1802" s="283"/>
      <c r="AV1802" s="283"/>
      <c r="AW1802" s="283"/>
      <c r="AX1802" s="283"/>
      <c r="AY1802" s="283"/>
      <c r="AZ1802" s="283"/>
      <c r="BA1802" s="283"/>
      <c r="BB1802" s="283"/>
      <c r="BC1802" s="283"/>
      <c r="BD1802" s="282"/>
    </row>
    <row r="1803" spans="2:56" ht="12.75" thickBot="1" x14ac:dyDescent="0.25">
      <c r="B1803" s="278"/>
      <c r="C1803" s="20"/>
      <c r="D1803" s="21"/>
      <c r="E1803" s="21"/>
      <c r="F1803" s="21"/>
      <c r="G1803" s="21"/>
      <c r="H1803" s="281" t="s">
        <v>934</v>
      </c>
      <c r="I1803" s="21"/>
      <c r="J1803" s="21"/>
      <c r="K1803" s="21"/>
      <c r="L1803" s="21"/>
      <c r="M1803" s="23"/>
      <c r="N1803" s="277"/>
      <c r="P1803" s="278"/>
      <c r="Q1803" s="20"/>
      <c r="R1803" s="21"/>
      <c r="S1803" s="21"/>
      <c r="T1803" s="21"/>
      <c r="U1803" s="21"/>
      <c r="V1803" s="281" t="s">
        <v>933</v>
      </c>
      <c r="W1803" s="21"/>
      <c r="X1803" s="21"/>
      <c r="Y1803" s="21"/>
      <c r="Z1803" s="21"/>
      <c r="AA1803" s="23"/>
      <c r="AB1803" s="277"/>
      <c r="AD1803" s="278"/>
      <c r="AE1803" s="20"/>
      <c r="AF1803" s="21"/>
      <c r="AG1803" s="21"/>
      <c r="AH1803" s="21"/>
      <c r="AI1803" s="21"/>
      <c r="AJ1803" s="281" t="s">
        <v>932</v>
      </c>
      <c r="AK1803" s="21"/>
      <c r="AL1803" s="21"/>
      <c r="AM1803" s="21"/>
      <c r="AN1803" s="21"/>
      <c r="AO1803" s="23"/>
      <c r="AP1803" s="277"/>
      <c r="AR1803" s="278"/>
      <c r="AS1803" s="20"/>
      <c r="AT1803" s="21"/>
      <c r="AU1803" s="21"/>
      <c r="AV1803" s="21"/>
      <c r="AW1803" s="21"/>
      <c r="AX1803" s="281" t="s">
        <v>931</v>
      </c>
      <c r="AY1803" s="21"/>
      <c r="AZ1803" s="21"/>
      <c r="BA1803" s="21"/>
      <c r="BB1803" s="21"/>
      <c r="BC1803" s="23"/>
      <c r="BD1803" s="277"/>
    </row>
    <row r="1804" spans="2:56" x14ac:dyDescent="0.2">
      <c r="B1804" s="278"/>
      <c r="C1804" s="34"/>
      <c r="D1804" s="35">
        <v>5</v>
      </c>
      <c r="E1804" s="36">
        <v>51</v>
      </c>
      <c r="F1804" s="36">
        <v>26</v>
      </c>
      <c r="G1804" s="36">
        <v>48</v>
      </c>
      <c r="H1804" s="36">
        <v>54</v>
      </c>
      <c r="I1804" s="36">
        <v>4</v>
      </c>
      <c r="J1804" s="36">
        <v>41</v>
      </c>
      <c r="K1804" s="37">
        <v>31</v>
      </c>
      <c r="L1804" s="251">
        <f>SUMSQ(D1804:K1804)</f>
        <v>11180</v>
      </c>
      <c r="M1804" s="42"/>
      <c r="N1804" s="277"/>
      <c r="P1804" s="278"/>
      <c r="Q1804" s="34"/>
      <c r="R1804" s="35">
        <v>5</v>
      </c>
      <c r="S1804" s="36">
        <v>51</v>
      </c>
      <c r="T1804" s="36">
        <v>32</v>
      </c>
      <c r="U1804" s="36">
        <v>42</v>
      </c>
      <c r="V1804" s="36">
        <v>61</v>
      </c>
      <c r="W1804" s="36">
        <v>11</v>
      </c>
      <c r="X1804" s="36">
        <v>40</v>
      </c>
      <c r="Y1804" s="37">
        <v>18</v>
      </c>
      <c r="Z1804" s="251">
        <f>SUMSQ(R1804:Y1804)</f>
        <v>11180</v>
      </c>
      <c r="AA1804" s="42"/>
      <c r="AB1804" s="277"/>
      <c r="AD1804" s="278"/>
      <c r="AE1804" s="34"/>
      <c r="AF1804" s="35">
        <v>5</v>
      </c>
      <c r="AG1804" s="36">
        <v>51</v>
      </c>
      <c r="AH1804" s="36">
        <v>32</v>
      </c>
      <c r="AI1804" s="36">
        <v>42</v>
      </c>
      <c r="AJ1804" s="36">
        <v>61</v>
      </c>
      <c r="AK1804" s="36">
        <v>11</v>
      </c>
      <c r="AL1804" s="36">
        <v>40</v>
      </c>
      <c r="AM1804" s="37">
        <v>18</v>
      </c>
      <c r="AN1804" s="251">
        <f>SUMSQ(AF1804:AM1804)</f>
        <v>11180</v>
      </c>
      <c r="AO1804" s="42"/>
      <c r="AP1804" s="277"/>
      <c r="AR1804" s="278"/>
      <c r="AS1804" s="34"/>
      <c r="AT1804" s="35">
        <v>5</v>
      </c>
      <c r="AU1804" s="36">
        <v>51</v>
      </c>
      <c r="AV1804" s="36">
        <v>32</v>
      </c>
      <c r="AW1804" s="36">
        <v>42</v>
      </c>
      <c r="AX1804" s="36">
        <v>61</v>
      </c>
      <c r="AY1804" s="36">
        <v>11</v>
      </c>
      <c r="AZ1804" s="36">
        <v>40</v>
      </c>
      <c r="BA1804" s="37">
        <v>18</v>
      </c>
      <c r="BB1804" s="251">
        <f>SUMSQ(AT1804:BA1804)</f>
        <v>11180</v>
      </c>
      <c r="BC1804" s="42"/>
      <c r="BD1804" s="277"/>
    </row>
    <row r="1805" spans="2:56" x14ac:dyDescent="0.2">
      <c r="B1805" s="278"/>
      <c r="C1805" s="34"/>
      <c r="D1805" s="44">
        <v>62</v>
      </c>
      <c r="E1805" s="45">
        <v>12</v>
      </c>
      <c r="F1805" s="45">
        <v>33</v>
      </c>
      <c r="G1805" s="45">
        <v>23</v>
      </c>
      <c r="H1805" s="45">
        <v>13</v>
      </c>
      <c r="I1805" s="45">
        <v>59</v>
      </c>
      <c r="J1805" s="45">
        <v>18</v>
      </c>
      <c r="K1805" s="46">
        <v>40</v>
      </c>
      <c r="L1805" s="257">
        <f>SUMSQ(D1805:K1805)</f>
        <v>11180</v>
      </c>
      <c r="M1805" s="42"/>
      <c r="N1805" s="277"/>
      <c r="P1805" s="278"/>
      <c r="Q1805" s="34"/>
      <c r="R1805" s="44">
        <v>49</v>
      </c>
      <c r="S1805" s="45">
        <v>12</v>
      </c>
      <c r="T1805" s="45">
        <v>2</v>
      </c>
      <c r="U1805" s="45">
        <v>59</v>
      </c>
      <c r="V1805" s="45">
        <v>48</v>
      </c>
      <c r="W1805" s="45">
        <v>21</v>
      </c>
      <c r="X1805" s="45">
        <v>31</v>
      </c>
      <c r="Y1805" s="46">
        <v>38</v>
      </c>
      <c r="Z1805" s="257">
        <f>SUMSQ(R1805:Y1805)</f>
        <v>11180</v>
      </c>
      <c r="AA1805" s="42"/>
      <c r="AB1805" s="277"/>
      <c r="AD1805" s="278"/>
      <c r="AE1805" s="34"/>
      <c r="AF1805" s="44">
        <v>49</v>
      </c>
      <c r="AG1805" s="45">
        <v>12</v>
      </c>
      <c r="AH1805" s="45">
        <v>44</v>
      </c>
      <c r="AI1805" s="45">
        <v>17</v>
      </c>
      <c r="AJ1805" s="45">
        <v>6</v>
      </c>
      <c r="AK1805" s="45">
        <v>63</v>
      </c>
      <c r="AL1805" s="45">
        <v>31</v>
      </c>
      <c r="AM1805" s="46">
        <v>38</v>
      </c>
      <c r="AN1805" s="257">
        <f>SUMSQ(AF1805:AM1805)</f>
        <v>11180</v>
      </c>
      <c r="AO1805" s="42"/>
      <c r="AP1805" s="277"/>
      <c r="AR1805" s="278"/>
      <c r="AS1805" s="34"/>
      <c r="AT1805" s="44">
        <v>49</v>
      </c>
      <c r="AU1805" s="45">
        <v>12</v>
      </c>
      <c r="AV1805" s="45">
        <v>44</v>
      </c>
      <c r="AW1805" s="45">
        <v>17</v>
      </c>
      <c r="AX1805" s="45">
        <v>6</v>
      </c>
      <c r="AY1805" s="45">
        <v>63</v>
      </c>
      <c r="AZ1805" s="45">
        <v>31</v>
      </c>
      <c r="BA1805" s="46">
        <v>38</v>
      </c>
      <c r="BB1805" s="257">
        <f>SUMSQ(AT1805:BA1805)</f>
        <v>11180</v>
      </c>
      <c r="BC1805" s="42"/>
      <c r="BD1805" s="277"/>
    </row>
    <row r="1806" spans="2:56" x14ac:dyDescent="0.2">
      <c r="B1806" s="278"/>
      <c r="C1806" s="34"/>
      <c r="D1806" s="44">
        <v>16</v>
      </c>
      <c r="E1806" s="45">
        <v>58</v>
      </c>
      <c r="F1806" s="45">
        <v>19</v>
      </c>
      <c r="G1806" s="45">
        <v>37</v>
      </c>
      <c r="H1806" s="45">
        <v>63</v>
      </c>
      <c r="I1806" s="45">
        <v>9</v>
      </c>
      <c r="J1806" s="45">
        <v>36</v>
      </c>
      <c r="K1806" s="46">
        <v>22</v>
      </c>
      <c r="L1806" s="257">
        <f>SUMSQ(D1806:K1806)</f>
        <v>11180</v>
      </c>
      <c r="M1806" s="42"/>
      <c r="N1806" s="277"/>
      <c r="P1806" s="278"/>
      <c r="Q1806" s="34"/>
      <c r="R1806" s="44">
        <v>10</v>
      </c>
      <c r="S1806" s="45">
        <v>64</v>
      </c>
      <c r="T1806" s="45">
        <v>19</v>
      </c>
      <c r="U1806" s="45">
        <v>37</v>
      </c>
      <c r="V1806" s="45">
        <v>50</v>
      </c>
      <c r="W1806" s="45">
        <v>8</v>
      </c>
      <c r="X1806" s="45">
        <v>43</v>
      </c>
      <c r="Y1806" s="46">
        <v>29</v>
      </c>
      <c r="Z1806" s="257">
        <f>SUMSQ(R1806:Y1806)</f>
        <v>11180</v>
      </c>
      <c r="AA1806" s="42"/>
      <c r="AB1806" s="277"/>
      <c r="AD1806" s="278"/>
      <c r="AE1806" s="34"/>
      <c r="AF1806" s="44">
        <v>10</v>
      </c>
      <c r="AG1806" s="45">
        <v>64</v>
      </c>
      <c r="AH1806" s="45">
        <v>19</v>
      </c>
      <c r="AI1806" s="45">
        <v>37</v>
      </c>
      <c r="AJ1806" s="45">
        <v>50</v>
      </c>
      <c r="AK1806" s="45">
        <v>8</v>
      </c>
      <c r="AL1806" s="45">
        <v>43</v>
      </c>
      <c r="AM1806" s="46">
        <v>29</v>
      </c>
      <c r="AN1806" s="257">
        <f>SUMSQ(AF1806:AM1806)</f>
        <v>11180</v>
      </c>
      <c r="AO1806" s="42"/>
      <c r="AP1806" s="277"/>
      <c r="AR1806" s="278"/>
      <c r="AS1806" s="34"/>
      <c r="AT1806" s="44">
        <v>10</v>
      </c>
      <c r="AU1806" s="45">
        <v>64</v>
      </c>
      <c r="AV1806" s="45">
        <v>19</v>
      </c>
      <c r="AW1806" s="45">
        <v>37</v>
      </c>
      <c r="AX1806" s="45">
        <v>50</v>
      </c>
      <c r="AY1806" s="45">
        <v>8</v>
      </c>
      <c r="AZ1806" s="45">
        <v>43</v>
      </c>
      <c r="BA1806" s="46">
        <v>29</v>
      </c>
      <c r="BB1806" s="257">
        <f>SUMSQ(AT1806:BA1806)</f>
        <v>11180</v>
      </c>
      <c r="BC1806" s="42"/>
      <c r="BD1806" s="277"/>
    </row>
    <row r="1807" spans="2:56" x14ac:dyDescent="0.2">
      <c r="B1807" s="278"/>
      <c r="C1807" s="34"/>
      <c r="D1807" s="44">
        <v>55</v>
      </c>
      <c r="E1807" s="45">
        <v>1</v>
      </c>
      <c r="F1807" s="45">
        <v>44</v>
      </c>
      <c r="G1807" s="45">
        <v>30</v>
      </c>
      <c r="H1807" s="45">
        <v>8</v>
      </c>
      <c r="I1807" s="45">
        <v>50</v>
      </c>
      <c r="J1807" s="45">
        <v>27</v>
      </c>
      <c r="K1807" s="46">
        <v>45</v>
      </c>
      <c r="L1807" s="257">
        <f>SUMSQ(D1807:K1807)</f>
        <v>11180</v>
      </c>
      <c r="M1807" s="42"/>
      <c r="N1807" s="277"/>
      <c r="P1807" s="278"/>
      <c r="Q1807" s="34"/>
      <c r="R1807" s="44">
        <v>62</v>
      </c>
      <c r="S1807" s="45">
        <v>7</v>
      </c>
      <c r="T1807" s="45">
        <v>39</v>
      </c>
      <c r="U1807" s="45">
        <v>30</v>
      </c>
      <c r="V1807" s="45">
        <v>9</v>
      </c>
      <c r="W1807" s="45">
        <v>52</v>
      </c>
      <c r="X1807" s="45">
        <v>20</v>
      </c>
      <c r="Y1807" s="46">
        <v>41</v>
      </c>
      <c r="Z1807" s="257">
        <f>SUMSQ(R1807:Y1807)</f>
        <v>11180</v>
      </c>
      <c r="AA1807" s="42"/>
      <c r="AB1807" s="277"/>
      <c r="AD1807" s="278"/>
      <c r="AE1807" s="34"/>
      <c r="AF1807" s="44">
        <v>24</v>
      </c>
      <c r="AG1807" s="45">
        <v>45</v>
      </c>
      <c r="AH1807" s="45">
        <v>39</v>
      </c>
      <c r="AI1807" s="45">
        <v>30</v>
      </c>
      <c r="AJ1807" s="45">
        <v>9</v>
      </c>
      <c r="AK1807" s="45">
        <v>52</v>
      </c>
      <c r="AL1807" s="45">
        <v>58</v>
      </c>
      <c r="AM1807" s="46">
        <v>3</v>
      </c>
      <c r="AN1807" s="257">
        <f>SUMSQ(AF1807:AM1807)</f>
        <v>11180</v>
      </c>
      <c r="AO1807" s="42"/>
      <c r="AP1807" s="277"/>
      <c r="AR1807" s="278"/>
      <c r="AS1807" s="34"/>
      <c r="AT1807" s="44">
        <v>62</v>
      </c>
      <c r="AU1807" s="45">
        <v>7</v>
      </c>
      <c r="AV1807" s="45">
        <v>39</v>
      </c>
      <c r="AW1807" s="45">
        <v>30</v>
      </c>
      <c r="AX1807" s="45">
        <v>9</v>
      </c>
      <c r="AY1807" s="45">
        <v>52</v>
      </c>
      <c r="AZ1807" s="45">
        <v>20</v>
      </c>
      <c r="BA1807" s="46">
        <v>41</v>
      </c>
      <c r="BB1807" s="257">
        <f>SUMSQ(AT1807:BA1807)</f>
        <v>11180</v>
      </c>
      <c r="BC1807" s="42"/>
      <c r="BD1807" s="277"/>
    </row>
    <row r="1808" spans="2:56" x14ac:dyDescent="0.2">
      <c r="B1808" s="278"/>
      <c r="C1808" s="34"/>
      <c r="D1808" s="44">
        <v>20</v>
      </c>
      <c r="E1808" s="45">
        <v>38</v>
      </c>
      <c r="F1808" s="45">
        <v>15</v>
      </c>
      <c r="G1808" s="45">
        <v>57</v>
      </c>
      <c r="H1808" s="45">
        <v>35</v>
      </c>
      <c r="I1808" s="45">
        <v>21</v>
      </c>
      <c r="J1808" s="45">
        <v>64</v>
      </c>
      <c r="K1808" s="46">
        <v>10</v>
      </c>
      <c r="L1808" s="257">
        <f>SUMSQ(D1808:K1808)</f>
        <v>11180</v>
      </c>
      <c r="M1808" s="42"/>
      <c r="N1808" s="277"/>
      <c r="P1808" s="278"/>
      <c r="Q1808" s="34"/>
      <c r="R1808" s="44">
        <v>24</v>
      </c>
      <c r="S1808" s="45">
        <v>45</v>
      </c>
      <c r="T1808" s="45">
        <v>13</v>
      </c>
      <c r="U1808" s="45">
        <v>56</v>
      </c>
      <c r="V1808" s="45">
        <v>35</v>
      </c>
      <c r="W1808" s="45">
        <v>26</v>
      </c>
      <c r="X1808" s="45">
        <v>58</v>
      </c>
      <c r="Y1808" s="46">
        <v>3</v>
      </c>
      <c r="Z1808" s="257">
        <f>SUMSQ(R1808:Y1808)</f>
        <v>11180</v>
      </c>
      <c r="AA1808" s="42"/>
      <c r="AB1808" s="277"/>
      <c r="AD1808" s="278"/>
      <c r="AE1808" s="34"/>
      <c r="AF1808" s="44">
        <v>62</v>
      </c>
      <c r="AG1808" s="45">
        <v>7</v>
      </c>
      <c r="AH1808" s="45">
        <v>13</v>
      </c>
      <c r="AI1808" s="45">
        <v>56</v>
      </c>
      <c r="AJ1808" s="45">
        <v>35</v>
      </c>
      <c r="AK1808" s="45">
        <v>26</v>
      </c>
      <c r="AL1808" s="45">
        <v>20</v>
      </c>
      <c r="AM1808" s="46">
        <v>41</v>
      </c>
      <c r="AN1808" s="257">
        <f>SUMSQ(AF1808:AM1808)</f>
        <v>11180</v>
      </c>
      <c r="AO1808" s="42"/>
      <c r="AP1808" s="277"/>
      <c r="AR1808" s="278"/>
      <c r="AS1808" s="34"/>
      <c r="AT1808" s="44">
        <v>24</v>
      </c>
      <c r="AU1808" s="45">
        <v>45</v>
      </c>
      <c r="AV1808" s="45">
        <v>13</v>
      </c>
      <c r="AW1808" s="45">
        <v>56</v>
      </c>
      <c r="AX1808" s="45">
        <v>35</v>
      </c>
      <c r="AY1808" s="45">
        <v>26</v>
      </c>
      <c r="AZ1808" s="45">
        <v>58</v>
      </c>
      <c r="BA1808" s="46">
        <v>3</v>
      </c>
      <c r="BB1808" s="257">
        <f>SUMSQ(AT1808:BA1808)</f>
        <v>11180</v>
      </c>
      <c r="BC1808" s="42"/>
      <c r="BD1808" s="277"/>
    </row>
    <row r="1809" spans="2:56" x14ac:dyDescent="0.2">
      <c r="B1809" s="278"/>
      <c r="C1809" s="34"/>
      <c r="D1809" s="44">
        <v>43</v>
      </c>
      <c r="E1809" s="45">
        <v>29</v>
      </c>
      <c r="F1809" s="45">
        <v>56</v>
      </c>
      <c r="G1809" s="45">
        <v>2</v>
      </c>
      <c r="H1809" s="45">
        <v>28</v>
      </c>
      <c r="I1809" s="45">
        <v>46</v>
      </c>
      <c r="J1809" s="45">
        <v>7</v>
      </c>
      <c r="K1809" s="46">
        <v>49</v>
      </c>
      <c r="L1809" s="257">
        <f>SUMSQ(D1809:K1809)</f>
        <v>11180</v>
      </c>
      <c r="M1809" s="42"/>
      <c r="N1809" s="277"/>
      <c r="P1809" s="278"/>
      <c r="Q1809" s="34"/>
      <c r="R1809" s="44">
        <v>36</v>
      </c>
      <c r="S1809" s="45">
        <v>22</v>
      </c>
      <c r="T1809" s="45">
        <v>57</v>
      </c>
      <c r="U1809" s="45">
        <v>15</v>
      </c>
      <c r="V1809" s="45">
        <v>28</v>
      </c>
      <c r="W1809" s="45">
        <v>46</v>
      </c>
      <c r="X1809" s="45">
        <v>1</v>
      </c>
      <c r="Y1809" s="46">
        <v>55</v>
      </c>
      <c r="Z1809" s="257">
        <f>SUMSQ(R1809:Y1809)</f>
        <v>11180</v>
      </c>
      <c r="AA1809" s="42"/>
      <c r="AB1809" s="277"/>
      <c r="AD1809" s="278"/>
      <c r="AE1809" s="34"/>
      <c r="AF1809" s="44">
        <v>36</v>
      </c>
      <c r="AG1809" s="45">
        <v>22</v>
      </c>
      <c r="AH1809" s="45">
        <v>57</v>
      </c>
      <c r="AI1809" s="45">
        <v>15</v>
      </c>
      <c r="AJ1809" s="45">
        <v>28</v>
      </c>
      <c r="AK1809" s="45">
        <v>46</v>
      </c>
      <c r="AL1809" s="45">
        <v>1</v>
      </c>
      <c r="AM1809" s="46">
        <v>55</v>
      </c>
      <c r="AN1809" s="257">
        <f>SUMSQ(AF1809:AM1809)</f>
        <v>11180</v>
      </c>
      <c r="AO1809" s="42"/>
      <c r="AP1809" s="277"/>
      <c r="AR1809" s="278"/>
      <c r="AS1809" s="34"/>
      <c r="AT1809" s="44">
        <v>36</v>
      </c>
      <c r="AU1809" s="45">
        <v>22</v>
      </c>
      <c r="AV1809" s="45">
        <v>57</v>
      </c>
      <c r="AW1809" s="45">
        <v>15</v>
      </c>
      <c r="AX1809" s="45">
        <v>28</v>
      </c>
      <c r="AY1809" s="45">
        <v>46</v>
      </c>
      <c r="AZ1809" s="45">
        <v>1</v>
      </c>
      <c r="BA1809" s="46">
        <v>55</v>
      </c>
      <c r="BB1809" s="257">
        <f>SUMSQ(AT1809:BA1809)</f>
        <v>11180</v>
      </c>
      <c r="BC1809" s="42"/>
      <c r="BD1809" s="277"/>
    </row>
    <row r="1810" spans="2:56" x14ac:dyDescent="0.2">
      <c r="B1810" s="278"/>
      <c r="C1810" s="34"/>
      <c r="D1810" s="44">
        <v>25</v>
      </c>
      <c r="E1810" s="45">
        <v>47</v>
      </c>
      <c r="F1810" s="45">
        <v>6</v>
      </c>
      <c r="G1810" s="45">
        <v>52</v>
      </c>
      <c r="H1810" s="45">
        <v>42</v>
      </c>
      <c r="I1810" s="45">
        <v>32</v>
      </c>
      <c r="J1810" s="45">
        <v>53</v>
      </c>
      <c r="K1810" s="46">
        <v>3</v>
      </c>
      <c r="L1810" s="257">
        <f>SUMSQ(D1810:K1810)</f>
        <v>11180</v>
      </c>
      <c r="M1810" s="42"/>
      <c r="N1810" s="277"/>
      <c r="P1810" s="278"/>
      <c r="Q1810" s="34"/>
      <c r="R1810" s="44">
        <v>27</v>
      </c>
      <c r="S1810" s="45">
        <v>34</v>
      </c>
      <c r="T1810" s="45">
        <v>44</v>
      </c>
      <c r="U1810" s="45">
        <v>17</v>
      </c>
      <c r="V1810" s="45">
        <v>6</v>
      </c>
      <c r="W1810" s="45">
        <v>63</v>
      </c>
      <c r="X1810" s="45">
        <v>53</v>
      </c>
      <c r="Y1810" s="46">
        <v>16</v>
      </c>
      <c r="Z1810" s="257">
        <f>SUMSQ(R1810:Y1810)</f>
        <v>11180</v>
      </c>
      <c r="AA1810" s="42"/>
      <c r="AB1810" s="277"/>
      <c r="AD1810" s="278"/>
      <c r="AE1810" s="34"/>
      <c r="AF1810" s="44">
        <v>27</v>
      </c>
      <c r="AG1810" s="45">
        <v>34</v>
      </c>
      <c r="AH1810" s="45">
        <v>2</v>
      </c>
      <c r="AI1810" s="45">
        <v>59</v>
      </c>
      <c r="AJ1810" s="45">
        <v>48</v>
      </c>
      <c r="AK1810" s="45">
        <v>21</v>
      </c>
      <c r="AL1810" s="45">
        <v>53</v>
      </c>
      <c r="AM1810" s="46">
        <v>16</v>
      </c>
      <c r="AN1810" s="257">
        <f>SUMSQ(AF1810:AM1810)</f>
        <v>11180</v>
      </c>
      <c r="AO1810" s="42"/>
      <c r="AP1810" s="277"/>
      <c r="AR1810" s="278"/>
      <c r="AS1810" s="34"/>
      <c r="AT1810" s="44">
        <v>27</v>
      </c>
      <c r="AU1810" s="45">
        <v>34</v>
      </c>
      <c r="AV1810" s="45">
        <v>2</v>
      </c>
      <c r="AW1810" s="45">
        <v>59</v>
      </c>
      <c r="AX1810" s="45">
        <v>48</v>
      </c>
      <c r="AY1810" s="45">
        <v>21</v>
      </c>
      <c r="AZ1810" s="45">
        <v>53</v>
      </c>
      <c r="BA1810" s="46">
        <v>16</v>
      </c>
      <c r="BB1810" s="257">
        <f>SUMSQ(AT1810:BA1810)</f>
        <v>11180</v>
      </c>
      <c r="BC1810" s="42"/>
      <c r="BD1810" s="277"/>
    </row>
    <row r="1811" spans="2:56" ht="12.75" thickBot="1" x14ac:dyDescent="0.25">
      <c r="B1811" s="278"/>
      <c r="C1811" s="34"/>
      <c r="D1811" s="59">
        <v>34</v>
      </c>
      <c r="E1811" s="60">
        <v>24</v>
      </c>
      <c r="F1811" s="60">
        <v>61</v>
      </c>
      <c r="G1811" s="60">
        <v>11</v>
      </c>
      <c r="H1811" s="60">
        <v>17</v>
      </c>
      <c r="I1811" s="60">
        <v>39</v>
      </c>
      <c r="J1811" s="60">
        <v>14</v>
      </c>
      <c r="K1811" s="61">
        <v>60</v>
      </c>
      <c r="L1811" s="257">
        <f>SUMSQ(D1811:K1811)</f>
        <v>11180</v>
      </c>
      <c r="M1811" s="42"/>
      <c r="N1811" s="277"/>
      <c r="P1811" s="278"/>
      <c r="Q1811" s="34"/>
      <c r="R1811" s="59">
        <v>47</v>
      </c>
      <c r="S1811" s="60">
        <v>25</v>
      </c>
      <c r="T1811" s="60">
        <v>54</v>
      </c>
      <c r="U1811" s="60">
        <v>4</v>
      </c>
      <c r="V1811" s="60">
        <v>23</v>
      </c>
      <c r="W1811" s="60">
        <v>33</v>
      </c>
      <c r="X1811" s="60">
        <v>14</v>
      </c>
      <c r="Y1811" s="61">
        <v>60</v>
      </c>
      <c r="Z1811" s="257">
        <f>SUMSQ(R1811:Y1811)</f>
        <v>11180</v>
      </c>
      <c r="AA1811" s="42"/>
      <c r="AB1811" s="277"/>
      <c r="AD1811" s="278"/>
      <c r="AE1811" s="34"/>
      <c r="AF1811" s="59">
        <v>47</v>
      </c>
      <c r="AG1811" s="60">
        <v>25</v>
      </c>
      <c r="AH1811" s="60">
        <v>54</v>
      </c>
      <c r="AI1811" s="60">
        <v>4</v>
      </c>
      <c r="AJ1811" s="60">
        <v>23</v>
      </c>
      <c r="AK1811" s="60">
        <v>33</v>
      </c>
      <c r="AL1811" s="60">
        <v>14</v>
      </c>
      <c r="AM1811" s="61">
        <v>60</v>
      </c>
      <c r="AN1811" s="257">
        <f>SUMSQ(AF1811:AM1811)</f>
        <v>11180</v>
      </c>
      <c r="AO1811" s="42"/>
      <c r="AP1811" s="277"/>
      <c r="AR1811" s="278"/>
      <c r="AS1811" s="34"/>
      <c r="AT1811" s="59">
        <v>47</v>
      </c>
      <c r="AU1811" s="60">
        <v>25</v>
      </c>
      <c r="AV1811" s="60">
        <v>54</v>
      </c>
      <c r="AW1811" s="60">
        <v>4</v>
      </c>
      <c r="AX1811" s="60">
        <v>23</v>
      </c>
      <c r="AY1811" s="60">
        <v>33</v>
      </c>
      <c r="AZ1811" s="60">
        <v>14</v>
      </c>
      <c r="BA1811" s="61">
        <v>60</v>
      </c>
      <c r="BB1811" s="257">
        <f>SUMSQ(AT1811:BA1811)</f>
        <v>11180</v>
      </c>
      <c r="BC1811" s="42"/>
      <c r="BD1811" s="277"/>
    </row>
    <row r="1812" spans="2:56" x14ac:dyDescent="0.2">
      <c r="B1812" s="278"/>
      <c r="C1812" s="34"/>
      <c r="D1812" s="166">
        <f>SUM(D1804:D1811)</f>
        <v>260</v>
      </c>
      <c r="E1812" s="167">
        <f>SUM(E1804:E1811)</f>
        <v>260</v>
      </c>
      <c r="F1812" s="167">
        <f>SUM(F1804:F1811)</f>
        <v>260</v>
      </c>
      <c r="G1812" s="167">
        <f>SUM(G1804:G1811)</f>
        <v>260</v>
      </c>
      <c r="H1812" s="167">
        <f>SUM(H1804:H1811)</f>
        <v>260</v>
      </c>
      <c r="I1812" s="167">
        <f>SUM(I1804:I1811)</f>
        <v>260</v>
      </c>
      <c r="J1812" s="167">
        <f>SUM(J1804:J1811)</f>
        <v>260</v>
      </c>
      <c r="K1812" s="167">
        <f>SUM(K1804:K1811)</f>
        <v>260</v>
      </c>
      <c r="L1812" s="280">
        <f>SUM(D1804^3+E1805^3+F1806^3+G1807^3+H1808^3+I1809^3+J1810^3+K1811^3)</f>
        <v>540800</v>
      </c>
      <c r="M1812" s="42"/>
      <c r="N1812" s="277"/>
      <c r="P1812" s="278"/>
      <c r="Q1812" s="34"/>
      <c r="R1812" s="166">
        <f>SUM(R1804:R1811)</f>
        <v>260</v>
      </c>
      <c r="S1812" s="167">
        <f>SUM(S1804:S1811)</f>
        <v>260</v>
      </c>
      <c r="T1812" s="167">
        <f>SUM(T1804:T1811)</f>
        <v>260</v>
      </c>
      <c r="U1812" s="167">
        <f>SUM(U1804:U1811)</f>
        <v>260</v>
      </c>
      <c r="V1812" s="167">
        <f>SUM(V1804:V1811)</f>
        <v>260</v>
      </c>
      <c r="W1812" s="167">
        <f>SUM(W1804:W1811)</f>
        <v>260</v>
      </c>
      <c r="X1812" s="167">
        <f>SUM(X1804:X1811)</f>
        <v>260</v>
      </c>
      <c r="Y1812" s="167">
        <f>SUM(Y1804:Y1811)</f>
        <v>260</v>
      </c>
      <c r="Z1812" s="280">
        <f>SUM(R1804^3+S1805^3+T1806^3+U1807^3+V1808^3+W1809^3+X1810^3+Y1811^3)</f>
        <v>540800</v>
      </c>
      <c r="AA1812" s="42"/>
      <c r="AB1812" s="277"/>
      <c r="AD1812" s="278"/>
      <c r="AE1812" s="34"/>
      <c r="AF1812" s="166">
        <f>SUM(AF1804:AF1811)</f>
        <v>260</v>
      </c>
      <c r="AG1812" s="167">
        <f>SUM(AG1804:AG1811)</f>
        <v>260</v>
      </c>
      <c r="AH1812" s="167">
        <f>SUM(AH1804:AH1811)</f>
        <v>260</v>
      </c>
      <c r="AI1812" s="167">
        <f>SUM(AI1804:AI1811)</f>
        <v>260</v>
      </c>
      <c r="AJ1812" s="167">
        <f>SUM(AJ1804:AJ1811)</f>
        <v>260</v>
      </c>
      <c r="AK1812" s="167">
        <f>SUM(AK1804:AK1811)</f>
        <v>260</v>
      </c>
      <c r="AL1812" s="167">
        <f>SUM(AL1804:AL1811)</f>
        <v>260</v>
      </c>
      <c r="AM1812" s="167">
        <f>SUM(AM1804:AM1811)</f>
        <v>260</v>
      </c>
      <c r="AN1812" s="280">
        <f>SUM(AF1804^3+AG1805^3+AH1806^3+AI1807^3+AJ1808^3+AK1809^3+AL1810^3+AM1811^3)</f>
        <v>540800</v>
      </c>
      <c r="AO1812" s="42"/>
      <c r="AP1812" s="277"/>
      <c r="AR1812" s="278"/>
      <c r="AS1812" s="34"/>
      <c r="AT1812" s="166">
        <f>SUM(AT1804:AT1811)</f>
        <v>260</v>
      </c>
      <c r="AU1812" s="167">
        <f>SUM(AU1804:AU1811)</f>
        <v>260</v>
      </c>
      <c r="AV1812" s="167">
        <f>SUM(AV1804:AV1811)</f>
        <v>260</v>
      </c>
      <c r="AW1812" s="167">
        <f>SUM(AW1804:AW1811)</f>
        <v>260</v>
      </c>
      <c r="AX1812" s="167">
        <f>SUM(AX1804:AX1811)</f>
        <v>260</v>
      </c>
      <c r="AY1812" s="167">
        <f>SUM(AY1804:AY1811)</f>
        <v>260</v>
      </c>
      <c r="AZ1812" s="167">
        <f>SUM(AZ1804:AZ1811)</f>
        <v>260</v>
      </c>
      <c r="BA1812" s="167">
        <f>SUM(BA1804:BA1811)</f>
        <v>260</v>
      </c>
      <c r="BB1812" s="280">
        <f>SUM(AT1804^3+AU1805^3+AV1806^3+AW1807^3+AX1808^3+AY1809^3+AZ1810^3+BA1811^3)</f>
        <v>540800</v>
      </c>
      <c r="BC1812" s="42"/>
      <c r="BD1812" s="277"/>
    </row>
    <row r="1813" spans="2:56" ht="12.75" thickBot="1" x14ac:dyDescent="0.25">
      <c r="B1813" s="278"/>
      <c r="C1813" s="34"/>
      <c r="D1813" s="89">
        <f>SUMSQ(D1804:D1811)</f>
        <v>11180</v>
      </c>
      <c r="E1813" s="90">
        <f>SUMSQ(E1804:E1811)</f>
        <v>11180</v>
      </c>
      <c r="F1813" s="90">
        <f>SUMSQ(F1804:F1811)</f>
        <v>11180</v>
      </c>
      <c r="G1813" s="90">
        <f>SUMSQ(G1804:G1811)</f>
        <v>11180</v>
      </c>
      <c r="H1813" s="90">
        <f>SUMSQ(H1804:H1811)</f>
        <v>11180</v>
      </c>
      <c r="I1813" s="90">
        <f>SUMSQ(I1804:I1811)</f>
        <v>11180</v>
      </c>
      <c r="J1813" s="90">
        <f>SUMSQ(J1804:J1811)</f>
        <v>11180</v>
      </c>
      <c r="K1813" s="90">
        <f>SUMSQ(K1804:K1811)</f>
        <v>11180</v>
      </c>
      <c r="L1813" s="279">
        <f>SUM(D1811^3+E1810^3+F1809^3+G1808^3+H1807^3+I1806^3+J1805^3+K1804^3)</f>
        <v>540800</v>
      </c>
      <c r="M1813" s="42"/>
      <c r="N1813" s="277"/>
      <c r="P1813" s="278"/>
      <c r="Q1813" s="34"/>
      <c r="R1813" s="89">
        <f>SUMSQ(R1804:R1811)</f>
        <v>11180</v>
      </c>
      <c r="S1813" s="90">
        <f>SUMSQ(S1804:S1811)</f>
        <v>11180</v>
      </c>
      <c r="T1813" s="90">
        <f>SUMSQ(T1804:T1811)</f>
        <v>11180</v>
      </c>
      <c r="U1813" s="90">
        <f>SUMSQ(U1804:U1811)</f>
        <v>11180</v>
      </c>
      <c r="V1813" s="90">
        <f>SUMSQ(V1804:V1811)</f>
        <v>11180</v>
      </c>
      <c r="W1813" s="90">
        <f>SUMSQ(W1804:W1811)</f>
        <v>11180</v>
      </c>
      <c r="X1813" s="90">
        <f>SUMSQ(X1804:X1811)</f>
        <v>11180</v>
      </c>
      <c r="Y1813" s="90">
        <f>SUMSQ(Y1804:Y1811)</f>
        <v>11180</v>
      </c>
      <c r="Z1813" s="279">
        <f>SUM(R1811^3+S1810^3+T1809^3+U1808^3+V1807^3+W1806^3+X1805^3+Y1804^3)</f>
        <v>540800</v>
      </c>
      <c r="AA1813" s="42"/>
      <c r="AB1813" s="277"/>
      <c r="AD1813" s="278"/>
      <c r="AE1813" s="34"/>
      <c r="AF1813" s="89">
        <f>SUMSQ(AF1804:AF1811)</f>
        <v>11180</v>
      </c>
      <c r="AG1813" s="90">
        <f>SUMSQ(AG1804:AG1811)</f>
        <v>11180</v>
      </c>
      <c r="AH1813" s="90">
        <f>SUMSQ(AH1804:AH1811)</f>
        <v>11180</v>
      </c>
      <c r="AI1813" s="90">
        <f>SUMSQ(AI1804:AI1811)</f>
        <v>11180</v>
      </c>
      <c r="AJ1813" s="90">
        <f>SUMSQ(AJ1804:AJ1811)</f>
        <v>11180</v>
      </c>
      <c r="AK1813" s="90">
        <f>SUMSQ(AK1804:AK1811)</f>
        <v>11180</v>
      </c>
      <c r="AL1813" s="90">
        <f>SUMSQ(AL1804:AL1811)</f>
        <v>11180</v>
      </c>
      <c r="AM1813" s="90">
        <f>SUMSQ(AM1804:AM1811)</f>
        <v>11180</v>
      </c>
      <c r="AN1813" s="279">
        <f>SUM(AF1811^3+AG1810^3+AH1809^3+AI1808^3+AJ1807^3+AK1806^3+AL1805^3+AM1804^3)</f>
        <v>540800</v>
      </c>
      <c r="AO1813" s="42"/>
      <c r="AP1813" s="277"/>
      <c r="AR1813" s="278"/>
      <c r="AS1813" s="34"/>
      <c r="AT1813" s="89">
        <f>SUMSQ(AT1804:AT1811)</f>
        <v>11180</v>
      </c>
      <c r="AU1813" s="90">
        <f>SUMSQ(AU1804:AU1811)</f>
        <v>11180</v>
      </c>
      <c r="AV1813" s="90">
        <f>SUMSQ(AV1804:AV1811)</f>
        <v>11180</v>
      </c>
      <c r="AW1813" s="90">
        <f>SUMSQ(AW1804:AW1811)</f>
        <v>11180</v>
      </c>
      <c r="AX1813" s="90">
        <f>SUMSQ(AX1804:AX1811)</f>
        <v>11180</v>
      </c>
      <c r="AY1813" s="90">
        <f>SUMSQ(AY1804:AY1811)</f>
        <v>11180</v>
      </c>
      <c r="AZ1813" s="90">
        <f>SUMSQ(AZ1804:AZ1811)</f>
        <v>11180</v>
      </c>
      <c r="BA1813" s="90">
        <f>SUMSQ(BA1804:BA1811)</f>
        <v>11180</v>
      </c>
      <c r="BB1813" s="279">
        <f>SUM(AT1811^3+AU1810^3+AV1809^3+AW1808^3+AX1807^3+AY1806^3+AZ1805^3+BA1804^3)</f>
        <v>540800</v>
      </c>
      <c r="BC1813" s="42"/>
      <c r="BD1813" s="277"/>
    </row>
    <row r="1814" spans="2:56" ht="12.75" thickBot="1" x14ac:dyDescent="0.25">
      <c r="B1814" s="278"/>
      <c r="C1814" s="104"/>
      <c r="D1814" s="106"/>
      <c r="E1814" s="106"/>
      <c r="F1814" s="106"/>
      <c r="G1814" s="106"/>
      <c r="H1814" s="106"/>
      <c r="I1814" s="106"/>
      <c r="J1814" s="106"/>
      <c r="K1814" s="106"/>
      <c r="L1814" s="106"/>
      <c r="M1814" s="109"/>
      <c r="N1814" s="277"/>
      <c r="P1814" s="278"/>
      <c r="Q1814" s="104"/>
      <c r="R1814" s="106"/>
      <c r="S1814" s="106"/>
      <c r="T1814" s="106"/>
      <c r="U1814" s="106"/>
      <c r="V1814" s="106"/>
      <c r="W1814" s="106"/>
      <c r="X1814" s="106"/>
      <c r="Y1814" s="106"/>
      <c r="Z1814" s="106"/>
      <c r="AA1814" s="109"/>
      <c r="AB1814" s="277"/>
      <c r="AD1814" s="278"/>
      <c r="AE1814" s="104"/>
      <c r="AF1814" s="106"/>
      <c r="AG1814" s="106"/>
      <c r="AH1814" s="106"/>
      <c r="AI1814" s="106"/>
      <c r="AJ1814" s="106"/>
      <c r="AK1814" s="106"/>
      <c r="AL1814" s="106"/>
      <c r="AM1814" s="106"/>
      <c r="AN1814" s="106"/>
      <c r="AO1814" s="109"/>
      <c r="AP1814" s="277"/>
      <c r="AR1814" s="278"/>
      <c r="AS1814" s="104"/>
      <c r="AT1814" s="106"/>
      <c r="AU1814" s="106"/>
      <c r="AV1814" s="106"/>
      <c r="AW1814" s="106"/>
      <c r="AX1814" s="106"/>
      <c r="AY1814" s="106"/>
      <c r="AZ1814" s="106"/>
      <c r="BA1814" s="106"/>
      <c r="BB1814" s="106"/>
      <c r="BC1814" s="109"/>
      <c r="BD1814" s="277"/>
    </row>
    <row r="1815" spans="2:56" ht="12.75" thickBot="1" x14ac:dyDescent="0.25">
      <c r="B1815" s="276"/>
      <c r="C1815" s="275"/>
      <c r="D1815" s="275"/>
      <c r="E1815" s="275"/>
      <c r="F1815" s="275"/>
      <c r="G1815" s="275"/>
      <c r="H1815" s="275"/>
      <c r="I1815" s="275"/>
      <c r="J1815" s="275"/>
      <c r="K1815" s="275"/>
      <c r="L1815" s="275"/>
      <c r="M1815" s="275"/>
      <c r="N1815" s="274"/>
      <c r="P1815" s="276"/>
      <c r="Q1815" s="275"/>
      <c r="R1815" s="275"/>
      <c r="S1815" s="275"/>
      <c r="T1815" s="275"/>
      <c r="U1815" s="275"/>
      <c r="V1815" s="275"/>
      <c r="W1815" s="275"/>
      <c r="X1815" s="275"/>
      <c r="Y1815" s="275"/>
      <c r="Z1815" s="275"/>
      <c r="AA1815" s="275"/>
      <c r="AB1815" s="274"/>
      <c r="AD1815" s="276"/>
      <c r="AE1815" s="275"/>
      <c r="AF1815" s="275"/>
      <c r="AG1815" s="275"/>
      <c r="AH1815" s="275"/>
      <c r="AI1815" s="275"/>
      <c r="AJ1815" s="275"/>
      <c r="AK1815" s="275"/>
      <c r="AL1815" s="275"/>
      <c r="AM1815" s="275"/>
      <c r="AN1815" s="275"/>
      <c r="AO1815" s="275"/>
      <c r="AP1815" s="274"/>
      <c r="AR1815" s="276"/>
      <c r="AS1815" s="275"/>
      <c r="AT1815" s="275"/>
      <c r="AU1815" s="275"/>
      <c r="AV1815" s="275"/>
      <c r="AW1815" s="275"/>
      <c r="AX1815" s="275"/>
      <c r="AY1815" s="275"/>
      <c r="AZ1815" s="275"/>
      <c r="BA1815" s="275"/>
      <c r="BB1815" s="275"/>
      <c r="BC1815" s="275"/>
      <c r="BD1815" s="274"/>
    </row>
    <row r="1816" spans="2:56" ht="13.5" thickTop="1" thickBot="1" x14ac:dyDescent="0.25"/>
    <row r="1817" spans="2:56" ht="13.5" thickTop="1" thickBot="1" x14ac:dyDescent="0.25">
      <c r="B1817" s="284"/>
      <c r="C1817" s="283"/>
      <c r="D1817" s="283"/>
      <c r="E1817" s="283"/>
      <c r="F1817" s="283"/>
      <c r="G1817" s="283"/>
      <c r="H1817" s="283"/>
      <c r="I1817" s="283"/>
      <c r="J1817" s="283"/>
      <c r="K1817" s="283"/>
      <c r="L1817" s="283"/>
      <c r="M1817" s="283"/>
      <c r="N1817" s="282"/>
      <c r="P1817" s="284"/>
      <c r="Q1817" s="283"/>
      <c r="R1817" s="283"/>
      <c r="S1817" s="283"/>
      <c r="T1817" s="283"/>
      <c r="U1817" s="283"/>
      <c r="V1817" s="283"/>
      <c r="W1817" s="283"/>
      <c r="X1817" s="283"/>
      <c r="Y1817" s="283"/>
      <c r="Z1817" s="283"/>
      <c r="AA1817" s="283"/>
      <c r="AB1817" s="282"/>
      <c r="AD1817" s="284"/>
      <c r="AE1817" s="283"/>
      <c r="AF1817" s="283"/>
      <c r="AG1817" s="283"/>
      <c r="AH1817" s="283"/>
      <c r="AI1817" s="283"/>
      <c r="AJ1817" s="283"/>
      <c r="AK1817" s="283"/>
      <c r="AL1817" s="283"/>
      <c r="AM1817" s="283"/>
      <c r="AN1817" s="283"/>
      <c r="AO1817" s="283"/>
      <c r="AP1817" s="282"/>
      <c r="AR1817" s="284"/>
      <c r="AS1817" s="283"/>
      <c r="AT1817" s="283"/>
      <c r="AU1817" s="283"/>
      <c r="AV1817" s="283"/>
      <c r="AW1817" s="283"/>
      <c r="AX1817" s="283"/>
      <c r="AY1817" s="283"/>
      <c r="AZ1817" s="283"/>
      <c r="BA1817" s="283"/>
      <c r="BB1817" s="283"/>
      <c r="BC1817" s="283"/>
      <c r="BD1817" s="282"/>
    </row>
    <row r="1818" spans="2:56" ht="12.75" thickBot="1" x14ac:dyDescent="0.25">
      <c r="B1818" s="278"/>
      <c r="C1818" s="20"/>
      <c r="D1818" s="21"/>
      <c r="E1818" s="21"/>
      <c r="F1818" s="21"/>
      <c r="G1818" s="21"/>
      <c r="H1818" s="281" t="s">
        <v>930</v>
      </c>
      <c r="I1818" s="21"/>
      <c r="J1818" s="21"/>
      <c r="K1818" s="21"/>
      <c r="L1818" s="21"/>
      <c r="M1818" s="23"/>
      <c r="N1818" s="277"/>
      <c r="P1818" s="278"/>
      <c r="Q1818" s="20"/>
      <c r="R1818" s="21"/>
      <c r="S1818" s="21"/>
      <c r="T1818" s="21"/>
      <c r="U1818" s="21"/>
      <c r="V1818" s="281" t="s">
        <v>929</v>
      </c>
      <c r="W1818" s="21"/>
      <c r="X1818" s="21"/>
      <c r="Y1818" s="21"/>
      <c r="Z1818" s="21"/>
      <c r="AA1818" s="23"/>
      <c r="AB1818" s="277"/>
      <c r="AD1818" s="278"/>
      <c r="AE1818" s="20"/>
      <c r="AF1818" s="21"/>
      <c r="AG1818" s="21"/>
      <c r="AH1818" s="21"/>
      <c r="AI1818" s="21"/>
      <c r="AJ1818" s="281" t="s">
        <v>928</v>
      </c>
      <c r="AK1818" s="21"/>
      <c r="AL1818" s="21"/>
      <c r="AM1818" s="21"/>
      <c r="AN1818" s="21"/>
      <c r="AO1818" s="23"/>
      <c r="AP1818" s="277"/>
      <c r="AR1818" s="278"/>
      <c r="AS1818" s="20"/>
      <c r="AT1818" s="21"/>
      <c r="AU1818" s="21"/>
      <c r="AV1818" s="21"/>
      <c r="AW1818" s="21"/>
      <c r="AX1818" s="281" t="s">
        <v>927</v>
      </c>
      <c r="AY1818" s="21"/>
      <c r="AZ1818" s="21"/>
      <c r="BA1818" s="21"/>
      <c r="BB1818" s="21"/>
      <c r="BC1818" s="23"/>
      <c r="BD1818" s="277"/>
    </row>
    <row r="1819" spans="2:56" x14ac:dyDescent="0.2">
      <c r="B1819" s="278"/>
      <c r="C1819" s="34"/>
      <c r="D1819" s="35">
        <v>5</v>
      </c>
      <c r="E1819" s="36">
        <v>51</v>
      </c>
      <c r="F1819" s="36">
        <v>32</v>
      </c>
      <c r="G1819" s="36">
        <v>42</v>
      </c>
      <c r="H1819" s="36">
        <v>61</v>
      </c>
      <c r="I1819" s="36">
        <v>11</v>
      </c>
      <c r="J1819" s="36">
        <v>40</v>
      </c>
      <c r="K1819" s="37">
        <v>18</v>
      </c>
      <c r="L1819" s="251">
        <f>SUMSQ(D1819:K1819)</f>
        <v>11180</v>
      </c>
      <c r="M1819" s="42"/>
      <c r="N1819" s="277"/>
      <c r="P1819" s="278"/>
      <c r="Q1819" s="34"/>
      <c r="R1819" s="35">
        <v>5</v>
      </c>
      <c r="S1819" s="36">
        <v>51</v>
      </c>
      <c r="T1819" s="36">
        <v>61</v>
      </c>
      <c r="U1819" s="36">
        <v>11</v>
      </c>
      <c r="V1819" s="36">
        <v>42</v>
      </c>
      <c r="W1819" s="36">
        <v>32</v>
      </c>
      <c r="X1819" s="36">
        <v>40</v>
      </c>
      <c r="Y1819" s="37">
        <v>18</v>
      </c>
      <c r="Z1819" s="251">
        <f>SUMSQ(R1819:Y1819)</f>
        <v>11180</v>
      </c>
      <c r="AA1819" s="42"/>
      <c r="AB1819" s="277"/>
      <c r="AD1819" s="278"/>
      <c r="AE1819" s="34"/>
      <c r="AF1819" s="35">
        <v>5</v>
      </c>
      <c r="AG1819" s="36">
        <v>52</v>
      </c>
      <c r="AH1819" s="36">
        <v>59</v>
      </c>
      <c r="AI1819" s="36">
        <v>14</v>
      </c>
      <c r="AJ1819" s="36">
        <v>25</v>
      </c>
      <c r="AK1819" s="36">
        <v>48</v>
      </c>
      <c r="AL1819" s="36">
        <v>39</v>
      </c>
      <c r="AM1819" s="37">
        <v>18</v>
      </c>
      <c r="AN1819" s="251">
        <f>SUMSQ(AF1819:AM1819)</f>
        <v>11180</v>
      </c>
      <c r="AO1819" s="42"/>
      <c r="AP1819" s="277"/>
      <c r="AR1819" s="278"/>
      <c r="AS1819" s="34"/>
      <c r="AT1819" s="35">
        <v>5</v>
      </c>
      <c r="AU1819" s="36">
        <v>52</v>
      </c>
      <c r="AV1819" s="36">
        <v>59</v>
      </c>
      <c r="AW1819" s="36">
        <v>14</v>
      </c>
      <c r="AX1819" s="36">
        <v>25</v>
      </c>
      <c r="AY1819" s="36">
        <v>48</v>
      </c>
      <c r="AZ1819" s="36">
        <v>39</v>
      </c>
      <c r="BA1819" s="37">
        <v>18</v>
      </c>
      <c r="BB1819" s="251">
        <f>SUMSQ(AT1819:BA1819)</f>
        <v>11180</v>
      </c>
      <c r="BC1819" s="42"/>
      <c r="BD1819" s="277"/>
    </row>
    <row r="1820" spans="2:56" x14ac:dyDescent="0.2">
      <c r="B1820" s="278"/>
      <c r="C1820" s="34"/>
      <c r="D1820" s="44">
        <v>62</v>
      </c>
      <c r="E1820" s="45">
        <v>12</v>
      </c>
      <c r="F1820" s="45">
        <v>39</v>
      </c>
      <c r="G1820" s="45">
        <v>17</v>
      </c>
      <c r="H1820" s="45">
        <v>6</v>
      </c>
      <c r="I1820" s="45">
        <v>52</v>
      </c>
      <c r="J1820" s="45">
        <v>31</v>
      </c>
      <c r="K1820" s="46">
        <v>41</v>
      </c>
      <c r="L1820" s="257">
        <f>SUMSQ(D1820:K1820)</f>
        <v>11180</v>
      </c>
      <c r="M1820" s="42"/>
      <c r="N1820" s="277"/>
      <c r="P1820" s="278"/>
      <c r="Q1820" s="34"/>
      <c r="R1820" s="44">
        <v>62</v>
      </c>
      <c r="S1820" s="45">
        <v>12</v>
      </c>
      <c r="T1820" s="45">
        <v>6</v>
      </c>
      <c r="U1820" s="45">
        <v>52</v>
      </c>
      <c r="V1820" s="45">
        <v>17</v>
      </c>
      <c r="W1820" s="45">
        <v>39</v>
      </c>
      <c r="X1820" s="45">
        <v>31</v>
      </c>
      <c r="Y1820" s="46">
        <v>41</v>
      </c>
      <c r="Z1820" s="257">
        <f>SUMSQ(R1820:Y1820)</f>
        <v>11180</v>
      </c>
      <c r="AA1820" s="42"/>
      <c r="AB1820" s="277"/>
      <c r="AD1820" s="278"/>
      <c r="AE1820" s="34"/>
      <c r="AF1820" s="44">
        <v>10</v>
      </c>
      <c r="AG1820" s="45">
        <v>8</v>
      </c>
      <c r="AH1820" s="45">
        <v>37</v>
      </c>
      <c r="AI1820" s="45">
        <v>43</v>
      </c>
      <c r="AJ1820" s="45">
        <v>64</v>
      </c>
      <c r="AK1820" s="45">
        <v>50</v>
      </c>
      <c r="AL1820" s="45">
        <v>19</v>
      </c>
      <c r="AM1820" s="46">
        <v>29</v>
      </c>
      <c r="AN1820" s="257">
        <f>SUMSQ(AF1820:AM1820)</f>
        <v>11180</v>
      </c>
      <c r="AO1820" s="42"/>
      <c r="AP1820" s="277"/>
      <c r="AR1820" s="278"/>
      <c r="AS1820" s="34"/>
      <c r="AT1820" s="44">
        <v>10</v>
      </c>
      <c r="AU1820" s="45">
        <v>8</v>
      </c>
      <c r="AV1820" s="45">
        <v>37</v>
      </c>
      <c r="AW1820" s="45">
        <v>43</v>
      </c>
      <c r="AX1820" s="45">
        <v>64</v>
      </c>
      <c r="AY1820" s="45">
        <v>50</v>
      </c>
      <c r="AZ1820" s="45">
        <v>19</v>
      </c>
      <c r="BA1820" s="46">
        <v>29</v>
      </c>
      <c r="BB1820" s="257">
        <f>SUMSQ(AT1820:BA1820)</f>
        <v>11180</v>
      </c>
      <c r="BC1820" s="42"/>
      <c r="BD1820" s="277"/>
    </row>
    <row r="1821" spans="2:56" x14ac:dyDescent="0.2">
      <c r="B1821" s="278"/>
      <c r="C1821" s="34"/>
      <c r="D1821" s="44">
        <v>10</v>
      </c>
      <c r="E1821" s="45">
        <v>64</v>
      </c>
      <c r="F1821" s="45">
        <v>19</v>
      </c>
      <c r="G1821" s="45">
        <v>37</v>
      </c>
      <c r="H1821" s="45">
        <v>50</v>
      </c>
      <c r="I1821" s="45">
        <v>8</v>
      </c>
      <c r="J1821" s="45">
        <v>43</v>
      </c>
      <c r="K1821" s="46">
        <v>29</v>
      </c>
      <c r="L1821" s="257">
        <f>SUMSQ(D1821:K1821)</f>
        <v>11180</v>
      </c>
      <c r="M1821" s="42"/>
      <c r="N1821" s="277"/>
      <c r="P1821" s="278"/>
      <c r="Q1821" s="34"/>
      <c r="R1821" s="44">
        <v>36</v>
      </c>
      <c r="S1821" s="45">
        <v>22</v>
      </c>
      <c r="T1821" s="45">
        <v>19</v>
      </c>
      <c r="U1821" s="45">
        <v>37</v>
      </c>
      <c r="V1821" s="45">
        <v>63</v>
      </c>
      <c r="W1821" s="45">
        <v>9</v>
      </c>
      <c r="X1821" s="45">
        <v>58</v>
      </c>
      <c r="Y1821" s="46">
        <v>16</v>
      </c>
      <c r="Z1821" s="257">
        <f>SUMSQ(R1821:Y1821)</f>
        <v>11180</v>
      </c>
      <c r="AA1821" s="42"/>
      <c r="AB1821" s="277"/>
      <c r="AD1821" s="278"/>
      <c r="AE1821" s="34"/>
      <c r="AF1821" s="44">
        <v>49</v>
      </c>
      <c r="AG1821" s="45">
        <v>63</v>
      </c>
      <c r="AH1821" s="45">
        <v>30</v>
      </c>
      <c r="AI1821" s="45">
        <v>20</v>
      </c>
      <c r="AJ1821" s="45">
        <v>7</v>
      </c>
      <c r="AK1821" s="45">
        <v>9</v>
      </c>
      <c r="AL1821" s="45">
        <v>44</v>
      </c>
      <c r="AM1821" s="46">
        <v>38</v>
      </c>
      <c r="AN1821" s="257">
        <f>SUMSQ(AF1821:AM1821)</f>
        <v>11180</v>
      </c>
      <c r="AO1821" s="42"/>
      <c r="AP1821" s="277"/>
      <c r="AR1821" s="278"/>
      <c r="AS1821" s="34"/>
      <c r="AT1821" s="44">
        <v>49</v>
      </c>
      <c r="AU1821" s="45">
        <v>63</v>
      </c>
      <c r="AV1821" s="45">
        <v>30</v>
      </c>
      <c r="AW1821" s="45">
        <v>20</v>
      </c>
      <c r="AX1821" s="45">
        <v>7</v>
      </c>
      <c r="AY1821" s="45">
        <v>9</v>
      </c>
      <c r="AZ1821" s="45">
        <v>44</v>
      </c>
      <c r="BA1821" s="46">
        <v>38</v>
      </c>
      <c r="BB1821" s="257">
        <f>SUMSQ(AT1821:BA1821)</f>
        <v>11180</v>
      </c>
      <c r="BC1821" s="42"/>
      <c r="BD1821" s="277"/>
    </row>
    <row r="1822" spans="2:56" x14ac:dyDescent="0.2">
      <c r="B1822" s="278"/>
      <c r="C1822" s="34"/>
      <c r="D1822" s="44">
        <v>49</v>
      </c>
      <c r="E1822" s="45">
        <v>7</v>
      </c>
      <c r="F1822" s="45">
        <v>44</v>
      </c>
      <c r="G1822" s="45">
        <v>30</v>
      </c>
      <c r="H1822" s="45">
        <v>9</v>
      </c>
      <c r="I1822" s="45">
        <v>63</v>
      </c>
      <c r="J1822" s="45">
        <v>20</v>
      </c>
      <c r="K1822" s="46">
        <v>38</v>
      </c>
      <c r="L1822" s="257">
        <f>SUMSQ(D1822:K1822)</f>
        <v>11180</v>
      </c>
      <c r="M1822" s="42"/>
      <c r="N1822" s="277"/>
      <c r="P1822" s="278"/>
      <c r="Q1822" s="34"/>
      <c r="R1822" s="44">
        <v>27</v>
      </c>
      <c r="S1822" s="45">
        <v>45</v>
      </c>
      <c r="T1822" s="45">
        <v>44</v>
      </c>
      <c r="U1822" s="45">
        <v>30</v>
      </c>
      <c r="V1822" s="45">
        <v>8</v>
      </c>
      <c r="W1822" s="45">
        <v>50</v>
      </c>
      <c r="X1822" s="45">
        <v>1</v>
      </c>
      <c r="Y1822" s="46">
        <v>55</v>
      </c>
      <c r="Z1822" s="257">
        <f>SUMSQ(R1822:Y1822)</f>
        <v>11180</v>
      </c>
      <c r="AA1822" s="42"/>
      <c r="AB1822" s="277"/>
      <c r="AD1822" s="278"/>
      <c r="AE1822" s="34"/>
      <c r="AF1822" s="44">
        <v>24</v>
      </c>
      <c r="AG1822" s="45">
        <v>33</v>
      </c>
      <c r="AH1822" s="45">
        <v>42</v>
      </c>
      <c r="AI1822" s="45">
        <v>31</v>
      </c>
      <c r="AJ1822" s="45">
        <v>12</v>
      </c>
      <c r="AK1822" s="45">
        <v>61</v>
      </c>
      <c r="AL1822" s="45">
        <v>54</v>
      </c>
      <c r="AM1822" s="46">
        <v>3</v>
      </c>
      <c r="AN1822" s="257">
        <f>SUMSQ(AF1822:AM1822)</f>
        <v>11180</v>
      </c>
      <c r="AO1822" s="42"/>
      <c r="AP1822" s="277"/>
      <c r="AR1822" s="278"/>
      <c r="AS1822" s="34"/>
      <c r="AT1822" s="44">
        <v>62</v>
      </c>
      <c r="AU1822" s="45">
        <v>33</v>
      </c>
      <c r="AV1822" s="45">
        <v>4</v>
      </c>
      <c r="AW1822" s="45">
        <v>31</v>
      </c>
      <c r="AX1822" s="45">
        <v>12</v>
      </c>
      <c r="AY1822" s="45">
        <v>23</v>
      </c>
      <c r="AZ1822" s="45">
        <v>54</v>
      </c>
      <c r="BA1822" s="46">
        <v>41</v>
      </c>
      <c r="BB1822" s="257">
        <f>SUMSQ(AT1822:BA1822)</f>
        <v>11180</v>
      </c>
      <c r="BC1822" s="42"/>
      <c r="BD1822" s="277"/>
    </row>
    <row r="1823" spans="2:56" x14ac:dyDescent="0.2">
      <c r="B1823" s="278"/>
      <c r="C1823" s="34"/>
      <c r="D1823" s="44">
        <v>27</v>
      </c>
      <c r="E1823" s="45">
        <v>45</v>
      </c>
      <c r="F1823" s="45">
        <v>2</v>
      </c>
      <c r="G1823" s="45">
        <v>56</v>
      </c>
      <c r="H1823" s="45">
        <v>35</v>
      </c>
      <c r="I1823" s="45">
        <v>21</v>
      </c>
      <c r="J1823" s="45">
        <v>58</v>
      </c>
      <c r="K1823" s="46">
        <v>16</v>
      </c>
      <c r="L1823" s="257">
        <f>SUMSQ(D1823:K1823)</f>
        <v>11180</v>
      </c>
      <c r="M1823" s="42"/>
      <c r="N1823" s="277"/>
      <c r="P1823" s="278"/>
      <c r="Q1823" s="34"/>
      <c r="R1823" s="44">
        <v>10</v>
      </c>
      <c r="S1823" s="45">
        <v>64</v>
      </c>
      <c r="T1823" s="45">
        <v>15</v>
      </c>
      <c r="U1823" s="45">
        <v>57</v>
      </c>
      <c r="V1823" s="45">
        <v>35</v>
      </c>
      <c r="W1823" s="45">
        <v>21</v>
      </c>
      <c r="X1823" s="45">
        <v>20</v>
      </c>
      <c r="Y1823" s="46">
        <v>38</v>
      </c>
      <c r="Z1823" s="257">
        <f>SUMSQ(R1823:Y1823)</f>
        <v>11180</v>
      </c>
      <c r="AA1823" s="42"/>
      <c r="AB1823" s="277"/>
      <c r="AD1823" s="278"/>
      <c r="AE1823" s="34"/>
      <c r="AF1823" s="44">
        <v>62</v>
      </c>
      <c r="AG1823" s="45">
        <v>11</v>
      </c>
      <c r="AH1823" s="45">
        <v>4</v>
      </c>
      <c r="AI1823" s="45">
        <v>53</v>
      </c>
      <c r="AJ1823" s="45">
        <v>34</v>
      </c>
      <c r="AK1823" s="45">
        <v>23</v>
      </c>
      <c r="AL1823" s="45">
        <v>32</v>
      </c>
      <c r="AM1823" s="46">
        <v>41</v>
      </c>
      <c r="AN1823" s="257">
        <f>SUMSQ(AF1823:AM1823)</f>
        <v>11180</v>
      </c>
      <c r="AO1823" s="42"/>
      <c r="AP1823" s="277"/>
      <c r="AR1823" s="278"/>
      <c r="AS1823" s="34"/>
      <c r="AT1823" s="44">
        <v>24</v>
      </c>
      <c r="AU1823" s="45">
        <v>11</v>
      </c>
      <c r="AV1823" s="45">
        <v>42</v>
      </c>
      <c r="AW1823" s="45">
        <v>53</v>
      </c>
      <c r="AX1823" s="45">
        <v>34</v>
      </c>
      <c r="AY1823" s="45">
        <v>61</v>
      </c>
      <c r="AZ1823" s="45">
        <v>32</v>
      </c>
      <c r="BA1823" s="46">
        <v>3</v>
      </c>
      <c r="BB1823" s="257">
        <f>SUMSQ(AT1823:BA1823)</f>
        <v>11180</v>
      </c>
      <c r="BC1823" s="42"/>
      <c r="BD1823" s="277"/>
    </row>
    <row r="1824" spans="2:56" x14ac:dyDescent="0.2">
      <c r="B1824" s="278"/>
      <c r="C1824" s="34"/>
      <c r="D1824" s="44">
        <v>36</v>
      </c>
      <c r="E1824" s="45">
        <v>22</v>
      </c>
      <c r="F1824" s="45">
        <v>57</v>
      </c>
      <c r="G1824" s="45">
        <v>15</v>
      </c>
      <c r="H1824" s="45">
        <v>28</v>
      </c>
      <c r="I1824" s="45">
        <v>46</v>
      </c>
      <c r="J1824" s="45">
        <v>1</v>
      </c>
      <c r="K1824" s="46">
        <v>55</v>
      </c>
      <c r="L1824" s="257">
        <f>SUMSQ(D1824:K1824)</f>
        <v>11180</v>
      </c>
      <c r="M1824" s="42"/>
      <c r="N1824" s="277"/>
      <c r="P1824" s="278"/>
      <c r="Q1824" s="34"/>
      <c r="R1824" s="44">
        <v>49</v>
      </c>
      <c r="S1824" s="45">
        <v>7</v>
      </c>
      <c r="T1824" s="45">
        <v>56</v>
      </c>
      <c r="U1824" s="45">
        <v>2</v>
      </c>
      <c r="V1824" s="45">
        <v>28</v>
      </c>
      <c r="W1824" s="45">
        <v>46</v>
      </c>
      <c r="X1824" s="45">
        <v>43</v>
      </c>
      <c r="Y1824" s="46">
        <v>29</v>
      </c>
      <c r="Z1824" s="257">
        <f>SUMSQ(R1824:Y1824)</f>
        <v>11180</v>
      </c>
      <c r="AA1824" s="42"/>
      <c r="AB1824" s="277"/>
      <c r="AD1824" s="278"/>
      <c r="AE1824" s="34"/>
      <c r="AF1824" s="44">
        <v>27</v>
      </c>
      <c r="AG1824" s="45">
        <v>21</v>
      </c>
      <c r="AH1824" s="45">
        <v>56</v>
      </c>
      <c r="AI1824" s="45">
        <v>58</v>
      </c>
      <c r="AJ1824" s="45">
        <v>45</v>
      </c>
      <c r="AK1824" s="45">
        <v>35</v>
      </c>
      <c r="AL1824" s="45">
        <v>2</v>
      </c>
      <c r="AM1824" s="46">
        <v>16</v>
      </c>
      <c r="AN1824" s="257">
        <f>SUMSQ(AF1824:AM1824)</f>
        <v>11180</v>
      </c>
      <c r="AO1824" s="42"/>
      <c r="AP1824" s="277"/>
      <c r="AR1824" s="278"/>
      <c r="AS1824" s="34"/>
      <c r="AT1824" s="44">
        <v>27</v>
      </c>
      <c r="AU1824" s="45">
        <v>21</v>
      </c>
      <c r="AV1824" s="45">
        <v>56</v>
      </c>
      <c r="AW1824" s="45">
        <v>58</v>
      </c>
      <c r="AX1824" s="45">
        <v>45</v>
      </c>
      <c r="AY1824" s="45">
        <v>35</v>
      </c>
      <c r="AZ1824" s="45">
        <v>2</v>
      </c>
      <c r="BA1824" s="46">
        <v>16</v>
      </c>
      <c r="BB1824" s="257">
        <f>SUMSQ(AT1824:BA1824)</f>
        <v>11180</v>
      </c>
      <c r="BC1824" s="42"/>
      <c r="BD1824" s="277"/>
    </row>
    <row r="1825" spans="2:56" x14ac:dyDescent="0.2">
      <c r="B1825" s="278"/>
      <c r="C1825" s="34"/>
      <c r="D1825" s="44">
        <v>24</v>
      </c>
      <c r="E1825" s="45">
        <v>34</v>
      </c>
      <c r="F1825" s="45">
        <v>13</v>
      </c>
      <c r="G1825" s="45">
        <v>59</v>
      </c>
      <c r="H1825" s="45">
        <v>48</v>
      </c>
      <c r="I1825" s="45">
        <v>26</v>
      </c>
      <c r="J1825" s="45">
        <v>53</v>
      </c>
      <c r="K1825" s="46">
        <v>3</v>
      </c>
      <c r="L1825" s="257">
        <f>SUMSQ(D1825:K1825)</f>
        <v>11180</v>
      </c>
      <c r="M1825" s="42"/>
      <c r="N1825" s="277"/>
      <c r="P1825" s="278"/>
      <c r="Q1825" s="34"/>
      <c r="R1825" s="44">
        <v>24</v>
      </c>
      <c r="S1825" s="45">
        <v>34</v>
      </c>
      <c r="T1825" s="45">
        <v>26</v>
      </c>
      <c r="U1825" s="45">
        <v>48</v>
      </c>
      <c r="V1825" s="45">
        <v>13</v>
      </c>
      <c r="W1825" s="45">
        <v>59</v>
      </c>
      <c r="X1825" s="45">
        <v>53</v>
      </c>
      <c r="Y1825" s="46">
        <v>3</v>
      </c>
      <c r="Z1825" s="257">
        <f>SUMSQ(R1825:Y1825)</f>
        <v>11180</v>
      </c>
      <c r="AA1825" s="42"/>
      <c r="AB1825" s="277"/>
      <c r="AD1825" s="278"/>
      <c r="AE1825" s="34"/>
      <c r="AF1825" s="44">
        <v>36</v>
      </c>
      <c r="AG1825" s="45">
        <v>46</v>
      </c>
      <c r="AH1825" s="45">
        <v>15</v>
      </c>
      <c r="AI1825" s="45">
        <v>1</v>
      </c>
      <c r="AJ1825" s="45">
        <v>22</v>
      </c>
      <c r="AK1825" s="45">
        <v>28</v>
      </c>
      <c r="AL1825" s="45">
        <v>57</v>
      </c>
      <c r="AM1825" s="46">
        <v>55</v>
      </c>
      <c r="AN1825" s="257">
        <f>SUMSQ(AF1825:AM1825)</f>
        <v>11180</v>
      </c>
      <c r="AO1825" s="42"/>
      <c r="AP1825" s="277"/>
      <c r="AR1825" s="278"/>
      <c r="AS1825" s="34"/>
      <c r="AT1825" s="44">
        <v>36</v>
      </c>
      <c r="AU1825" s="45">
        <v>46</v>
      </c>
      <c r="AV1825" s="45">
        <v>15</v>
      </c>
      <c r="AW1825" s="45">
        <v>1</v>
      </c>
      <c r="AX1825" s="45">
        <v>22</v>
      </c>
      <c r="AY1825" s="45">
        <v>28</v>
      </c>
      <c r="AZ1825" s="45">
        <v>57</v>
      </c>
      <c r="BA1825" s="46">
        <v>55</v>
      </c>
      <c r="BB1825" s="257">
        <f>SUMSQ(AT1825:BA1825)</f>
        <v>11180</v>
      </c>
      <c r="BC1825" s="42"/>
      <c r="BD1825" s="277"/>
    </row>
    <row r="1826" spans="2:56" ht="12.75" thickBot="1" x14ac:dyDescent="0.25">
      <c r="B1826" s="278"/>
      <c r="C1826" s="34"/>
      <c r="D1826" s="59">
        <v>47</v>
      </c>
      <c r="E1826" s="60">
        <v>25</v>
      </c>
      <c r="F1826" s="60">
        <v>54</v>
      </c>
      <c r="G1826" s="60">
        <v>4</v>
      </c>
      <c r="H1826" s="60">
        <v>23</v>
      </c>
      <c r="I1826" s="60">
        <v>33</v>
      </c>
      <c r="J1826" s="60">
        <v>14</v>
      </c>
      <c r="K1826" s="61">
        <v>60</v>
      </c>
      <c r="L1826" s="257">
        <f>SUMSQ(D1826:K1826)</f>
        <v>11180</v>
      </c>
      <c r="M1826" s="42"/>
      <c r="N1826" s="277"/>
      <c r="P1826" s="278"/>
      <c r="Q1826" s="34"/>
      <c r="R1826" s="59">
        <v>47</v>
      </c>
      <c r="S1826" s="60">
        <v>25</v>
      </c>
      <c r="T1826" s="60">
        <v>33</v>
      </c>
      <c r="U1826" s="60">
        <v>23</v>
      </c>
      <c r="V1826" s="60">
        <v>54</v>
      </c>
      <c r="W1826" s="60">
        <v>4</v>
      </c>
      <c r="X1826" s="60">
        <v>14</v>
      </c>
      <c r="Y1826" s="61">
        <v>60</v>
      </c>
      <c r="Z1826" s="257">
        <f>SUMSQ(R1826:Y1826)</f>
        <v>11180</v>
      </c>
      <c r="AA1826" s="42"/>
      <c r="AB1826" s="277"/>
      <c r="AD1826" s="278"/>
      <c r="AE1826" s="34"/>
      <c r="AF1826" s="59">
        <v>47</v>
      </c>
      <c r="AG1826" s="60">
        <v>26</v>
      </c>
      <c r="AH1826" s="60">
        <v>17</v>
      </c>
      <c r="AI1826" s="60">
        <v>40</v>
      </c>
      <c r="AJ1826" s="60">
        <v>51</v>
      </c>
      <c r="AK1826" s="60">
        <v>6</v>
      </c>
      <c r="AL1826" s="60">
        <v>13</v>
      </c>
      <c r="AM1826" s="61">
        <v>60</v>
      </c>
      <c r="AN1826" s="257">
        <f>SUMSQ(AF1826:AM1826)</f>
        <v>11180</v>
      </c>
      <c r="AO1826" s="42"/>
      <c r="AP1826" s="277"/>
      <c r="AR1826" s="278"/>
      <c r="AS1826" s="34"/>
      <c r="AT1826" s="59">
        <v>47</v>
      </c>
      <c r="AU1826" s="60">
        <v>26</v>
      </c>
      <c r="AV1826" s="60">
        <v>17</v>
      </c>
      <c r="AW1826" s="60">
        <v>40</v>
      </c>
      <c r="AX1826" s="60">
        <v>51</v>
      </c>
      <c r="AY1826" s="60">
        <v>6</v>
      </c>
      <c r="AZ1826" s="60">
        <v>13</v>
      </c>
      <c r="BA1826" s="61">
        <v>60</v>
      </c>
      <c r="BB1826" s="257">
        <f>SUMSQ(AT1826:BA1826)</f>
        <v>11180</v>
      </c>
      <c r="BC1826" s="42"/>
      <c r="BD1826" s="277"/>
    </row>
    <row r="1827" spans="2:56" x14ac:dyDescent="0.2">
      <c r="B1827" s="278"/>
      <c r="C1827" s="34"/>
      <c r="D1827" s="166">
        <f>SUM(D1819:D1826)</f>
        <v>260</v>
      </c>
      <c r="E1827" s="167">
        <f>SUM(E1819:E1826)</f>
        <v>260</v>
      </c>
      <c r="F1827" s="167">
        <f>SUM(F1819:F1826)</f>
        <v>260</v>
      </c>
      <c r="G1827" s="167">
        <f>SUM(G1819:G1826)</f>
        <v>260</v>
      </c>
      <c r="H1827" s="167">
        <f>SUM(H1819:H1826)</f>
        <v>260</v>
      </c>
      <c r="I1827" s="167">
        <f>SUM(I1819:I1826)</f>
        <v>260</v>
      </c>
      <c r="J1827" s="167">
        <f>SUM(J1819:J1826)</f>
        <v>260</v>
      </c>
      <c r="K1827" s="167">
        <f>SUM(K1819:K1826)</f>
        <v>260</v>
      </c>
      <c r="L1827" s="280">
        <f>SUM(D1819^3+E1820^3+F1821^3+G1822^3+H1823^3+I1824^3+J1825^3+K1826^3)</f>
        <v>540800</v>
      </c>
      <c r="M1827" s="42"/>
      <c r="N1827" s="277"/>
      <c r="P1827" s="278"/>
      <c r="Q1827" s="34"/>
      <c r="R1827" s="166">
        <f>SUM(R1819:R1826)</f>
        <v>260</v>
      </c>
      <c r="S1827" s="167">
        <f>SUM(S1819:S1826)</f>
        <v>260</v>
      </c>
      <c r="T1827" s="167">
        <f>SUM(T1819:T1826)</f>
        <v>260</v>
      </c>
      <c r="U1827" s="167">
        <f>SUM(U1819:U1826)</f>
        <v>260</v>
      </c>
      <c r="V1827" s="167">
        <f>SUM(V1819:V1826)</f>
        <v>260</v>
      </c>
      <c r="W1827" s="167">
        <f>SUM(W1819:W1826)</f>
        <v>260</v>
      </c>
      <c r="X1827" s="167">
        <f>SUM(X1819:X1826)</f>
        <v>260</v>
      </c>
      <c r="Y1827" s="167">
        <f>SUM(Y1819:Y1826)</f>
        <v>260</v>
      </c>
      <c r="Z1827" s="280">
        <f>SUM(R1819^3+S1820^3+T1821^3+U1822^3+V1823^3+W1824^3+X1825^3+Y1826^3)</f>
        <v>540800</v>
      </c>
      <c r="AA1827" s="42"/>
      <c r="AB1827" s="277"/>
      <c r="AD1827" s="278"/>
      <c r="AE1827" s="34"/>
      <c r="AF1827" s="166">
        <f>SUM(AF1819:AF1826)</f>
        <v>260</v>
      </c>
      <c r="AG1827" s="167">
        <f>SUM(AG1819:AG1826)</f>
        <v>260</v>
      </c>
      <c r="AH1827" s="167">
        <f>SUM(AH1819:AH1826)</f>
        <v>260</v>
      </c>
      <c r="AI1827" s="167">
        <f>SUM(AI1819:AI1826)</f>
        <v>260</v>
      </c>
      <c r="AJ1827" s="167">
        <f>SUM(AJ1819:AJ1826)</f>
        <v>260</v>
      </c>
      <c r="AK1827" s="167">
        <f>SUM(AK1819:AK1826)</f>
        <v>260</v>
      </c>
      <c r="AL1827" s="167">
        <f>SUM(AL1819:AL1826)</f>
        <v>260</v>
      </c>
      <c r="AM1827" s="167">
        <f>SUM(AM1819:AM1826)</f>
        <v>260</v>
      </c>
      <c r="AN1827" s="280">
        <f>SUM(AF1819^3+AG1820^3+AH1821^3+AI1822^3+AJ1823^3+AK1824^3+AL1825^3+AM1826^3)</f>
        <v>540800</v>
      </c>
      <c r="AO1827" s="42"/>
      <c r="AP1827" s="277"/>
      <c r="AR1827" s="278"/>
      <c r="AS1827" s="34"/>
      <c r="AT1827" s="166">
        <f>SUM(AT1819:AT1826)</f>
        <v>260</v>
      </c>
      <c r="AU1827" s="167">
        <f>SUM(AU1819:AU1826)</f>
        <v>260</v>
      </c>
      <c r="AV1827" s="167">
        <f>SUM(AV1819:AV1826)</f>
        <v>260</v>
      </c>
      <c r="AW1827" s="167">
        <f>SUM(AW1819:AW1826)</f>
        <v>260</v>
      </c>
      <c r="AX1827" s="167">
        <f>SUM(AX1819:AX1826)</f>
        <v>260</v>
      </c>
      <c r="AY1827" s="167">
        <f>SUM(AY1819:AY1826)</f>
        <v>260</v>
      </c>
      <c r="AZ1827" s="167">
        <f>SUM(AZ1819:AZ1826)</f>
        <v>260</v>
      </c>
      <c r="BA1827" s="167">
        <f>SUM(BA1819:BA1826)</f>
        <v>260</v>
      </c>
      <c r="BB1827" s="280">
        <f>SUM(AT1819^3+AU1820^3+AV1821^3+AW1822^3+AX1823^3+AY1824^3+AZ1825^3+BA1826^3)</f>
        <v>540800</v>
      </c>
      <c r="BC1827" s="42"/>
      <c r="BD1827" s="277"/>
    </row>
    <row r="1828" spans="2:56" ht="12.75" thickBot="1" x14ac:dyDescent="0.25">
      <c r="B1828" s="278"/>
      <c r="C1828" s="34"/>
      <c r="D1828" s="89">
        <f>SUMSQ(D1819:D1826)</f>
        <v>11180</v>
      </c>
      <c r="E1828" s="90">
        <f>SUMSQ(E1819:E1826)</f>
        <v>11180</v>
      </c>
      <c r="F1828" s="90">
        <f>SUMSQ(F1819:F1826)</f>
        <v>11180</v>
      </c>
      <c r="G1828" s="90">
        <f>SUMSQ(G1819:G1826)</f>
        <v>11180</v>
      </c>
      <c r="H1828" s="90">
        <f>SUMSQ(H1819:H1826)</f>
        <v>11180</v>
      </c>
      <c r="I1828" s="90">
        <f>SUMSQ(I1819:I1826)</f>
        <v>11180</v>
      </c>
      <c r="J1828" s="90">
        <f>SUMSQ(J1819:J1826)</f>
        <v>11180</v>
      </c>
      <c r="K1828" s="90">
        <f>SUMSQ(K1819:K1826)</f>
        <v>11180</v>
      </c>
      <c r="L1828" s="279">
        <f>SUM(D1826^3+E1825^3+F1824^3+G1823^3+H1822^3+I1821^3+J1820^3+K1819^3)</f>
        <v>540800</v>
      </c>
      <c r="M1828" s="42"/>
      <c r="N1828" s="277"/>
      <c r="P1828" s="278"/>
      <c r="Q1828" s="34"/>
      <c r="R1828" s="89">
        <f>SUMSQ(R1819:R1826)</f>
        <v>11180</v>
      </c>
      <c r="S1828" s="90">
        <f>SUMSQ(S1819:S1826)</f>
        <v>11180</v>
      </c>
      <c r="T1828" s="90">
        <f>SUMSQ(T1819:T1826)</f>
        <v>11180</v>
      </c>
      <c r="U1828" s="90">
        <f>SUMSQ(U1819:U1826)</f>
        <v>11180</v>
      </c>
      <c r="V1828" s="90">
        <f>SUMSQ(V1819:V1826)</f>
        <v>11180</v>
      </c>
      <c r="W1828" s="90">
        <f>SUMSQ(W1819:W1826)</f>
        <v>11180</v>
      </c>
      <c r="X1828" s="90">
        <f>SUMSQ(X1819:X1826)</f>
        <v>11180</v>
      </c>
      <c r="Y1828" s="90">
        <f>SUMSQ(Y1819:Y1826)</f>
        <v>11180</v>
      </c>
      <c r="Z1828" s="279">
        <f>SUM(R1826^3+S1825^3+T1824^3+U1823^3+V1822^3+W1821^3+X1820^3+Y1819^3)</f>
        <v>540800</v>
      </c>
      <c r="AA1828" s="42"/>
      <c r="AB1828" s="277"/>
      <c r="AD1828" s="278"/>
      <c r="AE1828" s="34"/>
      <c r="AF1828" s="89">
        <f>SUMSQ(AF1819:AF1826)</f>
        <v>11180</v>
      </c>
      <c r="AG1828" s="90">
        <f>SUMSQ(AG1819:AG1826)</f>
        <v>11180</v>
      </c>
      <c r="AH1828" s="90">
        <f>SUMSQ(AH1819:AH1826)</f>
        <v>11180</v>
      </c>
      <c r="AI1828" s="90">
        <f>SUMSQ(AI1819:AI1826)</f>
        <v>11180</v>
      </c>
      <c r="AJ1828" s="90">
        <f>SUMSQ(AJ1819:AJ1826)</f>
        <v>11180</v>
      </c>
      <c r="AK1828" s="90">
        <f>SUMSQ(AK1819:AK1826)</f>
        <v>11180</v>
      </c>
      <c r="AL1828" s="90">
        <f>SUMSQ(AL1819:AL1826)</f>
        <v>11180</v>
      </c>
      <c r="AM1828" s="90">
        <f>SUMSQ(AM1819:AM1826)</f>
        <v>11180</v>
      </c>
      <c r="AN1828" s="279">
        <f>SUM(AF1826^3+AG1825^3+AH1824^3+AI1823^3+AJ1822^3+AK1821^3+AL1820^3+AM1819^3)</f>
        <v>540800</v>
      </c>
      <c r="AO1828" s="42"/>
      <c r="AP1828" s="277"/>
      <c r="AR1828" s="278"/>
      <c r="AS1828" s="34"/>
      <c r="AT1828" s="89">
        <f>SUMSQ(AT1819:AT1826)</f>
        <v>11180</v>
      </c>
      <c r="AU1828" s="90">
        <f>SUMSQ(AU1819:AU1826)</f>
        <v>11180</v>
      </c>
      <c r="AV1828" s="90">
        <f>SUMSQ(AV1819:AV1826)</f>
        <v>11180</v>
      </c>
      <c r="AW1828" s="90">
        <f>SUMSQ(AW1819:AW1826)</f>
        <v>11180</v>
      </c>
      <c r="AX1828" s="90">
        <f>SUMSQ(AX1819:AX1826)</f>
        <v>11180</v>
      </c>
      <c r="AY1828" s="90">
        <f>SUMSQ(AY1819:AY1826)</f>
        <v>11180</v>
      </c>
      <c r="AZ1828" s="90">
        <f>SUMSQ(AZ1819:AZ1826)</f>
        <v>11180</v>
      </c>
      <c r="BA1828" s="90">
        <f>SUMSQ(BA1819:BA1826)</f>
        <v>11180</v>
      </c>
      <c r="BB1828" s="279">
        <f>SUM(AT1826^3+AU1825^3+AV1824^3+AW1823^3+AX1822^3+AY1821^3+AZ1820^3+BA1819^3)</f>
        <v>540800</v>
      </c>
      <c r="BC1828" s="42"/>
      <c r="BD1828" s="277"/>
    </row>
    <row r="1829" spans="2:56" ht="12.75" thickBot="1" x14ac:dyDescent="0.25">
      <c r="B1829" s="278"/>
      <c r="C1829" s="104"/>
      <c r="D1829" s="106"/>
      <c r="E1829" s="106"/>
      <c r="F1829" s="106"/>
      <c r="G1829" s="106"/>
      <c r="H1829" s="106"/>
      <c r="I1829" s="106"/>
      <c r="J1829" s="106"/>
      <c r="K1829" s="106"/>
      <c r="L1829" s="106"/>
      <c r="M1829" s="109"/>
      <c r="N1829" s="277"/>
      <c r="P1829" s="278"/>
      <c r="Q1829" s="104"/>
      <c r="R1829" s="106"/>
      <c r="S1829" s="106"/>
      <c r="T1829" s="106"/>
      <c r="U1829" s="106"/>
      <c r="V1829" s="106"/>
      <c r="W1829" s="106"/>
      <c r="X1829" s="106"/>
      <c r="Y1829" s="106"/>
      <c r="Z1829" s="106"/>
      <c r="AA1829" s="109"/>
      <c r="AB1829" s="277"/>
      <c r="AD1829" s="278"/>
      <c r="AE1829" s="104"/>
      <c r="AF1829" s="106"/>
      <c r="AG1829" s="106"/>
      <c r="AH1829" s="106"/>
      <c r="AI1829" s="106"/>
      <c r="AJ1829" s="106"/>
      <c r="AK1829" s="106"/>
      <c r="AL1829" s="106"/>
      <c r="AM1829" s="106"/>
      <c r="AN1829" s="106"/>
      <c r="AO1829" s="109"/>
      <c r="AP1829" s="277"/>
      <c r="AR1829" s="278"/>
      <c r="AS1829" s="104"/>
      <c r="AT1829" s="106"/>
      <c r="AU1829" s="106"/>
      <c r="AV1829" s="106"/>
      <c r="AW1829" s="106"/>
      <c r="AX1829" s="106"/>
      <c r="AY1829" s="106"/>
      <c r="AZ1829" s="106"/>
      <c r="BA1829" s="106"/>
      <c r="BB1829" s="106"/>
      <c r="BC1829" s="109"/>
      <c r="BD1829" s="277"/>
    </row>
    <row r="1830" spans="2:56" ht="12.75" thickBot="1" x14ac:dyDescent="0.25">
      <c r="B1830" s="276"/>
      <c r="C1830" s="275"/>
      <c r="D1830" s="275"/>
      <c r="E1830" s="275"/>
      <c r="F1830" s="275"/>
      <c r="G1830" s="275"/>
      <c r="H1830" s="275"/>
      <c r="I1830" s="275"/>
      <c r="J1830" s="275"/>
      <c r="K1830" s="275"/>
      <c r="L1830" s="275"/>
      <c r="M1830" s="275"/>
      <c r="N1830" s="274"/>
      <c r="P1830" s="276"/>
      <c r="Q1830" s="275"/>
      <c r="R1830" s="275"/>
      <c r="S1830" s="275"/>
      <c r="T1830" s="275"/>
      <c r="U1830" s="275"/>
      <c r="V1830" s="275"/>
      <c r="W1830" s="275"/>
      <c r="X1830" s="275"/>
      <c r="Y1830" s="275"/>
      <c r="Z1830" s="275"/>
      <c r="AA1830" s="275"/>
      <c r="AB1830" s="274"/>
      <c r="AD1830" s="276"/>
      <c r="AE1830" s="275"/>
      <c r="AF1830" s="275"/>
      <c r="AG1830" s="275"/>
      <c r="AH1830" s="275"/>
      <c r="AI1830" s="275"/>
      <c r="AJ1830" s="275"/>
      <c r="AK1830" s="275"/>
      <c r="AL1830" s="275"/>
      <c r="AM1830" s="275"/>
      <c r="AN1830" s="275"/>
      <c r="AO1830" s="275"/>
      <c r="AP1830" s="274"/>
      <c r="AR1830" s="276"/>
      <c r="AS1830" s="275"/>
      <c r="AT1830" s="275"/>
      <c r="AU1830" s="275"/>
      <c r="AV1830" s="275"/>
      <c r="AW1830" s="275"/>
      <c r="AX1830" s="275"/>
      <c r="AY1830" s="275"/>
      <c r="AZ1830" s="275"/>
      <c r="BA1830" s="275"/>
      <c r="BB1830" s="275"/>
      <c r="BC1830" s="275"/>
      <c r="BD1830" s="274"/>
    </row>
    <row r="1831" spans="2:56" ht="13.5" thickTop="1" thickBot="1" x14ac:dyDescent="0.25"/>
    <row r="1832" spans="2:56" ht="13.5" thickTop="1" thickBot="1" x14ac:dyDescent="0.25">
      <c r="B1832" s="284"/>
      <c r="C1832" s="283"/>
      <c r="D1832" s="283"/>
      <c r="E1832" s="283"/>
      <c r="F1832" s="283"/>
      <c r="G1832" s="283"/>
      <c r="H1832" s="283"/>
      <c r="I1832" s="283"/>
      <c r="J1832" s="283"/>
      <c r="K1832" s="283"/>
      <c r="L1832" s="283"/>
      <c r="M1832" s="283"/>
      <c r="N1832" s="282"/>
      <c r="P1832" s="284"/>
      <c r="Q1832" s="283"/>
      <c r="R1832" s="283"/>
      <c r="S1832" s="283"/>
      <c r="T1832" s="283"/>
      <c r="U1832" s="283"/>
      <c r="V1832" s="283"/>
      <c r="W1832" s="283"/>
      <c r="X1832" s="283"/>
      <c r="Y1832" s="283"/>
      <c r="Z1832" s="283"/>
      <c r="AA1832" s="283"/>
      <c r="AB1832" s="282"/>
      <c r="AD1832" s="284"/>
      <c r="AE1832" s="283"/>
      <c r="AF1832" s="283"/>
      <c r="AG1832" s="283"/>
      <c r="AH1832" s="283"/>
      <c r="AI1832" s="283"/>
      <c r="AJ1832" s="283"/>
      <c r="AK1832" s="283"/>
      <c r="AL1832" s="283"/>
      <c r="AM1832" s="283"/>
      <c r="AN1832" s="283"/>
      <c r="AO1832" s="283"/>
      <c r="AP1832" s="282"/>
      <c r="AR1832" s="284"/>
      <c r="AS1832" s="283"/>
      <c r="AT1832" s="283"/>
      <c r="AU1832" s="283"/>
      <c r="AV1832" s="283"/>
      <c r="AW1832" s="283"/>
      <c r="AX1832" s="283"/>
      <c r="AY1832" s="283"/>
      <c r="AZ1832" s="283"/>
      <c r="BA1832" s="283"/>
      <c r="BB1832" s="283"/>
      <c r="BC1832" s="283"/>
      <c r="BD1832" s="282"/>
    </row>
    <row r="1833" spans="2:56" ht="12.75" thickBot="1" x14ac:dyDescent="0.25">
      <c r="B1833" s="278"/>
      <c r="C1833" s="20"/>
      <c r="D1833" s="21"/>
      <c r="E1833" s="21"/>
      <c r="F1833" s="21"/>
      <c r="G1833" s="21"/>
      <c r="H1833" s="281" t="s">
        <v>926</v>
      </c>
      <c r="I1833" s="21"/>
      <c r="J1833" s="21"/>
      <c r="K1833" s="21"/>
      <c r="L1833" s="21"/>
      <c r="M1833" s="23"/>
      <c r="N1833" s="277"/>
      <c r="P1833" s="278"/>
      <c r="Q1833" s="20"/>
      <c r="R1833" s="21"/>
      <c r="S1833" s="21"/>
      <c r="T1833" s="21"/>
      <c r="U1833" s="21"/>
      <c r="V1833" s="281" t="s">
        <v>925</v>
      </c>
      <c r="W1833" s="21"/>
      <c r="X1833" s="21"/>
      <c r="Y1833" s="21"/>
      <c r="Z1833" s="21"/>
      <c r="AA1833" s="23"/>
      <c r="AB1833" s="277"/>
      <c r="AD1833" s="278"/>
      <c r="AE1833" s="20"/>
      <c r="AF1833" s="21"/>
      <c r="AG1833" s="21"/>
      <c r="AH1833" s="21"/>
      <c r="AI1833" s="21"/>
      <c r="AJ1833" s="281" t="s">
        <v>924</v>
      </c>
      <c r="AK1833" s="21"/>
      <c r="AL1833" s="21"/>
      <c r="AM1833" s="21"/>
      <c r="AN1833" s="21"/>
      <c r="AO1833" s="23"/>
      <c r="AP1833" s="277"/>
      <c r="AR1833" s="278"/>
      <c r="AS1833" s="20"/>
      <c r="AT1833" s="21"/>
      <c r="AU1833" s="21"/>
      <c r="AV1833" s="21"/>
      <c r="AW1833" s="21"/>
      <c r="AX1833" s="281" t="s">
        <v>923</v>
      </c>
      <c r="AY1833" s="21"/>
      <c r="AZ1833" s="21"/>
      <c r="BA1833" s="21"/>
      <c r="BB1833" s="21"/>
      <c r="BC1833" s="23"/>
      <c r="BD1833" s="277"/>
    </row>
    <row r="1834" spans="2:56" x14ac:dyDescent="0.2">
      <c r="B1834" s="278"/>
      <c r="C1834" s="34"/>
      <c r="D1834" s="35">
        <v>5</v>
      </c>
      <c r="E1834" s="36">
        <v>54</v>
      </c>
      <c r="F1834" s="36">
        <v>28</v>
      </c>
      <c r="G1834" s="36">
        <v>47</v>
      </c>
      <c r="H1834" s="36">
        <v>24</v>
      </c>
      <c r="I1834" s="36">
        <v>58</v>
      </c>
      <c r="J1834" s="36">
        <v>35</v>
      </c>
      <c r="K1834" s="37">
        <v>9</v>
      </c>
      <c r="L1834" s="251">
        <f>SUMSQ(D1834:K1834)</f>
        <v>11180</v>
      </c>
      <c r="M1834" s="42"/>
      <c r="N1834" s="277"/>
      <c r="P1834" s="278"/>
      <c r="Q1834" s="34"/>
      <c r="R1834" s="35">
        <v>5</v>
      </c>
      <c r="S1834" s="36">
        <v>54</v>
      </c>
      <c r="T1834" s="36">
        <v>28</v>
      </c>
      <c r="U1834" s="36">
        <v>47</v>
      </c>
      <c r="V1834" s="36">
        <v>24</v>
      </c>
      <c r="W1834" s="36">
        <v>58</v>
      </c>
      <c r="X1834" s="36">
        <v>35</v>
      </c>
      <c r="Y1834" s="37">
        <v>9</v>
      </c>
      <c r="Z1834" s="251">
        <f>SUMSQ(R1834:Y1834)</f>
        <v>11180</v>
      </c>
      <c r="AA1834" s="42"/>
      <c r="AB1834" s="277"/>
      <c r="AD1834" s="278"/>
      <c r="AE1834" s="34"/>
      <c r="AF1834" s="35">
        <v>5</v>
      </c>
      <c r="AG1834" s="36">
        <v>54</v>
      </c>
      <c r="AH1834" s="36">
        <v>41</v>
      </c>
      <c r="AI1834" s="36">
        <v>26</v>
      </c>
      <c r="AJ1834" s="36">
        <v>16</v>
      </c>
      <c r="AK1834" s="36">
        <v>63</v>
      </c>
      <c r="AL1834" s="36">
        <v>36</v>
      </c>
      <c r="AM1834" s="37">
        <v>19</v>
      </c>
      <c r="AN1834" s="251">
        <f>SUMSQ(AF1834:AM1834)</f>
        <v>11180</v>
      </c>
      <c r="AO1834" s="42"/>
      <c r="AP1834" s="277"/>
      <c r="AR1834" s="278"/>
      <c r="AS1834" s="34"/>
      <c r="AT1834" s="35">
        <v>5</v>
      </c>
      <c r="AU1834" s="36">
        <v>54</v>
      </c>
      <c r="AV1834" s="36">
        <v>63</v>
      </c>
      <c r="AW1834" s="36">
        <v>41</v>
      </c>
      <c r="AX1834" s="36">
        <v>26</v>
      </c>
      <c r="AY1834" s="36">
        <v>16</v>
      </c>
      <c r="AZ1834" s="36">
        <v>36</v>
      </c>
      <c r="BA1834" s="37">
        <v>19</v>
      </c>
      <c r="BB1834" s="251">
        <f>SUMSQ(AT1834:BA1834)</f>
        <v>11180</v>
      </c>
      <c r="BC1834" s="42"/>
      <c r="BD1834" s="277"/>
    </row>
    <row r="1835" spans="2:56" x14ac:dyDescent="0.2">
      <c r="B1835" s="278"/>
      <c r="C1835" s="34"/>
      <c r="D1835" s="44">
        <v>12</v>
      </c>
      <c r="E1835" s="45">
        <v>15</v>
      </c>
      <c r="F1835" s="45">
        <v>64</v>
      </c>
      <c r="G1835" s="45">
        <v>10</v>
      </c>
      <c r="H1835" s="45">
        <v>45</v>
      </c>
      <c r="I1835" s="45">
        <v>46</v>
      </c>
      <c r="J1835" s="45">
        <v>43</v>
      </c>
      <c r="K1835" s="46">
        <v>25</v>
      </c>
      <c r="L1835" s="257">
        <f>SUMSQ(D1835:K1835)</f>
        <v>11180</v>
      </c>
      <c r="M1835" s="42"/>
      <c r="N1835" s="277"/>
      <c r="P1835" s="278"/>
      <c r="Q1835" s="34"/>
      <c r="R1835" s="44">
        <v>12</v>
      </c>
      <c r="S1835" s="45">
        <v>15</v>
      </c>
      <c r="T1835" s="45">
        <v>64</v>
      </c>
      <c r="U1835" s="45">
        <v>10</v>
      </c>
      <c r="V1835" s="45">
        <v>45</v>
      </c>
      <c r="W1835" s="45">
        <v>46</v>
      </c>
      <c r="X1835" s="45">
        <v>43</v>
      </c>
      <c r="Y1835" s="46">
        <v>25</v>
      </c>
      <c r="Z1835" s="257">
        <f>SUMSQ(R1835:Y1835)</f>
        <v>11180</v>
      </c>
      <c r="AA1835" s="42"/>
      <c r="AB1835" s="277"/>
      <c r="AD1835" s="278"/>
      <c r="AE1835" s="34"/>
      <c r="AF1835" s="44">
        <v>55</v>
      </c>
      <c r="AG1835" s="45">
        <v>8</v>
      </c>
      <c r="AH1835" s="45">
        <v>27</v>
      </c>
      <c r="AI1835" s="45">
        <v>44</v>
      </c>
      <c r="AJ1835" s="45">
        <v>62</v>
      </c>
      <c r="AK1835" s="45">
        <v>13</v>
      </c>
      <c r="AL1835" s="45">
        <v>18</v>
      </c>
      <c r="AM1835" s="46">
        <v>33</v>
      </c>
      <c r="AN1835" s="257">
        <f>SUMSQ(AF1835:AM1835)</f>
        <v>11180</v>
      </c>
      <c r="AO1835" s="42"/>
      <c r="AP1835" s="277"/>
      <c r="AR1835" s="278"/>
      <c r="AS1835" s="34"/>
      <c r="AT1835" s="44">
        <v>55</v>
      </c>
      <c r="AU1835" s="45">
        <v>8</v>
      </c>
      <c r="AV1835" s="45">
        <v>44</v>
      </c>
      <c r="AW1835" s="45">
        <v>62</v>
      </c>
      <c r="AX1835" s="45">
        <v>13</v>
      </c>
      <c r="AY1835" s="45">
        <v>27</v>
      </c>
      <c r="AZ1835" s="45">
        <v>18</v>
      </c>
      <c r="BA1835" s="46">
        <v>33</v>
      </c>
      <c r="BB1835" s="257">
        <f>SUMSQ(AT1835:BA1835)</f>
        <v>11180</v>
      </c>
      <c r="BC1835" s="42"/>
      <c r="BD1835" s="277"/>
    </row>
    <row r="1836" spans="2:56" x14ac:dyDescent="0.2">
      <c r="B1836" s="278"/>
      <c r="C1836" s="34"/>
      <c r="D1836" s="44">
        <v>51</v>
      </c>
      <c r="E1836" s="45">
        <v>39</v>
      </c>
      <c r="F1836" s="45">
        <v>16</v>
      </c>
      <c r="G1836" s="45">
        <v>61</v>
      </c>
      <c r="H1836" s="45">
        <v>17</v>
      </c>
      <c r="I1836" s="45">
        <v>32</v>
      </c>
      <c r="J1836" s="45">
        <v>2</v>
      </c>
      <c r="K1836" s="46">
        <v>42</v>
      </c>
      <c r="L1836" s="257">
        <f>SUMSQ(D1836:K1836)</f>
        <v>11180</v>
      </c>
      <c r="M1836" s="42"/>
      <c r="N1836" s="277"/>
      <c r="P1836" s="278"/>
      <c r="Q1836" s="34"/>
      <c r="R1836" s="44">
        <v>51</v>
      </c>
      <c r="S1836" s="45">
        <v>39</v>
      </c>
      <c r="T1836" s="45">
        <v>16</v>
      </c>
      <c r="U1836" s="45">
        <v>61</v>
      </c>
      <c r="V1836" s="45">
        <v>17</v>
      </c>
      <c r="W1836" s="45">
        <v>32</v>
      </c>
      <c r="X1836" s="45">
        <v>2</v>
      </c>
      <c r="Y1836" s="46">
        <v>42</v>
      </c>
      <c r="Z1836" s="257">
        <f>SUMSQ(R1836:Y1836)</f>
        <v>11180</v>
      </c>
      <c r="AA1836" s="42"/>
      <c r="AB1836" s="277"/>
      <c r="AD1836" s="278"/>
      <c r="AE1836" s="34"/>
      <c r="AF1836" s="44">
        <v>50</v>
      </c>
      <c r="AG1836" s="45">
        <v>1</v>
      </c>
      <c r="AH1836" s="45">
        <v>30</v>
      </c>
      <c r="AI1836" s="45">
        <v>45</v>
      </c>
      <c r="AJ1836" s="45">
        <v>59</v>
      </c>
      <c r="AK1836" s="45">
        <v>12</v>
      </c>
      <c r="AL1836" s="45">
        <v>23</v>
      </c>
      <c r="AM1836" s="46">
        <v>40</v>
      </c>
      <c r="AN1836" s="257">
        <f>SUMSQ(AF1836:AM1836)</f>
        <v>11180</v>
      </c>
      <c r="AO1836" s="42"/>
      <c r="AP1836" s="277"/>
      <c r="AR1836" s="278"/>
      <c r="AS1836" s="34"/>
      <c r="AT1836" s="44">
        <v>4</v>
      </c>
      <c r="AU1836" s="45">
        <v>42</v>
      </c>
      <c r="AV1836" s="45">
        <v>30</v>
      </c>
      <c r="AW1836" s="45">
        <v>17</v>
      </c>
      <c r="AX1836" s="45">
        <v>59</v>
      </c>
      <c r="AY1836" s="45">
        <v>56</v>
      </c>
      <c r="AZ1836" s="45">
        <v>37</v>
      </c>
      <c r="BA1836" s="46">
        <v>15</v>
      </c>
      <c r="BB1836" s="257">
        <f>SUMSQ(AT1836:BA1836)</f>
        <v>11180</v>
      </c>
      <c r="BC1836" s="42"/>
      <c r="BD1836" s="277"/>
    </row>
    <row r="1837" spans="2:56" x14ac:dyDescent="0.2">
      <c r="B1837" s="278"/>
      <c r="C1837" s="34"/>
      <c r="D1837" s="44">
        <v>21</v>
      </c>
      <c r="E1837" s="45">
        <v>34</v>
      </c>
      <c r="F1837" s="45">
        <v>36</v>
      </c>
      <c r="G1837" s="45">
        <v>27</v>
      </c>
      <c r="H1837" s="45">
        <v>59</v>
      </c>
      <c r="I1837" s="45">
        <v>8</v>
      </c>
      <c r="J1837" s="45">
        <v>62</v>
      </c>
      <c r="K1837" s="46">
        <v>13</v>
      </c>
      <c r="L1837" s="257">
        <f>SUMSQ(D1837:K1837)</f>
        <v>11180</v>
      </c>
      <c r="M1837" s="42"/>
      <c r="N1837" s="277"/>
      <c r="P1837" s="278"/>
      <c r="Q1837" s="34"/>
      <c r="R1837" s="44">
        <v>52</v>
      </c>
      <c r="S1837" s="45">
        <v>3</v>
      </c>
      <c r="T1837" s="45">
        <v>36</v>
      </c>
      <c r="U1837" s="45">
        <v>27</v>
      </c>
      <c r="V1837" s="45">
        <v>59</v>
      </c>
      <c r="W1837" s="45">
        <v>8</v>
      </c>
      <c r="X1837" s="45">
        <v>31</v>
      </c>
      <c r="Y1837" s="46">
        <v>44</v>
      </c>
      <c r="Z1837" s="257">
        <f>SUMSQ(R1837:Y1837)</f>
        <v>11180</v>
      </c>
      <c r="AA1837" s="42"/>
      <c r="AB1837" s="277"/>
      <c r="AD1837" s="278"/>
      <c r="AE1837" s="34"/>
      <c r="AF1837" s="44">
        <v>4</v>
      </c>
      <c r="AG1837" s="45">
        <v>51</v>
      </c>
      <c r="AH1837" s="45">
        <v>48</v>
      </c>
      <c r="AI1837" s="45">
        <v>31</v>
      </c>
      <c r="AJ1837" s="45">
        <v>9</v>
      </c>
      <c r="AK1837" s="45">
        <v>58</v>
      </c>
      <c r="AL1837" s="45">
        <v>37</v>
      </c>
      <c r="AM1837" s="46">
        <v>22</v>
      </c>
      <c r="AN1837" s="257">
        <f>SUMSQ(AF1837:AM1837)</f>
        <v>11180</v>
      </c>
      <c r="AO1837" s="42"/>
      <c r="AP1837" s="277"/>
      <c r="AR1837" s="278"/>
      <c r="AS1837" s="34"/>
      <c r="AT1837" s="44">
        <v>43</v>
      </c>
      <c r="AU1837" s="45">
        <v>1</v>
      </c>
      <c r="AV1837" s="45">
        <v>20</v>
      </c>
      <c r="AW1837" s="45">
        <v>31</v>
      </c>
      <c r="AX1837" s="45">
        <v>53</v>
      </c>
      <c r="AY1837" s="45">
        <v>58</v>
      </c>
      <c r="AZ1837" s="45">
        <v>14</v>
      </c>
      <c r="BA1837" s="46">
        <v>40</v>
      </c>
      <c r="BB1837" s="257">
        <f>SUMSQ(AT1837:BA1837)</f>
        <v>11180</v>
      </c>
      <c r="BC1837" s="42"/>
      <c r="BD1837" s="277"/>
    </row>
    <row r="1838" spans="2:56" x14ac:dyDescent="0.2">
      <c r="B1838" s="278"/>
      <c r="C1838" s="34"/>
      <c r="D1838" s="44">
        <v>52</v>
      </c>
      <c r="E1838" s="45">
        <v>3</v>
      </c>
      <c r="F1838" s="45">
        <v>57</v>
      </c>
      <c r="G1838" s="45">
        <v>6</v>
      </c>
      <c r="H1838" s="45">
        <v>38</v>
      </c>
      <c r="I1838" s="45">
        <v>29</v>
      </c>
      <c r="J1838" s="45">
        <v>31</v>
      </c>
      <c r="K1838" s="46">
        <v>44</v>
      </c>
      <c r="L1838" s="257">
        <f>SUMSQ(D1838:K1838)</f>
        <v>11180</v>
      </c>
      <c r="M1838" s="42"/>
      <c r="N1838" s="277"/>
      <c r="P1838" s="278"/>
      <c r="Q1838" s="34"/>
      <c r="R1838" s="44">
        <v>21</v>
      </c>
      <c r="S1838" s="45">
        <v>34</v>
      </c>
      <c r="T1838" s="45">
        <v>57</v>
      </c>
      <c r="U1838" s="45">
        <v>6</v>
      </c>
      <c r="V1838" s="45">
        <v>38</v>
      </c>
      <c r="W1838" s="45">
        <v>29</v>
      </c>
      <c r="X1838" s="45">
        <v>62</v>
      </c>
      <c r="Y1838" s="46">
        <v>13</v>
      </c>
      <c r="Z1838" s="257">
        <f>SUMSQ(R1838:Y1838)</f>
        <v>11180</v>
      </c>
      <c r="AA1838" s="42"/>
      <c r="AB1838" s="277"/>
      <c r="AD1838" s="278"/>
      <c r="AE1838" s="34"/>
      <c r="AF1838" s="44">
        <v>43</v>
      </c>
      <c r="AG1838" s="45">
        <v>28</v>
      </c>
      <c r="AH1838" s="45">
        <v>7</v>
      </c>
      <c r="AI1838" s="45">
        <v>56</v>
      </c>
      <c r="AJ1838" s="45">
        <v>34</v>
      </c>
      <c r="AK1838" s="45">
        <v>17</v>
      </c>
      <c r="AL1838" s="45">
        <v>14</v>
      </c>
      <c r="AM1838" s="46">
        <v>61</v>
      </c>
      <c r="AN1838" s="257">
        <f>SUMSQ(AF1838:AM1838)</f>
        <v>11180</v>
      </c>
      <c r="AO1838" s="42"/>
      <c r="AP1838" s="277"/>
      <c r="AR1838" s="278"/>
      <c r="AS1838" s="34"/>
      <c r="AT1838" s="44">
        <v>25</v>
      </c>
      <c r="AU1838" s="45">
        <v>51</v>
      </c>
      <c r="AV1838" s="45">
        <v>7</v>
      </c>
      <c r="AW1838" s="45">
        <v>12</v>
      </c>
      <c r="AX1838" s="45">
        <v>34</v>
      </c>
      <c r="AY1838" s="45">
        <v>45</v>
      </c>
      <c r="AZ1838" s="45">
        <v>64</v>
      </c>
      <c r="BA1838" s="46">
        <v>22</v>
      </c>
      <c r="BB1838" s="257">
        <f>SUMSQ(AT1838:BA1838)</f>
        <v>11180</v>
      </c>
      <c r="BC1838" s="42"/>
      <c r="BD1838" s="277"/>
    </row>
    <row r="1839" spans="2:56" x14ac:dyDescent="0.2">
      <c r="B1839" s="278"/>
      <c r="C1839" s="34"/>
      <c r="D1839" s="44">
        <v>23</v>
      </c>
      <c r="E1839" s="45">
        <v>63</v>
      </c>
      <c r="F1839" s="45">
        <v>33</v>
      </c>
      <c r="G1839" s="45">
        <v>48</v>
      </c>
      <c r="H1839" s="45">
        <v>4</v>
      </c>
      <c r="I1839" s="45">
        <v>49</v>
      </c>
      <c r="J1839" s="45">
        <v>26</v>
      </c>
      <c r="K1839" s="46">
        <v>14</v>
      </c>
      <c r="L1839" s="257">
        <f>SUMSQ(D1839:K1839)</f>
        <v>11180</v>
      </c>
      <c r="M1839" s="42"/>
      <c r="N1839" s="277"/>
      <c r="P1839" s="278"/>
      <c r="Q1839" s="34"/>
      <c r="R1839" s="44">
        <v>23</v>
      </c>
      <c r="S1839" s="45">
        <v>63</v>
      </c>
      <c r="T1839" s="45">
        <v>33</v>
      </c>
      <c r="U1839" s="45">
        <v>48</v>
      </c>
      <c r="V1839" s="45">
        <v>4</v>
      </c>
      <c r="W1839" s="45">
        <v>49</v>
      </c>
      <c r="X1839" s="45">
        <v>26</v>
      </c>
      <c r="Y1839" s="46">
        <v>14</v>
      </c>
      <c r="Z1839" s="257">
        <f>SUMSQ(R1839:Y1839)</f>
        <v>11180</v>
      </c>
      <c r="AA1839" s="42"/>
      <c r="AB1839" s="277"/>
      <c r="AD1839" s="278"/>
      <c r="AE1839" s="34"/>
      <c r="AF1839" s="44">
        <v>25</v>
      </c>
      <c r="AG1839" s="45">
        <v>42</v>
      </c>
      <c r="AH1839" s="45">
        <v>53</v>
      </c>
      <c r="AI1839" s="45">
        <v>6</v>
      </c>
      <c r="AJ1839" s="45">
        <v>20</v>
      </c>
      <c r="AK1839" s="45">
        <v>35</v>
      </c>
      <c r="AL1839" s="45">
        <v>64</v>
      </c>
      <c r="AM1839" s="46">
        <v>15</v>
      </c>
      <c r="AN1839" s="257">
        <f>SUMSQ(AF1839:AM1839)</f>
        <v>11180</v>
      </c>
      <c r="AO1839" s="42"/>
      <c r="AP1839" s="277"/>
      <c r="AR1839" s="278"/>
      <c r="AS1839" s="34"/>
      <c r="AT1839" s="44">
        <v>50</v>
      </c>
      <c r="AU1839" s="45">
        <v>28</v>
      </c>
      <c r="AV1839" s="45">
        <v>9</v>
      </c>
      <c r="AW1839" s="45">
        <v>6</v>
      </c>
      <c r="AX1839" s="45">
        <v>48</v>
      </c>
      <c r="AY1839" s="45">
        <v>35</v>
      </c>
      <c r="AZ1839" s="45">
        <v>23</v>
      </c>
      <c r="BA1839" s="46">
        <v>61</v>
      </c>
      <c r="BB1839" s="257">
        <f>SUMSQ(AT1839:BA1839)</f>
        <v>11180</v>
      </c>
      <c r="BC1839" s="42"/>
      <c r="BD1839" s="277"/>
    </row>
    <row r="1840" spans="2:56" x14ac:dyDescent="0.2">
      <c r="B1840" s="278"/>
      <c r="C1840" s="34"/>
      <c r="D1840" s="44">
        <v>40</v>
      </c>
      <c r="E1840" s="45">
        <v>22</v>
      </c>
      <c r="F1840" s="45">
        <v>19</v>
      </c>
      <c r="G1840" s="45">
        <v>20</v>
      </c>
      <c r="H1840" s="45">
        <v>55</v>
      </c>
      <c r="I1840" s="45">
        <v>1</v>
      </c>
      <c r="J1840" s="45">
        <v>50</v>
      </c>
      <c r="K1840" s="46">
        <v>53</v>
      </c>
      <c r="L1840" s="257">
        <f>SUMSQ(D1840:K1840)</f>
        <v>11180</v>
      </c>
      <c r="M1840" s="42"/>
      <c r="N1840" s="277"/>
      <c r="P1840" s="278"/>
      <c r="Q1840" s="34"/>
      <c r="R1840" s="44">
        <v>40</v>
      </c>
      <c r="S1840" s="45">
        <v>22</v>
      </c>
      <c r="T1840" s="45">
        <v>19</v>
      </c>
      <c r="U1840" s="45">
        <v>20</v>
      </c>
      <c r="V1840" s="45">
        <v>55</v>
      </c>
      <c r="W1840" s="45">
        <v>1</v>
      </c>
      <c r="X1840" s="45">
        <v>50</v>
      </c>
      <c r="Y1840" s="46">
        <v>53</v>
      </c>
      <c r="Z1840" s="257">
        <f>SUMSQ(R1840:Y1840)</f>
        <v>11180</v>
      </c>
      <c r="AA1840" s="42"/>
      <c r="AB1840" s="277"/>
      <c r="AD1840" s="278"/>
      <c r="AE1840" s="34"/>
      <c r="AF1840" s="44">
        <v>32</v>
      </c>
      <c r="AG1840" s="45">
        <v>47</v>
      </c>
      <c r="AH1840" s="45">
        <v>52</v>
      </c>
      <c r="AI1840" s="45">
        <v>3</v>
      </c>
      <c r="AJ1840" s="45">
        <v>21</v>
      </c>
      <c r="AK1840" s="45">
        <v>38</v>
      </c>
      <c r="AL1840" s="45">
        <v>57</v>
      </c>
      <c r="AM1840" s="46">
        <v>10</v>
      </c>
      <c r="AN1840" s="257">
        <f>SUMSQ(AF1840:AM1840)</f>
        <v>11180</v>
      </c>
      <c r="AO1840" s="42"/>
      <c r="AP1840" s="277"/>
      <c r="AR1840" s="278"/>
      <c r="AS1840" s="34"/>
      <c r="AT1840" s="44">
        <v>32</v>
      </c>
      <c r="AU1840" s="45">
        <v>47</v>
      </c>
      <c r="AV1840" s="45">
        <v>38</v>
      </c>
      <c r="AW1840" s="45">
        <v>52</v>
      </c>
      <c r="AX1840" s="45">
        <v>3</v>
      </c>
      <c r="AY1840" s="45">
        <v>21</v>
      </c>
      <c r="AZ1840" s="45">
        <v>57</v>
      </c>
      <c r="BA1840" s="46">
        <v>10</v>
      </c>
      <c r="BB1840" s="257">
        <f>SUMSQ(AT1840:BA1840)</f>
        <v>11180</v>
      </c>
      <c r="BC1840" s="42"/>
      <c r="BD1840" s="277"/>
    </row>
    <row r="1841" spans="2:56" ht="12.75" thickBot="1" x14ac:dyDescent="0.25">
      <c r="B1841" s="278"/>
      <c r="C1841" s="34"/>
      <c r="D1841" s="59">
        <v>56</v>
      </c>
      <c r="E1841" s="60">
        <v>30</v>
      </c>
      <c r="F1841" s="60">
        <v>7</v>
      </c>
      <c r="G1841" s="60">
        <v>41</v>
      </c>
      <c r="H1841" s="60">
        <v>18</v>
      </c>
      <c r="I1841" s="60">
        <v>37</v>
      </c>
      <c r="J1841" s="60">
        <v>11</v>
      </c>
      <c r="K1841" s="61">
        <v>60</v>
      </c>
      <c r="L1841" s="257">
        <f>SUMSQ(D1841:K1841)</f>
        <v>11180</v>
      </c>
      <c r="M1841" s="42"/>
      <c r="N1841" s="277"/>
      <c r="P1841" s="278"/>
      <c r="Q1841" s="34"/>
      <c r="R1841" s="59">
        <v>56</v>
      </c>
      <c r="S1841" s="60">
        <v>30</v>
      </c>
      <c r="T1841" s="60">
        <v>7</v>
      </c>
      <c r="U1841" s="60">
        <v>41</v>
      </c>
      <c r="V1841" s="60">
        <v>18</v>
      </c>
      <c r="W1841" s="60">
        <v>37</v>
      </c>
      <c r="X1841" s="60">
        <v>11</v>
      </c>
      <c r="Y1841" s="61">
        <v>60</v>
      </c>
      <c r="Z1841" s="257">
        <f>SUMSQ(R1841:Y1841)</f>
        <v>11180</v>
      </c>
      <c r="AA1841" s="42"/>
      <c r="AB1841" s="277"/>
      <c r="AD1841" s="278"/>
      <c r="AE1841" s="34"/>
      <c r="AF1841" s="59">
        <v>46</v>
      </c>
      <c r="AG1841" s="60">
        <v>29</v>
      </c>
      <c r="AH1841" s="60">
        <v>2</v>
      </c>
      <c r="AI1841" s="60">
        <v>49</v>
      </c>
      <c r="AJ1841" s="60">
        <v>39</v>
      </c>
      <c r="AK1841" s="60">
        <v>24</v>
      </c>
      <c r="AL1841" s="60">
        <v>11</v>
      </c>
      <c r="AM1841" s="61">
        <v>60</v>
      </c>
      <c r="AN1841" s="257">
        <f>SUMSQ(AF1841:AM1841)</f>
        <v>11180</v>
      </c>
      <c r="AO1841" s="42"/>
      <c r="AP1841" s="277"/>
      <c r="AR1841" s="278"/>
      <c r="AS1841" s="34"/>
      <c r="AT1841" s="59">
        <v>46</v>
      </c>
      <c r="AU1841" s="60">
        <v>29</v>
      </c>
      <c r="AV1841" s="60">
        <v>49</v>
      </c>
      <c r="AW1841" s="60">
        <v>39</v>
      </c>
      <c r="AX1841" s="60">
        <v>24</v>
      </c>
      <c r="AY1841" s="60">
        <v>2</v>
      </c>
      <c r="AZ1841" s="60">
        <v>11</v>
      </c>
      <c r="BA1841" s="61">
        <v>60</v>
      </c>
      <c r="BB1841" s="257">
        <f>SUMSQ(AT1841:BA1841)</f>
        <v>11180</v>
      </c>
      <c r="BC1841" s="42"/>
      <c r="BD1841" s="277"/>
    </row>
    <row r="1842" spans="2:56" x14ac:dyDescent="0.2">
      <c r="B1842" s="278"/>
      <c r="C1842" s="34"/>
      <c r="D1842" s="166">
        <f>SUM(D1834:D1841)</f>
        <v>260</v>
      </c>
      <c r="E1842" s="167">
        <f>SUM(E1834:E1841)</f>
        <v>260</v>
      </c>
      <c r="F1842" s="167">
        <f>SUM(F1834:F1841)</f>
        <v>260</v>
      </c>
      <c r="G1842" s="167">
        <f>SUM(G1834:G1841)</f>
        <v>260</v>
      </c>
      <c r="H1842" s="167">
        <f>SUM(H1834:H1841)</f>
        <v>260</v>
      </c>
      <c r="I1842" s="167">
        <f>SUM(I1834:I1841)</f>
        <v>260</v>
      </c>
      <c r="J1842" s="167">
        <f>SUM(J1834:J1841)</f>
        <v>260</v>
      </c>
      <c r="K1842" s="167">
        <f>SUM(K1834:K1841)</f>
        <v>260</v>
      </c>
      <c r="L1842" s="280">
        <f>SUM(D1834^3+E1835^3+F1836^3+G1837^3+H1838^3+I1839^3+J1840^3+K1841^3)</f>
        <v>540800</v>
      </c>
      <c r="M1842" s="42"/>
      <c r="N1842" s="277"/>
      <c r="P1842" s="278"/>
      <c r="Q1842" s="34"/>
      <c r="R1842" s="166">
        <f>SUM(R1834:R1841)</f>
        <v>260</v>
      </c>
      <c r="S1842" s="167">
        <f>SUM(S1834:S1841)</f>
        <v>260</v>
      </c>
      <c r="T1842" s="167">
        <f>SUM(T1834:T1841)</f>
        <v>260</v>
      </c>
      <c r="U1842" s="167">
        <f>SUM(U1834:U1841)</f>
        <v>260</v>
      </c>
      <c r="V1842" s="167">
        <f>SUM(V1834:V1841)</f>
        <v>260</v>
      </c>
      <c r="W1842" s="167">
        <f>SUM(W1834:W1841)</f>
        <v>260</v>
      </c>
      <c r="X1842" s="167">
        <f>SUM(X1834:X1841)</f>
        <v>260</v>
      </c>
      <c r="Y1842" s="167">
        <f>SUM(Y1834:Y1841)</f>
        <v>260</v>
      </c>
      <c r="Z1842" s="280">
        <f>SUM(R1834^3+S1835^3+T1836^3+U1837^3+V1838^3+W1839^3+X1840^3+Y1841^3)</f>
        <v>540800</v>
      </c>
      <c r="AA1842" s="42"/>
      <c r="AB1842" s="277"/>
      <c r="AD1842" s="278"/>
      <c r="AE1842" s="34"/>
      <c r="AF1842" s="166">
        <f>SUM(AF1834:AF1841)</f>
        <v>260</v>
      </c>
      <c r="AG1842" s="167">
        <f>SUM(AG1834:AG1841)</f>
        <v>260</v>
      </c>
      <c r="AH1842" s="167">
        <f>SUM(AH1834:AH1841)</f>
        <v>260</v>
      </c>
      <c r="AI1842" s="167">
        <f>SUM(AI1834:AI1841)</f>
        <v>260</v>
      </c>
      <c r="AJ1842" s="167">
        <f>SUM(AJ1834:AJ1841)</f>
        <v>260</v>
      </c>
      <c r="AK1842" s="167">
        <f>SUM(AK1834:AK1841)</f>
        <v>260</v>
      </c>
      <c r="AL1842" s="167">
        <f>SUM(AL1834:AL1841)</f>
        <v>260</v>
      </c>
      <c r="AM1842" s="167">
        <f>SUM(AM1834:AM1841)</f>
        <v>260</v>
      </c>
      <c r="AN1842" s="280">
        <f>SUM(AF1834^3+AG1835^3+AH1836^3+AI1837^3+AJ1838^3+AK1839^3+AL1840^3+AM1841^3)</f>
        <v>540800</v>
      </c>
      <c r="AO1842" s="42"/>
      <c r="AP1842" s="277"/>
      <c r="AR1842" s="278"/>
      <c r="AS1842" s="34"/>
      <c r="AT1842" s="166">
        <f>SUM(AT1834:AT1841)</f>
        <v>260</v>
      </c>
      <c r="AU1842" s="167">
        <f>SUM(AU1834:AU1841)</f>
        <v>260</v>
      </c>
      <c r="AV1842" s="167">
        <f>SUM(AV1834:AV1841)</f>
        <v>260</v>
      </c>
      <c r="AW1842" s="167">
        <f>SUM(AW1834:AW1841)</f>
        <v>260</v>
      </c>
      <c r="AX1842" s="167">
        <f>SUM(AX1834:AX1841)</f>
        <v>260</v>
      </c>
      <c r="AY1842" s="167">
        <f>SUM(AY1834:AY1841)</f>
        <v>260</v>
      </c>
      <c r="AZ1842" s="167">
        <f>SUM(AZ1834:AZ1841)</f>
        <v>260</v>
      </c>
      <c r="BA1842" s="167">
        <f>SUM(BA1834:BA1841)</f>
        <v>260</v>
      </c>
      <c r="BB1842" s="280">
        <f>SUM(AT1834^3+AU1835^3+AV1836^3+AW1837^3+AX1838^3+AY1839^3+AZ1840^3+BA1841^3)</f>
        <v>540800</v>
      </c>
      <c r="BC1842" s="42"/>
      <c r="BD1842" s="277"/>
    </row>
    <row r="1843" spans="2:56" ht="12.75" thickBot="1" x14ac:dyDescent="0.25">
      <c r="B1843" s="278"/>
      <c r="C1843" s="34"/>
      <c r="D1843" s="89">
        <f>SUMSQ(D1834:D1841)</f>
        <v>11180</v>
      </c>
      <c r="E1843" s="90">
        <f>SUMSQ(E1834:E1841)</f>
        <v>11180</v>
      </c>
      <c r="F1843" s="90">
        <f>SUMSQ(F1834:F1841)</f>
        <v>11180</v>
      </c>
      <c r="G1843" s="90">
        <f>SUMSQ(G1834:G1841)</f>
        <v>11180</v>
      </c>
      <c r="H1843" s="90">
        <f>SUMSQ(H1834:H1841)</f>
        <v>11180</v>
      </c>
      <c r="I1843" s="90">
        <f>SUMSQ(I1834:I1841)</f>
        <v>11180</v>
      </c>
      <c r="J1843" s="90">
        <f>SUMSQ(J1834:J1841)</f>
        <v>11180</v>
      </c>
      <c r="K1843" s="90">
        <f>SUMSQ(K1834:K1841)</f>
        <v>11180</v>
      </c>
      <c r="L1843" s="279">
        <f>SUM(D1841^3+E1840^3+F1839^3+G1838^3+H1837^3+I1836^3+J1835^3+K1834^3)</f>
        <v>540800</v>
      </c>
      <c r="M1843" s="42"/>
      <c r="N1843" s="277"/>
      <c r="P1843" s="278"/>
      <c r="Q1843" s="34"/>
      <c r="R1843" s="89">
        <f>SUMSQ(R1834:R1841)</f>
        <v>11180</v>
      </c>
      <c r="S1843" s="90">
        <f>SUMSQ(S1834:S1841)</f>
        <v>11180</v>
      </c>
      <c r="T1843" s="90">
        <f>SUMSQ(T1834:T1841)</f>
        <v>11180</v>
      </c>
      <c r="U1843" s="90">
        <f>SUMSQ(U1834:U1841)</f>
        <v>11180</v>
      </c>
      <c r="V1843" s="90">
        <f>SUMSQ(V1834:V1841)</f>
        <v>11180</v>
      </c>
      <c r="W1843" s="90">
        <f>SUMSQ(W1834:W1841)</f>
        <v>11180</v>
      </c>
      <c r="X1843" s="90">
        <f>SUMSQ(X1834:X1841)</f>
        <v>11180</v>
      </c>
      <c r="Y1843" s="90">
        <f>SUMSQ(Y1834:Y1841)</f>
        <v>11180</v>
      </c>
      <c r="Z1843" s="279">
        <f>SUM(R1841^3+S1840^3+T1839^3+U1838^3+V1837^3+W1836^3+X1835^3+Y1834^3)</f>
        <v>540800</v>
      </c>
      <c r="AA1843" s="42"/>
      <c r="AB1843" s="277"/>
      <c r="AD1843" s="278"/>
      <c r="AE1843" s="34"/>
      <c r="AF1843" s="89">
        <f>SUMSQ(AF1834:AF1841)</f>
        <v>11180</v>
      </c>
      <c r="AG1843" s="90">
        <f>SUMSQ(AG1834:AG1841)</f>
        <v>11180</v>
      </c>
      <c r="AH1843" s="90">
        <f>SUMSQ(AH1834:AH1841)</f>
        <v>11180</v>
      </c>
      <c r="AI1843" s="90">
        <f>SUMSQ(AI1834:AI1841)</f>
        <v>11180</v>
      </c>
      <c r="AJ1843" s="90">
        <f>SUMSQ(AJ1834:AJ1841)</f>
        <v>11180</v>
      </c>
      <c r="AK1843" s="90">
        <f>SUMSQ(AK1834:AK1841)</f>
        <v>11180</v>
      </c>
      <c r="AL1843" s="90">
        <f>SUMSQ(AL1834:AL1841)</f>
        <v>11180</v>
      </c>
      <c r="AM1843" s="90">
        <f>SUMSQ(AM1834:AM1841)</f>
        <v>11180</v>
      </c>
      <c r="AN1843" s="279">
        <f>SUM(AF1841^3+AG1840^3+AH1839^3+AI1838^3+AJ1837^3+AK1836^3+AL1835^3+AM1834^3)</f>
        <v>540800</v>
      </c>
      <c r="AO1843" s="42"/>
      <c r="AP1843" s="277"/>
      <c r="AR1843" s="278"/>
      <c r="AS1843" s="34"/>
      <c r="AT1843" s="89">
        <f>SUMSQ(AT1834:AT1841)</f>
        <v>11180</v>
      </c>
      <c r="AU1843" s="90">
        <f>SUMSQ(AU1834:AU1841)</f>
        <v>11180</v>
      </c>
      <c r="AV1843" s="90">
        <f>SUMSQ(AV1834:AV1841)</f>
        <v>11180</v>
      </c>
      <c r="AW1843" s="90">
        <f>SUMSQ(AW1834:AW1841)</f>
        <v>11180</v>
      </c>
      <c r="AX1843" s="90">
        <f>SUMSQ(AX1834:AX1841)</f>
        <v>11180</v>
      </c>
      <c r="AY1843" s="90">
        <f>SUMSQ(AY1834:AY1841)</f>
        <v>11180</v>
      </c>
      <c r="AZ1843" s="90">
        <f>SUMSQ(AZ1834:AZ1841)</f>
        <v>11180</v>
      </c>
      <c r="BA1843" s="90">
        <f>SUMSQ(BA1834:BA1841)</f>
        <v>11180</v>
      </c>
      <c r="BB1843" s="279">
        <f>SUM(AT1841^3+AU1840^3+AV1839^3+AW1838^3+AX1837^3+AY1836^3+AZ1835^3+BA1834^3)</f>
        <v>540800</v>
      </c>
      <c r="BC1843" s="42"/>
      <c r="BD1843" s="277"/>
    </row>
    <row r="1844" spans="2:56" ht="12.75" thickBot="1" x14ac:dyDescent="0.25">
      <c r="B1844" s="278"/>
      <c r="C1844" s="104"/>
      <c r="D1844" s="106"/>
      <c r="E1844" s="106"/>
      <c r="F1844" s="106"/>
      <c r="G1844" s="106"/>
      <c r="H1844" s="106"/>
      <c r="I1844" s="106"/>
      <c r="J1844" s="106"/>
      <c r="K1844" s="106"/>
      <c r="L1844" s="106"/>
      <c r="M1844" s="109"/>
      <c r="N1844" s="277"/>
      <c r="P1844" s="278"/>
      <c r="Q1844" s="104"/>
      <c r="R1844" s="106"/>
      <c r="S1844" s="106"/>
      <c r="T1844" s="106"/>
      <c r="U1844" s="106"/>
      <c r="V1844" s="106"/>
      <c r="W1844" s="106"/>
      <c r="X1844" s="106"/>
      <c r="Y1844" s="106"/>
      <c r="Z1844" s="106"/>
      <c r="AA1844" s="109"/>
      <c r="AB1844" s="277"/>
      <c r="AD1844" s="278"/>
      <c r="AE1844" s="104"/>
      <c r="AF1844" s="106"/>
      <c r="AG1844" s="106"/>
      <c r="AH1844" s="106"/>
      <c r="AI1844" s="106"/>
      <c r="AJ1844" s="106"/>
      <c r="AK1844" s="106"/>
      <c r="AL1844" s="106"/>
      <c r="AM1844" s="106"/>
      <c r="AN1844" s="106"/>
      <c r="AO1844" s="109"/>
      <c r="AP1844" s="277"/>
      <c r="AR1844" s="278"/>
      <c r="AS1844" s="104"/>
      <c r="AT1844" s="106"/>
      <c r="AU1844" s="106"/>
      <c r="AV1844" s="106"/>
      <c r="AW1844" s="106"/>
      <c r="AX1844" s="106"/>
      <c r="AY1844" s="106"/>
      <c r="AZ1844" s="106"/>
      <c r="BA1844" s="106"/>
      <c r="BB1844" s="106"/>
      <c r="BC1844" s="109"/>
      <c r="BD1844" s="277"/>
    </row>
    <row r="1845" spans="2:56" ht="12.75" thickBot="1" x14ac:dyDescent="0.25">
      <c r="B1845" s="276"/>
      <c r="C1845" s="275"/>
      <c r="D1845" s="275"/>
      <c r="E1845" s="275"/>
      <c r="F1845" s="275"/>
      <c r="G1845" s="275"/>
      <c r="H1845" s="275"/>
      <c r="I1845" s="275"/>
      <c r="J1845" s="275"/>
      <c r="K1845" s="275"/>
      <c r="L1845" s="275"/>
      <c r="M1845" s="275"/>
      <c r="N1845" s="274"/>
      <c r="P1845" s="276"/>
      <c r="Q1845" s="275"/>
      <c r="R1845" s="275"/>
      <c r="S1845" s="275"/>
      <c r="T1845" s="275"/>
      <c r="U1845" s="275"/>
      <c r="V1845" s="275"/>
      <c r="W1845" s="275"/>
      <c r="X1845" s="275"/>
      <c r="Y1845" s="275"/>
      <c r="Z1845" s="275"/>
      <c r="AA1845" s="275"/>
      <c r="AB1845" s="274"/>
      <c r="AD1845" s="276"/>
      <c r="AE1845" s="275"/>
      <c r="AF1845" s="275"/>
      <c r="AG1845" s="275"/>
      <c r="AH1845" s="275"/>
      <c r="AI1845" s="275"/>
      <c r="AJ1845" s="275"/>
      <c r="AK1845" s="275"/>
      <c r="AL1845" s="275"/>
      <c r="AM1845" s="275"/>
      <c r="AN1845" s="275"/>
      <c r="AO1845" s="275"/>
      <c r="AP1845" s="274"/>
      <c r="AR1845" s="276"/>
      <c r="AS1845" s="275"/>
      <c r="AT1845" s="275"/>
      <c r="AU1845" s="275"/>
      <c r="AV1845" s="275"/>
      <c r="AW1845" s="275"/>
      <c r="AX1845" s="275"/>
      <c r="AY1845" s="275"/>
      <c r="AZ1845" s="275"/>
      <c r="BA1845" s="275"/>
      <c r="BB1845" s="275"/>
      <c r="BC1845" s="275"/>
      <c r="BD1845" s="274"/>
    </row>
    <row r="1846" spans="2:56" ht="13.5" thickTop="1" thickBot="1" x14ac:dyDescent="0.25"/>
    <row r="1847" spans="2:56" ht="13.5" thickTop="1" thickBot="1" x14ac:dyDescent="0.25">
      <c r="B1847" s="284"/>
      <c r="C1847" s="283"/>
      <c r="D1847" s="283"/>
      <c r="E1847" s="283"/>
      <c r="F1847" s="283"/>
      <c r="G1847" s="283"/>
      <c r="H1847" s="283"/>
      <c r="I1847" s="283"/>
      <c r="J1847" s="283"/>
      <c r="K1847" s="283"/>
      <c r="L1847" s="283"/>
      <c r="M1847" s="283"/>
      <c r="N1847" s="282"/>
      <c r="P1847" s="284"/>
      <c r="Q1847" s="283"/>
      <c r="R1847" s="283"/>
      <c r="S1847" s="283"/>
      <c r="T1847" s="283"/>
      <c r="U1847" s="283"/>
      <c r="V1847" s="283"/>
      <c r="W1847" s="283"/>
      <c r="X1847" s="283"/>
      <c r="Y1847" s="283"/>
      <c r="Z1847" s="283"/>
      <c r="AA1847" s="283"/>
      <c r="AB1847" s="282"/>
      <c r="AD1847" s="284"/>
      <c r="AE1847" s="283"/>
      <c r="AF1847" s="283"/>
      <c r="AG1847" s="283"/>
      <c r="AH1847" s="283"/>
      <c r="AI1847" s="283"/>
      <c r="AJ1847" s="283"/>
      <c r="AK1847" s="283"/>
      <c r="AL1847" s="283"/>
      <c r="AM1847" s="283"/>
      <c r="AN1847" s="283"/>
      <c r="AO1847" s="283"/>
      <c r="AP1847" s="282"/>
      <c r="AR1847" s="284"/>
      <c r="AS1847" s="283"/>
      <c r="AT1847" s="283"/>
      <c r="AU1847" s="283"/>
      <c r="AV1847" s="283"/>
      <c r="AW1847" s="283"/>
      <c r="AX1847" s="283"/>
      <c r="AY1847" s="283"/>
      <c r="AZ1847" s="283"/>
      <c r="BA1847" s="283"/>
      <c r="BB1847" s="283"/>
      <c r="BC1847" s="283"/>
      <c r="BD1847" s="282"/>
    </row>
    <row r="1848" spans="2:56" ht="12.75" thickBot="1" x14ac:dyDescent="0.25">
      <c r="B1848" s="278"/>
      <c r="C1848" s="20"/>
      <c r="D1848" s="21"/>
      <c r="E1848" s="21"/>
      <c r="F1848" s="21"/>
      <c r="G1848" s="21"/>
      <c r="H1848" s="281" t="s">
        <v>922</v>
      </c>
      <c r="I1848" s="21"/>
      <c r="J1848" s="21"/>
      <c r="K1848" s="21"/>
      <c r="L1848" s="21"/>
      <c r="M1848" s="23"/>
      <c r="N1848" s="277"/>
      <c r="P1848" s="278"/>
      <c r="Q1848" s="20"/>
      <c r="R1848" s="21"/>
      <c r="S1848" s="21"/>
      <c r="T1848" s="21"/>
      <c r="U1848" s="21"/>
      <c r="V1848" s="281" t="s">
        <v>921</v>
      </c>
      <c r="W1848" s="21"/>
      <c r="X1848" s="21"/>
      <c r="Y1848" s="21"/>
      <c r="Z1848" s="21"/>
      <c r="AA1848" s="23"/>
      <c r="AB1848" s="277"/>
      <c r="AD1848" s="278"/>
      <c r="AE1848" s="20"/>
      <c r="AF1848" s="21"/>
      <c r="AG1848" s="21"/>
      <c r="AH1848" s="21"/>
      <c r="AI1848" s="21"/>
      <c r="AJ1848" s="281" t="s">
        <v>920</v>
      </c>
      <c r="AK1848" s="21"/>
      <c r="AL1848" s="21"/>
      <c r="AM1848" s="21"/>
      <c r="AN1848" s="21"/>
      <c r="AO1848" s="23"/>
      <c r="AP1848" s="277"/>
      <c r="AR1848" s="278"/>
      <c r="AS1848" s="20"/>
      <c r="AT1848" s="21"/>
      <c r="AU1848" s="21"/>
      <c r="AV1848" s="21"/>
      <c r="AW1848" s="21"/>
      <c r="AX1848" s="281" t="s">
        <v>919</v>
      </c>
      <c r="AY1848" s="21"/>
      <c r="AZ1848" s="21"/>
      <c r="BA1848" s="21"/>
      <c r="BB1848" s="21"/>
      <c r="BC1848" s="23"/>
      <c r="BD1848" s="277"/>
    </row>
    <row r="1849" spans="2:56" x14ac:dyDescent="0.2">
      <c r="B1849" s="278"/>
      <c r="C1849" s="34"/>
      <c r="D1849" s="35">
        <v>5</v>
      </c>
      <c r="E1849" s="36">
        <v>55</v>
      </c>
      <c r="F1849" s="36">
        <v>27</v>
      </c>
      <c r="G1849" s="36">
        <v>41</v>
      </c>
      <c r="H1849" s="36">
        <v>62</v>
      </c>
      <c r="I1849" s="36">
        <v>16</v>
      </c>
      <c r="J1849" s="36">
        <v>36</v>
      </c>
      <c r="K1849" s="37">
        <v>18</v>
      </c>
      <c r="L1849" s="251">
        <f>SUMSQ(D1849:K1849)</f>
        <v>11180</v>
      </c>
      <c r="M1849" s="42"/>
      <c r="N1849" s="277"/>
      <c r="P1849" s="278"/>
      <c r="Q1849" s="34"/>
      <c r="R1849" s="35">
        <v>5</v>
      </c>
      <c r="S1849" s="36">
        <v>55</v>
      </c>
      <c r="T1849" s="36">
        <v>27</v>
      </c>
      <c r="U1849" s="36">
        <v>41</v>
      </c>
      <c r="V1849" s="36">
        <v>62</v>
      </c>
      <c r="W1849" s="36">
        <v>16</v>
      </c>
      <c r="X1849" s="36">
        <v>36</v>
      </c>
      <c r="Y1849" s="37">
        <v>18</v>
      </c>
      <c r="Z1849" s="251">
        <f>SUMSQ(R1849:Y1849)</f>
        <v>11180</v>
      </c>
      <c r="AA1849" s="42"/>
      <c r="AB1849" s="277"/>
      <c r="AD1849" s="278"/>
      <c r="AE1849" s="34"/>
      <c r="AF1849" s="35">
        <v>5</v>
      </c>
      <c r="AG1849" s="36">
        <v>55</v>
      </c>
      <c r="AH1849" s="36">
        <v>27</v>
      </c>
      <c r="AI1849" s="36">
        <v>41</v>
      </c>
      <c r="AJ1849" s="36">
        <v>62</v>
      </c>
      <c r="AK1849" s="36">
        <v>16</v>
      </c>
      <c r="AL1849" s="36">
        <v>36</v>
      </c>
      <c r="AM1849" s="37">
        <v>18</v>
      </c>
      <c r="AN1849" s="251">
        <f>SUMSQ(AF1849:AM1849)</f>
        <v>11180</v>
      </c>
      <c r="AO1849" s="42"/>
      <c r="AP1849" s="277"/>
      <c r="AR1849" s="278"/>
      <c r="AS1849" s="34"/>
      <c r="AT1849" s="35">
        <v>5</v>
      </c>
      <c r="AU1849" s="36">
        <v>55</v>
      </c>
      <c r="AV1849" s="36">
        <v>27</v>
      </c>
      <c r="AW1849" s="36">
        <v>62</v>
      </c>
      <c r="AX1849" s="36">
        <v>41</v>
      </c>
      <c r="AY1849" s="36">
        <v>16</v>
      </c>
      <c r="AZ1849" s="36">
        <v>36</v>
      </c>
      <c r="BA1849" s="37">
        <v>18</v>
      </c>
      <c r="BB1849" s="251">
        <f>SUMSQ(AT1849:BA1849)</f>
        <v>11180</v>
      </c>
      <c r="BC1849" s="42"/>
      <c r="BD1849" s="277"/>
    </row>
    <row r="1850" spans="2:56" x14ac:dyDescent="0.2">
      <c r="B1850" s="278"/>
      <c r="C1850" s="34"/>
      <c r="D1850" s="44">
        <v>26</v>
      </c>
      <c r="E1850" s="45">
        <v>8</v>
      </c>
      <c r="F1850" s="45">
        <v>44</v>
      </c>
      <c r="G1850" s="45">
        <v>54</v>
      </c>
      <c r="H1850" s="45">
        <v>33</v>
      </c>
      <c r="I1850" s="45">
        <v>63</v>
      </c>
      <c r="J1850" s="45">
        <v>19</v>
      </c>
      <c r="K1850" s="46">
        <v>13</v>
      </c>
      <c r="L1850" s="257">
        <f>SUMSQ(D1850:K1850)</f>
        <v>11180</v>
      </c>
      <c r="M1850" s="42"/>
      <c r="N1850" s="277"/>
      <c r="P1850" s="278"/>
      <c r="Q1850" s="34"/>
      <c r="R1850" s="44">
        <v>26</v>
      </c>
      <c r="S1850" s="45">
        <v>8</v>
      </c>
      <c r="T1850" s="45">
        <v>44</v>
      </c>
      <c r="U1850" s="45">
        <v>54</v>
      </c>
      <c r="V1850" s="45">
        <v>33</v>
      </c>
      <c r="W1850" s="45">
        <v>63</v>
      </c>
      <c r="X1850" s="45">
        <v>19</v>
      </c>
      <c r="Y1850" s="46">
        <v>13</v>
      </c>
      <c r="Z1850" s="257">
        <f>SUMSQ(R1850:Y1850)</f>
        <v>11180</v>
      </c>
      <c r="AA1850" s="42"/>
      <c r="AB1850" s="277"/>
      <c r="AD1850" s="278"/>
      <c r="AE1850" s="34"/>
      <c r="AF1850" s="44">
        <v>54</v>
      </c>
      <c r="AG1850" s="45">
        <v>8</v>
      </c>
      <c r="AH1850" s="45">
        <v>44</v>
      </c>
      <c r="AI1850" s="45">
        <v>26</v>
      </c>
      <c r="AJ1850" s="45">
        <v>33</v>
      </c>
      <c r="AK1850" s="45">
        <v>63</v>
      </c>
      <c r="AL1850" s="45">
        <v>19</v>
      </c>
      <c r="AM1850" s="46">
        <v>13</v>
      </c>
      <c r="AN1850" s="257">
        <f>SUMSQ(AF1850:AM1850)</f>
        <v>11180</v>
      </c>
      <c r="AO1850" s="42"/>
      <c r="AP1850" s="277"/>
      <c r="AR1850" s="278"/>
      <c r="AS1850" s="34"/>
      <c r="AT1850" s="44">
        <v>26</v>
      </c>
      <c r="AU1850" s="45">
        <v>8</v>
      </c>
      <c r="AV1850" s="45">
        <v>44</v>
      </c>
      <c r="AW1850" s="45">
        <v>33</v>
      </c>
      <c r="AX1850" s="45">
        <v>54</v>
      </c>
      <c r="AY1850" s="45">
        <v>63</v>
      </c>
      <c r="AZ1850" s="45">
        <v>19</v>
      </c>
      <c r="BA1850" s="46">
        <v>13</v>
      </c>
      <c r="BB1850" s="257">
        <f>SUMSQ(AT1850:BA1850)</f>
        <v>11180</v>
      </c>
      <c r="BC1850" s="42"/>
      <c r="BD1850" s="277"/>
    </row>
    <row r="1851" spans="2:56" x14ac:dyDescent="0.2">
      <c r="B1851" s="278"/>
      <c r="C1851" s="34"/>
      <c r="D1851" s="44">
        <v>48</v>
      </c>
      <c r="E1851" s="45">
        <v>50</v>
      </c>
      <c r="F1851" s="45">
        <v>30</v>
      </c>
      <c r="G1851" s="45">
        <v>4</v>
      </c>
      <c r="H1851" s="45">
        <v>23</v>
      </c>
      <c r="I1851" s="45">
        <v>9</v>
      </c>
      <c r="J1851" s="45">
        <v>37</v>
      </c>
      <c r="K1851" s="46">
        <v>59</v>
      </c>
      <c r="L1851" s="257">
        <f>SUMSQ(D1851:K1851)</f>
        <v>11180</v>
      </c>
      <c r="M1851" s="42"/>
      <c r="N1851" s="277"/>
      <c r="P1851" s="278"/>
      <c r="Q1851" s="34"/>
      <c r="R1851" s="44">
        <v>59</v>
      </c>
      <c r="S1851" s="45">
        <v>50</v>
      </c>
      <c r="T1851" s="45">
        <v>30</v>
      </c>
      <c r="U1851" s="45">
        <v>4</v>
      </c>
      <c r="V1851" s="45">
        <v>23</v>
      </c>
      <c r="W1851" s="45">
        <v>9</v>
      </c>
      <c r="X1851" s="45">
        <v>37</v>
      </c>
      <c r="Y1851" s="46">
        <v>48</v>
      </c>
      <c r="Z1851" s="257">
        <f>SUMSQ(R1851:Y1851)</f>
        <v>11180</v>
      </c>
      <c r="AA1851" s="42"/>
      <c r="AB1851" s="277"/>
      <c r="AD1851" s="278"/>
      <c r="AE1851" s="34"/>
      <c r="AF1851" s="44">
        <v>4</v>
      </c>
      <c r="AG1851" s="45">
        <v>50</v>
      </c>
      <c r="AH1851" s="45">
        <v>30</v>
      </c>
      <c r="AI1851" s="45">
        <v>48</v>
      </c>
      <c r="AJ1851" s="45">
        <v>23</v>
      </c>
      <c r="AK1851" s="45">
        <v>9</v>
      </c>
      <c r="AL1851" s="45">
        <v>37</v>
      </c>
      <c r="AM1851" s="46">
        <v>59</v>
      </c>
      <c r="AN1851" s="257">
        <f>SUMSQ(AF1851:AM1851)</f>
        <v>11180</v>
      </c>
      <c r="AO1851" s="42"/>
      <c r="AP1851" s="277"/>
      <c r="AR1851" s="278"/>
      <c r="AS1851" s="34"/>
      <c r="AT1851" s="44">
        <v>48</v>
      </c>
      <c r="AU1851" s="45">
        <v>50</v>
      </c>
      <c r="AV1851" s="45">
        <v>30</v>
      </c>
      <c r="AW1851" s="45">
        <v>4</v>
      </c>
      <c r="AX1851" s="45">
        <v>23</v>
      </c>
      <c r="AY1851" s="45">
        <v>9</v>
      </c>
      <c r="AZ1851" s="45">
        <v>37</v>
      </c>
      <c r="BA1851" s="46">
        <v>59</v>
      </c>
      <c r="BB1851" s="257">
        <f>SUMSQ(AT1851:BA1851)</f>
        <v>11180</v>
      </c>
      <c r="BC1851" s="42"/>
      <c r="BD1851" s="277"/>
    </row>
    <row r="1852" spans="2:56" x14ac:dyDescent="0.2">
      <c r="B1852" s="278"/>
      <c r="C1852" s="34"/>
      <c r="D1852" s="44">
        <v>51</v>
      </c>
      <c r="E1852" s="45">
        <v>1</v>
      </c>
      <c r="F1852" s="45">
        <v>45</v>
      </c>
      <c r="G1852" s="45">
        <v>31</v>
      </c>
      <c r="H1852" s="45">
        <v>12</v>
      </c>
      <c r="I1852" s="45">
        <v>58</v>
      </c>
      <c r="J1852" s="45">
        <v>22</v>
      </c>
      <c r="K1852" s="46">
        <v>40</v>
      </c>
      <c r="L1852" s="257">
        <f>SUMSQ(D1852:K1852)</f>
        <v>11180</v>
      </c>
      <c r="M1852" s="42"/>
      <c r="N1852" s="277"/>
      <c r="P1852" s="278"/>
      <c r="Q1852" s="34"/>
      <c r="R1852" s="44">
        <v>40</v>
      </c>
      <c r="S1852" s="45">
        <v>1</v>
      </c>
      <c r="T1852" s="45">
        <v>45</v>
      </c>
      <c r="U1852" s="45">
        <v>31</v>
      </c>
      <c r="V1852" s="45">
        <v>12</v>
      </c>
      <c r="W1852" s="45">
        <v>58</v>
      </c>
      <c r="X1852" s="45">
        <v>22</v>
      </c>
      <c r="Y1852" s="46">
        <v>51</v>
      </c>
      <c r="Z1852" s="257">
        <f>SUMSQ(R1852:Y1852)</f>
        <v>11180</v>
      </c>
      <c r="AA1852" s="42"/>
      <c r="AB1852" s="277"/>
      <c r="AD1852" s="278"/>
      <c r="AE1852" s="34"/>
      <c r="AF1852" s="44">
        <v>51</v>
      </c>
      <c r="AG1852" s="45">
        <v>1</v>
      </c>
      <c r="AH1852" s="45">
        <v>45</v>
      </c>
      <c r="AI1852" s="45">
        <v>31</v>
      </c>
      <c r="AJ1852" s="45">
        <v>12</v>
      </c>
      <c r="AK1852" s="45">
        <v>58</v>
      </c>
      <c r="AL1852" s="45">
        <v>22</v>
      </c>
      <c r="AM1852" s="46">
        <v>40</v>
      </c>
      <c r="AN1852" s="257">
        <f>SUMSQ(AF1852:AM1852)</f>
        <v>11180</v>
      </c>
      <c r="AO1852" s="42"/>
      <c r="AP1852" s="277"/>
      <c r="AR1852" s="278"/>
      <c r="AS1852" s="34"/>
      <c r="AT1852" s="44">
        <v>51</v>
      </c>
      <c r="AU1852" s="45">
        <v>1</v>
      </c>
      <c r="AV1852" s="45">
        <v>45</v>
      </c>
      <c r="AW1852" s="45">
        <v>31</v>
      </c>
      <c r="AX1852" s="45">
        <v>12</v>
      </c>
      <c r="AY1852" s="45">
        <v>58</v>
      </c>
      <c r="AZ1852" s="45">
        <v>22</v>
      </c>
      <c r="BA1852" s="46">
        <v>40</v>
      </c>
      <c r="BB1852" s="257">
        <f>SUMSQ(AT1852:BA1852)</f>
        <v>11180</v>
      </c>
      <c r="BC1852" s="42"/>
      <c r="BD1852" s="277"/>
    </row>
    <row r="1853" spans="2:56" x14ac:dyDescent="0.2">
      <c r="B1853" s="278"/>
      <c r="C1853" s="34"/>
      <c r="D1853" s="44">
        <v>25</v>
      </c>
      <c r="E1853" s="45">
        <v>43</v>
      </c>
      <c r="F1853" s="45">
        <v>7</v>
      </c>
      <c r="G1853" s="45">
        <v>53</v>
      </c>
      <c r="H1853" s="45">
        <v>34</v>
      </c>
      <c r="I1853" s="45">
        <v>20</v>
      </c>
      <c r="J1853" s="45">
        <v>64</v>
      </c>
      <c r="K1853" s="46">
        <v>14</v>
      </c>
      <c r="L1853" s="257">
        <f>SUMSQ(D1853:K1853)</f>
        <v>11180</v>
      </c>
      <c r="M1853" s="42"/>
      <c r="N1853" s="277"/>
      <c r="P1853" s="278"/>
      <c r="Q1853" s="34"/>
      <c r="R1853" s="44">
        <v>14</v>
      </c>
      <c r="S1853" s="45">
        <v>43</v>
      </c>
      <c r="T1853" s="45">
        <v>7</v>
      </c>
      <c r="U1853" s="45">
        <v>53</v>
      </c>
      <c r="V1853" s="45">
        <v>34</v>
      </c>
      <c r="W1853" s="45">
        <v>20</v>
      </c>
      <c r="X1853" s="45">
        <v>64</v>
      </c>
      <c r="Y1853" s="46">
        <v>25</v>
      </c>
      <c r="Z1853" s="257">
        <f>SUMSQ(R1853:Y1853)</f>
        <v>11180</v>
      </c>
      <c r="AA1853" s="42"/>
      <c r="AB1853" s="277"/>
      <c r="AD1853" s="278"/>
      <c r="AE1853" s="34"/>
      <c r="AF1853" s="44">
        <v>25</v>
      </c>
      <c r="AG1853" s="45">
        <v>43</v>
      </c>
      <c r="AH1853" s="45">
        <v>7</v>
      </c>
      <c r="AI1853" s="45">
        <v>53</v>
      </c>
      <c r="AJ1853" s="45">
        <v>34</v>
      </c>
      <c r="AK1853" s="45">
        <v>20</v>
      </c>
      <c r="AL1853" s="45">
        <v>64</v>
      </c>
      <c r="AM1853" s="46">
        <v>14</v>
      </c>
      <c r="AN1853" s="257">
        <f>SUMSQ(AF1853:AM1853)</f>
        <v>11180</v>
      </c>
      <c r="AO1853" s="42"/>
      <c r="AP1853" s="277"/>
      <c r="AR1853" s="278"/>
      <c r="AS1853" s="34"/>
      <c r="AT1853" s="44">
        <v>25</v>
      </c>
      <c r="AU1853" s="45">
        <v>43</v>
      </c>
      <c r="AV1853" s="45">
        <v>7</v>
      </c>
      <c r="AW1853" s="45">
        <v>53</v>
      </c>
      <c r="AX1853" s="45">
        <v>34</v>
      </c>
      <c r="AY1853" s="45">
        <v>20</v>
      </c>
      <c r="AZ1853" s="45">
        <v>64</v>
      </c>
      <c r="BA1853" s="46">
        <v>14</v>
      </c>
      <c r="BB1853" s="257">
        <f>SUMSQ(AT1853:BA1853)</f>
        <v>11180</v>
      </c>
      <c r="BC1853" s="42"/>
      <c r="BD1853" s="277"/>
    </row>
    <row r="1854" spans="2:56" x14ac:dyDescent="0.2">
      <c r="B1854" s="278"/>
      <c r="C1854" s="34"/>
      <c r="D1854" s="44">
        <v>6</v>
      </c>
      <c r="E1854" s="45">
        <v>28</v>
      </c>
      <c r="F1854" s="45">
        <v>56</v>
      </c>
      <c r="G1854" s="45">
        <v>42</v>
      </c>
      <c r="H1854" s="45">
        <v>61</v>
      </c>
      <c r="I1854" s="45">
        <v>35</v>
      </c>
      <c r="J1854" s="45">
        <v>15</v>
      </c>
      <c r="K1854" s="46">
        <v>17</v>
      </c>
      <c r="L1854" s="257">
        <f>SUMSQ(D1854:K1854)</f>
        <v>11180</v>
      </c>
      <c r="M1854" s="42"/>
      <c r="N1854" s="277"/>
      <c r="P1854" s="278"/>
      <c r="Q1854" s="34"/>
      <c r="R1854" s="44">
        <v>17</v>
      </c>
      <c r="S1854" s="45">
        <v>28</v>
      </c>
      <c r="T1854" s="45">
        <v>56</v>
      </c>
      <c r="U1854" s="45">
        <v>42</v>
      </c>
      <c r="V1854" s="45">
        <v>61</v>
      </c>
      <c r="W1854" s="45">
        <v>35</v>
      </c>
      <c r="X1854" s="45">
        <v>15</v>
      </c>
      <c r="Y1854" s="46">
        <v>6</v>
      </c>
      <c r="Z1854" s="257">
        <f>SUMSQ(R1854:Y1854)</f>
        <v>11180</v>
      </c>
      <c r="AA1854" s="42"/>
      <c r="AB1854" s="277"/>
      <c r="AD1854" s="278"/>
      <c r="AE1854" s="34"/>
      <c r="AF1854" s="44">
        <v>42</v>
      </c>
      <c r="AG1854" s="45">
        <v>28</v>
      </c>
      <c r="AH1854" s="45">
        <v>56</v>
      </c>
      <c r="AI1854" s="45">
        <v>6</v>
      </c>
      <c r="AJ1854" s="45">
        <v>61</v>
      </c>
      <c r="AK1854" s="45">
        <v>35</v>
      </c>
      <c r="AL1854" s="45">
        <v>15</v>
      </c>
      <c r="AM1854" s="46">
        <v>17</v>
      </c>
      <c r="AN1854" s="257">
        <f>SUMSQ(AF1854:AM1854)</f>
        <v>11180</v>
      </c>
      <c r="AO1854" s="42"/>
      <c r="AP1854" s="277"/>
      <c r="AR1854" s="278"/>
      <c r="AS1854" s="34"/>
      <c r="AT1854" s="44">
        <v>6</v>
      </c>
      <c r="AU1854" s="45">
        <v>28</v>
      </c>
      <c r="AV1854" s="45">
        <v>56</v>
      </c>
      <c r="AW1854" s="45">
        <v>42</v>
      </c>
      <c r="AX1854" s="45">
        <v>61</v>
      </c>
      <c r="AY1854" s="45">
        <v>35</v>
      </c>
      <c r="AZ1854" s="45">
        <v>15</v>
      </c>
      <c r="BA1854" s="46">
        <v>17</v>
      </c>
      <c r="BB1854" s="257">
        <f>SUMSQ(AT1854:BA1854)</f>
        <v>11180</v>
      </c>
      <c r="BC1854" s="42"/>
      <c r="BD1854" s="277"/>
    </row>
    <row r="1855" spans="2:56" x14ac:dyDescent="0.2">
      <c r="B1855" s="278"/>
      <c r="C1855" s="34"/>
      <c r="D1855" s="44">
        <v>52</v>
      </c>
      <c r="E1855" s="45">
        <v>46</v>
      </c>
      <c r="F1855" s="45">
        <v>2</v>
      </c>
      <c r="G1855" s="45">
        <v>32</v>
      </c>
      <c r="H1855" s="45">
        <v>11</v>
      </c>
      <c r="I1855" s="45">
        <v>21</v>
      </c>
      <c r="J1855" s="45">
        <v>57</v>
      </c>
      <c r="K1855" s="46">
        <v>39</v>
      </c>
      <c r="L1855" s="257">
        <f>SUMSQ(D1855:K1855)</f>
        <v>11180</v>
      </c>
      <c r="M1855" s="42"/>
      <c r="N1855" s="277"/>
      <c r="P1855" s="278"/>
      <c r="Q1855" s="34"/>
      <c r="R1855" s="44">
        <v>52</v>
      </c>
      <c r="S1855" s="45">
        <v>46</v>
      </c>
      <c r="T1855" s="45">
        <v>2</v>
      </c>
      <c r="U1855" s="45">
        <v>32</v>
      </c>
      <c r="V1855" s="45">
        <v>11</v>
      </c>
      <c r="W1855" s="45">
        <v>21</v>
      </c>
      <c r="X1855" s="45">
        <v>57</v>
      </c>
      <c r="Y1855" s="46">
        <v>39</v>
      </c>
      <c r="Z1855" s="257">
        <f>SUMSQ(R1855:Y1855)</f>
        <v>11180</v>
      </c>
      <c r="AA1855" s="42"/>
      <c r="AB1855" s="277"/>
      <c r="AD1855" s="278"/>
      <c r="AE1855" s="34"/>
      <c r="AF1855" s="44">
        <v>32</v>
      </c>
      <c r="AG1855" s="45">
        <v>46</v>
      </c>
      <c r="AH1855" s="45">
        <v>2</v>
      </c>
      <c r="AI1855" s="45">
        <v>52</v>
      </c>
      <c r="AJ1855" s="45">
        <v>11</v>
      </c>
      <c r="AK1855" s="45">
        <v>21</v>
      </c>
      <c r="AL1855" s="45">
        <v>57</v>
      </c>
      <c r="AM1855" s="46">
        <v>39</v>
      </c>
      <c r="AN1855" s="257">
        <f>SUMSQ(AF1855:AM1855)</f>
        <v>11180</v>
      </c>
      <c r="AO1855" s="42"/>
      <c r="AP1855" s="277"/>
      <c r="AR1855" s="278"/>
      <c r="AS1855" s="34"/>
      <c r="AT1855" s="44">
        <v>52</v>
      </c>
      <c r="AU1855" s="45">
        <v>46</v>
      </c>
      <c r="AV1855" s="45">
        <v>2</v>
      </c>
      <c r="AW1855" s="45">
        <v>11</v>
      </c>
      <c r="AX1855" s="45">
        <v>32</v>
      </c>
      <c r="AY1855" s="45">
        <v>21</v>
      </c>
      <c r="AZ1855" s="45">
        <v>57</v>
      </c>
      <c r="BA1855" s="46">
        <v>39</v>
      </c>
      <c r="BB1855" s="257">
        <f>SUMSQ(AT1855:BA1855)</f>
        <v>11180</v>
      </c>
      <c r="BC1855" s="42"/>
      <c r="BD1855" s="277"/>
    </row>
    <row r="1856" spans="2:56" ht="12.75" thickBot="1" x14ac:dyDescent="0.25">
      <c r="B1856" s="278"/>
      <c r="C1856" s="34"/>
      <c r="D1856" s="59">
        <v>47</v>
      </c>
      <c r="E1856" s="60">
        <v>29</v>
      </c>
      <c r="F1856" s="60">
        <v>49</v>
      </c>
      <c r="G1856" s="60">
        <v>3</v>
      </c>
      <c r="H1856" s="60">
        <v>24</v>
      </c>
      <c r="I1856" s="60">
        <v>38</v>
      </c>
      <c r="J1856" s="60">
        <v>10</v>
      </c>
      <c r="K1856" s="61">
        <v>60</v>
      </c>
      <c r="L1856" s="257">
        <f>SUMSQ(D1856:K1856)</f>
        <v>11180</v>
      </c>
      <c r="M1856" s="42"/>
      <c r="N1856" s="277"/>
      <c r="P1856" s="278"/>
      <c r="Q1856" s="34"/>
      <c r="R1856" s="59">
        <v>47</v>
      </c>
      <c r="S1856" s="60">
        <v>29</v>
      </c>
      <c r="T1856" s="60">
        <v>49</v>
      </c>
      <c r="U1856" s="60">
        <v>3</v>
      </c>
      <c r="V1856" s="60">
        <v>24</v>
      </c>
      <c r="W1856" s="60">
        <v>38</v>
      </c>
      <c r="X1856" s="60">
        <v>10</v>
      </c>
      <c r="Y1856" s="61">
        <v>60</v>
      </c>
      <c r="Z1856" s="257">
        <f>SUMSQ(R1856:Y1856)</f>
        <v>11180</v>
      </c>
      <c r="AA1856" s="42"/>
      <c r="AB1856" s="277"/>
      <c r="AD1856" s="278"/>
      <c r="AE1856" s="34"/>
      <c r="AF1856" s="59">
        <v>47</v>
      </c>
      <c r="AG1856" s="60">
        <v>29</v>
      </c>
      <c r="AH1856" s="60">
        <v>49</v>
      </c>
      <c r="AI1856" s="60">
        <v>3</v>
      </c>
      <c r="AJ1856" s="60">
        <v>24</v>
      </c>
      <c r="AK1856" s="60">
        <v>38</v>
      </c>
      <c r="AL1856" s="60">
        <v>10</v>
      </c>
      <c r="AM1856" s="61">
        <v>60</v>
      </c>
      <c r="AN1856" s="257">
        <f>SUMSQ(AF1856:AM1856)</f>
        <v>11180</v>
      </c>
      <c r="AO1856" s="42"/>
      <c r="AP1856" s="277"/>
      <c r="AR1856" s="278"/>
      <c r="AS1856" s="34"/>
      <c r="AT1856" s="59">
        <v>47</v>
      </c>
      <c r="AU1856" s="60">
        <v>29</v>
      </c>
      <c r="AV1856" s="60">
        <v>49</v>
      </c>
      <c r="AW1856" s="60">
        <v>24</v>
      </c>
      <c r="AX1856" s="60">
        <v>3</v>
      </c>
      <c r="AY1856" s="60">
        <v>38</v>
      </c>
      <c r="AZ1856" s="60">
        <v>10</v>
      </c>
      <c r="BA1856" s="61">
        <v>60</v>
      </c>
      <c r="BB1856" s="257">
        <f>SUMSQ(AT1856:BA1856)</f>
        <v>11180</v>
      </c>
      <c r="BC1856" s="42"/>
      <c r="BD1856" s="277"/>
    </row>
    <row r="1857" spans="2:56" x14ac:dyDescent="0.2">
      <c r="B1857" s="278"/>
      <c r="C1857" s="34"/>
      <c r="D1857" s="166">
        <f>SUM(D1849:D1856)</f>
        <v>260</v>
      </c>
      <c r="E1857" s="167">
        <f>SUM(E1849:E1856)</f>
        <v>260</v>
      </c>
      <c r="F1857" s="167">
        <f>SUM(F1849:F1856)</f>
        <v>260</v>
      </c>
      <c r="G1857" s="167">
        <f>SUM(G1849:G1856)</f>
        <v>260</v>
      </c>
      <c r="H1857" s="167">
        <f>SUM(H1849:H1856)</f>
        <v>260</v>
      </c>
      <c r="I1857" s="167">
        <f>SUM(I1849:I1856)</f>
        <v>260</v>
      </c>
      <c r="J1857" s="167">
        <f>SUM(J1849:J1856)</f>
        <v>260</v>
      </c>
      <c r="K1857" s="167">
        <f>SUM(K1849:K1856)</f>
        <v>260</v>
      </c>
      <c r="L1857" s="280">
        <f>SUM(D1849^3+E1850^3+F1851^3+G1852^3+H1853^3+I1854^3+J1855^3+K1856^3)</f>
        <v>540800</v>
      </c>
      <c r="M1857" s="42"/>
      <c r="N1857" s="277"/>
      <c r="P1857" s="278"/>
      <c r="Q1857" s="34"/>
      <c r="R1857" s="166">
        <f>SUM(R1849:R1856)</f>
        <v>260</v>
      </c>
      <c r="S1857" s="167">
        <f>SUM(S1849:S1856)</f>
        <v>260</v>
      </c>
      <c r="T1857" s="167">
        <f>SUM(T1849:T1856)</f>
        <v>260</v>
      </c>
      <c r="U1857" s="167">
        <f>SUM(U1849:U1856)</f>
        <v>260</v>
      </c>
      <c r="V1857" s="167">
        <f>SUM(V1849:V1856)</f>
        <v>260</v>
      </c>
      <c r="W1857" s="167">
        <f>SUM(W1849:W1856)</f>
        <v>260</v>
      </c>
      <c r="X1857" s="167">
        <f>SUM(X1849:X1856)</f>
        <v>260</v>
      </c>
      <c r="Y1857" s="167">
        <f>SUM(Y1849:Y1856)</f>
        <v>260</v>
      </c>
      <c r="Z1857" s="280">
        <f>SUM(R1849^3+S1850^3+T1851^3+U1852^3+V1853^3+W1854^3+X1855^3+Y1856^3)</f>
        <v>540800</v>
      </c>
      <c r="AA1857" s="42"/>
      <c r="AB1857" s="277"/>
      <c r="AD1857" s="278"/>
      <c r="AE1857" s="34"/>
      <c r="AF1857" s="166">
        <f>SUM(AF1849:AF1856)</f>
        <v>260</v>
      </c>
      <c r="AG1857" s="167">
        <f>SUM(AG1849:AG1856)</f>
        <v>260</v>
      </c>
      <c r="AH1857" s="167">
        <f>SUM(AH1849:AH1856)</f>
        <v>260</v>
      </c>
      <c r="AI1857" s="167">
        <f>SUM(AI1849:AI1856)</f>
        <v>260</v>
      </c>
      <c r="AJ1857" s="167">
        <f>SUM(AJ1849:AJ1856)</f>
        <v>260</v>
      </c>
      <c r="AK1857" s="167">
        <f>SUM(AK1849:AK1856)</f>
        <v>260</v>
      </c>
      <c r="AL1857" s="167">
        <f>SUM(AL1849:AL1856)</f>
        <v>260</v>
      </c>
      <c r="AM1857" s="167">
        <f>SUM(AM1849:AM1856)</f>
        <v>260</v>
      </c>
      <c r="AN1857" s="280">
        <f>SUM(AF1849^3+AG1850^3+AH1851^3+AI1852^3+AJ1853^3+AK1854^3+AL1855^3+AM1856^3)</f>
        <v>540800</v>
      </c>
      <c r="AO1857" s="42"/>
      <c r="AP1857" s="277"/>
      <c r="AR1857" s="278"/>
      <c r="AS1857" s="34"/>
      <c r="AT1857" s="166">
        <f>SUM(AT1849:AT1856)</f>
        <v>260</v>
      </c>
      <c r="AU1857" s="167">
        <f>SUM(AU1849:AU1856)</f>
        <v>260</v>
      </c>
      <c r="AV1857" s="167">
        <f>SUM(AV1849:AV1856)</f>
        <v>260</v>
      </c>
      <c r="AW1857" s="167">
        <f>SUM(AW1849:AW1856)</f>
        <v>260</v>
      </c>
      <c r="AX1857" s="167">
        <f>SUM(AX1849:AX1856)</f>
        <v>260</v>
      </c>
      <c r="AY1857" s="167">
        <f>SUM(AY1849:AY1856)</f>
        <v>260</v>
      </c>
      <c r="AZ1857" s="167">
        <f>SUM(AZ1849:AZ1856)</f>
        <v>260</v>
      </c>
      <c r="BA1857" s="167">
        <f>SUM(BA1849:BA1856)</f>
        <v>260</v>
      </c>
      <c r="BB1857" s="280">
        <f>SUM(AT1849^3+AU1850^3+AV1851^3+AW1852^3+AX1853^3+AY1854^3+AZ1855^3+BA1856^3)</f>
        <v>540800</v>
      </c>
      <c r="BC1857" s="42"/>
      <c r="BD1857" s="277"/>
    </row>
    <row r="1858" spans="2:56" ht="12.75" thickBot="1" x14ac:dyDescent="0.25">
      <c r="B1858" s="278"/>
      <c r="C1858" s="34"/>
      <c r="D1858" s="89">
        <f>SUMSQ(D1849:D1856)</f>
        <v>11180</v>
      </c>
      <c r="E1858" s="90">
        <f>SUMSQ(E1849:E1856)</f>
        <v>11180</v>
      </c>
      <c r="F1858" s="90">
        <f>SUMSQ(F1849:F1856)</f>
        <v>11180</v>
      </c>
      <c r="G1858" s="90">
        <f>SUMSQ(G1849:G1856)</f>
        <v>11180</v>
      </c>
      <c r="H1858" s="90">
        <f>SUMSQ(H1849:H1856)</f>
        <v>11180</v>
      </c>
      <c r="I1858" s="90">
        <f>SUMSQ(I1849:I1856)</f>
        <v>11180</v>
      </c>
      <c r="J1858" s="90">
        <f>SUMSQ(J1849:J1856)</f>
        <v>11180</v>
      </c>
      <c r="K1858" s="90">
        <f>SUMSQ(K1849:K1856)</f>
        <v>11180</v>
      </c>
      <c r="L1858" s="279">
        <f>SUM(D1856^3+E1855^3+F1854^3+G1853^3+H1852^3+I1851^3+J1850^3+K1849^3)</f>
        <v>540800</v>
      </c>
      <c r="M1858" s="42"/>
      <c r="N1858" s="277"/>
      <c r="P1858" s="278"/>
      <c r="Q1858" s="34"/>
      <c r="R1858" s="89">
        <f>SUMSQ(R1849:R1856)</f>
        <v>11180</v>
      </c>
      <c r="S1858" s="90">
        <f>SUMSQ(S1849:S1856)</f>
        <v>11180</v>
      </c>
      <c r="T1858" s="90">
        <f>SUMSQ(T1849:T1856)</f>
        <v>11180</v>
      </c>
      <c r="U1858" s="90">
        <f>SUMSQ(U1849:U1856)</f>
        <v>11180</v>
      </c>
      <c r="V1858" s="90">
        <f>SUMSQ(V1849:V1856)</f>
        <v>11180</v>
      </c>
      <c r="W1858" s="90">
        <f>SUMSQ(W1849:W1856)</f>
        <v>11180</v>
      </c>
      <c r="X1858" s="90">
        <f>SUMSQ(X1849:X1856)</f>
        <v>11180</v>
      </c>
      <c r="Y1858" s="90">
        <f>SUMSQ(Y1849:Y1856)</f>
        <v>11180</v>
      </c>
      <c r="Z1858" s="279">
        <f>SUM(R1856^3+S1855^3+T1854^3+U1853^3+V1852^3+W1851^3+X1850^3+Y1849^3)</f>
        <v>540800</v>
      </c>
      <c r="AA1858" s="42"/>
      <c r="AB1858" s="277"/>
      <c r="AD1858" s="278"/>
      <c r="AE1858" s="34"/>
      <c r="AF1858" s="89">
        <f>SUMSQ(AF1849:AF1856)</f>
        <v>11180</v>
      </c>
      <c r="AG1858" s="90">
        <f>SUMSQ(AG1849:AG1856)</f>
        <v>11180</v>
      </c>
      <c r="AH1858" s="90">
        <f>SUMSQ(AH1849:AH1856)</f>
        <v>11180</v>
      </c>
      <c r="AI1858" s="90">
        <f>SUMSQ(AI1849:AI1856)</f>
        <v>11180</v>
      </c>
      <c r="AJ1858" s="90">
        <f>SUMSQ(AJ1849:AJ1856)</f>
        <v>11180</v>
      </c>
      <c r="AK1858" s="90">
        <f>SUMSQ(AK1849:AK1856)</f>
        <v>11180</v>
      </c>
      <c r="AL1858" s="90">
        <f>SUMSQ(AL1849:AL1856)</f>
        <v>11180</v>
      </c>
      <c r="AM1858" s="90">
        <f>SUMSQ(AM1849:AM1856)</f>
        <v>11180</v>
      </c>
      <c r="AN1858" s="279">
        <f>SUM(AF1856^3+AG1855^3+AH1854^3+AI1853^3+AJ1852^3+AK1851^3+AL1850^3+AM1849^3)</f>
        <v>540800</v>
      </c>
      <c r="AO1858" s="42"/>
      <c r="AP1858" s="277"/>
      <c r="AR1858" s="278"/>
      <c r="AS1858" s="34"/>
      <c r="AT1858" s="89">
        <f>SUMSQ(AT1849:AT1856)</f>
        <v>11180</v>
      </c>
      <c r="AU1858" s="90">
        <f>SUMSQ(AU1849:AU1856)</f>
        <v>11180</v>
      </c>
      <c r="AV1858" s="90">
        <f>SUMSQ(AV1849:AV1856)</f>
        <v>11180</v>
      </c>
      <c r="AW1858" s="90">
        <f>SUMSQ(AW1849:AW1856)</f>
        <v>11180</v>
      </c>
      <c r="AX1858" s="90">
        <f>SUMSQ(AX1849:AX1856)</f>
        <v>11180</v>
      </c>
      <c r="AY1858" s="90">
        <f>SUMSQ(AY1849:AY1856)</f>
        <v>11180</v>
      </c>
      <c r="AZ1858" s="90">
        <f>SUMSQ(AZ1849:AZ1856)</f>
        <v>11180</v>
      </c>
      <c r="BA1858" s="90">
        <f>SUMSQ(BA1849:BA1856)</f>
        <v>11180</v>
      </c>
      <c r="BB1858" s="279">
        <f>SUM(AT1856^3+AU1855^3+AV1854^3+AW1853^3+AX1852^3+AY1851^3+AZ1850^3+BA1849^3)</f>
        <v>540800</v>
      </c>
      <c r="BC1858" s="42"/>
      <c r="BD1858" s="277"/>
    </row>
    <row r="1859" spans="2:56" ht="12.75" thickBot="1" x14ac:dyDescent="0.25">
      <c r="B1859" s="278"/>
      <c r="C1859" s="104"/>
      <c r="D1859" s="106"/>
      <c r="E1859" s="106"/>
      <c r="F1859" s="106"/>
      <c r="G1859" s="106"/>
      <c r="H1859" s="106"/>
      <c r="I1859" s="106"/>
      <c r="J1859" s="106"/>
      <c r="K1859" s="106"/>
      <c r="L1859" s="106"/>
      <c r="M1859" s="109"/>
      <c r="N1859" s="277"/>
      <c r="P1859" s="278"/>
      <c r="Q1859" s="104"/>
      <c r="R1859" s="106"/>
      <c r="S1859" s="106"/>
      <c r="T1859" s="106"/>
      <c r="U1859" s="106"/>
      <c r="V1859" s="106"/>
      <c r="W1859" s="106"/>
      <c r="X1859" s="106"/>
      <c r="Y1859" s="106"/>
      <c r="Z1859" s="106"/>
      <c r="AA1859" s="109"/>
      <c r="AB1859" s="277"/>
      <c r="AD1859" s="278"/>
      <c r="AE1859" s="104"/>
      <c r="AF1859" s="106"/>
      <c r="AG1859" s="106"/>
      <c r="AH1859" s="106"/>
      <c r="AI1859" s="106"/>
      <c r="AJ1859" s="106"/>
      <c r="AK1859" s="106"/>
      <c r="AL1859" s="106"/>
      <c r="AM1859" s="106"/>
      <c r="AN1859" s="106"/>
      <c r="AO1859" s="109"/>
      <c r="AP1859" s="277"/>
      <c r="AR1859" s="278"/>
      <c r="AS1859" s="104"/>
      <c r="AT1859" s="106"/>
      <c r="AU1859" s="106"/>
      <c r="AV1859" s="106"/>
      <c r="AW1859" s="106"/>
      <c r="AX1859" s="106"/>
      <c r="AY1859" s="106"/>
      <c r="AZ1859" s="106"/>
      <c r="BA1859" s="106"/>
      <c r="BB1859" s="106"/>
      <c r="BC1859" s="109"/>
      <c r="BD1859" s="277"/>
    </row>
    <row r="1860" spans="2:56" ht="12.75" thickBot="1" x14ac:dyDescent="0.25">
      <c r="B1860" s="276"/>
      <c r="C1860" s="275"/>
      <c r="D1860" s="275"/>
      <c r="E1860" s="275"/>
      <c r="F1860" s="275"/>
      <c r="G1860" s="275"/>
      <c r="H1860" s="275"/>
      <c r="I1860" s="275"/>
      <c r="J1860" s="275"/>
      <c r="K1860" s="275"/>
      <c r="L1860" s="275"/>
      <c r="M1860" s="275"/>
      <c r="N1860" s="274"/>
      <c r="P1860" s="276"/>
      <c r="Q1860" s="275"/>
      <c r="R1860" s="275"/>
      <c r="S1860" s="275"/>
      <c r="T1860" s="275"/>
      <c r="U1860" s="275"/>
      <c r="V1860" s="275"/>
      <c r="W1860" s="275"/>
      <c r="X1860" s="275"/>
      <c r="Y1860" s="275"/>
      <c r="Z1860" s="275"/>
      <c r="AA1860" s="275"/>
      <c r="AB1860" s="274"/>
      <c r="AD1860" s="276"/>
      <c r="AE1860" s="275"/>
      <c r="AF1860" s="275"/>
      <c r="AG1860" s="275"/>
      <c r="AH1860" s="275"/>
      <c r="AI1860" s="275"/>
      <c r="AJ1860" s="275"/>
      <c r="AK1860" s="275"/>
      <c r="AL1860" s="275"/>
      <c r="AM1860" s="275"/>
      <c r="AN1860" s="275"/>
      <c r="AO1860" s="275"/>
      <c r="AP1860" s="274"/>
      <c r="AR1860" s="276"/>
      <c r="AS1860" s="275"/>
      <c r="AT1860" s="275"/>
      <c r="AU1860" s="275"/>
      <c r="AV1860" s="275"/>
      <c r="AW1860" s="275"/>
      <c r="AX1860" s="275"/>
      <c r="AY1860" s="275"/>
      <c r="AZ1860" s="275"/>
      <c r="BA1860" s="275"/>
      <c r="BB1860" s="275"/>
      <c r="BC1860" s="275"/>
      <c r="BD1860" s="274"/>
    </row>
    <row r="1861" spans="2:56" ht="13.5" thickTop="1" thickBot="1" x14ac:dyDescent="0.25"/>
    <row r="1862" spans="2:56" ht="13.5" thickTop="1" thickBot="1" x14ac:dyDescent="0.25">
      <c r="B1862" s="284"/>
      <c r="C1862" s="283"/>
      <c r="D1862" s="283"/>
      <c r="E1862" s="283"/>
      <c r="F1862" s="283"/>
      <c r="G1862" s="283"/>
      <c r="H1862" s="283"/>
      <c r="I1862" s="283"/>
      <c r="J1862" s="283"/>
      <c r="K1862" s="283"/>
      <c r="L1862" s="283"/>
      <c r="M1862" s="283"/>
      <c r="N1862" s="282"/>
      <c r="P1862" s="284"/>
      <c r="Q1862" s="283"/>
      <c r="R1862" s="283"/>
      <c r="S1862" s="283"/>
      <c r="T1862" s="283"/>
      <c r="U1862" s="283"/>
      <c r="V1862" s="283"/>
      <c r="W1862" s="283"/>
      <c r="X1862" s="283"/>
      <c r="Y1862" s="283"/>
      <c r="Z1862" s="283"/>
      <c r="AA1862" s="283"/>
      <c r="AB1862" s="282"/>
      <c r="AD1862" s="284"/>
      <c r="AE1862" s="283"/>
      <c r="AF1862" s="283"/>
      <c r="AG1862" s="283"/>
      <c r="AH1862" s="283"/>
      <c r="AI1862" s="283"/>
      <c r="AJ1862" s="283"/>
      <c r="AK1862" s="283"/>
      <c r="AL1862" s="283"/>
      <c r="AM1862" s="283"/>
      <c r="AN1862" s="283"/>
      <c r="AO1862" s="283"/>
      <c r="AP1862" s="282"/>
      <c r="AR1862" s="284"/>
      <c r="AS1862" s="283"/>
      <c r="AT1862" s="283"/>
      <c r="AU1862" s="283"/>
      <c r="AV1862" s="283"/>
      <c r="AW1862" s="283"/>
      <c r="AX1862" s="283"/>
      <c r="AY1862" s="283"/>
      <c r="AZ1862" s="283"/>
      <c r="BA1862" s="283"/>
      <c r="BB1862" s="283"/>
      <c r="BC1862" s="283"/>
      <c r="BD1862" s="282"/>
    </row>
    <row r="1863" spans="2:56" ht="12.75" thickBot="1" x14ac:dyDescent="0.25">
      <c r="B1863" s="278"/>
      <c r="C1863" s="20"/>
      <c r="D1863" s="21"/>
      <c r="E1863" s="21"/>
      <c r="F1863" s="21"/>
      <c r="G1863" s="21"/>
      <c r="H1863" s="281" t="s">
        <v>918</v>
      </c>
      <c r="I1863" s="21"/>
      <c r="J1863" s="21"/>
      <c r="K1863" s="21"/>
      <c r="L1863" s="21"/>
      <c r="M1863" s="23"/>
      <c r="N1863" s="277"/>
      <c r="P1863" s="278"/>
      <c r="Q1863" s="20"/>
      <c r="R1863" s="21"/>
      <c r="S1863" s="21"/>
      <c r="T1863" s="21"/>
      <c r="U1863" s="21"/>
      <c r="V1863" s="281" t="s">
        <v>917</v>
      </c>
      <c r="W1863" s="21"/>
      <c r="X1863" s="21"/>
      <c r="Y1863" s="21"/>
      <c r="Z1863" s="21"/>
      <c r="AA1863" s="23"/>
      <c r="AB1863" s="277"/>
      <c r="AD1863" s="278"/>
      <c r="AE1863" s="20"/>
      <c r="AF1863" s="21"/>
      <c r="AG1863" s="21"/>
      <c r="AH1863" s="21"/>
      <c r="AI1863" s="21"/>
      <c r="AJ1863" s="281" t="s">
        <v>916</v>
      </c>
      <c r="AK1863" s="21"/>
      <c r="AL1863" s="21"/>
      <c r="AM1863" s="21"/>
      <c r="AN1863" s="21"/>
      <c r="AO1863" s="23"/>
      <c r="AP1863" s="277"/>
      <c r="AR1863" s="278"/>
      <c r="AS1863" s="20"/>
      <c r="AT1863" s="21"/>
      <c r="AU1863" s="21"/>
      <c r="AV1863" s="21"/>
      <c r="AW1863" s="21"/>
      <c r="AX1863" s="281" t="s">
        <v>915</v>
      </c>
      <c r="AY1863" s="21"/>
      <c r="AZ1863" s="21"/>
      <c r="BA1863" s="21"/>
      <c r="BB1863" s="21"/>
      <c r="BC1863" s="23"/>
      <c r="BD1863" s="277"/>
    </row>
    <row r="1864" spans="2:56" x14ac:dyDescent="0.2">
      <c r="B1864" s="278"/>
      <c r="C1864" s="34"/>
      <c r="D1864" s="35">
        <v>5</v>
      </c>
      <c r="E1864" s="36">
        <v>55</v>
      </c>
      <c r="F1864" s="36">
        <v>27</v>
      </c>
      <c r="G1864" s="36">
        <v>62</v>
      </c>
      <c r="H1864" s="36">
        <v>41</v>
      </c>
      <c r="I1864" s="36">
        <v>16</v>
      </c>
      <c r="J1864" s="36">
        <v>36</v>
      </c>
      <c r="K1864" s="37">
        <v>18</v>
      </c>
      <c r="L1864" s="251">
        <f>SUMSQ(D1864:K1864)</f>
        <v>11180</v>
      </c>
      <c r="M1864" s="42"/>
      <c r="N1864" s="277"/>
      <c r="P1864" s="278"/>
      <c r="Q1864" s="34"/>
      <c r="R1864" s="35">
        <v>5</v>
      </c>
      <c r="S1864" s="36">
        <v>55</v>
      </c>
      <c r="T1864" s="36">
        <v>41</v>
      </c>
      <c r="U1864" s="36">
        <v>16</v>
      </c>
      <c r="V1864" s="36">
        <v>27</v>
      </c>
      <c r="W1864" s="36">
        <v>62</v>
      </c>
      <c r="X1864" s="36">
        <v>36</v>
      </c>
      <c r="Y1864" s="37">
        <v>18</v>
      </c>
      <c r="Z1864" s="251">
        <f>SUMSQ(R1864:Y1864)</f>
        <v>11180</v>
      </c>
      <c r="AA1864" s="42"/>
      <c r="AB1864" s="277"/>
      <c r="AD1864" s="278"/>
      <c r="AE1864" s="34"/>
      <c r="AF1864" s="35">
        <v>5</v>
      </c>
      <c r="AG1864" s="36">
        <v>55</v>
      </c>
      <c r="AH1864" s="36">
        <v>41</v>
      </c>
      <c r="AI1864" s="36">
        <v>16</v>
      </c>
      <c r="AJ1864" s="36">
        <v>27</v>
      </c>
      <c r="AK1864" s="36">
        <v>62</v>
      </c>
      <c r="AL1864" s="36">
        <v>36</v>
      </c>
      <c r="AM1864" s="37">
        <v>18</v>
      </c>
      <c r="AN1864" s="251">
        <f>SUMSQ(AF1864:AM1864)</f>
        <v>11180</v>
      </c>
      <c r="AO1864" s="42"/>
      <c r="AP1864" s="277"/>
      <c r="AR1864" s="278"/>
      <c r="AS1864" s="34"/>
      <c r="AT1864" s="35">
        <v>5</v>
      </c>
      <c r="AU1864" s="36">
        <v>55</v>
      </c>
      <c r="AV1864" s="36">
        <v>41</v>
      </c>
      <c r="AW1864" s="36">
        <v>27</v>
      </c>
      <c r="AX1864" s="36">
        <v>16</v>
      </c>
      <c r="AY1864" s="36">
        <v>62</v>
      </c>
      <c r="AZ1864" s="36">
        <v>36</v>
      </c>
      <c r="BA1864" s="37">
        <v>18</v>
      </c>
      <c r="BB1864" s="251">
        <f>SUMSQ(AT1864:BA1864)</f>
        <v>11180</v>
      </c>
      <c r="BC1864" s="42"/>
      <c r="BD1864" s="277"/>
    </row>
    <row r="1865" spans="2:56" x14ac:dyDescent="0.2">
      <c r="B1865" s="278"/>
      <c r="C1865" s="34"/>
      <c r="D1865" s="44">
        <v>26</v>
      </c>
      <c r="E1865" s="45">
        <v>8</v>
      </c>
      <c r="F1865" s="45">
        <v>44</v>
      </c>
      <c r="G1865" s="45">
        <v>33</v>
      </c>
      <c r="H1865" s="45">
        <v>54</v>
      </c>
      <c r="I1865" s="45">
        <v>63</v>
      </c>
      <c r="J1865" s="45">
        <v>19</v>
      </c>
      <c r="K1865" s="46">
        <v>13</v>
      </c>
      <c r="L1865" s="257">
        <f>SUMSQ(D1865:K1865)</f>
        <v>11180</v>
      </c>
      <c r="M1865" s="42"/>
      <c r="N1865" s="277"/>
      <c r="P1865" s="278"/>
      <c r="Q1865" s="34"/>
      <c r="R1865" s="44">
        <v>54</v>
      </c>
      <c r="S1865" s="45">
        <v>8</v>
      </c>
      <c r="T1865" s="45">
        <v>13</v>
      </c>
      <c r="U1865" s="45">
        <v>44</v>
      </c>
      <c r="V1865" s="45">
        <v>63</v>
      </c>
      <c r="W1865" s="45">
        <v>26</v>
      </c>
      <c r="X1865" s="45">
        <v>19</v>
      </c>
      <c r="Y1865" s="46">
        <v>33</v>
      </c>
      <c r="Z1865" s="257">
        <f>SUMSQ(R1865:Y1865)</f>
        <v>11180</v>
      </c>
      <c r="AA1865" s="42"/>
      <c r="AB1865" s="277"/>
      <c r="AD1865" s="278"/>
      <c r="AE1865" s="34"/>
      <c r="AF1865" s="44">
        <v>54</v>
      </c>
      <c r="AG1865" s="45">
        <v>8</v>
      </c>
      <c r="AH1865" s="45">
        <v>26</v>
      </c>
      <c r="AI1865" s="45">
        <v>44</v>
      </c>
      <c r="AJ1865" s="45">
        <v>63</v>
      </c>
      <c r="AK1865" s="45">
        <v>13</v>
      </c>
      <c r="AL1865" s="45">
        <v>19</v>
      </c>
      <c r="AM1865" s="46">
        <v>33</v>
      </c>
      <c r="AN1865" s="257">
        <f>SUMSQ(AF1865:AM1865)</f>
        <v>11180</v>
      </c>
      <c r="AO1865" s="42"/>
      <c r="AP1865" s="277"/>
      <c r="AR1865" s="278"/>
      <c r="AS1865" s="34"/>
      <c r="AT1865" s="44">
        <v>54</v>
      </c>
      <c r="AU1865" s="45">
        <v>8</v>
      </c>
      <c r="AV1865" s="45">
        <v>13</v>
      </c>
      <c r="AW1865" s="45">
        <v>44</v>
      </c>
      <c r="AX1865" s="45">
        <v>63</v>
      </c>
      <c r="AY1865" s="45">
        <v>26</v>
      </c>
      <c r="AZ1865" s="45">
        <v>19</v>
      </c>
      <c r="BA1865" s="46">
        <v>33</v>
      </c>
      <c r="BB1865" s="257">
        <f>SUMSQ(AT1865:BA1865)</f>
        <v>11180</v>
      </c>
      <c r="BC1865" s="42"/>
      <c r="BD1865" s="277"/>
    </row>
    <row r="1866" spans="2:56" x14ac:dyDescent="0.2">
      <c r="B1866" s="278"/>
      <c r="C1866" s="34"/>
      <c r="D1866" s="44">
        <v>59</v>
      </c>
      <c r="E1866" s="45">
        <v>50</v>
      </c>
      <c r="F1866" s="45">
        <v>30</v>
      </c>
      <c r="G1866" s="45">
        <v>4</v>
      </c>
      <c r="H1866" s="45">
        <v>23</v>
      </c>
      <c r="I1866" s="45">
        <v>9</v>
      </c>
      <c r="J1866" s="45">
        <v>37</v>
      </c>
      <c r="K1866" s="46">
        <v>48</v>
      </c>
      <c r="L1866" s="257">
        <f>SUMSQ(D1866:K1866)</f>
        <v>11180</v>
      </c>
      <c r="M1866" s="42"/>
      <c r="N1866" s="277"/>
      <c r="P1866" s="278"/>
      <c r="Q1866" s="34"/>
      <c r="R1866" s="44">
        <v>4</v>
      </c>
      <c r="S1866" s="45">
        <v>50</v>
      </c>
      <c r="T1866" s="45">
        <v>30</v>
      </c>
      <c r="U1866" s="45">
        <v>59</v>
      </c>
      <c r="V1866" s="45">
        <v>48</v>
      </c>
      <c r="W1866" s="45">
        <v>9</v>
      </c>
      <c r="X1866" s="45">
        <v>37</v>
      </c>
      <c r="Y1866" s="46">
        <v>23</v>
      </c>
      <c r="Z1866" s="257">
        <f>SUMSQ(R1866:Y1866)</f>
        <v>11180</v>
      </c>
      <c r="AA1866" s="42"/>
      <c r="AB1866" s="277"/>
      <c r="AD1866" s="278"/>
      <c r="AE1866" s="34"/>
      <c r="AF1866" s="44">
        <v>4</v>
      </c>
      <c r="AG1866" s="45">
        <v>50</v>
      </c>
      <c r="AH1866" s="45">
        <v>30</v>
      </c>
      <c r="AI1866" s="45">
        <v>59</v>
      </c>
      <c r="AJ1866" s="45">
        <v>48</v>
      </c>
      <c r="AK1866" s="45">
        <v>9</v>
      </c>
      <c r="AL1866" s="45">
        <v>37</v>
      </c>
      <c r="AM1866" s="46">
        <v>23</v>
      </c>
      <c r="AN1866" s="257">
        <f>SUMSQ(AF1866:AM1866)</f>
        <v>11180</v>
      </c>
      <c r="AO1866" s="42"/>
      <c r="AP1866" s="277"/>
      <c r="AR1866" s="278"/>
      <c r="AS1866" s="34"/>
      <c r="AT1866" s="44">
        <v>4</v>
      </c>
      <c r="AU1866" s="45">
        <v>50</v>
      </c>
      <c r="AV1866" s="45">
        <v>30</v>
      </c>
      <c r="AW1866" s="45">
        <v>48</v>
      </c>
      <c r="AX1866" s="45">
        <v>59</v>
      </c>
      <c r="AY1866" s="45">
        <v>9</v>
      </c>
      <c r="AZ1866" s="45">
        <v>37</v>
      </c>
      <c r="BA1866" s="46">
        <v>23</v>
      </c>
      <c r="BB1866" s="257">
        <f>SUMSQ(AT1866:BA1866)</f>
        <v>11180</v>
      </c>
      <c r="BC1866" s="42"/>
      <c r="BD1866" s="277"/>
    </row>
    <row r="1867" spans="2:56" x14ac:dyDescent="0.2">
      <c r="B1867" s="278"/>
      <c r="C1867" s="34"/>
      <c r="D1867" s="44">
        <v>40</v>
      </c>
      <c r="E1867" s="45">
        <v>1</v>
      </c>
      <c r="F1867" s="45">
        <v>45</v>
      </c>
      <c r="G1867" s="45">
        <v>31</v>
      </c>
      <c r="H1867" s="45">
        <v>12</v>
      </c>
      <c r="I1867" s="45">
        <v>58</v>
      </c>
      <c r="J1867" s="45">
        <v>22</v>
      </c>
      <c r="K1867" s="46">
        <v>51</v>
      </c>
      <c r="L1867" s="257">
        <f>SUMSQ(D1867:K1867)</f>
        <v>11180</v>
      </c>
      <c r="M1867" s="42"/>
      <c r="N1867" s="277"/>
      <c r="P1867" s="278"/>
      <c r="Q1867" s="34"/>
      <c r="R1867" s="44">
        <v>51</v>
      </c>
      <c r="S1867" s="45">
        <v>1</v>
      </c>
      <c r="T1867" s="45">
        <v>58</v>
      </c>
      <c r="U1867" s="45">
        <v>31</v>
      </c>
      <c r="V1867" s="45">
        <v>12</v>
      </c>
      <c r="W1867" s="45">
        <v>45</v>
      </c>
      <c r="X1867" s="45">
        <v>22</v>
      </c>
      <c r="Y1867" s="46">
        <v>40</v>
      </c>
      <c r="Z1867" s="257">
        <f>SUMSQ(R1867:Y1867)</f>
        <v>11180</v>
      </c>
      <c r="AA1867" s="42"/>
      <c r="AB1867" s="277"/>
      <c r="AD1867" s="278"/>
      <c r="AE1867" s="34"/>
      <c r="AF1867" s="44">
        <v>51</v>
      </c>
      <c r="AG1867" s="45">
        <v>1</v>
      </c>
      <c r="AH1867" s="45">
        <v>45</v>
      </c>
      <c r="AI1867" s="45">
        <v>31</v>
      </c>
      <c r="AJ1867" s="45">
        <v>12</v>
      </c>
      <c r="AK1867" s="45">
        <v>58</v>
      </c>
      <c r="AL1867" s="45">
        <v>22</v>
      </c>
      <c r="AM1867" s="46">
        <v>40</v>
      </c>
      <c r="AN1867" s="257">
        <f>SUMSQ(AF1867:AM1867)</f>
        <v>11180</v>
      </c>
      <c r="AO1867" s="42"/>
      <c r="AP1867" s="277"/>
      <c r="AR1867" s="278"/>
      <c r="AS1867" s="34"/>
      <c r="AT1867" s="44">
        <v>51</v>
      </c>
      <c r="AU1867" s="45">
        <v>1</v>
      </c>
      <c r="AV1867" s="45">
        <v>58</v>
      </c>
      <c r="AW1867" s="45">
        <v>31</v>
      </c>
      <c r="AX1867" s="45">
        <v>12</v>
      </c>
      <c r="AY1867" s="45">
        <v>45</v>
      </c>
      <c r="AZ1867" s="45">
        <v>22</v>
      </c>
      <c r="BA1867" s="46">
        <v>40</v>
      </c>
      <c r="BB1867" s="257">
        <f>SUMSQ(AT1867:BA1867)</f>
        <v>11180</v>
      </c>
      <c r="BC1867" s="42"/>
      <c r="BD1867" s="277"/>
    </row>
    <row r="1868" spans="2:56" x14ac:dyDescent="0.2">
      <c r="B1868" s="278"/>
      <c r="C1868" s="34"/>
      <c r="D1868" s="44">
        <v>14</v>
      </c>
      <c r="E1868" s="45">
        <v>43</v>
      </c>
      <c r="F1868" s="45">
        <v>7</v>
      </c>
      <c r="G1868" s="45">
        <v>53</v>
      </c>
      <c r="H1868" s="45">
        <v>34</v>
      </c>
      <c r="I1868" s="45">
        <v>20</v>
      </c>
      <c r="J1868" s="45">
        <v>64</v>
      </c>
      <c r="K1868" s="46">
        <v>25</v>
      </c>
      <c r="L1868" s="257">
        <f>SUMSQ(D1868:K1868)</f>
        <v>11180</v>
      </c>
      <c r="M1868" s="42"/>
      <c r="N1868" s="277"/>
      <c r="P1868" s="278"/>
      <c r="Q1868" s="34"/>
      <c r="R1868" s="44">
        <v>25</v>
      </c>
      <c r="S1868" s="45">
        <v>43</v>
      </c>
      <c r="T1868" s="45">
        <v>20</v>
      </c>
      <c r="U1868" s="45">
        <v>53</v>
      </c>
      <c r="V1868" s="45">
        <v>34</v>
      </c>
      <c r="W1868" s="45">
        <v>7</v>
      </c>
      <c r="X1868" s="45">
        <v>64</v>
      </c>
      <c r="Y1868" s="46">
        <v>14</v>
      </c>
      <c r="Z1868" s="257">
        <f>SUMSQ(R1868:Y1868)</f>
        <v>11180</v>
      </c>
      <c r="AA1868" s="42"/>
      <c r="AB1868" s="277"/>
      <c r="AD1868" s="278"/>
      <c r="AE1868" s="34"/>
      <c r="AF1868" s="44">
        <v>25</v>
      </c>
      <c r="AG1868" s="45">
        <v>43</v>
      </c>
      <c r="AH1868" s="45">
        <v>7</v>
      </c>
      <c r="AI1868" s="45">
        <v>53</v>
      </c>
      <c r="AJ1868" s="45">
        <v>34</v>
      </c>
      <c r="AK1868" s="45">
        <v>20</v>
      </c>
      <c r="AL1868" s="45">
        <v>64</v>
      </c>
      <c r="AM1868" s="46">
        <v>14</v>
      </c>
      <c r="AN1868" s="257">
        <f>SUMSQ(AF1868:AM1868)</f>
        <v>11180</v>
      </c>
      <c r="AO1868" s="42"/>
      <c r="AP1868" s="277"/>
      <c r="AR1868" s="278"/>
      <c r="AS1868" s="34"/>
      <c r="AT1868" s="44">
        <v>25</v>
      </c>
      <c r="AU1868" s="45">
        <v>43</v>
      </c>
      <c r="AV1868" s="45">
        <v>20</v>
      </c>
      <c r="AW1868" s="45">
        <v>53</v>
      </c>
      <c r="AX1868" s="45">
        <v>34</v>
      </c>
      <c r="AY1868" s="45">
        <v>7</v>
      </c>
      <c r="AZ1868" s="45">
        <v>64</v>
      </c>
      <c r="BA1868" s="46">
        <v>14</v>
      </c>
      <c r="BB1868" s="257">
        <f>SUMSQ(AT1868:BA1868)</f>
        <v>11180</v>
      </c>
      <c r="BC1868" s="42"/>
      <c r="BD1868" s="277"/>
    </row>
    <row r="1869" spans="2:56" x14ac:dyDescent="0.2">
      <c r="B1869" s="278"/>
      <c r="C1869" s="34"/>
      <c r="D1869" s="44">
        <v>17</v>
      </c>
      <c r="E1869" s="45">
        <v>28</v>
      </c>
      <c r="F1869" s="45">
        <v>56</v>
      </c>
      <c r="G1869" s="45">
        <v>42</v>
      </c>
      <c r="H1869" s="45">
        <v>61</v>
      </c>
      <c r="I1869" s="45">
        <v>35</v>
      </c>
      <c r="J1869" s="45">
        <v>15</v>
      </c>
      <c r="K1869" s="46">
        <v>6</v>
      </c>
      <c r="L1869" s="257">
        <f>SUMSQ(D1869:K1869)</f>
        <v>11180</v>
      </c>
      <c r="M1869" s="42"/>
      <c r="N1869" s="277"/>
      <c r="P1869" s="278"/>
      <c r="Q1869" s="34"/>
      <c r="R1869" s="44">
        <v>42</v>
      </c>
      <c r="S1869" s="45">
        <v>28</v>
      </c>
      <c r="T1869" s="45">
        <v>56</v>
      </c>
      <c r="U1869" s="45">
        <v>17</v>
      </c>
      <c r="V1869" s="45">
        <v>6</v>
      </c>
      <c r="W1869" s="45">
        <v>35</v>
      </c>
      <c r="X1869" s="45">
        <v>15</v>
      </c>
      <c r="Y1869" s="46">
        <v>61</v>
      </c>
      <c r="Z1869" s="257">
        <f>SUMSQ(R1869:Y1869)</f>
        <v>11180</v>
      </c>
      <c r="AA1869" s="42"/>
      <c r="AB1869" s="277"/>
      <c r="AD1869" s="278"/>
      <c r="AE1869" s="34"/>
      <c r="AF1869" s="44">
        <v>42</v>
      </c>
      <c r="AG1869" s="45">
        <v>28</v>
      </c>
      <c r="AH1869" s="45">
        <v>56</v>
      </c>
      <c r="AI1869" s="45">
        <v>17</v>
      </c>
      <c r="AJ1869" s="45">
        <v>6</v>
      </c>
      <c r="AK1869" s="45">
        <v>35</v>
      </c>
      <c r="AL1869" s="45">
        <v>15</v>
      </c>
      <c r="AM1869" s="46">
        <v>61</v>
      </c>
      <c r="AN1869" s="257">
        <f>SUMSQ(AF1869:AM1869)</f>
        <v>11180</v>
      </c>
      <c r="AO1869" s="42"/>
      <c r="AP1869" s="277"/>
      <c r="AR1869" s="278"/>
      <c r="AS1869" s="34"/>
      <c r="AT1869" s="44">
        <v>42</v>
      </c>
      <c r="AU1869" s="45">
        <v>28</v>
      </c>
      <c r="AV1869" s="45">
        <v>56</v>
      </c>
      <c r="AW1869" s="45">
        <v>6</v>
      </c>
      <c r="AX1869" s="45">
        <v>17</v>
      </c>
      <c r="AY1869" s="45">
        <v>35</v>
      </c>
      <c r="AZ1869" s="45">
        <v>15</v>
      </c>
      <c r="BA1869" s="46">
        <v>61</v>
      </c>
      <c r="BB1869" s="257">
        <f>SUMSQ(AT1869:BA1869)</f>
        <v>11180</v>
      </c>
      <c r="BC1869" s="42"/>
      <c r="BD1869" s="277"/>
    </row>
    <row r="1870" spans="2:56" x14ac:dyDescent="0.2">
      <c r="B1870" s="278"/>
      <c r="C1870" s="34"/>
      <c r="D1870" s="44">
        <v>52</v>
      </c>
      <c r="E1870" s="45">
        <v>46</v>
      </c>
      <c r="F1870" s="45">
        <v>2</v>
      </c>
      <c r="G1870" s="45">
        <v>11</v>
      </c>
      <c r="H1870" s="45">
        <v>32</v>
      </c>
      <c r="I1870" s="45">
        <v>21</v>
      </c>
      <c r="J1870" s="45">
        <v>57</v>
      </c>
      <c r="K1870" s="46">
        <v>39</v>
      </c>
      <c r="L1870" s="257">
        <f>SUMSQ(D1870:K1870)</f>
        <v>11180</v>
      </c>
      <c r="M1870" s="42"/>
      <c r="N1870" s="277"/>
      <c r="P1870" s="278"/>
      <c r="Q1870" s="34"/>
      <c r="R1870" s="44">
        <v>32</v>
      </c>
      <c r="S1870" s="45">
        <v>46</v>
      </c>
      <c r="T1870" s="45">
        <v>39</v>
      </c>
      <c r="U1870" s="45">
        <v>2</v>
      </c>
      <c r="V1870" s="45">
        <v>21</v>
      </c>
      <c r="W1870" s="45">
        <v>52</v>
      </c>
      <c r="X1870" s="45">
        <v>57</v>
      </c>
      <c r="Y1870" s="46">
        <v>11</v>
      </c>
      <c r="Z1870" s="257">
        <f>SUMSQ(R1870:Y1870)</f>
        <v>11180</v>
      </c>
      <c r="AA1870" s="42"/>
      <c r="AB1870" s="277"/>
      <c r="AD1870" s="278"/>
      <c r="AE1870" s="34"/>
      <c r="AF1870" s="44">
        <v>32</v>
      </c>
      <c r="AG1870" s="45">
        <v>46</v>
      </c>
      <c r="AH1870" s="45">
        <v>52</v>
      </c>
      <c r="AI1870" s="45">
        <v>2</v>
      </c>
      <c r="AJ1870" s="45">
        <v>21</v>
      </c>
      <c r="AK1870" s="45">
        <v>39</v>
      </c>
      <c r="AL1870" s="45">
        <v>57</v>
      </c>
      <c r="AM1870" s="46">
        <v>11</v>
      </c>
      <c r="AN1870" s="257">
        <f>SUMSQ(AF1870:AM1870)</f>
        <v>11180</v>
      </c>
      <c r="AO1870" s="42"/>
      <c r="AP1870" s="277"/>
      <c r="AR1870" s="278"/>
      <c r="AS1870" s="34"/>
      <c r="AT1870" s="44">
        <v>32</v>
      </c>
      <c r="AU1870" s="45">
        <v>46</v>
      </c>
      <c r="AV1870" s="45">
        <v>39</v>
      </c>
      <c r="AW1870" s="45">
        <v>2</v>
      </c>
      <c r="AX1870" s="45">
        <v>21</v>
      </c>
      <c r="AY1870" s="45">
        <v>52</v>
      </c>
      <c r="AZ1870" s="45">
        <v>57</v>
      </c>
      <c r="BA1870" s="46">
        <v>11</v>
      </c>
      <c r="BB1870" s="257">
        <f>SUMSQ(AT1870:BA1870)</f>
        <v>11180</v>
      </c>
      <c r="BC1870" s="42"/>
      <c r="BD1870" s="277"/>
    </row>
    <row r="1871" spans="2:56" ht="12.75" thickBot="1" x14ac:dyDescent="0.25">
      <c r="B1871" s="278"/>
      <c r="C1871" s="34"/>
      <c r="D1871" s="59">
        <v>47</v>
      </c>
      <c r="E1871" s="60">
        <v>29</v>
      </c>
      <c r="F1871" s="60">
        <v>49</v>
      </c>
      <c r="G1871" s="60">
        <v>24</v>
      </c>
      <c r="H1871" s="60">
        <v>3</v>
      </c>
      <c r="I1871" s="60">
        <v>38</v>
      </c>
      <c r="J1871" s="60">
        <v>10</v>
      </c>
      <c r="K1871" s="61">
        <v>60</v>
      </c>
      <c r="L1871" s="257">
        <f>SUMSQ(D1871:K1871)</f>
        <v>11180</v>
      </c>
      <c r="M1871" s="42"/>
      <c r="N1871" s="277"/>
      <c r="P1871" s="278"/>
      <c r="Q1871" s="34"/>
      <c r="R1871" s="59">
        <v>47</v>
      </c>
      <c r="S1871" s="60">
        <v>29</v>
      </c>
      <c r="T1871" s="60">
        <v>3</v>
      </c>
      <c r="U1871" s="60">
        <v>38</v>
      </c>
      <c r="V1871" s="60">
        <v>49</v>
      </c>
      <c r="W1871" s="60">
        <v>24</v>
      </c>
      <c r="X1871" s="60">
        <v>10</v>
      </c>
      <c r="Y1871" s="61">
        <v>60</v>
      </c>
      <c r="Z1871" s="257">
        <f>SUMSQ(R1871:Y1871)</f>
        <v>11180</v>
      </c>
      <c r="AA1871" s="42"/>
      <c r="AB1871" s="277"/>
      <c r="AD1871" s="278"/>
      <c r="AE1871" s="34"/>
      <c r="AF1871" s="59">
        <v>47</v>
      </c>
      <c r="AG1871" s="60">
        <v>29</v>
      </c>
      <c r="AH1871" s="60">
        <v>3</v>
      </c>
      <c r="AI1871" s="60">
        <v>38</v>
      </c>
      <c r="AJ1871" s="60">
        <v>49</v>
      </c>
      <c r="AK1871" s="60">
        <v>24</v>
      </c>
      <c r="AL1871" s="60">
        <v>10</v>
      </c>
      <c r="AM1871" s="61">
        <v>60</v>
      </c>
      <c r="AN1871" s="257">
        <f>SUMSQ(AF1871:AM1871)</f>
        <v>11180</v>
      </c>
      <c r="AO1871" s="42"/>
      <c r="AP1871" s="277"/>
      <c r="AR1871" s="278"/>
      <c r="AS1871" s="34"/>
      <c r="AT1871" s="59">
        <v>47</v>
      </c>
      <c r="AU1871" s="60">
        <v>29</v>
      </c>
      <c r="AV1871" s="60">
        <v>3</v>
      </c>
      <c r="AW1871" s="60">
        <v>49</v>
      </c>
      <c r="AX1871" s="60">
        <v>38</v>
      </c>
      <c r="AY1871" s="60">
        <v>24</v>
      </c>
      <c r="AZ1871" s="60">
        <v>10</v>
      </c>
      <c r="BA1871" s="61">
        <v>60</v>
      </c>
      <c r="BB1871" s="257">
        <f>SUMSQ(AT1871:BA1871)</f>
        <v>11180</v>
      </c>
      <c r="BC1871" s="42"/>
      <c r="BD1871" s="277"/>
    </row>
    <row r="1872" spans="2:56" x14ac:dyDescent="0.2">
      <c r="B1872" s="278"/>
      <c r="C1872" s="34"/>
      <c r="D1872" s="166">
        <f>SUM(D1864:D1871)</f>
        <v>260</v>
      </c>
      <c r="E1872" s="167">
        <f>SUM(E1864:E1871)</f>
        <v>260</v>
      </c>
      <c r="F1872" s="167">
        <f>SUM(F1864:F1871)</f>
        <v>260</v>
      </c>
      <c r="G1872" s="167">
        <f>SUM(G1864:G1871)</f>
        <v>260</v>
      </c>
      <c r="H1872" s="167">
        <f>SUM(H1864:H1871)</f>
        <v>260</v>
      </c>
      <c r="I1872" s="167">
        <f>SUM(I1864:I1871)</f>
        <v>260</v>
      </c>
      <c r="J1872" s="167">
        <f>SUM(J1864:J1871)</f>
        <v>260</v>
      </c>
      <c r="K1872" s="167">
        <f>SUM(K1864:K1871)</f>
        <v>260</v>
      </c>
      <c r="L1872" s="280">
        <f>SUM(D1864^3+E1865^3+F1866^3+G1867^3+H1868^3+I1869^3+J1870^3+K1871^3)</f>
        <v>540800</v>
      </c>
      <c r="M1872" s="42"/>
      <c r="N1872" s="277"/>
      <c r="P1872" s="278"/>
      <c r="Q1872" s="34"/>
      <c r="R1872" s="166">
        <f>SUM(R1864:R1871)</f>
        <v>260</v>
      </c>
      <c r="S1872" s="167">
        <f>SUM(S1864:S1871)</f>
        <v>260</v>
      </c>
      <c r="T1872" s="167">
        <f>SUM(T1864:T1871)</f>
        <v>260</v>
      </c>
      <c r="U1872" s="167">
        <f>SUM(U1864:U1871)</f>
        <v>260</v>
      </c>
      <c r="V1872" s="167">
        <f>SUM(V1864:V1871)</f>
        <v>260</v>
      </c>
      <c r="W1872" s="167">
        <f>SUM(W1864:W1871)</f>
        <v>260</v>
      </c>
      <c r="X1872" s="167">
        <f>SUM(X1864:X1871)</f>
        <v>260</v>
      </c>
      <c r="Y1872" s="167">
        <f>SUM(Y1864:Y1871)</f>
        <v>260</v>
      </c>
      <c r="Z1872" s="280">
        <f>SUM(R1864^3+S1865^3+T1866^3+U1867^3+V1868^3+W1869^3+X1870^3+Y1871^3)</f>
        <v>540800</v>
      </c>
      <c r="AA1872" s="42"/>
      <c r="AB1872" s="277"/>
      <c r="AD1872" s="278"/>
      <c r="AE1872" s="34"/>
      <c r="AF1872" s="166">
        <f>SUM(AF1864:AF1871)</f>
        <v>260</v>
      </c>
      <c r="AG1872" s="167">
        <f>SUM(AG1864:AG1871)</f>
        <v>260</v>
      </c>
      <c r="AH1872" s="167">
        <f>SUM(AH1864:AH1871)</f>
        <v>260</v>
      </c>
      <c r="AI1872" s="167">
        <f>SUM(AI1864:AI1871)</f>
        <v>260</v>
      </c>
      <c r="AJ1872" s="167">
        <f>SUM(AJ1864:AJ1871)</f>
        <v>260</v>
      </c>
      <c r="AK1872" s="167">
        <f>SUM(AK1864:AK1871)</f>
        <v>260</v>
      </c>
      <c r="AL1872" s="167">
        <f>SUM(AL1864:AL1871)</f>
        <v>260</v>
      </c>
      <c r="AM1872" s="167">
        <f>SUM(AM1864:AM1871)</f>
        <v>260</v>
      </c>
      <c r="AN1872" s="280">
        <f>SUM(AF1864^3+AG1865^3+AH1866^3+AI1867^3+AJ1868^3+AK1869^3+AL1870^3+AM1871^3)</f>
        <v>540800</v>
      </c>
      <c r="AO1872" s="42"/>
      <c r="AP1872" s="277"/>
      <c r="AR1872" s="278"/>
      <c r="AS1872" s="34"/>
      <c r="AT1872" s="166">
        <f>SUM(AT1864:AT1871)</f>
        <v>260</v>
      </c>
      <c r="AU1872" s="167">
        <f>SUM(AU1864:AU1871)</f>
        <v>260</v>
      </c>
      <c r="AV1872" s="167">
        <f>SUM(AV1864:AV1871)</f>
        <v>260</v>
      </c>
      <c r="AW1872" s="167">
        <f>SUM(AW1864:AW1871)</f>
        <v>260</v>
      </c>
      <c r="AX1872" s="167">
        <f>SUM(AX1864:AX1871)</f>
        <v>260</v>
      </c>
      <c r="AY1872" s="167">
        <f>SUM(AY1864:AY1871)</f>
        <v>260</v>
      </c>
      <c r="AZ1872" s="167">
        <f>SUM(AZ1864:AZ1871)</f>
        <v>260</v>
      </c>
      <c r="BA1872" s="167">
        <f>SUM(BA1864:BA1871)</f>
        <v>260</v>
      </c>
      <c r="BB1872" s="280">
        <f>SUM(AT1864^3+AU1865^3+AV1866^3+AW1867^3+AX1868^3+AY1869^3+AZ1870^3+BA1871^3)</f>
        <v>540800</v>
      </c>
      <c r="BC1872" s="42"/>
      <c r="BD1872" s="277"/>
    </row>
    <row r="1873" spans="2:56" ht="12.75" thickBot="1" x14ac:dyDescent="0.25">
      <c r="B1873" s="278"/>
      <c r="C1873" s="34"/>
      <c r="D1873" s="89">
        <f>SUMSQ(D1864:D1871)</f>
        <v>11180</v>
      </c>
      <c r="E1873" s="90">
        <f>SUMSQ(E1864:E1871)</f>
        <v>11180</v>
      </c>
      <c r="F1873" s="90">
        <f>SUMSQ(F1864:F1871)</f>
        <v>11180</v>
      </c>
      <c r="G1873" s="90">
        <f>SUMSQ(G1864:G1871)</f>
        <v>11180</v>
      </c>
      <c r="H1873" s="90">
        <f>SUMSQ(H1864:H1871)</f>
        <v>11180</v>
      </c>
      <c r="I1873" s="90">
        <f>SUMSQ(I1864:I1871)</f>
        <v>11180</v>
      </c>
      <c r="J1873" s="90">
        <f>SUMSQ(J1864:J1871)</f>
        <v>11180</v>
      </c>
      <c r="K1873" s="90">
        <f>SUMSQ(K1864:K1871)</f>
        <v>11180</v>
      </c>
      <c r="L1873" s="279">
        <f>SUM(D1871^3+E1870^3+F1869^3+G1868^3+H1867^3+I1866^3+J1865^3+K1864^3)</f>
        <v>540800</v>
      </c>
      <c r="M1873" s="42"/>
      <c r="N1873" s="277"/>
      <c r="P1873" s="278"/>
      <c r="Q1873" s="34"/>
      <c r="R1873" s="89">
        <f>SUMSQ(R1864:R1871)</f>
        <v>11180</v>
      </c>
      <c r="S1873" s="90">
        <f>SUMSQ(S1864:S1871)</f>
        <v>11180</v>
      </c>
      <c r="T1873" s="90">
        <f>SUMSQ(T1864:T1871)</f>
        <v>11180</v>
      </c>
      <c r="U1873" s="90">
        <f>SUMSQ(U1864:U1871)</f>
        <v>11180</v>
      </c>
      <c r="V1873" s="90">
        <f>SUMSQ(V1864:V1871)</f>
        <v>11180</v>
      </c>
      <c r="W1873" s="90">
        <f>SUMSQ(W1864:W1871)</f>
        <v>11180</v>
      </c>
      <c r="X1873" s="90">
        <f>SUMSQ(X1864:X1871)</f>
        <v>11180</v>
      </c>
      <c r="Y1873" s="90">
        <f>SUMSQ(Y1864:Y1871)</f>
        <v>11180</v>
      </c>
      <c r="Z1873" s="279">
        <f>SUM(R1871^3+S1870^3+T1869^3+U1868^3+V1867^3+W1866^3+X1865^3+Y1864^3)</f>
        <v>540800</v>
      </c>
      <c r="AA1873" s="42"/>
      <c r="AB1873" s="277"/>
      <c r="AD1873" s="278"/>
      <c r="AE1873" s="34"/>
      <c r="AF1873" s="89">
        <f>SUMSQ(AF1864:AF1871)</f>
        <v>11180</v>
      </c>
      <c r="AG1873" s="90">
        <f>SUMSQ(AG1864:AG1871)</f>
        <v>11180</v>
      </c>
      <c r="AH1873" s="90">
        <f>SUMSQ(AH1864:AH1871)</f>
        <v>11180</v>
      </c>
      <c r="AI1873" s="90">
        <f>SUMSQ(AI1864:AI1871)</f>
        <v>11180</v>
      </c>
      <c r="AJ1873" s="90">
        <f>SUMSQ(AJ1864:AJ1871)</f>
        <v>11180</v>
      </c>
      <c r="AK1873" s="90">
        <f>SUMSQ(AK1864:AK1871)</f>
        <v>11180</v>
      </c>
      <c r="AL1873" s="90">
        <f>SUMSQ(AL1864:AL1871)</f>
        <v>11180</v>
      </c>
      <c r="AM1873" s="90">
        <f>SUMSQ(AM1864:AM1871)</f>
        <v>11180</v>
      </c>
      <c r="AN1873" s="279">
        <f>SUM(AF1871^3+AG1870^3+AH1869^3+AI1868^3+AJ1867^3+AK1866^3+AL1865^3+AM1864^3)</f>
        <v>540800</v>
      </c>
      <c r="AO1873" s="42"/>
      <c r="AP1873" s="277"/>
      <c r="AR1873" s="278"/>
      <c r="AS1873" s="34"/>
      <c r="AT1873" s="89">
        <f>SUMSQ(AT1864:AT1871)</f>
        <v>11180</v>
      </c>
      <c r="AU1873" s="90">
        <f>SUMSQ(AU1864:AU1871)</f>
        <v>11180</v>
      </c>
      <c r="AV1873" s="90">
        <f>SUMSQ(AV1864:AV1871)</f>
        <v>11180</v>
      </c>
      <c r="AW1873" s="90">
        <f>SUMSQ(AW1864:AW1871)</f>
        <v>11180</v>
      </c>
      <c r="AX1873" s="90">
        <f>SUMSQ(AX1864:AX1871)</f>
        <v>11180</v>
      </c>
      <c r="AY1873" s="90">
        <f>SUMSQ(AY1864:AY1871)</f>
        <v>11180</v>
      </c>
      <c r="AZ1873" s="90">
        <f>SUMSQ(AZ1864:AZ1871)</f>
        <v>11180</v>
      </c>
      <c r="BA1873" s="90">
        <f>SUMSQ(BA1864:BA1871)</f>
        <v>11180</v>
      </c>
      <c r="BB1873" s="279">
        <f>SUM(AT1871^3+AU1870^3+AV1869^3+AW1868^3+AX1867^3+AY1866^3+AZ1865^3+BA1864^3)</f>
        <v>540800</v>
      </c>
      <c r="BC1873" s="42"/>
      <c r="BD1873" s="277"/>
    </row>
    <row r="1874" spans="2:56" ht="12.75" thickBot="1" x14ac:dyDescent="0.25">
      <c r="B1874" s="278"/>
      <c r="C1874" s="104"/>
      <c r="D1874" s="106"/>
      <c r="E1874" s="106"/>
      <c r="F1874" s="106"/>
      <c r="G1874" s="106"/>
      <c r="H1874" s="106"/>
      <c r="I1874" s="106"/>
      <c r="J1874" s="106"/>
      <c r="K1874" s="106"/>
      <c r="L1874" s="106"/>
      <c r="M1874" s="109"/>
      <c r="N1874" s="277"/>
      <c r="P1874" s="278"/>
      <c r="Q1874" s="104"/>
      <c r="R1874" s="106"/>
      <c r="S1874" s="106"/>
      <c r="T1874" s="106"/>
      <c r="U1874" s="106"/>
      <c r="V1874" s="106"/>
      <c r="W1874" s="106"/>
      <c r="X1874" s="106"/>
      <c r="Y1874" s="106"/>
      <c r="Z1874" s="106"/>
      <c r="AA1874" s="109"/>
      <c r="AB1874" s="277"/>
      <c r="AD1874" s="278"/>
      <c r="AE1874" s="104"/>
      <c r="AF1874" s="106"/>
      <c r="AG1874" s="106"/>
      <c r="AH1874" s="106"/>
      <c r="AI1874" s="106"/>
      <c r="AJ1874" s="106"/>
      <c r="AK1874" s="106"/>
      <c r="AL1874" s="106"/>
      <c r="AM1874" s="106"/>
      <c r="AN1874" s="106"/>
      <c r="AO1874" s="109"/>
      <c r="AP1874" s="277"/>
      <c r="AR1874" s="278"/>
      <c r="AS1874" s="104"/>
      <c r="AT1874" s="106"/>
      <c r="AU1874" s="106"/>
      <c r="AV1874" s="106"/>
      <c r="AW1874" s="106"/>
      <c r="AX1874" s="106"/>
      <c r="AY1874" s="106"/>
      <c r="AZ1874" s="106"/>
      <c r="BA1874" s="106"/>
      <c r="BB1874" s="106"/>
      <c r="BC1874" s="109"/>
      <c r="BD1874" s="277"/>
    </row>
    <row r="1875" spans="2:56" ht="12.75" thickBot="1" x14ac:dyDescent="0.25">
      <c r="B1875" s="276"/>
      <c r="C1875" s="275"/>
      <c r="D1875" s="275"/>
      <c r="E1875" s="275"/>
      <c r="F1875" s="275"/>
      <c r="G1875" s="275"/>
      <c r="H1875" s="275"/>
      <c r="I1875" s="275"/>
      <c r="J1875" s="275"/>
      <c r="K1875" s="275"/>
      <c r="L1875" s="275"/>
      <c r="M1875" s="275"/>
      <c r="N1875" s="274"/>
      <c r="P1875" s="276"/>
      <c r="Q1875" s="275"/>
      <c r="R1875" s="275"/>
      <c r="S1875" s="275"/>
      <c r="T1875" s="275"/>
      <c r="U1875" s="275"/>
      <c r="V1875" s="275"/>
      <c r="W1875" s="275"/>
      <c r="X1875" s="275"/>
      <c r="Y1875" s="275"/>
      <c r="Z1875" s="275"/>
      <c r="AA1875" s="275"/>
      <c r="AB1875" s="274"/>
      <c r="AD1875" s="276"/>
      <c r="AE1875" s="275"/>
      <c r="AF1875" s="275"/>
      <c r="AG1875" s="275"/>
      <c r="AH1875" s="275"/>
      <c r="AI1875" s="275"/>
      <c r="AJ1875" s="275"/>
      <c r="AK1875" s="275"/>
      <c r="AL1875" s="275"/>
      <c r="AM1875" s="275"/>
      <c r="AN1875" s="275"/>
      <c r="AO1875" s="275"/>
      <c r="AP1875" s="274"/>
      <c r="AR1875" s="276"/>
      <c r="AS1875" s="275"/>
      <c r="AT1875" s="275"/>
      <c r="AU1875" s="275"/>
      <c r="AV1875" s="275"/>
      <c r="AW1875" s="275"/>
      <c r="AX1875" s="275"/>
      <c r="AY1875" s="275"/>
      <c r="AZ1875" s="275"/>
      <c r="BA1875" s="275"/>
      <c r="BB1875" s="275"/>
      <c r="BC1875" s="275"/>
      <c r="BD1875" s="274"/>
    </row>
    <row r="1876" spans="2:56" ht="13.5" thickTop="1" thickBot="1" x14ac:dyDescent="0.25"/>
    <row r="1877" spans="2:56" ht="13.5" thickTop="1" thickBot="1" x14ac:dyDescent="0.25">
      <c r="B1877" s="284"/>
      <c r="C1877" s="283"/>
      <c r="D1877" s="283"/>
      <c r="E1877" s="283"/>
      <c r="F1877" s="283"/>
      <c r="G1877" s="283"/>
      <c r="H1877" s="283"/>
      <c r="I1877" s="283"/>
      <c r="J1877" s="283"/>
      <c r="K1877" s="283"/>
      <c r="L1877" s="283"/>
      <c r="M1877" s="283"/>
      <c r="N1877" s="282"/>
      <c r="P1877" s="284"/>
      <c r="Q1877" s="283"/>
      <c r="R1877" s="283"/>
      <c r="S1877" s="283"/>
      <c r="T1877" s="283"/>
      <c r="U1877" s="283"/>
      <c r="V1877" s="283"/>
      <c r="W1877" s="283"/>
      <c r="X1877" s="283"/>
      <c r="Y1877" s="283"/>
      <c r="Z1877" s="283"/>
      <c r="AA1877" s="283"/>
      <c r="AB1877" s="282"/>
      <c r="AD1877" s="284"/>
      <c r="AE1877" s="283"/>
      <c r="AF1877" s="283"/>
      <c r="AG1877" s="283"/>
      <c r="AH1877" s="283"/>
      <c r="AI1877" s="283"/>
      <c r="AJ1877" s="283"/>
      <c r="AK1877" s="283"/>
      <c r="AL1877" s="283"/>
      <c r="AM1877" s="283"/>
      <c r="AN1877" s="283"/>
      <c r="AO1877" s="283"/>
      <c r="AP1877" s="282"/>
      <c r="AR1877" s="284"/>
      <c r="AS1877" s="283"/>
      <c r="AT1877" s="283"/>
      <c r="AU1877" s="283"/>
      <c r="AV1877" s="283"/>
      <c r="AW1877" s="283"/>
      <c r="AX1877" s="283"/>
      <c r="AY1877" s="283"/>
      <c r="AZ1877" s="283"/>
      <c r="BA1877" s="283"/>
      <c r="BB1877" s="283"/>
      <c r="BC1877" s="283"/>
      <c r="BD1877" s="282"/>
    </row>
    <row r="1878" spans="2:56" ht="12.75" thickBot="1" x14ac:dyDescent="0.25">
      <c r="B1878" s="278"/>
      <c r="C1878" s="20"/>
      <c r="D1878" s="21"/>
      <c r="E1878" s="21"/>
      <c r="F1878" s="21"/>
      <c r="G1878" s="21"/>
      <c r="H1878" s="281" t="s">
        <v>914</v>
      </c>
      <c r="I1878" s="21"/>
      <c r="J1878" s="21"/>
      <c r="K1878" s="21"/>
      <c r="L1878" s="21"/>
      <c r="M1878" s="23"/>
      <c r="N1878" s="277"/>
      <c r="P1878" s="278"/>
      <c r="Q1878" s="20"/>
      <c r="R1878" s="21"/>
      <c r="S1878" s="21"/>
      <c r="T1878" s="21"/>
      <c r="U1878" s="21"/>
      <c r="V1878" s="281" t="s">
        <v>913</v>
      </c>
      <c r="W1878" s="21"/>
      <c r="X1878" s="21"/>
      <c r="Y1878" s="21"/>
      <c r="Z1878" s="21"/>
      <c r="AA1878" s="23"/>
      <c r="AB1878" s="277"/>
      <c r="AD1878" s="278"/>
      <c r="AE1878" s="20"/>
      <c r="AF1878" s="21"/>
      <c r="AG1878" s="21"/>
      <c r="AH1878" s="21"/>
      <c r="AI1878" s="21"/>
      <c r="AJ1878" s="281" t="s">
        <v>912</v>
      </c>
      <c r="AK1878" s="21"/>
      <c r="AL1878" s="21"/>
      <c r="AM1878" s="21"/>
      <c r="AN1878" s="21"/>
      <c r="AO1878" s="23"/>
      <c r="AP1878" s="277"/>
      <c r="AR1878" s="278"/>
      <c r="AS1878" s="20"/>
      <c r="AT1878" s="21"/>
      <c r="AU1878" s="21"/>
      <c r="AV1878" s="21"/>
      <c r="AW1878" s="21"/>
      <c r="AX1878" s="281" t="s">
        <v>911</v>
      </c>
      <c r="AY1878" s="21"/>
      <c r="AZ1878" s="21"/>
      <c r="BA1878" s="21"/>
      <c r="BB1878" s="21"/>
      <c r="BC1878" s="23"/>
      <c r="BD1878" s="277"/>
    </row>
    <row r="1879" spans="2:56" x14ac:dyDescent="0.2">
      <c r="B1879" s="278"/>
      <c r="C1879" s="34"/>
      <c r="D1879" s="35">
        <v>5</v>
      </c>
      <c r="E1879" s="36">
        <v>55</v>
      </c>
      <c r="F1879" s="36">
        <v>41</v>
      </c>
      <c r="G1879" s="36">
        <v>27</v>
      </c>
      <c r="H1879" s="36">
        <v>16</v>
      </c>
      <c r="I1879" s="36">
        <v>62</v>
      </c>
      <c r="J1879" s="36">
        <v>36</v>
      </c>
      <c r="K1879" s="37">
        <v>18</v>
      </c>
      <c r="L1879" s="251">
        <f>SUMSQ(D1879:K1879)</f>
        <v>11180</v>
      </c>
      <c r="M1879" s="42"/>
      <c r="N1879" s="277"/>
      <c r="P1879" s="278"/>
      <c r="Q1879" s="34"/>
      <c r="R1879" s="35">
        <v>5</v>
      </c>
      <c r="S1879" s="36">
        <v>55</v>
      </c>
      <c r="T1879" s="36">
        <v>41</v>
      </c>
      <c r="U1879" s="36">
        <v>62</v>
      </c>
      <c r="V1879" s="36">
        <v>16</v>
      </c>
      <c r="W1879" s="36">
        <v>27</v>
      </c>
      <c r="X1879" s="36">
        <v>36</v>
      </c>
      <c r="Y1879" s="37">
        <v>18</v>
      </c>
      <c r="Z1879" s="251">
        <f>SUMSQ(R1879:Y1879)</f>
        <v>11180</v>
      </c>
      <c r="AA1879" s="42"/>
      <c r="AB1879" s="277"/>
      <c r="AD1879" s="278"/>
      <c r="AE1879" s="34"/>
      <c r="AF1879" s="35">
        <v>5</v>
      </c>
      <c r="AG1879" s="36">
        <v>57</v>
      </c>
      <c r="AH1879" s="36">
        <v>55</v>
      </c>
      <c r="AI1879" s="36">
        <v>11</v>
      </c>
      <c r="AJ1879" s="36">
        <v>36</v>
      </c>
      <c r="AK1879" s="36">
        <v>32</v>
      </c>
      <c r="AL1879" s="36">
        <v>46</v>
      </c>
      <c r="AM1879" s="37">
        <v>18</v>
      </c>
      <c r="AN1879" s="251">
        <f>SUMSQ(AF1879:AM1879)</f>
        <v>11180</v>
      </c>
      <c r="AO1879" s="42"/>
      <c r="AP1879" s="277"/>
      <c r="AR1879" s="278"/>
      <c r="AS1879" s="34"/>
      <c r="AT1879" s="35">
        <v>5</v>
      </c>
      <c r="AU1879" s="36">
        <v>62</v>
      </c>
      <c r="AV1879" s="36">
        <v>16</v>
      </c>
      <c r="AW1879" s="36">
        <v>55</v>
      </c>
      <c r="AX1879" s="36">
        <v>27</v>
      </c>
      <c r="AY1879" s="36">
        <v>36</v>
      </c>
      <c r="AZ1879" s="36">
        <v>41</v>
      </c>
      <c r="BA1879" s="37">
        <v>18</v>
      </c>
      <c r="BB1879" s="251">
        <f>SUMSQ(AT1879:BA1879)</f>
        <v>11180</v>
      </c>
      <c r="BC1879" s="42"/>
      <c r="BD1879" s="277"/>
    </row>
    <row r="1880" spans="2:56" x14ac:dyDescent="0.2">
      <c r="B1880" s="278"/>
      <c r="C1880" s="34"/>
      <c r="D1880" s="44">
        <v>54</v>
      </c>
      <c r="E1880" s="45">
        <v>8</v>
      </c>
      <c r="F1880" s="45">
        <v>26</v>
      </c>
      <c r="G1880" s="45">
        <v>44</v>
      </c>
      <c r="H1880" s="45">
        <v>63</v>
      </c>
      <c r="I1880" s="45">
        <v>13</v>
      </c>
      <c r="J1880" s="45">
        <v>19</v>
      </c>
      <c r="K1880" s="46">
        <v>33</v>
      </c>
      <c r="L1880" s="257">
        <f>SUMSQ(D1880:K1880)</f>
        <v>11180</v>
      </c>
      <c r="M1880" s="42"/>
      <c r="N1880" s="277"/>
      <c r="P1880" s="278"/>
      <c r="Q1880" s="34"/>
      <c r="R1880" s="44">
        <v>54</v>
      </c>
      <c r="S1880" s="45">
        <v>8</v>
      </c>
      <c r="T1880" s="45">
        <v>63</v>
      </c>
      <c r="U1880" s="45">
        <v>44</v>
      </c>
      <c r="V1880" s="45">
        <v>26</v>
      </c>
      <c r="W1880" s="45">
        <v>13</v>
      </c>
      <c r="X1880" s="45">
        <v>19</v>
      </c>
      <c r="Y1880" s="46">
        <v>33</v>
      </c>
      <c r="Z1880" s="257">
        <f>SUMSQ(R1880:Y1880)</f>
        <v>11180</v>
      </c>
      <c r="AA1880" s="42"/>
      <c r="AB1880" s="277"/>
      <c r="AD1880" s="278"/>
      <c r="AE1880" s="34"/>
      <c r="AF1880" s="44">
        <v>49</v>
      </c>
      <c r="AG1880" s="45">
        <v>13</v>
      </c>
      <c r="AH1880" s="45">
        <v>62</v>
      </c>
      <c r="AI1880" s="45">
        <v>2</v>
      </c>
      <c r="AJ1880" s="45">
        <v>28</v>
      </c>
      <c r="AK1880" s="45">
        <v>40</v>
      </c>
      <c r="AL1880" s="45">
        <v>43</v>
      </c>
      <c r="AM1880" s="46">
        <v>23</v>
      </c>
      <c r="AN1880" s="257">
        <f>SUMSQ(AF1880:AM1880)</f>
        <v>11180</v>
      </c>
      <c r="AO1880" s="42"/>
      <c r="AP1880" s="277"/>
      <c r="AR1880" s="278"/>
      <c r="AS1880" s="34"/>
      <c r="AT1880" s="44">
        <v>51</v>
      </c>
      <c r="AU1880" s="45">
        <v>12</v>
      </c>
      <c r="AV1880" s="45">
        <v>58</v>
      </c>
      <c r="AW1880" s="45">
        <v>1</v>
      </c>
      <c r="AX1880" s="45">
        <v>45</v>
      </c>
      <c r="AY1880" s="45">
        <v>22</v>
      </c>
      <c r="AZ1880" s="45">
        <v>31</v>
      </c>
      <c r="BA1880" s="46">
        <v>40</v>
      </c>
      <c r="BB1880" s="257">
        <f>SUMSQ(AT1880:BA1880)</f>
        <v>11180</v>
      </c>
      <c r="BC1880" s="42"/>
      <c r="BD1880" s="277"/>
    </row>
    <row r="1881" spans="2:56" x14ac:dyDescent="0.2">
      <c r="B1881" s="278"/>
      <c r="C1881" s="34"/>
      <c r="D1881" s="44">
        <v>4</v>
      </c>
      <c r="E1881" s="45">
        <v>50</v>
      </c>
      <c r="F1881" s="45">
        <v>30</v>
      </c>
      <c r="G1881" s="45">
        <v>48</v>
      </c>
      <c r="H1881" s="45">
        <v>59</v>
      </c>
      <c r="I1881" s="45">
        <v>9</v>
      </c>
      <c r="J1881" s="45">
        <v>37</v>
      </c>
      <c r="K1881" s="46">
        <v>23</v>
      </c>
      <c r="L1881" s="257">
        <f>SUMSQ(D1881:K1881)</f>
        <v>11180</v>
      </c>
      <c r="M1881" s="42"/>
      <c r="N1881" s="277"/>
      <c r="P1881" s="278"/>
      <c r="Q1881" s="34"/>
      <c r="R1881" s="44">
        <v>42</v>
      </c>
      <c r="S1881" s="45">
        <v>1</v>
      </c>
      <c r="T1881" s="45">
        <v>30</v>
      </c>
      <c r="U1881" s="45">
        <v>20</v>
      </c>
      <c r="V1881" s="45">
        <v>59</v>
      </c>
      <c r="W1881" s="45">
        <v>53</v>
      </c>
      <c r="X1881" s="45">
        <v>15</v>
      </c>
      <c r="Y1881" s="46">
        <v>40</v>
      </c>
      <c r="Z1881" s="257">
        <f>SUMSQ(R1881:Y1881)</f>
        <v>11180</v>
      </c>
      <c r="AA1881" s="42"/>
      <c r="AB1881" s="277"/>
      <c r="AD1881" s="278"/>
      <c r="AE1881" s="34"/>
      <c r="AF1881" s="44">
        <v>30</v>
      </c>
      <c r="AG1881" s="45">
        <v>34</v>
      </c>
      <c r="AH1881" s="45">
        <v>20</v>
      </c>
      <c r="AI1881" s="45">
        <v>48</v>
      </c>
      <c r="AJ1881" s="45">
        <v>7</v>
      </c>
      <c r="AK1881" s="45">
        <v>59</v>
      </c>
      <c r="AL1881" s="45">
        <v>53</v>
      </c>
      <c r="AM1881" s="46">
        <v>9</v>
      </c>
      <c r="AN1881" s="257">
        <f>SUMSQ(AF1881:AM1881)</f>
        <v>11180</v>
      </c>
      <c r="AO1881" s="42"/>
      <c r="AP1881" s="277"/>
      <c r="AR1881" s="278"/>
      <c r="AS1881" s="34"/>
      <c r="AT1881" s="44">
        <v>6</v>
      </c>
      <c r="AU1881" s="45">
        <v>61</v>
      </c>
      <c r="AV1881" s="45">
        <v>19</v>
      </c>
      <c r="AW1881" s="45">
        <v>44</v>
      </c>
      <c r="AX1881" s="45">
        <v>50</v>
      </c>
      <c r="AY1881" s="45">
        <v>9</v>
      </c>
      <c r="AZ1881" s="45">
        <v>32</v>
      </c>
      <c r="BA1881" s="46">
        <v>39</v>
      </c>
      <c r="BB1881" s="257">
        <f>SUMSQ(AT1881:BA1881)</f>
        <v>11180</v>
      </c>
      <c r="BC1881" s="42"/>
      <c r="BD1881" s="277"/>
    </row>
    <row r="1882" spans="2:56" x14ac:dyDescent="0.2">
      <c r="B1882" s="278"/>
      <c r="C1882" s="34"/>
      <c r="D1882" s="44">
        <v>51</v>
      </c>
      <c r="E1882" s="45">
        <v>1</v>
      </c>
      <c r="F1882" s="45">
        <v>45</v>
      </c>
      <c r="G1882" s="45">
        <v>31</v>
      </c>
      <c r="H1882" s="45">
        <v>12</v>
      </c>
      <c r="I1882" s="45">
        <v>58</v>
      </c>
      <c r="J1882" s="45">
        <v>22</v>
      </c>
      <c r="K1882" s="46">
        <v>40</v>
      </c>
      <c r="L1882" s="257">
        <f>SUMSQ(D1882:K1882)</f>
        <v>11180</v>
      </c>
      <c r="M1882" s="42"/>
      <c r="N1882" s="277"/>
      <c r="P1882" s="278"/>
      <c r="Q1882" s="34"/>
      <c r="R1882" s="44">
        <v>4</v>
      </c>
      <c r="S1882" s="45">
        <v>43</v>
      </c>
      <c r="T1882" s="45">
        <v>17</v>
      </c>
      <c r="U1882" s="45">
        <v>31</v>
      </c>
      <c r="V1882" s="45">
        <v>56</v>
      </c>
      <c r="W1882" s="45">
        <v>58</v>
      </c>
      <c r="X1882" s="45">
        <v>37</v>
      </c>
      <c r="Y1882" s="46">
        <v>14</v>
      </c>
      <c r="Z1882" s="257">
        <f>SUMSQ(R1882:Y1882)</f>
        <v>11180</v>
      </c>
      <c r="AA1882" s="42"/>
      <c r="AB1882" s="277"/>
      <c r="AD1882" s="278"/>
      <c r="AE1882" s="34"/>
      <c r="AF1882" s="44">
        <v>27</v>
      </c>
      <c r="AG1882" s="45">
        <v>39</v>
      </c>
      <c r="AH1882" s="45">
        <v>44</v>
      </c>
      <c r="AI1882" s="45">
        <v>24</v>
      </c>
      <c r="AJ1882" s="45">
        <v>14</v>
      </c>
      <c r="AK1882" s="45">
        <v>50</v>
      </c>
      <c r="AL1882" s="45">
        <v>1</v>
      </c>
      <c r="AM1882" s="46">
        <v>61</v>
      </c>
      <c r="AN1882" s="257">
        <f>SUMSQ(AF1882:AM1882)</f>
        <v>11180</v>
      </c>
      <c r="AO1882" s="42"/>
      <c r="AP1882" s="277"/>
      <c r="AR1882" s="278"/>
      <c r="AS1882" s="34"/>
      <c r="AT1882" s="44">
        <v>52</v>
      </c>
      <c r="AU1882" s="45">
        <v>11</v>
      </c>
      <c r="AV1882" s="45">
        <v>37</v>
      </c>
      <c r="AW1882" s="45">
        <v>30</v>
      </c>
      <c r="AX1882" s="45">
        <v>8</v>
      </c>
      <c r="AY1882" s="45">
        <v>63</v>
      </c>
      <c r="AZ1882" s="45">
        <v>42</v>
      </c>
      <c r="BA1882" s="46">
        <v>17</v>
      </c>
      <c r="BB1882" s="257">
        <f>SUMSQ(AT1882:BA1882)</f>
        <v>11180</v>
      </c>
      <c r="BC1882" s="42"/>
      <c r="BD1882" s="277"/>
    </row>
    <row r="1883" spans="2:56" x14ac:dyDescent="0.2">
      <c r="B1883" s="278"/>
      <c r="C1883" s="34"/>
      <c r="D1883" s="44">
        <v>25</v>
      </c>
      <c r="E1883" s="45">
        <v>43</v>
      </c>
      <c r="F1883" s="45">
        <v>7</v>
      </c>
      <c r="G1883" s="45">
        <v>53</v>
      </c>
      <c r="H1883" s="45">
        <v>34</v>
      </c>
      <c r="I1883" s="45">
        <v>20</v>
      </c>
      <c r="J1883" s="45">
        <v>64</v>
      </c>
      <c r="K1883" s="46">
        <v>14</v>
      </c>
      <c r="L1883" s="257">
        <f>SUMSQ(D1883:K1883)</f>
        <v>11180</v>
      </c>
      <c r="M1883" s="42"/>
      <c r="N1883" s="277"/>
      <c r="P1883" s="278"/>
      <c r="Q1883" s="34"/>
      <c r="R1883" s="44">
        <v>51</v>
      </c>
      <c r="S1883" s="45">
        <v>28</v>
      </c>
      <c r="T1883" s="45">
        <v>7</v>
      </c>
      <c r="U1883" s="45">
        <v>9</v>
      </c>
      <c r="V1883" s="45">
        <v>34</v>
      </c>
      <c r="W1883" s="45">
        <v>48</v>
      </c>
      <c r="X1883" s="45">
        <v>22</v>
      </c>
      <c r="Y1883" s="46">
        <v>61</v>
      </c>
      <c r="Z1883" s="257">
        <f>SUMSQ(R1883:Y1883)</f>
        <v>11180</v>
      </c>
      <c r="AA1883" s="42"/>
      <c r="AB1883" s="277"/>
      <c r="AD1883" s="278"/>
      <c r="AE1883" s="34"/>
      <c r="AF1883" s="44">
        <v>4</v>
      </c>
      <c r="AG1883" s="45">
        <v>64</v>
      </c>
      <c r="AH1883" s="45">
        <v>15</v>
      </c>
      <c r="AI1883" s="45">
        <v>51</v>
      </c>
      <c r="AJ1883" s="45">
        <v>41</v>
      </c>
      <c r="AK1883" s="45">
        <v>21</v>
      </c>
      <c r="AL1883" s="45">
        <v>26</v>
      </c>
      <c r="AM1883" s="46">
        <v>38</v>
      </c>
      <c r="AN1883" s="257">
        <f>SUMSQ(AF1883:AM1883)</f>
        <v>11180</v>
      </c>
      <c r="AO1883" s="42"/>
      <c r="AP1883" s="277"/>
      <c r="AR1883" s="278"/>
      <c r="AS1883" s="34"/>
      <c r="AT1883" s="44">
        <v>48</v>
      </c>
      <c r="AU1883" s="45">
        <v>23</v>
      </c>
      <c r="AV1883" s="45">
        <v>2</v>
      </c>
      <c r="AW1883" s="45">
        <v>57</v>
      </c>
      <c r="AX1883" s="45">
        <v>35</v>
      </c>
      <c r="AY1883" s="45">
        <v>28</v>
      </c>
      <c r="AZ1883" s="45">
        <v>54</v>
      </c>
      <c r="BA1883" s="46">
        <v>13</v>
      </c>
      <c r="BB1883" s="257">
        <f>SUMSQ(AT1883:BA1883)</f>
        <v>11180</v>
      </c>
      <c r="BC1883" s="42"/>
      <c r="BD1883" s="277"/>
    </row>
    <row r="1884" spans="2:56" x14ac:dyDescent="0.2">
      <c r="B1884" s="278"/>
      <c r="C1884" s="34"/>
      <c r="D1884" s="44">
        <v>42</v>
      </c>
      <c r="E1884" s="45">
        <v>28</v>
      </c>
      <c r="F1884" s="45">
        <v>56</v>
      </c>
      <c r="G1884" s="45">
        <v>6</v>
      </c>
      <c r="H1884" s="45">
        <v>17</v>
      </c>
      <c r="I1884" s="45">
        <v>35</v>
      </c>
      <c r="J1884" s="45">
        <v>15</v>
      </c>
      <c r="K1884" s="46">
        <v>61</v>
      </c>
      <c r="L1884" s="257">
        <f>SUMSQ(D1884:K1884)</f>
        <v>11180</v>
      </c>
      <c r="M1884" s="42"/>
      <c r="N1884" s="277"/>
      <c r="P1884" s="278"/>
      <c r="Q1884" s="34"/>
      <c r="R1884" s="44">
        <v>25</v>
      </c>
      <c r="S1884" s="45">
        <v>50</v>
      </c>
      <c r="T1884" s="45">
        <v>12</v>
      </c>
      <c r="U1884" s="45">
        <v>6</v>
      </c>
      <c r="V1884" s="45">
        <v>45</v>
      </c>
      <c r="W1884" s="45">
        <v>35</v>
      </c>
      <c r="X1884" s="45">
        <v>64</v>
      </c>
      <c r="Y1884" s="46">
        <v>23</v>
      </c>
      <c r="Z1884" s="257">
        <f>SUMSQ(R1884:Y1884)</f>
        <v>11180</v>
      </c>
      <c r="AA1884" s="42"/>
      <c r="AB1884" s="277"/>
      <c r="AD1884" s="278"/>
      <c r="AE1884" s="34"/>
      <c r="AF1884" s="44">
        <v>56</v>
      </c>
      <c r="AG1884" s="45">
        <v>12</v>
      </c>
      <c r="AH1884" s="45">
        <v>6</v>
      </c>
      <c r="AI1884" s="45">
        <v>58</v>
      </c>
      <c r="AJ1884" s="45">
        <v>17</v>
      </c>
      <c r="AK1884" s="45">
        <v>45</v>
      </c>
      <c r="AL1884" s="45">
        <v>31</v>
      </c>
      <c r="AM1884" s="46">
        <v>35</v>
      </c>
      <c r="AN1884" s="257">
        <f>SUMSQ(AF1884:AM1884)</f>
        <v>11180</v>
      </c>
      <c r="AO1884" s="42"/>
      <c r="AP1884" s="277"/>
      <c r="AR1884" s="278"/>
      <c r="AS1884" s="34"/>
      <c r="AT1884" s="44">
        <v>26</v>
      </c>
      <c r="AU1884" s="45">
        <v>33</v>
      </c>
      <c r="AV1884" s="45">
        <v>56</v>
      </c>
      <c r="AW1884" s="45">
        <v>15</v>
      </c>
      <c r="AX1884" s="45">
        <v>21</v>
      </c>
      <c r="AY1884" s="45">
        <v>46</v>
      </c>
      <c r="AZ1884" s="45">
        <v>4</v>
      </c>
      <c r="BA1884" s="46">
        <v>59</v>
      </c>
      <c r="BB1884" s="257">
        <f>SUMSQ(AT1884:BA1884)</f>
        <v>11180</v>
      </c>
      <c r="BC1884" s="42"/>
      <c r="BD1884" s="277"/>
    </row>
    <row r="1885" spans="2:56" x14ac:dyDescent="0.2">
      <c r="B1885" s="278"/>
      <c r="C1885" s="34"/>
      <c r="D1885" s="44">
        <v>32</v>
      </c>
      <c r="E1885" s="45">
        <v>46</v>
      </c>
      <c r="F1885" s="45">
        <v>52</v>
      </c>
      <c r="G1885" s="45">
        <v>2</v>
      </c>
      <c r="H1885" s="45">
        <v>21</v>
      </c>
      <c r="I1885" s="45">
        <v>39</v>
      </c>
      <c r="J1885" s="45">
        <v>57</v>
      </c>
      <c r="K1885" s="46">
        <v>11</v>
      </c>
      <c r="L1885" s="257">
        <f>SUMSQ(D1885:K1885)</f>
        <v>11180</v>
      </c>
      <c r="M1885" s="42"/>
      <c r="N1885" s="277"/>
      <c r="P1885" s="278"/>
      <c r="Q1885" s="34"/>
      <c r="R1885" s="44">
        <v>32</v>
      </c>
      <c r="S1885" s="45">
        <v>46</v>
      </c>
      <c r="T1885" s="45">
        <v>52</v>
      </c>
      <c r="U1885" s="45">
        <v>39</v>
      </c>
      <c r="V1885" s="45">
        <v>21</v>
      </c>
      <c r="W1885" s="45">
        <v>2</v>
      </c>
      <c r="X1885" s="45">
        <v>57</v>
      </c>
      <c r="Y1885" s="46">
        <v>11</v>
      </c>
      <c r="Z1885" s="257">
        <f>SUMSQ(R1885:Y1885)</f>
        <v>11180</v>
      </c>
      <c r="AA1885" s="42"/>
      <c r="AB1885" s="277"/>
      <c r="AD1885" s="278"/>
      <c r="AE1885" s="34"/>
      <c r="AF1885" s="44">
        <v>42</v>
      </c>
      <c r="AG1885" s="45">
        <v>22</v>
      </c>
      <c r="AH1885" s="45">
        <v>25</v>
      </c>
      <c r="AI1885" s="45">
        <v>37</v>
      </c>
      <c r="AJ1885" s="45">
        <v>63</v>
      </c>
      <c r="AK1885" s="45">
        <v>3</v>
      </c>
      <c r="AL1885" s="45">
        <v>52</v>
      </c>
      <c r="AM1885" s="46">
        <v>16</v>
      </c>
      <c r="AN1885" s="257">
        <f>SUMSQ(AF1885:AM1885)</f>
        <v>11180</v>
      </c>
      <c r="AO1885" s="42"/>
      <c r="AP1885" s="277"/>
      <c r="AR1885" s="278"/>
      <c r="AS1885" s="34"/>
      <c r="AT1885" s="44">
        <v>25</v>
      </c>
      <c r="AU1885" s="45">
        <v>34</v>
      </c>
      <c r="AV1885" s="45">
        <v>43</v>
      </c>
      <c r="AW1885" s="45">
        <v>20</v>
      </c>
      <c r="AX1885" s="45">
        <v>64</v>
      </c>
      <c r="AY1885" s="45">
        <v>7</v>
      </c>
      <c r="AZ1885" s="45">
        <v>53</v>
      </c>
      <c r="BA1885" s="46">
        <v>14</v>
      </c>
      <c r="BB1885" s="257">
        <f>SUMSQ(AT1885:BA1885)</f>
        <v>11180</v>
      </c>
      <c r="BC1885" s="42"/>
      <c r="BD1885" s="277"/>
    </row>
    <row r="1886" spans="2:56" ht="12.75" thickBot="1" x14ac:dyDescent="0.25">
      <c r="B1886" s="278"/>
      <c r="C1886" s="34"/>
      <c r="D1886" s="59">
        <v>47</v>
      </c>
      <c r="E1886" s="60">
        <v>29</v>
      </c>
      <c r="F1886" s="60">
        <v>3</v>
      </c>
      <c r="G1886" s="60">
        <v>49</v>
      </c>
      <c r="H1886" s="60">
        <v>38</v>
      </c>
      <c r="I1886" s="60">
        <v>24</v>
      </c>
      <c r="J1886" s="60">
        <v>10</v>
      </c>
      <c r="K1886" s="61">
        <v>60</v>
      </c>
      <c r="L1886" s="257">
        <f>SUMSQ(D1886:K1886)</f>
        <v>11180</v>
      </c>
      <c r="M1886" s="42"/>
      <c r="N1886" s="277"/>
      <c r="P1886" s="278"/>
      <c r="Q1886" s="34"/>
      <c r="R1886" s="59">
        <v>47</v>
      </c>
      <c r="S1886" s="60">
        <v>29</v>
      </c>
      <c r="T1886" s="60">
        <v>38</v>
      </c>
      <c r="U1886" s="60">
        <v>49</v>
      </c>
      <c r="V1886" s="60">
        <v>3</v>
      </c>
      <c r="W1886" s="60">
        <v>24</v>
      </c>
      <c r="X1886" s="60">
        <v>10</v>
      </c>
      <c r="Y1886" s="61">
        <v>60</v>
      </c>
      <c r="Z1886" s="257">
        <f>SUMSQ(R1886:Y1886)</f>
        <v>11180</v>
      </c>
      <c r="AA1886" s="42"/>
      <c r="AB1886" s="277"/>
      <c r="AD1886" s="278"/>
      <c r="AE1886" s="34"/>
      <c r="AF1886" s="59">
        <v>47</v>
      </c>
      <c r="AG1886" s="60">
        <v>19</v>
      </c>
      <c r="AH1886" s="60">
        <v>33</v>
      </c>
      <c r="AI1886" s="60">
        <v>29</v>
      </c>
      <c r="AJ1886" s="60">
        <v>54</v>
      </c>
      <c r="AK1886" s="60">
        <v>10</v>
      </c>
      <c r="AL1886" s="60">
        <v>8</v>
      </c>
      <c r="AM1886" s="61">
        <v>60</v>
      </c>
      <c r="AN1886" s="257">
        <f>SUMSQ(AF1886:AM1886)</f>
        <v>11180</v>
      </c>
      <c r="AO1886" s="42"/>
      <c r="AP1886" s="277"/>
      <c r="AR1886" s="278"/>
      <c r="AS1886" s="34"/>
      <c r="AT1886" s="59">
        <v>47</v>
      </c>
      <c r="AU1886" s="60">
        <v>24</v>
      </c>
      <c r="AV1886" s="60">
        <v>29</v>
      </c>
      <c r="AW1886" s="60">
        <v>38</v>
      </c>
      <c r="AX1886" s="60">
        <v>10</v>
      </c>
      <c r="AY1886" s="60">
        <v>49</v>
      </c>
      <c r="AZ1886" s="60">
        <v>3</v>
      </c>
      <c r="BA1886" s="61">
        <v>60</v>
      </c>
      <c r="BB1886" s="257">
        <f>SUMSQ(AT1886:BA1886)</f>
        <v>11180</v>
      </c>
      <c r="BC1886" s="42"/>
      <c r="BD1886" s="277"/>
    </row>
    <row r="1887" spans="2:56" x14ac:dyDescent="0.2">
      <c r="B1887" s="278"/>
      <c r="C1887" s="34"/>
      <c r="D1887" s="166">
        <f>SUM(D1879:D1886)</f>
        <v>260</v>
      </c>
      <c r="E1887" s="167">
        <f>SUM(E1879:E1886)</f>
        <v>260</v>
      </c>
      <c r="F1887" s="167">
        <f>SUM(F1879:F1886)</f>
        <v>260</v>
      </c>
      <c r="G1887" s="167">
        <f>SUM(G1879:G1886)</f>
        <v>260</v>
      </c>
      <c r="H1887" s="167">
        <f>SUM(H1879:H1886)</f>
        <v>260</v>
      </c>
      <c r="I1887" s="167">
        <f>SUM(I1879:I1886)</f>
        <v>260</v>
      </c>
      <c r="J1887" s="167">
        <f>SUM(J1879:J1886)</f>
        <v>260</v>
      </c>
      <c r="K1887" s="167">
        <f>SUM(K1879:K1886)</f>
        <v>260</v>
      </c>
      <c r="L1887" s="280">
        <f>SUM(D1879^3+E1880^3+F1881^3+G1882^3+H1883^3+I1884^3+J1885^3+K1886^3)</f>
        <v>540800</v>
      </c>
      <c r="M1887" s="42"/>
      <c r="N1887" s="277"/>
      <c r="P1887" s="278"/>
      <c r="Q1887" s="34"/>
      <c r="R1887" s="166">
        <f>SUM(R1879:R1886)</f>
        <v>260</v>
      </c>
      <c r="S1887" s="167">
        <f>SUM(S1879:S1886)</f>
        <v>260</v>
      </c>
      <c r="T1887" s="167">
        <f>SUM(T1879:T1886)</f>
        <v>260</v>
      </c>
      <c r="U1887" s="167">
        <f>SUM(U1879:U1886)</f>
        <v>260</v>
      </c>
      <c r="V1887" s="167">
        <f>SUM(V1879:V1886)</f>
        <v>260</v>
      </c>
      <c r="W1887" s="167">
        <f>SUM(W1879:W1886)</f>
        <v>260</v>
      </c>
      <c r="X1887" s="167">
        <f>SUM(X1879:X1886)</f>
        <v>260</v>
      </c>
      <c r="Y1887" s="167">
        <f>SUM(Y1879:Y1886)</f>
        <v>260</v>
      </c>
      <c r="Z1887" s="280">
        <f>SUM(R1879^3+S1880^3+T1881^3+U1882^3+V1883^3+W1884^3+X1885^3+Y1886^3)</f>
        <v>540800</v>
      </c>
      <c r="AA1887" s="42"/>
      <c r="AB1887" s="277"/>
      <c r="AD1887" s="278"/>
      <c r="AE1887" s="34"/>
      <c r="AF1887" s="166">
        <f>SUM(AF1879:AF1886)</f>
        <v>260</v>
      </c>
      <c r="AG1887" s="167">
        <f>SUM(AG1879:AG1886)</f>
        <v>260</v>
      </c>
      <c r="AH1887" s="167">
        <f>SUM(AH1879:AH1886)</f>
        <v>260</v>
      </c>
      <c r="AI1887" s="167">
        <f>SUM(AI1879:AI1886)</f>
        <v>260</v>
      </c>
      <c r="AJ1887" s="167">
        <f>SUM(AJ1879:AJ1886)</f>
        <v>260</v>
      </c>
      <c r="AK1887" s="167">
        <f>SUM(AK1879:AK1886)</f>
        <v>260</v>
      </c>
      <c r="AL1887" s="167">
        <f>SUM(AL1879:AL1886)</f>
        <v>260</v>
      </c>
      <c r="AM1887" s="167">
        <f>SUM(AM1879:AM1886)</f>
        <v>260</v>
      </c>
      <c r="AN1887" s="280">
        <f>SUM(AF1879^3+AG1880^3+AH1881^3+AI1882^3+AJ1883^3+AK1884^3+AL1885^3+AM1886^3)</f>
        <v>540800</v>
      </c>
      <c r="AO1887" s="42"/>
      <c r="AP1887" s="277"/>
      <c r="AR1887" s="278"/>
      <c r="AS1887" s="34"/>
      <c r="AT1887" s="166">
        <f>SUM(AT1879:AT1886)</f>
        <v>260</v>
      </c>
      <c r="AU1887" s="167">
        <f>SUM(AU1879:AU1886)</f>
        <v>260</v>
      </c>
      <c r="AV1887" s="167">
        <f>SUM(AV1879:AV1886)</f>
        <v>260</v>
      </c>
      <c r="AW1887" s="167">
        <f>SUM(AW1879:AW1886)</f>
        <v>260</v>
      </c>
      <c r="AX1887" s="167">
        <f>SUM(AX1879:AX1886)</f>
        <v>260</v>
      </c>
      <c r="AY1887" s="167">
        <f>SUM(AY1879:AY1886)</f>
        <v>260</v>
      </c>
      <c r="AZ1887" s="167">
        <f>SUM(AZ1879:AZ1886)</f>
        <v>260</v>
      </c>
      <c r="BA1887" s="167">
        <f>SUM(BA1879:BA1886)</f>
        <v>260</v>
      </c>
      <c r="BB1887" s="280">
        <f>SUM(AT1879^3+AU1880^3+AV1881^3+AW1882^3+AX1883^3+AY1884^3+AZ1885^3+BA1886^3)</f>
        <v>540800</v>
      </c>
      <c r="BC1887" s="42"/>
      <c r="BD1887" s="277"/>
    </row>
    <row r="1888" spans="2:56" ht="12.75" thickBot="1" x14ac:dyDescent="0.25">
      <c r="B1888" s="278"/>
      <c r="C1888" s="34"/>
      <c r="D1888" s="89">
        <f>SUMSQ(D1879:D1886)</f>
        <v>11180</v>
      </c>
      <c r="E1888" s="90">
        <f>SUMSQ(E1879:E1886)</f>
        <v>11180</v>
      </c>
      <c r="F1888" s="90">
        <f>SUMSQ(F1879:F1886)</f>
        <v>11180</v>
      </c>
      <c r="G1888" s="90">
        <f>SUMSQ(G1879:G1886)</f>
        <v>11180</v>
      </c>
      <c r="H1888" s="90">
        <f>SUMSQ(H1879:H1886)</f>
        <v>11180</v>
      </c>
      <c r="I1888" s="90">
        <f>SUMSQ(I1879:I1886)</f>
        <v>11180</v>
      </c>
      <c r="J1888" s="90">
        <f>SUMSQ(J1879:J1886)</f>
        <v>11180</v>
      </c>
      <c r="K1888" s="90">
        <f>SUMSQ(K1879:K1886)</f>
        <v>11180</v>
      </c>
      <c r="L1888" s="279">
        <f>SUM(D1886^3+E1885^3+F1884^3+G1883^3+H1882^3+I1881^3+J1880^3+K1879^3)</f>
        <v>540800</v>
      </c>
      <c r="M1888" s="42"/>
      <c r="N1888" s="277"/>
      <c r="P1888" s="278"/>
      <c r="Q1888" s="34"/>
      <c r="R1888" s="89">
        <f>SUMSQ(R1879:R1886)</f>
        <v>11180</v>
      </c>
      <c r="S1888" s="90">
        <f>SUMSQ(S1879:S1886)</f>
        <v>11180</v>
      </c>
      <c r="T1888" s="90">
        <f>SUMSQ(T1879:T1886)</f>
        <v>11180</v>
      </c>
      <c r="U1888" s="90">
        <f>SUMSQ(U1879:U1886)</f>
        <v>11180</v>
      </c>
      <c r="V1888" s="90">
        <f>SUMSQ(V1879:V1886)</f>
        <v>11180</v>
      </c>
      <c r="W1888" s="90">
        <f>SUMSQ(W1879:W1886)</f>
        <v>11180</v>
      </c>
      <c r="X1888" s="90">
        <f>SUMSQ(X1879:X1886)</f>
        <v>11180</v>
      </c>
      <c r="Y1888" s="90">
        <f>SUMSQ(Y1879:Y1886)</f>
        <v>11180</v>
      </c>
      <c r="Z1888" s="279">
        <f>SUM(R1886^3+S1885^3+T1884^3+U1883^3+V1882^3+W1881^3+X1880^3+Y1879^3)</f>
        <v>540800</v>
      </c>
      <c r="AA1888" s="42"/>
      <c r="AB1888" s="277"/>
      <c r="AD1888" s="278"/>
      <c r="AE1888" s="34"/>
      <c r="AF1888" s="89">
        <f>SUMSQ(AF1879:AF1886)</f>
        <v>11180</v>
      </c>
      <c r="AG1888" s="90">
        <f>SUMSQ(AG1879:AG1886)</f>
        <v>11180</v>
      </c>
      <c r="AH1888" s="90">
        <f>SUMSQ(AH1879:AH1886)</f>
        <v>11180</v>
      </c>
      <c r="AI1888" s="90">
        <f>SUMSQ(AI1879:AI1886)</f>
        <v>11180</v>
      </c>
      <c r="AJ1888" s="90">
        <f>SUMSQ(AJ1879:AJ1886)</f>
        <v>11180</v>
      </c>
      <c r="AK1888" s="90">
        <f>SUMSQ(AK1879:AK1886)</f>
        <v>11180</v>
      </c>
      <c r="AL1888" s="90">
        <f>SUMSQ(AL1879:AL1886)</f>
        <v>11180</v>
      </c>
      <c r="AM1888" s="90">
        <f>SUMSQ(AM1879:AM1886)</f>
        <v>11180</v>
      </c>
      <c r="AN1888" s="279">
        <f>SUM(AF1886^3+AG1885^3+AH1884^3+AI1883^3+AJ1882^3+AK1881^3+AL1880^3+AM1879^3)</f>
        <v>540800</v>
      </c>
      <c r="AO1888" s="42"/>
      <c r="AP1888" s="277"/>
      <c r="AR1888" s="278"/>
      <c r="AS1888" s="34"/>
      <c r="AT1888" s="89">
        <f>SUMSQ(AT1879:AT1886)</f>
        <v>11180</v>
      </c>
      <c r="AU1888" s="90">
        <f>SUMSQ(AU1879:AU1886)</f>
        <v>11180</v>
      </c>
      <c r="AV1888" s="90">
        <f>SUMSQ(AV1879:AV1886)</f>
        <v>11180</v>
      </c>
      <c r="AW1888" s="90">
        <f>SUMSQ(AW1879:AW1886)</f>
        <v>11180</v>
      </c>
      <c r="AX1888" s="90">
        <f>SUMSQ(AX1879:AX1886)</f>
        <v>11180</v>
      </c>
      <c r="AY1888" s="90">
        <f>SUMSQ(AY1879:AY1886)</f>
        <v>11180</v>
      </c>
      <c r="AZ1888" s="90">
        <f>SUMSQ(AZ1879:AZ1886)</f>
        <v>11180</v>
      </c>
      <c r="BA1888" s="90">
        <f>SUMSQ(BA1879:BA1886)</f>
        <v>11180</v>
      </c>
      <c r="BB1888" s="279">
        <f>SUM(AT1886^3+AU1885^3+AV1884^3+AW1883^3+AX1882^3+AY1881^3+AZ1880^3+BA1879^3)</f>
        <v>540800</v>
      </c>
      <c r="BC1888" s="42"/>
      <c r="BD1888" s="277"/>
    </row>
    <row r="1889" spans="2:56" ht="12.75" thickBot="1" x14ac:dyDescent="0.25">
      <c r="B1889" s="278"/>
      <c r="C1889" s="104"/>
      <c r="D1889" s="106"/>
      <c r="E1889" s="106"/>
      <c r="F1889" s="106"/>
      <c r="G1889" s="106"/>
      <c r="H1889" s="106"/>
      <c r="I1889" s="106"/>
      <c r="J1889" s="106"/>
      <c r="K1889" s="106"/>
      <c r="L1889" s="106"/>
      <c r="M1889" s="109"/>
      <c r="N1889" s="277"/>
      <c r="P1889" s="278"/>
      <c r="Q1889" s="104"/>
      <c r="R1889" s="106"/>
      <c r="S1889" s="106"/>
      <c r="T1889" s="106"/>
      <c r="U1889" s="106"/>
      <c r="V1889" s="106"/>
      <c r="W1889" s="106"/>
      <c r="X1889" s="106"/>
      <c r="Y1889" s="106"/>
      <c r="Z1889" s="106"/>
      <c r="AA1889" s="109"/>
      <c r="AB1889" s="277"/>
      <c r="AD1889" s="278"/>
      <c r="AE1889" s="104"/>
      <c r="AF1889" s="106"/>
      <c r="AG1889" s="106"/>
      <c r="AH1889" s="106"/>
      <c r="AI1889" s="106"/>
      <c r="AJ1889" s="106"/>
      <c r="AK1889" s="106"/>
      <c r="AL1889" s="106"/>
      <c r="AM1889" s="106"/>
      <c r="AN1889" s="106"/>
      <c r="AO1889" s="109"/>
      <c r="AP1889" s="277"/>
      <c r="AR1889" s="278"/>
      <c r="AS1889" s="104"/>
      <c r="AT1889" s="106"/>
      <c r="AU1889" s="106"/>
      <c r="AV1889" s="106"/>
      <c r="AW1889" s="106"/>
      <c r="AX1889" s="106"/>
      <c r="AY1889" s="106"/>
      <c r="AZ1889" s="106"/>
      <c r="BA1889" s="106"/>
      <c r="BB1889" s="106"/>
      <c r="BC1889" s="109"/>
      <c r="BD1889" s="277"/>
    </row>
    <row r="1890" spans="2:56" ht="12.75" thickBot="1" x14ac:dyDescent="0.25">
      <c r="B1890" s="276"/>
      <c r="C1890" s="275"/>
      <c r="D1890" s="275"/>
      <c r="E1890" s="275"/>
      <c r="F1890" s="275"/>
      <c r="G1890" s="275"/>
      <c r="H1890" s="275"/>
      <c r="I1890" s="275"/>
      <c r="J1890" s="275"/>
      <c r="K1890" s="275"/>
      <c r="L1890" s="275"/>
      <c r="M1890" s="275"/>
      <c r="N1890" s="274"/>
      <c r="P1890" s="276"/>
      <c r="Q1890" s="275"/>
      <c r="R1890" s="275"/>
      <c r="S1890" s="275"/>
      <c r="T1890" s="275"/>
      <c r="U1890" s="275"/>
      <c r="V1890" s="275"/>
      <c r="W1890" s="275"/>
      <c r="X1890" s="275"/>
      <c r="Y1890" s="275"/>
      <c r="Z1890" s="275"/>
      <c r="AA1890" s="275"/>
      <c r="AB1890" s="274"/>
      <c r="AD1890" s="276"/>
      <c r="AE1890" s="275"/>
      <c r="AF1890" s="275"/>
      <c r="AG1890" s="275"/>
      <c r="AH1890" s="275"/>
      <c r="AI1890" s="275"/>
      <c r="AJ1890" s="275"/>
      <c r="AK1890" s="275"/>
      <c r="AL1890" s="275"/>
      <c r="AM1890" s="275"/>
      <c r="AN1890" s="275"/>
      <c r="AO1890" s="275"/>
      <c r="AP1890" s="274"/>
      <c r="AR1890" s="276"/>
      <c r="AS1890" s="275"/>
      <c r="AT1890" s="275"/>
      <c r="AU1890" s="275"/>
      <c r="AV1890" s="275"/>
      <c r="AW1890" s="275"/>
      <c r="AX1890" s="275"/>
      <c r="AY1890" s="275"/>
      <c r="AZ1890" s="275"/>
      <c r="BA1890" s="275"/>
      <c r="BB1890" s="275"/>
      <c r="BC1890" s="275"/>
      <c r="BD1890" s="274"/>
    </row>
    <row r="1891" spans="2:56" ht="13.5" thickTop="1" thickBot="1" x14ac:dyDescent="0.25"/>
    <row r="1892" spans="2:56" ht="13.5" thickTop="1" thickBot="1" x14ac:dyDescent="0.25">
      <c r="B1892" s="284"/>
      <c r="C1892" s="283"/>
      <c r="D1892" s="283"/>
      <c r="E1892" s="283"/>
      <c r="F1892" s="283"/>
      <c r="G1892" s="283"/>
      <c r="H1892" s="283"/>
      <c r="I1892" s="283"/>
      <c r="J1892" s="283"/>
      <c r="K1892" s="283"/>
      <c r="L1892" s="283"/>
      <c r="M1892" s="283"/>
      <c r="N1892" s="282"/>
      <c r="P1892" s="284"/>
      <c r="Q1892" s="283"/>
      <c r="R1892" s="283"/>
      <c r="S1892" s="283"/>
      <c r="T1892" s="283"/>
      <c r="U1892" s="283"/>
      <c r="V1892" s="283"/>
      <c r="W1892" s="283"/>
      <c r="X1892" s="283"/>
      <c r="Y1892" s="283"/>
      <c r="Z1892" s="283"/>
      <c r="AA1892" s="283"/>
      <c r="AB1892" s="282"/>
      <c r="AD1892" s="284"/>
      <c r="AE1892" s="283"/>
      <c r="AF1892" s="283"/>
      <c r="AG1892" s="283"/>
      <c r="AH1892" s="283"/>
      <c r="AI1892" s="283"/>
      <c r="AJ1892" s="283"/>
      <c r="AK1892" s="283"/>
      <c r="AL1892" s="283"/>
      <c r="AM1892" s="283"/>
      <c r="AN1892" s="283"/>
      <c r="AO1892" s="283"/>
      <c r="AP1892" s="282"/>
      <c r="AR1892" s="284"/>
      <c r="AS1892" s="283"/>
      <c r="AT1892" s="283"/>
      <c r="AU1892" s="283"/>
      <c r="AV1892" s="283"/>
      <c r="AW1892" s="283"/>
      <c r="AX1892" s="283"/>
      <c r="AY1892" s="283"/>
      <c r="AZ1892" s="283"/>
      <c r="BA1892" s="283"/>
      <c r="BB1892" s="283"/>
      <c r="BC1892" s="283"/>
      <c r="BD1892" s="282"/>
    </row>
    <row r="1893" spans="2:56" ht="12.75" thickBot="1" x14ac:dyDescent="0.25">
      <c r="B1893" s="278"/>
      <c r="C1893" s="20"/>
      <c r="D1893" s="21"/>
      <c r="E1893" s="21"/>
      <c r="F1893" s="21"/>
      <c r="G1893" s="21"/>
      <c r="H1893" s="281" t="s">
        <v>910</v>
      </c>
      <c r="I1893" s="21"/>
      <c r="J1893" s="21"/>
      <c r="K1893" s="21"/>
      <c r="L1893" s="21"/>
      <c r="M1893" s="23"/>
      <c r="N1893" s="277"/>
      <c r="P1893" s="278"/>
      <c r="Q1893" s="20"/>
      <c r="R1893" s="21"/>
      <c r="S1893" s="21"/>
      <c r="T1893" s="21"/>
      <c r="U1893" s="21"/>
      <c r="V1893" s="281" t="s">
        <v>909</v>
      </c>
      <c r="W1893" s="21"/>
      <c r="X1893" s="21"/>
      <c r="Y1893" s="21"/>
      <c r="Z1893" s="21"/>
      <c r="AA1893" s="23"/>
      <c r="AB1893" s="277"/>
      <c r="AD1893" s="278"/>
      <c r="AE1893" s="20"/>
      <c r="AF1893" s="21"/>
      <c r="AG1893" s="21"/>
      <c r="AH1893" s="21"/>
      <c r="AI1893" s="21"/>
      <c r="AJ1893" s="281" t="s">
        <v>908</v>
      </c>
      <c r="AK1893" s="21"/>
      <c r="AL1893" s="21"/>
      <c r="AM1893" s="21"/>
      <c r="AN1893" s="21"/>
      <c r="AO1893" s="23"/>
      <c r="AP1893" s="277"/>
      <c r="AR1893" s="278"/>
      <c r="AS1893" s="20"/>
      <c r="AT1893" s="21"/>
      <c r="AU1893" s="21"/>
      <c r="AV1893" s="21"/>
      <c r="AW1893" s="21"/>
      <c r="AX1893" s="281" t="s">
        <v>907</v>
      </c>
      <c r="AY1893" s="21"/>
      <c r="AZ1893" s="21"/>
      <c r="BA1893" s="21"/>
      <c r="BB1893" s="21"/>
      <c r="BC1893" s="23"/>
      <c r="BD1893" s="277"/>
    </row>
    <row r="1894" spans="2:56" x14ac:dyDescent="0.2">
      <c r="B1894" s="278"/>
      <c r="C1894" s="34"/>
      <c r="D1894" s="35">
        <v>5</v>
      </c>
      <c r="E1894" s="36">
        <v>62</v>
      </c>
      <c r="F1894" s="36">
        <v>16</v>
      </c>
      <c r="G1894" s="36">
        <v>55</v>
      </c>
      <c r="H1894" s="36">
        <v>27</v>
      </c>
      <c r="I1894" s="36">
        <v>36</v>
      </c>
      <c r="J1894" s="36">
        <v>41</v>
      </c>
      <c r="K1894" s="37">
        <v>18</v>
      </c>
      <c r="L1894" s="251">
        <f>SUMSQ(D1894:K1894)</f>
        <v>11180</v>
      </c>
      <c r="M1894" s="42"/>
      <c r="N1894" s="277"/>
      <c r="P1894" s="278"/>
      <c r="Q1894" s="34"/>
      <c r="R1894" s="35">
        <v>5</v>
      </c>
      <c r="S1894" s="36">
        <v>62</v>
      </c>
      <c r="T1894" s="36">
        <v>16</v>
      </c>
      <c r="U1894" s="36">
        <v>55</v>
      </c>
      <c r="V1894" s="36">
        <v>27</v>
      </c>
      <c r="W1894" s="36">
        <v>36</v>
      </c>
      <c r="X1894" s="36">
        <v>41</v>
      </c>
      <c r="Y1894" s="37">
        <v>18</v>
      </c>
      <c r="Z1894" s="251">
        <f>SUMSQ(R1894:Y1894)</f>
        <v>11180</v>
      </c>
      <c r="AA1894" s="42"/>
      <c r="AB1894" s="277"/>
      <c r="AD1894" s="278"/>
      <c r="AE1894" s="34"/>
      <c r="AF1894" s="35">
        <v>5</v>
      </c>
      <c r="AG1894" s="36">
        <v>62</v>
      </c>
      <c r="AH1894" s="36">
        <v>36</v>
      </c>
      <c r="AI1894" s="36">
        <v>27</v>
      </c>
      <c r="AJ1894" s="36">
        <v>16</v>
      </c>
      <c r="AK1894" s="36">
        <v>55</v>
      </c>
      <c r="AL1894" s="36">
        <v>41</v>
      </c>
      <c r="AM1894" s="37">
        <v>18</v>
      </c>
      <c r="AN1894" s="251">
        <f>SUMSQ(AF1894:AM1894)</f>
        <v>11180</v>
      </c>
      <c r="AO1894" s="42"/>
      <c r="AP1894" s="277"/>
      <c r="AR1894" s="278"/>
      <c r="AS1894" s="34"/>
      <c r="AT1894" s="35">
        <v>5</v>
      </c>
      <c r="AU1894" s="36">
        <v>62</v>
      </c>
      <c r="AV1894" s="36">
        <v>36</v>
      </c>
      <c r="AW1894" s="36">
        <v>27</v>
      </c>
      <c r="AX1894" s="36">
        <v>16</v>
      </c>
      <c r="AY1894" s="36">
        <v>55</v>
      </c>
      <c r="AZ1894" s="36">
        <v>41</v>
      </c>
      <c r="BA1894" s="37">
        <v>18</v>
      </c>
      <c r="BB1894" s="251">
        <f>SUMSQ(AT1894:BA1894)</f>
        <v>11180</v>
      </c>
      <c r="BC1894" s="42"/>
      <c r="BD1894" s="277"/>
    </row>
    <row r="1895" spans="2:56" x14ac:dyDescent="0.2">
      <c r="B1895" s="278"/>
      <c r="C1895" s="34"/>
      <c r="D1895" s="44">
        <v>51</v>
      </c>
      <c r="E1895" s="45">
        <v>12</v>
      </c>
      <c r="F1895" s="45">
        <v>58</v>
      </c>
      <c r="G1895" s="45">
        <v>1</v>
      </c>
      <c r="H1895" s="45">
        <v>45</v>
      </c>
      <c r="I1895" s="45">
        <v>22</v>
      </c>
      <c r="J1895" s="45">
        <v>31</v>
      </c>
      <c r="K1895" s="46">
        <v>40</v>
      </c>
      <c r="L1895" s="257">
        <f>SUMSQ(D1895:K1895)</f>
        <v>11180</v>
      </c>
      <c r="M1895" s="42"/>
      <c r="N1895" s="277"/>
      <c r="P1895" s="278"/>
      <c r="Q1895" s="34"/>
      <c r="R1895" s="44">
        <v>51</v>
      </c>
      <c r="S1895" s="45">
        <v>12</v>
      </c>
      <c r="T1895" s="45">
        <v>58</v>
      </c>
      <c r="U1895" s="45">
        <v>1</v>
      </c>
      <c r="V1895" s="45">
        <v>45</v>
      </c>
      <c r="W1895" s="45">
        <v>22</v>
      </c>
      <c r="X1895" s="45">
        <v>31</v>
      </c>
      <c r="Y1895" s="46">
        <v>40</v>
      </c>
      <c r="Z1895" s="257">
        <f>SUMSQ(R1895:Y1895)</f>
        <v>11180</v>
      </c>
      <c r="AA1895" s="42"/>
      <c r="AB1895" s="277"/>
      <c r="AD1895" s="278"/>
      <c r="AE1895" s="34"/>
      <c r="AF1895" s="44">
        <v>40</v>
      </c>
      <c r="AG1895" s="45">
        <v>12</v>
      </c>
      <c r="AH1895" s="45">
        <v>22</v>
      </c>
      <c r="AI1895" s="45">
        <v>45</v>
      </c>
      <c r="AJ1895" s="45">
        <v>58</v>
      </c>
      <c r="AK1895" s="45">
        <v>1</v>
      </c>
      <c r="AL1895" s="45">
        <v>31</v>
      </c>
      <c r="AM1895" s="46">
        <v>51</v>
      </c>
      <c r="AN1895" s="257">
        <f>SUMSQ(AF1895:AM1895)</f>
        <v>11180</v>
      </c>
      <c r="AO1895" s="42"/>
      <c r="AP1895" s="277"/>
      <c r="AR1895" s="278"/>
      <c r="AS1895" s="34"/>
      <c r="AT1895" s="44">
        <v>51</v>
      </c>
      <c r="AU1895" s="45">
        <v>12</v>
      </c>
      <c r="AV1895" s="45">
        <v>22</v>
      </c>
      <c r="AW1895" s="45">
        <v>45</v>
      </c>
      <c r="AX1895" s="45">
        <v>58</v>
      </c>
      <c r="AY1895" s="45">
        <v>1</v>
      </c>
      <c r="AZ1895" s="45">
        <v>31</v>
      </c>
      <c r="BA1895" s="46">
        <v>40</v>
      </c>
      <c r="BB1895" s="257">
        <f>SUMSQ(AT1895:BA1895)</f>
        <v>11180</v>
      </c>
      <c r="BC1895" s="42"/>
      <c r="BD1895" s="277"/>
    </row>
    <row r="1896" spans="2:56" x14ac:dyDescent="0.2">
      <c r="B1896" s="278"/>
      <c r="C1896" s="34"/>
      <c r="D1896" s="44">
        <v>32</v>
      </c>
      <c r="E1896" s="45">
        <v>39</v>
      </c>
      <c r="F1896" s="45">
        <v>19</v>
      </c>
      <c r="G1896" s="45">
        <v>44</v>
      </c>
      <c r="H1896" s="45">
        <v>50</v>
      </c>
      <c r="I1896" s="45">
        <v>9</v>
      </c>
      <c r="J1896" s="45">
        <v>6</v>
      </c>
      <c r="K1896" s="46">
        <v>61</v>
      </c>
      <c r="L1896" s="257">
        <f>SUMSQ(D1896:K1896)</f>
        <v>11180</v>
      </c>
      <c r="M1896" s="42"/>
      <c r="N1896" s="277"/>
      <c r="P1896" s="278"/>
      <c r="Q1896" s="34"/>
      <c r="R1896" s="44">
        <v>32</v>
      </c>
      <c r="S1896" s="45">
        <v>61</v>
      </c>
      <c r="T1896" s="45">
        <v>19</v>
      </c>
      <c r="U1896" s="45">
        <v>44</v>
      </c>
      <c r="V1896" s="45">
        <v>50</v>
      </c>
      <c r="W1896" s="45">
        <v>9</v>
      </c>
      <c r="X1896" s="45">
        <v>6</v>
      </c>
      <c r="Y1896" s="46">
        <v>39</v>
      </c>
      <c r="Z1896" s="257">
        <f>SUMSQ(R1896:Y1896)</f>
        <v>11180</v>
      </c>
      <c r="AA1896" s="42"/>
      <c r="AB1896" s="277"/>
      <c r="AD1896" s="278"/>
      <c r="AE1896" s="34"/>
      <c r="AF1896" s="44">
        <v>26</v>
      </c>
      <c r="AG1896" s="45">
        <v>33</v>
      </c>
      <c r="AH1896" s="45">
        <v>19</v>
      </c>
      <c r="AI1896" s="45">
        <v>44</v>
      </c>
      <c r="AJ1896" s="45">
        <v>63</v>
      </c>
      <c r="AK1896" s="45">
        <v>8</v>
      </c>
      <c r="AL1896" s="45">
        <v>54</v>
      </c>
      <c r="AM1896" s="46">
        <v>13</v>
      </c>
      <c r="AN1896" s="257">
        <f>SUMSQ(AF1896:AM1896)</f>
        <v>11180</v>
      </c>
      <c r="AO1896" s="42"/>
      <c r="AP1896" s="277"/>
      <c r="AR1896" s="278"/>
      <c r="AS1896" s="34"/>
      <c r="AT1896" s="44">
        <v>26</v>
      </c>
      <c r="AU1896" s="45">
        <v>33</v>
      </c>
      <c r="AV1896" s="45">
        <v>19</v>
      </c>
      <c r="AW1896" s="45">
        <v>44</v>
      </c>
      <c r="AX1896" s="45">
        <v>63</v>
      </c>
      <c r="AY1896" s="45">
        <v>8</v>
      </c>
      <c r="AZ1896" s="45">
        <v>54</v>
      </c>
      <c r="BA1896" s="46">
        <v>13</v>
      </c>
      <c r="BB1896" s="257">
        <f>SUMSQ(AT1896:BA1896)</f>
        <v>11180</v>
      </c>
      <c r="BC1896" s="42"/>
      <c r="BD1896" s="277"/>
    </row>
    <row r="1897" spans="2:56" x14ac:dyDescent="0.2">
      <c r="B1897" s="278"/>
      <c r="C1897" s="34"/>
      <c r="D1897" s="44">
        <v>42</v>
      </c>
      <c r="E1897" s="45">
        <v>17</v>
      </c>
      <c r="F1897" s="45">
        <v>37</v>
      </c>
      <c r="G1897" s="45">
        <v>30</v>
      </c>
      <c r="H1897" s="45">
        <v>8</v>
      </c>
      <c r="I1897" s="45">
        <v>63</v>
      </c>
      <c r="J1897" s="45">
        <v>52</v>
      </c>
      <c r="K1897" s="46">
        <v>11</v>
      </c>
      <c r="L1897" s="257">
        <f>SUMSQ(D1897:K1897)</f>
        <v>11180</v>
      </c>
      <c r="M1897" s="42"/>
      <c r="N1897" s="277"/>
      <c r="P1897" s="278"/>
      <c r="Q1897" s="34"/>
      <c r="R1897" s="44">
        <v>42</v>
      </c>
      <c r="S1897" s="45">
        <v>11</v>
      </c>
      <c r="T1897" s="45">
        <v>37</v>
      </c>
      <c r="U1897" s="45">
        <v>30</v>
      </c>
      <c r="V1897" s="45">
        <v>8</v>
      </c>
      <c r="W1897" s="45">
        <v>63</v>
      </c>
      <c r="X1897" s="45">
        <v>52</v>
      </c>
      <c r="Y1897" s="46">
        <v>17</v>
      </c>
      <c r="Z1897" s="257">
        <f>SUMSQ(R1897:Y1897)</f>
        <v>11180</v>
      </c>
      <c r="AA1897" s="42"/>
      <c r="AB1897" s="277"/>
      <c r="AD1897" s="278"/>
      <c r="AE1897" s="34"/>
      <c r="AF1897" s="44">
        <v>59</v>
      </c>
      <c r="AG1897" s="45">
        <v>23</v>
      </c>
      <c r="AH1897" s="45">
        <v>37</v>
      </c>
      <c r="AI1897" s="45">
        <v>30</v>
      </c>
      <c r="AJ1897" s="45">
        <v>9</v>
      </c>
      <c r="AK1897" s="45">
        <v>50</v>
      </c>
      <c r="AL1897" s="45">
        <v>4</v>
      </c>
      <c r="AM1897" s="46">
        <v>48</v>
      </c>
      <c r="AN1897" s="257">
        <f>SUMSQ(AF1897:AM1897)</f>
        <v>11180</v>
      </c>
      <c r="AO1897" s="42"/>
      <c r="AP1897" s="277"/>
      <c r="AR1897" s="278"/>
      <c r="AS1897" s="34"/>
      <c r="AT1897" s="44">
        <v>48</v>
      </c>
      <c r="AU1897" s="45">
        <v>23</v>
      </c>
      <c r="AV1897" s="45">
        <v>37</v>
      </c>
      <c r="AW1897" s="45">
        <v>30</v>
      </c>
      <c r="AX1897" s="45">
        <v>9</v>
      </c>
      <c r="AY1897" s="45">
        <v>50</v>
      </c>
      <c r="AZ1897" s="45">
        <v>4</v>
      </c>
      <c r="BA1897" s="46">
        <v>59</v>
      </c>
      <c r="BB1897" s="257">
        <f>SUMSQ(AT1897:BA1897)</f>
        <v>11180</v>
      </c>
      <c r="BC1897" s="42"/>
      <c r="BD1897" s="277"/>
    </row>
    <row r="1898" spans="2:56" x14ac:dyDescent="0.2">
      <c r="B1898" s="278"/>
      <c r="C1898" s="34"/>
      <c r="D1898" s="44">
        <v>54</v>
      </c>
      <c r="E1898" s="45">
        <v>13</v>
      </c>
      <c r="F1898" s="45">
        <v>2</v>
      </c>
      <c r="G1898" s="45">
        <v>57</v>
      </c>
      <c r="H1898" s="45">
        <v>35</v>
      </c>
      <c r="I1898" s="45">
        <v>28</v>
      </c>
      <c r="J1898" s="45">
        <v>48</v>
      </c>
      <c r="K1898" s="46">
        <v>23</v>
      </c>
      <c r="L1898" s="257">
        <f>SUMSQ(D1898:K1898)</f>
        <v>11180</v>
      </c>
      <c r="M1898" s="42"/>
      <c r="N1898" s="277"/>
      <c r="P1898" s="278"/>
      <c r="Q1898" s="34"/>
      <c r="R1898" s="44">
        <v>54</v>
      </c>
      <c r="S1898" s="45">
        <v>23</v>
      </c>
      <c r="T1898" s="45">
        <v>2</v>
      </c>
      <c r="U1898" s="45">
        <v>57</v>
      </c>
      <c r="V1898" s="45">
        <v>35</v>
      </c>
      <c r="W1898" s="45">
        <v>28</v>
      </c>
      <c r="X1898" s="45">
        <v>48</v>
      </c>
      <c r="Y1898" s="46">
        <v>13</v>
      </c>
      <c r="Z1898" s="257">
        <f>SUMSQ(R1898:Y1898)</f>
        <v>11180</v>
      </c>
      <c r="AA1898" s="42"/>
      <c r="AB1898" s="277"/>
      <c r="AD1898" s="278"/>
      <c r="AE1898" s="34"/>
      <c r="AF1898" s="44">
        <v>17</v>
      </c>
      <c r="AG1898" s="45">
        <v>61</v>
      </c>
      <c r="AH1898" s="45">
        <v>15</v>
      </c>
      <c r="AI1898" s="45">
        <v>56</v>
      </c>
      <c r="AJ1898" s="45">
        <v>35</v>
      </c>
      <c r="AK1898" s="45">
        <v>28</v>
      </c>
      <c r="AL1898" s="45">
        <v>42</v>
      </c>
      <c r="AM1898" s="46">
        <v>6</v>
      </c>
      <c r="AN1898" s="257">
        <f>SUMSQ(AF1898:AM1898)</f>
        <v>11180</v>
      </c>
      <c r="AO1898" s="42"/>
      <c r="AP1898" s="277"/>
      <c r="AR1898" s="278"/>
      <c r="AS1898" s="34"/>
      <c r="AT1898" s="44">
        <v>6</v>
      </c>
      <c r="AU1898" s="45">
        <v>61</v>
      </c>
      <c r="AV1898" s="45">
        <v>15</v>
      </c>
      <c r="AW1898" s="45">
        <v>56</v>
      </c>
      <c r="AX1898" s="45">
        <v>35</v>
      </c>
      <c r="AY1898" s="45">
        <v>28</v>
      </c>
      <c r="AZ1898" s="45">
        <v>42</v>
      </c>
      <c r="BA1898" s="46">
        <v>17</v>
      </c>
      <c r="BB1898" s="257">
        <f>SUMSQ(AT1898:BA1898)</f>
        <v>11180</v>
      </c>
      <c r="BC1898" s="42"/>
      <c r="BD1898" s="277"/>
    </row>
    <row r="1899" spans="2:56" x14ac:dyDescent="0.2">
      <c r="B1899" s="278"/>
      <c r="C1899" s="34"/>
      <c r="D1899" s="44">
        <v>4</v>
      </c>
      <c r="E1899" s="45">
        <v>59</v>
      </c>
      <c r="F1899" s="45">
        <v>56</v>
      </c>
      <c r="G1899" s="45">
        <v>15</v>
      </c>
      <c r="H1899" s="45">
        <v>21</v>
      </c>
      <c r="I1899" s="45">
        <v>46</v>
      </c>
      <c r="J1899" s="45">
        <v>26</v>
      </c>
      <c r="K1899" s="46">
        <v>33</v>
      </c>
      <c r="L1899" s="257">
        <f>SUMSQ(D1899:K1899)</f>
        <v>11180</v>
      </c>
      <c r="M1899" s="42"/>
      <c r="N1899" s="277"/>
      <c r="P1899" s="278"/>
      <c r="Q1899" s="34"/>
      <c r="R1899" s="44">
        <v>4</v>
      </c>
      <c r="S1899" s="45">
        <v>33</v>
      </c>
      <c r="T1899" s="45">
        <v>56</v>
      </c>
      <c r="U1899" s="45">
        <v>15</v>
      </c>
      <c r="V1899" s="45">
        <v>21</v>
      </c>
      <c r="W1899" s="45">
        <v>46</v>
      </c>
      <c r="X1899" s="45">
        <v>26</v>
      </c>
      <c r="Y1899" s="46">
        <v>59</v>
      </c>
      <c r="Z1899" s="257">
        <f>SUMSQ(R1899:Y1899)</f>
        <v>11180</v>
      </c>
      <c r="AA1899" s="42"/>
      <c r="AB1899" s="277"/>
      <c r="AD1899" s="278"/>
      <c r="AE1899" s="34"/>
      <c r="AF1899" s="44">
        <v>52</v>
      </c>
      <c r="AG1899" s="45">
        <v>11</v>
      </c>
      <c r="AH1899" s="45">
        <v>57</v>
      </c>
      <c r="AI1899" s="45">
        <v>2</v>
      </c>
      <c r="AJ1899" s="45">
        <v>21</v>
      </c>
      <c r="AK1899" s="45">
        <v>46</v>
      </c>
      <c r="AL1899" s="45">
        <v>32</v>
      </c>
      <c r="AM1899" s="46">
        <v>39</v>
      </c>
      <c r="AN1899" s="257">
        <f>SUMSQ(AF1899:AM1899)</f>
        <v>11180</v>
      </c>
      <c r="AO1899" s="42"/>
      <c r="AP1899" s="277"/>
      <c r="AR1899" s="278"/>
      <c r="AS1899" s="34"/>
      <c r="AT1899" s="44">
        <v>52</v>
      </c>
      <c r="AU1899" s="45">
        <v>11</v>
      </c>
      <c r="AV1899" s="45">
        <v>57</v>
      </c>
      <c r="AW1899" s="45">
        <v>2</v>
      </c>
      <c r="AX1899" s="45">
        <v>21</v>
      </c>
      <c r="AY1899" s="45">
        <v>46</v>
      </c>
      <c r="AZ1899" s="45">
        <v>32</v>
      </c>
      <c r="BA1899" s="46">
        <v>39</v>
      </c>
      <c r="BB1899" s="257">
        <f>SUMSQ(AT1899:BA1899)</f>
        <v>11180</v>
      </c>
      <c r="BC1899" s="42"/>
      <c r="BD1899" s="277"/>
    </row>
    <row r="1900" spans="2:56" x14ac:dyDescent="0.2">
      <c r="B1900" s="278"/>
      <c r="C1900" s="34"/>
      <c r="D1900" s="44">
        <v>25</v>
      </c>
      <c r="E1900" s="45">
        <v>34</v>
      </c>
      <c r="F1900" s="45">
        <v>43</v>
      </c>
      <c r="G1900" s="45">
        <v>20</v>
      </c>
      <c r="H1900" s="45">
        <v>64</v>
      </c>
      <c r="I1900" s="45">
        <v>7</v>
      </c>
      <c r="J1900" s="45">
        <v>53</v>
      </c>
      <c r="K1900" s="46">
        <v>14</v>
      </c>
      <c r="L1900" s="257">
        <f>SUMSQ(D1900:K1900)</f>
        <v>11180</v>
      </c>
      <c r="M1900" s="42"/>
      <c r="N1900" s="277"/>
      <c r="P1900" s="278"/>
      <c r="Q1900" s="34"/>
      <c r="R1900" s="44">
        <v>25</v>
      </c>
      <c r="S1900" s="45">
        <v>34</v>
      </c>
      <c r="T1900" s="45">
        <v>43</v>
      </c>
      <c r="U1900" s="45">
        <v>20</v>
      </c>
      <c r="V1900" s="45">
        <v>64</v>
      </c>
      <c r="W1900" s="45">
        <v>7</v>
      </c>
      <c r="X1900" s="45">
        <v>53</v>
      </c>
      <c r="Y1900" s="46">
        <v>14</v>
      </c>
      <c r="Z1900" s="257">
        <f>SUMSQ(R1900:Y1900)</f>
        <v>11180</v>
      </c>
      <c r="AA1900" s="42"/>
      <c r="AB1900" s="277"/>
      <c r="AD1900" s="278"/>
      <c r="AE1900" s="34"/>
      <c r="AF1900" s="44">
        <v>14</v>
      </c>
      <c r="AG1900" s="45">
        <v>34</v>
      </c>
      <c r="AH1900" s="45">
        <v>64</v>
      </c>
      <c r="AI1900" s="45">
        <v>7</v>
      </c>
      <c r="AJ1900" s="45">
        <v>20</v>
      </c>
      <c r="AK1900" s="45">
        <v>43</v>
      </c>
      <c r="AL1900" s="45">
        <v>53</v>
      </c>
      <c r="AM1900" s="46">
        <v>25</v>
      </c>
      <c r="AN1900" s="257">
        <f>SUMSQ(AF1900:AM1900)</f>
        <v>11180</v>
      </c>
      <c r="AO1900" s="42"/>
      <c r="AP1900" s="277"/>
      <c r="AR1900" s="278"/>
      <c r="AS1900" s="34"/>
      <c r="AT1900" s="44">
        <v>25</v>
      </c>
      <c r="AU1900" s="45">
        <v>34</v>
      </c>
      <c r="AV1900" s="45">
        <v>64</v>
      </c>
      <c r="AW1900" s="45">
        <v>7</v>
      </c>
      <c r="AX1900" s="45">
        <v>20</v>
      </c>
      <c r="AY1900" s="45">
        <v>43</v>
      </c>
      <c r="AZ1900" s="45">
        <v>53</v>
      </c>
      <c r="BA1900" s="46">
        <v>14</v>
      </c>
      <c r="BB1900" s="257">
        <f>SUMSQ(AT1900:BA1900)</f>
        <v>11180</v>
      </c>
      <c r="BC1900" s="42"/>
      <c r="BD1900" s="277"/>
    </row>
    <row r="1901" spans="2:56" ht="12.75" thickBot="1" x14ac:dyDescent="0.25">
      <c r="B1901" s="278"/>
      <c r="C1901" s="34"/>
      <c r="D1901" s="59">
        <v>47</v>
      </c>
      <c r="E1901" s="60">
        <v>24</v>
      </c>
      <c r="F1901" s="60">
        <v>29</v>
      </c>
      <c r="G1901" s="60">
        <v>38</v>
      </c>
      <c r="H1901" s="60">
        <v>10</v>
      </c>
      <c r="I1901" s="60">
        <v>49</v>
      </c>
      <c r="J1901" s="60">
        <v>3</v>
      </c>
      <c r="K1901" s="61">
        <v>60</v>
      </c>
      <c r="L1901" s="257">
        <f>SUMSQ(D1901:K1901)</f>
        <v>11180</v>
      </c>
      <c r="M1901" s="42"/>
      <c r="N1901" s="277"/>
      <c r="P1901" s="278"/>
      <c r="Q1901" s="34"/>
      <c r="R1901" s="59">
        <v>47</v>
      </c>
      <c r="S1901" s="60">
        <v>24</v>
      </c>
      <c r="T1901" s="60">
        <v>29</v>
      </c>
      <c r="U1901" s="60">
        <v>38</v>
      </c>
      <c r="V1901" s="60">
        <v>10</v>
      </c>
      <c r="W1901" s="60">
        <v>49</v>
      </c>
      <c r="X1901" s="60">
        <v>3</v>
      </c>
      <c r="Y1901" s="61">
        <v>60</v>
      </c>
      <c r="Z1901" s="257">
        <f>SUMSQ(R1901:Y1901)</f>
        <v>11180</v>
      </c>
      <c r="AA1901" s="42"/>
      <c r="AB1901" s="277"/>
      <c r="AD1901" s="278"/>
      <c r="AE1901" s="34"/>
      <c r="AF1901" s="59">
        <v>47</v>
      </c>
      <c r="AG1901" s="60">
        <v>24</v>
      </c>
      <c r="AH1901" s="60">
        <v>10</v>
      </c>
      <c r="AI1901" s="60">
        <v>49</v>
      </c>
      <c r="AJ1901" s="60">
        <v>38</v>
      </c>
      <c r="AK1901" s="60">
        <v>29</v>
      </c>
      <c r="AL1901" s="60">
        <v>3</v>
      </c>
      <c r="AM1901" s="61">
        <v>60</v>
      </c>
      <c r="AN1901" s="257">
        <f>SUMSQ(AF1901:AM1901)</f>
        <v>11180</v>
      </c>
      <c r="AO1901" s="42"/>
      <c r="AP1901" s="277"/>
      <c r="AR1901" s="278"/>
      <c r="AS1901" s="34"/>
      <c r="AT1901" s="59">
        <v>47</v>
      </c>
      <c r="AU1901" s="60">
        <v>24</v>
      </c>
      <c r="AV1901" s="60">
        <v>10</v>
      </c>
      <c r="AW1901" s="60">
        <v>49</v>
      </c>
      <c r="AX1901" s="60">
        <v>38</v>
      </c>
      <c r="AY1901" s="60">
        <v>29</v>
      </c>
      <c r="AZ1901" s="60">
        <v>3</v>
      </c>
      <c r="BA1901" s="61">
        <v>60</v>
      </c>
      <c r="BB1901" s="257">
        <f>SUMSQ(AT1901:BA1901)</f>
        <v>11180</v>
      </c>
      <c r="BC1901" s="42"/>
      <c r="BD1901" s="277"/>
    </row>
    <row r="1902" spans="2:56" x14ac:dyDescent="0.2">
      <c r="B1902" s="278"/>
      <c r="C1902" s="34"/>
      <c r="D1902" s="166">
        <f>SUM(D1894:D1901)</f>
        <v>260</v>
      </c>
      <c r="E1902" s="167">
        <f>SUM(E1894:E1901)</f>
        <v>260</v>
      </c>
      <c r="F1902" s="167">
        <f>SUM(F1894:F1901)</f>
        <v>260</v>
      </c>
      <c r="G1902" s="167">
        <f>SUM(G1894:G1901)</f>
        <v>260</v>
      </c>
      <c r="H1902" s="167">
        <f>SUM(H1894:H1901)</f>
        <v>260</v>
      </c>
      <c r="I1902" s="167">
        <f>SUM(I1894:I1901)</f>
        <v>260</v>
      </c>
      <c r="J1902" s="167">
        <f>SUM(J1894:J1901)</f>
        <v>260</v>
      </c>
      <c r="K1902" s="167">
        <f>SUM(K1894:K1901)</f>
        <v>260</v>
      </c>
      <c r="L1902" s="280">
        <f>SUM(D1894^3+E1895^3+F1896^3+G1897^3+H1898^3+I1899^3+J1900^3+K1901^3)</f>
        <v>540800</v>
      </c>
      <c r="M1902" s="42"/>
      <c r="N1902" s="277"/>
      <c r="P1902" s="278"/>
      <c r="Q1902" s="34"/>
      <c r="R1902" s="166">
        <f>SUM(R1894:R1901)</f>
        <v>260</v>
      </c>
      <c r="S1902" s="167">
        <f>SUM(S1894:S1901)</f>
        <v>260</v>
      </c>
      <c r="T1902" s="167">
        <f>SUM(T1894:T1901)</f>
        <v>260</v>
      </c>
      <c r="U1902" s="167">
        <v>38</v>
      </c>
      <c r="V1902" s="167">
        <f>SUM(V1894:V1901)</f>
        <v>260</v>
      </c>
      <c r="W1902" s="167">
        <f>SUM(W1894:W1901)</f>
        <v>260</v>
      </c>
      <c r="X1902" s="167">
        <f>SUM(X1894:X1901)</f>
        <v>260</v>
      </c>
      <c r="Y1902" s="167">
        <f>SUM(Y1894:Y1901)</f>
        <v>260</v>
      </c>
      <c r="Z1902" s="280">
        <f>SUM(R1894^3+S1895^3+T1896^3+U1897^3+V1898^3+W1899^3+X1900^3+Y1901^3)</f>
        <v>540800</v>
      </c>
      <c r="AA1902" s="42"/>
      <c r="AB1902" s="277"/>
      <c r="AD1902" s="278"/>
      <c r="AE1902" s="34"/>
      <c r="AF1902" s="166">
        <f>SUM(AF1894:AF1901)</f>
        <v>260</v>
      </c>
      <c r="AG1902" s="167">
        <f>SUM(AG1894:AG1901)</f>
        <v>260</v>
      </c>
      <c r="AH1902" s="167">
        <f>SUM(AH1894:AH1901)</f>
        <v>260</v>
      </c>
      <c r="AI1902" s="167">
        <f>SUM(AI1894:AI1901)</f>
        <v>260</v>
      </c>
      <c r="AJ1902" s="167">
        <f>SUM(AJ1894:AJ1901)</f>
        <v>260</v>
      </c>
      <c r="AK1902" s="167">
        <f>SUM(AK1894:AK1901)</f>
        <v>260</v>
      </c>
      <c r="AL1902" s="167">
        <f>SUM(AL1894:AL1901)</f>
        <v>260</v>
      </c>
      <c r="AM1902" s="167">
        <f>SUM(AM1894:AM1901)</f>
        <v>260</v>
      </c>
      <c r="AN1902" s="280">
        <f>SUM(AF1894^3+AG1895^3+AH1896^3+AI1897^3+AJ1898^3+AK1899^3+AL1900^3+AM1901^3)</f>
        <v>540800</v>
      </c>
      <c r="AO1902" s="42"/>
      <c r="AP1902" s="277"/>
      <c r="AR1902" s="278"/>
      <c r="AS1902" s="34"/>
      <c r="AT1902" s="166">
        <f>SUM(AT1894:AT1901)</f>
        <v>260</v>
      </c>
      <c r="AU1902" s="167">
        <f>SUM(AU1894:AU1901)</f>
        <v>260</v>
      </c>
      <c r="AV1902" s="167">
        <f>SUM(AV1894:AV1901)</f>
        <v>260</v>
      </c>
      <c r="AW1902" s="167">
        <f>SUM(AW1894:AW1901)</f>
        <v>260</v>
      </c>
      <c r="AX1902" s="167">
        <f>SUM(AX1894:AX1901)</f>
        <v>260</v>
      </c>
      <c r="AY1902" s="167">
        <f>SUM(AY1894:AY1901)</f>
        <v>260</v>
      </c>
      <c r="AZ1902" s="167">
        <f>SUM(AZ1894:AZ1901)</f>
        <v>260</v>
      </c>
      <c r="BA1902" s="167">
        <f>SUM(BA1894:BA1901)</f>
        <v>260</v>
      </c>
      <c r="BB1902" s="280">
        <f>SUM(AT1894^3+AU1895^3+AV1896^3+AW1897^3+AX1898^3+AY1899^3+AZ1900^3+BA1901^3)</f>
        <v>540800</v>
      </c>
      <c r="BC1902" s="42"/>
      <c r="BD1902" s="277"/>
    </row>
    <row r="1903" spans="2:56" ht="12.75" thickBot="1" x14ac:dyDescent="0.25">
      <c r="B1903" s="278"/>
      <c r="C1903" s="34"/>
      <c r="D1903" s="89">
        <f>SUMSQ(D1894:D1901)</f>
        <v>11180</v>
      </c>
      <c r="E1903" s="90">
        <f>SUMSQ(E1894:E1901)</f>
        <v>11180</v>
      </c>
      <c r="F1903" s="90">
        <f>SUMSQ(F1894:F1901)</f>
        <v>11180</v>
      </c>
      <c r="G1903" s="90">
        <f>SUMSQ(G1894:G1901)</f>
        <v>11180</v>
      </c>
      <c r="H1903" s="90">
        <f>SUMSQ(H1894:H1901)</f>
        <v>11180</v>
      </c>
      <c r="I1903" s="90">
        <f>SUMSQ(I1894:I1901)</f>
        <v>11180</v>
      </c>
      <c r="J1903" s="90">
        <f>SUMSQ(J1894:J1901)</f>
        <v>11180</v>
      </c>
      <c r="K1903" s="90">
        <f>SUMSQ(K1894:K1901)</f>
        <v>11180</v>
      </c>
      <c r="L1903" s="279">
        <f>SUM(D1901^3+E1900^3+F1899^3+G1898^3+H1897^3+I1896^3+J1895^3+K1894^3)</f>
        <v>540800</v>
      </c>
      <c r="M1903" s="42"/>
      <c r="N1903" s="277"/>
      <c r="P1903" s="278"/>
      <c r="Q1903" s="34"/>
      <c r="R1903" s="89">
        <f>SUMSQ(R1894:R1901)</f>
        <v>11180</v>
      </c>
      <c r="S1903" s="90">
        <f>SUMSQ(S1894:S1901)</f>
        <v>11180</v>
      </c>
      <c r="T1903" s="90">
        <f>SUMSQ(T1894:T1901)</f>
        <v>11180</v>
      </c>
      <c r="U1903" s="90">
        <f>SUMSQ(U1894:U1901)</f>
        <v>11180</v>
      </c>
      <c r="V1903" s="90">
        <f>SUMSQ(V1894:V1901)</f>
        <v>11180</v>
      </c>
      <c r="W1903" s="90">
        <f>SUMSQ(W1894:W1901)</f>
        <v>11180</v>
      </c>
      <c r="X1903" s="90">
        <f>SUMSQ(X1894:X1901)</f>
        <v>11180</v>
      </c>
      <c r="Y1903" s="90">
        <f>SUMSQ(Y1894:Y1901)</f>
        <v>11180</v>
      </c>
      <c r="Z1903" s="279">
        <f>SUM(R1901^3+S1900^3+T1899^3+U1898^3+V1897^3+W1896^3+X1895^3+Y1894^3)</f>
        <v>540800</v>
      </c>
      <c r="AA1903" s="42"/>
      <c r="AB1903" s="277"/>
      <c r="AD1903" s="278"/>
      <c r="AE1903" s="34"/>
      <c r="AF1903" s="89">
        <f>SUMSQ(AF1894:AF1901)</f>
        <v>11180</v>
      </c>
      <c r="AG1903" s="90">
        <f>SUMSQ(AG1894:AG1901)</f>
        <v>11180</v>
      </c>
      <c r="AH1903" s="90">
        <f>SUMSQ(AH1894:AH1901)</f>
        <v>11180</v>
      </c>
      <c r="AI1903" s="90">
        <f>SUMSQ(AI1894:AI1901)</f>
        <v>11180</v>
      </c>
      <c r="AJ1903" s="90">
        <f>SUMSQ(AJ1894:AJ1901)</f>
        <v>11180</v>
      </c>
      <c r="AK1903" s="90">
        <f>SUMSQ(AK1894:AK1901)</f>
        <v>11180</v>
      </c>
      <c r="AL1903" s="90">
        <f>SUMSQ(AL1894:AL1901)</f>
        <v>11180</v>
      </c>
      <c r="AM1903" s="90">
        <f>SUMSQ(AM1894:AM1901)</f>
        <v>11180</v>
      </c>
      <c r="AN1903" s="279">
        <f>SUM(AF1901^3+AG1900^3+AH1899^3+AI1898^3+AJ1897^3+AK1896^3+AL1895^3+AM1894^3)</f>
        <v>540800</v>
      </c>
      <c r="AO1903" s="42"/>
      <c r="AP1903" s="277"/>
      <c r="AR1903" s="278"/>
      <c r="AS1903" s="34"/>
      <c r="AT1903" s="89">
        <f>SUMSQ(AT1894:AT1901)</f>
        <v>11180</v>
      </c>
      <c r="AU1903" s="90">
        <f>SUMSQ(AU1894:AU1901)</f>
        <v>11180</v>
      </c>
      <c r="AV1903" s="90">
        <f>SUMSQ(AV1894:AV1901)</f>
        <v>11180</v>
      </c>
      <c r="AW1903" s="90">
        <f>SUMSQ(AW1894:AW1901)</f>
        <v>11180</v>
      </c>
      <c r="AX1903" s="90">
        <f>SUMSQ(AX1894:AX1901)</f>
        <v>11180</v>
      </c>
      <c r="AY1903" s="90">
        <f>SUMSQ(AY1894:AY1901)</f>
        <v>11180</v>
      </c>
      <c r="AZ1903" s="90">
        <f>SUMSQ(AZ1894:AZ1901)</f>
        <v>11180</v>
      </c>
      <c r="BA1903" s="90">
        <f>SUMSQ(BA1894:BA1901)</f>
        <v>11180</v>
      </c>
      <c r="BB1903" s="279">
        <f>SUM(AT1901^3+AU1900^3+AV1899^3+AW1898^3+AX1897^3+AY1896^3+AZ1895^3+BA1894^3)</f>
        <v>540800</v>
      </c>
      <c r="BC1903" s="42"/>
      <c r="BD1903" s="277"/>
    </row>
    <row r="1904" spans="2:56" ht="12.75" thickBot="1" x14ac:dyDescent="0.25">
      <c r="B1904" s="278"/>
      <c r="C1904" s="104"/>
      <c r="D1904" s="106"/>
      <c r="E1904" s="106"/>
      <c r="F1904" s="106"/>
      <c r="G1904" s="106"/>
      <c r="H1904" s="106"/>
      <c r="I1904" s="106"/>
      <c r="J1904" s="106"/>
      <c r="K1904" s="106"/>
      <c r="L1904" s="106"/>
      <c r="M1904" s="109"/>
      <c r="N1904" s="277"/>
      <c r="P1904" s="278"/>
      <c r="Q1904" s="104"/>
      <c r="R1904" s="106"/>
      <c r="S1904" s="106"/>
      <c r="T1904" s="106"/>
      <c r="U1904" s="106"/>
      <c r="V1904" s="106"/>
      <c r="W1904" s="106"/>
      <c r="X1904" s="106"/>
      <c r="Y1904" s="106"/>
      <c r="Z1904" s="106"/>
      <c r="AA1904" s="109"/>
      <c r="AB1904" s="277"/>
      <c r="AD1904" s="278"/>
      <c r="AE1904" s="104"/>
      <c r="AF1904" s="106"/>
      <c r="AG1904" s="106"/>
      <c r="AH1904" s="106"/>
      <c r="AI1904" s="106"/>
      <c r="AJ1904" s="106"/>
      <c r="AK1904" s="106"/>
      <c r="AL1904" s="106"/>
      <c r="AM1904" s="106"/>
      <c r="AN1904" s="106"/>
      <c r="AO1904" s="109"/>
      <c r="AP1904" s="277"/>
      <c r="AR1904" s="278"/>
      <c r="AS1904" s="104"/>
      <c r="AT1904" s="106"/>
      <c r="AU1904" s="106"/>
      <c r="AV1904" s="106"/>
      <c r="AW1904" s="106"/>
      <c r="AX1904" s="106"/>
      <c r="AY1904" s="106"/>
      <c r="AZ1904" s="106"/>
      <c r="BA1904" s="106"/>
      <c r="BB1904" s="106"/>
      <c r="BC1904" s="109"/>
      <c r="BD1904" s="277"/>
    </row>
    <row r="1905" spans="2:56" ht="12.75" thickBot="1" x14ac:dyDescent="0.25">
      <c r="B1905" s="276"/>
      <c r="C1905" s="275"/>
      <c r="D1905" s="275"/>
      <c r="E1905" s="275"/>
      <c r="F1905" s="275"/>
      <c r="G1905" s="275"/>
      <c r="H1905" s="275"/>
      <c r="I1905" s="275"/>
      <c r="J1905" s="275"/>
      <c r="K1905" s="275"/>
      <c r="L1905" s="275"/>
      <c r="M1905" s="275"/>
      <c r="N1905" s="274"/>
      <c r="P1905" s="276"/>
      <c r="Q1905" s="275"/>
      <c r="R1905" s="275"/>
      <c r="S1905" s="275"/>
      <c r="T1905" s="275"/>
      <c r="U1905" s="275"/>
      <c r="V1905" s="275"/>
      <c r="W1905" s="275"/>
      <c r="X1905" s="275"/>
      <c r="Y1905" s="275"/>
      <c r="Z1905" s="275"/>
      <c r="AA1905" s="275"/>
      <c r="AB1905" s="274"/>
      <c r="AD1905" s="276"/>
      <c r="AE1905" s="275"/>
      <c r="AF1905" s="275"/>
      <c r="AG1905" s="275"/>
      <c r="AH1905" s="275"/>
      <c r="AI1905" s="275"/>
      <c r="AJ1905" s="275"/>
      <c r="AK1905" s="275"/>
      <c r="AL1905" s="275"/>
      <c r="AM1905" s="275"/>
      <c r="AN1905" s="275"/>
      <c r="AO1905" s="275"/>
      <c r="AP1905" s="274"/>
      <c r="AR1905" s="276"/>
      <c r="AS1905" s="275"/>
      <c r="AT1905" s="275"/>
      <c r="AU1905" s="275"/>
      <c r="AV1905" s="275"/>
      <c r="AW1905" s="275"/>
      <c r="AX1905" s="275"/>
      <c r="AY1905" s="275"/>
      <c r="AZ1905" s="275"/>
      <c r="BA1905" s="275"/>
      <c r="BB1905" s="275"/>
      <c r="BC1905" s="275"/>
      <c r="BD1905" s="274"/>
    </row>
    <row r="1906" spans="2:56" ht="13.5" thickTop="1" thickBot="1" x14ac:dyDescent="0.25"/>
    <row r="1907" spans="2:56" ht="13.5" thickTop="1" thickBot="1" x14ac:dyDescent="0.25">
      <c r="B1907" s="284"/>
      <c r="C1907" s="283"/>
      <c r="D1907" s="283"/>
      <c r="E1907" s="283"/>
      <c r="F1907" s="283"/>
      <c r="G1907" s="283"/>
      <c r="H1907" s="283"/>
      <c r="I1907" s="283"/>
      <c r="J1907" s="283"/>
      <c r="K1907" s="283"/>
      <c r="L1907" s="283"/>
      <c r="M1907" s="283"/>
      <c r="N1907" s="282"/>
      <c r="P1907" s="284"/>
      <c r="Q1907" s="283"/>
      <c r="R1907" s="283"/>
      <c r="S1907" s="283"/>
      <c r="T1907" s="283"/>
      <c r="U1907" s="283"/>
      <c r="V1907" s="283"/>
      <c r="W1907" s="283"/>
      <c r="X1907" s="283"/>
      <c r="Y1907" s="283"/>
      <c r="Z1907" s="283"/>
      <c r="AA1907" s="283"/>
      <c r="AB1907" s="282"/>
      <c r="AD1907" s="284"/>
      <c r="AE1907" s="283"/>
      <c r="AF1907" s="283"/>
      <c r="AG1907" s="283"/>
      <c r="AH1907" s="283"/>
      <c r="AI1907" s="283"/>
      <c r="AJ1907" s="283"/>
      <c r="AK1907" s="283"/>
      <c r="AL1907" s="283"/>
      <c r="AM1907" s="283"/>
      <c r="AN1907" s="283"/>
      <c r="AO1907" s="283"/>
      <c r="AP1907" s="282"/>
      <c r="AR1907" s="284"/>
      <c r="AS1907" s="283"/>
      <c r="AT1907" s="283"/>
      <c r="AU1907" s="283"/>
      <c r="AV1907" s="283"/>
      <c r="AW1907" s="283"/>
      <c r="AX1907" s="283"/>
      <c r="AY1907" s="283"/>
      <c r="AZ1907" s="283"/>
      <c r="BA1907" s="283"/>
      <c r="BB1907" s="283"/>
      <c r="BC1907" s="283"/>
      <c r="BD1907" s="282"/>
    </row>
    <row r="1908" spans="2:56" ht="12.75" thickBot="1" x14ac:dyDescent="0.25">
      <c r="B1908" s="278"/>
      <c r="C1908" s="20"/>
      <c r="D1908" s="21"/>
      <c r="E1908" s="21"/>
      <c r="F1908" s="21"/>
      <c r="G1908" s="21"/>
      <c r="H1908" s="281" t="s">
        <v>906</v>
      </c>
      <c r="I1908" s="21"/>
      <c r="J1908" s="21"/>
      <c r="K1908" s="21"/>
      <c r="L1908" s="21"/>
      <c r="M1908" s="23"/>
      <c r="N1908" s="277"/>
      <c r="P1908" s="278"/>
      <c r="Q1908" s="20"/>
      <c r="R1908" s="21"/>
      <c r="S1908" s="21"/>
      <c r="T1908" s="21"/>
      <c r="U1908" s="21"/>
      <c r="V1908" s="281" t="s">
        <v>905</v>
      </c>
      <c r="W1908" s="21"/>
      <c r="X1908" s="21"/>
      <c r="Y1908" s="21"/>
      <c r="Z1908" s="21"/>
      <c r="AA1908" s="23"/>
      <c r="AB1908" s="277"/>
      <c r="AD1908" s="278"/>
      <c r="AE1908" s="20"/>
      <c r="AF1908" s="21"/>
      <c r="AG1908" s="21"/>
      <c r="AH1908" s="21"/>
      <c r="AI1908" s="21"/>
      <c r="AJ1908" s="281" t="s">
        <v>904</v>
      </c>
      <c r="AK1908" s="21"/>
      <c r="AL1908" s="21"/>
      <c r="AM1908" s="21"/>
      <c r="AN1908" s="21"/>
      <c r="AO1908" s="23"/>
      <c r="AP1908" s="277"/>
      <c r="AR1908" s="278"/>
      <c r="AS1908" s="20"/>
      <c r="AT1908" s="21"/>
      <c r="AU1908" s="21"/>
      <c r="AV1908" s="21"/>
      <c r="AW1908" s="21"/>
      <c r="AX1908" s="281" t="s">
        <v>903</v>
      </c>
      <c r="AY1908" s="21"/>
      <c r="AZ1908" s="21"/>
      <c r="BA1908" s="21"/>
      <c r="BB1908" s="21"/>
      <c r="BC1908" s="23"/>
      <c r="BD1908" s="277"/>
    </row>
    <row r="1909" spans="2:56" x14ac:dyDescent="0.2">
      <c r="B1909" s="278"/>
      <c r="C1909" s="34"/>
      <c r="D1909" s="35">
        <v>5</v>
      </c>
      <c r="E1909" s="36">
        <v>62</v>
      </c>
      <c r="F1909" s="36">
        <v>36</v>
      </c>
      <c r="G1909" s="36">
        <v>27</v>
      </c>
      <c r="H1909" s="36">
        <v>16</v>
      </c>
      <c r="I1909" s="36">
        <v>55</v>
      </c>
      <c r="J1909" s="36">
        <v>41</v>
      </c>
      <c r="K1909" s="37">
        <v>18</v>
      </c>
      <c r="L1909" s="251">
        <f>SUMSQ(D1909:K1909)</f>
        <v>11180</v>
      </c>
      <c r="M1909" s="42"/>
      <c r="N1909" s="277"/>
      <c r="P1909" s="278"/>
      <c r="Q1909" s="34"/>
      <c r="R1909" s="35">
        <v>6</v>
      </c>
      <c r="S1909" s="36">
        <v>5</v>
      </c>
      <c r="T1909" s="36">
        <v>47</v>
      </c>
      <c r="U1909" s="36">
        <v>48</v>
      </c>
      <c r="V1909" s="36">
        <v>52</v>
      </c>
      <c r="W1909" s="36">
        <v>51</v>
      </c>
      <c r="X1909" s="36">
        <v>25</v>
      </c>
      <c r="Y1909" s="37">
        <v>26</v>
      </c>
      <c r="Z1909" s="251">
        <f>SUMSQ(R1909:Y1909)</f>
        <v>11180</v>
      </c>
      <c r="AA1909" s="42"/>
      <c r="AB1909" s="277"/>
      <c r="AD1909" s="278"/>
      <c r="AE1909" s="34"/>
      <c r="AF1909" s="35">
        <v>6</v>
      </c>
      <c r="AG1909" s="36">
        <v>12</v>
      </c>
      <c r="AH1909" s="36">
        <v>38</v>
      </c>
      <c r="AI1909" s="36">
        <v>44</v>
      </c>
      <c r="AJ1909" s="36">
        <v>63</v>
      </c>
      <c r="AK1909" s="36">
        <v>49</v>
      </c>
      <c r="AL1909" s="36">
        <v>31</v>
      </c>
      <c r="AM1909" s="37">
        <v>17</v>
      </c>
      <c r="AN1909" s="251">
        <f>SUMSQ(AF1909:AM1909)</f>
        <v>11180</v>
      </c>
      <c r="AO1909" s="42"/>
      <c r="AP1909" s="277"/>
      <c r="AR1909" s="278"/>
      <c r="AS1909" s="34"/>
      <c r="AT1909" s="35">
        <v>6</v>
      </c>
      <c r="AU1909" s="36">
        <v>12</v>
      </c>
      <c r="AV1909" s="36">
        <v>38</v>
      </c>
      <c r="AW1909" s="36">
        <v>44</v>
      </c>
      <c r="AX1909" s="36">
        <v>63</v>
      </c>
      <c r="AY1909" s="36">
        <v>49</v>
      </c>
      <c r="AZ1909" s="36">
        <v>31</v>
      </c>
      <c r="BA1909" s="37">
        <v>17</v>
      </c>
      <c r="BB1909" s="251">
        <f>SUMSQ(AT1909:BA1909)</f>
        <v>11180</v>
      </c>
      <c r="BC1909" s="42"/>
      <c r="BD1909" s="277"/>
    </row>
    <row r="1910" spans="2:56" x14ac:dyDescent="0.2">
      <c r="B1910" s="278"/>
      <c r="C1910" s="34"/>
      <c r="D1910" s="44">
        <v>51</v>
      </c>
      <c r="E1910" s="45">
        <v>12</v>
      </c>
      <c r="F1910" s="45">
        <v>22</v>
      </c>
      <c r="G1910" s="45">
        <v>45</v>
      </c>
      <c r="H1910" s="45">
        <v>58</v>
      </c>
      <c r="I1910" s="45">
        <v>1</v>
      </c>
      <c r="J1910" s="45">
        <v>31</v>
      </c>
      <c r="K1910" s="46">
        <v>40</v>
      </c>
      <c r="L1910" s="257">
        <f>SUMSQ(D1910:K1910)</f>
        <v>11180</v>
      </c>
      <c r="M1910" s="42"/>
      <c r="N1910" s="277"/>
      <c r="P1910" s="278"/>
      <c r="Q1910" s="34"/>
      <c r="R1910" s="44">
        <v>42</v>
      </c>
      <c r="S1910" s="45">
        <v>12</v>
      </c>
      <c r="T1910" s="45">
        <v>3</v>
      </c>
      <c r="U1910" s="45">
        <v>33</v>
      </c>
      <c r="V1910" s="45">
        <v>61</v>
      </c>
      <c r="W1910" s="45">
        <v>31</v>
      </c>
      <c r="X1910" s="45">
        <v>24</v>
      </c>
      <c r="Y1910" s="46">
        <v>54</v>
      </c>
      <c r="Z1910" s="257">
        <f>SUMSQ(R1910:Y1910)</f>
        <v>11180</v>
      </c>
      <c r="AA1910" s="42"/>
      <c r="AB1910" s="277"/>
      <c r="AD1910" s="278"/>
      <c r="AE1910" s="34"/>
      <c r="AF1910" s="44">
        <v>9</v>
      </c>
      <c r="AG1910" s="45">
        <v>7</v>
      </c>
      <c r="AH1910" s="45">
        <v>41</v>
      </c>
      <c r="AI1910" s="45">
        <v>39</v>
      </c>
      <c r="AJ1910" s="45">
        <v>52</v>
      </c>
      <c r="AK1910" s="45">
        <v>62</v>
      </c>
      <c r="AL1910" s="45">
        <v>20</v>
      </c>
      <c r="AM1910" s="46">
        <v>30</v>
      </c>
      <c r="AN1910" s="257">
        <f>SUMSQ(AF1910:AM1910)</f>
        <v>11180</v>
      </c>
      <c r="AO1910" s="42"/>
      <c r="AP1910" s="277"/>
      <c r="AR1910" s="278"/>
      <c r="AS1910" s="34"/>
      <c r="AT1910" s="44">
        <v>35</v>
      </c>
      <c r="AU1910" s="45">
        <v>7</v>
      </c>
      <c r="AV1910" s="45">
        <v>41</v>
      </c>
      <c r="AW1910" s="45">
        <v>13</v>
      </c>
      <c r="AX1910" s="45">
        <v>26</v>
      </c>
      <c r="AY1910" s="45">
        <v>62</v>
      </c>
      <c r="AZ1910" s="45">
        <v>20</v>
      </c>
      <c r="BA1910" s="46">
        <v>56</v>
      </c>
      <c r="BB1910" s="257">
        <f>SUMSQ(AT1910:BA1910)</f>
        <v>11180</v>
      </c>
      <c r="BC1910" s="42"/>
      <c r="BD1910" s="277"/>
    </row>
    <row r="1911" spans="2:56" x14ac:dyDescent="0.2">
      <c r="B1911" s="278"/>
      <c r="C1911" s="34"/>
      <c r="D1911" s="44">
        <v>54</v>
      </c>
      <c r="E1911" s="45">
        <v>13</v>
      </c>
      <c r="F1911" s="45">
        <v>19</v>
      </c>
      <c r="G1911" s="45">
        <v>44</v>
      </c>
      <c r="H1911" s="45">
        <v>63</v>
      </c>
      <c r="I1911" s="45">
        <v>8</v>
      </c>
      <c r="J1911" s="45">
        <v>26</v>
      </c>
      <c r="K1911" s="46">
        <v>33</v>
      </c>
      <c r="L1911" s="257">
        <f>SUMSQ(D1911:K1911)</f>
        <v>11180</v>
      </c>
      <c r="M1911" s="42"/>
      <c r="N1911" s="277"/>
      <c r="P1911" s="278"/>
      <c r="Q1911" s="34"/>
      <c r="R1911" s="44">
        <v>64</v>
      </c>
      <c r="S1911" s="45">
        <v>50</v>
      </c>
      <c r="T1911" s="45">
        <v>21</v>
      </c>
      <c r="U1911" s="45">
        <v>27</v>
      </c>
      <c r="V1911" s="45">
        <v>10</v>
      </c>
      <c r="W1911" s="45">
        <v>8</v>
      </c>
      <c r="X1911" s="45">
        <v>35</v>
      </c>
      <c r="Y1911" s="46">
        <v>45</v>
      </c>
      <c r="Z1911" s="257">
        <f>SUMSQ(R1911:Y1911)</f>
        <v>11180</v>
      </c>
      <c r="AA1911" s="42"/>
      <c r="AB1911" s="277"/>
      <c r="AD1911" s="278"/>
      <c r="AE1911" s="34"/>
      <c r="AF1911" s="44">
        <v>50</v>
      </c>
      <c r="AG1911" s="45">
        <v>64</v>
      </c>
      <c r="AH1911" s="45">
        <v>29</v>
      </c>
      <c r="AI1911" s="45">
        <v>19</v>
      </c>
      <c r="AJ1911" s="45">
        <v>8</v>
      </c>
      <c r="AK1911" s="45">
        <v>10</v>
      </c>
      <c r="AL1911" s="45">
        <v>43</v>
      </c>
      <c r="AM1911" s="46">
        <v>37</v>
      </c>
      <c r="AN1911" s="257">
        <f>SUMSQ(AF1911:AM1911)</f>
        <v>11180</v>
      </c>
      <c r="AO1911" s="42"/>
      <c r="AP1911" s="277"/>
      <c r="AR1911" s="278"/>
      <c r="AS1911" s="34"/>
      <c r="AT1911" s="44">
        <v>50</v>
      </c>
      <c r="AU1911" s="45">
        <v>64</v>
      </c>
      <c r="AV1911" s="45">
        <v>29</v>
      </c>
      <c r="AW1911" s="45">
        <v>19</v>
      </c>
      <c r="AX1911" s="45">
        <v>8</v>
      </c>
      <c r="AY1911" s="45">
        <v>10</v>
      </c>
      <c r="AZ1911" s="45">
        <v>43</v>
      </c>
      <c r="BA1911" s="46">
        <v>37</v>
      </c>
      <c r="BB1911" s="257">
        <f>SUMSQ(AT1911:BA1911)</f>
        <v>11180</v>
      </c>
      <c r="BC1911" s="42"/>
      <c r="BD1911" s="277"/>
    </row>
    <row r="1912" spans="2:56" x14ac:dyDescent="0.2">
      <c r="B1912" s="278"/>
      <c r="C1912" s="34"/>
      <c r="D1912" s="44">
        <v>4</v>
      </c>
      <c r="E1912" s="45">
        <v>59</v>
      </c>
      <c r="F1912" s="45">
        <v>37</v>
      </c>
      <c r="G1912" s="45">
        <v>30</v>
      </c>
      <c r="H1912" s="45">
        <v>9</v>
      </c>
      <c r="I1912" s="45">
        <v>50</v>
      </c>
      <c r="J1912" s="45">
        <v>48</v>
      </c>
      <c r="K1912" s="46">
        <v>23</v>
      </c>
      <c r="L1912" s="257">
        <f>SUMSQ(D1912:K1912)</f>
        <v>11180</v>
      </c>
      <c r="M1912" s="42"/>
      <c r="N1912" s="277"/>
      <c r="P1912" s="278"/>
      <c r="Q1912" s="34"/>
      <c r="R1912" s="44">
        <v>49</v>
      </c>
      <c r="S1912" s="45">
        <v>63</v>
      </c>
      <c r="T1912" s="45">
        <v>28</v>
      </c>
      <c r="U1912" s="45">
        <v>22</v>
      </c>
      <c r="V1912" s="45">
        <v>7</v>
      </c>
      <c r="W1912" s="45">
        <v>9</v>
      </c>
      <c r="X1912" s="45">
        <v>46</v>
      </c>
      <c r="Y1912" s="46">
        <v>36</v>
      </c>
      <c r="Z1912" s="257">
        <f>SUMSQ(R1912:Y1912)</f>
        <v>11180</v>
      </c>
      <c r="AA1912" s="42"/>
      <c r="AB1912" s="277"/>
      <c r="AD1912" s="278"/>
      <c r="AE1912" s="34"/>
      <c r="AF1912" s="44">
        <v>61</v>
      </c>
      <c r="AG1912" s="45">
        <v>51</v>
      </c>
      <c r="AH1912" s="45">
        <v>18</v>
      </c>
      <c r="AI1912" s="45">
        <v>32</v>
      </c>
      <c r="AJ1912" s="45">
        <v>11</v>
      </c>
      <c r="AK1912" s="45">
        <v>5</v>
      </c>
      <c r="AL1912" s="45">
        <v>40</v>
      </c>
      <c r="AM1912" s="46">
        <v>42</v>
      </c>
      <c r="AN1912" s="257">
        <f>SUMSQ(AF1912:AM1912)</f>
        <v>11180</v>
      </c>
      <c r="AO1912" s="42"/>
      <c r="AP1912" s="277"/>
      <c r="AR1912" s="278"/>
      <c r="AS1912" s="34"/>
      <c r="AT1912" s="44">
        <v>61</v>
      </c>
      <c r="AU1912" s="45">
        <v>51</v>
      </c>
      <c r="AV1912" s="45">
        <v>18</v>
      </c>
      <c r="AW1912" s="45">
        <v>32</v>
      </c>
      <c r="AX1912" s="45">
        <v>11</v>
      </c>
      <c r="AY1912" s="45">
        <v>5</v>
      </c>
      <c r="AZ1912" s="45">
        <v>40</v>
      </c>
      <c r="BA1912" s="46">
        <v>42</v>
      </c>
      <c r="BB1912" s="257">
        <f>SUMSQ(AT1912:BA1912)</f>
        <v>11180</v>
      </c>
      <c r="BC1912" s="42"/>
      <c r="BD1912" s="277"/>
    </row>
    <row r="1913" spans="2:56" x14ac:dyDescent="0.2">
      <c r="B1913" s="278"/>
      <c r="C1913" s="34"/>
      <c r="D1913" s="44">
        <v>42</v>
      </c>
      <c r="E1913" s="45">
        <v>17</v>
      </c>
      <c r="F1913" s="45">
        <v>15</v>
      </c>
      <c r="G1913" s="45">
        <v>56</v>
      </c>
      <c r="H1913" s="45">
        <v>35</v>
      </c>
      <c r="I1913" s="45">
        <v>28</v>
      </c>
      <c r="J1913" s="45">
        <v>6</v>
      </c>
      <c r="K1913" s="46">
        <v>61</v>
      </c>
      <c r="L1913" s="257">
        <f>SUMSQ(D1913:K1913)</f>
        <v>11180</v>
      </c>
      <c r="M1913" s="42"/>
      <c r="N1913" s="277"/>
      <c r="P1913" s="278"/>
      <c r="Q1913" s="34"/>
      <c r="R1913" s="44">
        <v>29</v>
      </c>
      <c r="S1913" s="45">
        <v>19</v>
      </c>
      <c r="T1913" s="45">
        <v>56</v>
      </c>
      <c r="U1913" s="45">
        <v>58</v>
      </c>
      <c r="V1913" s="45">
        <v>43</v>
      </c>
      <c r="W1913" s="45">
        <v>37</v>
      </c>
      <c r="X1913" s="45">
        <v>2</v>
      </c>
      <c r="Y1913" s="46">
        <v>16</v>
      </c>
      <c r="Z1913" s="257">
        <f>SUMSQ(R1913:Y1913)</f>
        <v>11180</v>
      </c>
      <c r="AA1913" s="42"/>
      <c r="AB1913" s="277"/>
      <c r="AD1913" s="278"/>
      <c r="AE1913" s="34"/>
      <c r="AF1913" s="44">
        <v>23</v>
      </c>
      <c r="AG1913" s="45">
        <v>25</v>
      </c>
      <c r="AH1913" s="45">
        <v>60</v>
      </c>
      <c r="AI1913" s="45">
        <v>54</v>
      </c>
      <c r="AJ1913" s="45">
        <v>33</v>
      </c>
      <c r="AK1913" s="45">
        <v>47</v>
      </c>
      <c r="AL1913" s="45">
        <v>14</v>
      </c>
      <c r="AM1913" s="46">
        <v>4</v>
      </c>
      <c r="AN1913" s="257">
        <f>SUMSQ(AF1913:AM1913)</f>
        <v>11180</v>
      </c>
      <c r="AO1913" s="42"/>
      <c r="AP1913" s="277"/>
      <c r="AR1913" s="278"/>
      <c r="AS1913" s="34"/>
      <c r="AT1913" s="44">
        <v>23</v>
      </c>
      <c r="AU1913" s="45">
        <v>25</v>
      </c>
      <c r="AV1913" s="45">
        <v>60</v>
      </c>
      <c r="AW1913" s="45">
        <v>54</v>
      </c>
      <c r="AX1913" s="45">
        <v>33</v>
      </c>
      <c r="AY1913" s="45">
        <v>47</v>
      </c>
      <c r="AZ1913" s="45">
        <v>14</v>
      </c>
      <c r="BA1913" s="46">
        <v>4</v>
      </c>
      <c r="BB1913" s="257">
        <f>SUMSQ(AT1913:BA1913)</f>
        <v>11180</v>
      </c>
      <c r="BC1913" s="42"/>
      <c r="BD1913" s="277"/>
    </row>
    <row r="1914" spans="2:56" x14ac:dyDescent="0.2">
      <c r="B1914" s="278"/>
      <c r="C1914" s="34"/>
      <c r="D1914" s="44">
        <v>32</v>
      </c>
      <c r="E1914" s="45">
        <v>39</v>
      </c>
      <c r="F1914" s="45">
        <v>57</v>
      </c>
      <c r="G1914" s="45">
        <v>2</v>
      </c>
      <c r="H1914" s="45">
        <v>21</v>
      </c>
      <c r="I1914" s="45">
        <v>46</v>
      </c>
      <c r="J1914" s="45">
        <v>52</v>
      </c>
      <c r="K1914" s="46">
        <v>11</v>
      </c>
      <c r="L1914" s="257">
        <f>SUMSQ(D1914:K1914)</f>
        <v>11180</v>
      </c>
      <c r="M1914" s="42"/>
      <c r="N1914" s="277"/>
      <c r="P1914" s="278"/>
      <c r="Q1914" s="34"/>
      <c r="R1914" s="44">
        <v>20</v>
      </c>
      <c r="S1914" s="45">
        <v>30</v>
      </c>
      <c r="T1914" s="45">
        <v>57</v>
      </c>
      <c r="U1914" s="45">
        <v>55</v>
      </c>
      <c r="V1914" s="45">
        <v>38</v>
      </c>
      <c r="W1914" s="45">
        <v>44</v>
      </c>
      <c r="X1914" s="45">
        <v>15</v>
      </c>
      <c r="Y1914" s="46">
        <v>1</v>
      </c>
      <c r="Z1914" s="257">
        <f>SUMSQ(R1914:Y1914)</f>
        <v>11180</v>
      </c>
      <c r="AA1914" s="42"/>
      <c r="AB1914" s="277"/>
      <c r="AD1914" s="278"/>
      <c r="AE1914" s="34"/>
      <c r="AF1914" s="44">
        <v>28</v>
      </c>
      <c r="AG1914" s="45">
        <v>22</v>
      </c>
      <c r="AH1914" s="45">
        <v>55</v>
      </c>
      <c r="AI1914" s="45">
        <v>57</v>
      </c>
      <c r="AJ1914" s="45">
        <v>46</v>
      </c>
      <c r="AK1914" s="45">
        <v>36</v>
      </c>
      <c r="AL1914" s="45">
        <v>1</v>
      </c>
      <c r="AM1914" s="46">
        <v>15</v>
      </c>
      <c r="AN1914" s="257">
        <f>SUMSQ(AF1914:AM1914)</f>
        <v>11180</v>
      </c>
      <c r="AO1914" s="42"/>
      <c r="AP1914" s="277"/>
      <c r="AR1914" s="278"/>
      <c r="AS1914" s="34"/>
      <c r="AT1914" s="44">
        <v>28</v>
      </c>
      <c r="AU1914" s="45">
        <v>22</v>
      </c>
      <c r="AV1914" s="45">
        <v>55</v>
      </c>
      <c r="AW1914" s="45">
        <v>57</v>
      </c>
      <c r="AX1914" s="45">
        <v>46</v>
      </c>
      <c r="AY1914" s="45">
        <v>36</v>
      </c>
      <c r="AZ1914" s="45">
        <v>1</v>
      </c>
      <c r="BA1914" s="46">
        <v>15</v>
      </c>
      <c r="BB1914" s="257">
        <f>SUMSQ(AT1914:BA1914)</f>
        <v>11180</v>
      </c>
      <c r="BC1914" s="42"/>
      <c r="BD1914" s="277"/>
    </row>
    <row r="1915" spans="2:56" x14ac:dyDescent="0.2">
      <c r="B1915" s="278"/>
      <c r="C1915" s="34"/>
      <c r="D1915" s="44">
        <v>25</v>
      </c>
      <c r="E1915" s="45">
        <v>34</v>
      </c>
      <c r="F1915" s="45">
        <v>64</v>
      </c>
      <c r="G1915" s="45">
        <v>7</v>
      </c>
      <c r="H1915" s="45">
        <v>20</v>
      </c>
      <c r="I1915" s="45">
        <v>43</v>
      </c>
      <c r="J1915" s="45">
        <v>53</v>
      </c>
      <c r="K1915" s="46">
        <v>14</v>
      </c>
      <c r="L1915" s="257">
        <f>SUMSQ(D1915:K1915)</f>
        <v>11180</v>
      </c>
      <c r="M1915" s="42"/>
      <c r="N1915" s="277"/>
      <c r="P1915" s="278"/>
      <c r="Q1915" s="34"/>
      <c r="R1915" s="44">
        <v>11</v>
      </c>
      <c r="S1915" s="45">
        <v>41</v>
      </c>
      <c r="T1915" s="45">
        <v>34</v>
      </c>
      <c r="U1915" s="45">
        <v>4</v>
      </c>
      <c r="V1915" s="45">
        <v>32</v>
      </c>
      <c r="W1915" s="45">
        <v>62</v>
      </c>
      <c r="X1915" s="45">
        <v>53</v>
      </c>
      <c r="Y1915" s="46">
        <v>23</v>
      </c>
      <c r="Z1915" s="257">
        <f>SUMSQ(R1915:Y1915)</f>
        <v>11180</v>
      </c>
      <c r="AA1915" s="42"/>
      <c r="AB1915" s="277"/>
      <c r="AD1915" s="278"/>
      <c r="AE1915" s="34"/>
      <c r="AF1915" s="44">
        <v>35</v>
      </c>
      <c r="AG1915" s="45">
        <v>45</v>
      </c>
      <c r="AH1915" s="45">
        <v>3</v>
      </c>
      <c r="AI1915" s="45">
        <v>13</v>
      </c>
      <c r="AJ1915" s="45">
        <v>26</v>
      </c>
      <c r="AK1915" s="45">
        <v>24</v>
      </c>
      <c r="AL1915" s="45">
        <v>58</v>
      </c>
      <c r="AM1915" s="46">
        <v>56</v>
      </c>
      <c r="AN1915" s="257">
        <f>SUMSQ(AF1915:AM1915)</f>
        <v>11180</v>
      </c>
      <c r="AO1915" s="42"/>
      <c r="AP1915" s="277"/>
      <c r="AR1915" s="278"/>
      <c r="AS1915" s="34"/>
      <c r="AT1915" s="44">
        <v>9</v>
      </c>
      <c r="AU1915" s="45">
        <v>45</v>
      </c>
      <c r="AV1915" s="45">
        <v>3</v>
      </c>
      <c r="AW1915" s="45">
        <v>39</v>
      </c>
      <c r="AX1915" s="45">
        <v>52</v>
      </c>
      <c r="AY1915" s="45">
        <v>24</v>
      </c>
      <c r="AZ1915" s="45">
        <v>58</v>
      </c>
      <c r="BA1915" s="46">
        <v>30</v>
      </c>
      <c r="BB1915" s="257">
        <f>SUMSQ(AT1915:BA1915)</f>
        <v>11180</v>
      </c>
      <c r="BC1915" s="42"/>
      <c r="BD1915" s="277"/>
    </row>
    <row r="1916" spans="2:56" ht="12.75" thickBot="1" x14ac:dyDescent="0.25">
      <c r="B1916" s="278"/>
      <c r="C1916" s="34"/>
      <c r="D1916" s="59">
        <v>47</v>
      </c>
      <c r="E1916" s="60">
        <v>24</v>
      </c>
      <c r="F1916" s="60">
        <v>10</v>
      </c>
      <c r="G1916" s="60">
        <v>49</v>
      </c>
      <c r="H1916" s="60">
        <v>38</v>
      </c>
      <c r="I1916" s="60">
        <v>29</v>
      </c>
      <c r="J1916" s="60">
        <v>3</v>
      </c>
      <c r="K1916" s="61">
        <v>60</v>
      </c>
      <c r="L1916" s="257">
        <f>SUMSQ(D1916:K1916)</f>
        <v>11180</v>
      </c>
      <c r="M1916" s="42"/>
      <c r="N1916" s="277"/>
      <c r="P1916" s="278"/>
      <c r="Q1916" s="34"/>
      <c r="R1916" s="59">
        <v>39</v>
      </c>
      <c r="S1916" s="60">
        <v>40</v>
      </c>
      <c r="T1916" s="60">
        <v>14</v>
      </c>
      <c r="U1916" s="60">
        <v>13</v>
      </c>
      <c r="V1916" s="60">
        <v>17</v>
      </c>
      <c r="W1916" s="60">
        <v>18</v>
      </c>
      <c r="X1916" s="60">
        <v>60</v>
      </c>
      <c r="Y1916" s="61">
        <v>59</v>
      </c>
      <c r="Z1916" s="257">
        <f>SUMSQ(R1916:Y1916)</f>
        <v>11180</v>
      </c>
      <c r="AA1916" s="42"/>
      <c r="AB1916" s="277"/>
      <c r="AD1916" s="278"/>
      <c r="AE1916" s="34"/>
      <c r="AF1916" s="59">
        <v>48</v>
      </c>
      <c r="AG1916" s="60">
        <v>34</v>
      </c>
      <c r="AH1916" s="60">
        <v>16</v>
      </c>
      <c r="AI1916" s="60">
        <v>2</v>
      </c>
      <c r="AJ1916" s="60">
        <v>21</v>
      </c>
      <c r="AK1916" s="60">
        <v>27</v>
      </c>
      <c r="AL1916" s="60">
        <v>53</v>
      </c>
      <c r="AM1916" s="61">
        <v>59</v>
      </c>
      <c r="AN1916" s="257">
        <f>SUMSQ(AF1916:AM1916)</f>
        <v>11180</v>
      </c>
      <c r="AO1916" s="42"/>
      <c r="AP1916" s="277"/>
      <c r="AR1916" s="278"/>
      <c r="AS1916" s="34"/>
      <c r="AT1916" s="59">
        <v>48</v>
      </c>
      <c r="AU1916" s="60">
        <v>34</v>
      </c>
      <c r="AV1916" s="60">
        <v>16</v>
      </c>
      <c r="AW1916" s="60">
        <v>2</v>
      </c>
      <c r="AX1916" s="60">
        <v>21</v>
      </c>
      <c r="AY1916" s="60">
        <v>27</v>
      </c>
      <c r="AZ1916" s="60">
        <v>53</v>
      </c>
      <c r="BA1916" s="61">
        <v>59</v>
      </c>
      <c r="BB1916" s="257">
        <f>SUMSQ(AT1916:BA1916)</f>
        <v>11180</v>
      </c>
      <c r="BC1916" s="42"/>
      <c r="BD1916" s="277"/>
    </row>
    <row r="1917" spans="2:56" x14ac:dyDescent="0.2">
      <c r="B1917" s="278"/>
      <c r="C1917" s="34"/>
      <c r="D1917" s="166">
        <f>SUM(D1909:D1916)</f>
        <v>260</v>
      </c>
      <c r="E1917" s="167">
        <f>SUM(E1909:E1916)</f>
        <v>260</v>
      </c>
      <c r="F1917" s="167">
        <f>SUM(F1909:F1916)</f>
        <v>260</v>
      </c>
      <c r="G1917" s="167">
        <f>SUM(G1909:G1916)</f>
        <v>260</v>
      </c>
      <c r="H1917" s="167">
        <f>SUM(H1909:H1916)</f>
        <v>260</v>
      </c>
      <c r="I1917" s="167">
        <f>SUM(I1909:I1916)</f>
        <v>260</v>
      </c>
      <c r="J1917" s="167">
        <f>SUM(J1909:J1916)</f>
        <v>260</v>
      </c>
      <c r="K1917" s="167">
        <f>SUM(K1909:K1916)</f>
        <v>260</v>
      </c>
      <c r="L1917" s="280">
        <f>SUM(D1909^3+E1910^3+F1911^3+G1912^3+H1913^3+I1914^3+J1915^3+K1916^3)</f>
        <v>540800</v>
      </c>
      <c r="M1917" s="42"/>
      <c r="N1917" s="277"/>
      <c r="P1917" s="278"/>
      <c r="Q1917" s="34"/>
      <c r="R1917" s="166">
        <f>SUM(R1909:R1916)</f>
        <v>260</v>
      </c>
      <c r="S1917" s="167">
        <f>SUM(S1909:S1916)</f>
        <v>260</v>
      </c>
      <c r="T1917" s="167">
        <f>SUM(T1909:T1916)</f>
        <v>260</v>
      </c>
      <c r="U1917" s="167">
        <f>SUM(U1909:U1916)</f>
        <v>260</v>
      </c>
      <c r="V1917" s="167">
        <f>SUM(V1909:V1916)</f>
        <v>260</v>
      </c>
      <c r="W1917" s="167">
        <f>SUM(W1909:W1916)</f>
        <v>260</v>
      </c>
      <c r="X1917" s="167">
        <f>SUM(X1909:X1916)</f>
        <v>260</v>
      </c>
      <c r="Y1917" s="167">
        <f>SUM(Y1909:Y1916)</f>
        <v>260</v>
      </c>
      <c r="Z1917" s="280">
        <f>SUM(R1909^3+S1910^3+T1911^3+U1912^3+V1913^3+W1914^3+X1915^3+Y1916^3)</f>
        <v>540800</v>
      </c>
      <c r="AA1917" s="42"/>
      <c r="AB1917" s="277"/>
      <c r="AD1917" s="278"/>
      <c r="AE1917" s="34"/>
      <c r="AF1917" s="166">
        <f>SUM(AF1909:AF1916)</f>
        <v>260</v>
      </c>
      <c r="AG1917" s="167">
        <f>SUM(AG1909:AG1916)</f>
        <v>260</v>
      </c>
      <c r="AH1917" s="167">
        <f>SUM(AH1909:AH1916)</f>
        <v>260</v>
      </c>
      <c r="AI1917" s="167">
        <f>SUM(AI1909:AI1916)</f>
        <v>260</v>
      </c>
      <c r="AJ1917" s="167">
        <f>SUM(AJ1909:AJ1916)</f>
        <v>260</v>
      </c>
      <c r="AK1917" s="167">
        <f>SUM(AK1909:AK1916)</f>
        <v>260</v>
      </c>
      <c r="AL1917" s="167">
        <f>SUM(AL1909:AL1916)</f>
        <v>260</v>
      </c>
      <c r="AM1917" s="167">
        <f>SUM(AM1909:AM1916)</f>
        <v>260</v>
      </c>
      <c r="AN1917" s="280">
        <f>SUM(AF1909^3+AG1910^3+AH1911^3+AI1912^3+AJ1913^3+AK1914^3+AL1915^3+AM1916^3)</f>
        <v>540800</v>
      </c>
      <c r="AO1917" s="42"/>
      <c r="AP1917" s="277"/>
      <c r="AR1917" s="278"/>
      <c r="AS1917" s="34"/>
      <c r="AT1917" s="166">
        <f>SUM(AT1909:AT1916)</f>
        <v>260</v>
      </c>
      <c r="AU1917" s="167">
        <f>SUM(AU1909:AU1916)</f>
        <v>260</v>
      </c>
      <c r="AV1917" s="167">
        <f>SUM(AV1909:AV1916)</f>
        <v>260</v>
      </c>
      <c r="AW1917" s="167">
        <f>SUM(AW1909:AW1916)</f>
        <v>260</v>
      </c>
      <c r="AX1917" s="167">
        <f>SUM(AX1909:AX1916)</f>
        <v>260</v>
      </c>
      <c r="AY1917" s="167">
        <f>SUM(AY1909:AY1916)</f>
        <v>260</v>
      </c>
      <c r="AZ1917" s="167">
        <f>SUM(AZ1909:AZ1916)</f>
        <v>260</v>
      </c>
      <c r="BA1917" s="167">
        <f>SUM(BA1909:BA1916)</f>
        <v>260</v>
      </c>
      <c r="BB1917" s="280">
        <f>SUM(AT1909^3+AU1910^3+AV1911^3+AW1912^3+AX1913^3+AY1914^3+AZ1915^3+BA1916^3)</f>
        <v>540800</v>
      </c>
      <c r="BC1917" s="42"/>
      <c r="BD1917" s="277"/>
    </row>
    <row r="1918" spans="2:56" ht="12.75" thickBot="1" x14ac:dyDescent="0.25">
      <c r="B1918" s="278"/>
      <c r="C1918" s="34"/>
      <c r="D1918" s="89">
        <f>SUMSQ(D1909:D1916)</f>
        <v>11180</v>
      </c>
      <c r="E1918" s="90">
        <f>SUMSQ(E1909:E1916)</f>
        <v>11180</v>
      </c>
      <c r="F1918" s="90">
        <f>SUMSQ(F1909:F1916)</f>
        <v>11180</v>
      </c>
      <c r="G1918" s="90">
        <f>SUMSQ(G1909:G1916)</f>
        <v>11180</v>
      </c>
      <c r="H1918" s="90">
        <f>SUMSQ(H1909:H1916)</f>
        <v>11180</v>
      </c>
      <c r="I1918" s="90">
        <f>SUMSQ(I1909:I1916)</f>
        <v>11180</v>
      </c>
      <c r="J1918" s="90">
        <f>SUMSQ(J1909:J1916)</f>
        <v>11180</v>
      </c>
      <c r="K1918" s="90">
        <f>SUMSQ(K1909:K1916)</f>
        <v>11180</v>
      </c>
      <c r="L1918" s="279">
        <f>SUM(D1916^3+E1915^3+F1914^3+G1913^3+H1912^3+I1911^3+J1910^3+K1909^3)</f>
        <v>540800</v>
      </c>
      <c r="M1918" s="42"/>
      <c r="N1918" s="277"/>
      <c r="P1918" s="278"/>
      <c r="Q1918" s="34"/>
      <c r="R1918" s="89">
        <f>SUMSQ(R1909:R1916)</f>
        <v>11180</v>
      </c>
      <c r="S1918" s="90">
        <f>SUMSQ(S1909:S1916)</f>
        <v>11180</v>
      </c>
      <c r="T1918" s="90">
        <f>SUMSQ(T1909:T1916)</f>
        <v>11180</v>
      </c>
      <c r="U1918" s="90">
        <f>SUMSQ(U1909:U1916)</f>
        <v>11180</v>
      </c>
      <c r="V1918" s="90">
        <f>SUMSQ(V1909:V1916)</f>
        <v>11180</v>
      </c>
      <c r="W1918" s="90">
        <f>SUMSQ(W1909:W1916)</f>
        <v>11180</v>
      </c>
      <c r="X1918" s="90">
        <f>SUMSQ(X1909:X1916)</f>
        <v>11180</v>
      </c>
      <c r="Y1918" s="90">
        <f>SUMSQ(Y1909:Y1916)</f>
        <v>11180</v>
      </c>
      <c r="Z1918" s="279">
        <f>SUM(R1916^3+S1915^3+T1914^3+U1913^3+V1912^3+W1911^3+X1910^3+Y1909^3)</f>
        <v>540800</v>
      </c>
      <c r="AA1918" s="42"/>
      <c r="AB1918" s="277"/>
      <c r="AD1918" s="278"/>
      <c r="AE1918" s="34"/>
      <c r="AF1918" s="89">
        <f>SUMSQ(AF1909:AF1916)</f>
        <v>11180</v>
      </c>
      <c r="AG1918" s="90">
        <f>SUMSQ(AG1909:AG1916)</f>
        <v>11180</v>
      </c>
      <c r="AH1918" s="90">
        <f>SUMSQ(AH1909:AH1916)</f>
        <v>11180</v>
      </c>
      <c r="AI1918" s="90">
        <f>SUMSQ(AI1909:AI1916)</f>
        <v>11180</v>
      </c>
      <c r="AJ1918" s="90">
        <f>SUMSQ(AJ1909:AJ1916)</f>
        <v>11180</v>
      </c>
      <c r="AK1918" s="90">
        <f>SUMSQ(AK1909:AK1916)</f>
        <v>11180</v>
      </c>
      <c r="AL1918" s="90">
        <f>SUMSQ(AL1909:AL1916)</f>
        <v>11180</v>
      </c>
      <c r="AM1918" s="90">
        <f>SUMSQ(AM1909:AM1916)</f>
        <v>11180</v>
      </c>
      <c r="AN1918" s="279">
        <f>SUM(AF1916^3+AG1915^3+AH1914^3+AI1913^3+AJ1912^3+AK1911^3+AL1910^3+AM1909^3)</f>
        <v>540800</v>
      </c>
      <c r="AO1918" s="42"/>
      <c r="AP1918" s="277"/>
      <c r="AR1918" s="278"/>
      <c r="AS1918" s="34"/>
      <c r="AT1918" s="89">
        <f>SUMSQ(AT1909:AT1916)</f>
        <v>11180</v>
      </c>
      <c r="AU1918" s="90">
        <f>SUMSQ(AU1909:AU1916)</f>
        <v>11180</v>
      </c>
      <c r="AV1918" s="90">
        <f>SUMSQ(AV1909:AV1916)</f>
        <v>11180</v>
      </c>
      <c r="AW1918" s="90">
        <f>SUMSQ(AW1909:AW1916)</f>
        <v>11180</v>
      </c>
      <c r="AX1918" s="90">
        <f>SUMSQ(AX1909:AX1916)</f>
        <v>11180</v>
      </c>
      <c r="AY1918" s="90">
        <f>SUMSQ(AY1909:AY1916)</f>
        <v>11180</v>
      </c>
      <c r="AZ1918" s="90">
        <f>SUMSQ(AZ1909:AZ1916)</f>
        <v>11180</v>
      </c>
      <c r="BA1918" s="90">
        <f>SUMSQ(BA1909:BA1916)</f>
        <v>11180</v>
      </c>
      <c r="BB1918" s="279">
        <f>SUM(AT1916^3+AU1915^3+AV1914^3+AW1913^3+AX1912^3+AY1911^3+AZ1910^3+BA1909^3)</f>
        <v>540800</v>
      </c>
      <c r="BC1918" s="42"/>
      <c r="BD1918" s="277"/>
    </row>
    <row r="1919" spans="2:56" ht="12.75" thickBot="1" x14ac:dyDescent="0.25">
      <c r="B1919" s="278"/>
      <c r="C1919" s="104"/>
      <c r="D1919" s="106"/>
      <c r="E1919" s="106"/>
      <c r="F1919" s="106"/>
      <c r="G1919" s="106"/>
      <c r="H1919" s="106"/>
      <c r="I1919" s="106"/>
      <c r="J1919" s="106"/>
      <c r="K1919" s="106"/>
      <c r="L1919" s="106"/>
      <c r="M1919" s="109"/>
      <c r="N1919" s="277"/>
      <c r="P1919" s="278"/>
      <c r="Q1919" s="104"/>
      <c r="R1919" s="106"/>
      <c r="S1919" s="106"/>
      <c r="T1919" s="106"/>
      <c r="U1919" s="106"/>
      <c r="V1919" s="106"/>
      <c r="W1919" s="106"/>
      <c r="X1919" s="106"/>
      <c r="Y1919" s="106"/>
      <c r="Z1919" s="106"/>
      <c r="AA1919" s="109"/>
      <c r="AB1919" s="277"/>
      <c r="AD1919" s="278"/>
      <c r="AE1919" s="104"/>
      <c r="AF1919" s="106"/>
      <c r="AG1919" s="106"/>
      <c r="AH1919" s="106"/>
      <c r="AI1919" s="106"/>
      <c r="AJ1919" s="106"/>
      <c r="AK1919" s="106"/>
      <c r="AL1919" s="106"/>
      <c r="AM1919" s="106"/>
      <c r="AN1919" s="106"/>
      <c r="AO1919" s="109"/>
      <c r="AP1919" s="277"/>
      <c r="AR1919" s="278"/>
      <c r="AS1919" s="104"/>
      <c r="AT1919" s="106"/>
      <c r="AU1919" s="106"/>
      <c r="AV1919" s="106"/>
      <c r="AW1919" s="106"/>
      <c r="AX1919" s="106"/>
      <c r="AY1919" s="106"/>
      <c r="AZ1919" s="106"/>
      <c r="BA1919" s="106"/>
      <c r="BB1919" s="106"/>
      <c r="BC1919" s="109"/>
      <c r="BD1919" s="277"/>
    </row>
    <row r="1920" spans="2:56" ht="12.75" thickBot="1" x14ac:dyDescent="0.25">
      <c r="B1920" s="276"/>
      <c r="C1920" s="275"/>
      <c r="D1920" s="275"/>
      <c r="E1920" s="275"/>
      <c r="F1920" s="275"/>
      <c r="G1920" s="275"/>
      <c r="H1920" s="275"/>
      <c r="I1920" s="275"/>
      <c r="J1920" s="275"/>
      <c r="K1920" s="275"/>
      <c r="L1920" s="275"/>
      <c r="M1920" s="275"/>
      <c r="N1920" s="274"/>
      <c r="P1920" s="276"/>
      <c r="Q1920" s="275"/>
      <c r="R1920" s="275"/>
      <c r="S1920" s="275"/>
      <c r="T1920" s="275"/>
      <c r="U1920" s="275"/>
      <c r="V1920" s="275"/>
      <c r="W1920" s="275"/>
      <c r="X1920" s="275"/>
      <c r="Y1920" s="275"/>
      <c r="Z1920" s="275"/>
      <c r="AA1920" s="275"/>
      <c r="AB1920" s="274"/>
      <c r="AD1920" s="276"/>
      <c r="AE1920" s="275"/>
      <c r="AF1920" s="275"/>
      <c r="AG1920" s="275"/>
      <c r="AH1920" s="275"/>
      <c r="AI1920" s="275"/>
      <c r="AJ1920" s="275"/>
      <c r="AK1920" s="275"/>
      <c r="AL1920" s="275"/>
      <c r="AM1920" s="275"/>
      <c r="AN1920" s="275"/>
      <c r="AO1920" s="275"/>
      <c r="AP1920" s="274"/>
      <c r="AR1920" s="276"/>
      <c r="AS1920" s="275"/>
      <c r="AT1920" s="275"/>
      <c r="AU1920" s="275"/>
      <c r="AV1920" s="275"/>
      <c r="AW1920" s="275"/>
      <c r="AX1920" s="275"/>
      <c r="AY1920" s="275"/>
      <c r="AZ1920" s="275"/>
      <c r="BA1920" s="275"/>
      <c r="BB1920" s="275"/>
      <c r="BC1920" s="275"/>
      <c r="BD1920" s="274"/>
    </row>
    <row r="1921" spans="2:56" ht="13.5" thickTop="1" thickBot="1" x14ac:dyDescent="0.25"/>
    <row r="1922" spans="2:56" ht="13.5" thickTop="1" thickBot="1" x14ac:dyDescent="0.25">
      <c r="B1922" s="284"/>
      <c r="C1922" s="283"/>
      <c r="D1922" s="283"/>
      <c r="E1922" s="283"/>
      <c r="F1922" s="283"/>
      <c r="G1922" s="283"/>
      <c r="H1922" s="283"/>
      <c r="I1922" s="283"/>
      <c r="J1922" s="283"/>
      <c r="K1922" s="283"/>
      <c r="L1922" s="283"/>
      <c r="M1922" s="283"/>
      <c r="N1922" s="282"/>
      <c r="P1922" s="284"/>
      <c r="Q1922" s="283"/>
      <c r="R1922" s="283"/>
      <c r="S1922" s="283"/>
      <c r="T1922" s="283"/>
      <c r="U1922" s="283"/>
      <c r="V1922" s="283"/>
      <c r="W1922" s="283"/>
      <c r="X1922" s="283"/>
      <c r="Y1922" s="283"/>
      <c r="Z1922" s="283"/>
      <c r="AA1922" s="283"/>
      <c r="AB1922" s="282"/>
      <c r="AD1922" s="284"/>
      <c r="AE1922" s="283"/>
      <c r="AF1922" s="283"/>
      <c r="AG1922" s="283"/>
      <c r="AH1922" s="283"/>
      <c r="AI1922" s="283"/>
      <c r="AJ1922" s="283"/>
      <c r="AK1922" s="283"/>
      <c r="AL1922" s="283"/>
      <c r="AM1922" s="283"/>
      <c r="AN1922" s="283"/>
      <c r="AO1922" s="283"/>
      <c r="AP1922" s="282"/>
      <c r="AR1922" s="284"/>
      <c r="AS1922" s="283"/>
      <c r="AT1922" s="283"/>
      <c r="AU1922" s="283"/>
      <c r="AV1922" s="283"/>
      <c r="AW1922" s="283"/>
      <c r="AX1922" s="283"/>
      <c r="AY1922" s="283"/>
      <c r="AZ1922" s="283"/>
      <c r="BA1922" s="283"/>
      <c r="BB1922" s="283"/>
      <c r="BC1922" s="283"/>
      <c r="BD1922" s="282"/>
    </row>
    <row r="1923" spans="2:56" ht="12.75" thickBot="1" x14ac:dyDescent="0.25">
      <c r="B1923" s="278"/>
      <c r="C1923" s="20"/>
      <c r="D1923" s="21"/>
      <c r="E1923" s="21"/>
      <c r="F1923" s="21"/>
      <c r="G1923" s="21"/>
      <c r="H1923" s="281" t="s">
        <v>902</v>
      </c>
      <c r="I1923" s="21"/>
      <c r="J1923" s="21"/>
      <c r="K1923" s="21"/>
      <c r="L1923" s="21"/>
      <c r="M1923" s="23"/>
      <c r="N1923" s="277"/>
      <c r="P1923" s="278"/>
      <c r="Q1923" s="20"/>
      <c r="R1923" s="21"/>
      <c r="S1923" s="21"/>
      <c r="T1923" s="21"/>
      <c r="U1923" s="21"/>
      <c r="V1923" s="281" t="s">
        <v>901</v>
      </c>
      <c r="W1923" s="21"/>
      <c r="X1923" s="21"/>
      <c r="Y1923" s="21"/>
      <c r="Z1923" s="21"/>
      <c r="AA1923" s="23"/>
      <c r="AB1923" s="277"/>
      <c r="AD1923" s="278"/>
      <c r="AE1923" s="20"/>
      <c r="AF1923" s="21"/>
      <c r="AG1923" s="21"/>
      <c r="AH1923" s="21"/>
      <c r="AI1923" s="21"/>
      <c r="AJ1923" s="281" t="s">
        <v>900</v>
      </c>
      <c r="AK1923" s="21"/>
      <c r="AL1923" s="21"/>
      <c r="AM1923" s="21"/>
      <c r="AN1923" s="21"/>
      <c r="AO1923" s="23"/>
      <c r="AP1923" s="277"/>
      <c r="AR1923" s="278"/>
      <c r="AS1923" s="20"/>
      <c r="AT1923" s="21"/>
      <c r="AU1923" s="21"/>
      <c r="AV1923" s="21"/>
      <c r="AW1923" s="21"/>
      <c r="AX1923" s="281" t="s">
        <v>899</v>
      </c>
      <c r="AY1923" s="21"/>
      <c r="AZ1923" s="21"/>
      <c r="BA1923" s="21"/>
      <c r="BB1923" s="21"/>
      <c r="BC1923" s="23"/>
      <c r="BD1923" s="277"/>
    </row>
    <row r="1924" spans="2:56" x14ac:dyDescent="0.2">
      <c r="B1924" s="278"/>
      <c r="C1924" s="34"/>
      <c r="D1924" s="35">
        <v>6</v>
      </c>
      <c r="E1924" s="36">
        <v>12</v>
      </c>
      <c r="F1924" s="36">
        <v>39</v>
      </c>
      <c r="G1924" s="36">
        <v>52</v>
      </c>
      <c r="H1924" s="36">
        <v>62</v>
      </c>
      <c r="I1924" s="36">
        <v>41</v>
      </c>
      <c r="J1924" s="36">
        <v>31</v>
      </c>
      <c r="K1924" s="37">
        <v>17</v>
      </c>
      <c r="L1924" s="251">
        <f>SUMSQ(D1924:K1924)</f>
        <v>11180</v>
      </c>
      <c r="M1924" s="42"/>
      <c r="N1924" s="277"/>
      <c r="P1924" s="278"/>
      <c r="Q1924" s="34"/>
      <c r="R1924" s="35">
        <v>6</v>
      </c>
      <c r="S1924" s="36">
        <v>12</v>
      </c>
      <c r="T1924" s="36">
        <v>41</v>
      </c>
      <c r="U1924" s="36">
        <v>39</v>
      </c>
      <c r="V1924" s="36">
        <v>52</v>
      </c>
      <c r="W1924" s="36">
        <v>62</v>
      </c>
      <c r="X1924" s="36">
        <v>31</v>
      </c>
      <c r="Y1924" s="37">
        <v>17</v>
      </c>
      <c r="Z1924" s="251">
        <f>SUMSQ(R1924:Y1924)</f>
        <v>11180</v>
      </c>
      <c r="AA1924" s="42"/>
      <c r="AB1924" s="277"/>
      <c r="AD1924" s="278"/>
      <c r="AE1924" s="34"/>
      <c r="AF1924" s="35">
        <v>6</v>
      </c>
      <c r="AG1924" s="36">
        <v>12</v>
      </c>
      <c r="AH1924" s="36">
        <v>49</v>
      </c>
      <c r="AI1924" s="36">
        <v>38</v>
      </c>
      <c r="AJ1924" s="36">
        <v>44</v>
      </c>
      <c r="AK1924" s="36">
        <v>63</v>
      </c>
      <c r="AL1924" s="36">
        <v>31</v>
      </c>
      <c r="AM1924" s="37">
        <v>17</v>
      </c>
      <c r="AN1924" s="251">
        <f>SUMSQ(AF1924:AM1924)</f>
        <v>11180</v>
      </c>
      <c r="AO1924" s="42"/>
      <c r="AP1924" s="277"/>
      <c r="AR1924" s="278"/>
      <c r="AS1924" s="34"/>
      <c r="AT1924" s="35">
        <v>6</v>
      </c>
      <c r="AU1924" s="36">
        <v>14</v>
      </c>
      <c r="AV1924" s="36">
        <v>55</v>
      </c>
      <c r="AW1924" s="36">
        <v>41</v>
      </c>
      <c r="AX1924" s="36">
        <v>63</v>
      </c>
      <c r="AY1924" s="36">
        <v>33</v>
      </c>
      <c r="AZ1924" s="36">
        <v>28</v>
      </c>
      <c r="BA1924" s="37">
        <v>20</v>
      </c>
      <c r="BB1924" s="251">
        <f>SUMSQ(AT1924:BA1924)</f>
        <v>11180</v>
      </c>
      <c r="BC1924" s="42"/>
      <c r="BD1924" s="277"/>
    </row>
    <row r="1925" spans="2:56" x14ac:dyDescent="0.2">
      <c r="B1925" s="278"/>
      <c r="C1925" s="34"/>
      <c r="D1925" s="44">
        <v>9</v>
      </c>
      <c r="E1925" s="45">
        <v>7</v>
      </c>
      <c r="F1925" s="45">
        <v>49</v>
      </c>
      <c r="G1925" s="45">
        <v>38</v>
      </c>
      <c r="H1925" s="45">
        <v>44</v>
      </c>
      <c r="I1925" s="45">
        <v>63</v>
      </c>
      <c r="J1925" s="45">
        <v>20</v>
      </c>
      <c r="K1925" s="46">
        <v>30</v>
      </c>
      <c r="L1925" s="257">
        <f>SUMSQ(D1925:K1925)</f>
        <v>11180</v>
      </c>
      <c r="M1925" s="42"/>
      <c r="N1925" s="277"/>
      <c r="P1925" s="278"/>
      <c r="Q1925" s="34"/>
      <c r="R1925" s="44">
        <v>9</v>
      </c>
      <c r="S1925" s="45">
        <v>7</v>
      </c>
      <c r="T1925" s="45">
        <v>38</v>
      </c>
      <c r="U1925" s="45">
        <v>44</v>
      </c>
      <c r="V1925" s="45">
        <v>63</v>
      </c>
      <c r="W1925" s="45">
        <v>49</v>
      </c>
      <c r="X1925" s="45">
        <v>20</v>
      </c>
      <c r="Y1925" s="46">
        <v>30</v>
      </c>
      <c r="Z1925" s="257">
        <f>SUMSQ(R1925:Y1925)</f>
        <v>11180</v>
      </c>
      <c r="AA1925" s="42"/>
      <c r="AB1925" s="277"/>
      <c r="AD1925" s="278"/>
      <c r="AE1925" s="34"/>
      <c r="AF1925" s="44">
        <v>9</v>
      </c>
      <c r="AG1925" s="45">
        <v>7</v>
      </c>
      <c r="AH1925" s="45">
        <v>39</v>
      </c>
      <c r="AI1925" s="45">
        <v>52</v>
      </c>
      <c r="AJ1925" s="45">
        <v>62</v>
      </c>
      <c r="AK1925" s="45">
        <v>41</v>
      </c>
      <c r="AL1925" s="45">
        <v>20</v>
      </c>
      <c r="AM1925" s="46">
        <v>30</v>
      </c>
      <c r="AN1925" s="257">
        <f>SUMSQ(AF1925:AM1925)</f>
        <v>11180</v>
      </c>
      <c r="AO1925" s="42"/>
      <c r="AP1925" s="277"/>
      <c r="AR1925" s="278"/>
      <c r="AS1925" s="34"/>
      <c r="AT1925" s="44">
        <v>23</v>
      </c>
      <c r="AU1925" s="45">
        <v>12</v>
      </c>
      <c r="AV1925" s="45">
        <v>38</v>
      </c>
      <c r="AW1925" s="45">
        <v>47</v>
      </c>
      <c r="AX1925" s="45">
        <v>57</v>
      </c>
      <c r="AY1925" s="45">
        <v>52</v>
      </c>
      <c r="AZ1925" s="45">
        <v>30</v>
      </c>
      <c r="BA1925" s="46">
        <v>1</v>
      </c>
      <c r="BB1925" s="257">
        <f>SUMSQ(AT1925:BA1925)</f>
        <v>11180</v>
      </c>
      <c r="BC1925" s="42"/>
      <c r="BD1925" s="277"/>
    </row>
    <row r="1926" spans="2:56" x14ac:dyDescent="0.2">
      <c r="B1926" s="278"/>
      <c r="C1926" s="34"/>
      <c r="D1926" s="44">
        <v>28</v>
      </c>
      <c r="E1926" s="45">
        <v>51</v>
      </c>
      <c r="F1926" s="45">
        <v>29</v>
      </c>
      <c r="G1926" s="45">
        <v>47</v>
      </c>
      <c r="H1926" s="45">
        <v>8</v>
      </c>
      <c r="I1926" s="45">
        <v>54</v>
      </c>
      <c r="J1926" s="45">
        <v>1</v>
      </c>
      <c r="K1926" s="46">
        <v>42</v>
      </c>
      <c r="L1926" s="257">
        <f>SUMSQ(D1926:K1926)</f>
        <v>11180</v>
      </c>
      <c r="M1926" s="42"/>
      <c r="N1926" s="277"/>
      <c r="P1926" s="278"/>
      <c r="Q1926" s="34"/>
      <c r="R1926" s="44">
        <v>50</v>
      </c>
      <c r="S1926" s="45">
        <v>64</v>
      </c>
      <c r="T1926" s="45">
        <v>29</v>
      </c>
      <c r="U1926" s="45">
        <v>19</v>
      </c>
      <c r="V1926" s="45">
        <v>8</v>
      </c>
      <c r="W1926" s="45">
        <v>10</v>
      </c>
      <c r="X1926" s="45">
        <v>43</v>
      </c>
      <c r="Y1926" s="46">
        <v>37</v>
      </c>
      <c r="Z1926" s="257">
        <f>SUMSQ(R1926:Y1926)</f>
        <v>11180</v>
      </c>
      <c r="AA1926" s="42"/>
      <c r="AB1926" s="277"/>
      <c r="AD1926" s="278"/>
      <c r="AE1926" s="34"/>
      <c r="AF1926" s="44">
        <v>28</v>
      </c>
      <c r="AG1926" s="45">
        <v>51</v>
      </c>
      <c r="AH1926" s="45">
        <v>29</v>
      </c>
      <c r="AI1926" s="45">
        <v>47</v>
      </c>
      <c r="AJ1926" s="45">
        <v>8</v>
      </c>
      <c r="AK1926" s="45">
        <v>54</v>
      </c>
      <c r="AL1926" s="45">
        <v>1</v>
      </c>
      <c r="AM1926" s="46">
        <v>42</v>
      </c>
      <c r="AN1926" s="257">
        <f>SUMSQ(AF1926:AM1926)</f>
        <v>11180</v>
      </c>
      <c r="AO1926" s="42"/>
      <c r="AP1926" s="277"/>
      <c r="AR1926" s="278"/>
      <c r="AS1926" s="34"/>
      <c r="AT1926" s="44">
        <v>11</v>
      </c>
      <c r="AU1926" s="45">
        <v>62</v>
      </c>
      <c r="AV1926" s="45">
        <v>17</v>
      </c>
      <c r="AW1926" s="45">
        <v>50</v>
      </c>
      <c r="AX1926" s="45">
        <v>40</v>
      </c>
      <c r="AY1926" s="45">
        <v>7</v>
      </c>
      <c r="AZ1926" s="45">
        <v>44</v>
      </c>
      <c r="BA1926" s="46">
        <v>29</v>
      </c>
      <c r="BB1926" s="257">
        <f>SUMSQ(AT1926:BA1926)</f>
        <v>11180</v>
      </c>
      <c r="BC1926" s="42"/>
      <c r="BD1926" s="277"/>
    </row>
    <row r="1927" spans="2:56" x14ac:dyDescent="0.2">
      <c r="B1927" s="278"/>
      <c r="C1927" s="34"/>
      <c r="D1927" s="44">
        <v>50</v>
      </c>
      <c r="E1927" s="45">
        <v>25</v>
      </c>
      <c r="F1927" s="45">
        <v>46</v>
      </c>
      <c r="G1927" s="45">
        <v>32</v>
      </c>
      <c r="H1927" s="45">
        <v>55</v>
      </c>
      <c r="I1927" s="45">
        <v>5</v>
      </c>
      <c r="J1927" s="45">
        <v>43</v>
      </c>
      <c r="K1927" s="46">
        <v>4</v>
      </c>
      <c r="L1927" s="257">
        <f>SUMSQ(D1927:K1927)</f>
        <v>11180</v>
      </c>
      <c r="M1927" s="42"/>
      <c r="N1927" s="277"/>
      <c r="P1927" s="278"/>
      <c r="Q1927" s="34"/>
      <c r="R1927" s="44">
        <v>61</v>
      </c>
      <c r="S1927" s="45">
        <v>51</v>
      </c>
      <c r="T1927" s="45">
        <v>18</v>
      </c>
      <c r="U1927" s="45">
        <v>32</v>
      </c>
      <c r="V1927" s="45">
        <v>11</v>
      </c>
      <c r="W1927" s="45">
        <v>5</v>
      </c>
      <c r="X1927" s="45">
        <v>40</v>
      </c>
      <c r="Y1927" s="46">
        <v>42</v>
      </c>
      <c r="Z1927" s="257">
        <f>SUMSQ(R1927:Y1927)</f>
        <v>11180</v>
      </c>
      <c r="AA1927" s="42"/>
      <c r="AB1927" s="277"/>
      <c r="AD1927" s="278"/>
      <c r="AE1927" s="34"/>
      <c r="AF1927" s="44">
        <v>50</v>
      </c>
      <c r="AG1927" s="45">
        <v>25</v>
      </c>
      <c r="AH1927" s="45">
        <v>46</v>
      </c>
      <c r="AI1927" s="45">
        <v>32</v>
      </c>
      <c r="AJ1927" s="45">
        <v>55</v>
      </c>
      <c r="AK1927" s="45">
        <v>5</v>
      </c>
      <c r="AL1927" s="45">
        <v>43</v>
      </c>
      <c r="AM1927" s="46">
        <v>4</v>
      </c>
      <c r="AN1927" s="257">
        <f>SUMSQ(AF1927:AM1927)</f>
        <v>11180</v>
      </c>
      <c r="AO1927" s="42"/>
      <c r="AP1927" s="277"/>
      <c r="AR1927" s="278"/>
      <c r="AS1927" s="34"/>
      <c r="AT1927" s="44">
        <v>49</v>
      </c>
      <c r="AU1927" s="45">
        <v>60</v>
      </c>
      <c r="AV1927" s="45">
        <v>4</v>
      </c>
      <c r="AW1927" s="45">
        <v>31</v>
      </c>
      <c r="AX1927" s="45">
        <v>9</v>
      </c>
      <c r="AY1927" s="45">
        <v>22</v>
      </c>
      <c r="AZ1927" s="45">
        <v>46</v>
      </c>
      <c r="BA1927" s="46">
        <v>39</v>
      </c>
      <c r="BB1927" s="257">
        <f>SUMSQ(AT1927:BA1927)</f>
        <v>11180</v>
      </c>
      <c r="BC1927" s="42"/>
      <c r="BD1927" s="277"/>
    </row>
    <row r="1928" spans="2:56" x14ac:dyDescent="0.2">
      <c r="B1928" s="278"/>
      <c r="C1928" s="34"/>
      <c r="D1928" s="44">
        <v>61</v>
      </c>
      <c r="E1928" s="45">
        <v>22</v>
      </c>
      <c r="F1928" s="45">
        <v>60</v>
      </c>
      <c r="G1928" s="45">
        <v>10</v>
      </c>
      <c r="H1928" s="45">
        <v>33</v>
      </c>
      <c r="I1928" s="45">
        <v>19</v>
      </c>
      <c r="J1928" s="45">
        <v>40</v>
      </c>
      <c r="K1928" s="46">
        <v>15</v>
      </c>
      <c r="L1928" s="257">
        <f>SUMSQ(D1928:K1928)</f>
        <v>11180</v>
      </c>
      <c r="M1928" s="42"/>
      <c r="N1928" s="277"/>
      <c r="P1928" s="278"/>
      <c r="Q1928" s="34"/>
      <c r="R1928" s="44">
        <v>23</v>
      </c>
      <c r="S1928" s="45">
        <v>25</v>
      </c>
      <c r="T1928" s="45">
        <v>60</v>
      </c>
      <c r="U1928" s="45">
        <v>54</v>
      </c>
      <c r="V1928" s="45">
        <v>33</v>
      </c>
      <c r="W1928" s="45">
        <v>47</v>
      </c>
      <c r="X1928" s="45">
        <v>14</v>
      </c>
      <c r="Y1928" s="46">
        <v>4</v>
      </c>
      <c r="Z1928" s="257">
        <f>SUMSQ(R1928:Y1928)</f>
        <v>11180</v>
      </c>
      <c r="AA1928" s="42"/>
      <c r="AB1928" s="277"/>
      <c r="AD1928" s="278"/>
      <c r="AE1928" s="34"/>
      <c r="AF1928" s="44">
        <v>61</v>
      </c>
      <c r="AG1928" s="45">
        <v>22</v>
      </c>
      <c r="AH1928" s="45">
        <v>60</v>
      </c>
      <c r="AI1928" s="45">
        <v>10</v>
      </c>
      <c r="AJ1928" s="45">
        <v>33</v>
      </c>
      <c r="AK1928" s="45">
        <v>19</v>
      </c>
      <c r="AL1928" s="45">
        <v>40</v>
      </c>
      <c r="AM1928" s="46">
        <v>15</v>
      </c>
      <c r="AN1928" s="257">
        <f>SUMSQ(AF1928:AM1928)</f>
        <v>11180</v>
      </c>
      <c r="AO1928" s="42"/>
      <c r="AP1928" s="277"/>
      <c r="AR1928" s="278"/>
      <c r="AS1928" s="34"/>
      <c r="AT1928" s="44">
        <v>26</v>
      </c>
      <c r="AU1928" s="45">
        <v>19</v>
      </c>
      <c r="AV1928" s="45">
        <v>43</v>
      </c>
      <c r="AW1928" s="45">
        <v>56</v>
      </c>
      <c r="AX1928" s="45">
        <v>34</v>
      </c>
      <c r="AY1928" s="45">
        <v>61</v>
      </c>
      <c r="AZ1928" s="45">
        <v>5</v>
      </c>
      <c r="BA1928" s="46">
        <v>16</v>
      </c>
      <c r="BB1928" s="257">
        <f>SUMSQ(AT1928:BA1928)</f>
        <v>11180</v>
      </c>
      <c r="BC1928" s="42"/>
      <c r="BD1928" s="277"/>
    </row>
    <row r="1929" spans="2:56" x14ac:dyDescent="0.2">
      <c r="B1929" s="278"/>
      <c r="C1929" s="34"/>
      <c r="D1929" s="44">
        <v>23</v>
      </c>
      <c r="E1929" s="45">
        <v>64</v>
      </c>
      <c r="F1929" s="45">
        <v>11</v>
      </c>
      <c r="G1929" s="45">
        <v>57</v>
      </c>
      <c r="H1929" s="45">
        <v>18</v>
      </c>
      <c r="I1929" s="45">
        <v>36</v>
      </c>
      <c r="J1929" s="45">
        <v>14</v>
      </c>
      <c r="K1929" s="46">
        <v>37</v>
      </c>
      <c r="L1929" s="257">
        <f>SUMSQ(D1929:K1929)</f>
        <v>11180</v>
      </c>
      <c r="M1929" s="42"/>
      <c r="N1929" s="277"/>
      <c r="P1929" s="278"/>
      <c r="Q1929" s="34"/>
      <c r="R1929" s="44">
        <v>28</v>
      </c>
      <c r="S1929" s="45">
        <v>22</v>
      </c>
      <c r="T1929" s="45">
        <v>55</v>
      </c>
      <c r="U1929" s="45">
        <v>57</v>
      </c>
      <c r="V1929" s="45">
        <v>46</v>
      </c>
      <c r="W1929" s="45">
        <v>36</v>
      </c>
      <c r="X1929" s="45">
        <v>1</v>
      </c>
      <c r="Y1929" s="46">
        <v>15</v>
      </c>
      <c r="Z1929" s="257">
        <f>SUMSQ(R1929:Y1929)</f>
        <v>11180</v>
      </c>
      <c r="AA1929" s="42"/>
      <c r="AB1929" s="277"/>
      <c r="AD1929" s="278"/>
      <c r="AE1929" s="34"/>
      <c r="AF1929" s="44">
        <v>23</v>
      </c>
      <c r="AG1929" s="45">
        <v>64</v>
      </c>
      <c r="AH1929" s="45">
        <v>11</v>
      </c>
      <c r="AI1929" s="45">
        <v>57</v>
      </c>
      <c r="AJ1929" s="45">
        <v>18</v>
      </c>
      <c r="AK1929" s="45">
        <v>36</v>
      </c>
      <c r="AL1929" s="45">
        <v>14</v>
      </c>
      <c r="AM1929" s="46">
        <v>37</v>
      </c>
      <c r="AN1929" s="257">
        <f>SUMSQ(AF1929:AM1929)</f>
        <v>11180</v>
      </c>
      <c r="AO1929" s="42"/>
      <c r="AP1929" s="277"/>
      <c r="AR1929" s="278"/>
      <c r="AS1929" s="34"/>
      <c r="AT1929" s="44">
        <v>36</v>
      </c>
      <c r="AU1929" s="45">
        <v>21</v>
      </c>
      <c r="AV1929" s="45">
        <v>58</v>
      </c>
      <c r="AW1929" s="45">
        <v>25</v>
      </c>
      <c r="AX1929" s="45">
        <v>15</v>
      </c>
      <c r="AY1929" s="45">
        <v>48</v>
      </c>
      <c r="AZ1929" s="45">
        <v>3</v>
      </c>
      <c r="BA1929" s="46">
        <v>54</v>
      </c>
      <c r="BB1929" s="257">
        <f>SUMSQ(AT1929:BA1929)</f>
        <v>11180</v>
      </c>
      <c r="BC1929" s="42"/>
      <c r="BD1929" s="277"/>
    </row>
    <row r="1930" spans="2:56" x14ac:dyDescent="0.2">
      <c r="B1930" s="278"/>
      <c r="C1930" s="34"/>
      <c r="D1930" s="44">
        <v>35</v>
      </c>
      <c r="E1930" s="45">
        <v>45</v>
      </c>
      <c r="F1930" s="45">
        <v>2</v>
      </c>
      <c r="G1930" s="45">
        <v>21</v>
      </c>
      <c r="H1930" s="45">
        <v>27</v>
      </c>
      <c r="I1930" s="45">
        <v>16</v>
      </c>
      <c r="J1930" s="45">
        <v>58</v>
      </c>
      <c r="K1930" s="46">
        <v>56</v>
      </c>
      <c r="L1930" s="257">
        <f>SUMSQ(D1930:K1930)</f>
        <v>11180</v>
      </c>
      <c r="M1930" s="42"/>
      <c r="N1930" s="277"/>
      <c r="P1930" s="278"/>
      <c r="Q1930" s="34"/>
      <c r="R1930" s="44">
        <v>35</v>
      </c>
      <c r="S1930" s="45">
        <v>45</v>
      </c>
      <c r="T1930" s="45">
        <v>16</v>
      </c>
      <c r="U1930" s="45">
        <v>2</v>
      </c>
      <c r="V1930" s="45">
        <v>21</v>
      </c>
      <c r="W1930" s="45">
        <v>27</v>
      </c>
      <c r="X1930" s="45">
        <v>58</v>
      </c>
      <c r="Y1930" s="46">
        <v>56</v>
      </c>
      <c r="Z1930" s="257">
        <f>SUMSQ(R1930:Y1930)</f>
        <v>11180</v>
      </c>
      <c r="AA1930" s="42"/>
      <c r="AB1930" s="277"/>
      <c r="AD1930" s="278"/>
      <c r="AE1930" s="34"/>
      <c r="AF1930" s="44">
        <v>35</v>
      </c>
      <c r="AG1930" s="45">
        <v>45</v>
      </c>
      <c r="AH1930" s="45">
        <v>24</v>
      </c>
      <c r="AI1930" s="45">
        <v>3</v>
      </c>
      <c r="AJ1930" s="45">
        <v>13</v>
      </c>
      <c r="AK1930" s="45">
        <v>26</v>
      </c>
      <c r="AL1930" s="45">
        <v>58</v>
      </c>
      <c r="AM1930" s="46">
        <v>56</v>
      </c>
      <c r="AN1930" s="257">
        <f>SUMSQ(AF1930:AM1930)</f>
        <v>11180</v>
      </c>
      <c r="AO1930" s="42"/>
      <c r="AP1930" s="277"/>
      <c r="AR1930" s="278"/>
      <c r="AS1930" s="34"/>
      <c r="AT1930" s="44">
        <v>64</v>
      </c>
      <c r="AU1930" s="45">
        <v>35</v>
      </c>
      <c r="AV1930" s="45">
        <v>13</v>
      </c>
      <c r="AW1930" s="45">
        <v>8</v>
      </c>
      <c r="AX1930" s="45">
        <v>18</v>
      </c>
      <c r="AY1930" s="45">
        <v>27</v>
      </c>
      <c r="AZ1930" s="45">
        <v>53</v>
      </c>
      <c r="BA1930" s="46">
        <v>42</v>
      </c>
      <c r="BB1930" s="257">
        <f>SUMSQ(AT1930:BA1930)</f>
        <v>11180</v>
      </c>
      <c r="BC1930" s="42"/>
      <c r="BD1930" s="277"/>
    </row>
    <row r="1931" spans="2:56" ht="12.75" thickBot="1" x14ac:dyDescent="0.25">
      <c r="B1931" s="278"/>
      <c r="C1931" s="34"/>
      <c r="D1931" s="59">
        <v>48</v>
      </c>
      <c r="E1931" s="60">
        <v>34</v>
      </c>
      <c r="F1931" s="60">
        <v>24</v>
      </c>
      <c r="G1931" s="60">
        <v>3</v>
      </c>
      <c r="H1931" s="60">
        <v>13</v>
      </c>
      <c r="I1931" s="60">
        <v>26</v>
      </c>
      <c r="J1931" s="60">
        <v>53</v>
      </c>
      <c r="K1931" s="61">
        <v>59</v>
      </c>
      <c r="L1931" s="257">
        <f>SUMSQ(D1931:K1931)</f>
        <v>11180</v>
      </c>
      <c r="M1931" s="42"/>
      <c r="N1931" s="277"/>
      <c r="P1931" s="278"/>
      <c r="Q1931" s="34"/>
      <c r="R1931" s="59">
        <v>48</v>
      </c>
      <c r="S1931" s="60">
        <v>34</v>
      </c>
      <c r="T1931" s="60">
        <v>3</v>
      </c>
      <c r="U1931" s="60">
        <v>13</v>
      </c>
      <c r="V1931" s="60">
        <v>26</v>
      </c>
      <c r="W1931" s="60">
        <v>24</v>
      </c>
      <c r="X1931" s="60">
        <v>53</v>
      </c>
      <c r="Y1931" s="61">
        <v>59</v>
      </c>
      <c r="Z1931" s="257">
        <f>SUMSQ(R1931:Y1931)</f>
        <v>11180</v>
      </c>
      <c r="AA1931" s="42"/>
      <c r="AB1931" s="277"/>
      <c r="AD1931" s="278"/>
      <c r="AE1931" s="34"/>
      <c r="AF1931" s="59">
        <v>48</v>
      </c>
      <c r="AG1931" s="60">
        <v>34</v>
      </c>
      <c r="AH1931" s="60">
        <v>2</v>
      </c>
      <c r="AI1931" s="60">
        <v>21</v>
      </c>
      <c r="AJ1931" s="60">
        <v>27</v>
      </c>
      <c r="AK1931" s="60">
        <v>16</v>
      </c>
      <c r="AL1931" s="60">
        <v>53</v>
      </c>
      <c r="AM1931" s="61">
        <v>59</v>
      </c>
      <c r="AN1931" s="257">
        <f>SUMSQ(AF1931:AM1931)</f>
        <v>11180</v>
      </c>
      <c r="AO1931" s="42"/>
      <c r="AP1931" s="277"/>
      <c r="AR1931" s="278"/>
      <c r="AS1931" s="34"/>
      <c r="AT1931" s="59">
        <v>45</v>
      </c>
      <c r="AU1931" s="60">
        <v>37</v>
      </c>
      <c r="AV1931" s="60">
        <v>32</v>
      </c>
      <c r="AW1931" s="60">
        <v>2</v>
      </c>
      <c r="AX1931" s="60">
        <v>24</v>
      </c>
      <c r="AY1931" s="60">
        <v>10</v>
      </c>
      <c r="AZ1931" s="60">
        <v>51</v>
      </c>
      <c r="BA1931" s="61">
        <v>59</v>
      </c>
      <c r="BB1931" s="257">
        <f>SUMSQ(AT1931:BA1931)</f>
        <v>11180</v>
      </c>
      <c r="BC1931" s="42"/>
      <c r="BD1931" s="277"/>
    </row>
    <row r="1932" spans="2:56" x14ac:dyDescent="0.2">
      <c r="B1932" s="278"/>
      <c r="C1932" s="34"/>
      <c r="D1932" s="166">
        <f>SUM(D1924:D1931)</f>
        <v>260</v>
      </c>
      <c r="E1932" s="167">
        <f>SUM(E1924:E1931)</f>
        <v>260</v>
      </c>
      <c r="F1932" s="167">
        <f>SUM(F1924:F1931)</f>
        <v>260</v>
      </c>
      <c r="G1932" s="167">
        <f>SUM(G1924:G1931)</f>
        <v>260</v>
      </c>
      <c r="H1932" s="167">
        <f>SUM(H1924:H1931)</f>
        <v>260</v>
      </c>
      <c r="I1932" s="167">
        <f>SUM(I1924:I1931)</f>
        <v>260</v>
      </c>
      <c r="J1932" s="167">
        <f>SUM(J1924:J1931)</f>
        <v>260</v>
      </c>
      <c r="K1932" s="167">
        <f>SUM(K1924:K1931)</f>
        <v>260</v>
      </c>
      <c r="L1932" s="280">
        <f>SUM(D1924^3+E1925^3+F1926^3+G1927^3+H1928^3+I1929^3+J1930^3+K1931^3)</f>
        <v>540800</v>
      </c>
      <c r="M1932" s="42"/>
      <c r="N1932" s="277"/>
      <c r="P1932" s="278"/>
      <c r="Q1932" s="34"/>
      <c r="R1932" s="166">
        <f>SUM(R1924:R1931)</f>
        <v>260</v>
      </c>
      <c r="S1932" s="167">
        <f>SUM(S1924:S1931)</f>
        <v>260</v>
      </c>
      <c r="T1932" s="167">
        <f>SUM(T1924:T1931)</f>
        <v>260</v>
      </c>
      <c r="U1932" s="167">
        <f>SUM(U1924:U1931)</f>
        <v>260</v>
      </c>
      <c r="V1932" s="167">
        <f>SUM(V1924:V1931)</f>
        <v>260</v>
      </c>
      <c r="W1932" s="167">
        <f>SUM(W1924:W1931)</f>
        <v>260</v>
      </c>
      <c r="X1932" s="167">
        <f>SUM(X1924:X1931)</f>
        <v>260</v>
      </c>
      <c r="Y1932" s="167">
        <f>SUM(Y1924:Y1931)</f>
        <v>260</v>
      </c>
      <c r="Z1932" s="280">
        <f>SUM(R1924^3+S1925^3+T1926^3+U1927^3+V1928^3+W1929^3+X1930^3+Y1931^3)</f>
        <v>540800</v>
      </c>
      <c r="AA1932" s="42"/>
      <c r="AB1932" s="277"/>
      <c r="AD1932" s="278"/>
      <c r="AE1932" s="34"/>
      <c r="AF1932" s="166">
        <f>SUM(AF1924:AF1931)</f>
        <v>260</v>
      </c>
      <c r="AG1932" s="167">
        <f>SUM(AG1924:AG1931)</f>
        <v>260</v>
      </c>
      <c r="AH1932" s="167">
        <f>SUM(AH1924:AH1931)</f>
        <v>260</v>
      </c>
      <c r="AI1932" s="167">
        <f>SUM(AI1924:AI1931)</f>
        <v>260</v>
      </c>
      <c r="AJ1932" s="167">
        <f>SUM(AJ1924:AJ1931)</f>
        <v>260</v>
      </c>
      <c r="AK1932" s="167">
        <f>SUM(AK1924:AK1931)</f>
        <v>260</v>
      </c>
      <c r="AL1932" s="167">
        <f>SUM(AL1924:AL1931)</f>
        <v>260</v>
      </c>
      <c r="AM1932" s="167">
        <f>SUM(AM1924:AM1931)</f>
        <v>260</v>
      </c>
      <c r="AN1932" s="280">
        <f>SUM(AF1924^3+AG1925^3+AH1926^3+AI1927^3+AJ1928^3+AK1929^3+AL1930^3+AM1931^3)</f>
        <v>540800</v>
      </c>
      <c r="AO1932" s="42"/>
      <c r="AP1932" s="277"/>
      <c r="AR1932" s="278"/>
      <c r="AS1932" s="34"/>
      <c r="AT1932" s="166">
        <f>SUM(AT1924:AT1931)</f>
        <v>260</v>
      </c>
      <c r="AU1932" s="167">
        <f>SUM(AU1924:AU1931)</f>
        <v>260</v>
      </c>
      <c r="AV1932" s="167">
        <f>SUM(AV1924:AV1931)</f>
        <v>260</v>
      </c>
      <c r="AW1932" s="167">
        <f>SUM(AW1924:AW1931)</f>
        <v>260</v>
      </c>
      <c r="AX1932" s="167">
        <f>SUM(AX1924:AX1931)</f>
        <v>260</v>
      </c>
      <c r="AY1932" s="167">
        <f>SUM(AY1924:AY1931)</f>
        <v>260</v>
      </c>
      <c r="AZ1932" s="167">
        <f>SUM(AZ1924:AZ1931)</f>
        <v>260</v>
      </c>
      <c r="BA1932" s="167">
        <f>SUM(BA1924:BA1931)</f>
        <v>260</v>
      </c>
      <c r="BB1932" s="280">
        <f>SUM(AT1924^3+AU1925^3+AV1926^3+AW1927^3+AX1928^3+AY1929^3+AZ1930^3+BA1931^3)</f>
        <v>540800</v>
      </c>
      <c r="BC1932" s="42"/>
      <c r="BD1932" s="277"/>
    </row>
    <row r="1933" spans="2:56" ht="12.75" thickBot="1" x14ac:dyDescent="0.25">
      <c r="B1933" s="278"/>
      <c r="C1933" s="34"/>
      <c r="D1933" s="89">
        <f>SUMSQ(D1924:D1931)</f>
        <v>11180</v>
      </c>
      <c r="E1933" s="90">
        <f>SUMSQ(E1924:E1931)</f>
        <v>11180</v>
      </c>
      <c r="F1933" s="90">
        <f>SUMSQ(F1924:F1931)</f>
        <v>11180</v>
      </c>
      <c r="G1933" s="90">
        <f>SUMSQ(G1924:G1931)</f>
        <v>11180</v>
      </c>
      <c r="H1933" s="90">
        <f>SUMSQ(H1924:H1931)</f>
        <v>11180</v>
      </c>
      <c r="I1933" s="90">
        <f>SUMSQ(I1924:I1931)</f>
        <v>11180</v>
      </c>
      <c r="J1933" s="90">
        <f>SUMSQ(J1924:J1931)</f>
        <v>11180</v>
      </c>
      <c r="K1933" s="90">
        <f>SUMSQ(K1924:K1931)</f>
        <v>11180</v>
      </c>
      <c r="L1933" s="279">
        <f>SUM(D1931^3+E1930^3+F1929^3+G1928^3+H1927^3+I1926^3+J1925^3+K1924^3)</f>
        <v>540800</v>
      </c>
      <c r="M1933" s="42"/>
      <c r="N1933" s="277"/>
      <c r="P1933" s="278"/>
      <c r="Q1933" s="34"/>
      <c r="R1933" s="89">
        <f>SUMSQ(R1924:R1931)</f>
        <v>11180</v>
      </c>
      <c r="S1933" s="90">
        <f>SUMSQ(S1924:S1931)</f>
        <v>11180</v>
      </c>
      <c r="T1933" s="90">
        <f>SUMSQ(T1924:T1931)</f>
        <v>11180</v>
      </c>
      <c r="U1933" s="90">
        <f>SUMSQ(U1924:U1931)</f>
        <v>11180</v>
      </c>
      <c r="V1933" s="90">
        <f>SUMSQ(V1924:V1931)</f>
        <v>11180</v>
      </c>
      <c r="W1933" s="90">
        <f>SUMSQ(W1924:W1931)</f>
        <v>11180</v>
      </c>
      <c r="X1933" s="90">
        <f>SUMSQ(X1924:X1931)</f>
        <v>11180</v>
      </c>
      <c r="Y1933" s="90">
        <f>SUMSQ(Y1924:Y1931)</f>
        <v>11180</v>
      </c>
      <c r="Z1933" s="279">
        <f>SUM(R1931^3+S1930^3+T1929^3+U1928^3+V1927^3+W1926^3+X1925^3+Y1924^3)</f>
        <v>540800</v>
      </c>
      <c r="AA1933" s="42"/>
      <c r="AB1933" s="277"/>
      <c r="AD1933" s="278"/>
      <c r="AE1933" s="34"/>
      <c r="AF1933" s="89">
        <f>SUMSQ(AF1924:AF1931)</f>
        <v>11180</v>
      </c>
      <c r="AG1933" s="90">
        <f>SUMSQ(AG1924:AG1931)</f>
        <v>11180</v>
      </c>
      <c r="AH1933" s="90">
        <f>SUMSQ(AH1924:AH1931)</f>
        <v>11180</v>
      </c>
      <c r="AI1933" s="90">
        <f>SUMSQ(AI1924:AI1931)</f>
        <v>11180</v>
      </c>
      <c r="AJ1933" s="90">
        <f>SUMSQ(AJ1924:AJ1931)</f>
        <v>11180</v>
      </c>
      <c r="AK1933" s="90">
        <f>SUMSQ(AK1924:AK1931)</f>
        <v>11180</v>
      </c>
      <c r="AL1933" s="90">
        <f>SUMSQ(AL1924:AL1931)</f>
        <v>11180</v>
      </c>
      <c r="AM1933" s="90">
        <f>SUMSQ(AM1924:AM1931)</f>
        <v>11180</v>
      </c>
      <c r="AN1933" s="279">
        <f>SUM(AF1931^3+AG1930^3+AH1929^3+AI1928^3+AJ1927^3+AK1926^3+AL1925^3+AM1924^3)</f>
        <v>540800</v>
      </c>
      <c r="AO1933" s="42"/>
      <c r="AP1933" s="277"/>
      <c r="AR1933" s="278"/>
      <c r="AS1933" s="34"/>
      <c r="AT1933" s="89">
        <f>SUMSQ(AT1924:AT1931)</f>
        <v>11180</v>
      </c>
      <c r="AU1933" s="90">
        <f>SUMSQ(AU1924:AU1931)</f>
        <v>11180</v>
      </c>
      <c r="AV1933" s="90">
        <f>SUMSQ(AV1924:AV1931)</f>
        <v>11180</v>
      </c>
      <c r="AW1933" s="90">
        <f>SUMSQ(AW1924:AW1931)</f>
        <v>11180</v>
      </c>
      <c r="AX1933" s="90">
        <f>SUMSQ(AX1924:AX1931)</f>
        <v>11180</v>
      </c>
      <c r="AY1933" s="90">
        <f>SUMSQ(AY1924:AY1931)</f>
        <v>11180</v>
      </c>
      <c r="AZ1933" s="90">
        <f>SUMSQ(AZ1924:AZ1931)</f>
        <v>11180</v>
      </c>
      <c r="BA1933" s="90">
        <f>SUMSQ(BA1924:BA1931)</f>
        <v>11180</v>
      </c>
      <c r="BB1933" s="279">
        <f>SUM(AT1931^3+AU1930^3+AV1929^3+AW1928^3+AX1927^3+AY1926^3+AZ1925^3+BA1924^3)</f>
        <v>540800</v>
      </c>
      <c r="BC1933" s="42"/>
      <c r="BD1933" s="277"/>
    </row>
    <row r="1934" spans="2:56" ht="12.75" thickBot="1" x14ac:dyDescent="0.25">
      <c r="B1934" s="278"/>
      <c r="C1934" s="104"/>
      <c r="D1934" s="106"/>
      <c r="E1934" s="106"/>
      <c r="F1934" s="106"/>
      <c r="G1934" s="106"/>
      <c r="H1934" s="106"/>
      <c r="I1934" s="106"/>
      <c r="J1934" s="106"/>
      <c r="K1934" s="106"/>
      <c r="L1934" s="106"/>
      <c r="M1934" s="109"/>
      <c r="N1934" s="277"/>
      <c r="P1934" s="278"/>
      <c r="Q1934" s="104"/>
      <c r="R1934" s="106"/>
      <c r="S1934" s="106"/>
      <c r="T1934" s="106"/>
      <c r="U1934" s="106"/>
      <c r="V1934" s="106"/>
      <c r="W1934" s="106"/>
      <c r="X1934" s="106"/>
      <c r="Y1934" s="106"/>
      <c r="Z1934" s="106"/>
      <c r="AA1934" s="109"/>
      <c r="AB1934" s="277"/>
      <c r="AD1934" s="278"/>
      <c r="AE1934" s="104"/>
      <c r="AF1934" s="106"/>
      <c r="AG1934" s="106"/>
      <c r="AH1934" s="106"/>
      <c r="AI1934" s="106"/>
      <c r="AJ1934" s="106"/>
      <c r="AK1934" s="106"/>
      <c r="AL1934" s="106"/>
      <c r="AM1934" s="106"/>
      <c r="AN1934" s="106"/>
      <c r="AO1934" s="109"/>
      <c r="AP1934" s="277"/>
      <c r="AR1934" s="278"/>
      <c r="AS1934" s="104"/>
      <c r="AT1934" s="106"/>
      <c r="AU1934" s="106"/>
      <c r="AV1934" s="106"/>
      <c r="AW1934" s="106"/>
      <c r="AX1934" s="106"/>
      <c r="AY1934" s="106"/>
      <c r="AZ1934" s="106"/>
      <c r="BA1934" s="106"/>
      <c r="BB1934" s="106"/>
      <c r="BC1934" s="109"/>
      <c r="BD1934" s="277"/>
    </row>
    <row r="1935" spans="2:56" ht="12.75" thickBot="1" x14ac:dyDescent="0.25">
      <c r="B1935" s="276"/>
      <c r="C1935" s="275"/>
      <c r="D1935" s="275"/>
      <c r="E1935" s="275"/>
      <c r="F1935" s="275"/>
      <c r="G1935" s="275"/>
      <c r="H1935" s="275"/>
      <c r="I1935" s="275"/>
      <c r="J1935" s="275"/>
      <c r="K1935" s="275"/>
      <c r="L1935" s="275"/>
      <c r="M1935" s="275"/>
      <c r="N1935" s="274"/>
      <c r="P1935" s="276"/>
      <c r="Q1935" s="275"/>
      <c r="R1935" s="275"/>
      <c r="S1935" s="275"/>
      <c r="T1935" s="275"/>
      <c r="U1935" s="275"/>
      <c r="V1935" s="275"/>
      <c r="W1935" s="275"/>
      <c r="X1935" s="275"/>
      <c r="Y1935" s="275"/>
      <c r="Z1935" s="275"/>
      <c r="AA1935" s="275"/>
      <c r="AB1935" s="274"/>
      <c r="AD1935" s="276"/>
      <c r="AE1935" s="275"/>
      <c r="AF1935" s="275"/>
      <c r="AG1935" s="275"/>
      <c r="AH1935" s="275"/>
      <c r="AI1935" s="275"/>
      <c r="AJ1935" s="275"/>
      <c r="AK1935" s="275"/>
      <c r="AL1935" s="275"/>
      <c r="AM1935" s="275"/>
      <c r="AN1935" s="275"/>
      <c r="AO1935" s="275"/>
      <c r="AP1935" s="274"/>
      <c r="AR1935" s="276"/>
      <c r="AS1935" s="275"/>
      <c r="AT1935" s="275"/>
      <c r="AU1935" s="275"/>
      <c r="AV1935" s="275"/>
      <c r="AW1935" s="275"/>
      <c r="AX1935" s="275"/>
      <c r="AY1935" s="275"/>
      <c r="AZ1935" s="275"/>
      <c r="BA1935" s="275"/>
      <c r="BB1935" s="275"/>
      <c r="BC1935" s="275"/>
      <c r="BD1935" s="274"/>
    </row>
    <row r="1936" spans="2:56" ht="13.5" thickTop="1" thickBot="1" x14ac:dyDescent="0.25"/>
    <row r="1937" spans="2:56" ht="13.5" thickTop="1" thickBot="1" x14ac:dyDescent="0.25">
      <c r="B1937" s="284"/>
      <c r="C1937" s="283"/>
      <c r="D1937" s="283"/>
      <c r="E1937" s="283"/>
      <c r="F1937" s="283"/>
      <c r="G1937" s="283"/>
      <c r="H1937" s="283"/>
      <c r="I1937" s="283"/>
      <c r="J1937" s="283"/>
      <c r="K1937" s="283"/>
      <c r="L1937" s="283"/>
      <c r="M1937" s="283"/>
      <c r="N1937" s="282"/>
      <c r="P1937" s="284"/>
      <c r="Q1937" s="283"/>
      <c r="R1937" s="283"/>
      <c r="S1937" s="283"/>
      <c r="T1937" s="283"/>
      <c r="U1937" s="283"/>
      <c r="V1937" s="283"/>
      <c r="W1937" s="283"/>
      <c r="X1937" s="283"/>
      <c r="Y1937" s="283"/>
      <c r="Z1937" s="283"/>
      <c r="AA1937" s="283"/>
      <c r="AB1937" s="282"/>
      <c r="AD1937" s="284"/>
      <c r="AE1937" s="283"/>
      <c r="AF1937" s="283"/>
      <c r="AG1937" s="283"/>
      <c r="AH1937" s="283"/>
      <c r="AI1937" s="283"/>
      <c r="AJ1937" s="283"/>
      <c r="AK1937" s="283"/>
      <c r="AL1937" s="283"/>
      <c r="AM1937" s="283"/>
      <c r="AN1937" s="283"/>
      <c r="AO1937" s="283"/>
      <c r="AP1937" s="282"/>
      <c r="AR1937" s="284"/>
      <c r="AS1937" s="283"/>
      <c r="AT1937" s="283"/>
      <c r="AU1937" s="283"/>
      <c r="AV1937" s="283"/>
      <c r="AW1937" s="283"/>
      <c r="AX1937" s="283"/>
      <c r="AY1937" s="283"/>
      <c r="AZ1937" s="283"/>
      <c r="BA1937" s="283"/>
      <c r="BB1937" s="283"/>
      <c r="BC1937" s="283"/>
      <c r="BD1937" s="282"/>
    </row>
    <row r="1938" spans="2:56" ht="12.75" thickBot="1" x14ac:dyDescent="0.25">
      <c r="B1938" s="278"/>
      <c r="C1938" s="20"/>
      <c r="D1938" s="21"/>
      <c r="E1938" s="21"/>
      <c r="F1938" s="21"/>
      <c r="G1938" s="21"/>
      <c r="H1938" s="281" t="s">
        <v>898</v>
      </c>
      <c r="I1938" s="21"/>
      <c r="J1938" s="21"/>
      <c r="K1938" s="21"/>
      <c r="L1938" s="21"/>
      <c r="M1938" s="23"/>
      <c r="N1938" s="277"/>
      <c r="P1938" s="278"/>
      <c r="Q1938" s="20"/>
      <c r="R1938" s="21"/>
      <c r="S1938" s="21"/>
      <c r="T1938" s="21"/>
      <c r="U1938" s="21"/>
      <c r="V1938" s="281" t="s">
        <v>897</v>
      </c>
      <c r="W1938" s="21"/>
      <c r="X1938" s="21"/>
      <c r="Y1938" s="21"/>
      <c r="Z1938" s="21"/>
      <c r="AA1938" s="23"/>
      <c r="AB1938" s="277"/>
      <c r="AD1938" s="278"/>
      <c r="AE1938" s="20"/>
      <c r="AF1938" s="21"/>
      <c r="AG1938" s="21"/>
      <c r="AH1938" s="21"/>
      <c r="AI1938" s="21"/>
      <c r="AJ1938" s="281" t="s">
        <v>896</v>
      </c>
      <c r="AK1938" s="21"/>
      <c r="AL1938" s="21"/>
      <c r="AM1938" s="21"/>
      <c r="AN1938" s="21"/>
      <c r="AO1938" s="23"/>
      <c r="AP1938" s="277"/>
      <c r="AR1938" s="278"/>
      <c r="AS1938" s="20"/>
      <c r="AT1938" s="21"/>
      <c r="AU1938" s="21"/>
      <c r="AV1938" s="21"/>
      <c r="AW1938" s="21"/>
      <c r="AX1938" s="281" t="s">
        <v>895</v>
      </c>
      <c r="AY1938" s="21"/>
      <c r="AZ1938" s="21"/>
      <c r="BA1938" s="21"/>
      <c r="BB1938" s="21"/>
      <c r="BC1938" s="23"/>
      <c r="BD1938" s="277"/>
    </row>
    <row r="1939" spans="2:56" x14ac:dyDescent="0.2">
      <c r="B1939" s="278"/>
      <c r="C1939" s="34"/>
      <c r="D1939" s="35">
        <v>6</v>
      </c>
      <c r="E1939" s="36">
        <v>14</v>
      </c>
      <c r="F1939" s="36">
        <v>55</v>
      </c>
      <c r="G1939" s="36">
        <v>41</v>
      </c>
      <c r="H1939" s="36">
        <v>63</v>
      </c>
      <c r="I1939" s="36">
        <v>33</v>
      </c>
      <c r="J1939" s="36">
        <v>28</v>
      </c>
      <c r="K1939" s="37">
        <v>20</v>
      </c>
      <c r="L1939" s="251">
        <f>SUMSQ(D1939:K1939)</f>
        <v>11180</v>
      </c>
      <c r="M1939" s="42"/>
      <c r="N1939" s="277"/>
      <c r="P1939" s="278"/>
      <c r="Q1939" s="34"/>
      <c r="R1939" s="35">
        <v>6</v>
      </c>
      <c r="S1939" s="36">
        <v>14</v>
      </c>
      <c r="T1939" s="36">
        <v>55</v>
      </c>
      <c r="U1939" s="36">
        <v>41</v>
      </c>
      <c r="V1939" s="36">
        <v>63</v>
      </c>
      <c r="W1939" s="36">
        <v>33</v>
      </c>
      <c r="X1939" s="36">
        <v>28</v>
      </c>
      <c r="Y1939" s="37">
        <v>20</v>
      </c>
      <c r="Z1939" s="251">
        <f>SUMSQ(R1939:Y1939)</f>
        <v>11180</v>
      </c>
      <c r="AA1939" s="42"/>
      <c r="AB1939" s="277"/>
      <c r="AD1939" s="278"/>
      <c r="AE1939" s="34"/>
      <c r="AF1939" s="35">
        <v>6</v>
      </c>
      <c r="AG1939" s="36">
        <v>14</v>
      </c>
      <c r="AH1939" s="36">
        <v>55</v>
      </c>
      <c r="AI1939" s="36">
        <v>41</v>
      </c>
      <c r="AJ1939" s="36">
        <v>63</v>
      </c>
      <c r="AK1939" s="36">
        <v>33</v>
      </c>
      <c r="AL1939" s="36">
        <v>28</v>
      </c>
      <c r="AM1939" s="37">
        <v>20</v>
      </c>
      <c r="AN1939" s="251">
        <f>SUMSQ(AF1939:AM1939)</f>
        <v>11180</v>
      </c>
      <c r="AO1939" s="42"/>
      <c r="AP1939" s="277"/>
      <c r="AR1939" s="278"/>
      <c r="AS1939" s="34"/>
      <c r="AT1939" s="35">
        <v>6</v>
      </c>
      <c r="AU1939" s="36">
        <v>15</v>
      </c>
      <c r="AV1939" s="36">
        <v>35</v>
      </c>
      <c r="AW1939" s="36">
        <v>61</v>
      </c>
      <c r="AX1939" s="36">
        <v>42</v>
      </c>
      <c r="AY1939" s="36">
        <v>56</v>
      </c>
      <c r="AZ1939" s="36">
        <v>28</v>
      </c>
      <c r="BA1939" s="37">
        <v>17</v>
      </c>
      <c r="BB1939" s="251">
        <f>SUMSQ(AT1939:BA1939)</f>
        <v>11180</v>
      </c>
      <c r="BC1939" s="42"/>
      <c r="BD1939" s="277"/>
    </row>
    <row r="1940" spans="2:56" x14ac:dyDescent="0.2">
      <c r="B1940" s="278"/>
      <c r="C1940" s="34"/>
      <c r="D1940" s="44">
        <v>23</v>
      </c>
      <c r="E1940" s="45">
        <v>12</v>
      </c>
      <c r="F1940" s="45">
        <v>38</v>
      </c>
      <c r="G1940" s="45">
        <v>47</v>
      </c>
      <c r="H1940" s="45">
        <v>57</v>
      </c>
      <c r="I1940" s="45">
        <v>52</v>
      </c>
      <c r="J1940" s="45">
        <v>30</v>
      </c>
      <c r="K1940" s="46">
        <v>1</v>
      </c>
      <c r="L1940" s="257">
        <f>SUMSQ(D1940:K1940)</f>
        <v>11180</v>
      </c>
      <c r="M1940" s="42"/>
      <c r="N1940" s="277"/>
      <c r="P1940" s="278"/>
      <c r="Q1940" s="34"/>
      <c r="R1940" s="44">
        <v>23</v>
      </c>
      <c r="S1940" s="45">
        <v>12</v>
      </c>
      <c r="T1940" s="45">
        <v>38</v>
      </c>
      <c r="U1940" s="45">
        <v>57</v>
      </c>
      <c r="V1940" s="45">
        <v>47</v>
      </c>
      <c r="W1940" s="45">
        <v>52</v>
      </c>
      <c r="X1940" s="45">
        <v>30</v>
      </c>
      <c r="Y1940" s="46">
        <v>1</v>
      </c>
      <c r="Z1940" s="257">
        <f>SUMSQ(R1940:Y1940)</f>
        <v>11180</v>
      </c>
      <c r="AA1940" s="42"/>
      <c r="AB1940" s="277"/>
      <c r="AD1940" s="278"/>
      <c r="AE1940" s="34"/>
      <c r="AF1940" s="44">
        <v>23</v>
      </c>
      <c r="AG1940" s="45">
        <v>12</v>
      </c>
      <c r="AH1940" s="45">
        <v>38</v>
      </c>
      <c r="AI1940" s="45">
        <v>57</v>
      </c>
      <c r="AJ1940" s="45">
        <v>47</v>
      </c>
      <c r="AK1940" s="45">
        <v>52</v>
      </c>
      <c r="AL1940" s="45">
        <v>30</v>
      </c>
      <c r="AM1940" s="46">
        <v>1</v>
      </c>
      <c r="AN1940" s="257">
        <f>SUMSQ(AF1940:AM1940)</f>
        <v>11180</v>
      </c>
      <c r="AO1940" s="42"/>
      <c r="AP1940" s="277"/>
      <c r="AR1940" s="278"/>
      <c r="AS1940" s="34"/>
      <c r="AT1940" s="44">
        <v>47</v>
      </c>
      <c r="AU1940" s="45">
        <v>10</v>
      </c>
      <c r="AV1940" s="45">
        <v>38</v>
      </c>
      <c r="AW1940" s="45">
        <v>3</v>
      </c>
      <c r="AX1940" s="45">
        <v>24</v>
      </c>
      <c r="AY1940" s="45">
        <v>49</v>
      </c>
      <c r="AZ1940" s="45">
        <v>29</v>
      </c>
      <c r="BA1940" s="46">
        <v>60</v>
      </c>
      <c r="BB1940" s="257">
        <f>SUMSQ(AT1940:BA1940)</f>
        <v>11180</v>
      </c>
      <c r="BC1940" s="42"/>
      <c r="BD1940" s="277"/>
    </row>
    <row r="1941" spans="2:56" x14ac:dyDescent="0.2">
      <c r="B1941" s="278"/>
      <c r="C1941" s="34"/>
      <c r="D1941" s="44">
        <v>36</v>
      </c>
      <c r="E1941" s="45">
        <v>62</v>
      </c>
      <c r="F1941" s="45">
        <v>17</v>
      </c>
      <c r="G1941" s="45">
        <v>25</v>
      </c>
      <c r="H1941" s="45">
        <v>15</v>
      </c>
      <c r="I1941" s="45">
        <v>7</v>
      </c>
      <c r="J1941" s="45">
        <v>44</v>
      </c>
      <c r="K1941" s="46">
        <v>54</v>
      </c>
      <c r="L1941" s="257">
        <f>SUMSQ(D1941:K1941)</f>
        <v>11180</v>
      </c>
      <c r="M1941" s="42"/>
      <c r="N1941" s="277"/>
      <c r="P1941" s="278"/>
      <c r="Q1941" s="34"/>
      <c r="R1941" s="44">
        <v>11</v>
      </c>
      <c r="S1941" s="45">
        <v>62</v>
      </c>
      <c r="T1941" s="45">
        <v>17</v>
      </c>
      <c r="U1941" s="45">
        <v>40</v>
      </c>
      <c r="V1941" s="45">
        <v>50</v>
      </c>
      <c r="W1941" s="45">
        <v>7</v>
      </c>
      <c r="X1941" s="45">
        <v>44</v>
      </c>
      <c r="Y1941" s="46">
        <v>29</v>
      </c>
      <c r="Z1941" s="257">
        <f>SUMSQ(R1941:Y1941)</f>
        <v>11180</v>
      </c>
      <c r="AA1941" s="42"/>
      <c r="AB1941" s="277"/>
      <c r="AD1941" s="278"/>
      <c r="AE1941" s="34"/>
      <c r="AF1941" s="44">
        <v>36</v>
      </c>
      <c r="AG1941" s="45">
        <v>62</v>
      </c>
      <c r="AH1941" s="45">
        <v>17</v>
      </c>
      <c r="AI1941" s="45">
        <v>15</v>
      </c>
      <c r="AJ1941" s="45">
        <v>25</v>
      </c>
      <c r="AK1941" s="45">
        <v>7</v>
      </c>
      <c r="AL1941" s="45">
        <v>44</v>
      </c>
      <c r="AM1941" s="46">
        <v>54</v>
      </c>
      <c r="AN1941" s="257">
        <f>SUMSQ(AF1941:AM1941)</f>
        <v>11180</v>
      </c>
      <c r="AO1941" s="42"/>
      <c r="AP1941" s="277"/>
      <c r="AR1941" s="278"/>
      <c r="AS1941" s="34"/>
      <c r="AT1941" s="44">
        <v>25</v>
      </c>
      <c r="AU1941" s="45">
        <v>64</v>
      </c>
      <c r="AV1941" s="45">
        <v>20</v>
      </c>
      <c r="AW1941" s="45">
        <v>34</v>
      </c>
      <c r="AX1941" s="45">
        <v>53</v>
      </c>
      <c r="AY1941" s="45">
        <v>7</v>
      </c>
      <c r="AZ1941" s="45">
        <v>43</v>
      </c>
      <c r="BA1941" s="46">
        <v>14</v>
      </c>
      <c r="BB1941" s="257">
        <f>SUMSQ(AT1941:BA1941)</f>
        <v>11180</v>
      </c>
      <c r="BC1941" s="42"/>
      <c r="BD1941" s="277"/>
    </row>
    <row r="1942" spans="2:56" x14ac:dyDescent="0.2">
      <c r="B1942" s="278"/>
      <c r="C1942" s="34"/>
      <c r="D1942" s="44">
        <v>49</v>
      </c>
      <c r="E1942" s="45">
        <v>60</v>
      </c>
      <c r="F1942" s="45">
        <v>4</v>
      </c>
      <c r="G1942" s="45">
        <v>31</v>
      </c>
      <c r="H1942" s="45">
        <v>9</v>
      </c>
      <c r="I1942" s="45">
        <v>22</v>
      </c>
      <c r="J1942" s="45">
        <v>46</v>
      </c>
      <c r="K1942" s="46">
        <v>39</v>
      </c>
      <c r="L1942" s="257">
        <f>SUMSQ(D1942:K1942)</f>
        <v>11180</v>
      </c>
      <c r="M1942" s="42"/>
      <c r="N1942" s="277"/>
      <c r="P1942" s="278"/>
      <c r="Q1942" s="34"/>
      <c r="R1942" s="44">
        <v>49</v>
      </c>
      <c r="S1942" s="45">
        <v>60</v>
      </c>
      <c r="T1942" s="45">
        <v>4</v>
      </c>
      <c r="U1942" s="45">
        <v>31</v>
      </c>
      <c r="V1942" s="45">
        <v>9</v>
      </c>
      <c r="W1942" s="45">
        <v>22</v>
      </c>
      <c r="X1942" s="45">
        <v>46</v>
      </c>
      <c r="Y1942" s="46">
        <v>39</v>
      </c>
      <c r="Z1942" s="257">
        <f>SUMSQ(R1942:Y1942)</f>
        <v>11180</v>
      </c>
      <c r="AA1942" s="42"/>
      <c r="AB1942" s="277"/>
      <c r="AD1942" s="278"/>
      <c r="AE1942" s="34"/>
      <c r="AF1942" s="44">
        <v>49</v>
      </c>
      <c r="AG1942" s="45">
        <v>60</v>
      </c>
      <c r="AH1942" s="45">
        <v>4</v>
      </c>
      <c r="AI1942" s="45">
        <v>31</v>
      </c>
      <c r="AJ1942" s="45">
        <v>9</v>
      </c>
      <c r="AK1942" s="45">
        <v>22</v>
      </c>
      <c r="AL1942" s="45">
        <v>46</v>
      </c>
      <c r="AM1942" s="46">
        <v>39</v>
      </c>
      <c r="AN1942" s="257">
        <f>SUMSQ(AF1942:AM1942)</f>
        <v>11180</v>
      </c>
      <c r="AO1942" s="42"/>
      <c r="AP1942" s="277"/>
      <c r="AR1942" s="278"/>
      <c r="AS1942" s="34"/>
      <c r="AT1942" s="44">
        <v>52</v>
      </c>
      <c r="AU1942" s="45">
        <v>57</v>
      </c>
      <c r="AV1942" s="45">
        <v>21</v>
      </c>
      <c r="AW1942" s="45">
        <v>32</v>
      </c>
      <c r="AX1942" s="45">
        <v>11</v>
      </c>
      <c r="AY1942" s="45">
        <v>2</v>
      </c>
      <c r="AZ1942" s="45">
        <v>46</v>
      </c>
      <c r="BA1942" s="46">
        <v>39</v>
      </c>
      <c r="BB1942" s="257">
        <f>SUMSQ(AT1942:BA1942)</f>
        <v>11180</v>
      </c>
      <c r="BC1942" s="42"/>
      <c r="BD1942" s="277"/>
    </row>
    <row r="1943" spans="2:56" x14ac:dyDescent="0.2">
      <c r="B1943" s="278"/>
      <c r="C1943" s="34"/>
      <c r="D1943" s="44">
        <v>26</v>
      </c>
      <c r="E1943" s="45">
        <v>19</v>
      </c>
      <c r="F1943" s="45">
        <v>43</v>
      </c>
      <c r="G1943" s="45">
        <v>56</v>
      </c>
      <c r="H1943" s="45">
        <v>34</v>
      </c>
      <c r="I1943" s="45">
        <v>61</v>
      </c>
      <c r="J1943" s="45">
        <v>5</v>
      </c>
      <c r="K1943" s="46">
        <v>16</v>
      </c>
      <c r="L1943" s="257">
        <f>SUMSQ(D1943:K1943)</f>
        <v>11180</v>
      </c>
      <c r="M1943" s="42"/>
      <c r="N1943" s="277"/>
      <c r="P1943" s="278"/>
      <c r="Q1943" s="34"/>
      <c r="R1943" s="44">
        <v>26</v>
      </c>
      <c r="S1943" s="45">
        <v>19</v>
      </c>
      <c r="T1943" s="45">
        <v>43</v>
      </c>
      <c r="U1943" s="45">
        <v>56</v>
      </c>
      <c r="V1943" s="45">
        <v>34</v>
      </c>
      <c r="W1943" s="45">
        <v>61</v>
      </c>
      <c r="X1943" s="45">
        <v>5</v>
      </c>
      <c r="Y1943" s="46">
        <v>16</v>
      </c>
      <c r="Z1943" s="257">
        <f>SUMSQ(R1943:Y1943)</f>
        <v>11180</v>
      </c>
      <c r="AA1943" s="42"/>
      <c r="AB1943" s="277"/>
      <c r="AD1943" s="278"/>
      <c r="AE1943" s="34"/>
      <c r="AF1943" s="44">
        <v>26</v>
      </c>
      <c r="AG1943" s="45">
        <v>19</v>
      </c>
      <c r="AH1943" s="45">
        <v>43</v>
      </c>
      <c r="AI1943" s="45">
        <v>56</v>
      </c>
      <c r="AJ1943" s="45">
        <v>34</v>
      </c>
      <c r="AK1943" s="45">
        <v>61</v>
      </c>
      <c r="AL1943" s="45">
        <v>5</v>
      </c>
      <c r="AM1943" s="46">
        <v>16</v>
      </c>
      <c r="AN1943" s="257">
        <f>SUMSQ(AF1943:AM1943)</f>
        <v>11180</v>
      </c>
      <c r="AO1943" s="42"/>
      <c r="AP1943" s="277"/>
      <c r="AR1943" s="278"/>
      <c r="AS1943" s="34"/>
      <c r="AT1943" s="44">
        <v>26</v>
      </c>
      <c r="AU1943" s="45">
        <v>19</v>
      </c>
      <c r="AV1943" s="45">
        <v>63</v>
      </c>
      <c r="AW1943" s="45">
        <v>54</v>
      </c>
      <c r="AX1943" s="45">
        <v>33</v>
      </c>
      <c r="AY1943" s="45">
        <v>44</v>
      </c>
      <c r="AZ1943" s="45">
        <v>8</v>
      </c>
      <c r="BA1943" s="46">
        <v>13</v>
      </c>
      <c r="BB1943" s="257">
        <f>SUMSQ(AT1943:BA1943)</f>
        <v>11180</v>
      </c>
      <c r="BC1943" s="42"/>
      <c r="BD1943" s="277"/>
    </row>
    <row r="1944" spans="2:56" x14ac:dyDescent="0.2">
      <c r="B1944" s="278"/>
      <c r="C1944" s="34"/>
      <c r="D1944" s="44">
        <v>11</v>
      </c>
      <c r="E1944" s="45">
        <v>21</v>
      </c>
      <c r="F1944" s="45">
        <v>58</v>
      </c>
      <c r="G1944" s="45">
        <v>50</v>
      </c>
      <c r="H1944" s="45">
        <v>40</v>
      </c>
      <c r="I1944" s="45">
        <v>48</v>
      </c>
      <c r="J1944" s="45">
        <v>3</v>
      </c>
      <c r="K1944" s="46">
        <v>29</v>
      </c>
      <c r="L1944" s="257">
        <f>SUMSQ(D1944:K1944)</f>
        <v>11180</v>
      </c>
      <c r="M1944" s="42"/>
      <c r="N1944" s="277"/>
      <c r="P1944" s="278"/>
      <c r="Q1944" s="34"/>
      <c r="R1944" s="44">
        <v>36</v>
      </c>
      <c r="S1944" s="45">
        <v>21</v>
      </c>
      <c r="T1944" s="45">
        <v>58</v>
      </c>
      <c r="U1944" s="45">
        <v>15</v>
      </c>
      <c r="V1944" s="45">
        <v>25</v>
      </c>
      <c r="W1944" s="45">
        <v>48</v>
      </c>
      <c r="X1944" s="45">
        <v>3</v>
      </c>
      <c r="Y1944" s="46">
        <v>54</v>
      </c>
      <c r="Z1944" s="257">
        <f>SUMSQ(R1944:Y1944)</f>
        <v>11180</v>
      </c>
      <c r="AA1944" s="42"/>
      <c r="AB1944" s="277"/>
      <c r="AD1944" s="278"/>
      <c r="AE1944" s="34"/>
      <c r="AF1944" s="44">
        <v>11</v>
      </c>
      <c r="AG1944" s="45">
        <v>21</v>
      </c>
      <c r="AH1944" s="45">
        <v>58</v>
      </c>
      <c r="AI1944" s="45">
        <v>40</v>
      </c>
      <c r="AJ1944" s="45">
        <v>50</v>
      </c>
      <c r="AK1944" s="45">
        <v>48</v>
      </c>
      <c r="AL1944" s="45">
        <v>3</v>
      </c>
      <c r="AM1944" s="46">
        <v>29</v>
      </c>
      <c r="AN1944" s="257">
        <f>SUMSQ(AF1944:AM1944)</f>
        <v>11180</v>
      </c>
      <c r="AO1944" s="42"/>
      <c r="AP1944" s="277"/>
      <c r="AR1944" s="278"/>
      <c r="AS1944" s="34"/>
      <c r="AT1944" s="44">
        <v>51</v>
      </c>
      <c r="AU1944" s="45">
        <v>22</v>
      </c>
      <c r="AV1944" s="45">
        <v>58</v>
      </c>
      <c r="AW1944" s="45">
        <v>12</v>
      </c>
      <c r="AX1944" s="45">
        <v>31</v>
      </c>
      <c r="AY1944" s="45">
        <v>45</v>
      </c>
      <c r="AZ1944" s="45">
        <v>1</v>
      </c>
      <c r="BA1944" s="46">
        <v>40</v>
      </c>
      <c r="BB1944" s="257">
        <f>SUMSQ(AT1944:BA1944)</f>
        <v>11180</v>
      </c>
      <c r="BC1944" s="42"/>
      <c r="BD1944" s="277"/>
    </row>
    <row r="1945" spans="2:56" x14ac:dyDescent="0.2">
      <c r="B1945" s="278"/>
      <c r="C1945" s="34"/>
      <c r="D1945" s="44">
        <v>64</v>
      </c>
      <c r="E1945" s="45">
        <v>35</v>
      </c>
      <c r="F1945" s="45">
        <v>13</v>
      </c>
      <c r="G1945" s="45">
        <v>8</v>
      </c>
      <c r="H1945" s="45">
        <v>18</v>
      </c>
      <c r="I1945" s="45">
        <v>27</v>
      </c>
      <c r="J1945" s="45">
        <v>53</v>
      </c>
      <c r="K1945" s="46">
        <v>42</v>
      </c>
      <c r="L1945" s="257">
        <f>SUMSQ(D1945:K1945)</f>
        <v>11180</v>
      </c>
      <c r="M1945" s="42"/>
      <c r="N1945" s="277"/>
      <c r="P1945" s="278"/>
      <c r="Q1945" s="34"/>
      <c r="R1945" s="44">
        <v>64</v>
      </c>
      <c r="S1945" s="45">
        <v>35</v>
      </c>
      <c r="T1945" s="45">
        <v>13</v>
      </c>
      <c r="U1945" s="45">
        <v>18</v>
      </c>
      <c r="V1945" s="45">
        <v>8</v>
      </c>
      <c r="W1945" s="45">
        <v>27</v>
      </c>
      <c r="X1945" s="45">
        <v>53</v>
      </c>
      <c r="Y1945" s="46">
        <v>42</v>
      </c>
      <c r="Z1945" s="257">
        <f>SUMSQ(R1945:Y1945)</f>
        <v>11180</v>
      </c>
      <c r="AA1945" s="42"/>
      <c r="AB1945" s="277"/>
      <c r="AD1945" s="278"/>
      <c r="AE1945" s="34"/>
      <c r="AF1945" s="44">
        <v>64</v>
      </c>
      <c r="AG1945" s="45">
        <v>35</v>
      </c>
      <c r="AH1945" s="45">
        <v>13</v>
      </c>
      <c r="AI1945" s="45">
        <v>18</v>
      </c>
      <c r="AJ1945" s="45">
        <v>8</v>
      </c>
      <c r="AK1945" s="45">
        <v>27</v>
      </c>
      <c r="AL1945" s="45">
        <v>53</v>
      </c>
      <c r="AM1945" s="46">
        <v>42</v>
      </c>
      <c r="AN1945" s="257">
        <f>SUMSQ(AF1945:AM1945)</f>
        <v>11180</v>
      </c>
      <c r="AO1945" s="42"/>
      <c r="AP1945" s="277"/>
      <c r="AR1945" s="278"/>
      <c r="AS1945" s="34"/>
      <c r="AT1945" s="44">
        <v>5</v>
      </c>
      <c r="AU1945" s="45">
        <v>36</v>
      </c>
      <c r="AV1945" s="45">
        <v>16</v>
      </c>
      <c r="AW1945" s="45">
        <v>41</v>
      </c>
      <c r="AX1945" s="45">
        <v>62</v>
      </c>
      <c r="AY1945" s="45">
        <v>27</v>
      </c>
      <c r="AZ1945" s="45">
        <v>55</v>
      </c>
      <c r="BA1945" s="46">
        <v>18</v>
      </c>
      <c r="BB1945" s="257">
        <f>SUMSQ(AT1945:BA1945)</f>
        <v>11180</v>
      </c>
      <c r="BC1945" s="42"/>
      <c r="BD1945" s="277"/>
    </row>
    <row r="1946" spans="2:56" ht="12.75" thickBot="1" x14ac:dyDescent="0.25">
      <c r="B1946" s="278"/>
      <c r="C1946" s="34"/>
      <c r="D1946" s="59">
        <v>45</v>
      </c>
      <c r="E1946" s="60">
        <v>37</v>
      </c>
      <c r="F1946" s="60">
        <v>32</v>
      </c>
      <c r="G1946" s="60">
        <v>2</v>
      </c>
      <c r="H1946" s="60">
        <v>24</v>
      </c>
      <c r="I1946" s="60">
        <v>10</v>
      </c>
      <c r="J1946" s="60">
        <v>51</v>
      </c>
      <c r="K1946" s="61">
        <v>59</v>
      </c>
      <c r="L1946" s="257">
        <f>SUMSQ(D1946:K1946)</f>
        <v>11180</v>
      </c>
      <c r="M1946" s="42"/>
      <c r="N1946" s="277"/>
      <c r="P1946" s="278"/>
      <c r="Q1946" s="34"/>
      <c r="R1946" s="59">
        <v>45</v>
      </c>
      <c r="S1946" s="60">
        <v>37</v>
      </c>
      <c r="T1946" s="60">
        <v>32</v>
      </c>
      <c r="U1946" s="60">
        <v>2</v>
      </c>
      <c r="V1946" s="60">
        <v>24</v>
      </c>
      <c r="W1946" s="60">
        <v>10</v>
      </c>
      <c r="X1946" s="60">
        <v>51</v>
      </c>
      <c r="Y1946" s="61">
        <v>59</v>
      </c>
      <c r="Z1946" s="257">
        <f>SUMSQ(R1946:Y1946)</f>
        <v>11180</v>
      </c>
      <c r="AA1946" s="42"/>
      <c r="AB1946" s="277"/>
      <c r="AD1946" s="278"/>
      <c r="AE1946" s="34"/>
      <c r="AF1946" s="59">
        <v>45</v>
      </c>
      <c r="AG1946" s="60">
        <v>37</v>
      </c>
      <c r="AH1946" s="60">
        <v>32</v>
      </c>
      <c r="AI1946" s="60">
        <v>2</v>
      </c>
      <c r="AJ1946" s="60">
        <v>24</v>
      </c>
      <c r="AK1946" s="60">
        <v>10</v>
      </c>
      <c r="AL1946" s="60">
        <v>51</v>
      </c>
      <c r="AM1946" s="61">
        <v>59</v>
      </c>
      <c r="AN1946" s="257">
        <f>SUMSQ(AF1946:AM1946)</f>
        <v>11180</v>
      </c>
      <c r="AO1946" s="42"/>
      <c r="AP1946" s="277"/>
      <c r="AR1946" s="278"/>
      <c r="AS1946" s="34"/>
      <c r="AT1946" s="59">
        <v>48</v>
      </c>
      <c r="AU1946" s="60">
        <v>37</v>
      </c>
      <c r="AV1946" s="60">
        <v>9</v>
      </c>
      <c r="AW1946" s="60">
        <v>23</v>
      </c>
      <c r="AX1946" s="60">
        <v>4</v>
      </c>
      <c r="AY1946" s="60">
        <v>30</v>
      </c>
      <c r="AZ1946" s="60">
        <v>50</v>
      </c>
      <c r="BA1946" s="61">
        <v>59</v>
      </c>
      <c r="BB1946" s="257">
        <f>SUMSQ(AT1946:BA1946)</f>
        <v>11180</v>
      </c>
      <c r="BC1946" s="42"/>
      <c r="BD1946" s="277"/>
    </row>
    <row r="1947" spans="2:56" x14ac:dyDescent="0.2">
      <c r="B1947" s="278"/>
      <c r="C1947" s="34"/>
      <c r="D1947" s="166">
        <f>SUM(D1939:D1946)</f>
        <v>260</v>
      </c>
      <c r="E1947" s="167">
        <f>SUM(E1939:E1946)</f>
        <v>260</v>
      </c>
      <c r="F1947" s="167">
        <f>SUM(F1939:F1946)</f>
        <v>260</v>
      </c>
      <c r="G1947" s="167">
        <f>SUM(G1939:G1946)</f>
        <v>260</v>
      </c>
      <c r="H1947" s="167">
        <f>SUM(H1939:H1946)</f>
        <v>260</v>
      </c>
      <c r="I1947" s="167">
        <f>SUM(I1939:I1946)</f>
        <v>260</v>
      </c>
      <c r="J1947" s="167">
        <f>SUM(J1939:J1946)</f>
        <v>260</v>
      </c>
      <c r="K1947" s="167">
        <f>SUM(K1939:K1946)</f>
        <v>260</v>
      </c>
      <c r="L1947" s="280">
        <f>SUM(D1939^3+E1940^3+F1941^3+G1942^3+H1943^3+I1944^3+J1945^3+K1946^3)</f>
        <v>540800</v>
      </c>
      <c r="M1947" s="42"/>
      <c r="N1947" s="277"/>
      <c r="P1947" s="278"/>
      <c r="Q1947" s="34"/>
      <c r="R1947" s="166">
        <f>SUM(R1939:R1946)</f>
        <v>260</v>
      </c>
      <c r="S1947" s="167">
        <f>SUM(S1939:S1946)</f>
        <v>260</v>
      </c>
      <c r="T1947" s="167">
        <f>SUM(T1939:T1946)</f>
        <v>260</v>
      </c>
      <c r="U1947" s="167">
        <f>SUM(U1939:U1946)</f>
        <v>260</v>
      </c>
      <c r="V1947" s="167">
        <f>SUM(V1939:V1946)</f>
        <v>260</v>
      </c>
      <c r="W1947" s="167">
        <f>SUM(W1939:W1946)</f>
        <v>260</v>
      </c>
      <c r="X1947" s="167">
        <f>SUM(X1939:X1946)</f>
        <v>260</v>
      </c>
      <c r="Y1947" s="167">
        <f>SUM(Y1939:Y1946)</f>
        <v>260</v>
      </c>
      <c r="Z1947" s="280">
        <f>SUM(R1939^3+S1940^3+T1941^3+U1942^3+V1943^3+W1944^3+X1945^3+Y1946^3)</f>
        <v>540800</v>
      </c>
      <c r="AA1947" s="42"/>
      <c r="AB1947" s="277"/>
      <c r="AD1947" s="278"/>
      <c r="AE1947" s="34"/>
      <c r="AF1947" s="166">
        <f>SUM(AF1939:AF1946)</f>
        <v>260</v>
      </c>
      <c r="AG1947" s="167">
        <f>SUM(AG1939:AG1946)</f>
        <v>260</v>
      </c>
      <c r="AH1947" s="167">
        <f>SUM(AH1939:AH1946)</f>
        <v>260</v>
      </c>
      <c r="AI1947" s="167">
        <f>SUM(AI1939:AI1946)</f>
        <v>260</v>
      </c>
      <c r="AJ1947" s="167">
        <f>SUM(AJ1939:AJ1946)</f>
        <v>260</v>
      </c>
      <c r="AK1947" s="167">
        <f>SUM(AK1939:AK1946)</f>
        <v>260</v>
      </c>
      <c r="AL1947" s="167">
        <f>SUM(AL1939:AL1946)</f>
        <v>260</v>
      </c>
      <c r="AM1947" s="167">
        <f>SUM(AM1939:AM1946)</f>
        <v>260</v>
      </c>
      <c r="AN1947" s="280">
        <f>SUM(AF1939^3+AG1940^3+AH1941^3+AI1942^3+AJ1943^3+AK1944^3+AL1945^3+AM1946^3)</f>
        <v>540800</v>
      </c>
      <c r="AO1947" s="42"/>
      <c r="AP1947" s="277"/>
      <c r="AR1947" s="278"/>
      <c r="AS1947" s="34"/>
      <c r="AT1947" s="166">
        <f>SUM(AT1939:AT1946)</f>
        <v>260</v>
      </c>
      <c r="AU1947" s="167">
        <f>SUM(AU1939:AU1946)</f>
        <v>260</v>
      </c>
      <c r="AV1947" s="167">
        <f>SUM(AV1939:AV1946)</f>
        <v>260</v>
      </c>
      <c r="AW1947" s="167">
        <f>SUM(AW1939:AW1946)</f>
        <v>260</v>
      </c>
      <c r="AX1947" s="167">
        <f>SUM(AX1939:AX1946)</f>
        <v>260</v>
      </c>
      <c r="AY1947" s="167">
        <f>SUM(AY1939:AY1946)</f>
        <v>260</v>
      </c>
      <c r="AZ1947" s="167">
        <f>SUM(AZ1939:AZ1946)</f>
        <v>260</v>
      </c>
      <c r="BA1947" s="167">
        <f>SUM(BA1939:BA1946)</f>
        <v>260</v>
      </c>
      <c r="BB1947" s="280">
        <f>SUM(AT1939^3+AU1940^3+AV1941^3+AW1942^3+AX1943^3+AY1944^3+AZ1945^3+BA1946^3)</f>
        <v>540800</v>
      </c>
      <c r="BC1947" s="42"/>
      <c r="BD1947" s="277"/>
    </row>
    <row r="1948" spans="2:56" ht="12.75" thickBot="1" x14ac:dyDescent="0.25">
      <c r="B1948" s="278"/>
      <c r="C1948" s="34"/>
      <c r="D1948" s="89">
        <f>SUMSQ(D1939:D1946)</f>
        <v>11180</v>
      </c>
      <c r="E1948" s="90">
        <f>SUMSQ(E1939:E1946)</f>
        <v>11180</v>
      </c>
      <c r="F1948" s="90">
        <f>SUMSQ(F1939:F1946)</f>
        <v>11180</v>
      </c>
      <c r="G1948" s="90">
        <f>SUMSQ(G1939:G1946)</f>
        <v>11180</v>
      </c>
      <c r="H1948" s="90">
        <f>SUMSQ(H1939:H1946)</f>
        <v>11180</v>
      </c>
      <c r="I1948" s="90">
        <f>SUMSQ(I1939:I1946)</f>
        <v>11180</v>
      </c>
      <c r="J1948" s="90">
        <f>SUMSQ(J1939:J1946)</f>
        <v>11180</v>
      </c>
      <c r="K1948" s="90">
        <f>SUMSQ(K1939:K1946)</f>
        <v>11180</v>
      </c>
      <c r="L1948" s="279">
        <f>SUM(D1946^3+E1945^3+F1944^3+G1943^3+H1942^3+I1941^3+J1940^3+K1939^3)</f>
        <v>540800</v>
      </c>
      <c r="M1948" s="42"/>
      <c r="N1948" s="277"/>
      <c r="P1948" s="278"/>
      <c r="Q1948" s="34"/>
      <c r="R1948" s="89">
        <f>SUMSQ(R1939:R1946)</f>
        <v>11180</v>
      </c>
      <c r="S1948" s="90">
        <f>SUMSQ(S1939:S1946)</f>
        <v>11180</v>
      </c>
      <c r="T1948" s="90">
        <f>SUMSQ(T1939:T1946)</f>
        <v>11180</v>
      </c>
      <c r="U1948" s="90">
        <f>SUMSQ(U1939:U1946)</f>
        <v>11180</v>
      </c>
      <c r="V1948" s="90">
        <f>SUMSQ(V1939:V1946)</f>
        <v>11180</v>
      </c>
      <c r="W1948" s="90">
        <f>SUMSQ(W1939:W1946)</f>
        <v>11180</v>
      </c>
      <c r="X1948" s="90">
        <f>SUMSQ(X1939:X1946)</f>
        <v>11180</v>
      </c>
      <c r="Y1948" s="90">
        <f>SUMSQ(Y1939:Y1946)</f>
        <v>11180</v>
      </c>
      <c r="Z1948" s="279">
        <f>SUM(R1946^3+S1945^3+T1944^3+U1943^3+V1942^3+W1941^3+X1940^3+Y1939^3)</f>
        <v>540800</v>
      </c>
      <c r="AA1948" s="42"/>
      <c r="AB1948" s="277"/>
      <c r="AD1948" s="278"/>
      <c r="AE1948" s="34"/>
      <c r="AF1948" s="89">
        <f>SUMSQ(AF1939:AF1946)</f>
        <v>11180</v>
      </c>
      <c r="AG1948" s="90">
        <f>SUMSQ(AG1939:AG1946)</f>
        <v>11180</v>
      </c>
      <c r="AH1948" s="90">
        <f>SUMSQ(AH1939:AH1946)</f>
        <v>11180</v>
      </c>
      <c r="AI1948" s="90">
        <f>SUMSQ(AI1939:AI1946)</f>
        <v>11180</v>
      </c>
      <c r="AJ1948" s="90">
        <f>SUMSQ(AJ1939:AJ1946)</f>
        <v>11180</v>
      </c>
      <c r="AK1948" s="90">
        <f>SUMSQ(AK1939:AK1946)</f>
        <v>11180</v>
      </c>
      <c r="AL1948" s="90">
        <f>SUMSQ(AL1939:AL1946)</f>
        <v>11180</v>
      </c>
      <c r="AM1948" s="90">
        <f>SUMSQ(AM1939:AM1946)</f>
        <v>11180</v>
      </c>
      <c r="AN1948" s="279">
        <f>SUM(AF1946^3+AG1945^3+AH1944^3+AI1943^3+AJ1942^3+AK1941^3+AL1940^3+AM1939^3)</f>
        <v>540800</v>
      </c>
      <c r="AO1948" s="42"/>
      <c r="AP1948" s="277"/>
      <c r="AR1948" s="278"/>
      <c r="AS1948" s="34"/>
      <c r="AT1948" s="89">
        <f>SUMSQ(AT1939:AT1946)</f>
        <v>11180</v>
      </c>
      <c r="AU1948" s="90">
        <f>SUMSQ(AU1939:AU1946)</f>
        <v>11180</v>
      </c>
      <c r="AV1948" s="90">
        <f>SUMSQ(AV1939:AV1946)</f>
        <v>11180</v>
      </c>
      <c r="AW1948" s="90">
        <f>SUMSQ(AW1939:AW1946)</f>
        <v>11180</v>
      </c>
      <c r="AX1948" s="90">
        <f>SUMSQ(AX1939:AX1946)</f>
        <v>11180</v>
      </c>
      <c r="AY1948" s="90">
        <f>SUMSQ(AY1939:AY1946)</f>
        <v>11180</v>
      </c>
      <c r="AZ1948" s="90">
        <f>SUMSQ(AZ1939:AZ1946)</f>
        <v>11180</v>
      </c>
      <c r="BA1948" s="90">
        <f>SUMSQ(BA1939:BA1946)</f>
        <v>11180</v>
      </c>
      <c r="BB1948" s="279">
        <f>SUM(AT1946^3+AU1945^3+AV1944^3+AW1943^3+AX1942^3+AY1941^3+AZ1940^3+BA1939^3)</f>
        <v>540800</v>
      </c>
      <c r="BC1948" s="42"/>
      <c r="BD1948" s="277"/>
    </row>
    <row r="1949" spans="2:56" ht="12.75" thickBot="1" x14ac:dyDescent="0.25">
      <c r="B1949" s="278"/>
      <c r="C1949" s="104"/>
      <c r="D1949" s="106"/>
      <c r="E1949" s="106"/>
      <c r="F1949" s="106"/>
      <c r="G1949" s="106"/>
      <c r="H1949" s="106"/>
      <c r="I1949" s="106"/>
      <c r="J1949" s="106"/>
      <c r="K1949" s="106"/>
      <c r="L1949" s="106"/>
      <c r="M1949" s="109"/>
      <c r="N1949" s="277"/>
      <c r="P1949" s="278"/>
      <c r="Q1949" s="104"/>
      <c r="R1949" s="106"/>
      <c r="S1949" s="106"/>
      <c r="T1949" s="106"/>
      <c r="U1949" s="106"/>
      <c r="V1949" s="106"/>
      <c r="W1949" s="106"/>
      <c r="X1949" s="106"/>
      <c r="Y1949" s="106"/>
      <c r="Z1949" s="106"/>
      <c r="AA1949" s="109"/>
      <c r="AB1949" s="277"/>
      <c r="AD1949" s="278"/>
      <c r="AE1949" s="104"/>
      <c r="AF1949" s="106"/>
      <c r="AG1949" s="106"/>
      <c r="AH1949" s="106"/>
      <c r="AI1949" s="106"/>
      <c r="AJ1949" s="106"/>
      <c r="AK1949" s="106"/>
      <c r="AL1949" s="106"/>
      <c r="AM1949" s="106"/>
      <c r="AN1949" s="106"/>
      <c r="AO1949" s="109"/>
      <c r="AP1949" s="277"/>
      <c r="AR1949" s="278"/>
      <c r="AS1949" s="104"/>
      <c r="AT1949" s="106"/>
      <c r="AU1949" s="106"/>
      <c r="AV1949" s="106"/>
      <c r="AW1949" s="106"/>
      <c r="AX1949" s="106"/>
      <c r="AY1949" s="106"/>
      <c r="AZ1949" s="106"/>
      <c r="BA1949" s="106"/>
      <c r="BB1949" s="106"/>
      <c r="BC1949" s="109"/>
      <c r="BD1949" s="277"/>
    </row>
    <row r="1950" spans="2:56" ht="12.75" thickBot="1" x14ac:dyDescent="0.25">
      <c r="B1950" s="276"/>
      <c r="C1950" s="275"/>
      <c r="D1950" s="275"/>
      <c r="E1950" s="275"/>
      <c r="F1950" s="275"/>
      <c r="G1950" s="275"/>
      <c r="H1950" s="275"/>
      <c r="I1950" s="275"/>
      <c r="J1950" s="275"/>
      <c r="K1950" s="275"/>
      <c r="L1950" s="275"/>
      <c r="M1950" s="275"/>
      <c r="N1950" s="274"/>
      <c r="P1950" s="276"/>
      <c r="Q1950" s="275"/>
      <c r="R1950" s="275"/>
      <c r="S1950" s="275"/>
      <c r="T1950" s="275"/>
      <c r="U1950" s="275"/>
      <c r="V1950" s="275"/>
      <c r="W1950" s="275"/>
      <c r="X1950" s="275"/>
      <c r="Y1950" s="275"/>
      <c r="Z1950" s="275"/>
      <c r="AA1950" s="275"/>
      <c r="AB1950" s="274"/>
      <c r="AD1950" s="276"/>
      <c r="AE1950" s="275"/>
      <c r="AF1950" s="275"/>
      <c r="AG1950" s="275"/>
      <c r="AH1950" s="275"/>
      <c r="AI1950" s="275"/>
      <c r="AJ1950" s="275"/>
      <c r="AK1950" s="275"/>
      <c r="AL1950" s="275"/>
      <c r="AM1950" s="275"/>
      <c r="AN1950" s="275"/>
      <c r="AO1950" s="275"/>
      <c r="AP1950" s="274"/>
      <c r="AR1950" s="276"/>
      <c r="AS1950" s="275"/>
      <c r="AT1950" s="275"/>
      <c r="AU1950" s="275"/>
      <c r="AV1950" s="275"/>
      <c r="AW1950" s="275"/>
      <c r="AX1950" s="275"/>
      <c r="AY1950" s="275"/>
      <c r="AZ1950" s="275"/>
      <c r="BA1950" s="275"/>
      <c r="BB1950" s="275"/>
      <c r="BC1950" s="275"/>
      <c r="BD1950" s="274"/>
    </row>
    <row r="1951" spans="2:56" ht="13.5" thickTop="1" thickBot="1" x14ac:dyDescent="0.25"/>
    <row r="1952" spans="2:56" ht="13.5" thickTop="1" thickBot="1" x14ac:dyDescent="0.25">
      <c r="B1952" s="284"/>
      <c r="C1952" s="283"/>
      <c r="D1952" s="283"/>
      <c r="E1952" s="283"/>
      <c r="F1952" s="283"/>
      <c r="G1952" s="283"/>
      <c r="H1952" s="283"/>
      <c r="I1952" s="283"/>
      <c r="J1952" s="283"/>
      <c r="K1952" s="283"/>
      <c r="L1952" s="283"/>
      <c r="M1952" s="283"/>
      <c r="N1952" s="282"/>
      <c r="P1952" s="284"/>
      <c r="Q1952" s="283"/>
      <c r="R1952" s="283"/>
      <c r="S1952" s="283"/>
      <c r="T1952" s="283"/>
      <c r="U1952" s="283"/>
      <c r="V1952" s="283"/>
      <c r="W1952" s="283"/>
      <c r="X1952" s="283"/>
      <c r="Y1952" s="283"/>
      <c r="Z1952" s="283"/>
      <c r="AA1952" s="283"/>
      <c r="AB1952" s="282"/>
      <c r="AD1952" s="284"/>
      <c r="AE1952" s="283"/>
      <c r="AF1952" s="283"/>
      <c r="AG1952" s="283"/>
      <c r="AH1952" s="283"/>
      <c r="AI1952" s="283"/>
      <c r="AJ1952" s="283"/>
      <c r="AK1952" s="283"/>
      <c r="AL1952" s="283"/>
      <c r="AM1952" s="283"/>
      <c r="AN1952" s="283"/>
      <c r="AO1952" s="283"/>
      <c r="AP1952" s="282"/>
      <c r="AR1952" s="284"/>
      <c r="AS1952" s="283"/>
      <c r="AT1952" s="283"/>
      <c r="AU1952" s="283"/>
      <c r="AV1952" s="283"/>
      <c r="AW1952" s="283"/>
      <c r="AX1952" s="283"/>
      <c r="AY1952" s="283"/>
      <c r="AZ1952" s="283"/>
      <c r="BA1952" s="283"/>
      <c r="BB1952" s="283"/>
      <c r="BC1952" s="283"/>
      <c r="BD1952" s="282"/>
    </row>
    <row r="1953" spans="2:56" ht="12.75" thickBot="1" x14ac:dyDescent="0.25">
      <c r="B1953" s="278"/>
      <c r="C1953" s="20"/>
      <c r="D1953" s="21"/>
      <c r="E1953" s="21"/>
      <c r="F1953" s="21"/>
      <c r="G1953" s="21"/>
      <c r="H1953" s="281" t="s">
        <v>894</v>
      </c>
      <c r="I1953" s="21"/>
      <c r="J1953" s="21"/>
      <c r="K1953" s="21"/>
      <c r="L1953" s="21"/>
      <c r="M1953" s="23"/>
      <c r="N1953" s="277"/>
      <c r="P1953" s="278"/>
      <c r="Q1953" s="20"/>
      <c r="R1953" s="21"/>
      <c r="S1953" s="21"/>
      <c r="T1953" s="21"/>
      <c r="U1953" s="21"/>
      <c r="V1953" s="281" t="s">
        <v>893</v>
      </c>
      <c r="W1953" s="21"/>
      <c r="X1953" s="21"/>
      <c r="Y1953" s="21"/>
      <c r="Z1953" s="21"/>
      <c r="AA1953" s="23"/>
      <c r="AB1953" s="277"/>
      <c r="AD1953" s="278"/>
      <c r="AE1953" s="20"/>
      <c r="AF1953" s="21"/>
      <c r="AG1953" s="21"/>
      <c r="AH1953" s="21"/>
      <c r="AI1953" s="21"/>
      <c r="AJ1953" s="281" t="s">
        <v>892</v>
      </c>
      <c r="AK1953" s="21"/>
      <c r="AL1953" s="21"/>
      <c r="AM1953" s="21"/>
      <c r="AN1953" s="21"/>
      <c r="AO1953" s="23"/>
      <c r="AP1953" s="277"/>
      <c r="AR1953" s="278"/>
      <c r="AS1953" s="20"/>
      <c r="AT1953" s="21"/>
      <c r="AU1953" s="21"/>
      <c r="AV1953" s="21"/>
      <c r="AW1953" s="21"/>
      <c r="AX1953" s="281" t="s">
        <v>891</v>
      </c>
      <c r="AY1953" s="21"/>
      <c r="AZ1953" s="21"/>
      <c r="BA1953" s="21"/>
      <c r="BB1953" s="21"/>
      <c r="BC1953" s="23"/>
      <c r="BD1953" s="277"/>
    </row>
    <row r="1954" spans="2:56" x14ac:dyDescent="0.2">
      <c r="B1954" s="278"/>
      <c r="C1954" s="34"/>
      <c r="D1954" s="35">
        <v>6</v>
      </c>
      <c r="E1954" s="36">
        <v>15</v>
      </c>
      <c r="F1954" s="36">
        <v>35</v>
      </c>
      <c r="G1954" s="36">
        <v>61</v>
      </c>
      <c r="H1954" s="36">
        <v>42</v>
      </c>
      <c r="I1954" s="36">
        <v>56</v>
      </c>
      <c r="J1954" s="36">
        <v>28</v>
      </c>
      <c r="K1954" s="37">
        <v>17</v>
      </c>
      <c r="L1954" s="251">
        <f>SUMSQ(D1954:K1954)</f>
        <v>11180</v>
      </c>
      <c r="M1954" s="42"/>
      <c r="N1954" s="277"/>
      <c r="P1954" s="278"/>
      <c r="Q1954" s="34"/>
      <c r="R1954" s="35">
        <v>6</v>
      </c>
      <c r="S1954" s="36">
        <v>15</v>
      </c>
      <c r="T1954" s="36">
        <v>56</v>
      </c>
      <c r="U1954" s="36">
        <v>42</v>
      </c>
      <c r="V1954" s="36">
        <v>61</v>
      </c>
      <c r="W1954" s="36">
        <v>35</v>
      </c>
      <c r="X1954" s="36">
        <v>28</v>
      </c>
      <c r="Y1954" s="37">
        <v>17</v>
      </c>
      <c r="Z1954" s="251">
        <f>SUMSQ(R1954:Y1954)</f>
        <v>11180</v>
      </c>
      <c r="AA1954" s="42"/>
      <c r="AB1954" s="277"/>
      <c r="AD1954" s="278"/>
      <c r="AE1954" s="34"/>
      <c r="AF1954" s="35">
        <v>6</v>
      </c>
      <c r="AG1954" s="36">
        <v>15</v>
      </c>
      <c r="AH1954" s="36">
        <v>56</v>
      </c>
      <c r="AI1954" s="36">
        <v>42</v>
      </c>
      <c r="AJ1954" s="36">
        <v>61</v>
      </c>
      <c r="AK1954" s="36">
        <v>35</v>
      </c>
      <c r="AL1954" s="36">
        <v>28</v>
      </c>
      <c r="AM1954" s="37">
        <v>17</v>
      </c>
      <c r="AN1954" s="251">
        <f>SUMSQ(AF1954:AM1954)</f>
        <v>11180</v>
      </c>
      <c r="AO1954" s="42"/>
      <c r="AP1954" s="277"/>
      <c r="AR1954" s="278"/>
      <c r="AS1954" s="34"/>
      <c r="AT1954" s="35">
        <v>6</v>
      </c>
      <c r="AU1954" s="36">
        <v>17</v>
      </c>
      <c r="AV1954" s="36">
        <v>39</v>
      </c>
      <c r="AW1954" s="36">
        <v>52</v>
      </c>
      <c r="AX1954" s="36">
        <v>62</v>
      </c>
      <c r="AY1954" s="36">
        <v>41</v>
      </c>
      <c r="AZ1954" s="36">
        <v>31</v>
      </c>
      <c r="BA1954" s="37">
        <v>12</v>
      </c>
      <c r="BB1954" s="251">
        <f>SUMSQ(AT1954:BA1954)</f>
        <v>11180</v>
      </c>
      <c r="BC1954" s="42"/>
      <c r="BD1954" s="277"/>
    </row>
    <row r="1955" spans="2:56" x14ac:dyDescent="0.2">
      <c r="B1955" s="278"/>
      <c r="C1955" s="34"/>
      <c r="D1955" s="44">
        <v>60</v>
      </c>
      <c r="E1955" s="45">
        <v>10</v>
      </c>
      <c r="F1955" s="45">
        <v>38</v>
      </c>
      <c r="G1955" s="45">
        <v>3</v>
      </c>
      <c r="H1955" s="45">
        <v>24</v>
      </c>
      <c r="I1955" s="45">
        <v>49</v>
      </c>
      <c r="J1955" s="45">
        <v>29</v>
      </c>
      <c r="K1955" s="46">
        <v>47</v>
      </c>
      <c r="L1955" s="257">
        <f>SUMSQ(D1955:K1955)</f>
        <v>11180</v>
      </c>
      <c r="M1955" s="42"/>
      <c r="N1955" s="277"/>
      <c r="P1955" s="278"/>
      <c r="Q1955" s="34"/>
      <c r="R1955" s="44">
        <v>49</v>
      </c>
      <c r="S1955" s="45">
        <v>10</v>
      </c>
      <c r="T1955" s="45">
        <v>3</v>
      </c>
      <c r="U1955" s="45">
        <v>47</v>
      </c>
      <c r="V1955" s="45">
        <v>60</v>
      </c>
      <c r="W1955" s="45">
        <v>24</v>
      </c>
      <c r="X1955" s="45">
        <v>29</v>
      </c>
      <c r="Y1955" s="46">
        <v>38</v>
      </c>
      <c r="Z1955" s="257">
        <f>SUMSQ(R1955:Y1955)</f>
        <v>11180</v>
      </c>
      <c r="AA1955" s="42"/>
      <c r="AB1955" s="277"/>
      <c r="AD1955" s="278"/>
      <c r="AE1955" s="34"/>
      <c r="AF1955" s="44">
        <v>49</v>
      </c>
      <c r="AG1955" s="45">
        <v>10</v>
      </c>
      <c r="AH1955" s="45">
        <v>3</v>
      </c>
      <c r="AI1955" s="45">
        <v>47</v>
      </c>
      <c r="AJ1955" s="45">
        <v>60</v>
      </c>
      <c r="AK1955" s="45">
        <v>24</v>
      </c>
      <c r="AL1955" s="45">
        <v>29</v>
      </c>
      <c r="AM1955" s="46">
        <v>38</v>
      </c>
      <c r="AN1955" s="257">
        <f>SUMSQ(AF1955:AM1955)</f>
        <v>11180</v>
      </c>
      <c r="AO1955" s="42"/>
      <c r="AP1955" s="277"/>
      <c r="AR1955" s="278"/>
      <c r="AS1955" s="34"/>
      <c r="AT1955" s="44">
        <v>20</v>
      </c>
      <c r="AU1955" s="45">
        <v>7</v>
      </c>
      <c r="AV1955" s="45">
        <v>49</v>
      </c>
      <c r="AW1955" s="45">
        <v>38</v>
      </c>
      <c r="AX1955" s="45">
        <v>44</v>
      </c>
      <c r="AY1955" s="45">
        <v>63</v>
      </c>
      <c r="AZ1955" s="45">
        <v>9</v>
      </c>
      <c r="BA1955" s="46">
        <v>30</v>
      </c>
      <c r="BB1955" s="257">
        <f>SUMSQ(AT1955:BA1955)</f>
        <v>11180</v>
      </c>
      <c r="BC1955" s="42"/>
      <c r="BD1955" s="277"/>
    </row>
    <row r="1956" spans="2:56" x14ac:dyDescent="0.2">
      <c r="B1956" s="278"/>
      <c r="C1956" s="34"/>
      <c r="D1956" s="44">
        <v>25</v>
      </c>
      <c r="E1956" s="45">
        <v>64</v>
      </c>
      <c r="F1956" s="45">
        <v>20</v>
      </c>
      <c r="G1956" s="45">
        <v>34</v>
      </c>
      <c r="H1956" s="45">
        <v>53</v>
      </c>
      <c r="I1956" s="45">
        <v>7</v>
      </c>
      <c r="J1956" s="45">
        <v>43</v>
      </c>
      <c r="K1956" s="46">
        <v>14</v>
      </c>
      <c r="L1956" s="257">
        <f>SUMSQ(D1956:K1956)</f>
        <v>11180</v>
      </c>
      <c r="M1956" s="42"/>
      <c r="N1956" s="277"/>
      <c r="P1956" s="278"/>
      <c r="Q1956" s="34"/>
      <c r="R1956" s="44">
        <v>34</v>
      </c>
      <c r="S1956" s="45">
        <v>64</v>
      </c>
      <c r="T1956" s="45">
        <v>20</v>
      </c>
      <c r="U1956" s="45">
        <v>25</v>
      </c>
      <c r="V1956" s="45">
        <v>14</v>
      </c>
      <c r="W1956" s="45">
        <v>7</v>
      </c>
      <c r="X1956" s="45">
        <v>43</v>
      </c>
      <c r="Y1956" s="46">
        <v>53</v>
      </c>
      <c r="Z1956" s="257">
        <f>SUMSQ(R1956:Y1956)</f>
        <v>11180</v>
      </c>
      <c r="AA1956" s="42"/>
      <c r="AB1956" s="277"/>
      <c r="AD1956" s="278"/>
      <c r="AE1956" s="34"/>
      <c r="AF1956" s="44">
        <v>53</v>
      </c>
      <c r="AG1956" s="45">
        <v>64</v>
      </c>
      <c r="AH1956" s="45">
        <v>20</v>
      </c>
      <c r="AI1956" s="45">
        <v>25</v>
      </c>
      <c r="AJ1956" s="45">
        <v>14</v>
      </c>
      <c r="AK1956" s="45">
        <v>7</v>
      </c>
      <c r="AL1956" s="45">
        <v>43</v>
      </c>
      <c r="AM1956" s="46">
        <v>34</v>
      </c>
      <c r="AN1956" s="257">
        <f>SUMSQ(AF1956:AM1956)</f>
        <v>11180</v>
      </c>
      <c r="AO1956" s="42"/>
      <c r="AP1956" s="277"/>
      <c r="AR1956" s="278"/>
      <c r="AS1956" s="34"/>
      <c r="AT1956" s="44">
        <v>64</v>
      </c>
      <c r="AU1956" s="45">
        <v>43</v>
      </c>
      <c r="AV1956" s="45">
        <v>29</v>
      </c>
      <c r="AW1956" s="45">
        <v>10</v>
      </c>
      <c r="AX1956" s="45">
        <v>8</v>
      </c>
      <c r="AY1956" s="45">
        <v>19</v>
      </c>
      <c r="AZ1956" s="45">
        <v>37</v>
      </c>
      <c r="BA1956" s="46">
        <v>50</v>
      </c>
      <c r="BB1956" s="257">
        <f>SUMSQ(AT1956:BA1956)</f>
        <v>11180</v>
      </c>
      <c r="BC1956" s="42"/>
      <c r="BD1956" s="277"/>
    </row>
    <row r="1957" spans="2:56" x14ac:dyDescent="0.2">
      <c r="B1957" s="278"/>
      <c r="C1957" s="34"/>
      <c r="D1957" s="44">
        <v>39</v>
      </c>
      <c r="E1957" s="45">
        <v>57</v>
      </c>
      <c r="F1957" s="45">
        <v>21</v>
      </c>
      <c r="G1957" s="45">
        <v>32</v>
      </c>
      <c r="H1957" s="45">
        <v>11</v>
      </c>
      <c r="I1957" s="45">
        <v>2</v>
      </c>
      <c r="J1957" s="45">
        <v>46</v>
      </c>
      <c r="K1957" s="46">
        <v>52</v>
      </c>
      <c r="L1957" s="257">
        <f>SUMSQ(D1957:K1957)</f>
        <v>11180</v>
      </c>
      <c r="M1957" s="42"/>
      <c r="N1957" s="277"/>
      <c r="P1957" s="278"/>
      <c r="Q1957" s="34"/>
      <c r="R1957" s="44">
        <v>21</v>
      </c>
      <c r="S1957" s="45">
        <v>57</v>
      </c>
      <c r="T1957" s="45">
        <v>39</v>
      </c>
      <c r="U1957" s="45">
        <v>32</v>
      </c>
      <c r="V1957" s="45">
        <v>11</v>
      </c>
      <c r="W1957" s="45">
        <v>52</v>
      </c>
      <c r="X1957" s="45">
        <v>46</v>
      </c>
      <c r="Y1957" s="46">
        <v>2</v>
      </c>
      <c r="Z1957" s="257">
        <f>SUMSQ(R1957:Y1957)</f>
        <v>11180</v>
      </c>
      <c r="AA1957" s="42"/>
      <c r="AB1957" s="277"/>
      <c r="AD1957" s="278"/>
      <c r="AE1957" s="34"/>
      <c r="AF1957" s="44">
        <v>2</v>
      </c>
      <c r="AG1957" s="45">
        <v>57</v>
      </c>
      <c r="AH1957" s="45">
        <v>39</v>
      </c>
      <c r="AI1957" s="45">
        <v>32</v>
      </c>
      <c r="AJ1957" s="45">
        <v>11</v>
      </c>
      <c r="AK1957" s="45">
        <v>52</v>
      </c>
      <c r="AL1957" s="45">
        <v>46</v>
      </c>
      <c r="AM1957" s="46">
        <v>21</v>
      </c>
      <c r="AN1957" s="257">
        <f>SUMSQ(AF1957:AM1957)</f>
        <v>11180</v>
      </c>
      <c r="AO1957" s="42"/>
      <c r="AP1957" s="277"/>
      <c r="AR1957" s="278"/>
      <c r="AS1957" s="34"/>
      <c r="AT1957" s="44">
        <v>42</v>
      </c>
      <c r="AU1957" s="45">
        <v>61</v>
      </c>
      <c r="AV1957" s="45">
        <v>11</v>
      </c>
      <c r="AW1957" s="45">
        <v>32</v>
      </c>
      <c r="AX1957" s="45">
        <v>18</v>
      </c>
      <c r="AY1957" s="45">
        <v>5</v>
      </c>
      <c r="AZ1957" s="45">
        <v>51</v>
      </c>
      <c r="BA1957" s="46">
        <v>40</v>
      </c>
      <c r="BB1957" s="257">
        <f>SUMSQ(AT1957:BA1957)</f>
        <v>11180</v>
      </c>
      <c r="BC1957" s="42"/>
      <c r="BD1957" s="277"/>
    </row>
    <row r="1958" spans="2:56" x14ac:dyDescent="0.2">
      <c r="B1958" s="278"/>
      <c r="C1958" s="34"/>
      <c r="D1958" s="44">
        <v>13</v>
      </c>
      <c r="E1958" s="45">
        <v>19</v>
      </c>
      <c r="F1958" s="45">
        <v>63</v>
      </c>
      <c r="G1958" s="45">
        <v>54</v>
      </c>
      <c r="H1958" s="45">
        <v>33</v>
      </c>
      <c r="I1958" s="45">
        <v>44</v>
      </c>
      <c r="J1958" s="45">
        <v>8</v>
      </c>
      <c r="K1958" s="46">
        <v>26</v>
      </c>
      <c r="L1958" s="257">
        <f>SUMSQ(D1958:K1958)</f>
        <v>11180</v>
      </c>
      <c r="M1958" s="42"/>
      <c r="N1958" s="277"/>
      <c r="P1958" s="278"/>
      <c r="Q1958" s="34"/>
      <c r="R1958" s="44">
        <v>63</v>
      </c>
      <c r="S1958" s="45">
        <v>19</v>
      </c>
      <c r="T1958" s="45">
        <v>13</v>
      </c>
      <c r="U1958" s="45">
        <v>54</v>
      </c>
      <c r="V1958" s="45">
        <v>33</v>
      </c>
      <c r="W1958" s="45">
        <v>26</v>
      </c>
      <c r="X1958" s="45">
        <v>8</v>
      </c>
      <c r="Y1958" s="46">
        <v>44</v>
      </c>
      <c r="Z1958" s="257">
        <f>SUMSQ(R1958:Y1958)</f>
        <v>11180</v>
      </c>
      <c r="AA1958" s="42"/>
      <c r="AB1958" s="277"/>
      <c r="AD1958" s="278"/>
      <c r="AE1958" s="34"/>
      <c r="AF1958" s="44">
        <v>44</v>
      </c>
      <c r="AG1958" s="45">
        <v>19</v>
      </c>
      <c r="AH1958" s="45">
        <v>13</v>
      </c>
      <c r="AI1958" s="45">
        <v>54</v>
      </c>
      <c r="AJ1958" s="45">
        <v>33</v>
      </c>
      <c r="AK1958" s="45">
        <v>26</v>
      </c>
      <c r="AL1958" s="45">
        <v>8</v>
      </c>
      <c r="AM1958" s="46">
        <v>63</v>
      </c>
      <c r="AN1958" s="257">
        <f>SUMSQ(AF1958:AM1958)</f>
        <v>11180</v>
      </c>
      <c r="AO1958" s="42"/>
      <c r="AP1958" s="277"/>
      <c r="AR1958" s="278"/>
      <c r="AS1958" s="34"/>
      <c r="AT1958" s="44">
        <v>25</v>
      </c>
      <c r="AU1958" s="45">
        <v>14</v>
      </c>
      <c r="AV1958" s="45">
        <v>60</v>
      </c>
      <c r="AW1958" s="45">
        <v>47</v>
      </c>
      <c r="AX1958" s="45">
        <v>33</v>
      </c>
      <c r="AY1958" s="45">
        <v>54</v>
      </c>
      <c r="AZ1958" s="45">
        <v>4</v>
      </c>
      <c r="BA1958" s="46">
        <v>23</v>
      </c>
      <c r="BB1958" s="257">
        <f>SUMSQ(AT1958:BA1958)</f>
        <v>11180</v>
      </c>
      <c r="BC1958" s="42"/>
      <c r="BD1958" s="277"/>
    </row>
    <row r="1959" spans="2:56" x14ac:dyDescent="0.2">
      <c r="B1959" s="278"/>
      <c r="C1959" s="34"/>
      <c r="D1959" s="44">
        <v>51</v>
      </c>
      <c r="E1959" s="45">
        <v>22</v>
      </c>
      <c r="F1959" s="45">
        <v>58</v>
      </c>
      <c r="G1959" s="45">
        <v>12</v>
      </c>
      <c r="H1959" s="45">
        <v>31</v>
      </c>
      <c r="I1959" s="45">
        <v>45</v>
      </c>
      <c r="J1959" s="45">
        <v>1</v>
      </c>
      <c r="K1959" s="46">
        <v>40</v>
      </c>
      <c r="L1959" s="257">
        <f>SUMSQ(D1959:K1959)</f>
        <v>11180</v>
      </c>
      <c r="M1959" s="42"/>
      <c r="N1959" s="277"/>
      <c r="P1959" s="278"/>
      <c r="Q1959" s="34"/>
      <c r="R1959" s="44">
        <v>12</v>
      </c>
      <c r="S1959" s="45">
        <v>22</v>
      </c>
      <c r="T1959" s="45">
        <v>58</v>
      </c>
      <c r="U1959" s="45">
        <v>51</v>
      </c>
      <c r="V1959" s="45">
        <v>40</v>
      </c>
      <c r="W1959" s="45">
        <v>45</v>
      </c>
      <c r="X1959" s="45">
        <v>1</v>
      </c>
      <c r="Y1959" s="46">
        <v>31</v>
      </c>
      <c r="Z1959" s="257">
        <f>SUMSQ(R1959:Y1959)</f>
        <v>11180</v>
      </c>
      <c r="AA1959" s="42"/>
      <c r="AB1959" s="277"/>
      <c r="AD1959" s="278"/>
      <c r="AE1959" s="34"/>
      <c r="AF1959" s="44">
        <v>31</v>
      </c>
      <c r="AG1959" s="45">
        <v>22</v>
      </c>
      <c r="AH1959" s="45">
        <v>58</v>
      </c>
      <c r="AI1959" s="45">
        <v>51</v>
      </c>
      <c r="AJ1959" s="45">
        <v>40</v>
      </c>
      <c r="AK1959" s="45">
        <v>45</v>
      </c>
      <c r="AL1959" s="45">
        <v>1</v>
      </c>
      <c r="AM1959" s="46">
        <v>12</v>
      </c>
      <c r="AN1959" s="257">
        <f>SUMSQ(AF1959:AM1959)</f>
        <v>11180</v>
      </c>
      <c r="AO1959" s="42"/>
      <c r="AP1959" s="277"/>
      <c r="AR1959" s="278"/>
      <c r="AS1959" s="34"/>
      <c r="AT1959" s="44">
        <v>15</v>
      </c>
      <c r="AU1959" s="45">
        <v>28</v>
      </c>
      <c r="AV1959" s="45">
        <v>46</v>
      </c>
      <c r="AW1959" s="45">
        <v>57</v>
      </c>
      <c r="AX1959" s="45">
        <v>55</v>
      </c>
      <c r="AY1959" s="45">
        <v>36</v>
      </c>
      <c r="AZ1959" s="45">
        <v>22</v>
      </c>
      <c r="BA1959" s="46">
        <v>1</v>
      </c>
      <c r="BB1959" s="257">
        <f>SUMSQ(AT1959:BA1959)</f>
        <v>11180</v>
      </c>
      <c r="BC1959" s="42"/>
      <c r="BD1959" s="277"/>
    </row>
    <row r="1960" spans="2:56" x14ac:dyDescent="0.2">
      <c r="B1960" s="278"/>
      <c r="C1960" s="34"/>
      <c r="D1960" s="44">
        <v>18</v>
      </c>
      <c r="E1960" s="45">
        <v>36</v>
      </c>
      <c r="F1960" s="45">
        <v>16</v>
      </c>
      <c r="G1960" s="45">
        <v>41</v>
      </c>
      <c r="H1960" s="45">
        <v>62</v>
      </c>
      <c r="I1960" s="45">
        <v>27</v>
      </c>
      <c r="J1960" s="45">
        <v>55</v>
      </c>
      <c r="K1960" s="46">
        <v>5</v>
      </c>
      <c r="L1960" s="257">
        <f>SUMSQ(D1960:K1960)</f>
        <v>11180</v>
      </c>
      <c r="M1960" s="42"/>
      <c r="N1960" s="277"/>
      <c r="P1960" s="278"/>
      <c r="Q1960" s="34"/>
      <c r="R1960" s="44">
        <v>27</v>
      </c>
      <c r="S1960" s="45">
        <v>36</v>
      </c>
      <c r="T1960" s="45">
        <v>41</v>
      </c>
      <c r="U1960" s="45">
        <v>5</v>
      </c>
      <c r="V1960" s="45">
        <v>18</v>
      </c>
      <c r="W1960" s="45">
        <v>62</v>
      </c>
      <c r="X1960" s="45">
        <v>55</v>
      </c>
      <c r="Y1960" s="46">
        <v>16</v>
      </c>
      <c r="Z1960" s="257">
        <f>SUMSQ(R1960:Y1960)</f>
        <v>11180</v>
      </c>
      <c r="AA1960" s="42"/>
      <c r="AB1960" s="277"/>
      <c r="AD1960" s="278"/>
      <c r="AE1960" s="34"/>
      <c r="AF1960" s="44">
        <v>27</v>
      </c>
      <c r="AG1960" s="45">
        <v>36</v>
      </c>
      <c r="AH1960" s="45">
        <v>41</v>
      </c>
      <c r="AI1960" s="45">
        <v>5</v>
      </c>
      <c r="AJ1960" s="45">
        <v>18</v>
      </c>
      <c r="AK1960" s="45">
        <v>62</v>
      </c>
      <c r="AL1960" s="45">
        <v>55</v>
      </c>
      <c r="AM1960" s="46">
        <v>16</v>
      </c>
      <c r="AN1960" s="257">
        <f>SUMSQ(AF1960:AM1960)</f>
        <v>11180</v>
      </c>
      <c r="AO1960" s="42"/>
      <c r="AP1960" s="277"/>
      <c r="AR1960" s="278"/>
      <c r="AS1960" s="34"/>
      <c r="AT1960" s="44">
        <v>35</v>
      </c>
      <c r="AU1960" s="45">
        <v>56</v>
      </c>
      <c r="AV1960" s="45">
        <v>2</v>
      </c>
      <c r="AW1960" s="45">
        <v>21</v>
      </c>
      <c r="AX1960" s="45">
        <v>27</v>
      </c>
      <c r="AY1960" s="45">
        <v>16</v>
      </c>
      <c r="AZ1960" s="45">
        <v>58</v>
      </c>
      <c r="BA1960" s="46">
        <v>45</v>
      </c>
      <c r="BB1960" s="257">
        <f>SUMSQ(AT1960:BA1960)</f>
        <v>11180</v>
      </c>
      <c r="BC1960" s="42"/>
      <c r="BD1960" s="277"/>
    </row>
    <row r="1961" spans="2:56" ht="12.75" thickBot="1" x14ac:dyDescent="0.25">
      <c r="B1961" s="278"/>
      <c r="C1961" s="34"/>
      <c r="D1961" s="59">
        <v>48</v>
      </c>
      <c r="E1961" s="60">
        <v>37</v>
      </c>
      <c r="F1961" s="60">
        <v>9</v>
      </c>
      <c r="G1961" s="60">
        <v>23</v>
      </c>
      <c r="H1961" s="60">
        <v>4</v>
      </c>
      <c r="I1961" s="60">
        <v>30</v>
      </c>
      <c r="J1961" s="60">
        <v>50</v>
      </c>
      <c r="K1961" s="61">
        <v>59</v>
      </c>
      <c r="L1961" s="257">
        <f>SUMSQ(D1961:K1961)</f>
        <v>11180</v>
      </c>
      <c r="M1961" s="42"/>
      <c r="N1961" s="277"/>
      <c r="P1961" s="278"/>
      <c r="Q1961" s="34"/>
      <c r="R1961" s="59">
        <v>48</v>
      </c>
      <c r="S1961" s="60">
        <v>37</v>
      </c>
      <c r="T1961" s="60">
        <v>30</v>
      </c>
      <c r="U1961" s="60">
        <v>4</v>
      </c>
      <c r="V1961" s="60">
        <v>23</v>
      </c>
      <c r="W1961" s="60">
        <v>9</v>
      </c>
      <c r="X1961" s="60">
        <v>50</v>
      </c>
      <c r="Y1961" s="61">
        <v>59</v>
      </c>
      <c r="Z1961" s="257">
        <f>SUMSQ(R1961:Y1961)</f>
        <v>11180</v>
      </c>
      <c r="AA1961" s="42"/>
      <c r="AB1961" s="277"/>
      <c r="AD1961" s="278"/>
      <c r="AE1961" s="34"/>
      <c r="AF1961" s="59">
        <v>48</v>
      </c>
      <c r="AG1961" s="60">
        <v>37</v>
      </c>
      <c r="AH1961" s="60">
        <v>30</v>
      </c>
      <c r="AI1961" s="60">
        <v>4</v>
      </c>
      <c r="AJ1961" s="60">
        <v>23</v>
      </c>
      <c r="AK1961" s="60">
        <v>9</v>
      </c>
      <c r="AL1961" s="60">
        <v>50</v>
      </c>
      <c r="AM1961" s="61">
        <v>59</v>
      </c>
      <c r="AN1961" s="257">
        <f>SUMSQ(AF1961:AM1961)</f>
        <v>11180</v>
      </c>
      <c r="AO1961" s="42"/>
      <c r="AP1961" s="277"/>
      <c r="AR1961" s="278"/>
      <c r="AS1961" s="34"/>
      <c r="AT1961" s="59">
        <v>53</v>
      </c>
      <c r="AU1961" s="60">
        <v>34</v>
      </c>
      <c r="AV1961" s="60">
        <v>24</v>
      </c>
      <c r="AW1961" s="60">
        <v>3</v>
      </c>
      <c r="AX1961" s="60">
        <v>13</v>
      </c>
      <c r="AY1961" s="60">
        <v>26</v>
      </c>
      <c r="AZ1961" s="60">
        <v>48</v>
      </c>
      <c r="BA1961" s="61">
        <v>59</v>
      </c>
      <c r="BB1961" s="257">
        <f>SUMSQ(AT1961:BA1961)</f>
        <v>11180</v>
      </c>
      <c r="BC1961" s="42"/>
      <c r="BD1961" s="277"/>
    </row>
    <row r="1962" spans="2:56" x14ac:dyDescent="0.2">
      <c r="B1962" s="278"/>
      <c r="C1962" s="34"/>
      <c r="D1962" s="166">
        <f>SUM(D1954:D1961)</f>
        <v>260</v>
      </c>
      <c r="E1962" s="167">
        <f>SUM(E1954:E1961)</f>
        <v>260</v>
      </c>
      <c r="F1962" s="167">
        <f>SUM(F1954:F1961)</f>
        <v>260</v>
      </c>
      <c r="G1962" s="167">
        <f>SUM(G1954:G1961)</f>
        <v>260</v>
      </c>
      <c r="H1962" s="167">
        <f>SUM(H1954:H1961)</f>
        <v>260</v>
      </c>
      <c r="I1962" s="167">
        <f>SUM(I1954:I1961)</f>
        <v>260</v>
      </c>
      <c r="J1962" s="167">
        <f>SUM(J1954:J1961)</f>
        <v>260</v>
      </c>
      <c r="K1962" s="167">
        <f>SUM(K1954:K1961)</f>
        <v>260</v>
      </c>
      <c r="L1962" s="280">
        <f>SUM(D1954^3+E1955^3+F1956^3+G1957^3+H1958^3+I1959^3+J1960^3+K1961^3)</f>
        <v>540800</v>
      </c>
      <c r="M1962" s="42"/>
      <c r="N1962" s="277"/>
      <c r="P1962" s="278"/>
      <c r="Q1962" s="34"/>
      <c r="R1962" s="166">
        <f>SUM(R1954:R1961)</f>
        <v>260</v>
      </c>
      <c r="S1962" s="167">
        <f>SUM(S1954:S1961)</f>
        <v>260</v>
      </c>
      <c r="T1962" s="167">
        <f>SUM(T1954:T1961)</f>
        <v>260</v>
      </c>
      <c r="U1962" s="167">
        <f>SUM(U1954:U1961)</f>
        <v>260</v>
      </c>
      <c r="V1962" s="167">
        <f>SUM(V1954:V1961)</f>
        <v>260</v>
      </c>
      <c r="W1962" s="167">
        <f>SUM(W1954:W1961)</f>
        <v>260</v>
      </c>
      <c r="X1962" s="167">
        <f>SUM(X1954:X1961)</f>
        <v>260</v>
      </c>
      <c r="Y1962" s="167">
        <f>SUM(Y1954:Y1961)</f>
        <v>260</v>
      </c>
      <c r="Z1962" s="280">
        <f>SUM(R1954^3+S1955^3+T1956^3+U1957^3+V1958^3+W1959^3+X1960^3+Y1961^3)</f>
        <v>540800</v>
      </c>
      <c r="AA1962" s="42"/>
      <c r="AB1962" s="277"/>
      <c r="AD1962" s="278"/>
      <c r="AE1962" s="34"/>
      <c r="AF1962" s="166">
        <f>SUM(AF1954:AF1961)</f>
        <v>260</v>
      </c>
      <c r="AG1962" s="167">
        <f>SUM(AG1954:AG1961)</f>
        <v>260</v>
      </c>
      <c r="AH1962" s="167">
        <f>SUM(AH1954:AH1961)</f>
        <v>260</v>
      </c>
      <c r="AI1962" s="167">
        <f>SUM(AI1954:AI1961)</f>
        <v>260</v>
      </c>
      <c r="AJ1962" s="167">
        <f>SUM(AJ1954:AJ1961)</f>
        <v>260</v>
      </c>
      <c r="AK1962" s="167">
        <f>SUM(AK1954:AK1961)</f>
        <v>260</v>
      </c>
      <c r="AL1962" s="167">
        <f>SUM(AL1954:AL1961)</f>
        <v>260</v>
      </c>
      <c r="AM1962" s="167">
        <f>SUM(AM1954:AM1961)</f>
        <v>260</v>
      </c>
      <c r="AN1962" s="280">
        <f>SUM(AF1954^3+AG1955^3+AH1956^3+AI1957^3+AJ1958^3+AK1959^3+AL1960^3+AM1961^3)</f>
        <v>540800</v>
      </c>
      <c r="AO1962" s="42"/>
      <c r="AP1962" s="277"/>
      <c r="AR1962" s="278"/>
      <c r="AS1962" s="34"/>
      <c r="AT1962" s="166">
        <f>SUM(AT1954:AT1961)</f>
        <v>260</v>
      </c>
      <c r="AU1962" s="167">
        <f>SUM(AU1954:AU1961)</f>
        <v>260</v>
      </c>
      <c r="AV1962" s="167">
        <f>SUM(AV1954:AV1961)</f>
        <v>260</v>
      </c>
      <c r="AW1962" s="167">
        <f>SUM(AW1954:AW1961)</f>
        <v>260</v>
      </c>
      <c r="AX1962" s="167">
        <f>SUM(AX1954:AX1961)</f>
        <v>260</v>
      </c>
      <c r="AY1962" s="167">
        <f>SUM(AY1954:AY1961)</f>
        <v>260</v>
      </c>
      <c r="AZ1962" s="167">
        <f>SUM(AZ1954:AZ1961)</f>
        <v>260</v>
      </c>
      <c r="BA1962" s="167">
        <f>SUM(BA1954:BA1961)</f>
        <v>260</v>
      </c>
      <c r="BB1962" s="280">
        <f>SUM(AT1954^3+AU1955^3+AV1956^3+AW1957^3+AX1958^3+AY1959^3+AZ1960^3+BA1961^3)</f>
        <v>540800</v>
      </c>
      <c r="BC1962" s="42"/>
      <c r="BD1962" s="277"/>
    </row>
    <row r="1963" spans="2:56" ht="12.75" thickBot="1" x14ac:dyDescent="0.25">
      <c r="B1963" s="278"/>
      <c r="C1963" s="34"/>
      <c r="D1963" s="89">
        <f>SUMSQ(D1954:D1961)</f>
        <v>11180</v>
      </c>
      <c r="E1963" s="90">
        <f>SUMSQ(E1954:E1961)</f>
        <v>11180</v>
      </c>
      <c r="F1963" s="90">
        <f>SUMSQ(F1954:F1961)</f>
        <v>11180</v>
      </c>
      <c r="G1963" s="90">
        <f>SUMSQ(G1954:G1961)</f>
        <v>11180</v>
      </c>
      <c r="H1963" s="90">
        <f>SUMSQ(H1954:H1961)</f>
        <v>11180</v>
      </c>
      <c r="I1963" s="90">
        <f>SUMSQ(I1954:I1961)</f>
        <v>11180</v>
      </c>
      <c r="J1963" s="90">
        <f>SUMSQ(J1954:J1961)</f>
        <v>11180</v>
      </c>
      <c r="K1963" s="90">
        <f>SUMSQ(K1954:K1961)</f>
        <v>11180</v>
      </c>
      <c r="L1963" s="279">
        <f>SUM(D1961^3+E1960^3+F1959^3+G1958^3+H1957^3+I1956^3+J1955^3+K1954^3)</f>
        <v>540800</v>
      </c>
      <c r="M1963" s="42"/>
      <c r="N1963" s="277"/>
      <c r="P1963" s="278"/>
      <c r="Q1963" s="34"/>
      <c r="R1963" s="89">
        <f>SUMSQ(R1954:R1961)</f>
        <v>11180</v>
      </c>
      <c r="S1963" s="90">
        <f>SUMSQ(S1954:S1961)</f>
        <v>11180</v>
      </c>
      <c r="T1963" s="90">
        <f>SUMSQ(T1954:T1961)</f>
        <v>11180</v>
      </c>
      <c r="U1963" s="90">
        <f>SUMSQ(U1954:U1961)</f>
        <v>11180</v>
      </c>
      <c r="V1963" s="90">
        <f>SUMSQ(V1954:V1961)</f>
        <v>11180</v>
      </c>
      <c r="W1963" s="90">
        <f>SUMSQ(W1954:W1961)</f>
        <v>11180</v>
      </c>
      <c r="X1963" s="90">
        <f>SUMSQ(X1954:X1961)</f>
        <v>11180</v>
      </c>
      <c r="Y1963" s="90">
        <f>SUMSQ(Y1954:Y1961)</f>
        <v>11180</v>
      </c>
      <c r="Z1963" s="279">
        <f>SUM(R1961^3+S1960^3+T1959^3+U1958^3+V1957^3+W1956^3+X1955^3+Y1954^3)</f>
        <v>540800</v>
      </c>
      <c r="AA1963" s="42"/>
      <c r="AB1963" s="277"/>
      <c r="AD1963" s="278"/>
      <c r="AE1963" s="34"/>
      <c r="AF1963" s="89">
        <f>SUMSQ(AF1954:AF1961)</f>
        <v>11180</v>
      </c>
      <c r="AG1963" s="90">
        <f>SUMSQ(AG1954:AG1961)</f>
        <v>11180</v>
      </c>
      <c r="AH1963" s="90">
        <f>SUMSQ(AH1954:AH1961)</f>
        <v>11180</v>
      </c>
      <c r="AI1963" s="90">
        <f>SUMSQ(AI1954:AI1961)</f>
        <v>11180</v>
      </c>
      <c r="AJ1963" s="90">
        <f>SUMSQ(AJ1954:AJ1961)</f>
        <v>11180</v>
      </c>
      <c r="AK1963" s="90">
        <f>SUMSQ(AK1954:AK1961)</f>
        <v>11180</v>
      </c>
      <c r="AL1963" s="90">
        <f>SUMSQ(AL1954:AL1961)</f>
        <v>11180</v>
      </c>
      <c r="AM1963" s="90">
        <f>SUMSQ(AM1954:AM1961)</f>
        <v>11180</v>
      </c>
      <c r="AN1963" s="279">
        <f>SUM(AF1961^3+AG1960^3+AH1959^3+AI1958^3+AJ1957^3+AK1956^3+AL1955^3+AM1954^3)</f>
        <v>540800</v>
      </c>
      <c r="AO1963" s="42"/>
      <c r="AP1963" s="277"/>
      <c r="AR1963" s="278"/>
      <c r="AS1963" s="34"/>
      <c r="AT1963" s="89">
        <f>SUMSQ(AT1954:AT1961)</f>
        <v>11180</v>
      </c>
      <c r="AU1963" s="90">
        <f>SUMSQ(AU1954:AU1961)</f>
        <v>11180</v>
      </c>
      <c r="AV1963" s="90">
        <f>SUMSQ(AV1954:AV1961)</f>
        <v>11180</v>
      </c>
      <c r="AW1963" s="90">
        <f>SUMSQ(AW1954:AW1961)</f>
        <v>11180</v>
      </c>
      <c r="AX1963" s="90">
        <f>SUMSQ(AX1954:AX1961)</f>
        <v>11180</v>
      </c>
      <c r="AY1963" s="90">
        <f>SUMSQ(AY1954:AY1961)</f>
        <v>11180</v>
      </c>
      <c r="AZ1963" s="90">
        <f>SUMSQ(AZ1954:AZ1961)</f>
        <v>11180</v>
      </c>
      <c r="BA1963" s="90">
        <f>SUMSQ(BA1954:BA1961)</f>
        <v>11180</v>
      </c>
      <c r="BB1963" s="279">
        <f>SUM(AT1961^3+AU1960^3+AV1959^3+AW1958^3+AX1957^3+AY1956^3+AZ1955^3+BA1954^3)</f>
        <v>540800</v>
      </c>
      <c r="BC1963" s="42"/>
      <c r="BD1963" s="277"/>
    </row>
    <row r="1964" spans="2:56" ht="12.75" thickBot="1" x14ac:dyDescent="0.25">
      <c r="B1964" s="278"/>
      <c r="C1964" s="104"/>
      <c r="D1964" s="106"/>
      <c r="E1964" s="106"/>
      <c r="F1964" s="106"/>
      <c r="G1964" s="106"/>
      <c r="H1964" s="106"/>
      <c r="I1964" s="106"/>
      <c r="J1964" s="106"/>
      <c r="K1964" s="106"/>
      <c r="L1964" s="106"/>
      <c r="M1964" s="109"/>
      <c r="N1964" s="277"/>
      <c r="P1964" s="278"/>
      <c r="Q1964" s="104"/>
      <c r="R1964" s="106"/>
      <c r="S1964" s="106"/>
      <c r="T1964" s="106"/>
      <c r="U1964" s="106"/>
      <c r="V1964" s="106"/>
      <c r="W1964" s="106"/>
      <c r="X1964" s="106"/>
      <c r="Y1964" s="106"/>
      <c r="Z1964" s="106"/>
      <c r="AA1964" s="109"/>
      <c r="AB1964" s="277"/>
      <c r="AD1964" s="278"/>
      <c r="AE1964" s="104"/>
      <c r="AF1964" s="106"/>
      <c r="AG1964" s="106"/>
      <c r="AH1964" s="106"/>
      <c r="AI1964" s="106"/>
      <c r="AJ1964" s="106"/>
      <c r="AK1964" s="106"/>
      <c r="AL1964" s="106"/>
      <c r="AM1964" s="106"/>
      <c r="AN1964" s="106"/>
      <c r="AO1964" s="109"/>
      <c r="AP1964" s="277"/>
      <c r="AR1964" s="278"/>
      <c r="AS1964" s="104"/>
      <c r="AT1964" s="106"/>
      <c r="AU1964" s="106"/>
      <c r="AV1964" s="106"/>
      <c r="AW1964" s="106"/>
      <c r="AX1964" s="106"/>
      <c r="AY1964" s="106"/>
      <c r="AZ1964" s="106"/>
      <c r="BA1964" s="106"/>
      <c r="BB1964" s="106"/>
      <c r="BC1964" s="109"/>
      <c r="BD1964" s="277"/>
    </row>
    <row r="1965" spans="2:56" ht="12.75" thickBot="1" x14ac:dyDescent="0.25">
      <c r="B1965" s="276"/>
      <c r="C1965" s="275"/>
      <c r="D1965" s="275"/>
      <c r="E1965" s="275"/>
      <c r="F1965" s="275"/>
      <c r="G1965" s="275"/>
      <c r="H1965" s="275"/>
      <c r="I1965" s="275"/>
      <c r="J1965" s="275"/>
      <c r="K1965" s="275"/>
      <c r="L1965" s="275"/>
      <c r="M1965" s="275"/>
      <c r="N1965" s="274"/>
      <c r="P1965" s="276"/>
      <c r="Q1965" s="275"/>
      <c r="R1965" s="275"/>
      <c r="S1965" s="275"/>
      <c r="T1965" s="275"/>
      <c r="U1965" s="275"/>
      <c r="V1965" s="275"/>
      <c r="W1965" s="275"/>
      <c r="X1965" s="275"/>
      <c r="Y1965" s="275"/>
      <c r="Z1965" s="275"/>
      <c r="AA1965" s="275"/>
      <c r="AB1965" s="274"/>
      <c r="AD1965" s="276"/>
      <c r="AE1965" s="275"/>
      <c r="AF1965" s="275"/>
      <c r="AG1965" s="275"/>
      <c r="AH1965" s="275"/>
      <c r="AI1965" s="275"/>
      <c r="AJ1965" s="275"/>
      <c r="AK1965" s="275"/>
      <c r="AL1965" s="275"/>
      <c r="AM1965" s="275"/>
      <c r="AN1965" s="275"/>
      <c r="AO1965" s="275"/>
      <c r="AP1965" s="274"/>
      <c r="AR1965" s="276"/>
      <c r="AS1965" s="275"/>
      <c r="AT1965" s="275"/>
      <c r="AU1965" s="275"/>
      <c r="AV1965" s="275"/>
      <c r="AW1965" s="275"/>
      <c r="AX1965" s="275"/>
      <c r="AY1965" s="275"/>
      <c r="AZ1965" s="275"/>
      <c r="BA1965" s="275"/>
      <c r="BB1965" s="275"/>
      <c r="BC1965" s="275"/>
      <c r="BD1965" s="274"/>
    </row>
    <row r="1966" spans="2:56" ht="13.5" thickTop="1" thickBot="1" x14ac:dyDescent="0.25"/>
    <row r="1967" spans="2:56" ht="13.5" thickTop="1" thickBot="1" x14ac:dyDescent="0.25">
      <c r="B1967" s="284"/>
      <c r="C1967" s="283"/>
      <c r="D1967" s="283"/>
      <c r="E1967" s="283"/>
      <c r="F1967" s="283"/>
      <c r="G1967" s="283"/>
      <c r="H1967" s="283"/>
      <c r="I1967" s="283"/>
      <c r="J1967" s="283"/>
      <c r="K1967" s="283"/>
      <c r="L1967" s="283"/>
      <c r="M1967" s="283"/>
      <c r="N1967" s="282"/>
      <c r="P1967" s="284"/>
      <c r="Q1967" s="283"/>
      <c r="R1967" s="283"/>
      <c r="S1967" s="283"/>
      <c r="T1967" s="283"/>
      <c r="U1967" s="283"/>
      <c r="V1967" s="283"/>
      <c r="W1967" s="283"/>
      <c r="X1967" s="283"/>
      <c r="Y1967" s="283"/>
      <c r="Z1967" s="283"/>
      <c r="AA1967" s="283"/>
      <c r="AB1967" s="282"/>
      <c r="AD1967" s="284"/>
      <c r="AE1967" s="283"/>
      <c r="AF1967" s="283"/>
      <c r="AG1967" s="283"/>
      <c r="AH1967" s="283"/>
      <c r="AI1967" s="283"/>
      <c r="AJ1967" s="283"/>
      <c r="AK1967" s="283"/>
      <c r="AL1967" s="283"/>
      <c r="AM1967" s="283"/>
      <c r="AN1967" s="283"/>
      <c r="AO1967" s="283"/>
      <c r="AP1967" s="282"/>
      <c r="AR1967" s="284"/>
      <c r="AS1967" s="283"/>
      <c r="AT1967" s="283"/>
      <c r="AU1967" s="283"/>
      <c r="AV1967" s="283"/>
      <c r="AW1967" s="283"/>
      <c r="AX1967" s="283"/>
      <c r="AY1967" s="283"/>
      <c r="AZ1967" s="283"/>
      <c r="BA1967" s="283"/>
      <c r="BB1967" s="283"/>
      <c r="BC1967" s="283"/>
      <c r="BD1967" s="282"/>
    </row>
    <row r="1968" spans="2:56" ht="12.75" thickBot="1" x14ac:dyDescent="0.25">
      <c r="B1968" s="278"/>
      <c r="C1968" s="20"/>
      <c r="D1968" s="21"/>
      <c r="E1968" s="21"/>
      <c r="F1968" s="21"/>
      <c r="G1968" s="21"/>
      <c r="H1968" s="281" t="s">
        <v>890</v>
      </c>
      <c r="I1968" s="21"/>
      <c r="J1968" s="21"/>
      <c r="K1968" s="21"/>
      <c r="L1968" s="21"/>
      <c r="M1968" s="23"/>
      <c r="N1968" s="277"/>
      <c r="P1968" s="278"/>
      <c r="Q1968" s="20"/>
      <c r="R1968" s="21"/>
      <c r="S1968" s="21"/>
      <c r="T1968" s="21"/>
      <c r="U1968" s="21"/>
      <c r="V1968" s="281" t="s">
        <v>889</v>
      </c>
      <c r="W1968" s="21"/>
      <c r="X1968" s="21"/>
      <c r="Y1968" s="21"/>
      <c r="Z1968" s="21"/>
      <c r="AA1968" s="23"/>
      <c r="AB1968" s="277"/>
      <c r="AD1968" s="278"/>
      <c r="AE1968" s="20"/>
      <c r="AF1968" s="21"/>
      <c r="AG1968" s="21"/>
      <c r="AH1968" s="21"/>
      <c r="AI1968" s="21"/>
      <c r="AJ1968" s="281" t="s">
        <v>888</v>
      </c>
      <c r="AK1968" s="21"/>
      <c r="AL1968" s="21"/>
      <c r="AM1968" s="21"/>
      <c r="AN1968" s="21"/>
      <c r="AO1968" s="23"/>
      <c r="AP1968" s="277"/>
      <c r="AR1968" s="278"/>
      <c r="AS1968" s="20"/>
      <c r="AT1968" s="21"/>
      <c r="AU1968" s="21"/>
      <c r="AV1968" s="21"/>
      <c r="AW1968" s="21"/>
      <c r="AX1968" s="281" t="s">
        <v>887</v>
      </c>
      <c r="AY1968" s="21"/>
      <c r="AZ1968" s="21"/>
      <c r="BA1968" s="21"/>
      <c r="BB1968" s="21"/>
      <c r="BC1968" s="23"/>
      <c r="BD1968" s="277"/>
    </row>
    <row r="1969" spans="2:56" x14ac:dyDescent="0.2">
      <c r="B1969" s="278"/>
      <c r="C1969" s="34"/>
      <c r="D1969" s="35">
        <v>6</v>
      </c>
      <c r="E1969" s="36">
        <v>17</v>
      </c>
      <c r="F1969" s="36">
        <v>39</v>
      </c>
      <c r="G1969" s="36">
        <v>52</v>
      </c>
      <c r="H1969" s="36">
        <v>62</v>
      </c>
      <c r="I1969" s="36">
        <v>41</v>
      </c>
      <c r="J1969" s="36">
        <v>31</v>
      </c>
      <c r="K1969" s="37">
        <v>12</v>
      </c>
      <c r="L1969" s="251">
        <f>SUMSQ(D1969:K1969)</f>
        <v>11180</v>
      </c>
      <c r="M1969" s="42"/>
      <c r="N1969" s="277"/>
      <c r="P1969" s="278"/>
      <c r="Q1969" s="34"/>
      <c r="R1969" s="35">
        <v>6</v>
      </c>
      <c r="S1969" s="36">
        <v>17</v>
      </c>
      <c r="T1969" s="36">
        <v>39</v>
      </c>
      <c r="U1969" s="36">
        <v>52</v>
      </c>
      <c r="V1969" s="36">
        <v>62</v>
      </c>
      <c r="W1969" s="36">
        <v>41</v>
      </c>
      <c r="X1969" s="36">
        <v>31</v>
      </c>
      <c r="Y1969" s="37">
        <v>12</v>
      </c>
      <c r="Z1969" s="251">
        <f>SUMSQ(R1969:Y1969)</f>
        <v>11180</v>
      </c>
      <c r="AA1969" s="42"/>
      <c r="AB1969" s="277"/>
      <c r="AD1969" s="278"/>
      <c r="AE1969" s="34"/>
      <c r="AF1969" s="35">
        <v>6</v>
      </c>
      <c r="AG1969" s="36">
        <v>17</v>
      </c>
      <c r="AH1969" s="36">
        <v>39</v>
      </c>
      <c r="AI1969" s="36">
        <v>52</v>
      </c>
      <c r="AJ1969" s="36">
        <v>62</v>
      </c>
      <c r="AK1969" s="36">
        <v>41</v>
      </c>
      <c r="AL1969" s="36">
        <v>31</v>
      </c>
      <c r="AM1969" s="37">
        <v>12</v>
      </c>
      <c r="AN1969" s="251">
        <f>SUMSQ(AF1969:AM1969)</f>
        <v>11180</v>
      </c>
      <c r="AO1969" s="42"/>
      <c r="AP1969" s="277"/>
      <c r="AR1969" s="278"/>
      <c r="AS1969" s="34"/>
      <c r="AT1969" s="35">
        <v>6</v>
      </c>
      <c r="AU1969" s="36">
        <v>17</v>
      </c>
      <c r="AV1969" s="36">
        <v>39</v>
      </c>
      <c r="AW1969" s="36">
        <v>52</v>
      </c>
      <c r="AX1969" s="36">
        <v>62</v>
      </c>
      <c r="AY1969" s="36">
        <v>41</v>
      </c>
      <c r="AZ1969" s="36">
        <v>31</v>
      </c>
      <c r="BA1969" s="37">
        <v>12</v>
      </c>
      <c r="BB1969" s="251">
        <f>SUMSQ(AT1969:BA1969)</f>
        <v>11180</v>
      </c>
      <c r="BC1969" s="42"/>
      <c r="BD1969" s="277"/>
    </row>
    <row r="1970" spans="2:56" x14ac:dyDescent="0.2">
      <c r="B1970" s="278"/>
      <c r="C1970" s="34"/>
      <c r="D1970" s="44">
        <v>25</v>
      </c>
      <c r="E1970" s="45">
        <v>7</v>
      </c>
      <c r="F1970" s="45">
        <v>60</v>
      </c>
      <c r="G1970" s="45">
        <v>38</v>
      </c>
      <c r="H1970" s="45">
        <v>44</v>
      </c>
      <c r="I1970" s="45">
        <v>54</v>
      </c>
      <c r="J1970" s="45">
        <v>9</v>
      </c>
      <c r="K1970" s="46">
        <v>23</v>
      </c>
      <c r="L1970" s="257">
        <f>SUMSQ(D1970:K1970)</f>
        <v>11180</v>
      </c>
      <c r="M1970" s="42"/>
      <c r="N1970" s="277"/>
      <c r="P1970" s="278"/>
      <c r="Q1970" s="34"/>
      <c r="R1970" s="44">
        <v>25</v>
      </c>
      <c r="S1970" s="45">
        <v>7</v>
      </c>
      <c r="T1970" s="45">
        <v>60</v>
      </c>
      <c r="U1970" s="45">
        <v>38</v>
      </c>
      <c r="V1970" s="45">
        <v>44</v>
      </c>
      <c r="W1970" s="45">
        <v>54</v>
      </c>
      <c r="X1970" s="45">
        <v>9</v>
      </c>
      <c r="Y1970" s="46">
        <v>23</v>
      </c>
      <c r="Z1970" s="257">
        <f>SUMSQ(R1970:Y1970)</f>
        <v>11180</v>
      </c>
      <c r="AA1970" s="42"/>
      <c r="AB1970" s="277"/>
      <c r="AD1970" s="278"/>
      <c r="AE1970" s="34"/>
      <c r="AF1970" s="44">
        <v>42</v>
      </c>
      <c r="AG1970" s="45">
        <v>7</v>
      </c>
      <c r="AH1970" s="45">
        <v>60</v>
      </c>
      <c r="AI1970" s="45">
        <v>21</v>
      </c>
      <c r="AJ1970" s="45">
        <v>27</v>
      </c>
      <c r="AK1970" s="45">
        <v>54</v>
      </c>
      <c r="AL1970" s="45">
        <v>9</v>
      </c>
      <c r="AM1970" s="46">
        <v>40</v>
      </c>
      <c r="AN1970" s="257">
        <f>SUMSQ(AF1970:AM1970)</f>
        <v>11180</v>
      </c>
      <c r="AO1970" s="42"/>
      <c r="AP1970" s="277"/>
      <c r="AR1970" s="278"/>
      <c r="AS1970" s="34"/>
      <c r="AT1970" s="44">
        <v>42</v>
      </c>
      <c r="AU1970" s="45">
        <v>7</v>
      </c>
      <c r="AV1970" s="45">
        <v>60</v>
      </c>
      <c r="AW1970" s="45">
        <v>21</v>
      </c>
      <c r="AX1970" s="45">
        <v>27</v>
      </c>
      <c r="AY1970" s="45">
        <v>54</v>
      </c>
      <c r="AZ1970" s="45">
        <v>9</v>
      </c>
      <c r="BA1970" s="46">
        <v>40</v>
      </c>
      <c r="BB1970" s="257">
        <f>SUMSQ(AT1970:BA1970)</f>
        <v>11180</v>
      </c>
      <c r="BC1970" s="42"/>
      <c r="BD1970" s="277"/>
    </row>
    <row r="1971" spans="2:56" x14ac:dyDescent="0.2">
      <c r="B1971" s="278"/>
      <c r="C1971" s="34"/>
      <c r="D1971" s="44">
        <v>64</v>
      </c>
      <c r="E1971" s="45">
        <v>43</v>
      </c>
      <c r="F1971" s="45">
        <v>29</v>
      </c>
      <c r="G1971" s="45">
        <v>10</v>
      </c>
      <c r="H1971" s="45">
        <v>8</v>
      </c>
      <c r="I1971" s="45">
        <v>19</v>
      </c>
      <c r="J1971" s="45">
        <v>37</v>
      </c>
      <c r="K1971" s="46">
        <v>50</v>
      </c>
      <c r="L1971" s="257">
        <f>SUMSQ(D1971:K1971)</f>
        <v>11180</v>
      </c>
      <c r="M1971" s="42"/>
      <c r="N1971" s="277"/>
      <c r="P1971" s="278"/>
      <c r="Q1971" s="34"/>
      <c r="R1971" s="44">
        <v>64</v>
      </c>
      <c r="S1971" s="45">
        <v>43</v>
      </c>
      <c r="T1971" s="45">
        <v>29</v>
      </c>
      <c r="U1971" s="45">
        <v>10</v>
      </c>
      <c r="V1971" s="45">
        <v>8</v>
      </c>
      <c r="W1971" s="45">
        <v>19</v>
      </c>
      <c r="X1971" s="45">
        <v>37</v>
      </c>
      <c r="Y1971" s="46">
        <v>50</v>
      </c>
      <c r="Z1971" s="257">
        <f>SUMSQ(R1971:Y1971)</f>
        <v>11180</v>
      </c>
      <c r="AA1971" s="42"/>
      <c r="AB1971" s="277"/>
      <c r="AD1971" s="278"/>
      <c r="AE1971" s="34"/>
      <c r="AF1971" s="44">
        <v>64</v>
      </c>
      <c r="AG1971" s="45">
        <v>43</v>
      </c>
      <c r="AH1971" s="45">
        <v>29</v>
      </c>
      <c r="AI1971" s="45">
        <v>10</v>
      </c>
      <c r="AJ1971" s="45">
        <v>8</v>
      </c>
      <c r="AK1971" s="45">
        <v>19</v>
      </c>
      <c r="AL1971" s="45">
        <v>37</v>
      </c>
      <c r="AM1971" s="46">
        <v>50</v>
      </c>
      <c r="AN1971" s="257">
        <f>SUMSQ(AF1971:AM1971)</f>
        <v>11180</v>
      </c>
      <c r="AO1971" s="42"/>
      <c r="AP1971" s="277"/>
      <c r="AR1971" s="278"/>
      <c r="AS1971" s="34"/>
      <c r="AT1971" s="44">
        <v>64</v>
      </c>
      <c r="AU1971" s="45">
        <v>43</v>
      </c>
      <c r="AV1971" s="45">
        <v>29</v>
      </c>
      <c r="AW1971" s="45">
        <v>10</v>
      </c>
      <c r="AX1971" s="45">
        <v>8</v>
      </c>
      <c r="AY1971" s="45">
        <v>19</v>
      </c>
      <c r="AZ1971" s="45">
        <v>37</v>
      </c>
      <c r="BA1971" s="46">
        <v>50</v>
      </c>
      <c r="BB1971" s="257">
        <f>SUMSQ(AT1971:BA1971)</f>
        <v>11180</v>
      </c>
      <c r="BC1971" s="42"/>
      <c r="BD1971" s="277"/>
    </row>
    <row r="1972" spans="2:56" x14ac:dyDescent="0.2">
      <c r="B1972" s="278"/>
      <c r="C1972" s="34"/>
      <c r="D1972" s="44">
        <v>35</v>
      </c>
      <c r="E1972" s="45">
        <v>14</v>
      </c>
      <c r="F1972" s="45">
        <v>49</v>
      </c>
      <c r="G1972" s="45">
        <v>32</v>
      </c>
      <c r="H1972" s="45">
        <v>18</v>
      </c>
      <c r="I1972" s="45">
        <v>63</v>
      </c>
      <c r="J1972" s="45">
        <v>4</v>
      </c>
      <c r="K1972" s="46">
        <v>45</v>
      </c>
      <c r="L1972" s="257">
        <f>SUMSQ(D1972:K1972)</f>
        <v>11180</v>
      </c>
      <c r="M1972" s="42"/>
      <c r="N1972" s="277"/>
      <c r="P1972" s="278"/>
      <c r="Q1972" s="34"/>
      <c r="R1972" s="44">
        <v>35</v>
      </c>
      <c r="S1972" s="45">
        <v>61</v>
      </c>
      <c r="T1972" s="45">
        <v>2</v>
      </c>
      <c r="U1972" s="45">
        <v>32</v>
      </c>
      <c r="V1972" s="45">
        <v>18</v>
      </c>
      <c r="W1972" s="45">
        <v>16</v>
      </c>
      <c r="X1972" s="45">
        <v>51</v>
      </c>
      <c r="Y1972" s="46">
        <v>45</v>
      </c>
      <c r="Z1972" s="257">
        <f>SUMSQ(R1972:Y1972)</f>
        <v>11180</v>
      </c>
      <c r="AA1972" s="42"/>
      <c r="AB1972" s="277"/>
      <c r="AD1972" s="278"/>
      <c r="AE1972" s="34"/>
      <c r="AF1972" s="44">
        <v>35</v>
      </c>
      <c r="AG1972" s="45">
        <v>14</v>
      </c>
      <c r="AH1972" s="45">
        <v>49</v>
      </c>
      <c r="AI1972" s="45">
        <v>32</v>
      </c>
      <c r="AJ1972" s="45">
        <v>18</v>
      </c>
      <c r="AK1972" s="45">
        <v>63</v>
      </c>
      <c r="AL1972" s="45">
        <v>4</v>
      </c>
      <c r="AM1972" s="46">
        <v>45</v>
      </c>
      <c r="AN1972" s="257">
        <f>SUMSQ(AF1972:AM1972)</f>
        <v>11180</v>
      </c>
      <c r="AO1972" s="42"/>
      <c r="AP1972" s="277"/>
      <c r="AR1972" s="278"/>
      <c r="AS1972" s="34"/>
      <c r="AT1972" s="44">
        <v>35</v>
      </c>
      <c r="AU1972" s="45">
        <v>61</v>
      </c>
      <c r="AV1972" s="45">
        <v>2</v>
      </c>
      <c r="AW1972" s="45">
        <v>32</v>
      </c>
      <c r="AX1972" s="45">
        <v>18</v>
      </c>
      <c r="AY1972" s="45">
        <v>16</v>
      </c>
      <c r="AZ1972" s="45">
        <v>51</v>
      </c>
      <c r="BA1972" s="46">
        <v>45</v>
      </c>
      <c r="BB1972" s="257">
        <f>SUMSQ(AT1972:BA1972)</f>
        <v>11180</v>
      </c>
      <c r="BC1972" s="42"/>
      <c r="BD1972" s="277"/>
    </row>
    <row r="1973" spans="2:56" x14ac:dyDescent="0.2">
      <c r="B1973" s="278"/>
      <c r="C1973" s="34"/>
      <c r="D1973" s="44">
        <v>20</v>
      </c>
      <c r="E1973" s="45">
        <v>61</v>
      </c>
      <c r="F1973" s="45">
        <v>2</v>
      </c>
      <c r="G1973" s="45">
        <v>47</v>
      </c>
      <c r="H1973" s="45">
        <v>33</v>
      </c>
      <c r="I1973" s="45">
        <v>16</v>
      </c>
      <c r="J1973" s="45">
        <v>51</v>
      </c>
      <c r="K1973" s="46">
        <v>30</v>
      </c>
      <c r="L1973" s="257">
        <f>SUMSQ(D1973:K1973)</f>
        <v>11180</v>
      </c>
      <c r="M1973" s="42"/>
      <c r="N1973" s="277"/>
      <c r="P1973" s="278"/>
      <c r="Q1973" s="34"/>
      <c r="R1973" s="44">
        <v>20</v>
      </c>
      <c r="S1973" s="45">
        <v>14</v>
      </c>
      <c r="T1973" s="45">
        <v>49</v>
      </c>
      <c r="U1973" s="45">
        <v>47</v>
      </c>
      <c r="V1973" s="45">
        <v>33</v>
      </c>
      <c r="W1973" s="45">
        <v>63</v>
      </c>
      <c r="X1973" s="45">
        <v>4</v>
      </c>
      <c r="Y1973" s="46">
        <v>30</v>
      </c>
      <c r="Z1973" s="257">
        <f>SUMSQ(R1973:Y1973)</f>
        <v>11180</v>
      </c>
      <c r="AA1973" s="42"/>
      <c r="AB1973" s="277"/>
      <c r="AD1973" s="278"/>
      <c r="AE1973" s="34"/>
      <c r="AF1973" s="44">
        <v>20</v>
      </c>
      <c r="AG1973" s="45">
        <v>61</v>
      </c>
      <c r="AH1973" s="45">
        <v>2</v>
      </c>
      <c r="AI1973" s="45">
        <v>47</v>
      </c>
      <c r="AJ1973" s="45">
        <v>33</v>
      </c>
      <c r="AK1973" s="45">
        <v>16</v>
      </c>
      <c r="AL1973" s="45">
        <v>51</v>
      </c>
      <c r="AM1973" s="46">
        <v>30</v>
      </c>
      <c r="AN1973" s="257">
        <f>SUMSQ(AF1973:AM1973)</f>
        <v>11180</v>
      </c>
      <c r="AO1973" s="42"/>
      <c r="AP1973" s="277"/>
      <c r="AR1973" s="278"/>
      <c r="AS1973" s="34"/>
      <c r="AT1973" s="44">
        <v>20</v>
      </c>
      <c r="AU1973" s="45">
        <v>14</v>
      </c>
      <c r="AV1973" s="45">
        <v>49</v>
      </c>
      <c r="AW1973" s="45">
        <v>47</v>
      </c>
      <c r="AX1973" s="45">
        <v>33</v>
      </c>
      <c r="AY1973" s="45">
        <v>63</v>
      </c>
      <c r="AZ1973" s="45">
        <v>4</v>
      </c>
      <c r="BA1973" s="46">
        <v>30</v>
      </c>
      <c r="BB1973" s="257">
        <f>SUMSQ(AT1973:BA1973)</f>
        <v>11180</v>
      </c>
      <c r="BC1973" s="42"/>
      <c r="BD1973" s="277"/>
    </row>
    <row r="1974" spans="2:56" x14ac:dyDescent="0.2">
      <c r="B1974" s="278"/>
      <c r="C1974" s="34"/>
      <c r="D1974" s="44">
        <v>15</v>
      </c>
      <c r="E1974" s="45">
        <v>28</v>
      </c>
      <c r="F1974" s="45">
        <v>46</v>
      </c>
      <c r="G1974" s="45">
        <v>57</v>
      </c>
      <c r="H1974" s="45">
        <v>55</v>
      </c>
      <c r="I1974" s="45">
        <v>36</v>
      </c>
      <c r="J1974" s="45">
        <v>22</v>
      </c>
      <c r="K1974" s="46">
        <v>1</v>
      </c>
      <c r="L1974" s="257">
        <f>SUMSQ(D1974:K1974)</f>
        <v>11180</v>
      </c>
      <c r="M1974" s="42"/>
      <c r="N1974" s="277"/>
      <c r="P1974" s="278"/>
      <c r="Q1974" s="34"/>
      <c r="R1974" s="44">
        <v>15</v>
      </c>
      <c r="S1974" s="45">
        <v>28</v>
      </c>
      <c r="T1974" s="45">
        <v>46</v>
      </c>
      <c r="U1974" s="45">
        <v>57</v>
      </c>
      <c r="V1974" s="45">
        <v>55</v>
      </c>
      <c r="W1974" s="45">
        <v>36</v>
      </c>
      <c r="X1974" s="45">
        <v>22</v>
      </c>
      <c r="Y1974" s="46">
        <v>1</v>
      </c>
      <c r="Z1974" s="257">
        <f>SUMSQ(R1974:Y1974)</f>
        <v>11180</v>
      </c>
      <c r="AA1974" s="42"/>
      <c r="AB1974" s="277"/>
      <c r="AD1974" s="278"/>
      <c r="AE1974" s="34"/>
      <c r="AF1974" s="44">
        <v>15</v>
      </c>
      <c r="AG1974" s="45">
        <v>28</v>
      </c>
      <c r="AH1974" s="45">
        <v>46</v>
      </c>
      <c r="AI1974" s="45">
        <v>57</v>
      </c>
      <c r="AJ1974" s="45">
        <v>55</v>
      </c>
      <c r="AK1974" s="45">
        <v>36</v>
      </c>
      <c r="AL1974" s="45">
        <v>22</v>
      </c>
      <c r="AM1974" s="46">
        <v>1</v>
      </c>
      <c r="AN1974" s="257">
        <f>SUMSQ(AF1974:AM1974)</f>
        <v>11180</v>
      </c>
      <c r="AO1974" s="42"/>
      <c r="AP1974" s="277"/>
      <c r="AR1974" s="278"/>
      <c r="AS1974" s="34"/>
      <c r="AT1974" s="44">
        <v>15</v>
      </c>
      <c r="AU1974" s="45">
        <v>28</v>
      </c>
      <c r="AV1974" s="45">
        <v>46</v>
      </c>
      <c r="AW1974" s="45">
        <v>57</v>
      </c>
      <c r="AX1974" s="45">
        <v>55</v>
      </c>
      <c r="AY1974" s="45">
        <v>36</v>
      </c>
      <c r="AZ1974" s="45">
        <v>22</v>
      </c>
      <c r="BA1974" s="46">
        <v>1</v>
      </c>
      <c r="BB1974" s="257">
        <f>SUMSQ(AT1974:BA1974)</f>
        <v>11180</v>
      </c>
      <c r="BC1974" s="42"/>
      <c r="BD1974" s="277"/>
    </row>
    <row r="1975" spans="2:56" x14ac:dyDescent="0.2">
      <c r="B1975" s="278"/>
      <c r="C1975" s="34"/>
      <c r="D1975" s="44">
        <v>42</v>
      </c>
      <c r="E1975" s="45">
        <v>56</v>
      </c>
      <c r="F1975" s="45">
        <v>11</v>
      </c>
      <c r="G1975" s="45">
        <v>21</v>
      </c>
      <c r="H1975" s="45">
        <v>27</v>
      </c>
      <c r="I1975" s="45">
        <v>5</v>
      </c>
      <c r="J1975" s="45">
        <v>58</v>
      </c>
      <c r="K1975" s="46">
        <v>40</v>
      </c>
      <c r="L1975" s="257">
        <f>SUMSQ(D1975:K1975)</f>
        <v>11180</v>
      </c>
      <c r="M1975" s="42"/>
      <c r="N1975" s="277"/>
      <c r="P1975" s="278"/>
      <c r="Q1975" s="34"/>
      <c r="R1975" s="44">
        <v>42</v>
      </c>
      <c r="S1975" s="45">
        <v>56</v>
      </c>
      <c r="T1975" s="45">
        <v>11</v>
      </c>
      <c r="U1975" s="45">
        <v>21</v>
      </c>
      <c r="V1975" s="45">
        <v>27</v>
      </c>
      <c r="W1975" s="45">
        <v>5</v>
      </c>
      <c r="X1975" s="45">
        <v>58</v>
      </c>
      <c r="Y1975" s="46">
        <v>40</v>
      </c>
      <c r="Z1975" s="257">
        <f>SUMSQ(R1975:Y1975)</f>
        <v>11180</v>
      </c>
      <c r="AA1975" s="42"/>
      <c r="AB1975" s="277"/>
      <c r="AD1975" s="278"/>
      <c r="AE1975" s="34"/>
      <c r="AF1975" s="44">
        <v>25</v>
      </c>
      <c r="AG1975" s="45">
        <v>56</v>
      </c>
      <c r="AH1975" s="45">
        <v>11</v>
      </c>
      <c r="AI1975" s="45">
        <v>38</v>
      </c>
      <c r="AJ1975" s="45">
        <v>44</v>
      </c>
      <c r="AK1975" s="45">
        <v>5</v>
      </c>
      <c r="AL1975" s="45">
        <v>58</v>
      </c>
      <c r="AM1975" s="46">
        <v>23</v>
      </c>
      <c r="AN1975" s="257">
        <f>SUMSQ(AF1975:AM1975)</f>
        <v>11180</v>
      </c>
      <c r="AO1975" s="42"/>
      <c r="AP1975" s="277"/>
      <c r="AR1975" s="278"/>
      <c r="AS1975" s="34"/>
      <c r="AT1975" s="44">
        <v>25</v>
      </c>
      <c r="AU1975" s="45">
        <v>56</v>
      </c>
      <c r="AV1975" s="45">
        <v>11</v>
      </c>
      <c r="AW1975" s="45">
        <v>38</v>
      </c>
      <c r="AX1975" s="45">
        <v>44</v>
      </c>
      <c r="AY1975" s="45">
        <v>5</v>
      </c>
      <c r="AZ1975" s="45">
        <v>58</v>
      </c>
      <c r="BA1975" s="46">
        <v>23</v>
      </c>
      <c r="BB1975" s="257">
        <f>SUMSQ(AT1975:BA1975)</f>
        <v>11180</v>
      </c>
      <c r="BC1975" s="42"/>
      <c r="BD1975" s="277"/>
    </row>
    <row r="1976" spans="2:56" ht="12.75" thickBot="1" x14ac:dyDescent="0.25">
      <c r="B1976" s="278"/>
      <c r="C1976" s="34"/>
      <c r="D1976" s="59">
        <v>53</v>
      </c>
      <c r="E1976" s="60">
        <v>34</v>
      </c>
      <c r="F1976" s="60">
        <v>24</v>
      </c>
      <c r="G1976" s="60">
        <v>3</v>
      </c>
      <c r="H1976" s="60">
        <v>13</v>
      </c>
      <c r="I1976" s="60">
        <v>26</v>
      </c>
      <c r="J1976" s="60">
        <v>48</v>
      </c>
      <c r="K1976" s="61">
        <v>59</v>
      </c>
      <c r="L1976" s="257">
        <f>SUMSQ(D1976:K1976)</f>
        <v>11180</v>
      </c>
      <c r="M1976" s="42"/>
      <c r="N1976" s="277"/>
      <c r="P1976" s="278"/>
      <c r="Q1976" s="34"/>
      <c r="R1976" s="59">
        <v>53</v>
      </c>
      <c r="S1976" s="60">
        <v>34</v>
      </c>
      <c r="T1976" s="60">
        <v>24</v>
      </c>
      <c r="U1976" s="60">
        <v>3</v>
      </c>
      <c r="V1976" s="60">
        <v>13</v>
      </c>
      <c r="W1976" s="60">
        <v>26</v>
      </c>
      <c r="X1976" s="60">
        <v>48</v>
      </c>
      <c r="Y1976" s="61">
        <v>59</v>
      </c>
      <c r="Z1976" s="257">
        <f>SUMSQ(R1976:Y1976)</f>
        <v>11180</v>
      </c>
      <c r="AA1976" s="42"/>
      <c r="AB1976" s="277"/>
      <c r="AD1976" s="278"/>
      <c r="AE1976" s="34"/>
      <c r="AF1976" s="59">
        <v>53</v>
      </c>
      <c r="AG1976" s="60">
        <v>34</v>
      </c>
      <c r="AH1976" s="60">
        <v>24</v>
      </c>
      <c r="AI1976" s="60">
        <v>3</v>
      </c>
      <c r="AJ1976" s="60">
        <v>13</v>
      </c>
      <c r="AK1976" s="60">
        <v>26</v>
      </c>
      <c r="AL1976" s="60">
        <v>48</v>
      </c>
      <c r="AM1976" s="61">
        <v>59</v>
      </c>
      <c r="AN1976" s="257">
        <f>SUMSQ(AF1976:AM1976)</f>
        <v>11180</v>
      </c>
      <c r="AO1976" s="42"/>
      <c r="AP1976" s="277"/>
      <c r="AR1976" s="278"/>
      <c r="AS1976" s="34"/>
      <c r="AT1976" s="59">
        <v>53</v>
      </c>
      <c r="AU1976" s="60">
        <v>34</v>
      </c>
      <c r="AV1976" s="60">
        <v>24</v>
      </c>
      <c r="AW1976" s="60">
        <v>3</v>
      </c>
      <c r="AX1976" s="60">
        <v>13</v>
      </c>
      <c r="AY1976" s="60">
        <v>26</v>
      </c>
      <c r="AZ1976" s="60">
        <v>48</v>
      </c>
      <c r="BA1976" s="61">
        <v>59</v>
      </c>
      <c r="BB1976" s="257">
        <f>SUMSQ(AT1976:BA1976)</f>
        <v>11180</v>
      </c>
      <c r="BC1976" s="42"/>
      <c r="BD1976" s="277"/>
    </row>
    <row r="1977" spans="2:56" x14ac:dyDescent="0.2">
      <c r="B1977" s="278"/>
      <c r="C1977" s="34"/>
      <c r="D1977" s="166">
        <f>SUM(D1969:D1976)</f>
        <v>260</v>
      </c>
      <c r="E1977" s="167">
        <f>SUM(E1969:E1976)</f>
        <v>260</v>
      </c>
      <c r="F1977" s="167">
        <f>SUM(F1969:F1976)</f>
        <v>260</v>
      </c>
      <c r="G1977" s="167">
        <f>SUM(G1969:G1976)</f>
        <v>260</v>
      </c>
      <c r="H1977" s="167">
        <f>SUM(H1969:H1976)</f>
        <v>260</v>
      </c>
      <c r="I1977" s="167">
        <f>SUM(I1969:I1976)</f>
        <v>260</v>
      </c>
      <c r="J1977" s="167">
        <f>SUM(J1969:J1976)</f>
        <v>260</v>
      </c>
      <c r="K1977" s="167">
        <f>SUM(K1969:K1976)</f>
        <v>260</v>
      </c>
      <c r="L1977" s="280">
        <f>SUM(D1969^3+E1970^3+F1971^3+G1972^3+H1973^3+I1974^3+J1975^3+K1976^3)</f>
        <v>540800</v>
      </c>
      <c r="M1977" s="42"/>
      <c r="N1977" s="277"/>
      <c r="P1977" s="278"/>
      <c r="Q1977" s="34"/>
      <c r="R1977" s="166">
        <f>SUM(R1969:R1976)</f>
        <v>260</v>
      </c>
      <c r="S1977" s="167">
        <f>SUM(S1969:S1976)</f>
        <v>260</v>
      </c>
      <c r="T1977" s="167">
        <f>SUM(T1969:T1976)</f>
        <v>260</v>
      </c>
      <c r="U1977" s="167">
        <f>SUM(U1969:U1976)</f>
        <v>260</v>
      </c>
      <c r="V1977" s="167">
        <f>SUM(V1969:V1976)</f>
        <v>260</v>
      </c>
      <c r="W1977" s="167">
        <f>SUM(W1969:W1976)</f>
        <v>260</v>
      </c>
      <c r="X1977" s="167">
        <f>SUM(X1969:X1976)</f>
        <v>260</v>
      </c>
      <c r="Y1977" s="167">
        <f>SUM(Y1969:Y1976)</f>
        <v>260</v>
      </c>
      <c r="Z1977" s="280">
        <f>SUM(R1969^3+S1970^3+T1971^3+U1972^3+V1973^3+W1974^3+X1975^3+Y1976^3)</f>
        <v>540800</v>
      </c>
      <c r="AA1977" s="42"/>
      <c r="AB1977" s="277"/>
      <c r="AD1977" s="278"/>
      <c r="AE1977" s="34"/>
      <c r="AF1977" s="166">
        <f>SUM(AF1969:AF1976)</f>
        <v>260</v>
      </c>
      <c r="AG1977" s="167">
        <f>SUM(AG1969:AG1976)</f>
        <v>260</v>
      </c>
      <c r="AH1977" s="167">
        <f>SUM(AH1969:AH1976)</f>
        <v>260</v>
      </c>
      <c r="AI1977" s="167">
        <f>SUM(AI1969:AI1976)</f>
        <v>260</v>
      </c>
      <c r="AJ1977" s="167">
        <f>SUM(AJ1969:AJ1976)</f>
        <v>260</v>
      </c>
      <c r="AK1977" s="167">
        <f>SUM(AK1969:AK1976)</f>
        <v>260</v>
      </c>
      <c r="AL1977" s="167">
        <f>SUM(AL1969:AL1976)</f>
        <v>260</v>
      </c>
      <c r="AM1977" s="167">
        <f>SUM(AM1969:AM1976)</f>
        <v>260</v>
      </c>
      <c r="AN1977" s="280">
        <f>SUM(AF1969^3+AG1970^3+AH1971^3+AI1972^3+AJ1973^3+AK1974^3+AL1975^3+AM1976^3)</f>
        <v>540800</v>
      </c>
      <c r="AO1977" s="42"/>
      <c r="AP1977" s="277"/>
      <c r="AR1977" s="278"/>
      <c r="AS1977" s="34"/>
      <c r="AT1977" s="166">
        <f>SUM(AT1969:AT1976)</f>
        <v>260</v>
      </c>
      <c r="AU1977" s="167">
        <f>SUM(AU1969:AU1976)</f>
        <v>260</v>
      </c>
      <c r="AV1977" s="167">
        <f>SUM(AV1969:AV1976)</f>
        <v>260</v>
      </c>
      <c r="AW1977" s="167">
        <f>SUM(AW1969:AW1976)</f>
        <v>260</v>
      </c>
      <c r="AX1977" s="167">
        <f>SUM(AX1969:AX1976)</f>
        <v>260</v>
      </c>
      <c r="AY1977" s="167">
        <f>SUM(AY1969:AY1976)</f>
        <v>260</v>
      </c>
      <c r="AZ1977" s="167">
        <f>SUM(AZ1969:AZ1976)</f>
        <v>260</v>
      </c>
      <c r="BA1977" s="167">
        <f>SUM(BA1969:BA1976)</f>
        <v>260</v>
      </c>
      <c r="BB1977" s="280">
        <f>SUM(AT1969^3+AU1970^3+AV1971^3+AW1972^3+AX1973^3+AY1974^3+AZ1975^3+BA1976^3)</f>
        <v>540800</v>
      </c>
      <c r="BC1977" s="42"/>
      <c r="BD1977" s="277"/>
    </row>
    <row r="1978" spans="2:56" ht="12.75" thickBot="1" x14ac:dyDescent="0.25">
      <c r="B1978" s="278"/>
      <c r="C1978" s="34"/>
      <c r="D1978" s="89">
        <f>SUMSQ(D1969:D1976)</f>
        <v>11180</v>
      </c>
      <c r="E1978" s="90">
        <f>SUMSQ(E1969:E1976)</f>
        <v>11180</v>
      </c>
      <c r="F1978" s="90">
        <f>SUMSQ(F1969:F1976)</f>
        <v>11180</v>
      </c>
      <c r="G1978" s="90">
        <f>SUMSQ(G1969:G1976)</f>
        <v>11180</v>
      </c>
      <c r="H1978" s="90">
        <f>SUMSQ(H1969:H1976)</f>
        <v>11180</v>
      </c>
      <c r="I1978" s="90">
        <f>SUMSQ(I1969:I1976)</f>
        <v>11180</v>
      </c>
      <c r="J1978" s="90">
        <f>SUMSQ(J1969:J1976)</f>
        <v>11180</v>
      </c>
      <c r="K1978" s="90">
        <f>SUMSQ(K1969:K1976)</f>
        <v>11180</v>
      </c>
      <c r="L1978" s="279">
        <f>SUM(D1976^3+E1975^3+F1974^3+G1973^3+H1972^3+I1971^3+J1970^3+K1969^3)</f>
        <v>540800</v>
      </c>
      <c r="M1978" s="42"/>
      <c r="N1978" s="277"/>
      <c r="P1978" s="278"/>
      <c r="Q1978" s="34"/>
      <c r="R1978" s="89">
        <f>SUMSQ(R1969:R1976)</f>
        <v>11180</v>
      </c>
      <c r="S1978" s="90">
        <f>SUMSQ(S1969:S1976)</f>
        <v>11180</v>
      </c>
      <c r="T1978" s="90">
        <f>SUMSQ(T1969:T1976)</f>
        <v>11180</v>
      </c>
      <c r="U1978" s="90">
        <f>SUMSQ(U1969:U1976)</f>
        <v>11180</v>
      </c>
      <c r="V1978" s="90">
        <f>SUMSQ(V1969:V1976)</f>
        <v>11180</v>
      </c>
      <c r="W1978" s="90">
        <f>SUMSQ(W1969:W1976)</f>
        <v>11180</v>
      </c>
      <c r="X1978" s="90">
        <f>SUMSQ(X1969:X1976)</f>
        <v>11180</v>
      </c>
      <c r="Y1978" s="90">
        <f>SUMSQ(Y1969:Y1976)</f>
        <v>11180</v>
      </c>
      <c r="Z1978" s="279">
        <f>SUM(R1976^3+S1975^3+T1974^3+U1973^3+V1972^3+W1971^3+X1970^3+Y1969^3)</f>
        <v>540800</v>
      </c>
      <c r="AA1978" s="42"/>
      <c r="AB1978" s="277"/>
      <c r="AD1978" s="278"/>
      <c r="AE1978" s="34"/>
      <c r="AF1978" s="89">
        <f>SUMSQ(AF1969:AF1976)</f>
        <v>11180</v>
      </c>
      <c r="AG1978" s="90">
        <f>SUMSQ(AG1969:AG1976)</f>
        <v>11180</v>
      </c>
      <c r="AH1978" s="90">
        <f>SUMSQ(AH1969:AH1976)</f>
        <v>11180</v>
      </c>
      <c r="AI1978" s="90">
        <f>SUMSQ(AI1969:AI1976)</f>
        <v>11180</v>
      </c>
      <c r="AJ1978" s="90">
        <f>SUMSQ(AJ1969:AJ1976)</f>
        <v>11180</v>
      </c>
      <c r="AK1978" s="90">
        <f>SUMSQ(AK1969:AK1976)</f>
        <v>11180</v>
      </c>
      <c r="AL1978" s="90">
        <f>SUMSQ(AL1969:AL1976)</f>
        <v>11180</v>
      </c>
      <c r="AM1978" s="90">
        <f>SUMSQ(AM1969:AM1976)</f>
        <v>11180</v>
      </c>
      <c r="AN1978" s="279">
        <f>SUM(AF1976^3+AG1975^3+AH1974^3+AI1973^3+AJ1972^3+AK1971^3+AL1970^3+AM1969^3)</f>
        <v>540800</v>
      </c>
      <c r="AO1978" s="42"/>
      <c r="AP1978" s="277"/>
      <c r="AR1978" s="278"/>
      <c r="AS1978" s="34"/>
      <c r="AT1978" s="89">
        <f>SUMSQ(AT1969:AT1976)</f>
        <v>11180</v>
      </c>
      <c r="AU1978" s="90">
        <f>SUMSQ(AU1969:AU1976)</f>
        <v>11180</v>
      </c>
      <c r="AV1978" s="90">
        <f>SUMSQ(AV1969:AV1976)</f>
        <v>11180</v>
      </c>
      <c r="AW1978" s="90">
        <f>SUMSQ(AW1969:AW1976)</f>
        <v>11180</v>
      </c>
      <c r="AX1978" s="90">
        <f>SUMSQ(AX1969:AX1976)</f>
        <v>11180</v>
      </c>
      <c r="AY1978" s="90">
        <f>SUMSQ(AY1969:AY1976)</f>
        <v>11180</v>
      </c>
      <c r="AZ1978" s="90">
        <f>SUMSQ(AZ1969:AZ1976)</f>
        <v>11180</v>
      </c>
      <c r="BA1978" s="90">
        <f>SUMSQ(BA1969:BA1976)</f>
        <v>11180</v>
      </c>
      <c r="BB1978" s="279">
        <f>SUM(AT1976^3+AU1975^3+AV1974^3+AW1973^3+AX1972^3+AY1971^3+AZ1970^3+BA1969^3)</f>
        <v>540800</v>
      </c>
      <c r="BC1978" s="42"/>
      <c r="BD1978" s="277"/>
    </row>
    <row r="1979" spans="2:56" ht="12.75" thickBot="1" x14ac:dyDescent="0.25">
      <c r="B1979" s="278"/>
      <c r="C1979" s="104"/>
      <c r="D1979" s="106"/>
      <c r="E1979" s="106"/>
      <c r="F1979" s="106"/>
      <c r="G1979" s="106"/>
      <c r="H1979" s="106"/>
      <c r="I1979" s="106"/>
      <c r="J1979" s="106"/>
      <c r="K1979" s="106"/>
      <c r="L1979" s="106"/>
      <c r="M1979" s="109"/>
      <c r="N1979" s="277"/>
      <c r="P1979" s="278"/>
      <c r="Q1979" s="104"/>
      <c r="R1979" s="106"/>
      <c r="S1979" s="106"/>
      <c r="T1979" s="106"/>
      <c r="U1979" s="106"/>
      <c r="V1979" s="106"/>
      <c r="W1979" s="106"/>
      <c r="X1979" s="106"/>
      <c r="Y1979" s="106"/>
      <c r="Z1979" s="106"/>
      <c r="AA1979" s="109"/>
      <c r="AB1979" s="277"/>
      <c r="AD1979" s="278"/>
      <c r="AE1979" s="104"/>
      <c r="AF1979" s="106"/>
      <c r="AG1979" s="106"/>
      <c r="AH1979" s="106"/>
      <c r="AI1979" s="106"/>
      <c r="AJ1979" s="106"/>
      <c r="AK1979" s="106"/>
      <c r="AL1979" s="106"/>
      <c r="AM1979" s="106"/>
      <c r="AN1979" s="106"/>
      <c r="AO1979" s="109"/>
      <c r="AP1979" s="277"/>
      <c r="AR1979" s="278"/>
      <c r="AS1979" s="104"/>
      <c r="AT1979" s="106"/>
      <c r="AU1979" s="106"/>
      <c r="AV1979" s="106"/>
      <c r="AW1979" s="106"/>
      <c r="AX1979" s="106"/>
      <c r="AY1979" s="106"/>
      <c r="AZ1979" s="106"/>
      <c r="BA1979" s="106"/>
      <c r="BB1979" s="106"/>
      <c r="BC1979" s="109"/>
      <c r="BD1979" s="277"/>
    </row>
    <row r="1980" spans="2:56" ht="12.75" thickBot="1" x14ac:dyDescent="0.25">
      <c r="B1980" s="276"/>
      <c r="C1980" s="275"/>
      <c r="D1980" s="275"/>
      <c r="E1980" s="275"/>
      <c r="F1980" s="275"/>
      <c r="G1980" s="275"/>
      <c r="H1980" s="275"/>
      <c r="I1980" s="275"/>
      <c r="J1980" s="275"/>
      <c r="K1980" s="275"/>
      <c r="L1980" s="275"/>
      <c r="M1980" s="275"/>
      <c r="N1980" s="274"/>
      <c r="P1980" s="276"/>
      <c r="Q1980" s="275"/>
      <c r="R1980" s="275"/>
      <c r="S1980" s="275"/>
      <c r="T1980" s="275"/>
      <c r="U1980" s="275"/>
      <c r="V1980" s="275"/>
      <c r="W1980" s="275"/>
      <c r="X1980" s="275"/>
      <c r="Y1980" s="275"/>
      <c r="Z1980" s="275"/>
      <c r="AA1980" s="275"/>
      <c r="AB1980" s="274"/>
      <c r="AD1980" s="276"/>
      <c r="AE1980" s="275"/>
      <c r="AF1980" s="275"/>
      <c r="AG1980" s="275"/>
      <c r="AH1980" s="275"/>
      <c r="AI1980" s="275"/>
      <c r="AJ1980" s="275"/>
      <c r="AK1980" s="275"/>
      <c r="AL1980" s="275"/>
      <c r="AM1980" s="275"/>
      <c r="AN1980" s="275"/>
      <c r="AO1980" s="275"/>
      <c r="AP1980" s="274"/>
      <c r="AR1980" s="276"/>
      <c r="AS1980" s="275"/>
      <c r="AT1980" s="275"/>
      <c r="AU1980" s="275"/>
      <c r="AV1980" s="275"/>
      <c r="AW1980" s="275"/>
      <c r="AX1980" s="275"/>
      <c r="AY1980" s="275"/>
      <c r="AZ1980" s="275"/>
      <c r="BA1980" s="275"/>
      <c r="BB1980" s="275"/>
      <c r="BC1980" s="275"/>
      <c r="BD1980" s="274"/>
    </row>
    <row r="1981" spans="2:56" ht="13.5" thickTop="1" thickBot="1" x14ac:dyDescent="0.25"/>
    <row r="1982" spans="2:56" ht="13.5" thickTop="1" thickBot="1" x14ac:dyDescent="0.25">
      <c r="B1982" s="284"/>
      <c r="C1982" s="283"/>
      <c r="D1982" s="283"/>
      <c r="E1982" s="283"/>
      <c r="F1982" s="283"/>
      <c r="G1982" s="283"/>
      <c r="H1982" s="283"/>
      <c r="I1982" s="283"/>
      <c r="J1982" s="283"/>
      <c r="K1982" s="283"/>
      <c r="L1982" s="283"/>
      <c r="M1982" s="283"/>
      <c r="N1982" s="282"/>
      <c r="P1982" s="284"/>
      <c r="Q1982" s="283"/>
      <c r="R1982" s="283"/>
      <c r="S1982" s="283"/>
      <c r="T1982" s="283"/>
      <c r="U1982" s="283"/>
      <c r="V1982" s="283"/>
      <c r="W1982" s="283"/>
      <c r="X1982" s="283"/>
      <c r="Y1982" s="283"/>
      <c r="Z1982" s="283"/>
      <c r="AA1982" s="283"/>
      <c r="AB1982" s="282"/>
      <c r="AD1982" s="284"/>
      <c r="AE1982" s="283"/>
      <c r="AF1982" s="283"/>
      <c r="AG1982" s="283"/>
      <c r="AH1982" s="283"/>
      <c r="AI1982" s="283"/>
      <c r="AJ1982" s="283"/>
      <c r="AK1982" s="283"/>
      <c r="AL1982" s="283"/>
      <c r="AM1982" s="283"/>
      <c r="AN1982" s="283"/>
      <c r="AO1982" s="283"/>
      <c r="AP1982" s="282"/>
      <c r="AR1982" s="284"/>
      <c r="AS1982" s="283"/>
      <c r="AT1982" s="283"/>
      <c r="AU1982" s="283"/>
      <c r="AV1982" s="283"/>
      <c r="AW1982" s="283"/>
      <c r="AX1982" s="283"/>
      <c r="AY1982" s="283"/>
      <c r="AZ1982" s="283"/>
      <c r="BA1982" s="283"/>
      <c r="BB1982" s="283"/>
      <c r="BC1982" s="283"/>
      <c r="BD1982" s="282"/>
    </row>
    <row r="1983" spans="2:56" ht="12.75" thickBot="1" x14ac:dyDescent="0.25">
      <c r="B1983" s="278"/>
      <c r="C1983" s="20"/>
      <c r="D1983" s="21"/>
      <c r="E1983" s="21"/>
      <c r="F1983" s="21"/>
      <c r="G1983" s="21"/>
      <c r="H1983" s="281" t="s">
        <v>886</v>
      </c>
      <c r="I1983" s="21"/>
      <c r="J1983" s="21"/>
      <c r="K1983" s="21"/>
      <c r="L1983" s="21"/>
      <c r="M1983" s="23"/>
      <c r="N1983" s="277"/>
      <c r="P1983" s="278"/>
      <c r="Q1983" s="20"/>
      <c r="R1983" s="21"/>
      <c r="S1983" s="21"/>
      <c r="T1983" s="21"/>
      <c r="U1983" s="21"/>
      <c r="V1983" s="281" t="s">
        <v>885</v>
      </c>
      <c r="W1983" s="21"/>
      <c r="X1983" s="21"/>
      <c r="Y1983" s="21"/>
      <c r="Z1983" s="21"/>
      <c r="AA1983" s="23"/>
      <c r="AB1983" s="277"/>
      <c r="AD1983" s="278"/>
      <c r="AE1983" s="20"/>
      <c r="AF1983" s="21"/>
      <c r="AG1983" s="21"/>
      <c r="AH1983" s="21"/>
      <c r="AI1983" s="21"/>
      <c r="AJ1983" s="281" t="s">
        <v>884</v>
      </c>
      <c r="AK1983" s="21"/>
      <c r="AL1983" s="21"/>
      <c r="AM1983" s="21"/>
      <c r="AN1983" s="21"/>
      <c r="AO1983" s="23"/>
      <c r="AP1983" s="277"/>
      <c r="AR1983" s="278"/>
      <c r="AS1983" s="20"/>
      <c r="AT1983" s="21"/>
      <c r="AU1983" s="21"/>
      <c r="AV1983" s="21"/>
      <c r="AW1983" s="21"/>
      <c r="AX1983" s="281" t="s">
        <v>883</v>
      </c>
      <c r="AY1983" s="21"/>
      <c r="AZ1983" s="21"/>
      <c r="BA1983" s="21"/>
      <c r="BB1983" s="21"/>
      <c r="BC1983" s="23"/>
      <c r="BD1983" s="277"/>
    </row>
    <row r="1984" spans="2:56" x14ac:dyDescent="0.2">
      <c r="B1984" s="278"/>
      <c r="C1984" s="34"/>
      <c r="D1984" s="35">
        <v>6</v>
      </c>
      <c r="E1984" s="36">
        <v>17</v>
      </c>
      <c r="F1984" s="36">
        <v>41</v>
      </c>
      <c r="G1984" s="36">
        <v>39</v>
      </c>
      <c r="H1984" s="36">
        <v>52</v>
      </c>
      <c r="I1984" s="36">
        <v>62</v>
      </c>
      <c r="J1984" s="36">
        <v>31</v>
      </c>
      <c r="K1984" s="37">
        <v>12</v>
      </c>
      <c r="L1984" s="251">
        <f>SUMSQ(D1984:K1984)</f>
        <v>11180</v>
      </c>
      <c r="M1984" s="42"/>
      <c r="N1984" s="277"/>
      <c r="P1984" s="278"/>
      <c r="Q1984" s="34"/>
      <c r="R1984" s="35">
        <v>6</v>
      </c>
      <c r="S1984" s="36">
        <v>17</v>
      </c>
      <c r="T1984" s="36">
        <v>49</v>
      </c>
      <c r="U1984" s="36">
        <v>38</v>
      </c>
      <c r="V1984" s="36">
        <v>44</v>
      </c>
      <c r="W1984" s="36">
        <v>63</v>
      </c>
      <c r="X1984" s="36">
        <v>31</v>
      </c>
      <c r="Y1984" s="37">
        <v>12</v>
      </c>
      <c r="Z1984" s="251">
        <f>SUMSQ(R1984:Y1984)</f>
        <v>11180</v>
      </c>
      <c r="AA1984" s="42"/>
      <c r="AB1984" s="277"/>
      <c r="AD1984" s="278"/>
      <c r="AE1984" s="34"/>
      <c r="AF1984" s="35">
        <v>6</v>
      </c>
      <c r="AG1984" s="36">
        <v>17</v>
      </c>
      <c r="AH1984" s="36">
        <v>49</v>
      </c>
      <c r="AI1984" s="36">
        <v>38</v>
      </c>
      <c r="AJ1984" s="36">
        <v>44</v>
      </c>
      <c r="AK1984" s="36">
        <v>63</v>
      </c>
      <c r="AL1984" s="36">
        <v>31</v>
      </c>
      <c r="AM1984" s="37">
        <v>12</v>
      </c>
      <c r="AN1984" s="251">
        <f>SUMSQ(AF1984:AM1984)</f>
        <v>11180</v>
      </c>
      <c r="AO1984" s="42"/>
      <c r="AP1984" s="277"/>
      <c r="AR1984" s="278"/>
      <c r="AS1984" s="34"/>
      <c r="AT1984" s="35">
        <v>6</v>
      </c>
      <c r="AU1984" s="36">
        <v>19</v>
      </c>
      <c r="AV1984" s="36">
        <v>50</v>
      </c>
      <c r="AW1984" s="36">
        <v>44</v>
      </c>
      <c r="AX1984" s="36">
        <v>39</v>
      </c>
      <c r="AY1984" s="36">
        <v>61</v>
      </c>
      <c r="AZ1984" s="36">
        <v>32</v>
      </c>
      <c r="BA1984" s="37">
        <v>9</v>
      </c>
      <c r="BB1984" s="251">
        <f>SUMSQ(AT1984:BA1984)</f>
        <v>11180</v>
      </c>
      <c r="BC1984" s="42"/>
      <c r="BD1984" s="277"/>
    </row>
    <row r="1985" spans="2:56" x14ac:dyDescent="0.2">
      <c r="B1985" s="278"/>
      <c r="C1985" s="34"/>
      <c r="D1985" s="44">
        <v>20</v>
      </c>
      <c r="E1985" s="45">
        <v>7</v>
      </c>
      <c r="F1985" s="45">
        <v>38</v>
      </c>
      <c r="G1985" s="45">
        <v>44</v>
      </c>
      <c r="H1985" s="45">
        <v>63</v>
      </c>
      <c r="I1985" s="45">
        <v>49</v>
      </c>
      <c r="J1985" s="45">
        <v>9</v>
      </c>
      <c r="K1985" s="46">
        <v>30</v>
      </c>
      <c r="L1985" s="257">
        <f>SUMSQ(D1985:K1985)</f>
        <v>11180</v>
      </c>
      <c r="M1985" s="42"/>
      <c r="N1985" s="277"/>
      <c r="P1985" s="278"/>
      <c r="Q1985" s="34"/>
      <c r="R1985" s="44">
        <v>20</v>
      </c>
      <c r="S1985" s="45">
        <v>7</v>
      </c>
      <c r="T1985" s="45">
        <v>39</v>
      </c>
      <c r="U1985" s="45">
        <v>52</v>
      </c>
      <c r="V1985" s="45">
        <v>62</v>
      </c>
      <c r="W1985" s="45">
        <v>41</v>
      </c>
      <c r="X1985" s="45">
        <v>9</v>
      </c>
      <c r="Y1985" s="46">
        <v>30</v>
      </c>
      <c r="Z1985" s="257">
        <f>SUMSQ(R1985:Y1985)</f>
        <v>11180</v>
      </c>
      <c r="AA1985" s="42"/>
      <c r="AB1985" s="277"/>
      <c r="AD1985" s="278"/>
      <c r="AE1985" s="34"/>
      <c r="AF1985" s="44">
        <v>35</v>
      </c>
      <c r="AG1985" s="45">
        <v>7</v>
      </c>
      <c r="AH1985" s="45">
        <v>24</v>
      </c>
      <c r="AI1985" s="45">
        <v>52</v>
      </c>
      <c r="AJ1985" s="45">
        <v>62</v>
      </c>
      <c r="AK1985" s="45">
        <v>26</v>
      </c>
      <c r="AL1985" s="45">
        <v>9</v>
      </c>
      <c r="AM1985" s="46">
        <v>45</v>
      </c>
      <c r="AN1985" s="257">
        <f>SUMSQ(AF1985:AM1985)</f>
        <v>11180</v>
      </c>
      <c r="AO1985" s="42"/>
      <c r="AP1985" s="277"/>
      <c r="AR1985" s="278"/>
      <c r="AS1985" s="34"/>
      <c r="AT1985" s="44">
        <v>41</v>
      </c>
      <c r="AU1985" s="45">
        <v>12</v>
      </c>
      <c r="AV1985" s="45">
        <v>29</v>
      </c>
      <c r="AW1985" s="45">
        <v>51</v>
      </c>
      <c r="AX1985" s="45">
        <v>64</v>
      </c>
      <c r="AY1985" s="45">
        <v>18</v>
      </c>
      <c r="AZ1985" s="45">
        <v>7</v>
      </c>
      <c r="BA1985" s="46">
        <v>38</v>
      </c>
      <c r="BB1985" s="257">
        <f>SUMSQ(AT1985:BA1985)</f>
        <v>11180</v>
      </c>
      <c r="BC1985" s="42"/>
      <c r="BD1985" s="277"/>
    </row>
    <row r="1986" spans="2:56" x14ac:dyDescent="0.2">
      <c r="B1986" s="278"/>
      <c r="C1986" s="34"/>
      <c r="D1986" s="44">
        <v>42</v>
      </c>
      <c r="E1986" s="45">
        <v>28</v>
      </c>
      <c r="F1986" s="45">
        <v>29</v>
      </c>
      <c r="G1986" s="45">
        <v>54</v>
      </c>
      <c r="H1986" s="45">
        <v>8</v>
      </c>
      <c r="I1986" s="45">
        <v>47</v>
      </c>
      <c r="J1986" s="45">
        <v>51</v>
      </c>
      <c r="K1986" s="46">
        <v>1</v>
      </c>
      <c r="L1986" s="257">
        <f>SUMSQ(D1986:K1986)</f>
        <v>11180</v>
      </c>
      <c r="M1986" s="42"/>
      <c r="N1986" s="277"/>
      <c r="P1986" s="278"/>
      <c r="Q1986" s="34"/>
      <c r="R1986" s="44">
        <v>64</v>
      </c>
      <c r="S1986" s="45">
        <v>43</v>
      </c>
      <c r="T1986" s="45">
        <v>29</v>
      </c>
      <c r="U1986" s="45">
        <v>10</v>
      </c>
      <c r="V1986" s="45">
        <v>8</v>
      </c>
      <c r="W1986" s="45">
        <v>19</v>
      </c>
      <c r="X1986" s="45">
        <v>37</v>
      </c>
      <c r="Y1986" s="46">
        <v>50</v>
      </c>
      <c r="Z1986" s="257">
        <f>SUMSQ(R1986:Y1986)</f>
        <v>11180</v>
      </c>
      <c r="AA1986" s="42"/>
      <c r="AB1986" s="277"/>
      <c r="AD1986" s="278"/>
      <c r="AE1986" s="34"/>
      <c r="AF1986" s="44">
        <v>64</v>
      </c>
      <c r="AG1986" s="45">
        <v>43</v>
      </c>
      <c r="AH1986" s="45">
        <v>29</v>
      </c>
      <c r="AI1986" s="45">
        <v>10</v>
      </c>
      <c r="AJ1986" s="45">
        <v>8</v>
      </c>
      <c r="AK1986" s="45">
        <v>19</v>
      </c>
      <c r="AL1986" s="45">
        <v>37</v>
      </c>
      <c r="AM1986" s="46">
        <v>50</v>
      </c>
      <c r="AN1986" s="257">
        <f>SUMSQ(AF1986:AM1986)</f>
        <v>11180</v>
      </c>
      <c r="AO1986" s="42"/>
      <c r="AP1986" s="277"/>
      <c r="AR1986" s="278"/>
      <c r="AS1986" s="34"/>
      <c r="AT1986" s="44">
        <v>37</v>
      </c>
      <c r="AU1986" s="45">
        <v>63</v>
      </c>
      <c r="AV1986" s="45">
        <v>17</v>
      </c>
      <c r="AW1986" s="45">
        <v>8</v>
      </c>
      <c r="AX1986" s="45">
        <v>11</v>
      </c>
      <c r="AY1986" s="45">
        <v>30</v>
      </c>
      <c r="AZ1986" s="45">
        <v>52</v>
      </c>
      <c r="BA1986" s="46">
        <v>42</v>
      </c>
      <c r="BB1986" s="257">
        <f>SUMSQ(AT1986:BA1986)</f>
        <v>11180</v>
      </c>
      <c r="BC1986" s="42"/>
      <c r="BD1986" s="277"/>
    </row>
    <row r="1987" spans="2:56" x14ac:dyDescent="0.2">
      <c r="B1987" s="278"/>
      <c r="C1987" s="34"/>
      <c r="D1987" s="44">
        <v>25</v>
      </c>
      <c r="E1987" s="45">
        <v>43</v>
      </c>
      <c r="F1987" s="45">
        <v>55</v>
      </c>
      <c r="G1987" s="45">
        <v>32</v>
      </c>
      <c r="H1987" s="45">
        <v>46</v>
      </c>
      <c r="I1987" s="45">
        <v>5</v>
      </c>
      <c r="J1987" s="45">
        <v>4</v>
      </c>
      <c r="K1987" s="46">
        <v>50</v>
      </c>
      <c r="L1987" s="257">
        <f>SUMSQ(D1987:K1987)</f>
        <v>11180</v>
      </c>
      <c r="M1987" s="42"/>
      <c r="N1987" s="277"/>
      <c r="P1987" s="278"/>
      <c r="Q1987" s="34"/>
      <c r="R1987" s="44">
        <v>42</v>
      </c>
      <c r="S1987" s="45">
        <v>61</v>
      </c>
      <c r="T1987" s="45">
        <v>11</v>
      </c>
      <c r="U1987" s="45">
        <v>32</v>
      </c>
      <c r="V1987" s="45">
        <v>18</v>
      </c>
      <c r="W1987" s="45">
        <v>5</v>
      </c>
      <c r="X1987" s="45">
        <v>51</v>
      </c>
      <c r="Y1987" s="46">
        <v>40</v>
      </c>
      <c r="Z1987" s="257">
        <f>SUMSQ(R1987:Y1987)</f>
        <v>11180</v>
      </c>
      <c r="AA1987" s="42"/>
      <c r="AB1987" s="277"/>
      <c r="AD1987" s="278"/>
      <c r="AE1987" s="34"/>
      <c r="AF1987" s="44">
        <v>42</v>
      </c>
      <c r="AG1987" s="45">
        <v>61</v>
      </c>
      <c r="AH1987" s="45">
        <v>11</v>
      </c>
      <c r="AI1987" s="45">
        <v>32</v>
      </c>
      <c r="AJ1987" s="45">
        <v>18</v>
      </c>
      <c r="AK1987" s="45">
        <v>5</v>
      </c>
      <c r="AL1987" s="45">
        <v>51</v>
      </c>
      <c r="AM1987" s="46">
        <v>40</v>
      </c>
      <c r="AN1987" s="257">
        <f>SUMSQ(AF1987:AM1987)</f>
        <v>11180</v>
      </c>
      <c r="AO1987" s="42"/>
      <c r="AP1987" s="277"/>
      <c r="AR1987" s="278"/>
      <c r="AS1987" s="34"/>
      <c r="AT1987" s="44">
        <v>10</v>
      </c>
      <c r="AU1987" s="45">
        <v>40</v>
      </c>
      <c r="AV1987" s="45">
        <v>62</v>
      </c>
      <c r="AW1987" s="45">
        <v>31</v>
      </c>
      <c r="AX1987" s="45">
        <v>20</v>
      </c>
      <c r="AY1987" s="45">
        <v>49</v>
      </c>
      <c r="AZ1987" s="45">
        <v>43</v>
      </c>
      <c r="BA1987" s="46">
        <v>5</v>
      </c>
      <c r="BB1987" s="257">
        <f>SUMSQ(AT1987:BA1987)</f>
        <v>11180</v>
      </c>
      <c r="BC1987" s="42"/>
      <c r="BD1987" s="277"/>
    </row>
    <row r="1988" spans="2:56" x14ac:dyDescent="0.2">
      <c r="B1988" s="278"/>
      <c r="C1988" s="34"/>
      <c r="D1988" s="44">
        <v>15</v>
      </c>
      <c r="E1988" s="45">
        <v>61</v>
      </c>
      <c r="F1988" s="45">
        <v>60</v>
      </c>
      <c r="G1988" s="45">
        <v>19</v>
      </c>
      <c r="H1988" s="45">
        <v>33</v>
      </c>
      <c r="I1988" s="45">
        <v>10</v>
      </c>
      <c r="J1988" s="45">
        <v>22</v>
      </c>
      <c r="K1988" s="46">
        <v>40</v>
      </c>
      <c r="L1988" s="257">
        <f>SUMSQ(D1988:K1988)</f>
        <v>11180</v>
      </c>
      <c r="M1988" s="42"/>
      <c r="N1988" s="277"/>
      <c r="P1988" s="278"/>
      <c r="Q1988" s="34"/>
      <c r="R1988" s="44">
        <v>25</v>
      </c>
      <c r="S1988" s="45">
        <v>14</v>
      </c>
      <c r="T1988" s="45">
        <v>60</v>
      </c>
      <c r="U1988" s="45">
        <v>47</v>
      </c>
      <c r="V1988" s="45">
        <v>33</v>
      </c>
      <c r="W1988" s="45">
        <v>54</v>
      </c>
      <c r="X1988" s="45">
        <v>4</v>
      </c>
      <c r="Y1988" s="46">
        <v>23</v>
      </c>
      <c r="Z1988" s="257">
        <f>SUMSQ(R1988:Y1988)</f>
        <v>11180</v>
      </c>
      <c r="AA1988" s="42"/>
      <c r="AB1988" s="277"/>
      <c r="AD1988" s="278"/>
      <c r="AE1988" s="34"/>
      <c r="AF1988" s="44">
        <v>25</v>
      </c>
      <c r="AG1988" s="45">
        <v>14</v>
      </c>
      <c r="AH1988" s="45">
        <v>60</v>
      </c>
      <c r="AI1988" s="45">
        <v>47</v>
      </c>
      <c r="AJ1988" s="45">
        <v>33</v>
      </c>
      <c r="AK1988" s="45">
        <v>54</v>
      </c>
      <c r="AL1988" s="45">
        <v>4</v>
      </c>
      <c r="AM1988" s="46">
        <v>23</v>
      </c>
      <c r="AN1988" s="257">
        <f>SUMSQ(AF1988:AM1988)</f>
        <v>11180</v>
      </c>
      <c r="AO1988" s="42"/>
      <c r="AP1988" s="277"/>
      <c r="AR1988" s="278"/>
      <c r="AS1988" s="34"/>
      <c r="AT1988" s="44">
        <v>60</v>
      </c>
      <c r="AU1988" s="45">
        <v>22</v>
      </c>
      <c r="AV1988" s="45">
        <v>16</v>
      </c>
      <c r="AW1988" s="45">
        <v>45</v>
      </c>
      <c r="AX1988" s="45">
        <v>34</v>
      </c>
      <c r="AY1988" s="45">
        <v>3</v>
      </c>
      <c r="AZ1988" s="45">
        <v>25</v>
      </c>
      <c r="BA1988" s="46">
        <v>55</v>
      </c>
      <c r="BB1988" s="257">
        <f>SUMSQ(AT1988:BA1988)</f>
        <v>11180</v>
      </c>
      <c r="BC1988" s="42"/>
      <c r="BD1988" s="277"/>
    </row>
    <row r="1989" spans="2:56" x14ac:dyDescent="0.2">
      <c r="B1989" s="278"/>
      <c r="C1989" s="34"/>
      <c r="D1989" s="44">
        <v>64</v>
      </c>
      <c r="E1989" s="45">
        <v>14</v>
      </c>
      <c r="F1989" s="45">
        <v>18</v>
      </c>
      <c r="G1989" s="45">
        <v>57</v>
      </c>
      <c r="H1989" s="45">
        <v>11</v>
      </c>
      <c r="I1989" s="45">
        <v>36</v>
      </c>
      <c r="J1989" s="45">
        <v>37</v>
      </c>
      <c r="K1989" s="46">
        <v>23</v>
      </c>
      <c r="L1989" s="257">
        <f>SUMSQ(D1989:K1989)</f>
        <v>11180</v>
      </c>
      <c r="M1989" s="42"/>
      <c r="N1989" s="277"/>
      <c r="P1989" s="278"/>
      <c r="Q1989" s="34"/>
      <c r="R1989" s="44">
        <v>15</v>
      </c>
      <c r="S1989" s="45">
        <v>28</v>
      </c>
      <c r="T1989" s="45">
        <v>46</v>
      </c>
      <c r="U1989" s="45">
        <v>57</v>
      </c>
      <c r="V1989" s="45">
        <v>55</v>
      </c>
      <c r="W1989" s="45">
        <v>36</v>
      </c>
      <c r="X1989" s="45">
        <v>22</v>
      </c>
      <c r="Y1989" s="46">
        <v>1</v>
      </c>
      <c r="Z1989" s="257">
        <f>SUMSQ(R1989:Y1989)</f>
        <v>11180</v>
      </c>
      <c r="AA1989" s="42"/>
      <c r="AB1989" s="277"/>
      <c r="AD1989" s="278"/>
      <c r="AE1989" s="34"/>
      <c r="AF1989" s="44">
        <v>15</v>
      </c>
      <c r="AG1989" s="45">
        <v>28</v>
      </c>
      <c r="AH1989" s="45">
        <v>46</v>
      </c>
      <c r="AI1989" s="45">
        <v>57</v>
      </c>
      <c r="AJ1989" s="45">
        <v>55</v>
      </c>
      <c r="AK1989" s="45">
        <v>36</v>
      </c>
      <c r="AL1989" s="45">
        <v>22</v>
      </c>
      <c r="AM1989" s="46">
        <v>1</v>
      </c>
      <c r="AN1989" s="257">
        <f>SUMSQ(AF1989:AM1989)</f>
        <v>11180</v>
      </c>
      <c r="AO1989" s="42"/>
      <c r="AP1989" s="277"/>
      <c r="AR1989" s="278"/>
      <c r="AS1989" s="34"/>
      <c r="AT1989" s="44">
        <v>23</v>
      </c>
      <c r="AU1989" s="45">
        <v>13</v>
      </c>
      <c r="AV1989" s="45">
        <v>35</v>
      </c>
      <c r="AW1989" s="45">
        <v>54</v>
      </c>
      <c r="AX1989" s="45">
        <v>57</v>
      </c>
      <c r="AY1989" s="45">
        <v>48</v>
      </c>
      <c r="AZ1989" s="45">
        <v>2</v>
      </c>
      <c r="BA1989" s="46">
        <v>28</v>
      </c>
      <c r="BB1989" s="257">
        <f>SUMSQ(AT1989:BA1989)</f>
        <v>11180</v>
      </c>
      <c r="BC1989" s="42"/>
      <c r="BD1989" s="277"/>
    </row>
    <row r="1990" spans="2:56" x14ac:dyDescent="0.2">
      <c r="B1990" s="278"/>
      <c r="C1990" s="34"/>
      <c r="D1990" s="44">
        <v>35</v>
      </c>
      <c r="E1990" s="45">
        <v>56</v>
      </c>
      <c r="F1990" s="45">
        <v>16</v>
      </c>
      <c r="G1990" s="45">
        <v>2</v>
      </c>
      <c r="H1990" s="45">
        <v>21</v>
      </c>
      <c r="I1990" s="45">
        <v>27</v>
      </c>
      <c r="J1990" s="45">
        <v>58</v>
      </c>
      <c r="K1990" s="46">
        <v>45</v>
      </c>
      <c r="L1990" s="257">
        <f>SUMSQ(D1990:K1990)</f>
        <v>11180</v>
      </c>
      <c r="M1990" s="42"/>
      <c r="N1990" s="277"/>
      <c r="P1990" s="278"/>
      <c r="Q1990" s="34"/>
      <c r="R1990" s="44">
        <v>35</v>
      </c>
      <c r="S1990" s="45">
        <v>56</v>
      </c>
      <c r="T1990" s="45">
        <v>24</v>
      </c>
      <c r="U1990" s="45">
        <v>3</v>
      </c>
      <c r="V1990" s="45">
        <v>13</v>
      </c>
      <c r="W1990" s="45">
        <v>26</v>
      </c>
      <c r="X1990" s="45">
        <v>58</v>
      </c>
      <c r="Y1990" s="46">
        <v>45</v>
      </c>
      <c r="Z1990" s="257">
        <f>SUMSQ(R1990:Y1990)</f>
        <v>11180</v>
      </c>
      <c r="AA1990" s="42"/>
      <c r="AB1990" s="277"/>
      <c r="AD1990" s="278"/>
      <c r="AE1990" s="34"/>
      <c r="AF1990" s="44">
        <v>20</v>
      </c>
      <c r="AG1990" s="45">
        <v>56</v>
      </c>
      <c r="AH1990" s="45">
        <v>39</v>
      </c>
      <c r="AI1990" s="45">
        <v>3</v>
      </c>
      <c r="AJ1990" s="45">
        <v>13</v>
      </c>
      <c r="AK1990" s="45">
        <v>41</v>
      </c>
      <c r="AL1990" s="45">
        <v>58</v>
      </c>
      <c r="AM1990" s="46">
        <v>30</v>
      </c>
      <c r="AN1990" s="257">
        <f>SUMSQ(AF1990:AM1990)</f>
        <v>11180</v>
      </c>
      <c r="AO1990" s="42"/>
      <c r="AP1990" s="277"/>
      <c r="AR1990" s="278"/>
      <c r="AS1990" s="34"/>
      <c r="AT1990" s="44">
        <v>27</v>
      </c>
      <c r="AU1990" s="45">
        <v>58</v>
      </c>
      <c r="AV1990" s="45">
        <v>47</v>
      </c>
      <c r="AW1990" s="45">
        <v>1</v>
      </c>
      <c r="AX1990" s="45">
        <v>14</v>
      </c>
      <c r="AY1990" s="45">
        <v>36</v>
      </c>
      <c r="AZ1990" s="45">
        <v>53</v>
      </c>
      <c r="BA1990" s="46">
        <v>24</v>
      </c>
      <c r="BB1990" s="257">
        <f>SUMSQ(AT1990:BA1990)</f>
        <v>11180</v>
      </c>
      <c r="BC1990" s="42"/>
      <c r="BD1990" s="277"/>
    </row>
    <row r="1991" spans="2:56" ht="12.75" thickBot="1" x14ac:dyDescent="0.25">
      <c r="B1991" s="278"/>
      <c r="C1991" s="34"/>
      <c r="D1991" s="59">
        <v>53</v>
      </c>
      <c r="E1991" s="60">
        <v>34</v>
      </c>
      <c r="F1991" s="60">
        <v>3</v>
      </c>
      <c r="G1991" s="60">
        <v>13</v>
      </c>
      <c r="H1991" s="60">
        <v>26</v>
      </c>
      <c r="I1991" s="60">
        <v>24</v>
      </c>
      <c r="J1991" s="60">
        <v>48</v>
      </c>
      <c r="K1991" s="61">
        <v>59</v>
      </c>
      <c r="L1991" s="257">
        <f>SUMSQ(D1991:K1991)</f>
        <v>11180</v>
      </c>
      <c r="M1991" s="42"/>
      <c r="N1991" s="277"/>
      <c r="P1991" s="278"/>
      <c r="Q1991" s="34"/>
      <c r="R1991" s="59">
        <v>53</v>
      </c>
      <c r="S1991" s="60">
        <v>34</v>
      </c>
      <c r="T1991" s="60">
        <v>2</v>
      </c>
      <c r="U1991" s="60">
        <v>21</v>
      </c>
      <c r="V1991" s="60">
        <v>27</v>
      </c>
      <c r="W1991" s="60">
        <v>16</v>
      </c>
      <c r="X1991" s="60">
        <v>48</v>
      </c>
      <c r="Y1991" s="61">
        <v>59</v>
      </c>
      <c r="Z1991" s="257">
        <f>SUMSQ(R1991:Y1991)</f>
        <v>11180</v>
      </c>
      <c r="AA1991" s="42"/>
      <c r="AB1991" s="277"/>
      <c r="AD1991" s="278"/>
      <c r="AE1991" s="34"/>
      <c r="AF1991" s="59">
        <v>53</v>
      </c>
      <c r="AG1991" s="60">
        <v>34</v>
      </c>
      <c r="AH1991" s="60">
        <v>2</v>
      </c>
      <c r="AI1991" s="60">
        <v>21</v>
      </c>
      <c r="AJ1991" s="60">
        <v>27</v>
      </c>
      <c r="AK1991" s="60">
        <v>16</v>
      </c>
      <c r="AL1991" s="60">
        <v>48</v>
      </c>
      <c r="AM1991" s="61">
        <v>59</v>
      </c>
      <c r="AN1991" s="257">
        <f>SUMSQ(AF1991:AM1991)</f>
        <v>11180</v>
      </c>
      <c r="AO1991" s="42"/>
      <c r="AP1991" s="277"/>
      <c r="AR1991" s="278"/>
      <c r="AS1991" s="34"/>
      <c r="AT1991" s="59">
        <v>56</v>
      </c>
      <c r="AU1991" s="60">
        <v>33</v>
      </c>
      <c r="AV1991" s="60">
        <v>4</v>
      </c>
      <c r="AW1991" s="60">
        <v>26</v>
      </c>
      <c r="AX1991" s="60">
        <v>21</v>
      </c>
      <c r="AY1991" s="60">
        <v>15</v>
      </c>
      <c r="AZ1991" s="60">
        <v>46</v>
      </c>
      <c r="BA1991" s="61">
        <v>59</v>
      </c>
      <c r="BB1991" s="257">
        <f>SUMSQ(AT1991:BA1991)</f>
        <v>11180</v>
      </c>
      <c r="BC1991" s="42"/>
      <c r="BD1991" s="277"/>
    </row>
    <row r="1992" spans="2:56" x14ac:dyDescent="0.2">
      <c r="B1992" s="278"/>
      <c r="C1992" s="34"/>
      <c r="D1992" s="166">
        <f>SUM(D1984:D1991)</f>
        <v>260</v>
      </c>
      <c r="E1992" s="167">
        <f>SUM(E1984:E1991)</f>
        <v>260</v>
      </c>
      <c r="F1992" s="167">
        <f>SUM(F1984:F1991)</f>
        <v>260</v>
      </c>
      <c r="G1992" s="167">
        <f>SUM(G1984:G1991)</f>
        <v>260</v>
      </c>
      <c r="H1992" s="167">
        <f>SUM(H1984:H1991)</f>
        <v>260</v>
      </c>
      <c r="I1992" s="167">
        <f>SUM(I1984:I1991)</f>
        <v>260</v>
      </c>
      <c r="J1992" s="167">
        <f>SUM(J1984:J1991)</f>
        <v>260</v>
      </c>
      <c r="K1992" s="167">
        <f>SUM(K1984:K1991)</f>
        <v>260</v>
      </c>
      <c r="L1992" s="280">
        <f>SUM(D1984^3+E1985^3+F1986^3+G1987^3+H1988^3+I1989^3+J1990^3+K1991^3)</f>
        <v>540800</v>
      </c>
      <c r="M1992" s="42"/>
      <c r="N1992" s="277"/>
      <c r="P1992" s="278"/>
      <c r="Q1992" s="34"/>
      <c r="R1992" s="166">
        <f>SUM(R1984:R1991)</f>
        <v>260</v>
      </c>
      <c r="S1992" s="167">
        <f>SUM(S1984:S1991)</f>
        <v>260</v>
      </c>
      <c r="T1992" s="167">
        <f>SUM(T1984:T1991)</f>
        <v>260</v>
      </c>
      <c r="U1992" s="167">
        <f>SUM(U1984:U1991)</f>
        <v>260</v>
      </c>
      <c r="V1992" s="167">
        <f>SUM(V1984:V1991)</f>
        <v>260</v>
      </c>
      <c r="W1992" s="167">
        <f>SUM(W1984:W1991)</f>
        <v>260</v>
      </c>
      <c r="X1992" s="167">
        <f>SUM(X1984:X1991)</f>
        <v>260</v>
      </c>
      <c r="Y1992" s="167">
        <f>SUM(Y1984:Y1991)</f>
        <v>260</v>
      </c>
      <c r="Z1992" s="280">
        <f>SUM(R1984^3+S1985^3+T1986^3+U1987^3+V1988^3+W1989^3+X1990^3+Y1991^3)</f>
        <v>540800</v>
      </c>
      <c r="AA1992" s="42"/>
      <c r="AB1992" s="277"/>
      <c r="AD1992" s="278"/>
      <c r="AE1992" s="34"/>
      <c r="AF1992" s="166">
        <f>SUM(AF1984:AF1991)</f>
        <v>260</v>
      </c>
      <c r="AG1992" s="167">
        <f>SUM(AG1984:AG1991)</f>
        <v>260</v>
      </c>
      <c r="AH1992" s="167">
        <f>SUM(AH1984:AH1991)</f>
        <v>260</v>
      </c>
      <c r="AI1992" s="167">
        <f>SUM(AI1984:AI1991)</f>
        <v>260</v>
      </c>
      <c r="AJ1992" s="167">
        <f>SUM(AJ1984:AJ1991)</f>
        <v>260</v>
      </c>
      <c r="AK1992" s="167">
        <f>SUM(AK1984:AK1991)</f>
        <v>260</v>
      </c>
      <c r="AL1992" s="167">
        <f>SUM(AL1984:AL1991)</f>
        <v>260</v>
      </c>
      <c r="AM1992" s="167">
        <f>SUM(AM1984:AM1991)</f>
        <v>260</v>
      </c>
      <c r="AN1992" s="280">
        <f>SUM(AF1984^3+AG1985^3+AH1986^3+AI1987^3+AJ1988^3+AK1989^3+AL1990^3+AM1991^3)</f>
        <v>540800</v>
      </c>
      <c r="AO1992" s="42"/>
      <c r="AP1992" s="277"/>
      <c r="AR1992" s="278"/>
      <c r="AS1992" s="34"/>
      <c r="AT1992" s="166">
        <f>SUM(AT1984:AT1991)</f>
        <v>260</v>
      </c>
      <c r="AU1992" s="167">
        <f>SUM(AU1984:AU1991)</f>
        <v>260</v>
      </c>
      <c r="AV1992" s="167">
        <f>SUM(AV1984:AV1991)</f>
        <v>260</v>
      </c>
      <c r="AW1992" s="167">
        <f>SUM(AW1984:AW1991)</f>
        <v>260</v>
      </c>
      <c r="AX1992" s="167">
        <f>SUM(AX1984:AX1991)</f>
        <v>260</v>
      </c>
      <c r="AY1992" s="167">
        <f>SUM(AY1984:AY1991)</f>
        <v>260</v>
      </c>
      <c r="AZ1992" s="167">
        <f>SUM(AZ1984:AZ1991)</f>
        <v>260</v>
      </c>
      <c r="BA1992" s="167">
        <f>SUM(BA1984:BA1991)</f>
        <v>260</v>
      </c>
      <c r="BB1992" s="280">
        <f>SUM(AT1984^3+AU1985^3+AV1986^3+AW1987^3+AX1988^3+AY1989^3+AZ1990^3+BA1991^3)</f>
        <v>540800</v>
      </c>
      <c r="BC1992" s="42"/>
      <c r="BD1992" s="277"/>
    </row>
    <row r="1993" spans="2:56" ht="12.75" thickBot="1" x14ac:dyDescent="0.25">
      <c r="B1993" s="278"/>
      <c r="C1993" s="34"/>
      <c r="D1993" s="89">
        <f>SUMSQ(D1984:D1991)</f>
        <v>11180</v>
      </c>
      <c r="E1993" s="90">
        <f>SUMSQ(E1984:E1991)</f>
        <v>11180</v>
      </c>
      <c r="F1993" s="90">
        <f>SUMSQ(F1984:F1991)</f>
        <v>11180</v>
      </c>
      <c r="G1993" s="90">
        <f>SUMSQ(G1984:G1991)</f>
        <v>11180</v>
      </c>
      <c r="H1993" s="90">
        <f>SUMSQ(H1984:H1991)</f>
        <v>11180</v>
      </c>
      <c r="I1993" s="90">
        <f>SUMSQ(I1984:I1991)</f>
        <v>11180</v>
      </c>
      <c r="J1993" s="90">
        <f>SUMSQ(J1984:J1991)</f>
        <v>11180</v>
      </c>
      <c r="K1993" s="90">
        <f>SUMSQ(K1984:K1991)</f>
        <v>11180</v>
      </c>
      <c r="L1993" s="279">
        <f>SUM(D1991^3+E1990^3+F1989^3+G1988^3+H1987^3+I1986^3+J1985^3+K1984^3)</f>
        <v>540800</v>
      </c>
      <c r="M1993" s="42"/>
      <c r="N1993" s="277"/>
      <c r="P1993" s="278"/>
      <c r="Q1993" s="34"/>
      <c r="R1993" s="89">
        <f>SUMSQ(R1984:R1991)</f>
        <v>11180</v>
      </c>
      <c r="S1993" s="90">
        <f>SUMSQ(S1984:S1991)</f>
        <v>11180</v>
      </c>
      <c r="T1993" s="90">
        <f>SUMSQ(T1984:T1991)</f>
        <v>11180</v>
      </c>
      <c r="U1993" s="90">
        <f>SUMSQ(U1984:U1991)</f>
        <v>11180</v>
      </c>
      <c r="V1993" s="90">
        <f>SUMSQ(V1984:V1991)</f>
        <v>11180</v>
      </c>
      <c r="W1993" s="90">
        <f>SUMSQ(W1984:W1991)</f>
        <v>11180</v>
      </c>
      <c r="X1993" s="90">
        <f>SUMSQ(X1984:X1991)</f>
        <v>11180</v>
      </c>
      <c r="Y1993" s="90">
        <f>SUMSQ(Y1984:Y1991)</f>
        <v>11180</v>
      </c>
      <c r="Z1993" s="279">
        <f>SUM(R1991^3+S1990^3+T1989^3+U1988^3+V1987^3+W1986^3+X1985^3+Y1984^3)</f>
        <v>540800</v>
      </c>
      <c r="AA1993" s="42"/>
      <c r="AB1993" s="277"/>
      <c r="AD1993" s="278"/>
      <c r="AE1993" s="34"/>
      <c r="AF1993" s="89">
        <f>SUMSQ(AF1984:AF1991)</f>
        <v>11180</v>
      </c>
      <c r="AG1993" s="90">
        <f>SUMSQ(AG1984:AG1991)</f>
        <v>11180</v>
      </c>
      <c r="AH1993" s="90">
        <f>SUMSQ(AH1984:AH1991)</f>
        <v>11180</v>
      </c>
      <c r="AI1993" s="90">
        <f>SUMSQ(AI1984:AI1991)</f>
        <v>11180</v>
      </c>
      <c r="AJ1993" s="90">
        <f>SUMSQ(AJ1984:AJ1991)</f>
        <v>11180</v>
      </c>
      <c r="AK1993" s="90">
        <f>SUMSQ(AK1984:AK1991)</f>
        <v>11180</v>
      </c>
      <c r="AL1993" s="90">
        <f>SUMSQ(AL1984:AL1991)</f>
        <v>11180</v>
      </c>
      <c r="AM1993" s="90">
        <f>SUMSQ(AM1984:AM1991)</f>
        <v>11180</v>
      </c>
      <c r="AN1993" s="279">
        <f>SUM(AF1991^3+AG1990^3+AH1989^3+AI1988^3+AJ1987^3+AK1986^3+AL1985^3+AM1984^3)</f>
        <v>540800</v>
      </c>
      <c r="AO1993" s="42"/>
      <c r="AP1993" s="277"/>
      <c r="AR1993" s="278"/>
      <c r="AS1993" s="34"/>
      <c r="AT1993" s="89">
        <f>SUMSQ(AT1984:AT1991)</f>
        <v>11180</v>
      </c>
      <c r="AU1993" s="90">
        <f>SUMSQ(AU1984:AU1991)</f>
        <v>11180</v>
      </c>
      <c r="AV1993" s="90">
        <f>SUMSQ(AV1984:AV1991)</f>
        <v>11180</v>
      </c>
      <c r="AW1993" s="90">
        <f>SUMSQ(AW1984:AW1991)</f>
        <v>11180</v>
      </c>
      <c r="AX1993" s="90">
        <f>SUMSQ(AX1984:AX1991)</f>
        <v>11180</v>
      </c>
      <c r="AY1993" s="90">
        <f>SUMSQ(AY1984:AY1991)</f>
        <v>11180</v>
      </c>
      <c r="AZ1993" s="90">
        <f>SUMSQ(AZ1984:AZ1991)</f>
        <v>11180</v>
      </c>
      <c r="BA1993" s="90">
        <f>SUMSQ(BA1984:BA1991)</f>
        <v>11180</v>
      </c>
      <c r="BB1993" s="279">
        <f>SUM(AT1991^3+AU1990^3+AV1989^3+AW1988^3+AX1987^3+AY1986^3+AZ1985^3+BA1984^3)</f>
        <v>540800</v>
      </c>
      <c r="BC1993" s="42"/>
      <c r="BD1993" s="277"/>
    </row>
    <row r="1994" spans="2:56" ht="12.75" thickBot="1" x14ac:dyDescent="0.25">
      <c r="B1994" s="278"/>
      <c r="C1994" s="104"/>
      <c r="D1994" s="106"/>
      <c r="E1994" s="106"/>
      <c r="F1994" s="106"/>
      <c r="G1994" s="106"/>
      <c r="H1994" s="106"/>
      <c r="I1994" s="106"/>
      <c r="J1994" s="106"/>
      <c r="K1994" s="106"/>
      <c r="L1994" s="106"/>
      <c r="M1994" s="109"/>
      <c r="N1994" s="277"/>
      <c r="P1994" s="278"/>
      <c r="Q1994" s="104"/>
      <c r="R1994" s="106"/>
      <c r="S1994" s="106"/>
      <c r="T1994" s="106"/>
      <c r="U1994" s="106"/>
      <c r="V1994" s="106"/>
      <c r="W1994" s="106"/>
      <c r="X1994" s="106"/>
      <c r="Y1994" s="106"/>
      <c r="Z1994" s="106"/>
      <c r="AA1994" s="109"/>
      <c r="AB1994" s="277"/>
      <c r="AD1994" s="278"/>
      <c r="AE1994" s="104"/>
      <c r="AF1994" s="106"/>
      <c r="AG1994" s="106"/>
      <c r="AH1994" s="106"/>
      <c r="AI1994" s="106"/>
      <c r="AJ1994" s="106"/>
      <c r="AK1994" s="106"/>
      <c r="AL1994" s="106"/>
      <c r="AM1994" s="106"/>
      <c r="AN1994" s="106"/>
      <c r="AO1994" s="109"/>
      <c r="AP1994" s="277"/>
      <c r="AR1994" s="278"/>
      <c r="AS1994" s="104"/>
      <c r="AT1994" s="106"/>
      <c r="AU1994" s="106"/>
      <c r="AV1994" s="106"/>
      <c r="AW1994" s="106"/>
      <c r="AX1994" s="106"/>
      <c r="AY1994" s="106"/>
      <c r="AZ1994" s="106"/>
      <c r="BA1994" s="106"/>
      <c r="BB1994" s="106"/>
      <c r="BC1994" s="109"/>
      <c r="BD1994" s="277"/>
    </row>
    <row r="1995" spans="2:56" ht="12.75" thickBot="1" x14ac:dyDescent="0.25">
      <c r="B1995" s="276"/>
      <c r="C1995" s="275"/>
      <c r="D1995" s="275"/>
      <c r="E1995" s="275"/>
      <c r="F1995" s="275"/>
      <c r="G1995" s="275"/>
      <c r="H1995" s="275"/>
      <c r="I1995" s="275"/>
      <c r="J1995" s="275"/>
      <c r="K1995" s="275"/>
      <c r="L1995" s="275"/>
      <c r="M1995" s="275"/>
      <c r="N1995" s="274"/>
      <c r="P1995" s="276"/>
      <c r="Q1995" s="275"/>
      <c r="R1995" s="275"/>
      <c r="S1995" s="275"/>
      <c r="T1995" s="275"/>
      <c r="U1995" s="275"/>
      <c r="V1995" s="275"/>
      <c r="W1995" s="275"/>
      <c r="X1995" s="275"/>
      <c r="Y1995" s="275"/>
      <c r="Z1995" s="275"/>
      <c r="AA1995" s="275"/>
      <c r="AB1995" s="274"/>
      <c r="AD1995" s="276"/>
      <c r="AE1995" s="275"/>
      <c r="AF1995" s="275"/>
      <c r="AG1995" s="275"/>
      <c r="AH1995" s="275"/>
      <c r="AI1995" s="275"/>
      <c r="AJ1995" s="275"/>
      <c r="AK1995" s="275"/>
      <c r="AL1995" s="275"/>
      <c r="AM1995" s="275"/>
      <c r="AN1995" s="275"/>
      <c r="AO1995" s="275"/>
      <c r="AP1995" s="274"/>
      <c r="AR1995" s="276"/>
      <c r="AS1995" s="275"/>
      <c r="AT1995" s="275"/>
      <c r="AU1995" s="275"/>
      <c r="AV1995" s="275"/>
      <c r="AW1995" s="275"/>
      <c r="AX1995" s="275"/>
      <c r="AY1995" s="275"/>
      <c r="AZ1995" s="275"/>
      <c r="BA1995" s="275"/>
      <c r="BB1995" s="275"/>
      <c r="BC1995" s="275"/>
      <c r="BD1995" s="274"/>
    </row>
    <row r="1996" spans="2:56" ht="13.5" thickTop="1" thickBot="1" x14ac:dyDescent="0.25"/>
    <row r="1997" spans="2:56" ht="13.5" thickTop="1" thickBot="1" x14ac:dyDescent="0.25">
      <c r="B1997" s="284"/>
      <c r="C1997" s="283"/>
      <c r="D1997" s="283"/>
      <c r="E1997" s="283"/>
      <c r="F1997" s="283"/>
      <c r="G1997" s="283"/>
      <c r="H1997" s="283"/>
      <c r="I1997" s="283"/>
      <c r="J1997" s="283"/>
      <c r="K1997" s="283"/>
      <c r="L1997" s="283"/>
      <c r="M1997" s="283"/>
      <c r="N1997" s="282"/>
      <c r="P1997" s="284"/>
      <c r="Q1997" s="283"/>
      <c r="R1997" s="283"/>
      <c r="S1997" s="283"/>
      <c r="T1997" s="283"/>
      <c r="U1997" s="283"/>
      <c r="V1997" s="283"/>
      <c r="W1997" s="283"/>
      <c r="X1997" s="283"/>
      <c r="Y1997" s="283"/>
      <c r="Z1997" s="283"/>
      <c r="AA1997" s="283"/>
      <c r="AB1997" s="282"/>
      <c r="AD1997" s="284"/>
      <c r="AE1997" s="283"/>
      <c r="AF1997" s="283"/>
      <c r="AG1997" s="283"/>
      <c r="AH1997" s="283"/>
      <c r="AI1997" s="283"/>
      <c r="AJ1997" s="283"/>
      <c r="AK1997" s="283"/>
      <c r="AL1997" s="283"/>
      <c r="AM1997" s="283"/>
      <c r="AN1997" s="283"/>
      <c r="AO1997" s="283"/>
      <c r="AP1997" s="282"/>
      <c r="AR1997" s="284"/>
      <c r="AS1997" s="283"/>
      <c r="AT1997" s="283"/>
      <c r="AU1997" s="283"/>
      <c r="AV1997" s="283"/>
      <c r="AW1997" s="283"/>
      <c r="AX1997" s="283"/>
      <c r="AY1997" s="283"/>
      <c r="AZ1997" s="283"/>
      <c r="BA1997" s="283"/>
      <c r="BB1997" s="283"/>
      <c r="BC1997" s="283"/>
      <c r="BD1997" s="282"/>
    </row>
    <row r="1998" spans="2:56" ht="12.75" thickBot="1" x14ac:dyDescent="0.25">
      <c r="B1998" s="278"/>
      <c r="C1998" s="20"/>
      <c r="D1998" s="21"/>
      <c r="E1998" s="21"/>
      <c r="F1998" s="21"/>
      <c r="G1998" s="21"/>
      <c r="H1998" s="281" t="s">
        <v>882</v>
      </c>
      <c r="I1998" s="21"/>
      <c r="J1998" s="21"/>
      <c r="K1998" s="21"/>
      <c r="L1998" s="21"/>
      <c r="M1998" s="23"/>
      <c r="N1998" s="277"/>
      <c r="P1998" s="278"/>
      <c r="Q1998" s="20"/>
      <c r="R1998" s="21"/>
      <c r="S1998" s="21"/>
      <c r="T1998" s="21"/>
      <c r="U1998" s="21"/>
      <c r="V1998" s="281" t="s">
        <v>881</v>
      </c>
      <c r="W1998" s="21"/>
      <c r="X1998" s="21"/>
      <c r="Y1998" s="21"/>
      <c r="Z1998" s="21"/>
      <c r="AA1998" s="23"/>
      <c r="AB1998" s="277"/>
      <c r="AD1998" s="278"/>
      <c r="AE1998" s="20"/>
      <c r="AF1998" s="21"/>
      <c r="AG1998" s="21"/>
      <c r="AH1998" s="21"/>
      <c r="AI1998" s="21"/>
      <c r="AJ1998" s="281" t="s">
        <v>880</v>
      </c>
      <c r="AK1998" s="21"/>
      <c r="AL1998" s="21"/>
      <c r="AM1998" s="21"/>
      <c r="AN1998" s="21"/>
      <c r="AO1998" s="23"/>
      <c r="AP1998" s="277"/>
      <c r="AR1998" s="278"/>
      <c r="AS1998" s="20"/>
      <c r="AT1998" s="21"/>
      <c r="AU1998" s="21"/>
      <c r="AV1998" s="21"/>
      <c r="AW1998" s="21"/>
      <c r="AX1998" s="281" t="s">
        <v>879</v>
      </c>
      <c r="AY1998" s="21"/>
      <c r="AZ1998" s="21"/>
      <c r="BA1998" s="21"/>
      <c r="BB1998" s="21"/>
      <c r="BC1998" s="23"/>
      <c r="BD1998" s="277"/>
    </row>
    <row r="1999" spans="2:56" x14ac:dyDescent="0.2">
      <c r="B1999" s="278"/>
      <c r="C1999" s="34"/>
      <c r="D1999" s="35">
        <v>6</v>
      </c>
      <c r="E1999" s="36">
        <v>19</v>
      </c>
      <c r="F1999" s="36">
        <v>50</v>
      </c>
      <c r="G1999" s="36">
        <v>44</v>
      </c>
      <c r="H1999" s="36">
        <v>39</v>
      </c>
      <c r="I1999" s="36">
        <v>61</v>
      </c>
      <c r="J1999" s="36">
        <v>32</v>
      </c>
      <c r="K1999" s="37">
        <v>9</v>
      </c>
      <c r="L1999" s="251">
        <f>SUMSQ(D1999:K1999)</f>
        <v>11180</v>
      </c>
      <c r="M1999" s="42"/>
      <c r="N1999" s="277"/>
      <c r="P1999" s="278"/>
      <c r="Q1999" s="34"/>
      <c r="R1999" s="35">
        <v>6</v>
      </c>
      <c r="S1999" s="36">
        <v>19</v>
      </c>
      <c r="T1999" s="36">
        <v>61</v>
      </c>
      <c r="U1999" s="36">
        <v>44</v>
      </c>
      <c r="V1999" s="36">
        <v>39</v>
      </c>
      <c r="W1999" s="36">
        <v>50</v>
      </c>
      <c r="X1999" s="36">
        <v>32</v>
      </c>
      <c r="Y1999" s="37">
        <v>9</v>
      </c>
      <c r="Z1999" s="251">
        <f>SUMSQ(R1999:Y1999)</f>
        <v>11180</v>
      </c>
      <c r="AA1999" s="42"/>
      <c r="AB1999" s="277"/>
      <c r="AD1999" s="278"/>
      <c r="AE1999" s="34"/>
      <c r="AF1999" s="35">
        <v>6</v>
      </c>
      <c r="AG1999" s="36">
        <v>19</v>
      </c>
      <c r="AH1999" s="36">
        <v>61</v>
      </c>
      <c r="AI1999" s="36">
        <v>44</v>
      </c>
      <c r="AJ1999" s="36">
        <v>39</v>
      </c>
      <c r="AK1999" s="36">
        <v>50</v>
      </c>
      <c r="AL1999" s="36">
        <v>32</v>
      </c>
      <c r="AM1999" s="37">
        <v>9</v>
      </c>
      <c r="AN1999" s="251">
        <f>SUMSQ(AF1999:AM1999)</f>
        <v>11180</v>
      </c>
      <c r="AO1999" s="42"/>
      <c r="AP1999" s="277"/>
      <c r="AR1999" s="278"/>
      <c r="AS1999" s="34"/>
      <c r="AT1999" s="35">
        <v>6</v>
      </c>
      <c r="AU1999" s="36">
        <v>19</v>
      </c>
      <c r="AV1999" s="36">
        <v>61</v>
      </c>
      <c r="AW1999" s="36">
        <v>44</v>
      </c>
      <c r="AX1999" s="36">
        <v>39</v>
      </c>
      <c r="AY1999" s="36">
        <v>50</v>
      </c>
      <c r="AZ1999" s="36">
        <v>32</v>
      </c>
      <c r="BA1999" s="37">
        <v>9</v>
      </c>
      <c r="BB1999" s="251">
        <f>SUMSQ(AT1999:BA1999)</f>
        <v>11180</v>
      </c>
      <c r="BC1999" s="42"/>
      <c r="BD1999" s="277"/>
    </row>
    <row r="2000" spans="2:56" x14ac:dyDescent="0.2">
      <c r="B2000" s="278"/>
      <c r="C2000" s="34"/>
      <c r="D2000" s="44">
        <v>41</v>
      </c>
      <c r="E2000" s="45">
        <v>12</v>
      </c>
      <c r="F2000" s="45">
        <v>29</v>
      </c>
      <c r="G2000" s="45">
        <v>51</v>
      </c>
      <c r="H2000" s="45">
        <v>64</v>
      </c>
      <c r="I2000" s="45">
        <v>18</v>
      </c>
      <c r="J2000" s="45">
        <v>7</v>
      </c>
      <c r="K2000" s="46">
        <v>38</v>
      </c>
      <c r="L2000" s="257">
        <f>SUMSQ(D2000:K2000)</f>
        <v>11180</v>
      </c>
      <c r="M2000" s="42"/>
      <c r="N2000" s="277"/>
      <c r="P2000" s="278"/>
      <c r="Q2000" s="34"/>
      <c r="R2000" s="44">
        <v>29</v>
      </c>
      <c r="S2000" s="45">
        <v>12</v>
      </c>
      <c r="T2000" s="45">
        <v>38</v>
      </c>
      <c r="U2000" s="45">
        <v>51</v>
      </c>
      <c r="V2000" s="45">
        <v>64</v>
      </c>
      <c r="W2000" s="45">
        <v>41</v>
      </c>
      <c r="X2000" s="45">
        <v>7</v>
      </c>
      <c r="Y2000" s="46">
        <v>18</v>
      </c>
      <c r="Z2000" s="257">
        <f>SUMSQ(R2000:Y2000)</f>
        <v>11180</v>
      </c>
      <c r="AA2000" s="42"/>
      <c r="AB2000" s="277"/>
      <c r="AD2000" s="278"/>
      <c r="AE2000" s="34"/>
      <c r="AF2000" s="44">
        <v>41</v>
      </c>
      <c r="AG2000" s="45">
        <v>12</v>
      </c>
      <c r="AH2000" s="45">
        <v>18</v>
      </c>
      <c r="AI2000" s="45">
        <v>51</v>
      </c>
      <c r="AJ2000" s="45">
        <v>64</v>
      </c>
      <c r="AK2000" s="45">
        <v>29</v>
      </c>
      <c r="AL2000" s="45">
        <v>7</v>
      </c>
      <c r="AM2000" s="46">
        <v>38</v>
      </c>
      <c r="AN2000" s="257">
        <f>SUMSQ(AF2000:AM2000)</f>
        <v>11180</v>
      </c>
      <c r="AO2000" s="42"/>
      <c r="AP2000" s="277"/>
      <c r="AR2000" s="278"/>
      <c r="AS2000" s="34"/>
      <c r="AT2000" s="44">
        <v>41</v>
      </c>
      <c r="AU2000" s="45">
        <v>12</v>
      </c>
      <c r="AV2000" s="45">
        <v>18</v>
      </c>
      <c r="AW2000" s="45">
        <v>51</v>
      </c>
      <c r="AX2000" s="45">
        <v>64</v>
      </c>
      <c r="AY2000" s="45">
        <v>29</v>
      </c>
      <c r="AZ2000" s="45">
        <v>7</v>
      </c>
      <c r="BA2000" s="46">
        <v>38</v>
      </c>
      <c r="BB2000" s="257">
        <f>SUMSQ(AT2000:BA2000)</f>
        <v>11180</v>
      </c>
      <c r="BC2000" s="42"/>
      <c r="BD2000" s="277"/>
    </row>
    <row r="2001" spans="2:56" x14ac:dyDescent="0.2">
      <c r="B2001" s="278"/>
      <c r="C2001" s="34"/>
      <c r="D2001" s="44">
        <v>42</v>
      </c>
      <c r="E2001" s="45">
        <v>63</v>
      </c>
      <c r="F2001" s="45">
        <v>17</v>
      </c>
      <c r="G2001" s="45">
        <v>8</v>
      </c>
      <c r="H2001" s="45">
        <v>11</v>
      </c>
      <c r="I2001" s="45">
        <v>30</v>
      </c>
      <c r="J2001" s="45">
        <v>52</v>
      </c>
      <c r="K2001" s="46">
        <v>37</v>
      </c>
      <c r="L2001" s="257">
        <f>SUMSQ(D2001:K2001)</f>
        <v>11180</v>
      </c>
      <c r="M2001" s="42"/>
      <c r="N2001" s="277"/>
      <c r="P2001" s="278"/>
      <c r="Q2001" s="34"/>
      <c r="R2001" s="44">
        <v>42</v>
      </c>
      <c r="S2001" s="45">
        <v>63</v>
      </c>
      <c r="T2001" s="45">
        <v>17</v>
      </c>
      <c r="U2001" s="45">
        <v>8</v>
      </c>
      <c r="V2001" s="45">
        <v>11</v>
      </c>
      <c r="W2001" s="45">
        <v>30</v>
      </c>
      <c r="X2001" s="45">
        <v>52</v>
      </c>
      <c r="Y2001" s="46">
        <v>37</v>
      </c>
      <c r="Z2001" s="257">
        <f>SUMSQ(R2001:Y2001)</f>
        <v>11180</v>
      </c>
      <c r="AA2001" s="42"/>
      <c r="AB2001" s="277"/>
      <c r="AD2001" s="278"/>
      <c r="AE2001" s="34"/>
      <c r="AF2001" s="44">
        <v>37</v>
      </c>
      <c r="AG2001" s="45">
        <v>63</v>
      </c>
      <c r="AH2001" s="45">
        <v>17</v>
      </c>
      <c r="AI2001" s="45">
        <v>8</v>
      </c>
      <c r="AJ2001" s="45">
        <v>11</v>
      </c>
      <c r="AK2001" s="45">
        <v>30</v>
      </c>
      <c r="AL2001" s="45">
        <v>52</v>
      </c>
      <c r="AM2001" s="46">
        <v>42</v>
      </c>
      <c r="AN2001" s="257">
        <f>SUMSQ(AF2001:AM2001)</f>
        <v>11180</v>
      </c>
      <c r="AO2001" s="42"/>
      <c r="AP2001" s="277"/>
      <c r="AR2001" s="278"/>
      <c r="AS2001" s="34"/>
      <c r="AT2001" s="44">
        <v>42</v>
      </c>
      <c r="AU2001" s="45">
        <v>63</v>
      </c>
      <c r="AV2001" s="45">
        <v>17</v>
      </c>
      <c r="AW2001" s="45">
        <v>8</v>
      </c>
      <c r="AX2001" s="45">
        <v>11</v>
      </c>
      <c r="AY2001" s="45">
        <v>30</v>
      </c>
      <c r="AZ2001" s="45">
        <v>52</v>
      </c>
      <c r="BA2001" s="46">
        <v>37</v>
      </c>
      <c r="BB2001" s="257">
        <f>SUMSQ(AT2001:BA2001)</f>
        <v>11180</v>
      </c>
      <c r="BC2001" s="42"/>
      <c r="BD2001" s="277"/>
    </row>
    <row r="2002" spans="2:56" x14ac:dyDescent="0.2">
      <c r="B2002" s="278"/>
      <c r="C2002" s="34"/>
      <c r="D2002" s="44">
        <v>5</v>
      </c>
      <c r="E2002" s="45">
        <v>40</v>
      </c>
      <c r="F2002" s="45">
        <v>62</v>
      </c>
      <c r="G2002" s="45">
        <v>31</v>
      </c>
      <c r="H2002" s="45">
        <v>20</v>
      </c>
      <c r="I2002" s="45">
        <v>49</v>
      </c>
      <c r="J2002" s="45">
        <v>43</v>
      </c>
      <c r="K2002" s="46">
        <v>10</v>
      </c>
      <c r="L2002" s="257">
        <f>SUMSQ(D2002:K2002)</f>
        <v>11180</v>
      </c>
      <c r="M2002" s="42"/>
      <c r="N2002" s="277"/>
      <c r="P2002" s="278"/>
      <c r="Q2002" s="34"/>
      <c r="R2002" s="44">
        <v>49</v>
      </c>
      <c r="S2002" s="45">
        <v>40</v>
      </c>
      <c r="T2002" s="45">
        <v>10</v>
      </c>
      <c r="U2002" s="45">
        <v>31</v>
      </c>
      <c r="V2002" s="45">
        <v>20</v>
      </c>
      <c r="W2002" s="45">
        <v>5</v>
      </c>
      <c r="X2002" s="45">
        <v>43</v>
      </c>
      <c r="Y2002" s="46">
        <v>62</v>
      </c>
      <c r="Z2002" s="257">
        <f>SUMSQ(R2002:Y2002)</f>
        <v>11180</v>
      </c>
      <c r="AA2002" s="42"/>
      <c r="AB2002" s="277"/>
      <c r="AD2002" s="278"/>
      <c r="AE2002" s="34"/>
      <c r="AF2002" s="44">
        <v>10</v>
      </c>
      <c r="AG2002" s="45">
        <v>40</v>
      </c>
      <c r="AH2002" s="45">
        <v>62</v>
      </c>
      <c r="AI2002" s="45">
        <v>31</v>
      </c>
      <c r="AJ2002" s="45">
        <v>20</v>
      </c>
      <c r="AK2002" s="45">
        <v>49</v>
      </c>
      <c r="AL2002" s="45">
        <v>43</v>
      </c>
      <c r="AM2002" s="46">
        <v>5</v>
      </c>
      <c r="AN2002" s="257">
        <f>SUMSQ(AF2002:AM2002)</f>
        <v>11180</v>
      </c>
      <c r="AO2002" s="42"/>
      <c r="AP2002" s="277"/>
      <c r="AR2002" s="278"/>
      <c r="AS2002" s="34"/>
      <c r="AT2002" s="44">
        <v>5</v>
      </c>
      <c r="AU2002" s="45">
        <v>40</v>
      </c>
      <c r="AV2002" s="45">
        <v>62</v>
      </c>
      <c r="AW2002" s="45">
        <v>31</v>
      </c>
      <c r="AX2002" s="45">
        <v>20</v>
      </c>
      <c r="AY2002" s="45">
        <v>49</v>
      </c>
      <c r="AZ2002" s="45">
        <v>43</v>
      </c>
      <c r="BA2002" s="46">
        <v>10</v>
      </c>
      <c r="BB2002" s="257">
        <f>SUMSQ(AT2002:BA2002)</f>
        <v>11180</v>
      </c>
      <c r="BC2002" s="42"/>
      <c r="BD2002" s="277"/>
    </row>
    <row r="2003" spans="2:56" x14ac:dyDescent="0.2">
      <c r="B2003" s="278"/>
      <c r="C2003" s="34"/>
      <c r="D2003" s="44">
        <v>55</v>
      </c>
      <c r="E2003" s="45">
        <v>22</v>
      </c>
      <c r="F2003" s="45">
        <v>16</v>
      </c>
      <c r="G2003" s="45">
        <v>45</v>
      </c>
      <c r="H2003" s="45">
        <v>34</v>
      </c>
      <c r="I2003" s="45">
        <v>3</v>
      </c>
      <c r="J2003" s="45">
        <v>25</v>
      </c>
      <c r="K2003" s="46">
        <v>60</v>
      </c>
      <c r="L2003" s="257">
        <f>SUMSQ(D2003:K2003)</f>
        <v>11180</v>
      </c>
      <c r="M2003" s="42"/>
      <c r="N2003" s="277"/>
      <c r="P2003" s="278"/>
      <c r="Q2003" s="34"/>
      <c r="R2003" s="44">
        <v>3</v>
      </c>
      <c r="S2003" s="45">
        <v>22</v>
      </c>
      <c r="T2003" s="45">
        <v>60</v>
      </c>
      <c r="U2003" s="45">
        <v>45</v>
      </c>
      <c r="V2003" s="45">
        <v>34</v>
      </c>
      <c r="W2003" s="45">
        <v>55</v>
      </c>
      <c r="X2003" s="45">
        <v>25</v>
      </c>
      <c r="Y2003" s="46">
        <v>16</v>
      </c>
      <c r="Z2003" s="257">
        <f>SUMSQ(R2003:Y2003)</f>
        <v>11180</v>
      </c>
      <c r="AA2003" s="42"/>
      <c r="AB2003" s="277"/>
      <c r="AD2003" s="278"/>
      <c r="AE2003" s="34"/>
      <c r="AF2003" s="44">
        <v>60</v>
      </c>
      <c r="AG2003" s="45">
        <v>22</v>
      </c>
      <c r="AH2003" s="45">
        <v>16</v>
      </c>
      <c r="AI2003" s="45">
        <v>45</v>
      </c>
      <c r="AJ2003" s="45">
        <v>34</v>
      </c>
      <c r="AK2003" s="45">
        <v>3</v>
      </c>
      <c r="AL2003" s="45">
        <v>25</v>
      </c>
      <c r="AM2003" s="46">
        <v>55</v>
      </c>
      <c r="AN2003" s="257">
        <f>SUMSQ(AF2003:AM2003)</f>
        <v>11180</v>
      </c>
      <c r="AO2003" s="42"/>
      <c r="AP2003" s="277"/>
      <c r="AR2003" s="278"/>
      <c r="AS2003" s="34"/>
      <c r="AT2003" s="44">
        <v>55</v>
      </c>
      <c r="AU2003" s="45">
        <v>22</v>
      </c>
      <c r="AV2003" s="45">
        <v>16</v>
      </c>
      <c r="AW2003" s="45">
        <v>45</v>
      </c>
      <c r="AX2003" s="45">
        <v>34</v>
      </c>
      <c r="AY2003" s="45">
        <v>3</v>
      </c>
      <c r="AZ2003" s="45">
        <v>25</v>
      </c>
      <c r="BA2003" s="46">
        <v>60</v>
      </c>
      <c r="BB2003" s="257">
        <f>SUMSQ(AT2003:BA2003)</f>
        <v>11180</v>
      </c>
      <c r="BC2003" s="42"/>
      <c r="BD2003" s="277"/>
    </row>
    <row r="2004" spans="2:56" x14ac:dyDescent="0.2">
      <c r="B2004" s="278"/>
      <c r="C2004" s="34"/>
      <c r="D2004" s="44">
        <v>28</v>
      </c>
      <c r="E2004" s="45">
        <v>13</v>
      </c>
      <c r="F2004" s="45">
        <v>35</v>
      </c>
      <c r="G2004" s="45">
        <v>54</v>
      </c>
      <c r="H2004" s="45">
        <v>57</v>
      </c>
      <c r="I2004" s="45">
        <v>48</v>
      </c>
      <c r="J2004" s="45">
        <v>2</v>
      </c>
      <c r="K2004" s="46">
        <v>23</v>
      </c>
      <c r="L2004" s="257">
        <f>SUMSQ(D2004:K2004)</f>
        <v>11180</v>
      </c>
      <c r="M2004" s="42"/>
      <c r="N2004" s="277"/>
      <c r="P2004" s="278"/>
      <c r="Q2004" s="34"/>
      <c r="R2004" s="44">
        <v>28</v>
      </c>
      <c r="S2004" s="45">
        <v>13</v>
      </c>
      <c r="T2004" s="45">
        <v>35</v>
      </c>
      <c r="U2004" s="45">
        <v>54</v>
      </c>
      <c r="V2004" s="45">
        <v>57</v>
      </c>
      <c r="W2004" s="45">
        <v>48</v>
      </c>
      <c r="X2004" s="45">
        <v>2</v>
      </c>
      <c r="Y2004" s="46">
        <v>23</v>
      </c>
      <c r="Z2004" s="257">
        <f>SUMSQ(R2004:Y2004)</f>
        <v>11180</v>
      </c>
      <c r="AA2004" s="42"/>
      <c r="AB2004" s="277"/>
      <c r="AD2004" s="278"/>
      <c r="AE2004" s="34"/>
      <c r="AF2004" s="44">
        <v>23</v>
      </c>
      <c r="AG2004" s="45">
        <v>13</v>
      </c>
      <c r="AH2004" s="45">
        <v>35</v>
      </c>
      <c r="AI2004" s="45">
        <v>54</v>
      </c>
      <c r="AJ2004" s="45">
        <v>57</v>
      </c>
      <c r="AK2004" s="45">
        <v>48</v>
      </c>
      <c r="AL2004" s="45">
        <v>2</v>
      </c>
      <c r="AM2004" s="46">
        <v>28</v>
      </c>
      <c r="AN2004" s="257">
        <f>SUMSQ(AF2004:AM2004)</f>
        <v>11180</v>
      </c>
      <c r="AO2004" s="42"/>
      <c r="AP2004" s="277"/>
      <c r="AR2004" s="278"/>
      <c r="AS2004" s="34"/>
      <c r="AT2004" s="44">
        <v>28</v>
      </c>
      <c r="AU2004" s="45">
        <v>13</v>
      </c>
      <c r="AV2004" s="45">
        <v>35</v>
      </c>
      <c r="AW2004" s="45">
        <v>54</v>
      </c>
      <c r="AX2004" s="45">
        <v>57</v>
      </c>
      <c r="AY2004" s="45">
        <v>48</v>
      </c>
      <c r="AZ2004" s="45">
        <v>2</v>
      </c>
      <c r="BA2004" s="46">
        <v>23</v>
      </c>
      <c r="BB2004" s="257">
        <f>SUMSQ(AT2004:BA2004)</f>
        <v>11180</v>
      </c>
      <c r="BC2004" s="42"/>
      <c r="BD2004" s="277"/>
    </row>
    <row r="2005" spans="2:56" x14ac:dyDescent="0.2">
      <c r="B2005" s="278"/>
      <c r="C2005" s="34"/>
      <c r="D2005" s="44">
        <v>27</v>
      </c>
      <c r="E2005" s="45">
        <v>58</v>
      </c>
      <c r="F2005" s="45">
        <v>47</v>
      </c>
      <c r="G2005" s="45">
        <v>1</v>
      </c>
      <c r="H2005" s="45">
        <v>14</v>
      </c>
      <c r="I2005" s="45">
        <v>36</v>
      </c>
      <c r="J2005" s="45">
        <v>53</v>
      </c>
      <c r="K2005" s="46">
        <v>24</v>
      </c>
      <c r="L2005" s="257">
        <f>SUMSQ(D2005:K2005)</f>
        <v>11180</v>
      </c>
      <c r="M2005" s="42"/>
      <c r="N2005" s="277"/>
      <c r="P2005" s="278"/>
      <c r="Q2005" s="34"/>
      <c r="R2005" s="44">
        <v>47</v>
      </c>
      <c r="S2005" s="45">
        <v>58</v>
      </c>
      <c r="T2005" s="45">
        <v>24</v>
      </c>
      <c r="U2005" s="45">
        <v>1</v>
      </c>
      <c r="V2005" s="45">
        <v>14</v>
      </c>
      <c r="W2005" s="45">
        <v>27</v>
      </c>
      <c r="X2005" s="45">
        <v>53</v>
      </c>
      <c r="Y2005" s="46">
        <v>36</v>
      </c>
      <c r="Z2005" s="257">
        <f>SUMSQ(R2005:Y2005)</f>
        <v>11180</v>
      </c>
      <c r="AA2005" s="42"/>
      <c r="AB2005" s="277"/>
      <c r="AD2005" s="278"/>
      <c r="AE2005" s="34"/>
      <c r="AF2005" s="44">
        <v>27</v>
      </c>
      <c r="AG2005" s="45">
        <v>58</v>
      </c>
      <c r="AH2005" s="45">
        <v>36</v>
      </c>
      <c r="AI2005" s="45">
        <v>1</v>
      </c>
      <c r="AJ2005" s="45">
        <v>14</v>
      </c>
      <c r="AK2005" s="45">
        <v>47</v>
      </c>
      <c r="AL2005" s="45">
        <v>53</v>
      </c>
      <c r="AM2005" s="46">
        <v>24</v>
      </c>
      <c r="AN2005" s="257">
        <f>SUMSQ(AF2005:AM2005)</f>
        <v>11180</v>
      </c>
      <c r="AO2005" s="42"/>
      <c r="AP2005" s="277"/>
      <c r="AR2005" s="278"/>
      <c r="AS2005" s="34"/>
      <c r="AT2005" s="44">
        <v>27</v>
      </c>
      <c r="AU2005" s="45">
        <v>58</v>
      </c>
      <c r="AV2005" s="45">
        <v>36</v>
      </c>
      <c r="AW2005" s="45">
        <v>1</v>
      </c>
      <c r="AX2005" s="45">
        <v>14</v>
      </c>
      <c r="AY2005" s="45">
        <v>47</v>
      </c>
      <c r="AZ2005" s="45">
        <v>53</v>
      </c>
      <c r="BA2005" s="46">
        <v>24</v>
      </c>
      <c r="BB2005" s="257">
        <f>SUMSQ(AT2005:BA2005)</f>
        <v>11180</v>
      </c>
      <c r="BC2005" s="42"/>
      <c r="BD2005" s="277"/>
    </row>
    <row r="2006" spans="2:56" ht="12.75" thickBot="1" x14ac:dyDescent="0.25">
      <c r="B2006" s="278"/>
      <c r="C2006" s="34"/>
      <c r="D2006" s="59">
        <v>56</v>
      </c>
      <c r="E2006" s="60">
        <v>33</v>
      </c>
      <c r="F2006" s="60">
        <v>4</v>
      </c>
      <c r="G2006" s="60">
        <v>26</v>
      </c>
      <c r="H2006" s="60">
        <v>21</v>
      </c>
      <c r="I2006" s="60">
        <v>15</v>
      </c>
      <c r="J2006" s="60">
        <v>46</v>
      </c>
      <c r="K2006" s="61">
        <v>59</v>
      </c>
      <c r="L2006" s="257">
        <f>SUMSQ(D2006:K2006)</f>
        <v>11180</v>
      </c>
      <c r="M2006" s="42"/>
      <c r="N2006" s="277"/>
      <c r="P2006" s="278"/>
      <c r="Q2006" s="34"/>
      <c r="R2006" s="59">
        <v>56</v>
      </c>
      <c r="S2006" s="60">
        <v>33</v>
      </c>
      <c r="T2006" s="60">
        <v>15</v>
      </c>
      <c r="U2006" s="60">
        <v>26</v>
      </c>
      <c r="V2006" s="60">
        <v>21</v>
      </c>
      <c r="W2006" s="60">
        <v>4</v>
      </c>
      <c r="X2006" s="60">
        <v>46</v>
      </c>
      <c r="Y2006" s="61">
        <v>59</v>
      </c>
      <c r="Z2006" s="257">
        <f>SUMSQ(R2006:Y2006)</f>
        <v>11180</v>
      </c>
      <c r="AA2006" s="42"/>
      <c r="AB2006" s="277"/>
      <c r="AD2006" s="278"/>
      <c r="AE2006" s="34"/>
      <c r="AF2006" s="59">
        <v>56</v>
      </c>
      <c r="AG2006" s="60">
        <v>33</v>
      </c>
      <c r="AH2006" s="60">
        <v>15</v>
      </c>
      <c r="AI2006" s="60">
        <v>26</v>
      </c>
      <c r="AJ2006" s="60">
        <v>21</v>
      </c>
      <c r="AK2006" s="60">
        <v>4</v>
      </c>
      <c r="AL2006" s="60">
        <v>46</v>
      </c>
      <c r="AM2006" s="61">
        <v>59</v>
      </c>
      <c r="AN2006" s="257">
        <f>SUMSQ(AF2006:AM2006)</f>
        <v>11180</v>
      </c>
      <c r="AO2006" s="42"/>
      <c r="AP2006" s="277"/>
      <c r="AR2006" s="278"/>
      <c r="AS2006" s="34"/>
      <c r="AT2006" s="59">
        <v>56</v>
      </c>
      <c r="AU2006" s="60">
        <v>33</v>
      </c>
      <c r="AV2006" s="60">
        <v>15</v>
      </c>
      <c r="AW2006" s="60">
        <v>26</v>
      </c>
      <c r="AX2006" s="60">
        <v>21</v>
      </c>
      <c r="AY2006" s="60">
        <v>4</v>
      </c>
      <c r="AZ2006" s="60">
        <v>46</v>
      </c>
      <c r="BA2006" s="61">
        <v>59</v>
      </c>
      <c r="BB2006" s="257">
        <f>SUMSQ(AT2006:BA2006)</f>
        <v>11180</v>
      </c>
      <c r="BC2006" s="42"/>
      <c r="BD2006" s="277"/>
    </row>
    <row r="2007" spans="2:56" x14ac:dyDescent="0.2">
      <c r="B2007" s="278"/>
      <c r="C2007" s="34"/>
      <c r="D2007" s="166">
        <f>SUM(D1999:D2006)</f>
        <v>260</v>
      </c>
      <c r="E2007" s="167">
        <f>SUM(E1999:E2006)</f>
        <v>260</v>
      </c>
      <c r="F2007" s="167">
        <f>SUM(F1999:F2006)</f>
        <v>260</v>
      </c>
      <c r="G2007" s="167">
        <f>SUM(G1999:G2006)</f>
        <v>260</v>
      </c>
      <c r="H2007" s="167">
        <f>SUM(H1999:H2006)</f>
        <v>260</v>
      </c>
      <c r="I2007" s="167">
        <f>SUM(I1999:I2006)</f>
        <v>260</v>
      </c>
      <c r="J2007" s="167">
        <f>SUM(J1999:J2006)</f>
        <v>260</v>
      </c>
      <c r="K2007" s="167">
        <f>SUM(K1999:K2006)</f>
        <v>260</v>
      </c>
      <c r="L2007" s="280">
        <f>SUM(D1999^3+E2000^3+F2001^3+G2002^3+H2003^3+I2004^3+J2005^3+K2006^3)</f>
        <v>540800</v>
      </c>
      <c r="M2007" s="42"/>
      <c r="N2007" s="277"/>
      <c r="P2007" s="278"/>
      <c r="Q2007" s="34"/>
      <c r="R2007" s="166">
        <f>SUM(R1999:R2006)</f>
        <v>260</v>
      </c>
      <c r="S2007" s="167">
        <f>SUM(S1999:S2006)</f>
        <v>260</v>
      </c>
      <c r="T2007" s="167">
        <f>SUM(T1999:T2006)</f>
        <v>260</v>
      </c>
      <c r="U2007" s="167">
        <f>SUM(U1999:U2006)</f>
        <v>260</v>
      </c>
      <c r="V2007" s="167">
        <f>SUM(V1999:V2006)</f>
        <v>260</v>
      </c>
      <c r="W2007" s="167">
        <f>SUM(W1999:W2006)</f>
        <v>260</v>
      </c>
      <c r="X2007" s="167">
        <f>SUM(X1999:X2006)</f>
        <v>260</v>
      </c>
      <c r="Y2007" s="167">
        <f>SUM(Y1999:Y2006)</f>
        <v>260</v>
      </c>
      <c r="Z2007" s="280">
        <f>SUM(R1999^3+S2000^3+T2001^3+U2002^3+V2003^3+W2004^3+X2005^3+Y2006^3)</f>
        <v>540800</v>
      </c>
      <c r="AA2007" s="42"/>
      <c r="AB2007" s="277"/>
      <c r="AD2007" s="278"/>
      <c r="AE2007" s="34"/>
      <c r="AF2007" s="166">
        <f>SUM(AF1999:AF2006)</f>
        <v>260</v>
      </c>
      <c r="AG2007" s="167">
        <f>SUM(AG1999:AG2006)</f>
        <v>260</v>
      </c>
      <c r="AH2007" s="167">
        <f>SUM(AH1999:AH2006)</f>
        <v>260</v>
      </c>
      <c r="AI2007" s="167">
        <f>SUM(AI1999:AI2006)</f>
        <v>260</v>
      </c>
      <c r="AJ2007" s="167">
        <f>SUM(AJ1999:AJ2006)</f>
        <v>260</v>
      </c>
      <c r="AK2007" s="167">
        <f>SUM(AK1999:AK2006)</f>
        <v>260</v>
      </c>
      <c r="AL2007" s="167">
        <f>SUM(AL1999:AL2006)</f>
        <v>260</v>
      </c>
      <c r="AM2007" s="167">
        <f>SUM(AM1999:AM2006)</f>
        <v>260</v>
      </c>
      <c r="AN2007" s="280">
        <f>SUM(AF1999^3+AG2000^3+AH2001^3+AI2002^3+AJ2003^3+AK2004^3+AL2005^3+AM2006^3)</f>
        <v>540800</v>
      </c>
      <c r="AO2007" s="42"/>
      <c r="AP2007" s="277"/>
      <c r="AR2007" s="278"/>
      <c r="AS2007" s="34"/>
      <c r="AT2007" s="166">
        <f>SUM(AT1999:AT2006)</f>
        <v>260</v>
      </c>
      <c r="AU2007" s="167">
        <f>SUM(AU1999:AU2006)</f>
        <v>260</v>
      </c>
      <c r="AV2007" s="167">
        <f>SUM(AV1999:AV2006)</f>
        <v>260</v>
      </c>
      <c r="AW2007" s="167">
        <f>SUM(AW1999:AW2006)</f>
        <v>260</v>
      </c>
      <c r="AX2007" s="167">
        <f>SUM(AX1999:AX2006)</f>
        <v>260</v>
      </c>
      <c r="AY2007" s="167">
        <f>SUM(AY1999:AY2006)</f>
        <v>260</v>
      </c>
      <c r="AZ2007" s="167">
        <f>SUM(AZ1999:AZ2006)</f>
        <v>260</v>
      </c>
      <c r="BA2007" s="167">
        <f>SUM(BA1999:BA2006)</f>
        <v>260</v>
      </c>
      <c r="BB2007" s="280">
        <f>SUM(AT1999^3+AU2000^3+AV2001^3+AW2002^3+AX2003^3+AY2004^3+AZ2005^3+BA2006^3)</f>
        <v>540800</v>
      </c>
      <c r="BC2007" s="42"/>
      <c r="BD2007" s="277"/>
    </row>
    <row r="2008" spans="2:56" ht="12.75" thickBot="1" x14ac:dyDescent="0.25">
      <c r="B2008" s="278"/>
      <c r="C2008" s="34"/>
      <c r="D2008" s="89">
        <f>SUMSQ(D1999:D2006)</f>
        <v>11180</v>
      </c>
      <c r="E2008" s="90">
        <f>SUMSQ(E1999:E2006)</f>
        <v>11180</v>
      </c>
      <c r="F2008" s="90">
        <f>SUMSQ(F1999:F2006)</f>
        <v>11180</v>
      </c>
      <c r="G2008" s="90">
        <f>SUMSQ(G1999:G2006)</f>
        <v>11180</v>
      </c>
      <c r="H2008" s="90">
        <f>SUMSQ(H1999:H2006)</f>
        <v>11180</v>
      </c>
      <c r="I2008" s="90">
        <f>SUMSQ(I1999:I2006)</f>
        <v>11180</v>
      </c>
      <c r="J2008" s="90">
        <f>SUMSQ(J1999:J2006)</f>
        <v>11180</v>
      </c>
      <c r="K2008" s="90">
        <f>SUMSQ(K1999:K2006)</f>
        <v>11180</v>
      </c>
      <c r="L2008" s="279">
        <f>SUM(D2006^3+E2005^3+F2004^3+G2003^3+H2002^3+I2001^3+J2000^3+K1999^3)</f>
        <v>540800</v>
      </c>
      <c r="M2008" s="42"/>
      <c r="N2008" s="277"/>
      <c r="P2008" s="278"/>
      <c r="Q2008" s="34"/>
      <c r="R2008" s="89">
        <f>SUMSQ(R1999:R2006)</f>
        <v>11180</v>
      </c>
      <c r="S2008" s="90">
        <f>SUMSQ(S1999:S2006)</f>
        <v>11180</v>
      </c>
      <c r="T2008" s="90">
        <f>SUMSQ(T1999:T2006)</f>
        <v>11180</v>
      </c>
      <c r="U2008" s="90">
        <f>SUMSQ(U1999:U2006)</f>
        <v>11180</v>
      </c>
      <c r="V2008" s="90">
        <f>SUMSQ(V1999:V2006)</f>
        <v>11180</v>
      </c>
      <c r="W2008" s="90">
        <f>SUMSQ(W1999:W2006)</f>
        <v>11180</v>
      </c>
      <c r="X2008" s="90">
        <f>SUMSQ(X1999:X2006)</f>
        <v>11180</v>
      </c>
      <c r="Y2008" s="90">
        <f>SUMSQ(Y1999:Y2006)</f>
        <v>11180</v>
      </c>
      <c r="Z2008" s="279">
        <f>SUM(R2006^3+S2005^3+T2004^3+U2003^3+V2002^3+W2001^3+X2000^3+Y1999^3)</f>
        <v>540800</v>
      </c>
      <c r="AA2008" s="42"/>
      <c r="AB2008" s="277"/>
      <c r="AD2008" s="278"/>
      <c r="AE2008" s="34"/>
      <c r="AF2008" s="89">
        <f>SUMSQ(AF1999:AF2006)</f>
        <v>11180</v>
      </c>
      <c r="AG2008" s="90">
        <f>SUMSQ(AG1999:AG2006)</f>
        <v>11180</v>
      </c>
      <c r="AH2008" s="90">
        <f>SUMSQ(AH1999:AH2006)</f>
        <v>11180</v>
      </c>
      <c r="AI2008" s="90">
        <f>SUMSQ(AI1999:AI2006)</f>
        <v>11180</v>
      </c>
      <c r="AJ2008" s="90">
        <f>SUMSQ(AJ1999:AJ2006)</f>
        <v>11180</v>
      </c>
      <c r="AK2008" s="90">
        <f>SUMSQ(AK1999:AK2006)</f>
        <v>11180</v>
      </c>
      <c r="AL2008" s="90">
        <f>SUMSQ(AL1999:AL2006)</f>
        <v>11180</v>
      </c>
      <c r="AM2008" s="90">
        <f>SUMSQ(AM1999:AM2006)</f>
        <v>11180</v>
      </c>
      <c r="AN2008" s="279">
        <f>SUM(AF2006^3+AG2005^3+AH2004^3+AI2003^3+AJ2002^3+AK2001^3+AL2000^3+AM1999^3)</f>
        <v>540800</v>
      </c>
      <c r="AO2008" s="42"/>
      <c r="AP2008" s="277"/>
      <c r="AR2008" s="278"/>
      <c r="AS2008" s="34"/>
      <c r="AT2008" s="89">
        <f>SUMSQ(AT1999:AT2006)</f>
        <v>11180</v>
      </c>
      <c r="AU2008" s="90">
        <f>SUMSQ(AU1999:AU2006)</f>
        <v>11180</v>
      </c>
      <c r="AV2008" s="90">
        <f>SUMSQ(AV1999:AV2006)</f>
        <v>11180</v>
      </c>
      <c r="AW2008" s="90">
        <f>SUMSQ(AW1999:AW2006)</f>
        <v>11180</v>
      </c>
      <c r="AX2008" s="90">
        <f>SUMSQ(AX1999:AX2006)</f>
        <v>11180</v>
      </c>
      <c r="AY2008" s="90">
        <f>SUMSQ(AY1999:AY2006)</f>
        <v>11180</v>
      </c>
      <c r="AZ2008" s="90">
        <f>SUMSQ(AZ1999:AZ2006)</f>
        <v>11180</v>
      </c>
      <c r="BA2008" s="90">
        <f>SUMSQ(BA1999:BA2006)</f>
        <v>11180</v>
      </c>
      <c r="BB2008" s="279">
        <f>SUM(AT2006^3+AU2005^3+AV2004^3+AW2003^3+AX2002^3+AY2001^3+AZ2000^3+BA1999^3)</f>
        <v>540800</v>
      </c>
      <c r="BC2008" s="42"/>
      <c r="BD2008" s="277"/>
    </row>
    <row r="2009" spans="2:56" ht="12.75" thickBot="1" x14ac:dyDescent="0.25">
      <c r="B2009" s="278"/>
      <c r="C2009" s="104"/>
      <c r="D2009" s="106"/>
      <c r="E2009" s="106"/>
      <c r="F2009" s="106"/>
      <c r="G2009" s="106"/>
      <c r="H2009" s="106"/>
      <c r="I2009" s="106"/>
      <c r="J2009" s="106"/>
      <c r="K2009" s="106"/>
      <c r="L2009" s="106"/>
      <c r="M2009" s="109"/>
      <c r="N2009" s="277"/>
      <c r="P2009" s="278"/>
      <c r="Q2009" s="104"/>
      <c r="R2009" s="106"/>
      <c r="S2009" s="106"/>
      <c r="T2009" s="106"/>
      <c r="U2009" s="106"/>
      <c r="V2009" s="106"/>
      <c r="W2009" s="106"/>
      <c r="X2009" s="106"/>
      <c r="Y2009" s="106"/>
      <c r="Z2009" s="106"/>
      <c r="AA2009" s="109"/>
      <c r="AB2009" s="277"/>
      <c r="AD2009" s="278"/>
      <c r="AE2009" s="104"/>
      <c r="AF2009" s="106"/>
      <c r="AG2009" s="106"/>
      <c r="AH2009" s="106"/>
      <c r="AI2009" s="106"/>
      <c r="AJ2009" s="106"/>
      <c r="AK2009" s="106"/>
      <c r="AL2009" s="106"/>
      <c r="AM2009" s="106"/>
      <c r="AN2009" s="106"/>
      <c r="AO2009" s="109"/>
      <c r="AP2009" s="277"/>
      <c r="AR2009" s="278"/>
      <c r="AS2009" s="104"/>
      <c r="AT2009" s="106"/>
      <c r="AU2009" s="106"/>
      <c r="AV2009" s="106"/>
      <c r="AW2009" s="106"/>
      <c r="AX2009" s="106"/>
      <c r="AY2009" s="106"/>
      <c r="AZ2009" s="106"/>
      <c r="BA2009" s="106"/>
      <c r="BB2009" s="106"/>
      <c r="BC2009" s="109"/>
      <c r="BD2009" s="277"/>
    </row>
    <row r="2010" spans="2:56" ht="12.75" thickBot="1" x14ac:dyDescent="0.25">
      <c r="B2010" s="276"/>
      <c r="C2010" s="275"/>
      <c r="D2010" s="275"/>
      <c r="E2010" s="275"/>
      <c r="F2010" s="275"/>
      <c r="G2010" s="275"/>
      <c r="H2010" s="275"/>
      <c r="I2010" s="275"/>
      <c r="J2010" s="275"/>
      <c r="K2010" s="275"/>
      <c r="L2010" s="275"/>
      <c r="M2010" s="275"/>
      <c r="N2010" s="274"/>
      <c r="P2010" s="276"/>
      <c r="Q2010" s="275"/>
      <c r="R2010" s="275"/>
      <c r="S2010" s="275"/>
      <c r="T2010" s="275"/>
      <c r="U2010" s="275"/>
      <c r="V2010" s="275"/>
      <c r="W2010" s="275"/>
      <c r="X2010" s="275"/>
      <c r="Y2010" s="275"/>
      <c r="Z2010" s="275"/>
      <c r="AA2010" s="275"/>
      <c r="AB2010" s="274"/>
      <c r="AD2010" s="276"/>
      <c r="AE2010" s="275"/>
      <c r="AF2010" s="275"/>
      <c r="AG2010" s="275"/>
      <c r="AH2010" s="275"/>
      <c r="AI2010" s="275"/>
      <c r="AJ2010" s="275"/>
      <c r="AK2010" s="275"/>
      <c r="AL2010" s="275"/>
      <c r="AM2010" s="275"/>
      <c r="AN2010" s="275"/>
      <c r="AO2010" s="275"/>
      <c r="AP2010" s="274"/>
      <c r="AR2010" s="276"/>
      <c r="AS2010" s="275"/>
      <c r="AT2010" s="275"/>
      <c r="AU2010" s="275"/>
      <c r="AV2010" s="275"/>
      <c r="AW2010" s="275"/>
      <c r="AX2010" s="275"/>
      <c r="AY2010" s="275"/>
      <c r="AZ2010" s="275"/>
      <c r="BA2010" s="275"/>
      <c r="BB2010" s="275"/>
      <c r="BC2010" s="275"/>
      <c r="BD2010" s="274"/>
    </row>
    <row r="2011" spans="2:56" ht="13.5" thickTop="1" thickBot="1" x14ac:dyDescent="0.25"/>
    <row r="2012" spans="2:56" ht="13.5" thickTop="1" thickBot="1" x14ac:dyDescent="0.25">
      <c r="B2012" s="284"/>
      <c r="C2012" s="283"/>
      <c r="D2012" s="283"/>
      <c r="E2012" s="283"/>
      <c r="F2012" s="283"/>
      <c r="G2012" s="283"/>
      <c r="H2012" s="283"/>
      <c r="I2012" s="283"/>
      <c r="J2012" s="283"/>
      <c r="K2012" s="283"/>
      <c r="L2012" s="283"/>
      <c r="M2012" s="283"/>
      <c r="N2012" s="282"/>
      <c r="P2012" s="284"/>
      <c r="Q2012" s="283"/>
      <c r="R2012" s="283"/>
      <c r="S2012" s="283"/>
      <c r="T2012" s="283"/>
      <c r="U2012" s="283"/>
      <c r="V2012" s="283"/>
      <c r="W2012" s="283"/>
      <c r="X2012" s="283"/>
      <c r="Y2012" s="283"/>
      <c r="Z2012" s="283"/>
      <c r="AA2012" s="283"/>
      <c r="AB2012" s="282"/>
      <c r="AD2012" s="284"/>
      <c r="AE2012" s="283"/>
      <c r="AF2012" s="283"/>
      <c r="AG2012" s="283"/>
      <c r="AH2012" s="283"/>
      <c r="AI2012" s="283"/>
      <c r="AJ2012" s="283"/>
      <c r="AK2012" s="283"/>
      <c r="AL2012" s="283"/>
      <c r="AM2012" s="283"/>
      <c r="AN2012" s="283"/>
      <c r="AO2012" s="283"/>
      <c r="AP2012" s="282"/>
      <c r="AR2012" s="284"/>
      <c r="AS2012" s="283"/>
      <c r="AT2012" s="283"/>
      <c r="AU2012" s="283"/>
      <c r="AV2012" s="283"/>
      <c r="AW2012" s="283"/>
      <c r="AX2012" s="283"/>
      <c r="AY2012" s="283"/>
      <c r="AZ2012" s="283"/>
      <c r="BA2012" s="283"/>
      <c r="BB2012" s="283"/>
      <c r="BC2012" s="283"/>
      <c r="BD2012" s="282"/>
    </row>
    <row r="2013" spans="2:56" ht="12.75" thickBot="1" x14ac:dyDescent="0.25">
      <c r="B2013" s="278"/>
      <c r="C2013" s="20"/>
      <c r="D2013" s="21"/>
      <c r="E2013" s="21"/>
      <c r="F2013" s="21"/>
      <c r="G2013" s="21"/>
      <c r="H2013" s="281" t="s">
        <v>878</v>
      </c>
      <c r="I2013" s="21"/>
      <c r="J2013" s="21"/>
      <c r="K2013" s="21"/>
      <c r="L2013" s="21"/>
      <c r="M2013" s="23"/>
      <c r="N2013" s="277"/>
      <c r="P2013" s="278"/>
      <c r="Q2013" s="20"/>
      <c r="R2013" s="21"/>
      <c r="S2013" s="21"/>
      <c r="T2013" s="21"/>
      <c r="U2013" s="21"/>
      <c r="V2013" s="281" t="s">
        <v>877</v>
      </c>
      <c r="W2013" s="21"/>
      <c r="X2013" s="21"/>
      <c r="Y2013" s="21"/>
      <c r="Z2013" s="21"/>
      <c r="AA2013" s="23"/>
      <c r="AB2013" s="277"/>
      <c r="AD2013" s="278"/>
      <c r="AE2013" s="20"/>
      <c r="AF2013" s="21"/>
      <c r="AG2013" s="21"/>
      <c r="AH2013" s="21"/>
      <c r="AI2013" s="21"/>
      <c r="AJ2013" s="281" t="s">
        <v>876</v>
      </c>
      <c r="AK2013" s="21"/>
      <c r="AL2013" s="21"/>
      <c r="AM2013" s="21"/>
      <c r="AN2013" s="21"/>
      <c r="AO2013" s="23"/>
      <c r="AP2013" s="277"/>
      <c r="AR2013" s="278"/>
      <c r="AS2013" s="20"/>
      <c r="AT2013" s="21"/>
      <c r="AU2013" s="21"/>
      <c r="AV2013" s="21"/>
      <c r="AW2013" s="21"/>
      <c r="AX2013" s="281" t="s">
        <v>875</v>
      </c>
      <c r="AY2013" s="21"/>
      <c r="AZ2013" s="21"/>
      <c r="BA2013" s="21"/>
      <c r="BB2013" s="21"/>
      <c r="BC2013" s="23"/>
      <c r="BD2013" s="277"/>
    </row>
    <row r="2014" spans="2:56" x14ac:dyDescent="0.2">
      <c r="B2014" s="278"/>
      <c r="C2014" s="34"/>
      <c r="D2014" s="35">
        <v>6</v>
      </c>
      <c r="E2014" s="36">
        <v>20</v>
      </c>
      <c r="F2014" s="36">
        <v>49</v>
      </c>
      <c r="G2014" s="36">
        <v>39</v>
      </c>
      <c r="H2014" s="36">
        <v>44</v>
      </c>
      <c r="I2014" s="36">
        <v>62</v>
      </c>
      <c r="J2014" s="36">
        <v>31</v>
      </c>
      <c r="K2014" s="37">
        <v>9</v>
      </c>
      <c r="L2014" s="251">
        <f>SUMSQ(D2014:K2014)</f>
        <v>11180</v>
      </c>
      <c r="M2014" s="42"/>
      <c r="N2014" s="277"/>
      <c r="P2014" s="278"/>
      <c r="Q2014" s="34"/>
      <c r="R2014" s="35">
        <v>6</v>
      </c>
      <c r="S2014" s="36">
        <v>20</v>
      </c>
      <c r="T2014" s="36">
        <v>49</v>
      </c>
      <c r="U2014" s="36">
        <v>39</v>
      </c>
      <c r="V2014" s="36">
        <v>44</v>
      </c>
      <c r="W2014" s="36">
        <v>62</v>
      </c>
      <c r="X2014" s="36">
        <v>31</v>
      </c>
      <c r="Y2014" s="37">
        <v>9</v>
      </c>
      <c r="Z2014" s="251">
        <f>SUMSQ(R2014:Y2014)</f>
        <v>11180</v>
      </c>
      <c r="AA2014" s="42"/>
      <c r="AB2014" s="277"/>
      <c r="AD2014" s="278"/>
      <c r="AE2014" s="34"/>
      <c r="AF2014" s="35">
        <v>6</v>
      </c>
      <c r="AG2014" s="36">
        <v>20</v>
      </c>
      <c r="AH2014" s="36">
        <v>49</v>
      </c>
      <c r="AI2014" s="36">
        <v>39</v>
      </c>
      <c r="AJ2014" s="36">
        <v>44</v>
      </c>
      <c r="AK2014" s="36">
        <v>62</v>
      </c>
      <c r="AL2014" s="36">
        <v>31</v>
      </c>
      <c r="AM2014" s="37">
        <v>9</v>
      </c>
      <c r="AN2014" s="251">
        <f>SUMSQ(AF2014:AM2014)</f>
        <v>11180</v>
      </c>
      <c r="AO2014" s="42"/>
      <c r="AP2014" s="277"/>
      <c r="AR2014" s="278"/>
      <c r="AS2014" s="34"/>
      <c r="AT2014" s="35">
        <v>6</v>
      </c>
      <c r="AU2014" s="36">
        <v>20</v>
      </c>
      <c r="AV2014" s="36">
        <v>62</v>
      </c>
      <c r="AW2014" s="36">
        <v>39</v>
      </c>
      <c r="AX2014" s="36">
        <v>44</v>
      </c>
      <c r="AY2014" s="36">
        <v>49</v>
      </c>
      <c r="AZ2014" s="36">
        <v>31</v>
      </c>
      <c r="BA2014" s="37">
        <v>9</v>
      </c>
      <c r="BB2014" s="251">
        <f>SUMSQ(AT2014:BA2014)</f>
        <v>11180</v>
      </c>
      <c r="BC2014" s="42"/>
      <c r="BD2014" s="277"/>
    </row>
    <row r="2015" spans="2:56" x14ac:dyDescent="0.2">
      <c r="B2015" s="278"/>
      <c r="C2015" s="34"/>
      <c r="D2015" s="44">
        <v>17</v>
      </c>
      <c r="E2015" s="45">
        <v>7</v>
      </c>
      <c r="F2015" s="45">
        <v>38</v>
      </c>
      <c r="G2015" s="45">
        <v>52</v>
      </c>
      <c r="H2015" s="45">
        <v>63</v>
      </c>
      <c r="I2015" s="45">
        <v>41</v>
      </c>
      <c r="J2015" s="45">
        <v>12</v>
      </c>
      <c r="K2015" s="46">
        <v>30</v>
      </c>
      <c r="L2015" s="257">
        <f>SUMSQ(D2015:K2015)</f>
        <v>11180</v>
      </c>
      <c r="M2015" s="42"/>
      <c r="N2015" s="277"/>
      <c r="P2015" s="278"/>
      <c r="Q2015" s="34"/>
      <c r="R2015" s="44">
        <v>41</v>
      </c>
      <c r="S2015" s="45">
        <v>7</v>
      </c>
      <c r="T2015" s="45">
        <v>30</v>
      </c>
      <c r="U2015" s="45">
        <v>52</v>
      </c>
      <c r="V2015" s="45">
        <v>63</v>
      </c>
      <c r="W2015" s="45">
        <v>17</v>
      </c>
      <c r="X2015" s="45">
        <v>12</v>
      </c>
      <c r="Y2015" s="46">
        <v>38</v>
      </c>
      <c r="Z2015" s="257">
        <f>SUMSQ(R2015:Y2015)</f>
        <v>11180</v>
      </c>
      <c r="AA2015" s="42"/>
      <c r="AB2015" s="277"/>
      <c r="AD2015" s="278"/>
      <c r="AE2015" s="34"/>
      <c r="AF2015" s="44">
        <v>41</v>
      </c>
      <c r="AG2015" s="45">
        <v>7</v>
      </c>
      <c r="AH2015" s="45">
        <v>30</v>
      </c>
      <c r="AI2015" s="45">
        <v>52</v>
      </c>
      <c r="AJ2015" s="45">
        <v>63</v>
      </c>
      <c r="AK2015" s="45">
        <v>17</v>
      </c>
      <c r="AL2015" s="45">
        <v>12</v>
      </c>
      <c r="AM2015" s="46">
        <v>38</v>
      </c>
      <c r="AN2015" s="257">
        <f>SUMSQ(AF2015:AM2015)</f>
        <v>11180</v>
      </c>
      <c r="AO2015" s="42"/>
      <c r="AP2015" s="277"/>
      <c r="AR2015" s="278"/>
      <c r="AS2015" s="34"/>
      <c r="AT2015" s="44">
        <v>41</v>
      </c>
      <c r="AU2015" s="45">
        <v>7</v>
      </c>
      <c r="AV2015" s="45">
        <v>17</v>
      </c>
      <c r="AW2015" s="45">
        <v>52</v>
      </c>
      <c r="AX2015" s="45">
        <v>63</v>
      </c>
      <c r="AY2015" s="45">
        <v>30</v>
      </c>
      <c r="AZ2015" s="45">
        <v>12</v>
      </c>
      <c r="BA2015" s="46">
        <v>38</v>
      </c>
      <c r="BB2015" s="257">
        <f>SUMSQ(AT2015:BA2015)</f>
        <v>11180</v>
      </c>
      <c r="BC2015" s="42"/>
      <c r="BD2015" s="277"/>
    </row>
    <row r="2016" spans="2:56" x14ac:dyDescent="0.2">
      <c r="B2016" s="278"/>
      <c r="C2016" s="34"/>
      <c r="D2016" s="44">
        <v>42</v>
      </c>
      <c r="E2016" s="45">
        <v>64</v>
      </c>
      <c r="F2016" s="45">
        <v>29</v>
      </c>
      <c r="G2016" s="45">
        <v>11</v>
      </c>
      <c r="H2016" s="45">
        <v>8</v>
      </c>
      <c r="I2016" s="45">
        <v>18</v>
      </c>
      <c r="J2016" s="45">
        <v>51</v>
      </c>
      <c r="K2016" s="46">
        <v>37</v>
      </c>
      <c r="L2016" s="257">
        <f>SUMSQ(D2016:K2016)</f>
        <v>11180</v>
      </c>
      <c r="M2016" s="42"/>
      <c r="N2016" s="277"/>
      <c r="P2016" s="278"/>
      <c r="Q2016" s="34"/>
      <c r="R2016" s="44">
        <v>37</v>
      </c>
      <c r="S2016" s="45">
        <v>64</v>
      </c>
      <c r="T2016" s="45">
        <v>29</v>
      </c>
      <c r="U2016" s="45">
        <v>11</v>
      </c>
      <c r="V2016" s="45">
        <v>8</v>
      </c>
      <c r="W2016" s="45">
        <v>18</v>
      </c>
      <c r="X2016" s="45">
        <v>51</v>
      </c>
      <c r="Y2016" s="46">
        <v>42</v>
      </c>
      <c r="Z2016" s="257">
        <f>SUMSQ(R2016:Y2016)</f>
        <v>11180</v>
      </c>
      <c r="AA2016" s="42"/>
      <c r="AB2016" s="277"/>
      <c r="AD2016" s="278"/>
      <c r="AE2016" s="34"/>
      <c r="AF2016" s="44">
        <v>42</v>
      </c>
      <c r="AG2016" s="45">
        <v>64</v>
      </c>
      <c r="AH2016" s="45">
        <v>29</v>
      </c>
      <c r="AI2016" s="45">
        <v>11</v>
      </c>
      <c r="AJ2016" s="45">
        <v>8</v>
      </c>
      <c r="AK2016" s="45">
        <v>18</v>
      </c>
      <c r="AL2016" s="45">
        <v>51</v>
      </c>
      <c r="AM2016" s="46">
        <v>37</v>
      </c>
      <c r="AN2016" s="257">
        <f>SUMSQ(AF2016:AM2016)</f>
        <v>11180</v>
      </c>
      <c r="AO2016" s="42"/>
      <c r="AP2016" s="277"/>
      <c r="AR2016" s="278"/>
      <c r="AS2016" s="34"/>
      <c r="AT2016" s="44">
        <v>37</v>
      </c>
      <c r="AU2016" s="45">
        <v>64</v>
      </c>
      <c r="AV2016" s="45">
        <v>29</v>
      </c>
      <c r="AW2016" s="45">
        <v>11</v>
      </c>
      <c r="AX2016" s="45">
        <v>8</v>
      </c>
      <c r="AY2016" s="45">
        <v>18</v>
      </c>
      <c r="AZ2016" s="45">
        <v>51</v>
      </c>
      <c r="BA2016" s="46">
        <v>42</v>
      </c>
      <c r="BB2016" s="257">
        <f>SUMSQ(AT2016:BA2016)</f>
        <v>11180</v>
      </c>
      <c r="BC2016" s="42"/>
      <c r="BD2016" s="277"/>
    </row>
    <row r="2017" spans="2:56" x14ac:dyDescent="0.2">
      <c r="B2017" s="278"/>
      <c r="C2017" s="34"/>
      <c r="D2017" s="44">
        <v>61</v>
      </c>
      <c r="E2017" s="45">
        <v>43</v>
      </c>
      <c r="F2017" s="45">
        <v>10</v>
      </c>
      <c r="G2017" s="45">
        <v>32</v>
      </c>
      <c r="H2017" s="45">
        <v>19</v>
      </c>
      <c r="I2017" s="45">
        <v>5</v>
      </c>
      <c r="J2017" s="45">
        <v>40</v>
      </c>
      <c r="K2017" s="46">
        <v>50</v>
      </c>
      <c r="L2017" s="257">
        <f>SUMSQ(D2017:K2017)</f>
        <v>11180</v>
      </c>
      <c r="M2017" s="42"/>
      <c r="N2017" s="277"/>
      <c r="P2017" s="278"/>
      <c r="Q2017" s="34"/>
      <c r="R2017" s="44">
        <v>10</v>
      </c>
      <c r="S2017" s="45">
        <v>43</v>
      </c>
      <c r="T2017" s="45">
        <v>50</v>
      </c>
      <c r="U2017" s="45">
        <v>32</v>
      </c>
      <c r="V2017" s="45">
        <v>19</v>
      </c>
      <c r="W2017" s="45">
        <v>61</v>
      </c>
      <c r="X2017" s="45">
        <v>40</v>
      </c>
      <c r="Y2017" s="46">
        <v>5</v>
      </c>
      <c r="Z2017" s="257">
        <f>SUMSQ(R2017:Y2017)</f>
        <v>11180</v>
      </c>
      <c r="AA2017" s="42"/>
      <c r="AB2017" s="277"/>
      <c r="AD2017" s="278"/>
      <c r="AE2017" s="34"/>
      <c r="AF2017" s="44">
        <v>5</v>
      </c>
      <c r="AG2017" s="45">
        <v>43</v>
      </c>
      <c r="AH2017" s="45">
        <v>50</v>
      </c>
      <c r="AI2017" s="45">
        <v>32</v>
      </c>
      <c r="AJ2017" s="45">
        <v>19</v>
      </c>
      <c r="AK2017" s="45">
        <v>61</v>
      </c>
      <c r="AL2017" s="45">
        <v>40</v>
      </c>
      <c r="AM2017" s="46">
        <v>10</v>
      </c>
      <c r="AN2017" s="257">
        <f>SUMSQ(AF2017:AM2017)</f>
        <v>11180</v>
      </c>
      <c r="AO2017" s="42"/>
      <c r="AP2017" s="277"/>
      <c r="AR2017" s="278"/>
      <c r="AS2017" s="34"/>
      <c r="AT2017" s="44">
        <v>10</v>
      </c>
      <c r="AU2017" s="45">
        <v>43</v>
      </c>
      <c r="AV2017" s="45">
        <v>50</v>
      </c>
      <c r="AW2017" s="45">
        <v>32</v>
      </c>
      <c r="AX2017" s="45">
        <v>19</v>
      </c>
      <c r="AY2017" s="45">
        <v>61</v>
      </c>
      <c r="AZ2017" s="45">
        <v>40</v>
      </c>
      <c r="BA2017" s="46">
        <v>5</v>
      </c>
      <c r="BB2017" s="257">
        <f>SUMSQ(AT2017:BA2017)</f>
        <v>11180</v>
      </c>
      <c r="BC2017" s="42"/>
      <c r="BD2017" s="277"/>
    </row>
    <row r="2018" spans="2:56" x14ac:dyDescent="0.2">
      <c r="B2018" s="278"/>
      <c r="C2018" s="34"/>
      <c r="D2018" s="44">
        <v>15</v>
      </c>
      <c r="E2018" s="45">
        <v>25</v>
      </c>
      <c r="F2018" s="45">
        <v>60</v>
      </c>
      <c r="G2018" s="45">
        <v>46</v>
      </c>
      <c r="H2018" s="45">
        <v>33</v>
      </c>
      <c r="I2018" s="45">
        <v>55</v>
      </c>
      <c r="J2018" s="45">
        <v>22</v>
      </c>
      <c r="K2018" s="46">
        <v>4</v>
      </c>
      <c r="L2018" s="257">
        <f>SUMSQ(D2018:K2018)</f>
        <v>11180</v>
      </c>
      <c r="M2018" s="42"/>
      <c r="N2018" s="277"/>
      <c r="P2018" s="278"/>
      <c r="Q2018" s="34"/>
      <c r="R2018" s="44">
        <v>60</v>
      </c>
      <c r="S2018" s="45">
        <v>25</v>
      </c>
      <c r="T2018" s="45">
        <v>4</v>
      </c>
      <c r="U2018" s="45">
        <v>46</v>
      </c>
      <c r="V2018" s="45">
        <v>33</v>
      </c>
      <c r="W2018" s="45">
        <v>15</v>
      </c>
      <c r="X2018" s="45">
        <v>22</v>
      </c>
      <c r="Y2018" s="46">
        <v>55</v>
      </c>
      <c r="Z2018" s="257">
        <f>SUMSQ(R2018:Y2018)</f>
        <v>11180</v>
      </c>
      <c r="AA2018" s="42"/>
      <c r="AB2018" s="277"/>
      <c r="AD2018" s="278"/>
      <c r="AE2018" s="34"/>
      <c r="AF2018" s="44">
        <v>55</v>
      </c>
      <c r="AG2018" s="45">
        <v>25</v>
      </c>
      <c r="AH2018" s="45">
        <v>4</v>
      </c>
      <c r="AI2018" s="45">
        <v>46</v>
      </c>
      <c r="AJ2018" s="45">
        <v>33</v>
      </c>
      <c r="AK2018" s="45">
        <v>15</v>
      </c>
      <c r="AL2018" s="45">
        <v>22</v>
      </c>
      <c r="AM2018" s="46">
        <v>60</v>
      </c>
      <c r="AN2018" s="257">
        <f>SUMSQ(AF2018:AM2018)</f>
        <v>11180</v>
      </c>
      <c r="AO2018" s="42"/>
      <c r="AP2018" s="277"/>
      <c r="AR2018" s="278"/>
      <c r="AS2018" s="34"/>
      <c r="AT2018" s="44">
        <v>60</v>
      </c>
      <c r="AU2018" s="45">
        <v>25</v>
      </c>
      <c r="AV2018" s="45">
        <v>4</v>
      </c>
      <c r="AW2018" s="45">
        <v>46</v>
      </c>
      <c r="AX2018" s="45">
        <v>33</v>
      </c>
      <c r="AY2018" s="45">
        <v>15</v>
      </c>
      <c r="AZ2018" s="45">
        <v>22</v>
      </c>
      <c r="BA2018" s="46">
        <v>55</v>
      </c>
      <c r="BB2018" s="257">
        <f>SUMSQ(AT2018:BA2018)</f>
        <v>11180</v>
      </c>
      <c r="BC2018" s="42"/>
      <c r="BD2018" s="277"/>
    </row>
    <row r="2019" spans="2:56" x14ac:dyDescent="0.2">
      <c r="B2019" s="278"/>
      <c r="C2019" s="34"/>
      <c r="D2019" s="44">
        <v>28</v>
      </c>
      <c r="E2019" s="45">
        <v>14</v>
      </c>
      <c r="F2019" s="45">
        <v>47</v>
      </c>
      <c r="G2019" s="45">
        <v>57</v>
      </c>
      <c r="H2019" s="45">
        <v>54</v>
      </c>
      <c r="I2019" s="45">
        <v>36</v>
      </c>
      <c r="J2019" s="45">
        <v>1</v>
      </c>
      <c r="K2019" s="46">
        <v>23</v>
      </c>
      <c r="L2019" s="257">
        <f>SUMSQ(D2019:K2019)</f>
        <v>11180</v>
      </c>
      <c r="M2019" s="42"/>
      <c r="N2019" s="277"/>
      <c r="P2019" s="278"/>
      <c r="Q2019" s="34"/>
      <c r="R2019" s="44">
        <v>23</v>
      </c>
      <c r="S2019" s="45">
        <v>14</v>
      </c>
      <c r="T2019" s="45">
        <v>47</v>
      </c>
      <c r="U2019" s="45">
        <v>57</v>
      </c>
      <c r="V2019" s="45">
        <v>54</v>
      </c>
      <c r="W2019" s="45">
        <v>36</v>
      </c>
      <c r="X2019" s="45">
        <v>1</v>
      </c>
      <c r="Y2019" s="46">
        <v>28</v>
      </c>
      <c r="Z2019" s="257">
        <f>SUMSQ(R2019:Y2019)</f>
        <v>11180</v>
      </c>
      <c r="AA2019" s="42"/>
      <c r="AB2019" s="277"/>
      <c r="AD2019" s="278"/>
      <c r="AE2019" s="34"/>
      <c r="AF2019" s="44">
        <v>28</v>
      </c>
      <c r="AG2019" s="45">
        <v>14</v>
      </c>
      <c r="AH2019" s="45">
        <v>47</v>
      </c>
      <c r="AI2019" s="45">
        <v>57</v>
      </c>
      <c r="AJ2019" s="45">
        <v>54</v>
      </c>
      <c r="AK2019" s="45">
        <v>36</v>
      </c>
      <c r="AL2019" s="45">
        <v>1</v>
      </c>
      <c r="AM2019" s="46">
        <v>23</v>
      </c>
      <c r="AN2019" s="257">
        <f>SUMSQ(AF2019:AM2019)</f>
        <v>11180</v>
      </c>
      <c r="AO2019" s="42"/>
      <c r="AP2019" s="277"/>
      <c r="AR2019" s="278"/>
      <c r="AS2019" s="34"/>
      <c r="AT2019" s="44">
        <v>23</v>
      </c>
      <c r="AU2019" s="45">
        <v>14</v>
      </c>
      <c r="AV2019" s="45">
        <v>47</v>
      </c>
      <c r="AW2019" s="45">
        <v>57</v>
      </c>
      <c r="AX2019" s="45">
        <v>54</v>
      </c>
      <c r="AY2019" s="45">
        <v>36</v>
      </c>
      <c r="AZ2019" s="45">
        <v>1</v>
      </c>
      <c r="BA2019" s="46">
        <v>28</v>
      </c>
      <c r="BB2019" s="257">
        <f>SUMSQ(AT2019:BA2019)</f>
        <v>11180</v>
      </c>
      <c r="BC2019" s="42"/>
      <c r="BD2019" s="277"/>
    </row>
    <row r="2020" spans="2:56" x14ac:dyDescent="0.2">
      <c r="B2020" s="278"/>
      <c r="C2020" s="34"/>
      <c r="D2020" s="44">
        <v>35</v>
      </c>
      <c r="E2020" s="45">
        <v>53</v>
      </c>
      <c r="F2020" s="45">
        <v>24</v>
      </c>
      <c r="G2020" s="45">
        <v>2</v>
      </c>
      <c r="H2020" s="45">
        <v>13</v>
      </c>
      <c r="I2020" s="45">
        <v>27</v>
      </c>
      <c r="J2020" s="45">
        <v>58</v>
      </c>
      <c r="K2020" s="46">
        <v>48</v>
      </c>
      <c r="L2020" s="257">
        <f>SUMSQ(D2020:K2020)</f>
        <v>11180</v>
      </c>
      <c r="M2020" s="42"/>
      <c r="N2020" s="277"/>
      <c r="P2020" s="278"/>
      <c r="Q2020" s="34"/>
      <c r="R2020" s="44">
        <v>27</v>
      </c>
      <c r="S2020" s="45">
        <v>53</v>
      </c>
      <c r="T2020" s="45">
        <v>48</v>
      </c>
      <c r="U2020" s="45">
        <v>2</v>
      </c>
      <c r="V2020" s="45">
        <v>13</v>
      </c>
      <c r="W2020" s="45">
        <v>35</v>
      </c>
      <c r="X2020" s="45">
        <v>58</v>
      </c>
      <c r="Y2020" s="46">
        <v>24</v>
      </c>
      <c r="Z2020" s="257">
        <f>SUMSQ(R2020:Y2020)</f>
        <v>11180</v>
      </c>
      <c r="AA2020" s="42"/>
      <c r="AB2020" s="277"/>
      <c r="AD2020" s="278"/>
      <c r="AE2020" s="34"/>
      <c r="AF2020" s="44">
        <v>27</v>
      </c>
      <c r="AG2020" s="45">
        <v>53</v>
      </c>
      <c r="AH2020" s="45">
        <v>48</v>
      </c>
      <c r="AI2020" s="45">
        <v>2</v>
      </c>
      <c r="AJ2020" s="45">
        <v>13</v>
      </c>
      <c r="AK2020" s="45">
        <v>35</v>
      </c>
      <c r="AL2020" s="45">
        <v>58</v>
      </c>
      <c r="AM2020" s="46">
        <v>24</v>
      </c>
      <c r="AN2020" s="257">
        <f>SUMSQ(AF2020:AM2020)</f>
        <v>11180</v>
      </c>
      <c r="AO2020" s="42"/>
      <c r="AP2020" s="277"/>
      <c r="AR2020" s="278"/>
      <c r="AS2020" s="34"/>
      <c r="AT2020" s="44">
        <v>27</v>
      </c>
      <c r="AU2020" s="45">
        <v>53</v>
      </c>
      <c r="AV2020" s="45">
        <v>35</v>
      </c>
      <c r="AW2020" s="45">
        <v>2</v>
      </c>
      <c r="AX2020" s="45">
        <v>13</v>
      </c>
      <c r="AY2020" s="45">
        <v>48</v>
      </c>
      <c r="AZ2020" s="45">
        <v>58</v>
      </c>
      <c r="BA2020" s="46">
        <v>24</v>
      </c>
      <c r="BB2020" s="257">
        <f>SUMSQ(AT2020:BA2020)</f>
        <v>11180</v>
      </c>
      <c r="BC2020" s="42"/>
      <c r="BD2020" s="277"/>
    </row>
    <row r="2021" spans="2:56" ht="12.75" thickBot="1" x14ac:dyDescent="0.25">
      <c r="B2021" s="278"/>
      <c r="C2021" s="34"/>
      <c r="D2021" s="59">
        <v>56</v>
      </c>
      <c r="E2021" s="60">
        <v>34</v>
      </c>
      <c r="F2021" s="60">
        <v>3</v>
      </c>
      <c r="G2021" s="60">
        <v>21</v>
      </c>
      <c r="H2021" s="60">
        <v>26</v>
      </c>
      <c r="I2021" s="60">
        <v>16</v>
      </c>
      <c r="J2021" s="60">
        <v>45</v>
      </c>
      <c r="K2021" s="61">
        <v>59</v>
      </c>
      <c r="L2021" s="257">
        <f>SUMSQ(D2021:K2021)</f>
        <v>11180</v>
      </c>
      <c r="M2021" s="42"/>
      <c r="N2021" s="277"/>
      <c r="P2021" s="278"/>
      <c r="Q2021" s="34"/>
      <c r="R2021" s="59">
        <v>56</v>
      </c>
      <c r="S2021" s="60">
        <v>34</v>
      </c>
      <c r="T2021" s="60">
        <v>3</v>
      </c>
      <c r="U2021" s="60">
        <v>21</v>
      </c>
      <c r="V2021" s="60">
        <v>26</v>
      </c>
      <c r="W2021" s="60">
        <v>16</v>
      </c>
      <c r="X2021" s="60">
        <v>45</v>
      </c>
      <c r="Y2021" s="61">
        <v>59</v>
      </c>
      <c r="Z2021" s="257">
        <f>SUMSQ(R2021:Y2021)</f>
        <v>11180</v>
      </c>
      <c r="AA2021" s="42"/>
      <c r="AB2021" s="277"/>
      <c r="AD2021" s="278"/>
      <c r="AE2021" s="34"/>
      <c r="AF2021" s="59">
        <v>56</v>
      </c>
      <c r="AG2021" s="60">
        <v>34</v>
      </c>
      <c r="AH2021" s="60">
        <v>3</v>
      </c>
      <c r="AI2021" s="60">
        <v>21</v>
      </c>
      <c r="AJ2021" s="60">
        <v>26</v>
      </c>
      <c r="AK2021" s="60">
        <v>16</v>
      </c>
      <c r="AL2021" s="60">
        <v>45</v>
      </c>
      <c r="AM2021" s="61">
        <v>59</v>
      </c>
      <c r="AN2021" s="257">
        <f>SUMSQ(AF2021:AM2021)</f>
        <v>11180</v>
      </c>
      <c r="AO2021" s="42"/>
      <c r="AP2021" s="277"/>
      <c r="AR2021" s="278"/>
      <c r="AS2021" s="34"/>
      <c r="AT2021" s="59">
        <v>56</v>
      </c>
      <c r="AU2021" s="60">
        <v>34</v>
      </c>
      <c r="AV2021" s="60">
        <v>16</v>
      </c>
      <c r="AW2021" s="60">
        <v>21</v>
      </c>
      <c r="AX2021" s="60">
        <v>26</v>
      </c>
      <c r="AY2021" s="60">
        <v>3</v>
      </c>
      <c r="AZ2021" s="60">
        <v>45</v>
      </c>
      <c r="BA2021" s="61">
        <v>59</v>
      </c>
      <c r="BB2021" s="257">
        <f>SUMSQ(AT2021:BA2021)</f>
        <v>11180</v>
      </c>
      <c r="BC2021" s="42"/>
      <c r="BD2021" s="277"/>
    </row>
    <row r="2022" spans="2:56" x14ac:dyDescent="0.2">
      <c r="B2022" s="278"/>
      <c r="C2022" s="34"/>
      <c r="D2022" s="166">
        <f>SUM(D2014:D2021)</f>
        <v>260</v>
      </c>
      <c r="E2022" s="167">
        <f>SUM(E2014:E2021)</f>
        <v>260</v>
      </c>
      <c r="F2022" s="167">
        <f>SUM(F2014:F2021)</f>
        <v>260</v>
      </c>
      <c r="G2022" s="167">
        <f>SUM(G2014:G2021)</f>
        <v>260</v>
      </c>
      <c r="H2022" s="167">
        <f>SUM(H2014:H2021)</f>
        <v>260</v>
      </c>
      <c r="I2022" s="167">
        <f>SUM(I2014:I2021)</f>
        <v>260</v>
      </c>
      <c r="J2022" s="167">
        <f>SUM(J2014:J2021)</f>
        <v>260</v>
      </c>
      <c r="K2022" s="167">
        <f>SUM(K2014:K2021)</f>
        <v>260</v>
      </c>
      <c r="L2022" s="280">
        <f>SUM(D2014^3+E2015^3+F2016^3+G2017^3+H2018^3+I2019^3+J2020^3+K2021^3)</f>
        <v>540800</v>
      </c>
      <c r="M2022" s="42"/>
      <c r="N2022" s="277"/>
      <c r="P2022" s="278"/>
      <c r="Q2022" s="34"/>
      <c r="R2022" s="166">
        <f>SUM(R2014:R2021)</f>
        <v>260</v>
      </c>
      <c r="S2022" s="167">
        <f>SUM(S2014:S2021)</f>
        <v>260</v>
      </c>
      <c r="T2022" s="167">
        <f>SUM(T2014:T2021)</f>
        <v>260</v>
      </c>
      <c r="U2022" s="167">
        <f>SUM(U2014:U2021)</f>
        <v>260</v>
      </c>
      <c r="V2022" s="167">
        <f>SUM(V2014:V2021)</f>
        <v>260</v>
      </c>
      <c r="W2022" s="167">
        <f>SUM(W2014:W2021)</f>
        <v>260</v>
      </c>
      <c r="X2022" s="167">
        <f>SUM(X2014:X2021)</f>
        <v>260</v>
      </c>
      <c r="Y2022" s="167">
        <f>SUM(Y2014:Y2021)</f>
        <v>260</v>
      </c>
      <c r="Z2022" s="280">
        <f>SUM(R2014^3+S2015^3+T2016^3+U2017^3+V2018^3+W2019^3+X2020^3+Y2021^3)</f>
        <v>540800</v>
      </c>
      <c r="AA2022" s="42"/>
      <c r="AB2022" s="277"/>
      <c r="AD2022" s="278"/>
      <c r="AE2022" s="34"/>
      <c r="AF2022" s="166">
        <f>SUM(AF2014:AF2021)</f>
        <v>260</v>
      </c>
      <c r="AG2022" s="167">
        <f>SUM(AG2014:AG2021)</f>
        <v>260</v>
      </c>
      <c r="AH2022" s="167">
        <f>SUM(AH2014:AH2021)</f>
        <v>260</v>
      </c>
      <c r="AI2022" s="167">
        <f>SUM(AI2014:AI2021)</f>
        <v>260</v>
      </c>
      <c r="AJ2022" s="167">
        <f>SUM(AJ2014:AJ2021)</f>
        <v>260</v>
      </c>
      <c r="AK2022" s="167">
        <f>SUM(AK2014:AK2021)</f>
        <v>260</v>
      </c>
      <c r="AL2022" s="167">
        <f>SUM(AL2014:AL2021)</f>
        <v>260</v>
      </c>
      <c r="AM2022" s="167">
        <f>SUM(AM2014:AM2021)</f>
        <v>260</v>
      </c>
      <c r="AN2022" s="280">
        <f>SUM(AF2014^3+AG2015^3+AH2016^3+AI2017^3+AJ2018^3+AK2019^3+AL2020^3+AM2021^3)</f>
        <v>540800</v>
      </c>
      <c r="AO2022" s="42"/>
      <c r="AP2022" s="277"/>
      <c r="AR2022" s="278"/>
      <c r="AS2022" s="34"/>
      <c r="AT2022" s="166">
        <f>SUM(AT2014:AT2021)</f>
        <v>260</v>
      </c>
      <c r="AU2022" s="167">
        <f>SUM(AU2014:AU2021)</f>
        <v>260</v>
      </c>
      <c r="AV2022" s="167">
        <f>SUM(AV2014:AV2021)</f>
        <v>260</v>
      </c>
      <c r="AW2022" s="167">
        <f>SUM(AW2014:AW2021)</f>
        <v>260</v>
      </c>
      <c r="AX2022" s="167">
        <f>SUM(AX2014:AX2021)</f>
        <v>260</v>
      </c>
      <c r="AY2022" s="167">
        <f>SUM(AY2014:AY2021)</f>
        <v>260</v>
      </c>
      <c r="AZ2022" s="167">
        <f>SUM(AZ2014:AZ2021)</f>
        <v>260</v>
      </c>
      <c r="BA2022" s="167">
        <f>SUM(BA2014:BA2021)</f>
        <v>260</v>
      </c>
      <c r="BB2022" s="280">
        <f>SUM(AT2014^3+AU2015^3+AV2016^3+AW2017^3+AX2018^3+AY2019^3+AZ2020^3+BA2021^3)</f>
        <v>540800</v>
      </c>
      <c r="BC2022" s="42"/>
      <c r="BD2022" s="277"/>
    </row>
    <row r="2023" spans="2:56" ht="12.75" thickBot="1" x14ac:dyDescent="0.25">
      <c r="B2023" s="278"/>
      <c r="C2023" s="34"/>
      <c r="D2023" s="89">
        <f>SUMSQ(D2014:D2021)</f>
        <v>11180</v>
      </c>
      <c r="E2023" s="90">
        <f>SUMSQ(E2014:E2021)</f>
        <v>11180</v>
      </c>
      <c r="F2023" s="90">
        <f>SUMSQ(F2014:F2021)</f>
        <v>11180</v>
      </c>
      <c r="G2023" s="90">
        <f>SUMSQ(G2014:G2021)</f>
        <v>11180</v>
      </c>
      <c r="H2023" s="90">
        <f>SUMSQ(H2014:H2021)</f>
        <v>11180</v>
      </c>
      <c r="I2023" s="90">
        <f>SUMSQ(I2014:I2021)</f>
        <v>11180</v>
      </c>
      <c r="J2023" s="90">
        <f>SUMSQ(J2014:J2021)</f>
        <v>11180</v>
      </c>
      <c r="K2023" s="90">
        <f>SUMSQ(K2014:K2021)</f>
        <v>11180</v>
      </c>
      <c r="L2023" s="279">
        <f>SUM(D2021^3+E2020^3+F2019^3+G2018^3+H2017^3+I2016^3+J2015^3+K2014^3)</f>
        <v>540800</v>
      </c>
      <c r="M2023" s="42"/>
      <c r="N2023" s="277"/>
      <c r="P2023" s="278"/>
      <c r="Q2023" s="34"/>
      <c r="R2023" s="89">
        <f>SUMSQ(R2014:R2021)</f>
        <v>11180</v>
      </c>
      <c r="S2023" s="90">
        <f>SUMSQ(S2014:S2021)</f>
        <v>11180</v>
      </c>
      <c r="T2023" s="90">
        <f>SUMSQ(T2014:T2021)</f>
        <v>11180</v>
      </c>
      <c r="U2023" s="90">
        <f>SUMSQ(U2014:U2021)</f>
        <v>11180</v>
      </c>
      <c r="V2023" s="90">
        <f>SUMSQ(V2014:V2021)</f>
        <v>11180</v>
      </c>
      <c r="W2023" s="90">
        <f>SUMSQ(W2014:W2021)</f>
        <v>11180</v>
      </c>
      <c r="X2023" s="90">
        <f>SUMSQ(X2014:X2021)</f>
        <v>11180</v>
      </c>
      <c r="Y2023" s="90">
        <f>SUMSQ(Y2014:Y2021)</f>
        <v>11180</v>
      </c>
      <c r="Z2023" s="279">
        <f>SUM(R2021^3+S2020^3+T2019^3+U2018^3+V2017^3+W2016^3+X2015^3+Y2014^3)</f>
        <v>540800</v>
      </c>
      <c r="AA2023" s="42"/>
      <c r="AB2023" s="277"/>
      <c r="AD2023" s="278"/>
      <c r="AE2023" s="34"/>
      <c r="AF2023" s="89">
        <f>SUMSQ(AF2014:AF2021)</f>
        <v>11180</v>
      </c>
      <c r="AG2023" s="90">
        <f>SUMSQ(AG2014:AG2021)</f>
        <v>11180</v>
      </c>
      <c r="AH2023" s="90">
        <f>SUMSQ(AH2014:AH2021)</f>
        <v>11180</v>
      </c>
      <c r="AI2023" s="90">
        <f>SUMSQ(AI2014:AI2021)</f>
        <v>11180</v>
      </c>
      <c r="AJ2023" s="90">
        <f>SUMSQ(AJ2014:AJ2021)</f>
        <v>11180</v>
      </c>
      <c r="AK2023" s="90">
        <f>SUMSQ(AK2014:AK2021)</f>
        <v>11180</v>
      </c>
      <c r="AL2023" s="90">
        <f>SUMSQ(AL2014:AL2021)</f>
        <v>11180</v>
      </c>
      <c r="AM2023" s="90">
        <f>SUMSQ(AM2014:AM2021)</f>
        <v>11180</v>
      </c>
      <c r="AN2023" s="279">
        <f>SUM(AF2021^3+AG2020^3+AH2019^3+AI2018^3+AJ2017^3+AK2016^3+AL2015^3+AM2014^3)</f>
        <v>540800</v>
      </c>
      <c r="AO2023" s="42"/>
      <c r="AP2023" s="277"/>
      <c r="AR2023" s="278"/>
      <c r="AS2023" s="34"/>
      <c r="AT2023" s="89">
        <f>SUMSQ(AT2014:AT2021)</f>
        <v>11180</v>
      </c>
      <c r="AU2023" s="90">
        <f>SUMSQ(AU2014:AU2021)</f>
        <v>11180</v>
      </c>
      <c r="AV2023" s="90">
        <f>SUMSQ(AV2014:AV2021)</f>
        <v>11180</v>
      </c>
      <c r="AW2023" s="90">
        <f>SUMSQ(AW2014:AW2021)</f>
        <v>11180</v>
      </c>
      <c r="AX2023" s="90">
        <f>SUMSQ(AX2014:AX2021)</f>
        <v>11180</v>
      </c>
      <c r="AY2023" s="90">
        <f>SUMSQ(AY2014:AY2021)</f>
        <v>11180</v>
      </c>
      <c r="AZ2023" s="90">
        <f>SUMSQ(AZ2014:AZ2021)</f>
        <v>11180</v>
      </c>
      <c r="BA2023" s="90">
        <f>SUMSQ(BA2014:BA2021)</f>
        <v>11180</v>
      </c>
      <c r="BB2023" s="279">
        <f>SUM(AT2021^3+AU2020^3+AV2019^3+AW2018^3+AX2017^3+AY2016^3+AZ2015^3+BA2014^3)</f>
        <v>540800</v>
      </c>
      <c r="BC2023" s="42"/>
      <c r="BD2023" s="277"/>
    </row>
    <row r="2024" spans="2:56" ht="12.75" thickBot="1" x14ac:dyDescent="0.25">
      <c r="B2024" s="278"/>
      <c r="C2024" s="104"/>
      <c r="D2024" s="106"/>
      <c r="E2024" s="106"/>
      <c r="F2024" s="106"/>
      <c r="G2024" s="106"/>
      <c r="H2024" s="106"/>
      <c r="I2024" s="106"/>
      <c r="J2024" s="106"/>
      <c r="K2024" s="106"/>
      <c r="L2024" s="106"/>
      <c r="M2024" s="109"/>
      <c r="N2024" s="277"/>
      <c r="P2024" s="278"/>
      <c r="Q2024" s="104"/>
      <c r="R2024" s="106"/>
      <c r="S2024" s="106"/>
      <c r="T2024" s="106"/>
      <c r="U2024" s="106"/>
      <c r="V2024" s="106"/>
      <c r="W2024" s="106"/>
      <c r="X2024" s="106"/>
      <c r="Y2024" s="106"/>
      <c r="Z2024" s="106"/>
      <c r="AA2024" s="109"/>
      <c r="AB2024" s="277"/>
      <c r="AD2024" s="278"/>
      <c r="AE2024" s="104"/>
      <c r="AF2024" s="106"/>
      <c r="AG2024" s="106"/>
      <c r="AH2024" s="106"/>
      <c r="AI2024" s="106"/>
      <c r="AJ2024" s="106"/>
      <c r="AK2024" s="106"/>
      <c r="AL2024" s="106"/>
      <c r="AM2024" s="106"/>
      <c r="AN2024" s="106"/>
      <c r="AO2024" s="109"/>
      <c r="AP2024" s="277"/>
      <c r="AR2024" s="278"/>
      <c r="AS2024" s="104"/>
      <c r="AT2024" s="106"/>
      <c r="AU2024" s="106"/>
      <c r="AV2024" s="106"/>
      <c r="AW2024" s="106"/>
      <c r="AX2024" s="106"/>
      <c r="AY2024" s="106"/>
      <c r="AZ2024" s="106"/>
      <c r="BA2024" s="106"/>
      <c r="BB2024" s="106"/>
      <c r="BC2024" s="109"/>
      <c r="BD2024" s="277"/>
    </row>
    <row r="2025" spans="2:56" ht="12.75" thickBot="1" x14ac:dyDescent="0.25">
      <c r="B2025" s="276"/>
      <c r="C2025" s="275"/>
      <c r="D2025" s="275"/>
      <c r="E2025" s="275"/>
      <c r="F2025" s="275"/>
      <c r="G2025" s="275"/>
      <c r="H2025" s="275"/>
      <c r="I2025" s="275"/>
      <c r="J2025" s="275"/>
      <c r="K2025" s="275"/>
      <c r="L2025" s="275"/>
      <c r="M2025" s="275"/>
      <c r="N2025" s="274"/>
      <c r="P2025" s="276"/>
      <c r="Q2025" s="275"/>
      <c r="R2025" s="275"/>
      <c r="S2025" s="275"/>
      <c r="T2025" s="275"/>
      <c r="U2025" s="275"/>
      <c r="V2025" s="275"/>
      <c r="W2025" s="275"/>
      <c r="X2025" s="275"/>
      <c r="Y2025" s="275"/>
      <c r="Z2025" s="275"/>
      <c r="AA2025" s="275"/>
      <c r="AB2025" s="274"/>
      <c r="AD2025" s="276"/>
      <c r="AE2025" s="275"/>
      <c r="AF2025" s="275"/>
      <c r="AG2025" s="275"/>
      <c r="AH2025" s="275"/>
      <c r="AI2025" s="275"/>
      <c r="AJ2025" s="275"/>
      <c r="AK2025" s="275"/>
      <c r="AL2025" s="275"/>
      <c r="AM2025" s="275"/>
      <c r="AN2025" s="275"/>
      <c r="AO2025" s="275"/>
      <c r="AP2025" s="274"/>
      <c r="AR2025" s="276"/>
      <c r="AS2025" s="275"/>
      <c r="AT2025" s="275"/>
      <c r="AU2025" s="275"/>
      <c r="AV2025" s="275"/>
      <c r="AW2025" s="275"/>
      <c r="AX2025" s="275"/>
      <c r="AY2025" s="275"/>
      <c r="AZ2025" s="275"/>
      <c r="BA2025" s="275"/>
      <c r="BB2025" s="275"/>
      <c r="BC2025" s="275"/>
      <c r="BD2025" s="274"/>
    </row>
    <row r="2026" spans="2:56" ht="13.5" thickTop="1" thickBot="1" x14ac:dyDescent="0.25"/>
    <row r="2027" spans="2:56" ht="13.5" thickTop="1" thickBot="1" x14ac:dyDescent="0.25">
      <c r="B2027" s="284"/>
      <c r="C2027" s="283"/>
      <c r="D2027" s="283"/>
      <c r="E2027" s="283"/>
      <c r="F2027" s="283"/>
      <c r="G2027" s="283"/>
      <c r="H2027" s="283"/>
      <c r="I2027" s="283"/>
      <c r="J2027" s="283"/>
      <c r="K2027" s="283"/>
      <c r="L2027" s="283"/>
      <c r="M2027" s="283"/>
      <c r="N2027" s="282"/>
      <c r="P2027" s="284"/>
      <c r="Q2027" s="283"/>
      <c r="R2027" s="283"/>
      <c r="S2027" s="283"/>
      <c r="T2027" s="283"/>
      <c r="U2027" s="283"/>
      <c r="V2027" s="283"/>
      <c r="W2027" s="283"/>
      <c r="X2027" s="283"/>
      <c r="Y2027" s="283"/>
      <c r="Z2027" s="283"/>
      <c r="AA2027" s="283"/>
      <c r="AB2027" s="282"/>
      <c r="AD2027" s="284"/>
      <c r="AE2027" s="283"/>
      <c r="AF2027" s="283"/>
      <c r="AG2027" s="283"/>
      <c r="AH2027" s="283"/>
      <c r="AI2027" s="283"/>
      <c r="AJ2027" s="283"/>
      <c r="AK2027" s="283"/>
      <c r="AL2027" s="283"/>
      <c r="AM2027" s="283"/>
      <c r="AN2027" s="283"/>
      <c r="AO2027" s="283"/>
      <c r="AP2027" s="282"/>
      <c r="AR2027" s="284"/>
      <c r="AS2027" s="283"/>
      <c r="AT2027" s="283"/>
      <c r="AU2027" s="283"/>
      <c r="AV2027" s="283"/>
      <c r="AW2027" s="283"/>
      <c r="AX2027" s="283"/>
      <c r="AY2027" s="283"/>
      <c r="AZ2027" s="283"/>
      <c r="BA2027" s="283"/>
      <c r="BB2027" s="283"/>
      <c r="BC2027" s="283"/>
      <c r="BD2027" s="282"/>
    </row>
    <row r="2028" spans="2:56" ht="12.75" thickBot="1" x14ac:dyDescent="0.25">
      <c r="B2028" s="278"/>
      <c r="C2028" s="20"/>
      <c r="D2028" s="21"/>
      <c r="E2028" s="21"/>
      <c r="F2028" s="21"/>
      <c r="G2028" s="21"/>
      <c r="H2028" s="281" t="s">
        <v>874</v>
      </c>
      <c r="I2028" s="21"/>
      <c r="J2028" s="21"/>
      <c r="K2028" s="21"/>
      <c r="L2028" s="21"/>
      <c r="M2028" s="23"/>
      <c r="N2028" s="277"/>
      <c r="P2028" s="278"/>
      <c r="Q2028" s="20"/>
      <c r="R2028" s="21"/>
      <c r="S2028" s="21"/>
      <c r="T2028" s="21"/>
      <c r="U2028" s="21"/>
      <c r="V2028" s="281" t="s">
        <v>873</v>
      </c>
      <c r="W2028" s="21"/>
      <c r="X2028" s="21"/>
      <c r="Y2028" s="21"/>
      <c r="Z2028" s="21"/>
      <c r="AA2028" s="23"/>
      <c r="AB2028" s="277"/>
      <c r="AD2028" s="278"/>
      <c r="AE2028" s="20"/>
      <c r="AF2028" s="21"/>
      <c r="AG2028" s="21"/>
      <c r="AH2028" s="21"/>
      <c r="AI2028" s="21"/>
      <c r="AJ2028" s="281" t="s">
        <v>872</v>
      </c>
      <c r="AK2028" s="21"/>
      <c r="AL2028" s="21"/>
      <c r="AM2028" s="21"/>
      <c r="AN2028" s="21"/>
      <c r="AO2028" s="23"/>
      <c r="AP2028" s="277"/>
      <c r="AR2028" s="278"/>
      <c r="AS2028" s="20"/>
      <c r="AT2028" s="21"/>
      <c r="AU2028" s="21"/>
      <c r="AV2028" s="21"/>
      <c r="AW2028" s="21"/>
      <c r="AX2028" s="281" t="s">
        <v>871</v>
      </c>
      <c r="AY2028" s="21"/>
      <c r="AZ2028" s="21"/>
      <c r="BA2028" s="21"/>
      <c r="BB2028" s="21"/>
      <c r="BC2028" s="23"/>
      <c r="BD2028" s="277"/>
    </row>
    <row r="2029" spans="2:56" x14ac:dyDescent="0.2">
      <c r="B2029" s="278"/>
      <c r="C2029" s="34"/>
      <c r="D2029" s="35">
        <v>6</v>
      </c>
      <c r="E2029" s="36">
        <v>20</v>
      </c>
      <c r="F2029" s="36">
        <v>62</v>
      </c>
      <c r="G2029" s="36">
        <v>39</v>
      </c>
      <c r="H2029" s="36">
        <v>44</v>
      </c>
      <c r="I2029" s="36">
        <v>49</v>
      </c>
      <c r="J2029" s="36">
        <v>31</v>
      </c>
      <c r="K2029" s="37">
        <v>9</v>
      </c>
      <c r="L2029" s="251">
        <f>SUMSQ(D2029:K2029)</f>
        <v>11180</v>
      </c>
      <c r="M2029" s="42"/>
      <c r="N2029" s="277"/>
      <c r="P2029" s="278"/>
      <c r="Q2029" s="34"/>
      <c r="R2029" s="35">
        <v>6</v>
      </c>
      <c r="S2029" s="36">
        <v>22</v>
      </c>
      <c r="T2029" s="36">
        <v>63</v>
      </c>
      <c r="U2029" s="36">
        <v>16</v>
      </c>
      <c r="V2029" s="36">
        <v>48</v>
      </c>
      <c r="W2029" s="36">
        <v>51</v>
      </c>
      <c r="X2029" s="36">
        <v>33</v>
      </c>
      <c r="Y2029" s="37">
        <v>21</v>
      </c>
      <c r="Z2029" s="251">
        <f>SUMSQ(R2029:Y2029)</f>
        <v>11180</v>
      </c>
      <c r="AA2029" s="42"/>
      <c r="AB2029" s="277"/>
      <c r="AD2029" s="278"/>
      <c r="AE2029" s="34"/>
      <c r="AF2029" s="35">
        <v>6</v>
      </c>
      <c r="AG2029" s="36">
        <v>23</v>
      </c>
      <c r="AH2029" s="36">
        <v>36</v>
      </c>
      <c r="AI2029" s="36">
        <v>49</v>
      </c>
      <c r="AJ2029" s="36">
        <v>62</v>
      </c>
      <c r="AK2029" s="36">
        <v>28</v>
      </c>
      <c r="AL2029" s="36">
        <v>47</v>
      </c>
      <c r="AM2029" s="37">
        <v>9</v>
      </c>
      <c r="AN2029" s="251">
        <f>SUMSQ(AF2029:AM2029)</f>
        <v>11180</v>
      </c>
      <c r="AO2029" s="42"/>
      <c r="AP2029" s="277"/>
      <c r="AR2029" s="278"/>
      <c r="AS2029" s="34"/>
      <c r="AT2029" s="35">
        <v>6</v>
      </c>
      <c r="AU2029" s="36">
        <v>23</v>
      </c>
      <c r="AV2029" s="36">
        <v>36</v>
      </c>
      <c r="AW2029" s="36">
        <v>49</v>
      </c>
      <c r="AX2029" s="36">
        <v>62</v>
      </c>
      <c r="AY2029" s="36">
        <v>47</v>
      </c>
      <c r="AZ2029" s="36">
        <v>28</v>
      </c>
      <c r="BA2029" s="37">
        <v>9</v>
      </c>
      <c r="BB2029" s="251">
        <f>SUMSQ(AT2029:BA2029)</f>
        <v>11180</v>
      </c>
      <c r="BC2029" s="42"/>
      <c r="BD2029" s="277"/>
    </row>
    <row r="2030" spans="2:56" x14ac:dyDescent="0.2">
      <c r="B2030" s="278"/>
      <c r="C2030" s="34"/>
      <c r="D2030" s="44">
        <v>41</v>
      </c>
      <c r="E2030" s="45">
        <v>7</v>
      </c>
      <c r="F2030" s="45">
        <v>17</v>
      </c>
      <c r="G2030" s="45">
        <v>52</v>
      </c>
      <c r="H2030" s="45">
        <v>63</v>
      </c>
      <c r="I2030" s="45">
        <v>30</v>
      </c>
      <c r="J2030" s="45">
        <v>12</v>
      </c>
      <c r="K2030" s="46">
        <v>38</v>
      </c>
      <c r="L2030" s="257">
        <f>SUMSQ(D2030:K2030)</f>
        <v>11180</v>
      </c>
      <c r="M2030" s="42"/>
      <c r="N2030" s="277"/>
      <c r="P2030" s="278"/>
      <c r="Q2030" s="34"/>
      <c r="R2030" s="44">
        <v>29</v>
      </c>
      <c r="S2030" s="45">
        <v>8</v>
      </c>
      <c r="T2030" s="45">
        <v>61</v>
      </c>
      <c r="U2030" s="45">
        <v>31</v>
      </c>
      <c r="V2030" s="45">
        <v>10</v>
      </c>
      <c r="W2030" s="45">
        <v>40</v>
      </c>
      <c r="X2030" s="45">
        <v>58</v>
      </c>
      <c r="Y2030" s="46">
        <v>23</v>
      </c>
      <c r="Z2030" s="257">
        <f>SUMSQ(R2030:Y2030)</f>
        <v>11180</v>
      </c>
      <c r="AA2030" s="42"/>
      <c r="AB2030" s="277"/>
      <c r="AD2030" s="278"/>
      <c r="AE2030" s="34"/>
      <c r="AF2030" s="44">
        <v>19</v>
      </c>
      <c r="AG2030" s="45">
        <v>12</v>
      </c>
      <c r="AH2030" s="45">
        <v>63</v>
      </c>
      <c r="AI2030" s="45">
        <v>40</v>
      </c>
      <c r="AJ2030" s="45">
        <v>5</v>
      </c>
      <c r="AK2030" s="45">
        <v>41</v>
      </c>
      <c r="AL2030" s="45">
        <v>30</v>
      </c>
      <c r="AM2030" s="46">
        <v>50</v>
      </c>
      <c r="AN2030" s="257">
        <f>SUMSQ(AF2030:AM2030)</f>
        <v>11180</v>
      </c>
      <c r="AO2030" s="42"/>
      <c r="AP2030" s="277"/>
      <c r="AR2030" s="278"/>
      <c r="AS2030" s="34"/>
      <c r="AT2030" s="44">
        <v>33</v>
      </c>
      <c r="AU2030" s="45">
        <v>12</v>
      </c>
      <c r="AV2030" s="45">
        <v>63</v>
      </c>
      <c r="AW2030" s="45">
        <v>22</v>
      </c>
      <c r="AX2030" s="45">
        <v>25</v>
      </c>
      <c r="AY2030" s="45">
        <v>52</v>
      </c>
      <c r="AZ2030" s="45">
        <v>7</v>
      </c>
      <c r="BA2030" s="46">
        <v>46</v>
      </c>
      <c r="BB2030" s="257">
        <f>SUMSQ(AT2030:BA2030)</f>
        <v>11180</v>
      </c>
      <c r="BC2030" s="42"/>
      <c r="BD2030" s="277"/>
    </row>
    <row r="2031" spans="2:56" x14ac:dyDescent="0.2">
      <c r="B2031" s="278"/>
      <c r="C2031" s="34"/>
      <c r="D2031" s="44">
        <v>42</v>
      </c>
      <c r="E2031" s="45">
        <v>64</v>
      </c>
      <c r="F2031" s="45">
        <v>29</v>
      </c>
      <c r="G2031" s="45">
        <v>11</v>
      </c>
      <c r="H2031" s="45">
        <v>8</v>
      </c>
      <c r="I2031" s="45">
        <v>18</v>
      </c>
      <c r="J2031" s="45">
        <v>51</v>
      </c>
      <c r="K2031" s="46">
        <v>37</v>
      </c>
      <c r="L2031" s="257">
        <f>SUMSQ(D2031:K2031)</f>
        <v>11180</v>
      </c>
      <c r="M2031" s="42"/>
      <c r="N2031" s="277"/>
      <c r="P2031" s="278"/>
      <c r="Q2031" s="34"/>
      <c r="R2031" s="44">
        <v>11</v>
      </c>
      <c r="S2031" s="45">
        <v>35</v>
      </c>
      <c r="T2031" s="45">
        <v>26</v>
      </c>
      <c r="U2031" s="45">
        <v>52</v>
      </c>
      <c r="V2031" s="45">
        <v>60</v>
      </c>
      <c r="W2031" s="45">
        <v>27</v>
      </c>
      <c r="X2031" s="45">
        <v>3</v>
      </c>
      <c r="Y2031" s="46">
        <v>46</v>
      </c>
      <c r="Z2031" s="257">
        <f>SUMSQ(R2031:Y2031)</f>
        <v>11180</v>
      </c>
      <c r="AA2031" s="42"/>
      <c r="AB2031" s="277"/>
      <c r="AD2031" s="278"/>
      <c r="AE2031" s="34"/>
      <c r="AF2031" s="44">
        <v>61</v>
      </c>
      <c r="AG2031" s="45">
        <v>38</v>
      </c>
      <c r="AH2031" s="45">
        <v>17</v>
      </c>
      <c r="AI2031" s="45">
        <v>10</v>
      </c>
      <c r="AJ2031" s="45">
        <v>43</v>
      </c>
      <c r="AK2031" s="45">
        <v>7</v>
      </c>
      <c r="AL2031" s="45">
        <v>52</v>
      </c>
      <c r="AM2031" s="46">
        <v>32</v>
      </c>
      <c r="AN2031" s="257">
        <f>SUMSQ(AF2031:AM2031)</f>
        <v>11180</v>
      </c>
      <c r="AO2031" s="42"/>
      <c r="AP2031" s="277"/>
      <c r="AR2031" s="278"/>
      <c r="AS2031" s="34"/>
      <c r="AT2031" s="44">
        <v>15</v>
      </c>
      <c r="AU2031" s="45">
        <v>38</v>
      </c>
      <c r="AV2031" s="45">
        <v>17</v>
      </c>
      <c r="AW2031" s="45">
        <v>60</v>
      </c>
      <c r="AX2031" s="45">
        <v>55</v>
      </c>
      <c r="AY2031" s="45">
        <v>30</v>
      </c>
      <c r="AZ2031" s="45">
        <v>41</v>
      </c>
      <c r="BA2031" s="46">
        <v>4</v>
      </c>
      <c r="BB2031" s="257">
        <f>SUMSQ(AT2031:BA2031)</f>
        <v>11180</v>
      </c>
      <c r="BC2031" s="42"/>
      <c r="BD2031" s="277"/>
    </row>
    <row r="2032" spans="2:56" x14ac:dyDescent="0.2">
      <c r="B2032" s="278"/>
      <c r="C2032" s="34"/>
      <c r="D2032" s="44">
        <v>5</v>
      </c>
      <c r="E2032" s="45">
        <v>43</v>
      </c>
      <c r="F2032" s="45">
        <v>50</v>
      </c>
      <c r="G2032" s="45">
        <v>32</v>
      </c>
      <c r="H2032" s="45">
        <v>19</v>
      </c>
      <c r="I2032" s="45">
        <v>61</v>
      </c>
      <c r="J2032" s="45">
        <v>40</v>
      </c>
      <c r="K2032" s="46">
        <v>10</v>
      </c>
      <c r="L2032" s="257">
        <f>SUMSQ(D2032:K2032)</f>
        <v>11180</v>
      </c>
      <c r="M2032" s="42"/>
      <c r="N2032" s="277"/>
      <c r="P2032" s="278"/>
      <c r="Q2032" s="34"/>
      <c r="R2032" s="44">
        <v>64</v>
      </c>
      <c r="S2032" s="45">
        <v>53</v>
      </c>
      <c r="T2032" s="45">
        <v>15</v>
      </c>
      <c r="U2032" s="45">
        <v>28</v>
      </c>
      <c r="V2032" s="45">
        <v>9</v>
      </c>
      <c r="W2032" s="45">
        <v>47</v>
      </c>
      <c r="X2032" s="45">
        <v>24</v>
      </c>
      <c r="Y2032" s="46">
        <v>20</v>
      </c>
      <c r="Z2032" s="257">
        <f>SUMSQ(R2032:Y2032)</f>
        <v>11180</v>
      </c>
      <c r="AA2032" s="42"/>
      <c r="AB2032" s="277"/>
      <c r="AD2032" s="278"/>
      <c r="AE2032" s="34"/>
      <c r="AF2032" s="44">
        <v>44</v>
      </c>
      <c r="AG2032" s="45">
        <v>57</v>
      </c>
      <c r="AH2032" s="45">
        <v>14</v>
      </c>
      <c r="AI2032" s="45">
        <v>31</v>
      </c>
      <c r="AJ2032" s="45">
        <v>20</v>
      </c>
      <c r="AK2032" s="45">
        <v>54</v>
      </c>
      <c r="AL2032" s="45">
        <v>1</v>
      </c>
      <c r="AM2032" s="46">
        <v>39</v>
      </c>
      <c r="AN2032" s="257">
        <f>SUMSQ(AF2032:AM2032)</f>
        <v>11180</v>
      </c>
      <c r="AO2032" s="42"/>
      <c r="AP2032" s="277"/>
      <c r="AR2032" s="278"/>
      <c r="AS2032" s="34"/>
      <c r="AT2032" s="44">
        <v>44</v>
      </c>
      <c r="AU2032" s="45">
        <v>57</v>
      </c>
      <c r="AV2032" s="45">
        <v>14</v>
      </c>
      <c r="AW2032" s="45">
        <v>31</v>
      </c>
      <c r="AX2032" s="45">
        <v>20</v>
      </c>
      <c r="AY2032" s="45">
        <v>1</v>
      </c>
      <c r="AZ2032" s="45">
        <v>54</v>
      </c>
      <c r="BA2032" s="46">
        <v>39</v>
      </c>
      <c r="BB2032" s="257">
        <f>SUMSQ(AT2032:BA2032)</f>
        <v>11180</v>
      </c>
      <c r="BC2032" s="42"/>
      <c r="BD2032" s="277"/>
    </row>
    <row r="2033" spans="2:56" x14ac:dyDescent="0.2">
      <c r="B2033" s="278"/>
      <c r="C2033" s="34"/>
      <c r="D2033" s="44">
        <v>55</v>
      </c>
      <c r="E2033" s="45">
        <v>25</v>
      </c>
      <c r="F2033" s="45">
        <v>4</v>
      </c>
      <c r="G2033" s="45">
        <v>46</v>
      </c>
      <c r="H2033" s="45">
        <v>33</v>
      </c>
      <c r="I2033" s="45">
        <v>15</v>
      </c>
      <c r="J2033" s="45">
        <v>22</v>
      </c>
      <c r="K2033" s="46">
        <v>60</v>
      </c>
      <c r="L2033" s="257">
        <f>SUMSQ(D2033:K2033)</f>
        <v>11180</v>
      </c>
      <c r="M2033" s="42"/>
      <c r="N2033" s="277"/>
      <c r="P2033" s="278"/>
      <c r="Q2033" s="34"/>
      <c r="R2033" s="44">
        <v>45</v>
      </c>
      <c r="S2033" s="45">
        <v>41</v>
      </c>
      <c r="T2033" s="45">
        <v>18</v>
      </c>
      <c r="U2033" s="45">
        <v>56</v>
      </c>
      <c r="V2033" s="45">
        <v>37</v>
      </c>
      <c r="W2033" s="45">
        <v>50</v>
      </c>
      <c r="X2033" s="45">
        <v>12</v>
      </c>
      <c r="Y2033" s="46">
        <v>1</v>
      </c>
      <c r="Z2033" s="257">
        <f>SUMSQ(R2033:Y2033)</f>
        <v>11180</v>
      </c>
      <c r="AA2033" s="42"/>
      <c r="AB2033" s="277"/>
      <c r="AD2033" s="278"/>
      <c r="AE2033" s="34"/>
      <c r="AF2033" s="44">
        <v>26</v>
      </c>
      <c r="AG2033" s="45">
        <v>64</v>
      </c>
      <c r="AH2033" s="45">
        <v>11</v>
      </c>
      <c r="AI2033" s="45">
        <v>45</v>
      </c>
      <c r="AJ2033" s="45">
        <v>34</v>
      </c>
      <c r="AK2033" s="45">
        <v>51</v>
      </c>
      <c r="AL2033" s="45">
        <v>8</v>
      </c>
      <c r="AM2033" s="46">
        <v>21</v>
      </c>
      <c r="AN2033" s="257">
        <f>SUMSQ(AF2033:AM2033)</f>
        <v>11180</v>
      </c>
      <c r="AO2033" s="42"/>
      <c r="AP2033" s="277"/>
      <c r="AR2033" s="278"/>
      <c r="AS2033" s="34"/>
      <c r="AT2033" s="44">
        <v>26</v>
      </c>
      <c r="AU2033" s="45">
        <v>64</v>
      </c>
      <c r="AV2033" s="45">
        <v>11</v>
      </c>
      <c r="AW2033" s="45">
        <v>45</v>
      </c>
      <c r="AX2033" s="45">
        <v>34</v>
      </c>
      <c r="AY2033" s="45">
        <v>8</v>
      </c>
      <c r="AZ2033" s="45">
        <v>51</v>
      </c>
      <c r="BA2033" s="46">
        <v>21</v>
      </c>
      <c r="BB2033" s="257">
        <f>SUMSQ(AT2033:BA2033)</f>
        <v>11180</v>
      </c>
      <c r="BC2033" s="42"/>
      <c r="BD2033" s="277"/>
    </row>
    <row r="2034" spans="2:56" x14ac:dyDescent="0.2">
      <c r="B2034" s="278"/>
      <c r="C2034" s="34"/>
      <c r="D2034" s="44">
        <v>28</v>
      </c>
      <c r="E2034" s="45">
        <v>14</v>
      </c>
      <c r="F2034" s="45">
        <v>47</v>
      </c>
      <c r="G2034" s="45">
        <v>57</v>
      </c>
      <c r="H2034" s="45">
        <v>54</v>
      </c>
      <c r="I2034" s="45">
        <v>36</v>
      </c>
      <c r="J2034" s="45">
        <v>1</v>
      </c>
      <c r="K2034" s="46">
        <v>23</v>
      </c>
      <c r="L2034" s="257">
        <f>SUMSQ(D2034:K2034)</f>
        <v>11180</v>
      </c>
      <c r="M2034" s="42"/>
      <c r="N2034" s="277"/>
      <c r="P2034" s="278"/>
      <c r="Q2034" s="34"/>
      <c r="R2034" s="44">
        <v>19</v>
      </c>
      <c r="S2034" s="45">
        <v>62</v>
      </c>
      <c r="T2034" s="45">
        <v>38</v>
      </c>
      <c r="U2034" s="45">
        <v>5</v>
      </c>
      <c r="V2034" s="45">
        <v>13</v>
      </c>
      <c r="W2034" s="45">
        <v>39</v>
      </c>
      <c r="X2034" s="45">
        <v>30</v>
      </c>
      <c r="Y2034" s="46">
        <v>54</v>
      </c>
      <c r="Z2034" s="257">
        <f>SUMSQ(R2034:Y2034)</f>
        <v>11180</v>
      </c>
      <c r="AA2034" s="42"/>
      <c r="AB2034" s="277"/>
      <c r="AD2034" s="278"/>
      <c r="AE2034" s="34"/>
      <c r="AF2034" s="44">
        <v>33</v>
      </c>
      <c r="AG2034" s="45">
        <v>13</v>
      </c>
      <c r="AH2034" s="45">
        <v>58</v>
      </c>
      <c r="AI2034" s="45">
        <v>22</v>
      </c>
      <c r="AJ2034" s="45">
        <v>55</v>
      </c>
      <c r="AK2034" s="45">
        <v>48</v>
      </c>
      <c r="AL2034" s="45">
        <v>27</v>
      </c>
      <c r="AM2034" s="46">
        <v>4</v>
      </c>
      <c r="AN2034" s="257">
        <f>SUMSQ(AF2034:AM2034)</f>
        <v>11180</v>
      </c>
      <c r="AO2034" s="42"/>
      <c r="AP2034" s="277"/>
      <c r="AR2034" s="278"/>
      <c r="AS2034" s="34"/>
      <c r="AT2034" s="44">
        <v>19</v>
      </c>
      <c r="AU2034" s="45">
        <v>13</v>
      </c>
      <c r="AV2034" s="45">
        <v>58</v>
      </c>
      <c r="AW2034" s="45">
        <v>40</v>
      </c>
      <c r="AX2034" s="45">
        <v>43</v>
      </c>
      <c r="AY2034" s="45">
        <v>53</v>
      </c>
      <c r="AZ2034" s="45">
        <v>2</v>
      </c>
      <c r="BA2034" s="46">
        <v>32</v>
      </c>
      <c r="BB2034" s="257">
        <f>SUMSQ(AT2034:BA2034)</f>
        <v>11180</v>
      </c>
      <c r="BC2034" s="42"/>
      <c r="BD2034" s="277"/>
    </row>
    <row r="2035" spans="2:56" x14ac:dyDescent="0.2">
      <c r="B2035" s="278"/>
      <c r="C2035" s="34"/>
      <c r="D2035" s="44">
        <v>27</v>
      </c>
      <c r="E2035" s="45">
        <v>53</v>
      </c>
      <c r="F2035" s="45">
        <v>35</v>
      </c>
      <c r="G2035" s="45">
        <v>2</v>
      </c>
      <c r="H2035" s="45">
        <v>13</v>
      </c>
      <c r="I2035" s="45">
        <v>48</v>
      </c>
      <c r="J2035" s="45">
        <v>58</v>
      </c>
      <c r="K2035" s="46">
        <v>24</v>
      </c>
      <c r="L2035" s="257">
        <f>SUMSQ(D2035:K2035)</f>
        <v>11180</v>
      </c>
      <c r="M2035" s="42"/>
      <c r="N2035" s="277"/>
      <c r="P2035" s="278"/>
      <c r="Q2035" s="34"/>
      <c r="R2035" s="44">
        <v>42</v>
      </c>
      <c r="S2035" s="45">
        <v>7</v>
      </c>
      <c r="T2035" s="45">
        <v>25</v>
      </c>
      <c r="U2035" s="45">
        <v>55</v>
      </c>
      <c r="V2035" s="45">
        <v>34</v>
      </c>
      <c r="W2035" s="45">
        <v>4</v>
      </c>
      <c r="X2035" s="45">
        <v>57</v>
      </c>
      <c r="Y2035" s="46">
        <v>36</v>
      </c>
      <c r="Z2035" s="257">
        <f>SUMSQ(R2035:Y2035)</f>
        <v>11180</v>
      </c>
      <c r="AA2035" s="42"/>
      <c r="AB2035" s="277"/>
      <c r="AD2035" s="278"/>
      <c r="AE2035" s="34"/>
      <c r="AF2035" s="44">
        <v>15</v>
      </c>
      <c r="AG2035" s="45">
        <v>35</v>
      </c>
      <c r="AH2035" s="45">
        <v>24</v>
      </c>
      <c r="AI2035" s="45">
        <v>60</v>
      </c>
      <c r="AJ2035" s="45">
        <v>25</v>
      </c>
      <c r="AK2035" s="45">
        <v>2</v>
      </c>
      <c r="AL2035" s="45">
        <v>53</v>
      </c>
      <c r="AM2035" s="46">
        <v>46</v>
      </c>
      <c r="AN2035" s="257">
        <f>SUMSQ(AF2035:AM2035)</f>
        <v>11180</v>
      </c>
      <c r="AO2035" s="42"/>
      <c r="AP2035" s="277"/>
      <c r="AR2035" s="278"/>
      <c r="AS2035" s="34"/>
      <c r="AT2035" s="44">
        <v>61</v>
      </c>
      <c r="AU2035" s="45">
        <v>35</v>
      </c>
      <c r="AV2035" s="45">
        <v>24</v>
      </c>
      <c r="AW2035" s="45">
        <v>10</v>
      </c>
      <c r="AX2035" s="45">
        <v>5</v>
      </c>
      <c r="AY2035" s="45">
        <v>27</v>
      </c>
      <c r="AZ2035" s="45">
        <v>48</v>
      </c>
      <c r="BA2035" s="46">
        <v>50</v>
      </c>
      <c r="BB2035" s="257">
        <f>SUMSQ(AT2035:BA2035)</f>
        <v>11180</v>
      </c>
      <c r="BC2035" s="42"/>
      <c r="BD2035" s="277"/>
    </row>
    <row r="2036" spans="2:56" ht="12.75" thickBot="1" x14ac:dyDescent="0.25">
      <c r="B2036" s="278"/>
      <c r="C2036" s="34"/>
      <c r="D2036" s="59">
        <v>56</v>
      </c>
      <c r="E2036" s="60">
        <v>34</v>
      </c>
      <c r="F2036" s="60">
        <v>16</v>
      </c>
      <c r="G2036" s="60">
        <v>21</v>
      </c>
      <c r="H2036" s="60">
        <v>26</v>
      </c>
      <c r="I2036" s="60">
        <v>3</v>
      </c>
      <c r="J2036" s="60">
        <v>45</v>
      </c>
      <c r="K2036" s="61">
        <v>59</v>
      </c>
      <c r="L2036" s="257">
        <f>SUMSQ(D2036:K2036)</f>
        <v>11180</v>
      </c>
      <c r="M2036" s="42"/>
      <c r="N2036" s="277"/>
      <c r="P2036" s="278"/>
      <c r="Q2036" s="34"/>
      <c r="R2036" s="59">
        <v>44</v>
      </c>
      <c r="S2036" s="60">
        <v>32</v>
      </c>
      <c r="T2036" s="60">
        <v>14</v>
      </c>
      <c r="U2036" s="60">
        <v>17</v>
      </c>
      <c r="V2036" s="60">
        <v>49</v>
      </c>
      <c r="W2036" s="60">
        <v>2</v>
      </c>
      <c r="X2036" s="60">
        <v>43</v>
      </c>
      <c r="Y2036" s="61">
        <v>59</v>
      </c>
      <c r="Z2036" s="257">
        <f>SUMSQ(R2036:Y2036)</f>
        <v>11180</v>
      </c>
      <c r="AA2036" s="42"/>
      <c r="AB2036" s="277"/>
      <c r="AD2036" s="278"/>
      <c r="AE2036" s="34"/>
      <c r="AF2036" s="59">
        <v>56</v>
      </c>
      <c r="AG2036" s="60">
        <v>18</v>
      </c>
      <c r="AH2036" s="60">
        <v>37</v>
      </c>
      <c r="AI2036" s="60">
        <v>3</v>
      </c>
      <c r="AJ2036" s="60">
        <v>16</v>
      </c>
      <c r="AK2036" s="60">
        <v>29</v>
      </c>
      <c r="AL2036" s="60">
        <v>42</v>
      </c>
      <c r="AM2036" s="61">
        <v>59</v>
      </c>
      <c r="AN2036" s="257">
        <f>SUMSQ(AF2036:AM2036)</f>
        <v>11180</v>
      </c>
      <c r="AO2036" s="42"/>
      <c r="AP2036" s="277"/>
      <c r="AR2036" s="278"/>
      <c r="AS2036" s="34"/>
      <c r="AT2036" s="59">
        <v>56</v>
      </c>
      <c r="AU2036" s="60">
        <v>18</v>
      </c>
      <c r="AV2036" s="60">
        <v>37</v>
      </c>
      <c r="AW2036" s="60">
        <v>3</v>
      </c>
      <c r="AX2036" s="60">
        <v>16</v>
      </c>
      <c r="AY2036" s="60">
        <v>42</v>
      </c>
      <c r="AZ2036" s="60">
        <v>29</v>
      </c>
      <c r="BA2036" s="61">
        <v>59</v>
      </c>
      <c r="BB2036" s="257">
        <f>SUMSQ(AT2036:BA2036)</f>
        <v>11180</v>
      </c>
      <c r="BC2036" s="42"/>
      <c r="BD2036" s="277"/>
    </row>
    <row r="2037" spans="2:56" x14ac:dyDescent="0.2">
      <c r="B2037" s="278"/>
      <c r="C2037" s="34"/>
      <c r="D2037" s="166">
        <f>SUM(D2029:D2036)</f>
        <v>260</v>
      </c>
      <c r="E2037" s="167">
        <f>SUM(E2029:E2036)</f>
        <v>260</v>
      </c>
      <c r="F2037" s="167">
        <f>SUM(F2029:F2036)</f>
        <v>260</v>
      </c>
      <c r="G2037" s="167">
        <f>SUM(G2029:G2036)</f>
        <v>260</v>
      </c>
      <c r="H2037" s="167">
        <f>SUM(H2029:H2036)</f>
        <v>260</v>
      </c>
      <c r="I2037" s="167">
        <f>SUM(I2029:I2036)</f>
        <v>260</v>
      </c>
      <c r="J2037" s="167">
        <f>SUM(J2029:J2036)</f>
        <v>260</v>
      </c>
      <c r="K2037" s="167">
        <f>SUM(K2029:K2036)</f>
        <v>260</v>
      </c>
      <c r="L2037" s="280">
        <f>SUM(D2029^3+E2030^3+F2031^3+G2032^3+H2033^3+I2034^3+J2035^3+K2036^3)</f>
        <v>540800</v>
      </c>
      <c r="M2037" s="42"/>
      <c r="N2037" s="277"/>
      <c r="P2037" s="278"/>
      <c r="Q2037" s="34"/>
      <c r="R2037" s="166">
        <f>SUM(R2029:R2036)</f>
        <v>260</v>
      </c>
      <c r="S2037" s="167">
        <f>SUM(S2029:S2036)</f>
        <v>260</v>
      </c>
      <c r="T2037" s="167">
        <f>SUM(T2029:T2036)</f>
        <v>260</v>
      </c>
      <c r="U2037" s="167">
        <f>SUM(U2029:U2036)</f>
        <v>260</v>
      </c>
      <c r="V2037" s="167">
        <f>SUM(V2029:V2036)</f>
        <v>260</v>
      </c>
      <c r="W2037" s="167">
        <f>SUM(W2029:W2036)</f>
        <v>260</v>
      </c>
      <c r="X2037" s="167">
        <f>SUM(X2029:X2036)</f>
        <v>260</v>
      </c>
      <c r="Y2037" s="167">
        <f>SUM(Y2029:Y2036)</f>
        <v>260</v>
      </c>
      <c r="Z2037" s="280">
        <f>SUM(R2029^3+S2030^3+T2031^3+U2032^3+V2033^3+W2034^3+X2035^3+Y2036^3)</f>
        <v>540800</v>
      </c>
      <c r="AA2037" s="42"/>
      <c r="AB2037" s="277"/>
      <c r="AD2037" s="278"/>
      <c r="AE2037" s="34"/>
      <c r="AF2037" s="166">
        <f>SUM(AF2029:AF2036)</f>
        <v>260</v>
      </c>
      <c r="AG2037" s="167">
        <f>SUM(AG2029:AG2036)</f>
        <v>260</v>
      </c>
      <c r="AH2037" s="167">
        <f>SUM(AH2029:AH2036)</f>
        <v>260</v>
      </c>
      <c r="AI2037" s="167">
        <f>SUM(AI2029:AI2036)</f>
        <v>260</v>
      </c>
      <c r="AJ2037" s="167">
        <f>SUM(AJ2029:AJ2036)</f>
        <v>260</v>
      </c>
      <c r="AK2037" s="167">
        <f>SUM(AK2029:AK2036)</f>
        <v>260</v>
      </c>
      <c r="AL2037" s="167">
        <f>SUM(AL2029:AL2036)</f>
        <v>260</v>
      </c>
      <c r="AM2037" s="167">
        <f>SUM(AM2029:AM2036)</f>
        <v>260</v>
      </c>
      <c r="AN2037" s="280">
        <f>SUM(AF2029^3+AG2030^3+AH2031^3+AI2032^3+AJ2033^3+AK2034^3+AL2035^3+AM2036^3)</f>
        <v>540800</v>
      </c>
      <c r="AO2037" s="42"/>
      <c r="AP2037" s="277"/>
      <c r="AR2037" s="278"/>
      <c r="AS2037" s="34"/>
      <c r="AT2037" s="166">
        <f>SUM(AT2029:AT2036)</f>
        <v>260</v>
      </c>
      <c r="AU2037" s="167">
        <f>SUM(AU2029:AU2036)</f>
        <v>260</v>
      </c>
      <c r="AV2037" s="167">
        <f>SUM(AV2029:AV2036)</f>
        <v>260</v>
      </c>
      <c r="AW2037" s="167">
        <f>SUM(AW2029:AW2036)</f>
        <v>260</v>
      </c>
      <c r="AX2037" s="167">
        <f>SUM(AX2029:AX2036)</f>
        <v>260</v>
      </c>
      <c r="AY2037" s="167">
        <f>SUM(AY2029:AY2036)</f>
        <v>260</v>
      </c>
      <c r="AZ2037" s="167">
        <f>SUM(AZ2029:AZ2036)</f>
        <v>260</v>
      </c>
      <c r="BA2037" s="167">
        <f>SUM(BA2029:BA2036)</f>
        <v>260</v>
      </c>
      <c r="BB2037" s="280">
        <f>SUM(AT2029^3+AU2030^3+AV2031^3+AW2032^3+AX2033^3+AY2034^3+AZ2035^3+BA2036^3)</f>
        <v>540800</v>
      </c>
      <c r="BC2037" s="42"/>
      <c r="BD2037" s="277"/>
    </row>
    <row r="2038" spans="2:56" ht="12.75" thickBot="1" x14ac:dyDescent="0.25">
      <c r="B2038" s="278"/>
      <c r="C2038" s="34"/>
      <c r="D2038" s="89">
        <f>SUMSQ(D2029:D2036)</f>
        <v>11180</v>
      </c>
      <c r="E2038" s="90">
        <f>SUMSQ(E2029:E2036)</f>
        <v>11180</v>
      </c>
      <c r="F2038" s="90">
        <f>SUMSQ(F2029:F2036)</f>
        <v>11180</v>
      </c>
      <c r="G2038" s="90">
        <f>SUMSQ(G2029:G2036)</f>
        <v>11180</v>
      </c>
      <c r="H2038" s="90">
        <f>SUMSQ(H2029:H2036)</f>
        <v>11180</v>
      </c>
      <c r="I2038" s="90">
        <f>SUMSQ(I2029:I2036)</f>
        <v>11180</v>
      </c>
      <c r="J2038" s="90">
        <f>SUMSQ(J2029:J2036)</f>
        <v>11180</v>
      </c>
      <c r="K2038" s="90">
        <f>SUMSQ(K2029:K2036)</f>
        <v>11180</v>
      </c>
      <c r="L2038" s="279">
        <f>SUM(D2036^3+E2035^3+F2034^3+G2033^3+H2032^3+I2031^3+J2030^3+K2029^3)</f>
        <v>540800</v>
      </c>
      <c r="M2038" s="42"/>
      <c r="N2038" s="277"/>
      <c r="P2038" s="278"/>
      <c r="Q2038" s="34"/>
      <c r="R2038" s="89">
        <f>SUMSQ(R2029:R2036)</f>
        <v>11180</v>
      </c>
      <c r="S2038" s="90">
        <f>SUMSQ(S2029:S2036)</f>
        <v>11180</v>
      </c>
      <c r="T2038" s="90">
        <f>SUMSQ(T2029:T2036)</f>
        <v>11180</v>
      </c>
      <c r="U2038" s="90">
        <f>SUMSQ(U2029:U2036)</f>
        <v>11180</v>
      </c>
      <c r="V2038" s="90">
        <f>SUMSQ(V2029:V2036)</f>
        <v>11180</v>
      </c>
      <c r="W2038" s="90">
        <f>SUMSQ(W2029:W2036)</f>
        <v>11180</v>
      </c>
      <c r="X2038" s="90">
        <f>SUMSQ(X2029:X2036)</f>
        <v>11180</v>
      </c>
      <c r="Y2038" s="90">
        <f>SUMSQ(Y2029:Y2036)</f>
        <v>11180</v>
      </c>
      <c r="Z2038" s="279">
        <f>SUM(R2036^3+S2035^3+T2034^3+U2033^3+V2032^3+W2031^3+X2030^3+Y2029^3)</f>
        <v>540800</v>
      </c>
      <c r="AA2038" s="42"/>
      <c r="AB2038" s="277"/>
      <c r="AD2038" s="278"/>
      <c r="AE2038" s="34"/>
      <c r="AF2038" s="89">
        <f>SUMSQ(AF2029:AF2036)</f>
        <v>11180</v>
      </c>
      <c r="AG2038" s="90">
        <f>SUMSQ(AG2029:AG2036)</f>
        <v>11180</v>
      </c>
      <c r="AH2038" s="90">
        <f>SUMSQ(AH2029:AH2036)</f>
        <v>11180</v>
      </c>
      <c r="AI2038" s="90">
        <f>SUMSQ(AI2029:AI2036)</f>
        <v>11180</v>
      </c>
      <c r="AJ2038" s="90">
        <f>SUMSQ(AJ2029:AJ2036)</f>
        <v>11180</v>
      </c>
      <c r="AK2038" s="90">
        <f>SUMSQ(AK2029:AK2036)</f>
        <v>11180</v>
      </c>
      <c r="AL2038" s="90">
        <f>SUMSQ(AL2029:AL2036)</f>
        <v>11180</v>
      </c>
      <c r="AM2038" s="90">
        <f>SUMSQ(AM2029:AM2036)</f>
        <v>11180</v>
      </c>
      <c r="AN2038" s="279">
        <f>SUM(AF2036^3+AG2035^3+AH2034^3+AI2033^3+AJ2032^3+AK2031^3+AL2030^3+AM2029^3)</f>
        <v>540800</v>
      </c>
      <c r="AO2038" s="42"/>
      <c r="AP2038" s="277"/>
      <c r="AR2038" s="278"/>
      <c r="AS2038" s="34"/>
      <c r="AT2038" s="89">
        <f>SUMSQ(AT2029:AT2036)</f>
        <v>11180</v>
      </c>
      <c r="AU2038" s="90">
        <f>SUMSQ(AU2029:AU2036)</f>
        <v>11180</v>
      </c>
      <c r="AV2038" s="90">
        <f>SUMSQ(AV2029:AV2036)</f>
        <v>11180</v>
      </c>
      <c r="AW2038" s="90">
        <f>SUMSQ(AW2029:AW2036)</f>
        <v>11180</v>
      </c>
      <c r="AX2038" s="90">
        <f>SUMSQ(AX2029:AX2036)</f>
        <v>11180</v>
      </c>
      <c r="AY2038" s="90">
        <f>SUMSQ(AY2029:AY2036)</f>
        <v>11180</v>
      </c>
      <c r="AZ2038" s="90">
        <f>SUMSQ(AZ2029:AZ2036)</f>
        <v>11180</v>
      </c>
      <c r="BA2038" s="90">
        <f>SUMSQ(BA2029:BA2036)</f>
        <v>11180</v>
      </c>
      <c r="BB2038" s="279">
        <f>SUM(AT2036^3+AU2035^3+AV2034^3+AW2033^3+AX2032^3+AY2031^3+AZ2030^3+BA2029^3)</f>
        <v>540800</v>
      </c>
      <c r="BC2038" s="42"/>
      <c r="BD2038" s="277"/>
    </row>
    <row r="2039" spans="2:56" ht="12.75" thickBot="1" x14ac:dyDescent="0.25">
      <c r="B2039" s="278"/>
      <c r="C2039" s="104"/>
      <c r="D2039" s="106"/>
      <c r="E2039" s="106"/>
      <c r="F2039" s="106"/>
      <c r="G2039" s="106"/>
      <c r="H2039" s="106"/>
      <c r="I2039" s="106"/>
      <c r="J2039" s="106"/>
      <c r="K2039" s="106"/>
      <c r="L2039" s="106"/>
      <c r="M2039" s="109"/>
      <c r="N2039" s="277"/>
      <c r="P2039" s="278"/>
      <c r="Q2039" s="104"/>
      <c r="R2039" s="106"/>
      <c r="S2039" s="106"/>
      <c r="T2039" s="106"/>
      <c r="U2039" s="106"/>
      <c r="V2039" s="106"/>
      <c r="W2039" s="106"/>
      <c r="X2039" s="106"/>
      <c r="Y2039" s="106"/>
      <c r="Z2039" s="106"/>
      <c r="AA2039" s="109"/>
      <c r="AB2039" s="277"/>
      <c r="AD2039" s="278"/>
      <c r="AE2039" s="104"/>
      <c r="AF2039" s="106"/>
      <c r="AG2039" s="106"/>
      <c r="AH2039" s="106"/>
      <c r="AI2039" s="106"/>
      <c r="AJ2039" s="106"/>
      <c r="AK2039" s="106"/>
      <c r="AL2039" s="106"/>
      <c r="AM2039" s="106"/>
      <c r="AN2039" s="106"/>
      <c r="AO2039" s="109"/>
      <c r="AP2039" s="277"/>
      <c r="AR2039" s="278"/>
      <c r="AS2039" s="104"/>
      <c r="AT2039" s="106"/>
      <c r="AU2039" s="106"/>
      <c r="AV2039" s="106"/>
      <c r="AW2039" s="106"/>
      <c r="AX2039" s="106"/>
      <c r="AY2039" s="106"/>
      <c r="AZ2039" s="106"/>
      <c r="BA2039" s="106"/>
      <c r="BB2039" s="106"/>
      <c r="BC2039" s="109"/>
      <c r="BD2039" s="277"/>
    </row>
    <row r="2040" spans="2:56" ht="12.75" thickBot="1" x14ac:dyDescent="0.25">
      <c r="B2040" s="276"/>
      <c r="C2040" s="275"/>
      <c r="D2040" s="275"/>
      <c r="E2040" s="275"/>
      <c r="F2040" s="275"/>
      <c r="G2040" s="275"/>
      <c r="H2040" s="275"/>
      <c r="I2040" s="275"/>
      <c r="J2040" s="275"/>
      <c r="K2040" s="275"/>
      <c r="L2040" s="275"/>
      <c r="M2040" s="275"/>
      <c r="N2040" s="274"/>
      <c r="P2040" s="276"/>
      <c r="Q2040" s="275"/>
      <c r="R2040" s="275"/>
      <c r="S2040" s="275"/>
      <c r="T2040" s="275"/>
      <c r="U2040" s="275"/>
      <c r="V2040" s="275"/>
      <c r="W2040" s="275"/>
      <c r="X2040" s="275"/>
      <c r="Y2040" s="275"/>
      <c r="Z2040" s="275"/>
      <c r="AA2040" s="275"/>
      <c r="AB2040" s="274"/>
      <c r="AD2040" s="276"/>
      <c r="AE2040" s="275"/>
      <c r="AF2040" s="275"/>
      <c r="AG2040" s="275"/>
      <c r="AH2040" s="275"/>
      <c r="AI2040" s="275"/>
      <c r="AJ2040" s="275"/>
      <c r="AK2040" s="275"/>
      <c r="AL2040" s="275"/>
      <c r="AM2040" s="275"/>
      <c r="AN2040" s="275"/>
      <c r="AO2040" s="275"/>
      <c r="AP2040" s="274"/>
      <c r="AR2040" s="276"/>
      <c r="AS2040" s="275"/>
      <c r="AT2040" s="275"/>
      <c r="AU2040" s="275"/>
      <c r="AV2040" s="275"/>
      <c r="AW2040" s="275"/>
      <c r="AX2040" s="275"/>
      <c r="AY2040" s="275"/>
      <c r="AZ2040" s="275"/>
      <c r="BA2040" s="275"/>
      <c r="BB2040" s="275"/>
      <c r="BC2040" s="275"/>
      <c r="BD2040" s="274"/>
    </row>
    <row r="2041" spans="2:56" ht="13.5" thickTop="1" thickBot="1" x14ac:dyDescent="0.25"/>
    <row r="2042" spans="2:56" ht="13.5" thickTop="1" thickBot="1" x14ac:dyDescent="0.25">
      <c r="B2042" s="284"/>
      <c r="C2042" s="283"/>
      <c r="D2042" s="283"/>
      <c r="E2042" s="283"/>
      <c r="F2042" s="283"/>
      <c r="G2042" s="283"/>
      <c r="H2042" s="283"/>
      <c r="I2042" s="283"/>
      <c r="J2042" s="283"/>
      <c r="K2042" s="283"/>
      <c r="L2042" s="283"/>
      <c r="M2042" s="283"/>
      <c r="N2042" s="282"/>
      <c r="P2042" s="284"/>
      <c r="Q2042" s="283"/>
      <c r="R2042" s="283"/>
      <c r="S2042" s="283"/>
      <c r="T2042" s="283"/>
      <c r="U2042" s="283"/>
      <c r="V2042" s="283"/>
      <c r="W2042" s="283"/>
      <c r="X2042" s="283"/>
      <c r="Y2042" s="283"/>
      <c r="Z2042" s="283"/>
      <c r="AA2042" s="283"/>
      <c r="AB2042" s="282"/>
      <c r="AD2042" s="284"/>
      <c r="AE2042" s="283"/>
      <c r="AF2042" s="283"/>
      <c r="AG2042" s="283"/>
      <c r="AH2042" s="283"/>
      <c r="AI2042" s="283"/>
      <c r="AJ2042" s="283"/>
      <c r="AK2042" s="283"/>
      <c r="AL2042" s="283"/>
      <c r="AM2042" s="283"/>
      <c r="AN2042" s="283"/>
      <c r="AO2042" s="283"/>
      <c r="AP2042" s="282"/>
      <c r="AR2042" s="284"/>
      <c r="AS2042" s="283"/>
      <c r="AT2042" s="283"/>
      <c r="AU2042" s="283"/>
      <c r="AV2042" s="283"/>
      <c r="AW2042" s="283"/>
      <c r="AX2042" s="283"/>
      <c r="AY2042" s="283"/>
      <c r="AZ2042" s="283"/>
      <c r="BA2042" s="283"/>
      <c r="BB2042" s="283"/>
      <c r="BC2042" s="283"/>
      <c r="BD2042" s="282"/>
    </row>
    <row r="2043" spans="2:56" ht="12.75" thickBot="1" x14ac:dyDescent="0.25">
      <c r="B2043" s="278"/>
      <c r="C2043" s="20"/>
      <c r="D2043" s="21"/>
      <c r="E2043" s="21"/>
      <c r="F2043" s="21"/>
      <c r="G2043" s="21"/>
      <c r="H2043" s="281" t="s">
        <v>870</v>
      </c>
      <c r="I2043" s="21"/>
      <c r="J2043" s="21"/>
      <c r="K2043" s="21"/>
      <c r="L2043" s="21"/>
      <c r="M2043" s="23"/>
      <c r="N2043" s="277"/>
      <c r="P2043" s="278"/>
      <c r="Q2043" s="20"/>
      <c r="R2043" s="21"/>
      <c r="S2043" s="21"/>
      <c r="T2043" s="21"/>
      <c r="U2043" s="21"/>
      <c r="V2043" s="281" t="s">
        <v>869</v>
      </c>
      <c r="W2043" s="21"/>
      <c r="X2043" s="21"/>
      <c r="Y2043" s="21"/>
      <c r="Z2043" s="21"/>
      <c r="AA2043" s="23"/>
      <c r="AB2043" s="277"/>
      <c r="AD2043" s="278"/>
      <c r="AE2043" s="20"/>
      <c r="AF2043" s="21"/>
      <c r="AG2043" s="21"/>
      <c r="AH2043" s="21"/>
      <c r="AI2043" s="21"/>
      <c r="AJ2043" s="281" t="s">
        <v>868</v>
      </c>
      <c r="AK2043" s="21"/>
      <c r="AL2043" s="21"/>
      <c r="AM2043" s="21"/>
      <c r="AN2043" s="21"/>
      <c r="AO2043" s="23"/>
      <c r="AP2043" s="277"/>
      <c r="AR2043" s="278"/>
      <c r="AS2043" s="20"/>
      <c r="AT2043" s="21"/>
      <c r="AU2043" s="21"/>
      <c r="AV2043" s="21"/>
      <c r="AW2043" s="21"/>
      <c r="AX2043" s="281" t="s">
        <v>867</v>
      </c>
      <c r="AY2043" s="21"/>
      <c r="AZ2043" s="21"/>
      <c r="BA2043" s="21"/>
      <c r="BB2043" s="21"/>
      <c r="BC2043" s="23"/>
      <c r="BD2043" s="277"/>
    </row>
    <row r="2044" spans="2:56" x14ac:dyDescent="0.2">
      <c r="B2044" s="278"/>
      <c r="C2044" s="34"/>
      <c r="D2044" s="35">
        <v>6</v>
      </c>
      <c r="E2044" s="36">
        <v>23</v>
      </c>
      <c r="F2044" s="36">
        <v>64</v>
      </c>
      <c r="G2044" s="36">
        <v>36</v>
      </c>
      <c r="H2044" s="36">
        <v>49</v>
      </c>
      <c r="I2044" s="36">
        <v>45</v>
      </c>
      <c r="J2044" s="36">
        <v>11</v>
      </c>
      <c r="K2044" s="37">
        <v>26</v>
      </c>
      <c r="L2044" s="251">
        <f>SUMSQ(D2044:K2044)</f>
        <v>11180</v>
      </c>
      <c r="M2044" s="42"/>
      <c r="N2044" s="277"/>
      <c r="P2044" s="278"/>
      <c r="Q2044" s="34"/>
      <c r="R2044" s="35">
        <v>6</v>
      </c>
      <c r="S2044" s="36">
        <v>23</v>
      </c>
      <c r="T2044" s="36">
        <v>64</v>
      </c>
      <c r="U2044" s="36">
        <v>36</v>
      </c>
      <c r="V2044" s="36">
        <v>49</v>
      </c>
      <c r="W2044" s="36">
        <v>45</v>
      </c>
      <c r="X2044" s="36">
        <v>11</v>
      </c>
      <c r="Y2044" s="37">
        <v>26</v>
      </c>
      <c r="Z2044" s="251">
        <f>SUMSQ(R2044:Y2044)</f>
        <v>11180</v>
      </c>
      <c r="AA2044" s="42"/>
      <c r="AB2044" s="277"/>
      <c r="AD2044" s="278"/>
      <c r="AE2044" s="34"/>
      <c r="AF2044" s="35">
        <v>6</v>
      </c>
      <c r="AG2044" s="36">
        <v>24</v>
      </c>
      <c r="AH2044" s="36">
        <v>42</v>
      </c>
      <c r="AI2044" s="36">
        <v>60</v>
      </c>
      <c r="AJ2044" s="36">
        <v>55</v>
      </c>
      <c r="AK2044" s="36">
        <v>37</v>
      </c>
      <c r="AL2044" s="36">
        <v>27</v>
      </c>
      <c r="AM2044" s="37">
        <v>9</v>
      </c>
      <c r="AN2044" s="251">
        <f>SUMSQ(AF2044:AM2044)</f>
        <v>11180</v>
      </c>
      <c r="AO2044" s="42"/>
      <c r="AP2044" s="277"/>
      <c r="AR2044" s="278"/>
      <c r="AS2044" s="34"/>
      <c r="AT2044" s="35">
        <v>6</v>
      </c>
      <c r="AU2044" s="36">
        <v>24</v>
      </c>
      <c r="AV2044" s="36">
        <v>42</v>
      </c>
      <c r="AW2044" s="36">
        <v>60</v>
      </c>
      <c r="AX2044" s="36">
        <v>55</v>
      </c>
      <c r="AY2044" s="36">
        <v>37</v>
      </c>
      <c r="AZ2044" s="36">
        <v>27</v>
      </c>
      <c r="BA2044" s="37">
        <v>9</v>
      </c>
      <c r="BB2044" s="251">
        <f>SUMSQ(AT2044:BA2044)</f>
        <v>11180</v>
      </c>
      <c r="BC2044" s="42"/>
      <c r="BD2044" s="277"/>
    </row>
    <row r="2045" spans="2:56" x14ac:dyDescent="0.2">
      <c r="B2045" s="278"/>
      <c r="C2045" s="34"/>
      <c r="D2045" s="44">
        <v>25</v>
      </c>
      <c r="E2045" s="45">
        <v>12</v>
      </c>
      <c r="F2045" s="45">
        <v>35</v>
      </c>
      <c r="G2045" s="45">
        <v>63</v>
      </c>
      <c r="H2045" s="45">
        <v>46</v>
      </c>
      <c r="I2045" s="45">
        <v>50</v>
      </c>
      <c r="J2045" s="45">
        <v>24</v>
      </c>
      <c r="K2045" s="46">
        <v>5</v>
      </c>
      <c r="L2045" s="257">
        <f>SUMSQ(D2045:K2045)</f>
        <v>11180</v>
      </c>
      <c r="M2045" s="42"/>
      <c r="N2045" s="277"/>
      <c r="P2045" s="278"/>
      <c r="Q2045" s="34"/>
      <c r="R2045" s="44">
        <v>25</v>
      </c>
      <c r="S2045" s="45">
        <v>12</v>
      </c>
      <c r="T2045" s="45">
        <v>35</v>
      </c>
      <c r="U2045" s="45">
        <v>63</v>
      </c>
      <c r="V2045" s="45">
        <v>46</v>
      </c>
      <c r="W2045" s="45">
        <v>50</v>
      </c>
      <c r="X2045" s="45">
        <v>24</v>
      </c>
      <c r="Y2045" s="46">
        <v>5</v>
      </c>
      <c r="Z2045" s="257">
        <f>SUMSQ(R2045:Y2045)</f>
        <v>11180</v>
      </c>
      <c r="AA2045" s="42"/>
      <c r="AB2045" s="277"/>
      <c r="AD2045" s="278"/>
      <c r="AE2045" s="34"/>
      <c r="AF2045" s="44">
        <v>33</v>
      </c>
      <c r="AG2045" s="45">
        <v>12</v>
      </c>
      <c r="AH2045" s="45">
        <v>63</v>
      </c>
      <c r="AI2045" s="45">
        <v>22</v>
      </c>
      <c r="AJ2045" s="45">
        <v>25</v>
      </c>
      <c r="AK2045" s="45">
        <v>52</v>
      </c>
      <c r="AL2045" s="45">
        <v>7</v>
      </c>
      <c r="AM2045" s="46">
        <v>46</v>
      </c>
      <c r="AN2045" s="257">
        <f>SUMSQ(AF2045:AM2045)</f>
        <v>11180</v>
      </c>
      <c r="AO2045" s="42"/>
      <c r="AP2045" s="277"/>
      <c r="AR2045" s="278"/>
      <c r="AS2045" s="34"/>
      <c r="AT2045" s="44">
        <v>33</v>
      </c>
      <c r="AU2045" s="45">
        <v>12</v>
      </c>
      <c r="AV2045" s="45">
        <v>63</v>
      </c>
      <c r="AW2045" s="45">
        <v>22</v>
      </c>
      <c r="AX2045" s="45">
        <v>25</v>
      </c>
      <c r="AY2045" s="45">
        <v>52</v>
      </c>
      <c r="AZ2045" s="45">
        <v>7</v>
      </c>
      <c r="BA2045" s="46">
        <v>46</v>
      </c>
      <c r="BB2045" s="257">
        <f>SUMSQ(AT2045:BA2045)</f>
        <v>11180</v>
      </c>
      <c r="BC2045" s="42"/>
      <c r="BD2045" s="277"/>
    </row>
    <row r="2046" spans="2:56" x14ac:dyDescent="0.2">
      <c r="B2046" s="278"/>
      <c r="C2046" s="34"/>
      <c r="D2046" s="44">
        <v>51</v>
      </c>
      <c r="E2046" s="45">
        <v>34</v>
      </c>
      <c r="F2046" s="45">
        <v>21</v>
      </c>
      <c r="G2046" s="45">
        <v>9</v>
      </c>
      <c r="H2046" s="45">
        <v>28</v>
      </c>
      <c r="I2046" s="45">
        <v>8</v>
      </c>
      <c r="J2046" s="45">
        <v>62</v>
      </c>
      <c r="K2046" s="46">
        <v>47</v>
      </c>
      <c r="L2046" s="257">
        <f>SUMSQ(D2046:K2046)</f>
        <v>11180</v>
      </c>
      <c r="M2046" s="42"/>
      <c r="N2046" s="277"/>
      <c r="P2046" s="278"/>
      <c r="Q2046" s="34"/>
      <c r="R2046" s="44">
        <v>51</v>
      </c>
      <c r="S2046" s="45">
        <v>62</v>
      </c>
      <c r="T2046" s="45">
        <v>21</v>
      </c>
      <c r="U2046" s="45">
        <v>9</v>
      </c>
      <c r="V2046" s="45">
        <v>28</v>
      </c>
      <c r="W2046" s="45">
        <v>8</v>
      </c>
      <c r="X2046" s="45">
        <v>34</v>
      </c>
      <c r="Y2046" s="46">
        <v>47</v>
      </c>
      <c r="Z2046" s="257">
        <f>SUMSQ(R2046:Y2046)</f>
        <v>11180</v>
      </c>
      <c r="AA2046" s="42"/>
      <c r="AB2046" s="277"/>
      <c r="AD2046" s="278"/>
      <c r="AE2046" s="34"/>
      <c r="AF2046" s="44">
        <v>15</v>
      </c>
      <c r="AG2046" s="45">
        <v>47</v>
      </c>
      <c r="AH2046" s="45">
        <v>17</v>
      </c>
      <c r="AI2046" s="45">
        <v>49</v>
      </c>
      <c r="AJ2046" s="45">
        <v>62</v>
      </c>
      <c r="AK2046" s="45">
        <v>30</v>
      </c>
      <c r="AL2046" s="45">
        <v>36</v>
      </c>
      <c r="AM2046" s="46">
        <v>4</v>
      </c>
      <c r="AN2046" s="257">
        <f>SUMSQ(AF2046:AM2046)</f>
        <v>11180</v>
      </c>
      <c r="AO2046" s="42"/>
      <c r="AP2046" s="277"/>
      <c r="AR2046" s="278"/>
      <c r="AS2046" s="34"/>
      <c r="AT2046" s="44">
        <v>61</v>
      </c>
      <c r="AU2046" s="45">
        <v>47</v>
      </c>
      <c r="AV2046" s="45">
        <v>17</v>
      </c>
      <c r="AW2046" s="45">
        <v>3</v>
      </c>
      <c r="AX2046" s="45">
        <v>16</v>
      </c>
      <c r="AY2046" s="45">
        <v>30</v>
      </c>
      <c r="AZ2046" s="45">
        <v>36</v>
      </c>
      <c r="BA2046" s="46">
        <v>50</v>
      </c>
      <c r="BB2046" s="257">
        <f>SUMSQ(AT2046:BA2046)</f>
        <v>11180</v>
      </c>
      <c r="BC2046" s="42"/>
      <c r="BD2046" s="277"/>
    </row>
    <row r="2047" spans="2:56" x14ac:dyDescent="0.2">
      <c r="B2047" s="278"/>
      <c r="C2047" s="34"/>
      <c r="D2047" s="44">
        <v>48</v>
      </c>
      <c r="E2047" s="45">
        <v>61</v>
      </c>
      <c r="F2047" s="45">
        <v>10</v>
      </c>
      <c r="G2047" s="45">
        <v>22</v>
      </c>
      <c r="H2047" s="45">
        <v>7</v>
      </c>
      <c r="I2047" s="45">
        <v>27</v>
      </c>
      <c r="J2047" s="45">
        <v>33</v>
      </c>
      <c r="K2047" s="46">
        <v>52</v>
      </c>
      <c r="L2047" s="257">
        <f>SUMSQ(D2047:K2047)</f>
        <v>11180</v>
      </c>
      <c r="M2047" s="42"/>
      <c r="N2047" s="277"/>
      <c r="P2047" s="278"/>
      <c r="Q2047" s="34"/>
      <c r="R2047" s="44">
        <v>48</v>
      </c>
      <c r="S2047" s="45">
        <v>33</v>
      </c>
      <c r="T2047" s="45">
        <v>10</v>
      </c>
      <c r="U2047" s="45">
        <v>22</v>
      </c>
      <c r="V2047" s="45">
        <v>7</v>
      </c>
      <c r="W2047" s="45">
        <v>27</v>
      </c>
      <c r="X2047" s="45">
        <v>61</v>
      </c>
      <c r="Y2047" s="46">
        <v>52</v>
      </c>
      <c r="Z2047" s="257">
        <f>SUMSQ(R2047:Y2047)</f>
        <v>11180</v>
      </c>
      <c r="AA2047" s="42"/>
      <c r="AB2047" s="277"/>
      <c r="AD2047" s="278"/>
      <c r="AE2047" s="34"/>
      <c r="AF2047" s="44">
        <v>44</v>
      </c>
      <c r="AG2047" s="45">
        <v>1</v>
      </c>
      <c r="AH2047" s="45">
        <v>54</v>
      </c>
      <c r="AI2047" s="45">
        <v>31</v>
      </c>
      <c r="AJ2047" s="45">
        <v>20</v>
      </c>
      <c r="AK2047" s="45">
        <v>57</v>
      </c>
      <c r="AL2047" s="45">
        <v>14</v>
      </c>
      <c r="AM2047" s="46">
        <v>39</v>
      </c>
      <c r="AN2047" s="257">
        <f>SUMSQ(AF2047:AM2047)</f>
        <v>11180</v>
      </c>
      <c r="AO2047" s="42"/>
      <c r="AP2047" s="277"/>
      <c r="AR2047" s="278"/>
      <c r="AS2047" s="34"/>
      <c r="AT2047" s="44">
        <v>44</v>
      </c>
      <c r="AU2047" s="45">
        <v>1</v>
      </c>
      <c r="AV2047" s="45">
        <v>54</v>
      </c>
      <c r="AW2047" s="45">
        <v>31</v>
      </c>
      <c r="AX2047" s="45">
        <v>20</v>
      </c>
      <c r="AY2047" s="45">
        <v>57</v>
      </c>
      <c r="AZ2047" s="45">
        <v>14</v>
      </c>
      <c r="BA2047" s="46">
        <v>39</v>
      </c>
      <c r="BB2047" s="257">
        <f>SUMSQ(AT2047:BA2047)</f>
        <v>11180</v>
      </c>
      <c r="BC2047" s="42"/>
      <c r="BD2047" s="277"/>
    </row>
    <row r="2048" spans="2:56" x14ac:dyDescent="0.2">
      <c r="B2048" s="278"/>
      <c r="C2048" s="34"/>
      <c r="D2048" s="44">
        <v>13</v>
      </c>
      <c r="E2048" s="45">
        <v>32</v>
      </c>
      <c r="F2048" s="45">
        <v>38</v>
      </c>
      <c r="G2048" s="45">
        <v>58</v>
      </c>
      <c r="H2048" s="45">
        <v>43</v>
      </c>
      <c r="I2048" s="45">
        <v>55</v>
      </c>
      <c r="J2048" s="45">
        <v>4</v>
      </c>
      <c r="K2048" s="46">
        <v>17</v>
      </c>
      <c r="L2048" s="257">
        <f>SUMSQ(D2048:K2048)</f>
        <v>11180</v>
      </c>
      <c r="M2048" s="42"/>
      <c r="N2048" s="277"/>
      <c r="P2048" s="278"/>
      <c r="Q2048" s="34"/>
      <c r="R2048" s="44">
        <v>13</v>
      </c>
      <c r="S2048" s="45">
        <v>4</v>
      </c>
      <c r="T2048" s="45">
        <v>38</v>
      </c>
      <c r="U2048" s="45">
        <v>58</v>
      </c>
      <c r="V2048" s="45">
        <v>43</v>
      </c>
      <c r="W2048" s="45">
        <v>55</v>
      </c>
      <c r="X2048" s="45">
        <v>32</v>
      </c>
      <c r="Y2048" s="46">
        <v>17</v>
      </c>
      <c r="Z2048" s="257">
        <f>SUMSQ(R2048:Y2048)</f>
        <v>11180</v>
      </c>
      <c r="AA2048" s="42"/>
      <c r="AB2048" s="277"/>
      <c r="AD2048" s="278"/>
      <c r="AE2048" s="34"/>
      <c r="AF2048" s="44">
        <v>26</v>
      </c>
      <c r="AG2048" s="45">
        <v>51</v>
      </c>
      <c r="AH2048" s="45">
        <v>8</v>
      </c>
      <c r="AI2048" s="45">
        <v>45</v>
      </c>
      <c r="AJ2048" s="45">
        <v>34</v>
      </c>
      <c r="AK2048" s="45">
        <v>11</v>
      </c>
      <c r="AL2048" s="45">
        <v>64</v>
      </c>
      <c r="AM2048" s="46">
        <v>21</v>
      </c>
      <c r="AN2048" s="257">
        <f>SUMSQ(AF2048:AM2048)</f>
        <v>11180</v>
      </c>
      <c r="AO2048" s="42"/>
      <c r="AP2048" s="277"/>
      <c r="AR2048" s="278"/>
      <c r="AS2048" s="34"/>
      <c r="AT2048" s="44">
        <v>26</v>
      </c>
      <c r="AU2048" s="45">
        <v>51</v>
      </c>
      <c r="AV2048" s="45">
        <v>8</v>
      </c>
      <c r="AW2048" s="45">
        <v>45</v>
      </c>
      <c r="AX2048" s="45">
        <v>34</v>
      </c>
      <c r="AY2048" s="45">
        <v>11</v>
      </c>
      <c r="AZ2048" s="45">
        <v>64</v>
      </c>
      <c r="BA2048" s="46">
        <v>21</v>
      </c>
      <c r="BB2048" s="257">
        <f>SUMSQ(AT2048:BA2048)</f>
        <v>11180</v>
      </c>
      <c r="BC2048" s="42"/>
      <c r="BD2048" s="277"/>
    </row>
    <row r="2049" spans="2:56" x14ac:dyDescent="0.2">
      <c r="B2049" s="278"/>
      <c r="C2049" s="34"/>
      <c r="D2049" s="44">
        <v>18</v>
      </c>
      <c r="E2049" s="45">
        <v>3</v>
      </c>
      <c r="F2049" s="45">
        <v>57</v>
      </c>
      <c r="G2049" s="45">
        <v>37</v>
      </c>
      <c r="H2049" s="45">
        <v>56</v>
      </c>
      <c r="I2049" s="45">
        <v>44</v>
      </c>
      <c r="J2049" s="45">
        <v>31</v>
      </c>
      <c r="K2049" s="46">
        <v>14</v>
      </c>
      <c r="L2049" s="257">
        <f>SUMSQ(D2049:K2049)</f>
        <v>11180</v>
      </c>
      <c r="M2049" s="42"/>
      <c r="N2049" s="277"/>
      <c r="P2049" s="278"/>
      <c r="Q2049" s="34"/>
      <c r="R2049" s="44">
        <v>18</v>
      </c>
      <c r="S2049" s="45">
        <v>31</v>
      </c>
      <c r="T2049" s="45">
        <v>57</v>
      </c>
      <c r="U2049" s="45">
        <v>37</v>
      </c>
      <c r="V2049" s="45">
        <v>56</v>
      </c>
      <c r="W2049" s="45">
        <v>44</v>
      </c>
      <c r="X2049" s="45">
        <v>3</v>
      </c>
      <c r="Y2049" s="46">
        <v>14</v>
      </c>
      <c r="Z2049" s="257">
        <f>SUMSQ(R2049:Y2049)</f>
        <v>11180</v>
      </c>
      <c r="AA2049" s="42"/>
      <c r="AB2049" s="277"/>
      <c r="AD2049" s="278"/>
      <c r="AE2049" s="34"/>
      <c r="AF2049" s="44">
        <v>61</v>
      </c>
      <c r="AG2049" s="45">
        <v>29</v>
      </c>
      <c r="AH2049" s="45">
        <v>35</v>
      </c>
      <c r="AI2049" s="45">
        <v>3</v>
      </c>
      <c r="AJ2049" s="45">
        <v>16</v>
      </c>
      <c r="AK2049" s="45">
        <v>48</v>
      </c>
      <c r="AL2049" s="45">
        <v>18</v>
      </c>
      <c r="AM2049" s="46">
        <v>50</v>
      </c>
      <c r="AN2049" s="257">
        <f>SUMSQ(AF2049:AM2049)</f>
        <v>11180</v>
      </c>
      <c r="AO2049" s="42"/>
      <c r="AP2049" s="277"/>
      <c r="AR2049" s="278"/>
      <c r="AS2049" s="34"/>
      <c r="AT2049" s="44">
        <v>15</v>
      </c>
      <c r="AU2049" s="45">
        <v>29</v>
      </c>
      <c r="AV2049" s="45">
        <v>35</v>
      </c>
      <c r="AW2049" s="45">
        <v>49</v>
      </c>
      <c r="AX2049" s="45">
        <v>62</v>
      </c>
      <c r="AY2049" s="45">
        <v>48</v>
      </c>
      <c r="AZ2049" s="45">
        <v>18</v>
      </c>
      <c r="BA2049" s="46">
        <v>4</v>
      </c>
      <c r="BB2049" s="257">
        <f>SUMSQ(AT2049:BA2049)</f>
        <v>11180</v>
      </c>
      <c r="BC2049" s="42"/>
      <c r="BD2049" s="277"/>
    </row>
    <row r="2050" spans="2:56" x14ac:dyDescent="0.2">
      <c r="B2050" s="278"/>
      <c r="C2050" s="34"/>
      <c r="D2050" s="44">
        <v>60</v>
      </c>
      <c r="E2050" s="45">
        <v>41</v>
      </c>
      <c r="F2050" s="45">
        <v>15</v>
      </c>
      <c r="G2050" s="45">
        <v>19</v>
      </c>
      <c r="H2050" s="45">
        <v>2</v>
      </c>
      <c r="I2050" s="45">
        <v>30</v>
      </c>
      <c r="J2050" s="45">
        <v>53</v>
      </c>
      <c r="K2050" s="46">
        <v>40</v>
      </c>
      <c r="L2050" s="257">
        <f>SUMSQ(D2050:K2050)</f>
        <v>11180</v>
      </c>
      <c r="M2050" s="42"/>
      <c r="N2050" s="277"/>
      <c r="P2050" s="278"/>
      <c r="Q2050" s="34"/>
      <c r="R2050" s="44">
        <v>60</v>
      </c>
      <c r="S2050" s="45">
        <v>41</v>
      </c>
      <c r="T2050" s="45">
        <v>15</v>
      </c>
      <c r="U2050" s="45">
        <v>19</v>
      </c>
      <c r="V2050" s="45">
        <v>2</v>
      </c>
      <c r="W2050" s="45">
        <v>30</v>
      </c>
      <c r="X2050" s="45">
        <v>53</v>
      </c>
      <c r="Y2050" s="46">
        <v>40</v>
      </c>
      <c r="Z2050" s="257">
        <f>SUMSQ(R2050:Y2050)</f>
        <v>11180</v>
      </c>
      <c r="AA2050" s="42"/>
      <c r="AB2050" s="277"/>
      <c r="AD2050" s="278"/>
      <c r="AE2050" s="34"/>
      <c r="AF2050" s="44">
        <v>19</v>
      </c>
      <c r="AG2050" s="45">
        <v>58</v>
      </c>
      <c r="AH2050" s="45">
        <v>13</v>
      </c>
      <c r="AI2050" s="45">
        <v>40</v>
      </c>
      <c r="AJ2050" s="45">
        <v>43</v>
      </c>
      <c r="AK2050" s="45">
        <v>2</v>
      </c>
      <c r="AL2050" s="45">
        <v>53</v>
      </c>
      <c r="AM2050" s="46">
        <v>32</v>
      </c>
      <c r="AN2050" s="257">
        <f>SUMSQ(AF2050:AM2050)</f>
        <v>11180</v>
      </c>
      <c r="AO2050" s="42"/>
      <c r="AP2050" s="277"/>
      <c r="AR2050" s="278"/>
      <c r="AS2050" s="34"/>
      <c r="AT2050" s="44">
        <v>19</v>
      </c>
      <c r="AU2050" s="45">
        <v>58</v>
      </c>
      <c r="AV2050" s="45">
        <v>13</v>
      </c>
      <c r="AW2050" s="45">
        <v>40</v>
      </c>
      <c r="AX2050" s="45">
        <v>43</v>
      </c>
      <c r="AY2050" s="45">
        <v>2</v>
      </c>
      <c r="AZ2050" s="45">
        <v>53</v>
      </c>
      <c r="BA2050" s="46">
        <v>32</v>
      </c>
      <c r="BB2050" s="257">
        <f>SUMSQ(AT2050:BA2050)</f>
        <v>11180</v>
      </c>
      <c r="BC2050" s="42"/>
      <c r="BD2050" s="277"/>
    </row>
    <row r="2051" spans="2:56" ht="12.75" thickBot="1" x14ac:dyDescent="0.25">
      <c r="B2051" s="278"/>
      <c r="C2051" s="34"/>
      <c r="D2051" s="59">
        <v>39</v>
      </c>
      <c r="E2051" s="60">
        <v>54</v>
      </c>
      <c r="F2051" s="60">
        <v>20</v>
      </c>
      <c r="G2051" s="60">
        <v>16</v>
      </c>
      <c r="H2051" s="60">
        <v>29</v>
      </c>
      <c r="I2051" s="60">
        <v>1</v>
      </c>
      <c r="J2051" s="60">
        <v>42</v>
      </c>
      <c r="K2051" s="61">
        <v>59</v>
      </c>
      <c r="L2051" s="257">
        <f>SUMSQ(D2051:K2051)</f>
        <v>11180</v>
      </c>
      <c r="M2051" s="42"/>
      <c r="N2051" s="277"/>
      <c r="P2051" s="278"/>
      <c r="Q2051" s="34"/>
      <c r="R2051" s="59">
        <v>39</v>
      </c>
      <c r="S2051" s="60">
        <v>54</v>
      </c>
      <c r="T2051" s="60">
        <v>20</v>
      </c>
      <c r="U2051" s="60">
        <v>16</v>
      </c>
      <c r="V2051" s="60">
        <v>29</v>
      </c>
      <c r="W2051" s="60">
        <v>1</v>
      </c>
      <c r="X2051" s="60">
        <v>42</v>
      </c>
      <c r="Y2051" s="61">
        <v>59</v>
      </c>
      <c r="Z2051" s="257">
        <f>SUMSQ(R2051:Y2051)</f>
        <v>11180</v>
      </c>
      <c r="AA2051" s="42"/>
      <c r="AB2051" s="277"/>
      <c r="AD2051" s="278"/>
      <c r="AE2051" s="34"/>
      <c r="AF2051" s="59">
        <v>56</v>
      </c>
      <c r="AG2051" s="60">
        <v>38</v>
      </c>
      <c r="AH2051" s="60">
        <v>28</v>
      </c>
      <c r="AI2051" s="60">
        <v>10</v>
      </c>
      <c r="AJ2051" s="60">
        <v>5</v>
      </c>
      <c r="AK2051" s="60">
        <v>23</v>
      </c>
      <c r="AL2051" s="60">
        <v>41</v>
      </c>
      <c r="AM2051" s="61">
        <v>59</v>
      </c>
      <c r="AN2051" s="257">
        <f>SUMSQ(AF2051:AM2051)</f>
        <v>11180</v>
      </c>
      <c r="AO2051" s="42"/>
      <c r="AP2051" s="277"/>
      <c r="AR2051" s="278"/>
      <c r="AS2051" s="34"/>
      <c r="AT2051" s="59">
        <v>56</v>
      </c>
      <c r="AU2051" s="60">
        <v>38</v>
      </c>
      <c r="AV2051" s="60">
        <v>28</v>
      </c>
      <c r="AW2051" s="60">
        <v>10</v>
      </c>
      <c r="AX2051" s="60">
        <v>5</v>
      </c>
      <c r="AY2051" s="60">
        <v>23</v>
      </c>
      <c r="AZ2051" s="60">
        <v>41</v>
      </c>
      <c r="BA2051" s="61">
        <v>59</v>
      </c>
      <c r="BB2051" s="257">
        <f>SUMSQ(AT2051:BA2051)</f>
        <v>11180</v>
      </c>
      <c r="BC2051" s="42"/>
      <c r="BD2051" s="277"/>
    </row>
    <row r="2052" spans="2:56" x14ac:dyDescent="0.2">
      <c r="B2052" s="278"/>
      <c r="C2052" s="34"/>
      <c r="D2052" s="166">
        <f>SUM(D2044:D2051)</f>
        <v>260</v>
      </c>
      <c r="E2052" s="167">
        <f>SUM(E2044:E2051)</f>
        <v>260</v>
      </c>
      <c r="F2052" s="167">
        <f>SUM(F2044:F2051)</f>
        <v>260</v>
      </c>
      <c r="G2052" s="167">
        <f>SUM(G2044:G2051)</f>
        <v>260</v>
      </c>
      <c r="H2052" s="167">
        <f>SUM(H2044:H2051)</f>
        <v>260</v>
      </c>
      <c r="I2052" s="167">
        <f>SUM(I2044:I2051)</f>
        <v>260</v>
      </c>
      <c r="J2052" s="167">
        <f>SUM(J2044:J2051)</f>
        <v>260</v>
      </c>
      <c r="K2052" s="167">
        <f>SUM(K2044:K2051)</f>
        <v>260</v>
      </c>
      <c r="L2052" s="280">
        <f>SUM(D2044^3+E2045^3+F2046^3+G2047^3+H2048^3+I2049^3+J2050^3+K2051^3)</f>
        <v>540800</v>
      </c>
      <c r="M2052" s="42"/>
      <c r="N2052" s="277"/>
      <c r="P2052" s="278"/>
      <c r="Q2052" s="34"/>
      <c r="R2052" s="166">
        <f>SUM(R2044:R2051)</f>
        <v>260</v>
      </c>
      <c r="S2052" s="167">
        <f>SUM(S2044:S2051)</f>
        <v>260</v>
      </c>
      <c r="T2052" s="167">
        <f>SUM(T2044:T2051)</f>
        <v>260</v>
      </c>
      <c r="U2052" s="167">
        <f>SUM(U2044:U2051)</f>
        <v>260</v>
      </c>
      <c r="V2052" s="167">
        <f>SUM(V2044:V2051)</f>
        <v>260</v>
      </c>
      <c r="W2052" s="167">
        <f>SUM(W2044:W2051)</f>
        <v>260</v>
      </c>
      <c r="X2052" s="167">
        <f>SUM(X2044:X2051)</f>
        <v>260</v>
      </c>
      <c r="Y2052" s="167">
        <f>SUM(Y2044:Y2051)</f>
        <v>260</v>
      </c>
      <c r="Z2052" s="280">
        <f>SUM(R2044^3+S2045^3+T2046^3+U2047^3+V2048^3+W2049^3+X2050^3+Y2051^3)</f>
        <v>540800</v>
      </c>
      <c r="AA2052" s="42"/>
      <c r="AB2052" s="277"/>
      <c r="AD2052" s="278"/>
      <c r="AE2052" s="34"/>
      <c r="AF2052" s="166">
        <f>SUM(AF2044:AF2051)</f>
        <v>260</v>
      </c>
      <c r="AG2052" s="167">
        <f>SUM(AG2044:AG2051)</f>
        <v>260</v>
      </c>
      <c r="AH2052" s="167">
        <f>SUM(AH2044:AH2051)</f>
        <v>260</v>
      </c>
      <c r="AI2052" s="167">
        <f>SUM(AI2044:AI2051)</f>
        <v>260</v>
      </c>
      <c r="AJ2052" s="167">
        <f>SUM(AJ2044:AJ2051)</f>
        <v>260</v>
      </c>
      <c r="AK2052" s="167">
        <f>SUM(AK2044:AK2051)</f>
        <v>260</v>
      </c>
      <c r="AL2052" s="167">
        <f>SUM(AL2044:AL2051)</f>
        <v>260</v>
      </c>
      <c r="AM2052" s="167">
        <f>SUM(AM2044:AM2051)</f>
        <v>260</v>
      </c>
      <c r="AN2052" s="280">
        <f>SUM(AF2044^3+AG2045^3+AH2046^3+AI2047^3+AJ2048^3+AK2049^3+AL2050^3+AM2051^3)</f>
        <v>540800</v>
      </c>
      <c r="AO2052" s="42"/>
      <c r="AP2052" s="277"/>
      <c r="AR2052" s="278"/>
      <c r="AS2052" s="34"/>
      <c r="AT2052" s="166">
        <f>SUM(AT2044:AT2051)</f>
        <v>260</v>
      </c>
      <c r="AU2052" s="167">
        <f>SUM(AU2044:AU2051)</f>
        <v>260</v>
      </c>
      <c r="AV2052" s="167">
        <f>SUM(AV2044:AV2051)</f>
        <v>260</v>
      </c>
      <c r="AW2052" s="167">
        <f>SUM(AW2044:AW2051)</f>
        <v>260</v>
      </c>
      <c r="AX2052" s="167">
        <f>SUM(AX2044:AX2051)</f>
        <v>260</v>
      </c>
      <c r="AY2052" s="167">
        <f>SUM(AY2044:AY2051)</f>
        <v>260</v>
      </c>
      <c r="AZ2052" s="167">
        <f>SUM(AZ2044:AZ2051)</f>
        <v>260</v>
      </c>
      <c r="BA2052" s="167">
        <f>SUM(BA2044:BA2051)</f>
        <v>260</v>
      </c>
      <c r="BB2052" s="280">
        <f>SUM(AT2044^3+AU2045^3+AV2046^3+AW2047^3+AX2048^3+AY2049^3+AZ2050^3+BA2051^3)</f>
        <v>540800</v>
      </c>
      <c r="BC2052" s="42"/>
      <c r="BD2052" s="277"/>
    </row>
    <row r="2053" spans="2:56" ht="12.75" thickBot="1" x14ac:dyDescent="0.25">
      <c r="B2053" s="278"/>
      <c r="C2053" s="34"/>
      <c r="D2053" s="89">
        <f>SUMSQ(D2044:D2051)</f>
        <v>11180</v>
      </c>
      <c r="E2053" s="90">
        <f>SUMSQ(E2044:E2051)</f>
        <v>11180</v>
      </c>
      <c r="F2053" s="90">
        <f>SUMSQ(F2044:F2051)</f>
        <v>11180</v>
      </c>
      <c r="G2053" s="90">
        <f>SUMSQ(G2044:G2051)</f>
        <v>11180</v>
      </c>
      <c r="H2053" s="90">
        <f>SUMSQ(H2044:H2051)</f>
        <v>11180</v>
      </c>
      <c r="I2053" s="90">
        <f>SUMSQ(I2044:I2051)</f>
        <v>11180</v>
      </c>
      <c r="J2053" s="90">
        <f>SUMSQ(J2044:J2051)</f>
        <v>11180</v>
      </c>
      <c r="K2053" s="90">
        <f>SUMSQ(K2044:K2051)</f>
        <v>11180</v>
      </c>
      <c r="L2053" s="279">
        <f>SUM(D2051^3+E2050^3+F2049^3+G2048^3+H2047^3+I2046^3+J2045^3+K2044^3)</f>
        <v>540800</v>
      </c>
      <c r="M2053" s="42"/>
      <c r="N2053" s="277"/>
      <c r="P2053" s="278"/>
      <c r="Q2053" s="34"/>
      <c r="R2053" s="89">
        <f>SUMSQ(R2044:R2051)</f>
        <v>11180</v>
      </c>
      <c r="S2053" s="90">
        <f>SUMSQ(S2044:S2051)</f>
        <v>11180</v>
      </c>
      <c r="T2053" s="90">
        <f>SUMSQ(T2044:T2051)</f>
        <v>11180</v>
      </c>
      <c r="U2053" s="90">
        <f>SUMSQ(U2044:U2051)</f>
        <v>11180</v>
      </c>
      <c r="V2053" s="90">
        <f>SUMSQ(V2044:V2051)</f>
        <v>11180</v>
      </c>
      <c r="W2053" s="90">
        <f>SUMSQ(W2044:W2051)</f>
        <v>11180</v>
      </c>
      <c r="X2053" s="90">
        <f>SUMSQ(X2044:X2051)</f>
        <v>11180</v>
      </c>
      <c r="Y2053" s="90">
        <f>SUMSQ(Y2044:Y2051)</f>
        <v>11180</v>
      </c>
      <c r="Z2053" s="279">
        <f>SUM(R2051^3+S2050^3+T2049^3+U2048^3+V2047^3+W2046^3+X2045^3+Y2044^3)</f>
        <v>540800</v>
      </c>
      <c r="AA2053" s="42"/>
      <c r="AB2053" s="277"/>
      <c r="AD2053" s="278"/>
      <c r="AE2053" s="34"/>
      <c r="AF2053" s="89">
        <f>SUMSQ(AF2044:AF2051)</f>
        <v>11180</v>
      </c>
      <c r="AG2053" s="90">
        <f>SUMSQ(AG2044:AG2051)</f>
        <v>11180</v>
      </c>
      <c r="AH2053" s="90">
        <f>SUMSQ(AH2044:AH2051)</f>
        <v>11180</v>
      </c>
      <c r="AI2053" s="90">
        <f>SUMSQ(AI2044:AI2051)</f>
        <v>11180</v>
      </c>
      <c r="AJ2053" s="90">
        <f>SUMSQ(AJ2044:AJ2051)</f>
        <v>11180</v>
      </c>
      <c r="AK2053" s="90">
        <f>SUMSQ(AK2044:AK2051)</f>
        <v>11180</v>
      </c>
      <c r="AL2053" s="90">
        <f>SUMSQ(AL2044:AL2051)</f>
        <v>11180</v>
      </c>
      <c r="AM2053" s="90">
        <f>SUMSQ(AM2044:AM2051)</f>
        <v>11180</v>
      </c>
      <c r="AN2053" s="279">
        <f>SUM(AF2051^3+AG2050^3+AH2049^3+AI2048^3+AJ2047^3+AK2046^3+AL2045^3+AM2044^3)</f>
        <v>540800</v>
      </c>
      <c r="AO2053" s="42"/>
      <c r="AP2053" s="277"/>
      <c r="AR2053" s="278"/>
      <c r="AS2053" s="34"/>
      <c r="AT2053" s="89">
        <f>SUMSQ(AT2044:AT2051)</f>
        <v>11180</v>
      </c>
      <c r="AU2053" s="90">
        <f>SUMSQ(AU2044:AU2051)</f>
        <v>11180</v>
      </c>
      <c r="AV2053" s="90">
        <f>SUMSQ(AV2044:AV2051)</f>
        <v>11180</v>
      </c>
      <c r="AW2053" s="90">
        <f>SUMSQ(AW2044:AW2051)</f>
        <v>11180</v>
      </c>
      <c r="AX2053" s="90">
        <f>SUMSQ(AX2044:AX2051)</f>
        <v>11180</v>
      </c>
      <c r="AY2053" s="90">
        <f>SUMSQ(AY2044:AY2051)</f>
        <v>11180</v>
      </c>
      <c r="AZ2053" s="90">
        <f>SUMSQ(AZ2044:AZ2051)</f>
        <v>11180</v>
      </c>
      <c r="BA2053" s="90">
        <f>SUMSQ(BA2044:BA2051)</f>
        <v>11180</v>
      </c>
      <c r="BB2053" s="279">
        <f>SUM(AT2051^3+AU2050^3+AV2049^3+AW2048^3+AX2047^3+AY2046^3+AZ2045^3+BA2044^3)</f>
        <v>540800</v>
      </c>
      <c r="BC2053" s="42"/>
      <c r="BD2053" s="277"/>
    </row>
    <row r="2054" spans="2:56" ht="12.75" thickBot="1" x14ac:dyDescent="0.25">
      <c r="B2054" s="278"/>
      <c r="C2054" s="104"/>
      <c r="D2054" s="106"/>
      <c r="E2054" s="106"/>
      <c r="F2054" s="106"/>
      <c r="G2054" s="106"/>
      <c r="H2054" s="106"/>
      <c r="I2054" s="106"/>
      <c r="J2054" s="106"/>
      <c r="K2054" s="106"/>
      <c r="L2054" s="106"/>
      <c r="M2054" s="109"/>
      <c r="N2054" s="277"/>
      <c r="P2054" s="278"/>
      <c r="Q2054" s="104"/>
      <c r="R2054" s="106"/>
      <c r="S2054" s="106"/>
      <c r="T2054" s="106"/>
      <c r="U2054" s="106"/>
      <c r="V2054" s="106"/>
      <c r="W2054" s="106"/>
      <c r="X2054" s="106"/>
      <c r="Y2054" s="106"/>
      <c r="Z2054" s="106"/>
      <c r="AA2054" s="109"/>
      <c r="AB2054" s="277"/>
      <c r="AD2054" s="278"/>
      <c r="AE2054" s="104"/>
      <c r="AF2054" s="106"/>
      <c r="AG2054" s="106"/>
      <c r="AH2054" s="106"/>
      <c r="AI2054" s="106"/>
      <c r="AJ2054" s="106"/>
      <c r="AK2054" s="106"/>
      <c r="AL2054" s="106"/>
      <c r="AM2054" s="106"/>
      <c r="AN2054" s="106"/>
      <c r="AO2054" s="109"/>
      <c r="AP2054" s="277"/>
      <c r="AR2054" s="278"/>
      <c r="AS2054" s="104"/>
      <c r="AT2054" s="106"/>
      <c r="AU2054" s="106"/>
      <c r="AV2054" s="106"/>
      <c r="AW2054" s="106"/>
      <c r="AX2054" s="106"/>
      <c r="AY2054" s="106"/>
      <c r="AZ2054" s="106"/>
      <c r="BA2054" s="106"/>
      <c r="BB2054" s="106"/>
      <c r="BC2054" s="109"/>
      <c r="BD2054" s="277"/>
    </row>
    <row r="2055" spans="2:56" ht="12.75" thickBot="1" x14ac:dyDescent="0.25">
      <c r="B2055" s="276"/>
      <c r="C2055" s="275"/>
      <c r="D2055" s="275"/>
      <c r="E2055" s="275"/>
      <c r="F2055" s="275"/>
      <c r="G2055" s="275"/>
      <c r="H2055" s="275"/>
      <c r="I2055" s="275"/>
      <c r="J2055" s="275"/>
      <c r="K2055" s="275"/>
      <c r="L2055" s="275"/>
      <c r="M2055" s="275"/>
      <c r="N2055" s="274"/>
      <c r="P2055" s="276"/>
      <c r="Q2055" s="275"/>
      <c r="R2055" s="275"/>
      <c r="S2055" s="275"/>
      <c r="T2055" s="275"/>
      <c r="U2055" s="275"/>
      <c r="V2055" s="275"/>
      <c r="W2055" s="275"/>
      <c r="X2055" s="275"/>
      <c r="Y2055" s="275"/>
      <c r="Z2055" s="275"/>
      <c r="AA2055" s="275"/>
      <c r="AB2055" s="274"/>
      <c r="AD2055" s="276"/>
      <c r="AE2055" s="275"/>
      <c r="AF2055" s="275"/>
      <c r="AG2055" s="275"/>
      <c r="AH2055" s="275"/>
      <c r="AI2055" s="275"/>
      <c r="AJ2055" s="275"/>
      <c r="AK2055" s="275"/>
      <c r="AL2055" s="275"/>
      <c r="AM2055" s="275"/>
      <c r="AN2055" s="275"/>
      <c r="AO2055" s="275"/>
      <c r="AP2055" s="274"/>
      <c r="AR2055" s="276"/>
      <c r="AS2055" s="275"/>
      <c r="AT2055" s="275"/>
      <c r="AU2055" s="275"/>
      <c r="AV2055" s="275"/>
      <c r="AW2055" s="275"/>
      <c r="AX2055" s="275"/>
      <c r="AY2055" s="275"/>
      <c r="AZ2055" s="275"/>
      <c r="BA2055" s="275"/>
      <c r="BB2055" s="275"/>
      <c r="BC2055" s="275"/>
      <c r="BD2055" s="274"/>
    </row>
    <row r="2056" spans="2:56" ht="13.5" thickTop="1" thickBot="1" x14ac:dyDescent="0.25"/>
    <row r="2057" spans="2:56" ht="13.5" thickTop="1" thickBot="1" x14ac:dyDescent="0.25">
      <c r="B2057" s="284"/>
      <c r="C2057" s="283"/>
      <c r="D2057" s="283"/>
      <c r="E2057" s="283"/>
      <c r="F2057" s="283"/>
      <c r="G2057" s="283"/>
      <c r="H2057" s="283"/>
      <c r="I2057" s="283"/>
      <c r="J2057" s="283"/>
      <c r="K2057" s="283"/>
      <c r="L2057" s="283"/>
      <c r="M2057" s="283"/>
      <c r="N2057" s="282"/>
      <c r="P2057" s="284"/>
      <c r="Q2057" s="283"/>
      <c r="R2057" s="283"/>
      <c r="S2057" s="283"/>
      <c r="T2057" s="283"/>
      <c r="U2057" s="283"/>
      <c r="V2057" s="283"/>
      <c r="W2057" s="283"/>
      <c r="X2057" s="283"/>
      <c r="Y2057" s="283"/>
      <c r="Z2057" s="283"/>
      <c r="AA2057" s="283"/>
      <c r="AB2057" s="282"/>
      <c r="AD2057" s="284"/>
      <c r="AE2057" s="283"/>
      <c r="AF2057" s="283"/>
      <c r="AG2057" s="283"/>
      <c r="AH2057" s="283"/>
      <c r="AI2057" s="283"/>
      <c r="AJ2057" s="283"/>
      <c r="AK2057" s="283"/>
      <c r="AL2057" s="283"/>
      <c r="AM2057" s="283"/>
      <c r="AN2057" s="283"/>
      <c r="AO2057" s="283"/>
      <c r="AP2057" s="282"/>
      <c r="AR2057" s="284"/>
      <c r="AS2057" s="283"/>
      <c r="AT2057" s="283"/>
      <c r="AU2057" s="283"/>
      <c r="AV2057" s="283"/>
      <c r="AW2057" s="283"/>
      <c r="AX2057" s="283"/>
      <c r="AY2057" s="283"/>
      <c r="AZ2057" s="283"/>
      <c r="BA2057" s="283"/>
      <c r="BB2057" s="283"/>
      <c r="BC2057" s="283"/>
      <c r="BD2057" s="282"/>
    </row>
    <row r="2058" spans="2:56" ht="12.75" thickBot="1" x14ac:dyDescent="0.25">
      <c r="B2058" s="278"/>
      <c r="C2058" s="20"/>
      <c r="D2058" s="21"/>
      <c r="E2058" s="21"/>
      <c r="F2058" s="21"/>
      <c r="G2058" s="21"/>
      <c r="H2058" s="281" t="s">
        <v>866</v>
      </c>
      <c r="I2058" s="21"/>
      <c r="J2058" s="21"/>
      <c r="K2058" s="21"/>
      <c r="L2058" s="21"/>
      <c r="M2058" s="23"/>
      <c r="N2058" s="277"/>
      <c r="P2058" s="278"/>
      <c r="Q2058" s="20"/>
      <c r="R2058" s="21"/>
      <c r="S2058" s="21"/>
      <c r="T2058" s="21"/>
      <c r="U2058" s="21"/>
      <c r="V2058" s="281" t="s">
        <v>865</v>
      </c>
      <c r="W2058" s="21"/>
      <c r="X2058" s="21"/>
      <c r="Y2058" s="21"/>
      <c r="Z2058" s="21"/>
      <c r="AA2058" s="23"/>
      <c r="AB2058" s="277"/>
      <c r="AD2058" s="278"/>
      <c r="AE2058" s="20"/>
      <c r="AF2058" s="21"/>
      <c r="AG2058" s="21"/>
      <c r="AH2058" s="21"/>
      <c r="AI2058" s="21"/>
      <c r="AJ2058" s="281" t="s">
        <v>864</v>
      </c>
      <c r="AK2058" s="21"/>
      <c r="AL2058" s="21"/>
      <c r="AM2058" s="21"/>
      <c r="AN2058" s="21"/>
      <c r="AO2058" s="23"/>
      <c r="AP2058" s="277"/>
      <c r="AR2058" s="278"/>
      <c r="AS2058" s="20"/>
      <c r="AT2058" s="21"/>
      <c r="AU2058" s="21"/>
      <c r="AV2058" s="21"/>
      <c r="AW2058" s="21"/>
      <c r="AX2058" s="281" t="s">
        <v>863</v>
      </c>
      <c r="AY2058" s="21"/>
      <c r="AZ2058" s="21"/>
      <c r="BA2058" s="21"/>
      <c r="BB2058" s="21"/>
      <c r="BC2058" s="23"/>
      <c r="BD2058" s="277"/>
    </row>
    <row r="2059" spans="2:56" x14ac:dyDescent="0.2">
      <c r="B2059" s="278"/>
      <c r="C2059" s="34"/>
      <c r="D2059" s="35">
        <v>6</v>
      </c>
      <c r="E2059" s="36">
        <v>25</v>
      </c>
      <c r="F2059" s="36">
        <v>50</v>
      </c>
      <c r="G2059" s="36">
        <v>45</v>
      </c>
      <c r="H2059" s="36">
        <v>35</v>
      </c>
      <c r="I2059" s="36">
        <v>64</v>
      </c>
      <c r="J2059" s="36">
        <v>23</v>
      </c>
      <c r="K2059" s="37">
        <v>12</v>
      </c>
      <c r="L2059" s="251">
        <f>SUMSQ(D2059:K2059)</f>
        <v>11180</v>
      </c>
      <c r="M2059" s="42"/>
      <c r="N2059" s="277"/>
      <c r="P2059" s="278"/>
      <c r="Q2059" s="34"/>
      <c r="R2059" s="35">
        <v>6</v>
      </c>
      <c r="S2059" s="36">
        <v>25</v>
      </c>
      <c r="T2059" s="36">
        <v>50</v>
      </c>
      <c r="U2059" s="36">
        <v>45</v>
      </c>
      <c r="V2059" s="36">
        <v>35</v>
      </c>
      <c r="W2059" s="36">
        <v>64</v>
      </c>
      <c r="X2059" s="36">
        <v>23</v>
      </c>
      <c r="Y2059" s="37">
        <v>12</v>
      </c>
      <c r="Z2059" s="251">
        <f>SUMSQ(R2059:Y2059)</f>
        <v>11180</v>
      </c>
      <c r="AA2059" s="42"/>
      <c r="AB2059" s="277"/>
      <c r="AD2059" s="278"/>
      <c r="AE2059" s="34"/>
      <c r="AF2059" s="35">
        <v>6</v>
      </c>
      <c r="AG2059" s="36">
        <v>25</v>
      </c>
      <c r="AH2059" s="36">
        <v>55</v>
      </c>
      <c r="AI2059" s="36">
        <v>44</v>
      </c>
      <c r="AJ2059" s="36">
        <v>62</v>
      </c>
      <c r="AK2059" s="36">
        <v>33</v>
      </c>
      <c r="AL2059" s="36">
        <v>15</v>
      </c>
      <c r="AM2059" s="37">
        <v>20</v>
      </c>
      <c r="AN2059" s="251">
        <f>SUMSQ(AF2059:AM2059)</f>
        <v>11180</v>
      </c>
      <c r="AO2059" s="42"/>
      <c r="AP2059" s="277"/>
      <c r="AR2059" s="278"/>
      <c r="AS2059" s="34"/>
      <c r="AT2059" s="35">
        <v>6</v>
      </c>
      <c r="AU2059" s="36">
        <v>27</v>
      </c>
      <c r="AV2059" s="36">
        <v>42</v>
      </c>
      <c r="AW2059" s="36">
        <v>55</v>
      </c>
      <c r="AX2059" s="36">
        <v>60</v>
      </c>
      <c r="AY2059" s="36">
        <v>37</v>
      </c>
      <c r="AZ2059" s="36">
        <v>24</v>
      </c>
      <c r="BA2059" s="37">
        <v>9</v>
      </c>
      <c r="BB2059" s="251">
        <f>SUMSQ(AT2059:BA2059)</f>
        <v>11180</v>
      </c>
      <c r="BC2059" s="42"/>
      <c r="BD2059" s="277"/>
    </row>
    <row r="2060" spans="2:56" x14ac:dyDescent="0.2">
      <c r="B2060" s="278"/>
      <c r="C2060" s="34"/>
      <c r="D2060" s="44">
        <v>48</v>
      </c>
      <c r="E2060" s="45">
        <v>7</v>
      </c>
      <c r="F2060" s="45">
        <v>28</v>
      </c>
      <c r="G2060" s="45">
        <v>51</v>
      </c>
      <c r="H2060" s="45">
        <v>61</v>
      </c>
      <c r="I2060" s="45">
        <v>22</v>
      </c>
      <c r="J2060" s="45">
        <v>9</v>
      </c>
      <c r="K2060" s="46">
        <v>34</v>
      </c>
      <c r="L2060" s="257">
        <f>SUMSQ(D2060:K2060)</f>
        <v>11180</v>
      </c>
      <c r="M2060" s="42"/>
      <c r="N2060" s="277"/>
      <c r="P2060" s="278"/>
      <c r="Q2060" s="34"/>
      <c r="R2060" s="44">
        <v>48</v>
      </c>
      <c r="S2060" s="45">
        <v>7</v>
      </c>
      <c r="T2060" s="45">
        <v>28</v>
      </c>
      <c r="U2060" s="45">
        <v>51</v>
      </c>
      <c r="V2060" s="45">
        <v>61</v>
      </c>
      <c r="W2060" s="45">
        <v>22</v>
      </c>
      <c r="X2060" s="45">
        <v>9</v>
      </c>
      <c r="Y2060" s="46">
        <v>34</v>
      </c>
      <c r="Z2060" s="257">
        <f>SUMSQ(R2060:Y2060)</f>
        <v>11180</v>
      </c>
      <c r="AA2060" s="42"/>
      <c r="AB2060" s="277"/>
      <c r="AD2060" s="278"/>
      <c r="AE2060" s="34"/>
      <c r="AF2060" s="44">
        <v>23</v>
      </c>
      <c r="AG2060" s="45">
        <v>12</v>
      </c>
      <c r="AH2060" s="45">
        <v>38</v>
      </c>
      <c r="AI2060" s="45">
        <v>57</v>
      </c>
      <c r="AJ2060" s="45">
        <v>47</v>
      </c>
      <c r="AK2060" s="45">
        <v>52</v>
      </c>
      <c r="AL2060" s="45">
        <v>30</v>
      </c>
      <c r="AM2060" s="46">
        <v>1</v>
      </c>
      <c r="AN2060" s="257">
        <f>SUMSQ(AF2060:AM2060)</f>
        <v>11180</v>
      </c>
      <c r="AO2060" s="42"/>
      <c r="AP2060" s="277"/>
      <c r="AR2060" s="278"/>
      <c r="AS2060" s="34"/>
      <c r="AT2060" s="44">
        <v>45</v>
      </c>
      <c r="AU2060" s="45">
        <v>7</v>
      </c>
      <c r="AV2060" s="45">
        <v>51</v>
      </c>
      <c r="AW2060" s="45">
        <v>25</v>
      </c>
      <c r="AX2060" s="45">
        <v>22</v>
      </c>
      <c r="AY2060" s="45">
        <v>64</v>
      </c>
      <c r="AZ2060" s="45">
        <v>12</v>
      </c>
      <c r="BA2060" s="46">
        <v>34</v>
      </c>
      <c r="BB2060" s="257">
        <f>SUMSQ(AT2060:BA2060)</f>
        <v>11180</v>
      </c>
      <c r="BC2060" s="42"/>
      <c r="BD2060" s="277"/>
    </row>
    <row r="2061" spans="2:56" x14ac:dyDescent="0.2">
      <c r="B2061" s="278"/>
      <c r="C2061" s="34"/>
      <c r="D2061" s="44">
        <v>41</v>
      </c>
      <c r="E2061" s="45">
        <v>54</v>
      </c>
      <c r="F2061" s="45">
        <v>29</v>
      </c>
      <c r="G2061" s="45">
        <v>2</v>
      </c>
      <c r="H2061" s="45">
        <v>16</v>
      </c>
      <c r="I2061" s="45">
        <v>19</v>
      </c>
      <c r="J2061" s="45">
        <v>60</v>
      </c>
      <c r="K2061" s="46">
        <v>39</v>
      </c>
      <c r="L2061" s="257">
        <f>SUMSQ(D2061:K2061)</f>
        <v>11180</v>
      </c>
      <c r="M2061" s="42"/>
      <c r="N2061" s="277"/>
      <c r="P2061" s="278"/>
      <c r="Q2061" s="34"/>
      <c r="R2061" s="44">
        <v>41</v>
      </c>
      <c r="S2061" s="45">
        <v>60</v>
      </c>
      <c r="T2061" s="45">
        <v>29</v>
      </c>
      <c r="U2061" s="45">
        <v>2</v>
      </c>
      <c r="V2061" s="45">
        <v>16</v>
      </c>
      <c r="W2061" s="45">
        <v>19</v>
      </c>
      <c r="X2061" s="45">
        <v>54</v>
      </c>
      <c r="Y2061" s="46">
        <v>39</v>
      </c>
      <c r="Z2061" s="257">
        <f>SUMSQ(R2061:Y2061)</f>
        <v>11180</v>
      </c>
      <c r="AA2061" s="42"/>
      <c r="AB2061" s="277"/>
      <c r="AD2061" s="278"/>
      <c r="AE2061" s="34"/>
      <c r="AF2061" s="44">
        <v>36</v>
      </c>
      <c r="AG2061" s="45">
        <v>63</v>
      </c>
      <c r="AH2061" s="45">
        <v>17</v>
      </c>
      <c r="AI2061" s="45">
        <v>14</v>
      </c>
      <c r="AJ2061" s="45">
        <v>28</v>
      </c>
      <c r="AK2061" s="45">
        <v>7</v>
      </c>
      <c r="AL2061" s="45">
        <v>41</v>
      </c>
      <c r="AM2061" s="46">
        <v>54</v>
      </c>
      <c r="AN2061" s="257">
        <f>SUMSQ(AF2061:AM2061)</f>
        <v>11180</v>
      </c>
      <c r="AO2061" s="42"/>
      <c r="AP2061" s="277"/>
      <c r="AR2061" s="278"/>
      <c r="AS2061" s="34"/>
      <c r="AT2061" s="44">
        <v>3</v>
      </c>
      <c r="AU2061" s="45">
        <v>48</v>
      </c>
      <c r="AV2061" s="45">
        <v>29</v>
      </c>
      <c r="AW2061" s="45">
        <v>50</v>
      </c>
      <c r="AX2061" s="45">
        <v>61</v>
      </c>
      <c r="AY2061" s="45">
        <v>18</v>
      </c>
      <c r="AZ2061" s="45">
        <v>35</v>
      </c>
      <c r="BA2061" s="46">
        <v>16</v>
      </c>
      <c r="BB2061" s="257">
        <f>SUMSQ(AT2061:BA2061)</f>
        <v>11180</v>
      </c>
      <c r="BC2061" s="42"/>
      <c r="BD2061" s="277"/>
    </row>
    <row r="2062" spans="2:56" x14ac:dyDescent="0.2">
      <c r="B2062" s="278"/>
      <c r="C2062" s="34"/>
      <c r="D2062" s="44">
        <v>3</v>
      </c>
      <c r="E2062" s="45">
        <v>44</v>
      </c>
      <c r="F2062" s="45">
        <v>55</v>
      </c>
      <c r="G2062" s="45">
        <v>32</v>
      </c>
      <c r="H2062" s="45">
        <v>18</v>
      </c>
      <c r="I2062" s="45">
        <v>57</v>
      </c>
      <c r="J2062" s="45">
        <v>38</v>
      </c>
      <c r="K2062" s="46">
        <v>13</v>
      </c>
      <c r="L2062" s="257">
        <f>SUMSQ(D2062:K2062)</f>
        <v>11180</v>
      </c>
      <c r="M2062" s="42"/>
      <c r="N2062" s="277"/>
      <c r="P2062" s="278"/>
      <c r="Q2062" s="34"/>
      <c r="R2062" s="44">
        <v>3</v>
      </c>
      <c r="S2062" s="45">
        <v>38</v>
      </c>
      <c r="T2062" s="45">
        <v>55</v>
      </c>
      <c r="U2062" s="45">
        <v>32</v>
      </c>
      <c r="V2062" s="45">
        <v>18</v>
      </c>
      <c r="W2062" s="45">
        <v>57</v>
      </c>
      <c r="X2062" s="45">
        <v>44</v>
      </c>
      <c r="Y2062" s="46">
        <v>13</v>
      </c>
      <c r="Z2062" s="257">
        <f>SUMSQ(R2062:Y2062)</f>
        <v>11180</v>
      </c>
      <c r="AA2062" s="42"/>
      <c r="AB2062" s="277"/>
      <c r="AD2062" s="278"/>
      <c r="AE2062" s="34"/>
      <c r="AF2062" s="44">
        <v>49</v>
      </c>
      <c r="AG2062" s="45">
        <v>46</v>
      </c>
      <c r="AH2062" s="45">
        <v>4</v>
      </c>
      <c r="AI2062" s="45">
        <v>31</v>
      </c>
      <c r="AJ2062" s="45">
        <v>9</v>
      </c>
      <c r="AK2062" s="45">
        <v>22</v>
      </c>
      <c r="AL2062" s="45">
        <v>60</v>
      </c>
      <c r="AM2062" s="46">
        <v>39</v>
      </c>
      <c r="AN2062" s="257">
        <f>SUMSQ(AF2062:AM2062)</f>
        <v>11180</v>
      </c>
      <c r="AO2062" s="42"/>
      <c r="AP2062" s="277"/>
      <c r="AR2062" s="278"/>
      <c r="AS2062" s="34"/>
      <c r="AT2062" s="44">
        <v>44</v>
      </c>
      <c r="AU2062" s="45">
        <v>2</v>
      </c>
      <c r="AV2062" s="45">
        <v>54</v>
      </c>
      <c r="AW2062" s="45">
        <v>32</v>
      </c>
      <c r="AX2062" s="45">
        <v>19</v>
      </c>
      <c r="AY2062" s="45">
        <v>57</v>
      </c>
      <c r="AZ2062" s="45">
        <v>13</v>
      </c>
      <c r="BA2062" s="46">
        <v>39</v>
      </c>
      <c r="BB2062" s="257">
        <f>SUMSQ(AT2062:BA2062)</f>
        <v>11180</v>
      </c>
      <c r="BC2062" s="42"/>
      <c r="BD2062" s="277"/>
    </row>
    <row r="2063" spans="2:56" x14ac:dyDescent="0.2">
      <c r="B2063" s="278"/>
      <c r="C2063" s="34"/>
      <c r="D2063" s="44">
        <v>52</v>
      </c>
      <c r="E2063" s="45">
        <v>27</v>
      </c>
      <c r="F2063" s="45">
        <v>8</v>
      </c>
      <c r="G2063" s="45">
        <v>47</v>
      </c>
      <c r="H2063" s="45">
        <v>33</v>
      </c>
      <c r="I2063" s="45">
        <v>10</v>
      </c>
      <c r="J2063" s="45">
        <v>21</v>
      </c>
      <c r="K2063" s="46">
        <v>62</v>
      </c>
      <c r="L2063" s="257">
        <f>SUMSQ(D2063:K2063)</f>
        <v>11180</v>
      </c>
      <c r="M2063" s="42"/>
      <c r="N2063" s="277"/>
      <c r="P2063" s="278"/>
      <c r="Q2063" s="34"/>
      <c r="R2063" s="44">
        <v>52</v>
      </c>
      <c r="S2063" s="45">
        <v>21</v>
      </c>
      <c r="T2063" s="45">
        <v>8</v>
      </c>
      <c r="U2063" s="45">
        <v>47</v>
      </c>
      <c r="V2063" s="45">
        <v>33</v>
      </c>
      <c r="W2063" s="45">
        <v>10</v>
      </c>
      <c r="X2063" s="45">
        <v>27</v>
      </c>
      <c r="Y2063" s="46">
        <v>62</v>
      </c>
      <c r="Z2063" s="257">
        <f>SUMSQ(R2063:Y2063)</f>
        <v>11180</v>
      </c>
      <c r="AA2063" s="42"/>
      <c r="AB2063" s="277"/>
      <c r="AD2063" s="278"/>
      <c r="AE2063" s="34"/>
      <c r="AF2063" s="44">
        <v>26</v>
      </c>
      <c r="AG2063" s="45">
        <v>5</v>
      </c>
      <c r="AH2063" s="45">
        <v>43</v>
      </c>
      <c r="AI2063" s="45">
        <v>56</v>
      </c>
      <c r="AJ2063" s="45">
        <v>34</v>
      </c>
      <c r="AK2063" s="45">
        <v>61</v>
      </c>
      <c r="AL2063" s="45">
        <v>19</v>
      </c>
      <c r="AM2063" s="46">
        <v>16</v>
      </c>
      <c r="AN2063" s="257">
        <f>SUMSQ(AF2063:AM2063)</f>
        <v>11180</v>
      </c>
      <c r="AO2063" s="42"/>
      <c r="AP2063" s="277"/>
      <c r="AR2063" s="278"/>
      <c r="AS2063" s="34"/>
      <c r="AT2063" s="44">
        <v>26</v>
      </c>
      <c r="AU2063" s="45">
        <v>52</v>
      </c>
      <c r="AV2063" s="45">
        <v>8</v>
      </c>
      <c r="AW2063" s="45">
        <v>46</v>
      </c>
      <c r="AX2063" s="45">
        <v>33</v>
      </c>
      <c r="AY2063" s="45">
        <v>11</v>
      </c>
      <c r="AZ2063" s="45">
        <v>63</v>
      </c>
      <c r="BA2063" s="46">
        <v>21</v>
      </c>
      <c r="BB2063" s="257">
        <f>SUMSQ(AT2063:BA2063)</f>
        <v>11180</v>
      </c>
      <c r="BC2063" s="42"/>
      <c r="BD2063" s="277"/>
    </row>
    <row r="2064" spans="2:56" x14ac:dyDescent="0.2">
      <c r="B2064" s="278"/>
      <c r="C2064" s="34"/>
      <c r="D2064" s="44">
        <v>26</v>
      </c>
      <c r="E2064" s="45">
        <v>5</v>
      </c>
      <c r="F2064" s="45">
        <v>46</v>
      </c>
      <c r="G2064" s="45">
        <v>49</v>
      </c>
      <c r="H2064" s="45">
        <v>63</v>
      </c>
      <c r="I2064" s="45">
        <v>36</v>
      </c>
      <c r="J2064" s="45">
        <v>11</v>
      </c>
      <c r="K2064" s="46">
        <v>24</v>
      </c>
      <c r="L2064" s="257">
        <f>SUMSQ(D2064:K2064)</f>
        <v>11180</v>
      </c>
      <c r="M2064" s="42"/>
      <c r="N2064" s="277"/>
      <c r="P2064" s="278"/>
      <c r="Q2064" s="34"/>
      <c r="R2064" s="44">
        <v>26</v>
      </c>
      <c r="S2064" s="45">
        <v>11</v>
      </c>
      <c r="T2064" s="45">
        <v>46</v>
      </c>
      <c r="U2064" s="45">
        <v>49</v>
      </c>
      <c r="V2064" s="45">
        <v>63</v>
      </c>
      <c r="W2064" s="45">
        <v>36</v>
      </c>
      <c r="X2064" s="45">
        <v>5</v>
      </c>
      <c r="Y2064" s="46">
        <v>24</v>
      </c>
      <c r="Z2064" s="257">
        <f>SUMSQ(R2064:Y2064)</f>
        <v>11180</v>
      </c>
      <c r="AA2064" s="42"/>
      <c r="AB2064" s="277"/>
      <c r="AD2064" s="278"/>
      <c r="AE2064" s="34"/>
      <c r="AF2064" s="44">
        <v>11</v>
      </c>
      <c r="AG2064" s="45">
        <v>24</v>
      </c>
      <c r="AH2064" s="45">
        <v>58</v>
      </c>
      <c r="AI2064" s="45">
        <v>37</v>
      </c>
      <c r="AJ2064" s="45">
        <v>51</v>
      </c>
      <c r="AK2064" s="45">
        <v>48</v>
      </c>
      <c r="AL2064" s="45">
        <v>2</v>
      </c>
      <c r="AM2064" s="46">
        <v>29</v>
      </c>
      <c r="AN2064" s="257">
        <f>SUMSQ(AF2064:AM2064)</f>
        <v>11180</v>
      </c>
      <c r="AO2064" s="42"/>
      <c r="AP2064" s="277"/>
      <c r="AR2064" s="278"/>
      <c r="AS2064" s="34"/>
      <c r="AT2064" s="44">
        <v>49</v>
      </c>
      <c r="AU2064" s="45">
        <v>30</v>
      </c>
      <c r="AV2064" s="45">
        <v>47</v>
      </c>
      <c r="AW2064" s="45">
        <v>4</v>
      </c>
      <c r="AX2064" s="45">
        <v>15</v>
      </c>
      <c r="AY2064" s="45">
        <v>36</v>
      </c>
      <c r="AZ2064" s="45">
        <v>17</v>
      </c>
      <c r="BA2064" s="46">
        <v>62</v>
      </c>
      <c r="BB2064" s="257">
        <f>SUMSQ(AT2064:BA2064)</f>
        <v>11180</v>
      </c>
      <c r="BC2064" s="42"/>
      <c r="BD2064" s="277"/>
    </row>
    <row r="2065" spans="2:56" x14ac:dyDescent="0.2">
      <c r="B2065" s="278"/>
      <c r="C2065" s="34"/>
      <c r="D2065" s="44">
        <v>31</v>
      </c>
      <c r="E2065" s="45">
        <v>56</v>
      </c>
      <c r="F2065" s="45">
        <v>43</v>
      </c>
      <c r="G2065" s="45">
        <v>4</v>
      </c>
      <c r="H2065" s="45">
        <v>14</v>
      </c>
      <c r="I2065" s="45">
        <v>37</v>
      </c>
      <c r="J2065" s="45">
        <v>58</v>
      </c>
      <c r="K2065" s="46">
        <v>17</v>
      </c>
      <c r="L2065" s="257">
        <f>SUMSQ(D2065:K2065)</f>
        <v>11180</v>
      </c>
      <c r="M2065" s="42"/>
      <c r="N2065" s="277"/>
      <c r="P2065" s="278"/>
      <c r="Q2065" s="34"/>
      <c r="R2065" s="44">
        <v>31</v>
      </c>
      <c r="S2065" s="45">
        <v>56</v>
      </c>
      <c r="T2065" s="45">
        <v>43</v>
      </c>
      <c r="U2065" s="45">
        <v>4</v>
      </c>
      <c r="V2065" s="45">
        <v>14</v>
      </c>
      <c r="W2065" s="45">
        <v>37</v>
      </c>
      <c r="X2065" s="45">
        <v>58</v>
      </c>
      <c r="Y2065" s="46">
        <v>17</v>
      </c>
      <c r="Z2065" s="257">
        <f>SUMSQ(R2065:Y2065)</f>
        <v>11180</v>
      </c>
      <c r="AA2065" s="42"/>
      <c r="AB2065" s="277"/>
      <c r="AD2065" s="278"/>
      <c r="AE2065" s="34"/>
      <c r="AF2065" s="44">
        <v>64</v>
      </c>
      <c r="AG2065" s="45">
        <v>35</v>
      </c>
      <c r="AH2065" s="45">
        <v>13</v>
      </c>
      <c r="AI2065" s="45">
        <v>18</v>
      </c>
      <c r="AJ2065" s="45">
        <v>8</v>
      </c>
      <c r="AK2065" s="45">
        <v>27</v>
      </c>
      <c r="AL2065" s="45">
        <v>53</v>
      </c>
      <c r="AM2065" s="46">
        <v>42</v>
      </c>
      <c r="AN2065" s="257">
        <f>SUMSQ(AF2065:AM2065)</f>
        <v>11180</v>
      </c>
      <c r="AO2065" s="42"/>
      <c r="AP2065" s="277"/>
      <c r="AR2065" s="278"/>
      <c r="AS2065" s="34"/>
      <c r="AT2065" s="44">
        <v>31</v>
      </c>
      <c r="AU2065" s="45">
        <v>53</v>
      </c>
      <c r="AV2065" s="45">
        <v>1</v>
      </c>
      <c r="AW2065" s="45">
        <v>43</v>
      </c>
      <c r="AX2065" s="45">
        <v>40</v>
      </c>
      <c r="AY2065" s="45">
        <v>14</v>
      </c>
      <c r="AZ2065" s="45">
        <v>58</v>
      </c>
      <c r="BA2065" s="46">
        <v>20</v>
      </c>
      <c r="BB2065" s="257">
        <f>SUMSQ(AT2065:BA2065)</f>
        <v>11180</v>
      </c>
      <c r="BC2065" s="42"/>
      <c r="BD2065" s="277"/>
    </row>
    <row r="2066" spans="2:56" ht="12.75" thickBot="1" x14ac:dyDescent="0.25">
      <c r="B2066" s="278"/>
      <c r="C2066" s="34"/>
      <c r="D2066" s="59">
        <v>53</v>
      </c>
      <c r="E2066" s="60">
        <v>42</v>
      </c>
      <c r="F2066" s="60">
        <v>1</v>
      </c>
      <c r="G2066" s="60">
        <v>30</v>
      </c>
      <c r="H2066" s="60">
        <v>20</v>
      </c>
      <c r="I2066" s="60">
        <v>15</v>
      </c>
      <c r="J2066" s="60">
        <v>40</v>
      </c>
      <c r="K2066" s="61">
        <v>59</v>
      </c>
      <c r="L2066" s="257">
        <f>SUMSQ(D2066:K2066)</f>
        <v>11180</v>
      </c>
      <c r="M2066" s="42"/>
      <c r="N2066" s="277"/>
      <c r="P2066" s="278"/>
      <c r="Q2066" s="34"/>
      <c r="R2066" s="59">
        <v>53</v>
      </c>
      <c r="S2066" s="60">
        <v>42</v>
      </c>
      <c r="T2066" s="60">
        <v>1</v>
      </c>
      <c r="U2066" s="60">
        <v>30</v>
      </c>
      <c r="V2066" s="60">
        <v>20</v>
      </c>
      <c r="W2066" s="60">
        <v>15</v>
      </c>
      <c r="X2066" s="60">
        <v>40</v>
      </c>
      <c r="Y2066" s="61">
        <v>59</v>
      </c>
      <c r="Z2066" s="257">
        <f>SUMSQ(R2066:Y2066)</f>
        <v>11180</v>
      </c>
      <c r="AA2066" s="42"/>
      <c r="AB2066" s="277"/>
      <c r="AD2066" s="278"/>
      <c r="AE2066" s="34"/>
      <c r="AF2066" s="59">
        <v>45</v>
      </c>
      <c r="AG2066" s="60">
        <v>50</v>
      </c>
      <c r="AH2066" s="60">
        <v>32</v>
      </c>
      <c r="AI2066" s="60">
        <v>3</v>
      </c>
      <c r="AJ2066" s="60">
        <v>21</v>
      </c>
      <c r="AK2066" s="60">
        <v>10</v>
      </c>
      <c r="AL2066" s="60">
        <v>40</v>
      </c>
      <c r="AM2066" s="61">
        <v>59</v>
      </c>
      <c r="AN2066" s="257">
        <f>SUMSQ(AF2066:AM2066)</f>
        <v>11180</v>
      </c>
      <c r="AO2066" s="42"/>
      <c r="AP2066" s="277"/>
      <c r="AR2066" s="278"/>
      <c r="AS2066" s="34"/>
      <c r="AT2066" s="59">
        <v>56</v>
      </c>
      <c r="AU2066" s="60">
        <v>41</v>
      </c>
      <c r="AV2066" s="60">
        <v>28</v>
      </c>
      <c r="AW2066" s="60">
        <v>5</v>
      </c>
      <c r="AX2066" s="60">
        <v>10</v>
      </c>
      <c r="AY2066" s="60">
        <v>23</v>
      </c>
      <c r="AZ2066" s="60">
        <v>38</v>
      </c>
      <c r="BA2066" s="61">
        <v>59</v>
      </c>
      <c r="BB2066" s="257">
        <f>SUMSQ(AT2066:BA2066)</f>
        <v>11180</v>
      </c>
      <c r="BC2066" s="42"/>
      <c r="BD2066" s="277"/>
    </row>
    <row r="2067" spans="2:56" x14ac:dyDescent="0.2">
      <c r="B2067" s="278"/>
      <c r="C2067" s="34"/>
      <c r="D2067" s="166">
        <f>SUM(D2059:D2066)</f>
        <v>260</v>
      </c>
      <c r="E2067" s="167">
        <f>SUM(E2059:E2066)</f>
        <v>260</v>
      </c>
      <c r="F2067" s="167">
        <f>SUM(F2059:F2066)</f>
        <v>260</v>
      </c>
      <c r="G2067" s="167">
        <f>SUM(G2059:G2066)</f>
        <v>260</v>
      </c>
      <c r="H2067" s="167">
        <f>SUM(H2059:H2066)</f>
        <v>260</v>
      </c>
      <c r="I2067" s="167">
        <f>SUM(I2059:I2066)</f>
        <v>260</v>
      </c>
      <c r="J2067" s="167">
        <f>SUM(J2059:J2066)</f>
        <v>260</v>
      </c>
      <c r="K2067" s="167">
        <f>SUM(K2059:K2066)</f>
        <v>260</v>
      </c>
      <c r="L2067" s="280">
        <f>SUM(D2059^3+E2060^3+F2061^3+G2062^3+H2063^3+I2064^3+J2065^3+K2066^3)</f>
        <v>540800</v>
      </c>
      <c r="M2067" s="42"/>
      <c r="N2067" s="277"/>
      <c r="P2067" s="278"/>
      <c r="Q2067" s="34"/>
      <c r="R2067" s="166">
        <f>SUM(R2059:R2066)</f>
        <v>260</v>
      </c>
      <c r="S2067" s="167">
        <f>SUM(S2059:S2066)</f>
        <v>260</v>
      </c>
      <c r="T2067" s="167">
        <f>SUM(T2059:T2066)</f>
        <v>260</v>
      </c>
      <c r="U2067" s="167">
        <f>SUM(U2059:U2066)</f>
        <v>260</v>
      </c>
      <c r="V2067" s="167">
        <f>SUM(V2059:V2066)</f>
        <v>260</v>
      </c>
      <c r="W2067" s="167">
        <f>SUM(W2059:W2066)</f>
        <v>260</v>
      </c>
      <c r="X2067" s="167">
        <f>SUM(X2059:X2066)</f>
        <v>260</v>
      </c>
      <c r="Y2067" s="167">
        <f>SUM(Y2059:Y2066)</f>
        <v>260</v>
      </c>
      <c r="Z2067" s="280">
        <f>SUM(R2059^3+S2060^3+T2061^3+U2062^3+V2063^3+W2064^3+X2065^3+Y2066^3)</f>
        <v>540800</v>
      </c>
      <c r="AA2067" s="42"/>
      <c r="AB2067" s="277"/>
      <c r="AD2067" s="278"/>
      <c r="AE2067" s="34"/>
      <c r="AF2067" s="166">
        <f>SUM(AF2059:AF2066)</f>
        <v>260</v>
      </c>
      <c r="AG2067" s="167">
        <f>SUM(AG2059:AG2066)</f>
        <v>260</v>
      </c>
      <c r="AH2067" s="167">
        <f>SUM(AH2059:AH2066)</f>
        <v>260</v>
      </c>
      <c r="AI2067" s="167">
        <f>SUM(AI2059:AI2066)</f>
        <v>260</v>
      </c>
      <c r="AJ2067" s="167">
        <f>SUM(AJ2059:AJ2066)</f>
        <v>260</v>
      </c>
      <c r="AK2067" s="167">
        <f>SUM(AK2059:AK2066)</f>
        <v>260</v>
      </c>
      <c r="AL2067" s="167">
        <f>SUM(AL2059:AL2066)</f>
        <v>260</v>
      </c>
      <c r="AM2067" s="167">
        <f>SUM(AM2059:AM2066)</f>
        <v>260</v>
      </c>
      <c r="AN2067" s="280">
        <f>SUM(AF2059^3+AG2060^3+AH2061^3+AI2062^3+AJ2063^3+AK2064^3+AL2065^3+AM2066^3)</f>
        <v>540800</v>
      </c>
      <c r="AO2067" s="42"/>
      <c r="AP2067" s="277"/>
      <c r="AR2067" s="278"/>
      <c r="AS2067" s="34"/>
      <c r="AT2067" s="166">
        <f>SUM(AT2059:AT2066)</f>
        <v>260</v>
      </c>
      <c r="AU2067" s="167">
        <f>SUM(AU2059:AU2066)</f>
        <v>260</v>
      </c>
      <c r="AV2067" s="167">
        <f>SUM(AV2059:AV2066)</f>
        <v>260</v>
      </c>
      <c r="AW2067" s="167">
        <f>SUM(AW2059:AW2066)</f>
        <v>260</v>
      </c>
      <c r="AX2067" s="167">
        <f>SUM(AX2059:AX2066)</f>
        <v>260</v>
      </c>
      <c r="AY2067" s="167">
        <f>SUM(AY2059:AY2066)</f>
        <v>260</v>
      </c>
      <c r="AZ2067" s="167">
        <f>SUM(AZ2059:AZ2066)</f>
        <v>260</v>
      </c>
      <c r="BA2067" s="167">
        <f>SUM(BA2059:BA2066)</f>
        <v>260</v>
      </c>
      <c r="BB2067" s="280">
        <f>SUM(AT2059^3+AU2060^3+AV2061^3+AW2062^3+AX2063^3+AY2064^3+AZ2065^3+BA2066^3)</f>
        <v>540800</v>
      </c>
      <c r="BC2067" s="42"/>
      <c r="BD2067" s="277"/>
    </row>
    <row r="2068" spans="2:56" ht="12.75" thickBot="1" x14ac:dyDescent="0.25">
      <c r="B2068" s="278"/>
      <c r="C2068" s="34"/>
      <c r="D2068" s="89">
        <f>SUMSQ(D2059:D2066)</f>
        <v>11180</v>
      </c>
      <c r="E2068" s="90">
        <f>SUMSQ(E2059:E2066)</f>
        <v>11180</v>
      </c>
      <c r="F2068" s="90">
        <f>SUMSQ(F2059:F2066)</f>
        <v>11180</v>
      </c>
      <c r="G2068" s="90">
        <f>SUMSQ(G2059:G2066)</f>
        <v>11180</v>
      </c>
      <c r="H2068" s="90">
        <f>SUMSQ(H2059:H2066)</f>
        <v>11180</v>
      </c>
      <c r="I2068" s="90">
        <f>SUMSQ(I2059:I2066)</f>
        <v>11180</v>
      </c>
      <c r="J2068" s="90">
        <f>SUMSQ(J2059:J2066)</f>
        <v>11180</v>
      </c>
      <c r="K2068" s="90">
        <f>SUMSQ(K2059:K2066)</f>
        <v>11180</v>
      </c>
      <c r="L2068" s="279">
        <f>SUM(D2066^3+E2065^3+F2064^3+G2063^3+H2062^3+I2061^3+J2060^3+K2059^3)</f>
        <v>540800</v>
      </c>
      <c r="M2068" s="42"/>
      <c r="N2068" s="277"/>
      <c r="P2068" s="278"/>
      <c r="Q2068" s="34"/>
      <c r="R2068" s="89">
        <f>SUMSQ(R2059:R2066)</f>
        <v>11180</v>
      </c>
      <c r="S2068" s="90">
        <f>SUMSQ(S2059:S2066)</f>
        <v>11180</v>
      </c>
      <c r="T2068" s="90">
        <f>SUMSQ(T2059:T2066)</f>
        <v>11180</v>
      </c>
      <c r="U2068" s="90">
        <f>SUMSQ(U2059:U2066)</f>
        <v>11180</v>
      </c>
      <c r="V2068" s="90">
        <f>SUMSQ(V2059:V2066)</f>
        <v>11180</v>
      </c>
      <c r="W2068" s="90">
        <f>SUMSQ(W2059:W2066)</f>
        <v>11180</v>
      </c>
      <c r="X2068" s="90">
        <f>SUMSQ(X2059:X2066)</f>
        <v>11180</v>
      </c>
      <c r="Y2068" s="90">
        <f>SUMSQ(Y2059:Y2066)</f>
        <v>11180</v>
      </c>
      <c r="Z2068" s="279">
        <f>SUM(R2066^3+S2065^3+T2064^3+U2063^3+V2062^3+W2061^3+X2060^3+Y2059^3)</f>
        <v>540800</v>
      </c>
      <c r="AA2068" s="42"/>
      <c r="AB2068" s="277"/>
      <c r="AD2068" s="278"/>
      <c r="AE2068" s="34"/>
      <c r="AF2068" s="89">
        <f>SUMSQ(AF2059:AF2066)</f>
        <v>11180</v>
      </c>
      <c r="AG2068" s="90">
        <f>SUMSQ(AG2059:AG2066)</f>
        <v>11180</v>
      </c>
      <c r="AH2068" s="90">
        <f>SUMSQ(AH2059:AH2066)</f>
        <v>11180</v>
      </c>
      <c r="AI2068" s="90">
        <f>SUMSQ(AI2059:AI2066)</f>
        <v>11180</v>
      </c>
      <c r="AJ2068" s="90">
        <f>SUMSQ(AJ2059:AJ2066)</f>
        <v>11180</v>
      </c>
      <c r="AK2068" s="90">
        <f>SUMSQ(AK2059:AK2066)</f>
        <v>11180</v>
      </c>
      <c r="AL2068" s="90">
        <f>SUMSQ(AL2059:AL2066)</f>
        <v>11180</v>
      </c>
      <c r="AM2068" s="90">
        <f>SUMSQ(AM2059:AM2066)</f>
        <v>11180</v>
      </c>
      <c r="AN2068" s="279">
        <f>SUM(AF2066^3+AG2065^3+AH2064^3+AI2063^3+AJ2062^3+AK2061^3+AL2060^3+AM2059^3)</f>
        <v>540800</v>
      </c>
      <c r="AO2068" s="42"/>
      <c r="AP2068" s="277"/>
      <c r="AR2068" s="278"/>
      <c r="AS2068" s="34"/>
      <c r="AT2068" s="89">
        <f>SUMSQ(AT2059:AT2066)</f>
        <v>11180</v>
      </c>
      <c r="AU2068" s="90">
        <f>SUMSQ(AU2059:AU2066)</f>
        <v>11180</v>
      </c>
      <c r="AV2068" s="90">
        <f>SUMSQ(AV2059:AV2066)</f>
        <v>11180</v>
      </c>
      <c r="AW2068" s="90">
        <f>SUMSQ(AW2059:AW2066)</f>
        <v>11180</v>
      </c>
      <c r="AX2068" s="90">
        <f>SUMSQ(AX2059:AX2066)</f>
        <v>11180</v>
      </c>
      <c r="AY2068" s="90">
        <f>SUMSQ(AY2059:AY2066)</f>
        <v>11180</v>
      </c>
      <c r="AZ2068" s="90">
        <f>SUMSQ(AZ2059:AZ2066)</f>
        <v>11180</v>
      </c>
      <c r="BA2068" s="90">
        <f>SUMSQ(BA2059:BA2066)</f>
        <v>11180</v>
      </c>
      <c r="BB2068" s="279">
        <f>SUM(AT2066^3+AU2065^3+AV2064^3+AW2063^3+AX2062^3+AY2061^3+AZ2060^3+BA2059^3)</f>
        <v>540800</v>
      </c>
      <c r="BC2068" s="42"/>
      <c r="BD2068" s="277"/>
    </row>
    <row r="2069" spans="2:56" ht="12.75" thickBot="1" x14ac:dyDescent="0.25">
      <c r="B2069" s="278"/>
      <c r="C2069" s="104"/>
      <c r="D2069" s="106"/>
      <c r="E2069" s="106"/>
      <c r="F2069" s="106"/>
      <c r="G2069" s="106"/>
      <c r="H2069" s="106"/>
      <c r="I2069" s="106"/>
      <c r="J2069" s="106"/>
      <c r="K2069" s="106"/>
      <c r="L2069" s="106"/>
      <c r="M2069" s="109"/>
      <c r="N2069" s="277"/>
      <c r="P2069" s="278"/>
      <c r="Q2069" s="104"/>
      <c r="R2069" s="106"/>
      <c r="S2069" s="106"/>
      <c r="T2069" s="106"/>
      <c r="U2069" s="106"/>
      <c r="V2069" s="106"/>
      <c r="W2069" s="106"/>
      <c r="X2069" s="106"/>
      <c r="Y2069" s="106"/>
      <c r="Z2069" s="106"/>
      <c r="AA2069" s="109"/>
      <c r="AB2069" s="277"/>
      <c r="AD2069" s="278"/>
      <c r="AE2069" s="104"/>
      <c r="AF2069" s="106"/>
      <c r="AG2069" s="106"/>
      <c r="AH2069" s="106"/>
      <c r="AI2069" s="106"/>
      <c r="AJ2069" s="106"/>
      <c r="AK2069" s="106"/>
      <c r="AL2069" s="106"/>
      <c r="AM2069" s="106"/>
      <c r="AN2069" s="106"/>
      <c r="AO2069" s="109"/>
      <c r="AP2069" s="277"/>
      <c r="AR2069" s="278"/>
      <c r="AS2069" s="104"/>
      <c r="AT2069" s="106"/>
      <c r="AU2069" s="106"/>
      <c r="AV2069" s="106"/>
      <c r="AW2069" s="106"/>
      <c r="AX2069" s="106"/>
      <c r="AY2069" s="106"/>
      <c r="AZ2069" s="106"/>
      <c r="BA2069" s="106"/>
      <c r="BB2069" s="106"/>
      <c r="BC2069" s="109"/>
      <c r="BD2069" s="277"/>
    </row>
    <row r="2070" spans="2:56" ht="12.75" thickBot="1" x14ac:dyDescent="0.25">
      <c r="B2070" s="276"/>
      <c r="C2070" s="275"/>
      <c r="D2070" s="275"/>
      <c r="E2070" s="275"/>
      <c r="F2070" s="275"/>
      <c r="G2070" s="275"/>
      <c r="H2070" s="275"/>
      <c r="I2070" s="275"/>
      <c r="J2070" s="275"/>
      <c r="K2070" s="275"/>
      <c r="L2070" s="275"/>
      <c r="M2070" s="275"/>
      <c r="N2070" s="274"/>
      <c r="P2070" s="276"/>
      <c r="Q2070" s="275"/>
      <c r="R2070" s="275"/>
      <c r="S2070" s="275"/>
      <c r="T2070" s="275"/>
      <c r="U2070" s="275"/>
      <c r="V2070" s="275"/>
      <c r="W2070" s="275"/>
      <c r="X2070" s="275"/>
      <c r="Y2070" s="275"/>
      <c r="Z2070" s="275"/>
      <c r="AA2070" s="275"/>
      <c r="AB2070" s="274"/>
      <c r="AD2070" s="276"/>
      <c r="AE2070" s="275"/>
      <c r="AF2070" s="275"/>
      <c r="AG2070" s="275"/>
      <c r="AH2070" s="275"/>
      <c r="AI2070" s="275"/>
      <c r="AJ2070" s="275"/>
      <c r="AK2070" s="275"/>
      <c r="AL2070" s="275"/>
      <c r="AM2070" s="275"/>
      <c r="AN2070" s="275"/>
      <c r="AO2070" s="275"/>
      <c r="AP2070" s="274"/>
      <c r="AR2070" s="276"/>
      <c r="AS2070" s="275"/>
      <c r="AT2070" s="275"/>
      <c r="AU2070" s="275"/>
      <c r="AV2070" s="275"/>
      <c r="AW2070" s="275"/>
      <c r="AX2070" s="275"/>
      <c r="AY2070" s="275"/>
      <c r="AZ2070" s="275"/>
      <c r="BA2070" s="275"/>
      <c r="BB2070" s="275"/>
      <c r="BC2070" s="275"/>
      <c r="BD2070" s="274"/>
    </row>
    <row r="2071" spans="2:56" ht="13.5" thickTop="1" thickBot="1" x14ac:dyDescent="0.25"/>
    <row r="2072" spans="2:56" ht="13.5" thickTop="1" thickBot="1" x14ac:dyDescent="0.25">
      <c r="B2072" s="284"/>
      <c r="C2072" s="283"/>
      <c r="D2072" s="283"/>
      <c r="E2072" s="283"/>
      <c r="F2072" s="283"/>
      <c r="G2072" s="283"/>
      <c r="H2072" s="283"/>
      <c r="I2072" s="283"/>
      <c r="J2072" s="283"/>
      <c r="K2072" s="283"/>
      <c r="L2072" s="283"/>
      <c r="M2072" s="283"/>
      <c r="N2072" s="282"/>
      <c r="P2072" s="284"/>
      <c r="Q2072" s="283"/>
      <c r="R2072" s="283"/>
      <c r="S2072" s="283"/>
      <c r="T2072" s="283"/>
      <c r="U2072" s="283"/>
      <c r="V2072" s="283"/>
      <c r="W2072" s="283"/>
      <c r="X2072" s="283"/>
      <c r="Y2072" s="283"/>
      <c r="Z2072" s="283"/>
      <c r="AA2072" s="283"/>
      <c r="AB2072" s="282"/>
      <c r="AD2072" s="284"/>
      <c r="AE2072" s="283"/>
      <c r="AF2072" s="283"/>
      <c r="AG2072" s="283"/>
      <c r="AH2072" s="283"/>
      <c r="AI2072" s="283"/>
      <c r="AJ2072" s="283"/>
      <c r="AK2072" s="283"/>
      <c r="AL2072" s="283"/>
      <c r="AM2072" s="283"/>
      <c r="AN2072" s="283"/>
      <c r="AO2072" s="283"/>
      <c r="AP2072" s="282"/>
      <c r="AR2072" s="284"/>
      <c r="AS2072" s="283"/>
      <c r="AT2072" s="283"/>
      <c r="AU2072" s="283"/>
      <c r="AV2072" s="283"/>
      <c r="AW2072" s="283"/>
      <c r="AX2072" s="283"/>
      <c r="AY2072" s="283"/>
      <c r="AZ2072" s="283"/>
      <c r="BA2072" s="283"/>
      <c r="BB2072" s="283"/>
      <c r="BC2072" s="283"/>
      <c r="BD2072" s="282"/>
    </row>
    <row r="2073" spans="2:56" ht="12.75" thickBot="1" x14ac:dyDescent="0.25">
      <c r="B2073" s="278"/>
      <c r="C2073" s="20"/>
      <c r="D2073" s="21"/>
      <c r="E2073" s="21"/>
      <c r="F2073" s="21"/>
      <c r="G2073" s="21"/>
      <c r="H2073" s="281" t="s">
        <v>862</v>
      </c>
      <c r="I2073" s="21"/>
      <c r="J2073" s="21"/>
      <c r="K2073" s="21"/>
      <c r="L2073" s="21"/>
      <c r="M2073" s="23"/>
      <c r="N2073" s="277"/>
      <c r="P2073" s="278"/>
      <c r="Q2073" s="20"/>
      <c r="R2073" s="21"/>
      <c r="S2073" s="21"/>
      <c r="T2073" s="21"/>
      <c r="U2073" s="21"/>
      <c r="V2073" s="281" t="s">
        <v>861</v>
      </c>
      <c r="W2073" s="21"/>
      <c r="X2073" s="21"/>
      <c r="Y2073" s="21"/>
      <c r="Z2073" s="21"/>
      <c r="AA2073" s="23"/>
      <c r="AB2073" s="277"/>
      <c r="AD2073" s="278"/>
      <c r="AE2073" s="20"/>
      <c r="AF2073" s="21"/>
      <c r="AG2073" s="21"/>
      <c r="AH2073" s="21"/>
      <c r="AI2073" s="21"/>
      <c r="AJ2073" s="281" t="s">
        <v>860</v>
      </c>
      <c r="AK2073" s="21"/>
      <c r="AL2073" s="21"/>
      <c r="AM2073" s="21"/>
      <c r="AN2073" s="21"/>
      <c r="AO2073" s="23"/>
      <c r="AP2073" s="277"/>
      <c r="AR2073" s="278"/>
      <c r="AS2073" s="20"/>
      <c r="AT2073" s="21"/>
      <c r="AU2073" s="21"/>
      <c r="AV2073" s="21"/>
      <c r="AW2073" s="21"/>
      <c r="AX2073" s="281" t="s">
        <v>859</v>
      </c>
      <c r="AY2073" s="21"/>
      <c r="AZ2073" s="21"/>
      <c r="BA2073" s="21"/>
      <c r="BB2073" s="21"/>
      <c r="BC2073" s="23"/>
      <c r="BD2073" s="277"/>
    </row>
    <row r="2074" spans="2:56" x14ac:dyDescent="0.2">
      <c r="B2074" s="278"/>
      <c r="C2074" s="34"/>
      <c r="D2074" s="35">
        <v>6</v>
      </c>
      <c r="E2074" s="36">
        <v>27</v>
      </c>
      <c r="F2074" s="36">
        <v>42</v>
      </c>
      <c r="G2074" s="36">
        <v>55</v>
      </c>
      <c r="H2074" s="36">
        <v>60</v>
      </c>
      <c r="I2074" s="36">
        <v>37</v>
      </c>
      <c r="J2074" s="36">
        <v>24</v>
      </c>
      <c r="K2074" s="37">
        <v>9</v>
      </c>
      <c r="L2074" s="251">
        <f>SUMSQ(D2074:K2074)</f>
        <v>11180</v>
      </c>
      <c r="M2074" s="42"/>
      <c r="N2074" s="277"/>
      <c r="P2074" s="278"/>
      <c r="Q2074" s="34"/>
      <c r="R2074" s="35">
        <v>6</v>
      </c>
      <c r="S2074" s="36">
        <v>27</v>
      </c>
      <c r="T2074" s="36">
        <v>53</v>
      </c>
      <c r="U2074" s="36">
        <v>44</v>
      </c>
      <c r="V2074" s="36">
        <v>63</v>
      </c>
      <c r="W2074" s="36">
        <v>34</v>
      </c>
      <c r="X2074" s="36">
        <v>16</v>
      </c>
      <c r="Y2074" s="37">
        <v>17</v>
      </c>
      <c r="Z2074" s="251">
        <f>SUMSQ(R2074:Y2074)</f>
        <v>11180</v>
      </c>
      <c r="AA2074" s="42"/>
      <c r="AB2074" s="277"/>
      <c r="AD2074" s="278"/>
      <c r="AE2074" s="34"/>
      <c r="AF2074" s="35">
        <v>6</v>
      </c>
      <c r="AG2074" s="36">
        <v>27</v>
      </c>
      <c r="AH2074" s="36">
        <v>53</v>
      </c>
      <c r="AI2074" s="36">
        <v>44</v>
      </c>
      <c r="AJ2074" s="36">
        <v>63</v>
      </c>
      <c r="AK2074" s="36">
        <v>34</v>
      </c>
      <c r="AL2074" s="36">
        <v>16</v>
      </c>
      <c r="AM2074" s="37">
        <v>17</v>
      </c>
      <c r="AN2074" s="251">
        <f>SUMSQ(AF2074:AM2074)</f>
        <v>11180</v>
      </c>
      <c r="AO2074" s="42"/>
      <c r="AP2074" s="277"/>
      <c r="AR2074" s="278"/>
      <c r="AS2074" s="34"/>
      <c r="AT2074" s="35">
        <v>6</v>
      </c>
      <c r="AU2074" s="36">
        <v>28</v>
      </c>
      <c r="AV2074" s="36">
        <v>55</v>
      </c>
      <c r="AW2074" s="36">
        <v>41</v>
      </c>
      <c r="AX2074" s="36">
        <v>38</v>
      </c>
      <c r="AY2074" s="36">
        <v>60</v>
      </c>
      <c r="AZ2074" s="36">
        <v>23</v>
      </c>
      <c r="BA2074" s="37">
        <v>9</v>
      </c>
      <c r="BB2074" s="251">
        <f>SUMSQ(AT2074:BA2074)</f>
        <v>11180</v>
      </c>
      <c r="BC2074" s="42"/>
      <c r="BD2074" s="277"/>
    </row>
    <row r="2075" spans="2:56" x14ac:dyDescent="0.2">
      <c r="B2075" s="278"/>
      <c r="C2075" s="34"/>
      <c r="D2075" s="44">
        <v>45</v>
      </c>
      <c r="E2075" s="45">
        <v>7</v>
      </c>
      <c r="F2075" s="45">
        <v>51</v>
      </c>
      <c r="G2075" s="45">
        <v>25</v>
      </c>
      <c r="H2075" s="45">
        <v>22</v>
      </c>
      <c r="I2075" s="45">
        <v>64</v>
      </c>
      <c r="J2075" s="45">
        <v>12</v>
      </c>
      <c r="K2075" s="46">
        <v>34</v>
      </c>
      <c r="L2075" s="257">
        <f>SUMSQ(D2075:K2075)</f>
        <v>11180</v>
      </c>
      <c r="M2075" s="42"/>
      <c r="N2075" s="277"/>
      <c r="P2075" s="278"/>
      <c r="Q2075" s="34"/>
      <c r="R2075" s="44">
        <v>50</v>
      </c>
      <c r="S2075" s="45">
        <v>10</v>
      </c>
      <c r="T2075" s="45">
        <v>43</v>
      </c>
      <c r="U2075" s="45">
        <v>19</v>
      </c>
      <c r="V2075" s="45">
        <v>8</v>
      </c>
      <c r="W2075" s="45">
        <v>64</v>
      </c>
      <c r="X2075" s="45">
        <v>29</v>
      </c>
      <c r="Y2075" s="46">
        <v>37</v>
      </c>
      <c r="Z2075" s="257">
        <f>SUMSQ(R2075:Y2075)</f>
        <v>11180</v>
      </c>
      <c r="AA2075" s="42"/>
      <c r="AB2075" s="277"/>
      <c r="AD2075" s="278"/>
      <c r="AE2075" s="34"/>
      <c r="AF2075" s="44">
        <v>50</v>
      </c>
      <c r="AG2075" s="45">
        <v>10</v>
      </c>
      <c r="AH2075" s="45">
        <v>43</v>
      </c>
      <c r="AI2075" s="45">
        <v>19</v>
      </c>
      <c r="AJ2075" s="45">
        <v>8</v>
      </c>
      <c r="AK2075" s="45">
        <v>64</v>
      </c>
      <c r="AL2075" s="45">
        <v>29</v>
      </c>
      <c r="AM2075" s="46">
        <v>37</v>
      </c>
      <c r="AN2075" s="257">
        <f>SUMSQ(AF2075:AM2075)</f>
        <v>11180</v>
      </c>
      <c r="AO2075" s="42"/>
      <c r="AP2075" s="277"/>
      <c r="AR2075" s="278"/>
      <c r="AS2075" s="34"/>
      <c r="AT2075" s="44">
        <v>26</v>
      </c>
      <c r="AU2075" s="45">
        <v>8</v>
      </c>
      <c r="AV2075" s="45">
        <v>46</v>
      </c>
      <c r="AW2075" s="45">
        <v>52</v>
      </c>
      <c r="AX2075" s="45">
        <v>63</v>
      </c>
      <c r="AY2075" s="45">
        <v>33</v>
      </c>
      <c r="AZ2075" s="45">
        <v>11</v>
      </c>
      <c r="BA2075" s="46">
        <v>21</v>
      </c>
      <c r="BB2075" s="257">
        <f>SUMSQ(AT2075:BA2075)</f>
        <v>11180</v>
      </c>
      <c r="BC2075" s="42"/>
      <c r="BD2075" s="277"/>
    </row>
    <row r="2076" spans="2:56" x14ac:dyDescent="0.2">
      <c r="B2076" s="278"/>
      <c r="C2076" s="34"/>
      <c r="D2076" s="44">
        <v>49</v>
      </c>
      <c r="E2076" s="45">
        <v>48</v>
      </c>
      <c r="F2076" s="45">
        <v>29</v>
      </c>
      <c r="G2076" s="45">
        <v>4</v>
      </c>
      <c r="H2076" s="45">
        <v>15</v>
      </c>
      <c r="I2076" s="45">
        <v>18</v>
      </c>
      <c r="J2076" s="45">
        <v>35</v>
      </c>
      <c r="K2076" s="46">
        <v>62</v>
      </c>
      <c r="L2076" s="257">
        <f>SUMSQ(D2076:K2076)</f>
        <v>11180</v>
      </c>
      <c r="M2076" s="42"/>
      <c r="N2076" s="277"/>
      <c r="P2076" s="278"/>
      <c r="Q2076" s="34"/>
      <c r="R2076" s="44">
        <v>9</v>
      </c>
      <c r="S2076" s="45">
        <v>62</v>
      </c>
      <c r="T2076" s="45">
        <v>20</v>
      </c>
      <c r="U2076" s="45">
        <v>39</v>
      </c>
      <c r="V2076" s="45">
        <v>52</v>
      </c>
      <c r="W2076" s="45">
        <v>7</v>
      </c>
      <c r="X2076" s="45">
        <v>41</v>
      </c>
      <c r="Y2076" s="46">
        <v>30</v>
      </c>
      <c r="Z2076" s="257">
        <f>SUMSQ(R2076:Y2076)</f>
        <v>11180</v>
      </c>
      <c r="AA2076" s="42"/>
      <c r="AB2076" s="277"/>
      <c r="AD2076" s="278"/>
      <c r="AE2076" s="34"/>
      <c r="AF2076" s="44">
        <v>35</v>
      </c>
      <c r="AG2076" s="45">
        <v>62</v>
      </c>
      <c r="AH2076" s="45">
        <v>20</v>
      </c>
      <c r="AI2076" s="45">
        <v>13</v>
      </c>
      <c r="AJ2076" s="45">
        <v>26</v>
      </c>
      <c r="AK2076" s="45">
        <v>7</v>
      </c>
      <c r="AL2076" s="45">
        <v>41</v>
      </c>
      <c r="AM2076" s="46">
        <v>56</v>
      </c>
      <c r="AN2076" s="257">
        <f>SUMSQ(AF2076:AM2076)</f>
        <v>11180</v>
      </c>
      <c r="AO2076" s="42"/>
      <c r="AP2076" s="277"/>
      <c r="AR2076" s="278"/>
      <c r="AS2076" s="34"/>
      <c r="AT2076" s="44">
        <v>45</v>
      </c>
      <c r="AU2076" s="45">
        <v>51</v>
      </c>
      <c r="AV2076" s="45">
        <v>25</v>
      </c>
      <c r="AW2076" s="45">
        <v>7</v>
      </c>
      <c r="AX2076" s="45">
        <v>12</v>
      </c>
      <c r="AY2076" s="45">
        <v>22</v>
      </c>
      <c r="AZ2076" s="45">
        <v>64</v>
      </c>
      <c r="BA2076" s="46">
        <v>34</v>
      </c>
      <c r="BB2076" s="257">
        <f>SUMSQ(AT2076:BA2076)</f>
        <v>11180</v>
      </c>
      <c r="BC2076" s="42"/>
      <c r="BD2076" s="277"/>
    </row>
    <row r="2077" spans="2:56" x14ac:dyDescent="0.2">
      <c r="B2077" s="278"/>
      <c r="C2077" s="34"/>
      <c r="D2077" s="44">
        <v>44</v>
      </c>
      <c r="E2077" s="45">
        <v>2</v>
      </c>
      <c r="F2077" s="45">
        <v>54</v>
      </c>
      <c r="G2077" s="45">
        <v>32</v>
      </c>
      <c r="H2077" s="45">
        <v>19</v>
      </c>
      <c r="I2077" s="45">
        <v>57</v>
      </c>
      <c r="J2077" s="45">
        <v>13</v>
      </c>
      <c r="K2077" s="46">
        <v>39</v>
      </c>
      <c r="L2077" s="257">
        <f>SUMSQ(D2077:K2077)</f>
        <v>11180</v>
      </c>
      <c r="M2077" s="42"/>
      <c r="N2077" s="277"/>
      <c r="P2077" s="278"/>
      <c r="Q2077" s="34"/>
      <c r="R2077" s="44">
        <v>61</v>
      </c>
      <c r="S2077" s="45">
        <v>5</v>
      </c>
      <c r="T2077" s="45">
        <v>40</v>
      </c>
      <c r="U2077" s="45">
        <v>32</v>
      </c>
      <c r="V2077" s="45">
        <v>11</v>
      </c>
      <c r="W2077" s="45">
        <v>51</v>
      </c>
      <c r="X2077" s="45">
        <v>18</v>
      </c>
      <c r="Y2077" s="46">
        <v>42</v>
      </c>
      <c r="Z2077" s="257">
        <f>SUMSQ(R2077:Y2077)</f>
        <v>11180</v>
      </c>
      <c r="AA2077" s="42"/>
      <c r="AB2077" s="277"/>
      <c r="AD2077" s="278"/>
      <c r="AE2077" s="34"/>
      <c r="AF2077" s="44">
        <v>61</v>
      </c>
      <c r="AG2077" s="45">
        <v>5</v>
      </c>
      <c r="AH2077" s="45">
        <v>40</v>
      </c>
      <c r="AI2077" s="45">
        <v>32</v>
      </c>
      <c r="AJ2077" s="45">
        <v>11</v>
      </c>
      <c r="AK2077" s="45">
        <v>51</v>
      </c>
      <c r="AL2077" s="45">
        <v>18</v>
      </c>
      <c r="AM2077" s="46">
        <v>42</v>
      </c>
      <c r="AN2077" s="257">
        <f>SUMSQ(AF2077:AM2077)</f>
        <v>11180</v>
      </c>
      <c r="AO2077" s="42"/>
      <c r="AP2077" s="277"/>
      <c r="AR2077" s="278"/>
      <c r="AS2077" s="34"/>
      <c r="AT2077" s="44">
        <v>3</v>
      </c>
      <c r="AU2077" s="45">
        <v>47</v>
      </c>
      <c r="AV2077" s="45">
        <v>50</v>
      </c>
      <c r="AW2077" s="45">
        <v>30</v>
      </c>
      <c r="AX2077" s="45">
        <v>17</v>
      </c>
      <c r="AY2077" s="45">
        <v>61</v>
      </c>
      <c r="AZ2077" s="45">
        <v>36</v>
      </c>
      <c r="BA2077" s="46">
        <v>16</v>
      </c>
      <c r="BB2077" s="257">
        <f>SUMSQ(AT2077:BA2077)</f>
        <v>11180</v>
      </c>
      <c r="BC2077" s="42"/>
      <c r="BD2077" s="277"/>
    </row>
    <row r="2078" spans="2:56" x14ac:dyDescent="0.2">
      <c r="B2078" s="278"/>
      <c r="C2078" s="34"/>
      <c r="D2078" s="44">
        <v>26</v>
      </c>
      <c r="E2078" s="45">
        <v>52</v>
      </c>
      <c r="F2078" s="45">
        <v>8</v>
      </c>
      <c r="G2078" s="45">
        <v>46</v>
      </c>
      <c r="H2078" s="45">
        <v>33</v>
      </c>
      <c r="I2078" s="45">
        <v>11</v>
      </c>
      <c r="J2078" s="45">
        <v>63</v>
      </c>
      <c r="K2078" s="46">
        <v>21</v>
      </c>
      <c r="L2078" s="257">
        <f>SUMSQ(D2078:K2078)</f>
        <v>11180</v>
      </c>
      <c r="M2078" s="42"/>
      <c r="N2078" s="277"/>
      <c r="P2078" s="278"/>
      <c r="Q2078" s="34"/>
      <c r="R2078" s="44">
        <v>23</v>
      </c>
      <c r="S2078" s="45">
        <v>47</v>
      </c>
      <c r="T2078" s="45">
        <v>14</v>
      </c>
      <c r="U2078" s="45">
        <v>54</v>
      </c>
      <c r="V2078" s="45">
        <v>33</v>
      </c>
      <c r="W2078" s="45">
        <v>25</v>
      </c>
      <c r="X2078" s="45">
        <v>60</v>
      </c>
      <c r="Y2078" s="46">
        <v>4</v>
      </c>
      <c r="Z2078" s="257">
        <f>SUMSQ(R2078:Y2078)</f>
        <v>11180</v>
      </c>
      <c r="AA2078" s="42"/>
      <c r="AB2078" s="277"/>
      <c r="AD2078" s="278"/>
      <c r="AE2078" s="34"/>
      <c r="AF2078" s="44">
        <v>23</v>
      </c>
      <c r="AG2078" s="45">
        <v>47</v>
      </c>
      <c r="AH2078" s="45">
        <v>14</v>
      </c>
      <c r="AI2078" s="45">
        <v>54</v>
      </c>
      <c r="AJ2078" s="45">
        <v>33</v>
      </c>
      <c r="AK2078" s="45">
        <v>25</v>
      </c>
      <c r="AL2078" s="45">
        <v>60</v>
      </c>
      <c r="AM2078" s="46">
        <v>4</v>
      </c>
      <c r="AN2078" s="257">
        <f>SUMSQ(AF2078:AM2078)</f>
        <v>11180</v>
      </c>
      <c r="AO2078" s="42"/>
      <c r="AP2078" s="277"/>
      <c r="AR2078" s="278"/>
      <c r="AS2078" s="34"/>
      <c r="AT2078" s="44">
        <v>49</v>
      </c>
      <c r="AU2078" s="45">
        <v>29</v>
      </c>
      <c r="AV2078" s="45">
        <v>4</v>
      </c>
      <c r="AW2078" s="45">
        <v>48</v>
      </c>
      <c r="AX2078" s="45">
        <v>35</v>
      </c>
      <c r="AY2078" s="45">
        <v>15</v>
      </c>
      <c r="AZ2078" s="45">
        <v>18</v>
      </c>
      <c r="BA2078" s="46">
        <v>62</v>
      </c>
      <c r="BB2078" s="257">
        <f>SUMSQ(AT2078:BA2078)</f>
        <v>11180</v>
      </c>
      <c r="BC2078" s="42"/>
      <c r="BD2078" s="277"/>
    </row>
    <row r="2079" spans="2:56" x14ac:dyDescent="0.2">
      <c r="B2079" s="278"/>
      <c r="C2079" s="34"/>
      <c r="D2079" s="44">
        <v>3</v>
      </c>
      <c r="E2079" s="45">
        <v>30</v>
      </c>
      <c r="F2079" s="45">
        <v>47</v>
      </c>
      <c r="G2079" s="45">
        <v>50</v>
      </c>
      <c r="H2079" s="45">
        <v>61</v>
      </c>
      <c r="I2079" s="45">
        <v>36</v>
      </c>
      <c r="J2079" s="45">
        <v>17</v>
      </c>
      <c r="K2079" s="46">
        <v>16</v>
      </c>
      <c r="L2079" s="257">
        <f>SUMSQ(D2079:K2079)</f>
        <v>11180</v>
      </c>
      <c r="M2079" s="42"/>
      <c r="N2079" s="277"/>
      <c r="P2079" s="278"/>
      <c r="Q2079" s="34"/>
      <c r="R2079" s="44">
        <v>35</v>
      </c>
      <c r="S2079" s="45">
        <v>24</v>
      </c>
      <c r="T2079" s="45">
        <v>58</v>
      </c>
      <c r="U2079" s="45">
        <v>13</v>
      </c>
      <c r="V2079" s="45">
        <v>26</v>
      </c>
      <c r="W2079" s="45">
        <v>45</v>
      </c>
      <c r="X2079" s="45">
        <v>3</v>
      </c>
      <c r="Y2079" s="46">
        <v>56</v>
      </c>
      <c r="Z2079" s="257">
        <f>SUMSQ(R2079:Y2079)</f>
        <v>11180</v>
      </c>
      <c r="AA2079" s="42"/>
      <c r="AB2079" s="277"/>
      <c r="AD2079" s="278"/>
      <c r="AE2079" s="34"/>
      <c r="AF2079" s="44">
        <v>9</v>
      </c>
      <c r="AG2079" s="45">
        <v>24</v>
      </c>
      <c r="AH2079" s="45">
        <v>58</v>
      </c>
      <c r="AI2079" s="45">
        <v>39</v>
      </c>
      <c r="AJ2079" s="45">
        <v>52</v>
      </c>
      <c r="AK2079" s="45">
        <v>45</v>
      </c>
      <c r="AL2079" s="45">
        <v>3</v>
      </c>
      <c r="AM2079" s="46">
        <v>30</v>
      </c>
      <c r="AN2079" s="257">
        <f>SUMSQ(AF2079:AM2079)</f>
        <v>11180</v>
      </c>
      <c r="AO2079" s="42"/>
      <c r="AP2079" s="277"/>
      <c r="AR2079" s="278"/>
      <c r="AS2079" s="34"/>
      <c r="AT2079" s="44">
        <v>31</v>
      </c>
      <c r="AU2079" s="45">
        <v>1</v>
      </c>
      <c r="AV2079" s="45">
        <v>43</v>
      </c>
      <c r="AW2079" s="45">
        <v>53</v>
      </c>
      <c r="AX2079" s="45">
        <v>58</v>
      </c>
      <c r="AY2079" s="45">
        <v>40</v>
      </c>
      <c r="AZ2079" s="45">
        <v>14</v>
      </c>
      <c r="BA2079" s="46">
        <v>20</v>
      </c>
      <c r="BB2079" s="257">
        <f>SUMSQ(AT2079:BA2079)</f>
        <v>11180</v>
      </c>
      <c r="BC2079" s="42"/>
      <c r="BD2079" s="277"/>
    </row>
    <row r="2080" spans="2:56" x14ac:dyDescent="0.2">
      <c r="B2080" s="278"/>
      <c r="C2080" s="34"/>
      <c r="D2080" s="44">
        <v>31</v>
      </c>
      <c r="E2080" s="45">
        <v>53</v>
      </c>
      <c r="F2080" s="45">
        <v>1</v>
      </c>
      <c r="G2080" s="45">
        <v>43</v>
      </c>
      <c r="H2080" s="45">
        <v>40</v>
      </c>
      <c r="I2080" s="45">
        <v>14</v>
      </c>
      <c r="J2080" s="45">
        <v>58</v>
      </c>
      <c r="K2080" s="46">
        <v>20</v>
      </c>
      <c r="L2080" s="257">
        <f>SUMSQ(D2080:K2080)</f>
        <v>11180</v>
      </c>
      <c r="M2080" s="42"/>
      <c r="N2080" s="277"/>
      <c r="P2080" s="278"/>
      <c r="Q2080" s="34"/>
      <c r="R2080" s="44">
        <v>28</v>
      </c>
      <c r="S2080" s="45">
        <v>36</v>
      </c>
      <c r="T2080" s="45">
        <v>1</v>
      </c>
      <c r="U2080" s="45">
        <v>57</v>
      </c>
      <c r="V2080" s="45">
        <v>46</v>
      </c>
      <c r="W2080" s="45">
        <v>22</v>
      </c>
      <c r="X2080" s="45">
        <v>55</v>
      </c>
      <c r="Y2080" s="46">
        <v>15</v>
      </c>
      <c r="Z2080" s="257">
        <f>SUMSQ(R2080:Y2080)</f>
        <v>11180</v>
      </c>
      <c r="AA2080" s="42"/>
      <c r="AB2080" s="277"/>
      <c r="AD2080" s="278"/>
      <c r="AE2080" s="34"/>
      <c r="AF2080" s="44">
        <v>28</v>
      </c>
      <c r="AG2080" s="45">
        <v>36</v>
      </c>
      <c r="AH2080" s="45">
        <v>1</v>
      </c>
      <c r="AI2080" s="45">
        <v>57</v>
      </c>
      <c r="AJ2080" s="45">
        <v>46</v>
      </c>
      <c r="AK2080" s="45">
        <v>22</v>
      </c>
      <c r="AL2080" s="45">
        <v>55</v>
      </c>
      <c r="AM2080" s="46">
        <v>15</v>
      </c>
      <c r="AN2080" s="257">
        <f>SUMSQ(AF2080:AM2080)</f>
        <v>11180</v>
      </c>
      <c r="AO2080" s="42"/>
      <c r="AP2080" s="277"/>
      <c r="AR2080" s="278"/>
      <c r="AS2080" s="34"/>
      <c r="AT2080" s="44">
        <v>44</v>
      </c>
      <c r="AU2080" s="45">
        <v>54</v>
      </c>
      <c r="AV2080" s="45">
        <v>32</v>
      </c>
      <c r="AW2080" s="45">
        <v>2</v>
      </c>
      <c r="AX2080" s="45">
        <v>13</v>
      </c>
      <c r="AY2080" s="45">
        <v>19</v>
      </c>
      <c r="AZ2080" s="45">
        <v>57</v>
      </c>
      <c r="BA2080" s="46">
        <v>39</v>
      </c>
      <c r="BB2080" s="257">
        <f>SUMSQ(AT2080:BA2080)</f>
        <v>11180</v>
      </c>
      <c r="BC2080" s="42"/>
      <c r="BD2080" s="277"/>
    </row>
    <row r="2081" spans="2:56" ht="12.75" thickBot="1" x14ac:dyDescent="0.25">
      <c r="B2081" s="278"/>
      <c r="C2081" s="34"/>
      <c r="D2081" s="59">
        <v>56</v>
      </c>
      <c r="E2081" s="60">
        <v>41</v>
      </c>
      <c r="F2081" s="60">
        <v>28</v>
      </c>
      <c r="G2081" s="60">
        <v>5</v>
      </c>
      <c r="H2081" s="60">
        <v>10</v>
      </c>
      <c r="I2081" s="60">
        <v>23</v>
      </c>
      <c r="J2081" s="60">
        <v>38</v>
      </c>
      <c r="K2081" s="61">
        <v>59</v>
      </c>
      <c r="L2081" s="257">
        <f>SUMSQ(D2081:K2081)</f>
        <v>11180</v>
      </c>
      <c r="M2081" s="42"/>
      <c r="N2081" s="277"/>
      <c r="P2081" s="278"/>
      <c r="Q2081" s="34"/>
      <c r="R2081" s="59">
        <v>48</v>
      </c>
      <c r="S2081" s="60">
        <v>49</v>
      </c>
      <c r="T2081" s="60">
        <v>31</v>
      </c>
      <c r="U2081" s="60">
        <v>2</v>
      </c>
      <c r="V2081" s="60">
        <v>21</v>
      </c>
      <c r="W2081" s="60">
        <v>12</v>
      </c>
      <c r="X2081" s="60">
        <v>38</v>
      </c>
      <c r="Y2081" s="61">
        <v>59</v>
      </c>
      <c r="Z2081" s="257">
        <f>SUMSQ(R2081:Y2081)</f>
        <v>11180</v>
      </c>
      <c r="AA2081" s="42"/>
      <c r="AB2081" s="277"/>
      <c r="AD2081" s="278"/>
      <c r="AE2081" s="34"/>
      <c r="AF2081" s="59">
        <v>48</v>
      </c>
      <c r="AG2081" s="60">
        <v>49</v>
      </c>
      <c r="AH2081" s="60">
        <v>31</v>
      </c>
      <c r="AI2081" s="60">
        <v>2</v>
      </c>
      <c r="AJ2081" s="60">
        <v>21</v>
      </c>
      <c r="AK2081" s="60">
        <v>12</v>
      </c>
      <c r="AL2081" s="60">
        <v>38</v>
      </c>
      <c r="AM2081" s="61">
        <v>59</v>
      </c>
      <c r="AN2081" s="257">
        <f>SUMSQ(AF2081:AM2081)</f>
        <v>11180</v>
      </c>
      <c r="AO2081" s="42"/>
      <c r="AP2081" s="277"/>
      <c r="AR2081" s="278"/>
      <c r="AS2081" s="34"/>
      <c r="AT2081" s="59">
        <v>56</v>
      </c>
      <c r="AU2081" s="60">
        <v>42</v>
      </c>
      <c r="AV2081" s="60">
        <v>5</v>
      </c>
      <c r="AW2081" s="60">
        <v>27</v>
      </c>
      <c r="AX2081" s="60">
        <v>24</v>
      </c>
      <c r="AY2081" s="60">
        <v>10</v>
      </c>
      <c r="AZ2081" s="60">
        <v>37</v>
      </c>
      <c r="BA2081" s="61">
        <v>59</v>
      </c>
      <c r="BB2081" s="257">
        <f>SUMSQ(AT2081:BA2081)</f>
        <v>11180</v>
      </c>
      <c r="BC2081" s="42"/>
      <c r="BD2081" s="277"/>
    </row>
    <row r="2082" spans="2:56" x14ac:dyDescent="0.2">
      <c r="B2082" s="278"/>
      <c r="C2082" s="34"/>
      <c r="D2082" s="166">
        <f>SUM(D2074:D2081)</f>
        <v>260</v>
      </c>
      <c r="E2082" s="167">
        <f>SUM(E2074:E2081)</f>
        <v>260</v>
      </c>
      <c r="F2082" s="167">
        <f>SUM(F2074:F2081)</f>
        <v>260</v>
      </c>
      <c r="G2082" s="167">
        <f>SUM(G2074:G2081)</f>
        <v>260</v>
      </c>
      <c r="H2082" s="167">
        <f>SUM(H2074:H2081)</f>
        <v>260</v>
      </c>
      <c r="I2082" s="167">
        <f>SUM(I2074:I2081)</f>
        <v>260</v>
      </c>
      <c r="J2082" s="167">
        <f>SUM(J2074:J2081)</f>
        <v>260</v>
      </c>
      <c r="K2082" s="167">
        <f>SUM(K2074:K2081)</f>
        <v>260</v>
      </c>
      <c r="L2082" s="280">
        <f>SUM(D2074^3+E2075^3+F2076^3+G2077^3+H2078^3+I2079^3+J2080^3+K2081^3)</f>
        <v>540800</v>
      </c>
      <c r="M2082" s="42"/>
      <c r="N2082" s="277"/>
      <c r="P2082" s="278"/>
      <c r="Q2082" s="34"/>
      <c r="R2082" s="166">
        <f>SUM(R2074:R2081)</f>
        <v>260</v>
      </c>
      <c r="S2082" s="167">
        <f>SUM(S2074:S2081)</f>
        <v>260</v>
      </c>
      <c r="T2082" s="167">
        <f>SUM(T2074:T2081)</f>
        <v>260</v>
      </c>
      <c r="U2082" s="167">
        <f>SUM(U2074:U2081)</f>
        <v>260</v>
      </c>
      <c r="V2082" s="167">
        <f>SUM(V2074:V2081)</f>
        <v>260</v>
      </c>
      <c r="W2082" s="167">
        <f>SUM(W2074:W2081)</f>
        <v>260</v>
      </c>
      <c r="X2082" s="167">
        <f>SUM(X2074:X2081)</f>
        <v>260</v>
      </c>
      <c r="Y2082" s="167">
        <f>SUM(Y2074:Y2081)</f>
        <v>260</v>
      </c>
      <c r="Z2082" s="280">
        <f>SUM(R2074^3+S2075^3+T2076^3+U2077^3+V2078^3+W2079^3+X2080^3+Y2081^3)</f>
        <v>540800</v>
      </c>
      <c r="AA2082" s="42"/>
      <c r="AB2082" s="277"/>
      <c r="AD2082" s="278"/>
      <c r="AE2082" s="34"/>
      <c r="AF2082" s="166">
        <f>SUM(AF2074:AF2081)</f>
        <v>260</v>
      </c>
      <c r="AG2082" s="167">
        <f>SUM(AG2074:AG2081)</f>
        <v>260</v>
      </c>
      <c r="AH2082" s="167">
        <f>SUM(AH2074:AH2081)</f>
        <v>260</v>
      </c>
      <c r="AI2082" s="167">
        <f>SUM(AI2074:AI2081)</f>
        <v>260</v>
      </c>
      <c r="AJ2082" s="167">
        <f>SUM(AJ2074:AJ2081)</f>
        <v>260</v>
      </c>
      <c r="AK2082" s="167">
        <f>SUM(AK2074:AK2081)</f>
        <v>260</v>
      </c>
      <c r="AL2082" s="167">
        <f>SUM(AL2074:AL2081)</f>
        <v>260</v>
      </c>
      <c r="AM2082" s="167">
        <f>SUM(AM2074:AM2081)</f>
        <v>260</v>
      </c>
      <c r="AN2082" s="280">
        <f>SUM(AF2074^3+AG2075^3+AH2076^3+AI2077^3+AJ2078^3+AK2079^3+AL2080^3+AM2081^3)</f>
        <v>540800</v>
      </c>
      <c r="AO2082" s="42"/>
      <c r="AP2082" s="277"/>
      <c r="AR2082" s="278"/>
      <c r="AS2082" s="34"/>
      <c r="AT2082" s="166">
        <f>SUM(AT2074:AT2081)</f>
        <v>260</v>
      </c>
      <c r="AU2082" s="167">
        <f>SUM(AU2074:AU2081)</f>
        <v>260</v>
      </c>
      <c r="AV2082" s="167">
        <f>SUM(AV2074:AV2081)</f>
        <v>260</v>
      </c>
      <c r="AW2082" s="167">
        <f>SUM(AW2074:AW2081)</f>
        <v>260</v>
      </c>
      <c r="AX2082" s="167">
        <f>SUM(AX2074:AX2081)</f>
        <v>260</v>
      </c>
      <c r="AY2082" s="167">
        <f>SUM(AY2074:AY2081)</f>
        <v>260</v>
      </c>
      <c r="AZ2082" s="167">
        <f>SUM(AZ2074:AZ2081)</f>
        <v>260</v>
      </c>
      <c r="BA2082" s="167">
        <f>SUM(BA2074:BA2081)</f>
        <v>260</v>
      </c>
      <c r="BB2082" s="280">
        <f>SUM(AT2074^3+AU2075^3+AV2076^3+AW2077^3+AX2078^3+AY2079^3+AZ2080^3+BA2081^3)</f>
        <v>540800</v>
      </c>
      <c r="BC2082" s="42"/>
      <c r="BD2082" s="277"/>
    </row>
    <row r="2083" spans="2:56" ht="12.75" thickBot="1" x14ac:dyDescent="0.25">
      <c r="B2083" s="278"/>
      <c r="C2083" s="34"/>
      <c r="D2083" s="89">
        <f>SUMSQ(D2074:D2081)</f>
        <v>11180</v>
      </c>
      <c r="E2083" s="90">
        <f>SUMSQ(E2074:E2081)</f>
        <v>11180</v>
      </c>
      <c r="F2083" s="90">
        <f>SUMSQ(F2074:F2081)</f>
        <v>11180</v>
      </c>
      <c r="G2083" s="90">
        <f>SUMSQ(G2074:G2081)</f>
        <v>11180</v>
      </c>
      <c r="H2083" s="90">
        <f>SUMSQ(H2074:H2081)</f>
        <v>11180</v>
      </c>
      <c r="I2083" s="90">
        <f>SUMSQ(I2074:I2081)</f>
        <v>11180</v>
      </c>
      <c r="J2083" s="90">
        <f>SUMSQ(J2074:J2081)</f>
        <v>11180</v>
      </c>
      <c r="K2083" s="90">
        <f>SUMSQ(K2074:K2081)</f>
        <v>11180</v>
      </c>
      <c r="L2083" s="279">
        <f>SUM(D2081^3+E2080^3+F2079^3+G2078^3+H2077^3+I2076^3+J2075^3+K2074^3)</f>
        <v>540800</v>
      </c>
      <c r="M2083" s="42"/>
      <c r="N2083" s="277"/>
      <c r="P2083" s="278"/>
      <c r="Q2083" s="34"/>
      <c r="R2083" s="89">
        <f>SUMSQ(R2074:R2081)</f>
        <v>11180</v>
      </c>
      <c r="S2083" s="90">
        <f>SUMSQ(S2074:S2081)</f>
        <v>11180</v>
      </c>
      <c r="T2083" s="90">
        <f>SUMSQ(T2074:T2081)</f>
        <v>11180</v>
      </c>
      <c r="U2083" s="90">
        <f>SUMSQ(U2074:U2081)</f>
        <v>11180</v>
      </c>
      <c r="V2083" s="90">
        <f>SUMSQ(V2074:V2081)</f>
        <v>11180</v>
      </c>
      <c r="W2083" s="90">
        <f>SUMSQ(W2074:W2081)</f>
        <v>11180</v>
      </c>
      <c r="X2083" s="90">
        <f>SUMSQ(X2074:X2081)</f>
        <v>11180</v>
      </c>
      <c r="Y2083" s="90">
        <f>SUMSQ(Y2074:Y2081)</f>
        <v>11180</v>
      </c>
      <c r="Z2083" s="279">
        <f>SUM(R2081^3+S2080^3+T2079^3+U2078^3+V2077^3+W2076^3+X2075^3+Y2074^3)</f>
        <v>540800</v>
      </c>
      <c r="AA2083" s="42"/>
      <c r="AB2083" s="277"/>
      <c r="AD2083" s="278"/>
      <c r="AE2083" s="34"/>
      <c r="AF2083" s="89">
        <f>SUMSQ(AF2074:AF2081)</f>
        <v>11180</v>
      </c>
      <c r="AG2083" s="90">
        <f>SUMSQ(AG2074:AG2081)</f>
        <v>11180</v>
      </c>
      <c r="AH2083" s="90">
        <f>SUMSQ(AH2074:AH2081)</f>
        <v>11180</v>
      </c>
      <c r="AI2083" s="90">
        <f>SUMSQ(AI2074:AI2081)</f>
        <v>11180</v>
      </c>
      <c r="AJ2083" s="90">
        <f>SUMSQ(AJ2074:AJ2081)</f>
        <v>11180</v>
      </c>
      <c r="AK2083" s="90">
        <f>SUMSQ(AK2074:AK2081)</f>
        <v>11180</v>
      </c>
      <c r="AL2083" s="90">
        <f>SUMSQ(AL2074:AL2081)</f>
        <v>11180</v>
      </c>
      <c r="AM2083" s="90">
        <f>SUMSQ(AM2074:AM2081)</f>
        <v>11180</v>
      </c>
      <c r="AN2083" s="279">
        <f>SUM(AF2081^3+AG2080^3+AH2079^3+AI2078^3+AJ2077^3+AK2076^3+AL2075^3+AM2074^3)</f>
        <v>540800</v>
      </c>
      <c r="AO2083" s="42"/>
      <c r="AP2083" s="277"/>
      <c r="AR2083" s="278"/>
      <c r="AS2083" s="34"/>
      <c r="AT2083" s="89">
        <f>SUMSQ(AT2074:AT2081)</f>
        <v>11180</v>
      </c>
      <c r="AU2083" s="90">
        <f>SUMSQ(AU2074:AU2081)</f>
        <v>11180</v>
      </c>
      <c r="AV2083" s="90">
        <f>SUMSQ(AV2074:AV2081)</f>
        <v>11180</v>
      </c>
      <c r="AW2083" s="90">
        <f>SUMSQ(AW2074:AW2081)</f>
        <v>11180</v>
      </c>
      <c r="AX2083" s="90">
        <f>SUMSQ(AX2074:AX2081)</f>
        <v>11180</v>
      </c>
      <c r="AY2083" s="90">
        <f>SUMSQ(AY2074:AY2081)</f>
        <v>11180</v>
      </c>
      <c r="AZ2083" s="90">
        <f>SUMSQ(AZ2074:AZ2081)</f>
        <v>11180</v>
      </c>
      <c r="BA2083" s="90">
        <f>SUMSQ(BA2074:BA2081)</f>
        <v>11180</v>
      </c>
      <c r="BB2083" s="279">
        <f>SUM(AT2081^3+AU2080^3+AV2079^3+AW2078^3+AX2077^3+AY2076^3+AZ2075^3+BA2074^3)</f>
        <v>540800</v>
      </c>
      <c r="BC2083" s="42"/>
      <c r="BD2083" s="277"/>
    </row>
    <row r="2084" spans="2:56" ht="12.75" thickBot="1" x14ac:dyDescent="0.25">
      <c r="B2084" s="278"/>
      <c r="C2084" s="104"/>
      <c r="D2084" s="106"/>
      <c r="E2084" s="106"/>
      <c r="F2084" s="106"/>
      <c r="G2084" s="106"/>
      <c r="H2084" s="106"/>
      <c r="I2084" s="106"/>
      <c r="J2084" s="106"/>
      <c r="K2084" s="106"/>
      <c r="L2084" s="106"/>
      <c r="M2084" s="109"/>
      <c r="N2084" s="277"/>
      <c r="P2084" s="278"/>
      <c r="Q2084" s="104"/>
      <c r="R2084" s="106"/>
      <c r="S2084" s="106"/>
      <c r="T2084" s="106"/>
      <c r="U2084" s="106"/>
      <c r="V2084" s="106"/>
      <c r="W2084" s="106"/>
      <c r="X2084" s="106"/>
      <c r="Y2084" s="106"/>
      <c r="Z2084" s="106"/>
      <c r="AA2084" s="109"/>
      <c r="AB2084" s="277"/>
      <c r="AD2084" s="278"/>
      <c r="AE2084" s="104"/>
      <c r="AF2084" s="106"/>
      <c r="AG2084" s="106"/>
      <c r="AH2084" s="106"/>
      <c r="AI2084" s="106"/>
      <c r="AJ2084" s="106"/>
      <c r="AK2084" s="106"/>
      <c r="AL2084" s="106"/>
      <c r="AM2084" s="106"/>
      <c r="AN2084" s="106"/>
      <c r="AO2084" s="109"/>
      <c r="AP2084" s="277"/>
      <c r="AR2084" s="278"/>
      <c r="AS2084" s="104"/>
      <c r="AT2084" s="106"/>
      <c r="AU2084" s="106"/>
      <c r="AV2084" s="106"/>
      <c r="AW2084" s="106"/>
      <c r="AX2084" s="106"/>
      <c r="AY2084" s="106"/>
      <c r="AZ2084" s="106"/>
      <c r="BA2084" s="106"/>
      <c r="BB2084" s="106"/>
      <c r="BC2084" s="109"/>
      <c r="BD2084" s="277"/>
    </row>
    <row r="2085" spans="2:56" ht="12.75" thickBot="1" x14ac:dyDescent="0.25">
      <c r="B2085" s="276"/>
      <c r="C2085" s="275"/>
      <c r="D2085" s="275"/>
      <c r="E2085" s="275"/>
      <c r="F2085" s="275"/>
      <c r="G2085" s="275"/>
      <c r="H2085" s="275"/>
      <c r="I2085" s="275"/>
      <c r="J2085" s="275"/>
      <c r="K2085" s="275"/>
      <c r="L2085" s="275"/>
      <c r="M2085" s="275"/>
      <c r="N2085" s="274"/>
      <c r="P2085" s="276"/>
      <c r="Q2085" s="275"/>
      <c r="R2085" s="275"/>
      <c r="S2085" s="275"/>
      <c r="T2085" s="275"/>
      <c r="U2085" s="275"/>
      <c r="V2085" s="275"/>
      <c r="W2085" s="275"/>
      <c r="X2085" s="275"/>
      <c r="Y2085" s="275"/>
      <c r="Z2085" s="275"/>
      <c r="AA2085" s="275"/>
      <c r="AB2085" s="274"/>
      <c r="AD2085" s="276"/>
      <c r="AE2085" s="275"/>
      <c r="AF2085" s="275"/>
      <c r="AG2085" s="275"/>
      <c r="AH2085" s="275"/>
      <c r="AI2085" s="275"/>
      <c r="AJ2085" s="275"/>
      <c r="AK2085" s="275"/>
      <c r="AL2085" s="275"/>
      <c r="AM2085" s="275"/>
      <c r="AN2085" s="275"/>
      <c r="AO2085" s="275"/>
      <c r="AP2085" s="274"/>
      <c r="AR2085" s="276"/>
      <c r="AS2085" s="275"/>
      <c r="AT2085" s="275"/>
      <c r="AU2085" s="275"/>
      <c r="AV2085" s="275"/>
      <c r="AW2085" s="275"/>
      <c r="AX2085" s="275"/>
      <c r="AY2085" s="275"/>
      <c r="AZ2085" s="275"/>
      <c r="BA2085" s="275"/>
      <c r="BB2085" s="275"/>
      <c r="BC2085" s="275"/>
      <c r="BD2085" s="274"/>
    </row>
    <row r="2086" spans="2:56" ht="13.5" thickTop="1" thickBot="1" x14ac:dyDescent="0.25"/>
    <row r="2087" spans="2:56" ht="13.5" thickTop="1" thickBot="1" x14ac:dyDescent="0.25">
      <c r="B2087" s="284"/>
      <c r="C2087" s="283"/>
      <c r="D2087" s="283"/>
      <c r="E2087" s="283"/>
      <c r="F2087" s="283"/>
      <c r="G2087" s="283"/>
      <c r="H2087" s="283"/>
      <c r="I2087" s="283"/>
      <c r="J2087" s="283"/>
      <c r="K2087" s="283"/>
      <c r="L2087" s="283"/>
      <c r="M2087" s="283"/>
      <c r="N2087" s="282"/>
      <c r="P2087" s="284"/>
      <c r="Q2087" s="283"/>
      <c r="R2087" s="283"/>
      <c r="S2087" s="283"/>
      <c r="T2087" s="283"/>
      <c r="U2087" s="283"/>
      <c r="V2087" s="283"/>
      <c r="W2087" s="283"/>
      <c r="X2087" s="283"/>
      <c r="Y2087" s="283"/>
      <c r="Z2087" s="283"/>
      <c r="AA2087" s="283"/>
      <c r="AB2087" s="282"/>
      <c r="AD2087" s="284"/>
      <c r="AE2087" s="283"/>
      <c r="AF2087" s="283"/>
      <c r="AG2087" s="283"/>
      <c r="AH2087" s="283"/>
      <c r="AI2087" s="283"/>
      <c r="AJ2087" s="283"/>
      <c r="AK2087" s="283"/>
      <c r="AL2087" s="283"/>
      <c r="AM2087" s="283"/>
      <c r="AN2087" s="283"/>
      <c r="AO2087" s="283"/>
      <c r="AP2087" s="282"/>
      <c r="AR2087" s="284"/>
      <c r="AS2087" s="283"/>
      <c r="AT2087" s="283"/>
      <c r="AU2087" s="283"/>
      <c r="AV2087" s="283"/>
      <c r="AW2087" s="283"/>
      <c r="AX2087" s="283"/>
      <c r="AY2087" s="283"/>
      <c r="AZ2087" s="283"/>
      <c r="BA2087" s="283"/>
      <c r="BB2087" s="283"/>
      <c r="BC2087" s="283"/>
      <c r="BD2087" s="282"/>
    </row>
    <row r="2088" spans="2:56" ht="12.75" thickBot="1" x14ac:dyDescent="0.25">
      <c r="B2088" s="278"/>
      <c r="C2088" s="20"/>
      <c r="D2088" s="21"/>
      <c r="E2088" s="21"/>
      <c r="F2088" s="21"/>
      <c r="G2088" s="21"/>
      <c r="H2088" s="281" t="s">
        <v>858</v>
      </c>
      <c r="I2088" s="21"/>
      <c r="J2088" s="21"/>
      <c r="K2088" s="21"/>
      <c r="L2088" s="21"/>
      <c r="M2088" s="23"/>
      <c r="N2088" s="277"/>
      <c r="P2088" s="278"/>
      <c r="Q2088" s="20"/>
      <c r="R2088" s="21"/>
      <c r="S2088" s="21"/>
      <c r="T2088" s="21"/>
      <c r="U2088" s="21"/>
      <c r="V2088" s="281" t="s">
        <v>857</v>
      </c>
      <c r="W2088" s="21"/>
      <c r="X2088" s="21"/>
      <c r="Y2088" s="21"/>
      <c r="Z2088" s="21"/>
      <c r="AA2088" s="23"/>
      <c r="AB2088" s="277"/>
      <c r="AD2088" s="278"/>
      <c r="AE2088" s="20"/>
      <c r="AF2088" s="21"/>
      <c r="AG2088" s="21"/>
      <c r="AH2088" s="21"/>
      <c r="AI2088" s="21"/>
      <c r="AJ2088" s="281" t="s">
        <v>856</v>
      </c>
      <c r="AK2088" s="21"/>
      <c r="AL2088" s="21"/>
      <c r="AM2088" s="21"/>
      <c r="AN2088" s="21"/>
      <c r="AO2088" s="23"/>
      <c r="AP2088" s="277"/>
      <c r="AR2088" s="278"/>
      <c r="AS2088" s="20"/>
      <c r="AT2088" s="21"/>
      <c r="AU2088" s="21"/>
      <c r="AV2088" s="21"/>
      <c r="AW2088" s="21"/>
      <c r="AX2088" s="281" t="s">
        <v>855</v>
      </c>
      <c r="AY2088" s="21"/>
      <c r="AZ2088" s="21"/>
      <c r="BA2088" s="21"/>
      <c r="BB2088" s="21"/>
      <c r="BC2088" s="23"/>
      <c r="BD2088" s="277"/>
    </row>
    <row r="2089" spans="2:56" x14ac:dyDescent="0.2">
      <c r="B2089" s="278"/>
      <c r="C2089" s="34"/>
      <c r="D2089" s="35">
        <v>6</v>
      </c>
      <c r="E2089" s="36">
        <v>28</v>
      </c>
      <c r="F2089" s="36">
        <v>55</v>
      </c>
      <c r="G2089" s="36">
        <v>41</v>
      </c>
      <c r="H2089" s="36">
        <v>38</v>
      </c>
      <c r="I2089" s="36">
        <v>60</v>
      </c>
      <c r="J2089" s="36">
        <v>23</v>
      </c>
      <c r="K2089" s="37">
        <v>9</v>
      </c>
      <c r="L2089" s="251">
        <f>SUMSQ(D2089:K2089)</f>
        <v>11180</v>
      </c>
      <c r="M2089" s="42"/>
      <c r="N2089" s="277"/>
      <c r="P2089" s="278"/>
      <c r="Q2089" s="34"/>
      <c r="R2089" s="35">
        <v>6</v>
      </c>
      <c r="S2089" s="36">
        <v>28</v>
      </c>
      <c r="T2089" s="36">
        <v>55</v>
      </c>
      <c r="U2089" s="36">
        <v>41</v>
      </c>
      <c r="V2089" s="36">
        <v>63</v>
      </c>
      <c r="W2089" s="36">
        <v>33</v>
      </c>
      <c r="X2089" s="36">
        <v>14</v>
      </c>
      <c r="Y2089" s="37">
        <v>20</v>
      </c>
      <c r="Z2089" s="251">
        <f>SUMSQ(R2089:Y2089)</f>
        <v>11180</v>
      </c>
      <c r="AA2089" s="42"/>
      <c r="AB2089" s="277"/>
      <c r="AD2089" s="278"/>
      <c r="AE2089" s="34"/>
      <c r="AF2089" s="35">
        <v>6</v>
      </c>
      <c r="AG2089" s="36">
        <v>28</v>
      </c>
      <c r="AH2089" s="36">
        <v>55</v>
      </c>
      <c r="AI2089" s="36">
        <v>41</v>
      </c>
      <c r="AJ2089" s="36">
        <v>63</v>
      </c>
      <c r="AK2089" s="36">
        <v>33</v>
      </c>
      <c r="AL2089" s="36">
        <v>14</v>
      </c>
      <c r="AM2089" s="37">
        <v>20</v>
      </c>
      <c r="AN2089" s="251">
        <f>SUMSQ(AF2089:AM2089)</f>
        <v>11180</v>
      </c>
      <c r="AO2089" s="42"/>
      <c r="AP2089" s="277"/>
      <c r="AR2089" s="278"/>
      <c r="AS2089" s="34"/>
      <c r="AT2089" s="35">
        <v>6</v>
      </c>
      <c r="AU2089" s="36">
        <v>28</v>
      </c>
      <c r="AV2089" s="36">
        <v>55</v>
      </c>
      <c r="AW2089" s="36">
        <v>41</v>
      </c>
      <c r="AX2089" s="36">
        <v>63</v>
      </c>
      <c r="AY2089" s="36">
        <v>33</v>
      </c>
      <c r="AZ2089" s="36">
        <v>14</v>
      </c>
      <c r="BA2089" s="37">
        <v>20</v>
      </c>
      <c r="BB2089" s="251">
        <f>SUMSQ(AT2089:BA2089)</f>
        <v>11180</v>
      </c>
      <c r="BC2089" s="42"/>
      <c r="BD2089" s="277"/>
    </row>
    <row r="2090" spans="2:56" x14ac:dyDescent="0.2">
      <c r="B2090" s="278"/>
      <c r="C2090" s="34"/>
      <c r="D2090" s="44">
        <v>26</v>
      </c>
      <c r="E2090" s="45">
        <v>8</v>
      </c>
      <c r="F2090" s="45">
        <v>46</v>
      </c>
      <c r="G2090" s="45">
        <v>52</v>
      </c>
      <c r="H2090" s="45">
        <v>63</v>
      </c>
      <c r="I2090" s="45">
        <v>33</v>
      </c>
      <c r="J2090" s="45">
        <v>11</v>
      </c>
      <c r="K2090" s="46">
        <v>21</v>
      </c>
      <c r="L2090" s="257">
        <f>SUMSQ(D2090:K2090)</f>
        <v>11180</v>
      </c>
      <c r="M2090" s="42"/>
      <c r="N2090" s="277"/>
      <c r="P2090" s="278"/>
      <c r="Q2090" s="34"/>
      <c r="R2090" s="44">
        <v>23</v>
      </c>
      <c r="S2090" s="45">
        <v>12</v>
      </c>
      <c r="T2090" s="45">
        <v>38</v>
      </c>
      <c r="U2090" s="45">
        <v>47</v>
      </c>
      <c r="V2090" s="45">
        <v>57</v>
      </c>
      <c r="W2090" s="45">
        <v>52</v>
      </c>
      <c r="X2090" s="45">
        <v>30</v>
      </c>
      <c r="Y2090" s="46">
        <v>1</v>
      </c>
      <c r="Z2090" s="257">
        <f>SUMSQ(R2090:Y2090)</f>
        <v>11180</v>
      </c>
      <c r="AA2090" s="42"/>
      <c r="AB2090" s="277"/>
      <c r="AD2090" s="278"/>
      <c r="AE2090" s="34"/>
      <c r="AF2090" s="44">
        <v>23</v>
      </c>
      <c r="AG2090" s="45">
        <v>12</v>
      </c>
      <c r="AH2090" s="45">
        <v>38</v>
      </c>
      <c r="AI2090" s="45">
        <v>57</v>
      </c>
      <c r="AJ2090" s="45">
        <v>47</v>
      </c>
      <c r="AK2090" s="45">
        <v>52</v>
      </c>
      <c r="AL2090" s="45">
        <v>30</v>
      </c>
      <c r="AM2090" s="46">
        <v>1</v>
      </c>
      <c r="AN2090" s="257">
        <f>SUMSQ(AF2090:AM2090)</f>
        <v>11180</v>
      </c>
      <c r="AO2090" s="42"/>
      <c r="AP2090" s="277"/>
      <c r="AR2090" s="278"/>
      <c r="AS2090" s="34"/>
      <c r="AT2090" s="44">
        <v>23</v>
      </c>
      <c r="AU2090" s="45">
        <v>12</v>
      </c>
      <c r="AV2090" s="45">
        <v>38</v>
      </c>
      <c r="AW2090" s="45">
        <v>57</v>
      </c>
      <c r="AX2090" s="45">
        <v>47</v>
      </c>
      <c r="AY2090" s="45">
        <v>52</v>
      </c>
      <c r="AZ2090" s="45">
        <v>30</v>
      </c>
      <c r="BA2090" s="46">
        <v>1</v>
      </c>
      <c r="BB2090" s="257">
        <f>SUMSQ(AT2090:BA2090)</f>
        <v>11180</v>
      </c>
      <c r="BC2090" s="42"/>
      <c r="BD2090" s="277"/>
    </row>
    <row r="2091" spans="2:56" x14ac:dyDescent="0.2">
      <c r="B2091" s="278"/>
      <c r="C2091" s="34"/>
      <c r="D2091" s="44">
        <v>45</v>
      </c>
      <c r="E2091" s="45">
        <v>51</v>
      </c>
      <c r="F2091" s="45">
        <v>25</v>
      </c>
      <c r="G2091" s="45">
        <v>7</v>
      </c>
      <c r="H2091" s="45">
        <v>12</v>
      </c>
      <c r="I2091" s="45">
        <v>22</v>
      </c>
      <c r="J2091" s="45">
        <v>64</v>
      </c>
      <c r="K2091" s="46">
        <v>34</v>
      </c>
      <c r="L2091" s="257">
        <f>SUMSQ(D2091:K2091)</f>
        <v>11180</v>
      </c>
      <c r="M2091" s="42"/>
      <c r="N2091" s="277"/>
      <c r="P2091" s="278"/>
      <c r="Q2091" s="34"/>
      <c r="R2091" s="44">
        <v>36</v>
      </c>
      <c r="S2091" s="45">
        <v>62</v>
      </c>
      <c r="T2091" s="45">
        <v>17</v>
      </c>
      <c r="U2091" s="45">
        <v>25</v>
      </c>
      <c r="V2091" s="45">
        <v>15</v>
      </c>
      <c r="W2091" s="45">
        <v>7</v>
      </c>
      <c r="X2091" s="45">
        <v>44</v>
      </c>
      <c r="Y2091" s="46">
        <v>54</v>
      </c>
      <c r="Z2091" s="257">
        <f>SUMSQ(R2091:Y2091)</f>
        <v>11180</v>
      </c>
      <c r="AA2091" s="42"/>
      <c r="AB2091" s="277"/>
      <c r="AD2091" s="278"/>
      <c r="AE2091" s="34"/>
      <c r="AF2091" s="44">
        <v>11</v>
      </c>
      <c r="AG2091" s="45">
        <v>62</v>
      </c>
      <c r="AH2091" s="45">
        <v>17</v>
      </c>
      <c r="AI2091" s="45">
        <v>40</v>
      </c>
      <c r="AJ2091" s="45">
        <v>50</v>
      </c>
      <c r="AK2091" s="45">
        <v>7</v>
      </c>
      <c r="AL2091" s="45">
        <v>44</v>
      </c>
      <c r="AM2091" s="46">
        <v>29</v>
      </c>
      <c r="AN2091" s="257">
        <f>SUMSQ(AF2091:AM2091)</f>
        <v>11180</v>
      </c>
      <c r="AO2091" s="42"/>
      <c r="AP2091" s="277"/>
      <c r="AR2091" s="278"/>
      <c r="AS2091" s="34"/>
      <c r="AT2091" s="44">
        <v>36</v>
      </c>
      <c r="AU2091" s="45">
        <v>62</v>
      </c>
      <c r="AV2091" s="45">
        <v>17</v>
      </c>
      <c r="AW2091" s="45">
        <v>15</v>
      </c>
      <c r="AX2091" s="45">
        <v>25</v>
      </c>
      <c r="AY2091" s="45">
        <v>7</v>
      </c>
      <c r="AZ2091" s="45">
        <v>44</v>
      </c>
      <c r="BA2091" s="46">
        <v>54</v>
      </c>
      <c r="BB2091" s="257">
        <f>SUMSQ(AT2091:BA2091)</f>
        <v>11180</v>
      </c>
      <c r="BC2091" s="42"/>
      <c r="BD2091" s="277"/>
    </row>
    <row r="2092" spans="2:56" x14ac:dyDescent="0.2">
      <c r="B2092" s="278"/>
      <c r="C2092" s="34"/>
      <c r="D2092" s="44">
        <v>49</v>
      </c>
      <c r="E2092" s="45">
        <v>47</v>
      </c>
      <c r="F2092" s="45">
        <v>4</v>
      </c>
      <c r="G2092" s="45">
        <v>30</v>
      </c>
      <c r="H2092" s="45">
        <v>17</v>
      </c>
      <c r="I2092" s="45">
        <v>15</v>
      </c>
      <c r="J2092" s="45">
        <v>36</v>
      </c>
      <c r="K2092" s="46">
        <v>62</v>
      </c>
      <c r="L2092" s="257">
        <f>SUMSQ(D2092:K2092)</f>
        <v>11180</v>
      </c>
      <c r="M2092" s="42"/>
      <c r="N2092" s="277"/>
      <c r="P2092" s="278"/>
      <c r="Q2092" s="34"/>
      <c r="R2092" s="44">
        <v>49</v>
      </c>
      <c r="S2092" s="45">
        <v>46</v>
      </c>
      <c r="T2092" s="45">
        <v>4</v>
      </c>
      <c r="U2092" s="45">
        <v>31</v>
      </c>
      <c r="V2092" s="45">
        <v>9</v>
      </c>
      <c r="W2092" s="45">
        <v>22</v>
      </c>
      <c r="X2092" s="45">
        <v>60</v>
      </c>
      <c r="Y2092" s="46">
        <v>39</v>
      </c>
      <c r="Z2092" s="257">
        <f>SUMSQ(R2092:Y2092)</f>
        <v>11180</v>
      </c>
      <c r="AA2092" s="42"/>
      <c r="AB2092" s="277"/>
      <c r="AD2092" s="278"/>
      <c r="AE2092" s="34"/>
      <c r="AF2092" s="44">
        <v>49</v>
      </c>
      <c r="AG2092" s="45">
        <v>46</v>
      </c>
      <c r="AH2092" s="45">
        <v>4</v>
      </c>
      <c r="AI2092" s="45">
        <v>31</v>
      </c>
      <c r="AJ2092" s="45">
        <v>9</v>
      </c>
      <c r="AK2092" s="45">
        <v>22</v>
      </c>
      <c r="AL2092" s="45">
        <v>60</v>
      </c>
      <c r="AM2092" s="46">
        <v>39</v>
      </c>
      <c r="AN2092" s="257">
        <f>SUMSQ(AF2092:AM2092)</f>
        <v>11180</v>
      </c>
      <c r="AO2092" s="42"/>
      <c r="AP2092" s="277"/>
      <c r="AR2092" s="278"/>
      <c r="AS2092" s="34"/>
      <c r="AT2092" s="44">
        <v>49</v>
      </c>
      <c r="AU2092" s="45">
        <v>46</v>
      </c>
      <c r="AV2092" s="45">
        <v>4</v>
      </c>
      <c r="AW2092" s="45">
        <v>31</v>
      </c>
      <c r="AX2092" s="45">
        <v>9</v>
      </c>
      <c r="AY2092" s="45">
        <v>22</v>
      </c>
      <c r="AZ2092" s="45">
        <v>60</v>
      </c>
      <c r="BA2092" s="46">
        <v>39</v>
      </c>
      <c r="BB2092" s="257">
        <f>SUMSQ(AT2092:BA2092)</f>
        <v>11180</v>
      </c>
      <c r="BC2092" s="42"/>
      <c r="BD2092" s="277"/>
    </row>
    <row r="2093" spans="2:56" x14ac:dyDescent="0.2">
      <c r="B2093" s="278"/>
      <c r="C2093" s="34"/>
      <c r="D2093" s="44">
        <v>3</v>
      </c>
      <c r="E2093" s="45">
        <v>29</v>
      </c>
      <c r="F2093" s="45">
        <v>50</v>
      </c>
      <c r="G2093" s="45">
        <v>48</v>
      </c>
      <c r="H2093" s="45">
        <v>35</v>
      </c>
      <c r="I2093" s="45">
        <v>61</v>
      </c>
      <c r="J2093" s="45">
        <v>18</v>
      </c>
      <c r="K2093" s="46">
        <v>16</v>
      </c>
      <c r="L2093" s="257">
        <f>SUMSQ(D2093:K2093)</f>
        <v>11180</v>
      </c>
      <c r="M2093" s="42"/>
      <c r="N2093" s="277"/>
      <c r="P2093" s="278"/>
      <c r="Q2093" s="34"/>
      <c r="R2093" s="44">
        <v>26</v>
      </c>
      <c r="S2093" s="45">
        <v>5</v>
      </c>
      <c r="T2093" s="45">
        <v>43</v>
      </c>
      <c r="U2093" s="45">
        <v>56</v>
      </c>
      <c r="V2093" s="45">
        <v>34</v>
      </c>
      <c r="W2093" s="45">
        <v>61</v>
      </c>
      <c r="X2093" s="45">
        <v>19</v>
      </c>
      <c r="Y2093" s="46">
        <v>16</v>
      </c>
      <c r="Z2093" s="257">
        <f>SUMSQ(R2093:Y2093)</f>
        <v>11180</v>
      </c>
      <c r="AA2093" s="42"/>
      <c r="AB2093" s="277"/>
      <c r="AD2093" s="278"/>
      <c r="AE2093" s="34"/>
      <c r="AF2093" s="44">
        <v>26</v>
      </c>
      <c r="AG2093" s="45">
        <v>5</v>
      </c>
      <c r="AH2093" s="45">
        <v>43</v>
      </c>
      <c r="AI2093" s="45">
        <v>56</v>
      </c>
      <c r="AJ2093" s="45">
        <v>34</v>
      </c>
      <c r="AK2093" s="45">
        <v>61</v>
      </c>
      <c r="AL2093" s="45">
        <v>19</v>
      </c>
      <c r="AM2093" s="46">
        <v>16</v>
      </c>
      <c r="AN2093" s="257">
        <f>SUMSQ(AF2093:AM2093)</f>
        <v>11180</v>
      </c>
      <c r="AO2093" s="42"/>
      <c r="AP2093" s="277"/>
      <c r="AR2093" s="278"/>
      <c r="AS2093" s="34"/>
      <c r="AT2093" s="44">
        <v>26</v>
      </c>
      <c r="AU2093" s="45">
        <v>5</v>
      </c>
      <c r="AV2093" s="45">
        <v>43</v>
      </c>
      <c r="AW2093" s="45">
        <v>56</v>
      </c>
      <c r="AX2093" s="45">
        <v>34</v>
      </c>
      <c r="AY2093" s="45">
        <v>61</v>
      </c>
      <c r="AZ2093" s="45">
        <v>19</v>
      </c>
      <c r="BA2093" s="46">
        <v>16</v>
      </c>
      <c r="BB2093" s="257">
        <f>SUMSQ(AT2093:BA2093)</f>
        <v>11180</v>
      </c>
      <c r="BC2093" s="42"/>
      <c r="BD2093" s="277"/>
    </row>
    <row r="2094" spans="2:56" x14ac:dyDescent="0.2">
      <c r="B2094" s="278"/>
      <c r="C2094" s="34"/>
      <c r="D2094" s="44">
        <v>31</v>
      </c>
      <c r="E2094" s="45">
        <v>1</v>
      </c>
      <c r="F2094" s="45">
        <v>43</v>
      </c>
      <c r="G2094" s="45">
        <v>53</v>
      </c>
      <c r="H2094" s="45">
        <v>58</v>
      </c>
      <c r="I2094" s="45">
        <v>40</v>
      </c>
      <c r="J2094" s="45">
        <v>14</v>
      </c>
      <c r="K2094" s="46">
        <v>20</v>
      </c>
      <c r="L2094" s="257">
        <f>SUMSQ(D2094:K2094)</f>
        <v>11180</v>
      </c>
      <c r="M2094" s="42"/>
      <c r="N2094" s="277"/>
      <c r="P2094" s="278"/>
      <c r="Q2094" s="34"/>
      <c r="R2094" s="44">
        <v>11</v>
      </c>
      <c r="S2094" s="45">
        <v>21</v>
      </c>
      <c r="T2094" s="45">
        <v>58</v>
      </c>
      <c r="U2094" s="45">
        <v>50</v>
      </c>
      <c r="V2094" s="45">
        <v>40</v>
      </c>
      <c r="W2094" s="45">
        <v>48</v>
      </c>
      <c r="X2094" s="45">
        <v>3</v>
      </c>
      <c r="Y2094" s="46">
        <v>29</v>
      </c>
      <c r="Z2094" s="257">
        <f>SUMSQ(R2094:Y2094)</f>
        <v>11180</v>
      </c>
      <c r="AA2094" s="42"/>
      <c r="AB2094" s="277"/>
      <c r="AD2094" s="278"/>
      <c r="AE2094" s="34"/>
      <c r="AF2094" s="44">
        <v>36</v>
      </c>
      <c r="AG2094" s="45">
        <v>21</v>
      </c>
      <c r="AH2094" s="45">
        <v>58</v>
      </c>
      <c r="AI2094" s="45">
        <v>15</v>
      </c>
      <c r="AJ2094" s="45">
        <v>25</v>
      </c>
      <c r="AK2094" s="45">
        <v>48</v>
      </c>
      <c r="AL2094" s="45">
        <v>3</v>
      </c>
      <c r="AM2094" s="46">
        <v>54</v>
      </c>
      <c r="AN2094" s="257">
        <f>SUMSQ(AF2094:AM2094)</f>
        <v>11180</v>
      </c>
      <c r="AO2094" s="42"/>
      <c r="AP2094" s="277"/>
      <c r="AR2094" s="278"/>
      <c r="AS2094" s="34"/>
      <c r="AT2094" s="44">
        <v>11</v>
      </c>
      <c r="AU2094" s="45">
        <v>21</v>
      </c>
      <c r="AV2094" s="45">
        <v>58</v>
      </c>
      <c r="AW2094" s="45">
        <v>40</v>
      </c>
      <c r="AX2094" s="45">
        <v>50</v>
      </c>
      <c r="AY2094" s="45">
        <v>48</v>
      </c>
      <c r="AZ2094" s="45">
        <v>3</v>
      </c>
      <c r="BA2094" s="46">
        <v>29</v>
      </c>
      <c r="BB2094" s="257">
        <f>SUMSQ(AT2094:BA2094)</f>
        <v>11180</v>
      </c>
      <c r="BC2094" s="42"/>
      <c r="BD2094" s="277"/>
    </row>
    <row r="2095" spans="2:56" x14ac:dyDescent="0.2">
      <c r="B2095" s="278"/>
      <c r="C2095" s="34"/>
      <c r="D2095" s="44">
        <v>44</v>
      </c>
      <c r="E2095" s="45">
        <v>54</v>
      </c>
      <c r="F2095" s="45">
        <v>32</v>
      </c>
      <c r="G2095" s="45">
        <v>2</v>
      </c>
      <c r="H2095" s="45">
        <v>13</v>
      </c>
      <c r="I2095" s="45">
        <v>19</v>
      </c>
      <c r="J2095" s="45">
        <v>57</v>
      </c>
      <c r="K2095" s="46">
        <v>39</v>
      </c>
      <c r="L2095" s="257">
        <f>SUMSQ(D2095:K2095)</f>
        <v>11180</v>
      </c>
      <c r="M2095" s="42"/>
      <c r="N2095" s="277"/>
      <c r="P2095" s="278"/>
      <c r="Q2095" s="34"/>
      <c r="R2095" s="44">
        <v>64</v>
      </c>
      <c r="S2095" s="45">
        <v>35</v>
      </c>
      <c r="T2095" s="45">
        <v>13</v>
      </c>
      <c r="U2095" s="45">
        <v>8</v>
      </c>
      <c r="V2095" s="45">
        <v>18</v>
      </c>
      <c r="W2095" s="45">
        <v>27</v>
      </c>
      <c r="X2095" s="45">
        <v>53</v>
      </c>
      <c r="Y2095" s="46">
        <v>42</v>
      </c>
      <c r="Z2095" s="257">
        <f>SUMSQ(R2095:Y2095)</f>
        <v>11180</v>
      </c>
      <c r="AA2095" s="42"/>
      <c r="AB2095" s="277"/>
      <c r="AD2095" s="278"/>
      <c r="AE2095" s="34"/>
      <c r="AF2095" s="44">
        <v>64</v>
      </c>
      <c r="AG2095" s="45">
        <v>35</v>
      </c>
      <c r="AH2095" s="45">
        <v>13</v>
      </c>
      <c r="AI2095" s="45">
        <v>18</v>
      </c>
      <c r="AJ2095" s="45">
        <v>8</v>
      </c>
      <c r="AK2095" s="45">
        <v>27</v>
      </c>
      <c r="AL2095" s="45">
        <v>53</v>
      </c>
      <c r="AM2095" s="46">
        <v>42</v>
      </c>
      <c r="AN2095" s="257">
        <f>SUMSQ(AF2095:AM2095)</f>
        <v>11180</v>
      </c>
      <c r="AO2095" s="42"/>
      <c r="AP2095" s="277"/>
      <c r="AR2095" s="278"/>
      <c r="AS2095" s="34"/>
      <c r="AT2095" s="44">
        <v>64</v>
      </c>
      <c r="AU2095" s="45">
        <v>35</v>
      </c>
      <c r="AV2095" s="45">
        <v>13</v>
      </c>
      <c r="AW2095" s="45">
        <v>18</v>
      </c>
      <c r="AX2095" s="45">
        <v>8</v>
      </c>
      <c r="AY2095" s="45">
        <v>27</v>
      </c>
      <c r="AZ2095" s="45">
        <v>53</v>
      </c>
      <c r="BA2095" s="46">
        <v>42</v>
      </c>
      <c r="BB2095" s="257">
        <f>SUMSQ(AT2095:BA2095)</f>
        <v>11180</v>
      </c>
      <c r="BC2095" s="42"/>
      <c r="BD2095" s="277"/>
    </row>
    <row r="2096" spans="2:56" ht="12.75" thickBot="1" x14ac:dyDescent="0.25">
      <c r="B2096" s="278"/>
      <c r="C2096" s="34"/>
      <c r="D2096" s="59">
        <v>56</v>
      </c>
      <c r="E2096" s="60">
        <v>42</v>
      </c>
      <c r="F2096" s="60">
        <v>5</v>
      </c>
      <c r="G2096" s="60">
        <v>27</v>
      </c>
      <c r="H2096" s="60">
        <v>24</v>
      </c>
      <c r="I2096" s="60">
        <v>10</v>
      </c>
      <c r="J2096" s="60">
        <v>37</v>
      </c>
      <c r="K2096" s="61">
        <v>59</v>
      </c>
      <c r="L2096" s="257">
        <f>SUMSQ(D2096:K2096)</f>
        <v>11180</v>
      </c>
      <c r="M2096" s="42"/>
      <c r="N2096" s="277"/>
      <c r="P2096" s="278"/>
      <c r="Q2096" s="34"/>
      <c r="R2096" s="59">
        <v>45</v>
      </c>
      <c r="S2096" s="60">
        <v>51</v>
      </c>
      <c r="T2096" s="60">
        <v>32</v>
      </c>
      <c r="U2096" s="60">
        <v>2</v>
      </c>
      <c r="V2096" s="60">
        <v>24</v>
      </c>
      <c r="W2096" s="60">
        <v>10</v>
      </c>
      <c r="X2096" s="60">
        <v>37</v>
      </c>
      <c r="Y2096" s="61">
        <v>59</v>
      </c>
      <c r="Z2096" s="257">
        <f>SUMSQ(R2096:Y2096)</f>
        <v>11180</v>
      </c>
      <c r="AA2096" s="42"/>
      <c r="AB2096" s="277"/>
      <c r="AD2096" s="278"/>
      <c r="AE2096" s="34"/>
      <c r="AF2096" s="59">
        <v>45</v>
      </c>
      <c r="AG2096" s="60">
        <v>51</v>
      </c>
      <c r="AH2096" s="60">
        <v>32</v>
      </c>
      <c r="AI2096" s="60">
        <v>2</v>
      </c>
      <c r="AJ2096" s="60">
        <v>24</v>
      </c>
      <c r="AK2096" s="60">
        <v>10</v>
      </c>
      <c r="AL2096" s="60">
        <v>37</v>
      </c>
      <c r="AM2096" s="61">
        <v>59</v>
      </c>
      <c r="AN2096" s="257">
        <f>SUMSQ(AF2096:AM2096)</f>
        <v>11180</v>
      </c>
      <c r="AO2096" s="42"/>
      <c r="AP2096" s="277"/>
      <c r="AR2096" s="278"/>
      <c r="AS2096" s="34"/>
      <c r="AT2096" s="59">
        <v>45</v>
      </c>
      <c r="AU2096" s="60">
        <v>51</v>
      </c>
      <c r="AV2096" s="60">
        <v>32</v>
      </c>
      <c r="AW2096" s="60">
        <v>2</v>
      </c>
      <c r="AX2096" s="60">
        <v>24</v>
      </c>
      <c r="AY2096" s="60">
        <v>10</v>
      </c>
      <c r="AZ2096" s="60">
        <v>37</v>
      </c>
      <c r="BA2096" s="61">
        <v>59</v>
      </c>
      <c r="BB2096" s="257">
        <f>SUMSQ(AT2096:BA2096)</f>
        <v>11180</v>
      </c>
      <c r="BC2096" s="42"/>
      <c r="BD2096" s="277"/>
    </row>
    <row r="2097" spans="2:56" x14ac:dyDescent="0.2">
      <c r="B2097" s="278"/>
      <c r="C2097" s="34"/>
      <c r="D2097" s="166">
        <f>SUM(D2089:D2096)</f>
        <v>260</v>
      </c>
      <c r="E2097" s="167">
        <f>SUM(E2089:E2096)</f>
        <v>260</v>
      </c>
      <c r="F2097" s="167">
        <f>SUM(F2089:F2096)</f>
        <v>260</v>
      </c>
      <c r="G2097" s="167">
        <f>SUM(G2089:G2096)</f>
        <v>260</v>
      </c>
      <c r="H2097" s="167">
        <f>SUM(H2089:H2096)</f>
        <v>260</v>
      </c>
      <c r="I2097" s="167">
        <f>SUM(I2089:I2096)</f>
        <v>260</v>
      </c>
      <c r="J2097" s="167">
        <f>SUM(J2089:J2096)</f>
        <v>260</v>
      </c>
      <c r="K2097" s="167">
        <f>SUM(K2089:K2096)</f>
        <v>260</v>
      </c>
      <c r="L2097" s="280">
        <f>SUM(D2089^3+E2090^3+F2091^3+G2092^3+H2093^3+I2094^3+J2095^3+K2096^3)</f>
        <v>540800</v>
      </c>
      <c r="M2097" s="42"/>
      <c r="N2097" s="277"/>
      <c r="P2097" s="278"/>
      <c r="Q2097" s="34"/>
      <c r="R2097" s="166">
        <f>SUM(R2089:R2096)</f>
        <v>260</v>
      </c>
      <c r="S2097" s="167">
        <f>SUM(S2089:S2096)</f>
        <v>260</v>
      </c>
      <c r="T2097" s="167">
        <f>SUM(T2089:T2096)</f>
        <v>260</v>
      </c>
      <c r="U2097" s="167">
        <f>SUM(U2089:U2096)</f>
        <v>260</v>
      </c>
      <c r="V2097" s="167">
        <f>SUM(V2089:V2096)</f>
        <v>260</v>
      </c>
      <c r="W2097" s="167">
        <f>SUM(W2089:W2096)</f>
        <v>260</v>
      </c>
      <c r="X2097" s="167">
        <f>SUM(X2089:X2096)</f>
        <v>260</v>
      </c>
      <c r="Y2097" s="167">
        <f>SUM(Y2089:Y2096)</f>
        <v>260</v>
      </c>
      <c r="Z2097" s="280">
        <f>SUM(R2089^3+S2090^3+T2091^3+U2092^3+V2093^3+W2094^3+X2095^3+Y2096^3)</f>
        <v>540800</v>
      </c>
      <c r="AA2097" s="42"/>
      <c r="AB2097" s="277"/>
      <c r="AD2097" s="278"/>
      <c r="AE2097" s="34"/>
      <c r="AF2097" s="166">
        <f>SUM(AF2089:AF2096)</f>
        <v>260</v>
      </c>
      <c r="AG2097" s="167">
        <f>SUM(AG2089:AG2096)</f>
        <v>260</v>
      </c>
      <c r="AH2097" s="167">
        <f>SUM(AH2089:AH2096)</f>
        <v>260</v>
      </c>
      <c r="AI2097" s="167">
        <f>SUM(AI2089:AI2096)</f>
        <v>260</v>
      </c>
      <c r="AJ2097" s="167">
        <f>SUM(AJ2089:AJ2096)</f>
        <v>260</v>
      </c>
      <c r="AK2097" s="167">
        <f>SUM(AK2089:AK2096)</f>
        <v>260</v>
      </c>
      <c r="AL2097" s="167">
        <f>SUM(AL2089:AL2096)</f>
        <v>260</v>
      </c>
      <c r="AM2097" s="167">
        <f>SUM(AM2089:AM2096)</f>
        <v>260</v>
      </c>
      <c r="AN2097" s="280">
        <f>SUM(AF2089^3+AG2090^3+AH2091^3+AI2092^3+AJ2093^3+AK2094^3+AL2095^3+AM2096^3)</f>
        <v>540800</v>
      </c>
      <c r="AO2097" s="42"/>
      <c r="AP2097" s="277"/>
      <c r="AR2097" s="278"/>
      <c r="AS2097" s="34"/>
      <c r="AT2097" s="166">
        <f>SUM(AT2089:AT2096)</f>
        <v>260</v>
      </c>
      <c r="AU2097" s="167">
        <f>SUM(AU2089:AU2096)</f>
        <v>260</v>
      </c>
      <c r="AV2097" s="167">
        <f>SUM(AV2089:AV2096)</f>
        <v>260</v>
      </c>
      <c r="AW2097" s="167">
        <f>SUM(AW2089:AW2096)</f>
        <v>260</v>
      </c>
      <c r="AX2097" s="167">
        <f>SUM(AX2089:AX2096)</f>
        <v>260</v>
      </c>
      <c r="AY2097" s="167">
        <f>SUM(AY2089:AY2096)</f>
        <v>260</v>
      </c>
      <c r="AZ2097" s="167">
        <f>SUM(AZ2089:AZ2096)</f>
        <v>260</v>
      </c>
      <c r="BA2097" s="167">
        <f>SUM(BA2089:BA2096)</f>
        <v>260</v>
      </c>
      <c r="BB2097" s="280">
        <f>SUM(AT2089^3+AU2090^3+AV2091^3+AW2092^3+AX2093^3+AY2094^3+AZ2095^3+BA2096^3)</f>
        <v>540800</v>
      </c>
      <c r="BC2097" s="42"/>
      <c r="BD2097" s="277"/>
    </row>
    <row r="2098" spans="2:56" ht="12.75" thickBot="1" x14ac:dyDescent="0.25">
      <c r="B2098" s="278"/>
      <c r="C2098" s="34"/>
      <c r="D2098" s="89">
        <f>SUMSQ(D2089:D2096)</f>
        <v>11180</v>
      </c>
      <c r="E2098" s="90">
        <f>SUMSQ(E2089:E2096)</f>
        <v>11180</v>
      </c>
      <c r="F2098" s="90">
        <f>SUMSQ(F2089:F2096)</f>
        <v>11180</v>
      </c>
      <c r="G2098" s="90">
        <f>SUMSQ(G2089:G2096)</f>
        <v>11180</v>
      </c>
      <c r="H2098" s="90">
        <f>SUMSQ(H2089:H2096)</f>
        <v>11180</v>
      </c>
      <c r="I2098" s="90">
        <f>SUMSQ(I2089:I2096)</f>
        <v>11180</v>
      </c>
      <c r="J2098" s="90">
        <f>SUMSQ(J2089:J2096)</f>
        <v>11180</v>
      </c>
      <c r="K2098" s="90">
        <f>SUMSQ(K2089:K2096)</f>
        <v>11180</v>
      </c>
      <c r="L2098" s="279">
        <f>SUM(D2096^3+E2095^3+F2094^3+G2093^3+H2092^3+I2091^3+J2090^3+K2089^3)</f>
        <v>540800</v>
      </c>
      <c r="M2098" s="42"/>
      <c r="N2098" s="277"/>
      <c r="P2098" s="278"/>
      <c r="Q2098" s="34"/>
      <c r="R2098" s="89">
        <f>SUMSQ(R2089:R2096)</f>
        <v>11180</v>
      </c>
      <c r="S2098" s="90">
        <f>SUMSQ(S2089:S2096)</f>
        <v>11180</v>
      </c>
      <c r="T2098" s="90">
        <f>SUMSQ(T2089:T2096)</f>
        <v>11180</v>
      </c>
      <c r="U2098" s="90">
        <f>SUMSQ(U2089:U2096)</f>
        <v>11180</v>
      </c>
      <c r="V2098" s="90">
        <f>SUMSQ(V2089:V2096)</f>
        <v>11180</v>
      </c>
      <c r="W2098" s="90">
        <f>SUMSQ(W2089:W2096)</f>
        <v>11180</v>
      </c>
      <c r="X2098" s="90">
        <f>SUMSQ(X2089:X2096)</f>
        <v>11180</v>
      </c>
      <c r="Y2098" s="90">
        <f>SUMSQ(Y2089:Y2096)</f>
        <v>11180</v>
      </c>
      <c r="Z2098" s="279">
        <f>SUM(R2096^3+S2095^3+T2094^3+U2093^3+V2092^3+W2091^3+X2090^3+Y2089^3)</f>
        <v>540800</v>
      </c>
      <c r="AA2098" s="42"/>
      <c r="AB2098" s="277"/>
      <c r="AD2098" s="278"/>
      <c r="AE2098" s="34"/>
      <c r="AF2098" s="89">
        <f>SUMSQ(AF2089:AF2096)</f>
        <v>11180</v>
      </c>
      <c r="AG2098" s="90">
        <f>SUMSQ(AG2089:AG2096)</f>
        <v>11180</v>
      </c>
      <c r="AH2098" s="90">
        <f>SUMSQ(AH2089:AH2096)</f>
        <v>11180</v>
      </c>
      <c r="AI2098" s="90">
        <f>SUMSQ(AI2089:AI2096)</f>
        <v>11180</v>
      </c>
      <c r="AJ2098" s="90">
        <f>SUMSQ(AJ2089:AJ2096)</f>
        <v>11180</v>
      </c>
      <c r="AK2098" s="90">
        <f>SUMSQ(AK2089:AK2096)</f>
        <v>11180</v>
      </c>
      <c r="AL2098" s="90">
        <f>SUMSQ(AL2089:AL2096)</f>
        <v>11180</v>
      </c>
      <c r="AM2098" s="90">
        <f>SUMSQ(AM2089:AM2096)</f>
        <v>11180</v>
      </c>
      <c r="AN2098" s="279">
        <f>SUM(AF2096^3+AG2095^3+AH2094^3+AI2093^3+AJ2092^3+AK2091^3+AL2090^3+AM2089^3)</f>
        <v>540800</v>
      </c>
      <c r="AO2098" s="42"/>
      <c r="AP2098" s="277"/>
      <c r="AR2098" s="278"/>
      <c r="AS2098" s="34"/>
      <c r="AT2098" s="89">
        <f>SUMSQ(AT2089:AT2096)</f>
        <v>11180</v>
      </c>
      <c r="AU2098" s="90">
        <f>SUMSQ(AU2089:AU2096)</f>
        <v>11180</v>
      </c>
      <c r="AV2098" s="90">
        <f>SUMSQ(AV2089:AV2096)</f>
        <v>11180</v>
      </c>
      <c r="AW2098" s="90">
        <f>SUMSQ(AW2089:AW2096)</f>
        <v>11180</v>
      </c>
      <c r="AX2098" s="90">
        <f>SUMSQ(AX2089:AX2096)</f>
        <v>11180</v>
      </c>
      <c r="AY2098" s="90">
        <f>SUMSQ(AY2089:AY2096)</f>
        <v>11180</v>
      </c>
      <c r="AZ2098" s="90">
        <f>SUMSQ(AZ2089:AZ2096)</f>
        <v>11180</v>
      </c>
      <c r="BA2098" s="90">
        <f>SUMSQ(BA2089:BA2096)</f>
        <v>11180</v>
      </c>
      <c r="BB2098" s="279">
        <f>SUM(AT2096^3+AU2095^3+AV2094^3+AW2093^3+AX2092^3+AY2091^3+AZ2090^3+BA2089^3)</f>
        <v>540800</v>
      </c>
      <c r="BC2098" s="42"/>
      <c r="BD2098" s="277"/>
    </row>
    <row r="2099" spans="2:56" ht="12.75" thickBot="1" x14ac:dyDescent="0.25">
      <c r="B2099" s="278"/>
      <c r="C2099" s="104"/>
      <c r="D2099" s="106"/>
      <c r="E2099" s="106"/>
      <c r="F2099" s="106"/>
      <c r="G2099" s="106"/>
      <c r="H2099" s="106"/>
      <c r="I2099" s="106"/>
      <c r="J2099" s="106"/>
      <c r="K2099" s="106"/>
      <c r="L2099" s="106"/>
      <c r="M2099" s="109"/>
      <c r="N2099" s="277"/>
      <c r="P2099" s="278"/>
      <c r="Q2099" s="104"/>
      <c r="R2099" s="106"/>
      <c r="S2099" s="106"/>
      <c r="T2099" s="106"/>
      <c r="U2099" s="106"/>
      <c r="V2099" s="106"/>
      <c r="W2099" s="106"/>
      <c r="X2099" s="106"/>
      <c r="Y2099" s="106"/>
      <c r="Z2099" s="106"/>
      <c r="AA2099" s="109"/>
      <c r="AB2099" s="277"/>
      <c r="AD2099" s="278"/>
      <c r="AE2099" s="104"/>
      <c r="AF2099" s="106"/>
      <c r="AG2099" s="106"/>
      <c r="AH2099" s="106"/>
      <c r="AI2099" s="106"/>
      <c r="AJ2099" s="106"/>
      <c r="AK2099" s="106"/>
      <c r="AL2099" s="106"/>
      <c r="AM2099" s="106"/>
      <c r="AN2099" s="106"/>
      <c r="AO2099" s="109"/>
      <c r="AP2099" s="277"/>
      <c r="AR2099" s="278"/>
      <c r="AS2099" s="104"/>
      <c r="AT2099" s="106"/>
      <c r="AU2099" s="106"/>
      <c r="AV2099" s="106"/>
      <c r="AW2099" s="106"/>
      <c r="AX2099" s="106"/>
      <c r="AY2099" s="106"/>
      <c r="AZ2099" s="106"/>
      <c r="BA2099" s="106"/>
      <c r="BB2099" s="106"/>
      <c r="BC2099" s="109"/>
      <c r="BD2099" s="277"/>
    </row>
    <row r="2100" spans="2:56" ht="12.75" thickBot="1" x14ac:dyDescent="0.25">
      <c r="B2100" s="276"/>
      <c r="C2100" s="275"/>
      <c r="D2100" s="275"/>
      <c r="E2100" s="275"/>
      <c r="F2100" s="275"/>
      <c r="G2100" s="275"/>
      <c r="H2100" s="275"/>
      <c r="I2100" s="275"/>
      <c r="J2100" s="275"/>
      <c r="K2100" s="275"/>
      <c r="L2100" s="275"/>
      <c r="M2100" s="275"/>
      <c r="N2100" s="274"/>
      <c r="P2100" s="276"/>
      <c r="Q2100" s="275"/>
      <c r="R2100" s="275"/>
      <c r="S2100" s="275"/>
      <c r="T2100" s="275"/>
      <c r="U2100" s="275"/>
      <c r="V2100" s="275"/>
      <c r="W2100" s="275"/>
      <c r="X2100" s="275"/>
      <c r="Y2100" s="275"/>
      <c r="Z2100" s="275"/>
      <c r="AA2100" s="275"/>
      <c r="AB2100" s="274"/>
      <c r="AD2100" s="276"/>
      <c r="AE2100" s="275"/>
      <c r="AF2100" s="275"/>
      <c r="AG2100" s="275"/>
      <c r="AH2100" s="275"/>
      <c r="AI2100" s="275"/>
      <c r="AJ2100" s="275"/>
      <c r="AK2100" s="275"/>
      <c r="AL2100" s="275"/>
      <c r="AM2100" s="275"/>
      <c r="AN2100" s="275"/>
      <c r="AO2100" s="275"/>
      <c r="AP2100" s="274"/>
      <c r="AR2100" s="276"/>
      <c r="AS2100" s="275"/>
      <c r="AT2100" s="275"/>
      <c r="AU2100" s="275"/>
      <c r="AV2100" s="275"/>
      <c r="AW2100" s="275"/>
      <c r="AX2100" s="275"/>
      <c r="AY2100" s="275"/>
      <c r="AZ2100" s="275"/>
      <c r="BA2100" s="275"/>
      <c r="BB2100" s="275"/>
      <c r="BC2100" s="275"/>
      <c r="BD2100" s="274"/>
    </row>
    <row r="2101" spans="2:56" ht="13.5" thickTop="1" thickBot="1" x14ac:dyDescent="0.25"/>
    <row r="2102" spans="2:56" ht="13.5" thickTop="1" thickBot="1" x14ac:dyDescent="0.25">
      <c r="B2102" s="284"/>
      <c r="C2102" s="283"/>
      <c r="D2102" s="283"/>
      <c r="E2102" s="283"/>
      <c r="F2102" s="283"/>
      <c r="G2102" s="283"/>
      <c r="H2102" s="283"/>
      <c r="I2102" s="283"/>
      <c r="J2102" s="283"/>
      <c r="K2102" s="283"/>
      <c r="L2102" s="283"/>
      <c r="M2102" s="283"/>
      <c r="N2102" s="282"/>
      <c r="P2102" s="284"/>
      <c r="Q2102" s="283"/>
      <c r="R2102" s="283"/>
      <c r="S2102" s="283"/>
      <c r="T2102" s="283"/>
      <c r="U2102" s="283"/>
      <c r="V2102" s="283"/>
      <c r="W2102" s="283"/>
      <c r="X2102" s="283"/>
      <c r="Y2102" s="283"/>
      <c r="Z2102" s="283"/>
      <c r="AA2102" s="283"/>
      <c r="AB2102" s="282"/>
      <c r="AD2102" s="284"/>
      <c r="AE2102" s="283"/>
      <c r="AF2102" s="283"/>
      <c r="AG2102" s="283"/>
      <c r="AH2102" s="283"/>
      <c r="AI2102" s="283"/>
      <c r="AJ2102" s="283"/>
      <c r="AK2102" s="283"/>
      <c r="AL2102" s="283"/>
      <c r="AM2102" s="283"/>
      <c r="AN2102" s="283"/>
      <c r="AO2102" s="283"/>
      <c r="AP2102" s="282"/>
      <c r="AR2102" s="284"/>
      <c r="AS2102" s="283"/>
      <c r="AT2102" s="283"/>
      <c r="AU2102" s="283"/>
      <c r="AV2102" s="283"/>
      <c r="AW2102" s="283"/>
      <c r="AX2102" s="283"/>
      <c r="AY2102" s="283"/>
      <c r="AZ2102" s="283"/>
      <c r="BA2102" s="283"/>
      <c r="BB2102" s="283"/>
      <c r="BC2102" s="283"/>
      <c r="BD2102" s="282"/>
    </row>
    <row r="2103" spans="2:56" ht="12.75" thickBot="1" x14ac:dyDescent="0.25">
      <c r="B2103" s="278"/>
      <c r="C2103" s="20"/>
      <c r="D2103" s="21"/>
      <c r="E2103" s="21"/>
      <c r="F2103" s="21"/>
      <c r="G2103" s="21"/>
      <c r="H2103" s="281" t="s">
        <v>854</v>
      </c>
      <c r="I2103" s="21"/>
      <c r="J2103" s="21"/>
      <c r="K2103" s="21"/>
      <c r="L2103" s="21"/>
      <c r="M2103" s="23"/>
      <c r="N2103" s="277"/>
      <c r="P2103" s="278"/>
      <c r="Q2103" s="20"/>
      <c r="R2103" s="21"/>
      <c r="S2103" s="21"/>
      <c r="T2103" s="21"/>
      <c r="U2103" s="21"/>
      <c r="V2103" s="281" t="s">
        <v>853</v>
      </c>
      <c r="W2103" s="21"/>
      <c r="X2103" s="21"/>
      <c r="Y2103" s="21"/>
      <c r="Z2103" s="21"/>
      <c r="AA2103" s="23"/>
      <c r="AB2103" s="277"/>
      <c r="AD2103" s="278"/>
      <c r="AE2103" s="20"/>
      <c r="AF2103" s="21"/>
      <c r="AG2103" s="21"/>
      <c r="AH2103" s="21"/>
      <c r="AI2103" s="21"/>
      <c r="AJ2103" s="281" t="s">
        <v>852</v>
      </c>
      <c r="AK2103" s="21"/>
      <c r="AL2103" s="21"/>
      <c r="AM2103" s="21"/>
      <c r="AN2103" s="21"/>
      <c r="AO2103" s="23"/>
      <c r="AP2103" s="277"/>
      <c r="AR2103" s="278"/>
      <c r="AS2103" s="20"/>
      <c r="AT2103" s="21"/>
      <c r="AU2103" s="21"/>
      <c r="AV2103" s="21"/>
      <c r="AW2103" s="21"/>
      <c r="AX2103" s="281" t="s">
        <v>851</v>
      </c>
      <c r="AY2103" s="21"/>
      <c r="AZ2103" s="21"/>
      <c r="BA2103" s="21"/>
      <c r="BB2103" s="21"/>
      <c r="BC2103" s="23"/>
      <c r="BD2103" s="277"/>
    </row>
    <row r="2104" spans="2:56" x14ac:dyDescent="0.2">
      <c r="B2104" s="278"/>
      <c r="C2104" s="34"/>
      <c r="D2104" s="35">
        <v>6</v>
      </c>
      <c r="E2104" s="36">
        <v>29</v>
      </c>
      <c r="F2104" s="36">
        <v>42</v>
      </c>
      <c r="G2104" s="36">
        <v>49</v>
      </c>
      <c r="H2104" s="36">
        <v>39</v>
      </c>
      <c r="I2104" s="36">
        <v>11</v>
      </c>
      <c r="J2104" s="36">
        <v>64</v>
      </c>
      <c r="K2104" s="37">
        <v>20</v>
      </c>
      <c r="L2104" s="251">
        <f>SUMSQ(D2104:K2104)</f>
        <v>11180</v>
      </c>
      <c r="M2104" s="42"/>
      <c r="N2104" s="277"/>
      <c r="P2104" s="278"/>
      <c r="Q2104" s="34"/>
      <c r="R2104" s="35">
        <v>6</v>
      </c>
      <c r="S2104" s="36">
        <v>33</v>
      </c>
      <c r="T2104" s="36">
        <v>15</v>
      </c>
      <c r="U2104" s="36">
        <v>44</v>
      </c>
      <c r="V2104" s="36">
        <v>62</v>
      </c>
      <c r="W2104" s="36">
        <v>55</v>
      </c>
      <c r="X2104" s="36">
        <v>25</v>
      </c>
      <c r="Y2104" s="37">
        <v>20</v>
      </c>
      <c r="Z2104" s="251">
        <f>SUMSQ(R2104:Y2104)</f>
        <v>11180</v>
      </c>
      <c r="AA2104" s="42"/>
      <c r="AB2104" s="277"/>
      <c r="AD2104" s="278"/>
      <c r="AE2104" s="34"/>
      <c r="AF2104" s="35">
        <v>6</v>
      </c>
      <c r="AG2104" s="36">
        <v>34</v>
      </c>
      <c r="AH2104" s="36">
        <v>16</v>
      </c>
      <c r="AI2104" s="36">
        <v>44</v>
      </c>
      <c r="AJ2104" s="36">
        <v>63</v>
      </c>
      <c r="AK2104" s="36">
        <v>27</v>
      </c>
      <c r="AL2104" s="36">
        <v>53</v>
      </c>
      <c r="AM2104" s="37">
        <v>17</v>
      </c>
      <c r="AN2104" s="251">
        <f>SUMSQ(AF2104:AM2104)</f>
        <v>11180</v>
      </c>
      <c r="AO2104" s="42"/>
      <c r="AP2104" s="277"/>
      <c r="AR2104" s="278"/>
      <c r="AS2104" s="34"/>
      <c r="AT2104" s="35">
        <v>6</v>
      </c>
      <c r="AU2104" s="36">
        <v>34</v>
      </c>
      <c r="AV2104" s="36">
        <v>16</v>
      </c>
      <c r="AW2104" s="36">
        <v>44</v>
      </c>
      <c r="AX2104" s="36">
        <v>63</v>
      </c>
      <c r="AY2104" s="36">
        <v>27</v>
      </c>
      <c r="AZ2104" s="36">
        <v>53</v>
      </c>
      <c r="BA2104" s="37">
        <v>17</v>
      </c>
      <c r="BB2104" s="251">
        <f>SUMSQ(AT2104:BA2104)</f>
        <v>11180</v>
      </c>
      <c r="BC2104" s="42"/>
      <c r="BD2104" s="277"/>
    </row>
    <row r="2105" spans="2:56" x14ac:dyDescent="0.2">
      <c r="B2105" s="278"/>
      <c r="C2105" s="34"/>
      <c r="D2105" s="44">
        <v>25</v>
      </c>
      <c r="E2105" s="45">
        <v>12</v>
      </c>
      <c r="F2105" s="45">
        <v>63</v>
      </c>
      <c r="G2105" s="45">
        <v>46</v>
      </c>
      <c r="H2105" s="45">
        <v>22</v>
      </c>
      <c r="I2105" s="45">
        <v>52</v>
      </c>
      <c r="J2105" s="45">
        <v>7</v>
      </c>
      <c r="K2105" s="46">
        <v>33</v>
      </c>
      <c r="L2105" s="257">
        <f>SUMSQ(D2105:K2105)</f>
        <v>11180</v>
      </c>
      <c r="M2105" s="42"/>
      <c r="N2105" s="277"/>
      <c r="P2105" s="278"/>
      <c r="Q2105" s="34"/>
      <c r="R2105" s="44">
        <v>64</v>
      </c>
      <c r="S2105" s="45">
        <v>12</v>
      </c>
      <c r="T2105" s="45">
        <v>38</v>
      </c>
      <c r="U2105" s="45">
        <v>18</v>
      </c>
      <c r="V2105" s="45">
        <v>51</v>
      </c>
      <c r="W2105" s="45">
        <v>41</v>
      </c>
      <c r="X2105" s="45">
        <v>7</v>
      </c>
      <c r="Y2105" s="46">
        <v>29</v>
      </c>
      <c r="Z2105" s="257">
        <f>SUMSQ(R2105:Y2105)</f>
        <v>11180</v>
      </c>
      <c r="AA2105" s="42"/>
      <c r="AB2105" s="277"/>
      <c r="AD2105" s="278"/>
      <c r="AE2105" s="34"/>
      <c r="AF2105" s="44">
        <v>9</v>
      </c>
      <c r="AG2105" s="45">
        <v>7</v>
      </c>
      <c r="AH2105" s="45">
        <v>41</v>
      </c>
      <c r="AI2105" s="45">
        <v>39</v>
      </c>
      <c r="AJ2105" s="45">
        <v>52</v>
      </c>
      <c r="AK2105" s="45">
        <v>62</v>
      </c>
      <c r="AL2105" s="45">
        <v>20</v>
      </c>
      <c r="AM2105" s="46">
        <v>30</v>
      </c>
      <c r="AN2105" s="257">
        <f>SUMSQ(AF2105:AM2105)</f>
        <v>11180</v>
      </c>
      <c r="AO2105" s="42"/>
      <c r="AP2105" s="277"/>
      <c r="AR2105" s="278"/>
      <c r="AS2105" s="34"/>
      <c r="AT2105" s="44">
        <v>35</v>
      </c>
      <c r="AU2105" s="45">
        <v>7</v>
      </c>
      <c r="AV2105" s="45">
        <v>41</v>
      </c>
      <c r="AW2105" s="45">
        <v>13</v>
      </c>
      <c r="AX2105" s="45">
        <v>26</v>
      </c>
      <c r="AY2105" s="45">
        <v>62</v>
      </c>
      <c r="AZ2105" s="45">
        <v>20</v>
      </c>
      <c r="BA2105" s="46">
        <v>56</v>
      </c>
      <c r="BB2105" s="257">
        <f>SUMSQ(AT2105:BA2105)</f>
        <v>11180</v>
      </c>
      <c r="BC2105" s="42"/>
      <c r="BD2105" s="277"/>
    </row>
    <row r="2106" spans="2:56" x14ac:dyDescent="0.2">
      <c r="B2106" s="278"/>
      <c r="C2106" s="34"/>
      <c r="D2106" s="44">
        <v>55</v>
      </c>
      <c r="E2106" s="45">
        <v>38</v>
      </c>
      <c r="F2106" s="45">
        <v>17</v>
      </c>
      <c r="G2106" s="45">
        <v>4</v>
      </c>
      <c r="H2106" s="45">
        <v>60</v>
      </c>
      <c r="I2106" s="45">
        <v>30</v>
      </c>
      <c r="J2106" s="45">
        <v>41</v>
      </c>
      <c r="K2106" s="46">
        <v>15</v>
      </c>
      <c r="L2106" s="257">
        <f>SUMSQ(D2106:K2106)</f>
        <v>11180</v>
      </c>
      <c r="M2106" s="42"/>
      <c r="N2106" s="277"/>
      <c r="P2106" s="278"/>
      <c r="Q2106" s="34"/>
      <c r="R2106" s="44">
        <v>11</v>
      </c>
      <c r="S2106" s="45">
        <v>63</v>
      </c>
      <c r="T2106" s="45">
        <v>17</v>
      </c>
      <c r="U2106" s="45">
        <v>37</v>
      </c>
      <c r="V2106" s="45">
        <v>8</v>
      </c>
      <c r="W2106" s="45">
        <v>30</v>
      </c>
      <c r="X2106" s="45">
        <v>52</v>
      </c>
      <c r="Y2106" s="46">
        <v>42</v>
      </c>
      <c r="Z2106" s="257">
        <f>SUMSQ(R2106:Y2106)</f>
        <v>11180</v>
      </c>
      <c r="AA2106" s="42"/>
      <c r="AB2106" s="277"/>
      <c r="AD2106" s="278"/>
      <c r="AE2106" s="34"/>
      <c r="AF2106" s="44">
        <v>50</v>
      </c>
      <c r="AG2106" s="45">
        <v>64</v>
      </c>
      <c r="AH2106" s="45">
        <v>29</v>
      </c>
      <c r="AI2106" s="45">
        <v>19</v>
      </c>
      <c r="AJ2106" s="45">
        <v>8</v>
      </c>
      <c r="AK2106" s="45">
        <v>10</v>
      </c>
      <c r="AL2106" s="45">
        <v>43</v>
      </c>
      <c r="AM2106" s="46">
        <v>37</v>
      </c>
      <c r="AN2106" s="257">
        <f>SUMSQ(AF2106:AM2106)</f>
        <v>11180</v>
      </c>
      <c r="AO2106" s="42"/>
      <c r="AP2106" s="277"/>
      <c r="AR2106" s="278"/>
      <c r="AS2106" s="34"/>
      <c r="AT2106" s="44">
        <v>50</v>
      </c>
      <c r="AU2106" s="45">
        <v>64</v>
      </c>
      <c r="AV2106" s="45">
        <v>29</v>
      </c>
      <c r="AW2106" s="45">
        <v>19</v>
      </c>
      <c r="AX2106" s="45">
        <v>8</v>
      </c>
      <c r="AY2106" s="45">
        <v>10</v>
      </c>
      <c r="AZ2106" s="45">
        <v>43</v>
      </c>
      <c r="BA2106" s="46">
        <v>37</v>
      </c>
      <c r="BB2106" s="257">
        <f>SUMSQ(AT2106:BA2106)</f>
        <v>11180</v>
      </c>
      <c r="BC2106" s="42"/>
      <c r="BD2106" s="277"/>
    </row>
    <row r="2107" spans="2:56" x14ac:dyDescent="0.2">
      <c r="B2107" s="278"/>
      <c r="C2107" s="34"/>
      <c r="D2107" s="44">
        <v>44</v>
      </c>
      <c r="E2107" s="45">
        <v>51</v>
      </c>
      <c r="F2107" s="45">
        <v>8</v>
      </c>
      <c r="G2107" s="45">
        <v>31</v>
      </c>
      <c r="H2107" s="45">
        <v>9</v>
      </c>
      <c r="I2107" s="45">
        <v>37</v>
      </c>
      <c r="J2107" s="45">
        <v>18</v>
      </c>
      <c r="K2107" s="46">
        <v>62</v>
      </c>
      <c r="L2107" s="257">
        <f>SUMSQ(D2107:K2107)</f>
        <v>11180</v>
      </c>
      <c r="M2107" s="42"/>
      <c r="N2107" s="277"/>
      <c r="P2107" s="278"/>
      <c r="Q2107" s="34"/>
      <c r="R2107" s="44">
        <v>49</v>
      </c>
      <c r="S2107" s="45">
        <v>22</v>
      </c>
      <c r="T2107" s="45">
        <v>60</v>
      </c>
      <c r="U2107" s="45">
        <v>31</v>
      </c>
      <c r="V2107" s="45">
        <v>9</v>
      </c>
      <c r="W2107" s="45">
        <v>4</v>
      </c>
      <c r="X2107" s="45">
        <v>46</v>
      </c>
      <c r="Y2107" s="46">
        <v>39</v>
      </c>
      <c r="Z2107" s="257">
        <f>SUMSQ(R2107:Y2107)</f>
        <v>11180</v>
      </c>
      <c r="AA2107" s="42"/>
      <c r="AB2107" s="277"/>
      <c r="AD2107" s="278"/>
      <c r="AE2107" s="34"/>
      <c r="AF2107" s="44">
        <v>61</v>
      </c>
      <c r="AG2107" s="45">
        <v>51</v>
      </c>
      <c r="AH2107" s="45">
        <v>18</v>
      </c>
      <c r="AI2107" s="45">
        <v>32</v>
      </c>
      <c r="AJ2107" s="45">
        <v>11</v>
      </c>
      <c r="AK2107" s="45">
        <v>5</v>
      </c>
      <c r="AL2107" s="45">
        <v>40</v>
      </c>
      <c r="AM2107" s="46">
        <v>42</v>
      </c>
      <c r="AN2107" s="257">
        <f>SUMSQ(AF2107:AM2107)</f>
        <v>11180</v>
      </c>
      <c r="AO2107" s="42"/>
      <c r="AP2107" s="277"/>
      <c r="AR2107" s="278"/>
      <c r="AS2107" s="34"/>
      <c r="AT2107" s="44">
        <v>61</v>
      </c>
      <c r="AU2107" s="45">
        <v>51</v>
      </c>
      <c r="AV2107" s="45">
        <v>18</v>
      </c>
      <c r="AW2107" s="45">
        <v>32</v>
      </c>
      <c r="AX2107" s="45">
        <v>11</v>
      </c>
      <c r="AY2107" s="45">
        <v>5</v>
      </c>
      <c r="AZ2107" s="45">
        <v>40</v>
      </c>
      <c r="BA2107" s="46">
        <v>42</v>
      </c>
      <c r="BB2107" s="257">
        <f>SUMSQ(AT2107:BA2107)</f>
        <v>11180</v>
      </c>
      <c r="BC2107" s="42"/>
      <c r="BD2107" s="277"/>
    </row>
    <row r="2108" spans="2:56" x14ac:dyDescent="0.2">
      <c r="B2108" s="278"/>
      <c r="C2108" s="34"/>
      <c r="D2108" s="44">
        <v>3</v>
      </c>
      <c r="E2108" s="45">
        <v>47</v>
      </c>
      <c r="F2108" s="45">
        <v>28</v>
      </c>
      <c r="G2108" s="45">
        <v>56</v>
      </c>
      <c r="H2108" s="45">
        <v>34</v>
      </c>
      <c r="I2108" s="45">
        <v>57</v>
      </c>
      <c r="J2108" s="45">
        <v>14</v>
      </c>
      <c r="K2108" s="46">
        <v>21</v>
      </c>
      <c r="L2108" s="257">
        <f>SUMSQ(D2108:K2108)</f>
        <v>11180</v>
      </c>
      <c r="M2108" s="42"/>
      <c r="N2108" s="277"/>
      <c r="P2108" s="278"/>
      <c r="Q2108" s="34"/>
      <c r="R2108" s="44">
        <v>26</v>
      </c>
      <c r="S2108" s="45">
        <v>19</v>
      </c>
      <c r="T2108" s="45">
        <v>61</v>
      </c>
      <c r="U2108" s="45">
        <v>56</v>
      </c>
      <c r="V2108" s="45">
        <v>34</v>
      </c>
      <c r="W2108" s="45">
        <v>5</v>
      </c>
      <c r="X2108" s="45">
        <v>43</v>
      </c>
      <c r="Y2108" s="46">
        <v>16</v>
      </c>
      <c r="Z2108" s="257">
        <f>SUMSQ(R2108:Y2108)</f>
        <v>11180</v>
      </c>
      <c r="AA2108" s="42"/>
      <c r="AB2108" s="277"/>
      <c r="AD2108" s="278"/>
      <c r="AE2108" s="34"/>
      <c r="AF2108" s="44">
        <v>23</v>
      </c>
      <c r="AG2108" s="45">
        <v>25</v>
      </c>
      <c r="AH2108" s="45">
        <v>60</v>
      </c>
      <c r="AI2108" s="45">
        <v>54</v>
      </c>
      <c r="AJ2108" s="45">
        <v>33</v>
      </c>
      <c r="AK2108" s="45">
        <v>47</v>
      </c>
      <c r="AL2108" s="45">
        <v>14</v>
      </c>
      <c r="AM2108" s="46">
        <v>4</v>
      </c>
      <c r="AN2108" s="257">
        <f>SUMSQ(AF2108:AM2108)</f>
        <v>11180</v>
      </c>
      <c r="AO2108" s="42"/>
      <c r="AP2108" s="277"/>
      <c r="AR2108" s="278"/>
      <c r="AS2108" s="34"/>
      <c r="AT2108" s="44">
        <v>23</v>
      </c>
      <c r="AU2108" s="45">
        <v>25</v>
      </c>
      <c r="AV2108" s="45">
        <v>60</v>
      </c>
      <c r="AW2108" s="45">
        <v>54</v>
      </c>
      <c r="AX2108" s="45">
        <v>33</v>
      </c>
      <c r="AY2108" s="45">
        <v>47</v>
      </c>
      <c r="AZ2108" s="45">
        <v>14</v>
      </c>
      <c r="BA2108" s="46">
        <v>4</v>
      </c>
      <c r="BB2108" s="257">
        <f>SUMSQ(AT2108:BA2108)</f>
        <v>11180</v>
      </c>
      <c r="BC2108" s="42"/>
      <c r="BD2108" s="277"/>
    </row>
    <row r="2109" spans="2:56" x14ac:dyDescent="0.2">
      <c r="B2109" s="278"/>
      <c r="C2109" s="34"/>
      <c r="D2109" s="44">
        <v>50</v>
      </c>
      <c r="E2109" s="45">
        <v>24</v>
      </c>
      <c r="F2109" s="45">
        <v>35</v>
      </c>
      <c r="G2109" s="45">
        <v>5</v>
      </c>
      <c r="H2109" s="45">
        <v>61</v>
      </c>
      <c r="I2109" s="45">
        <v>48</v>
      </c>
      <c r="J2109" s="45">
        <v>27</v>
      </c>
      <c r="K2109" s="46">
        <v>10</v>
      </c>
      <c r="L2109" s="257">
        <f>SUMSQ(D2109:K2109)</f>
        <v>11180</v>
      </c>
      <c r="M2109" s="42"/>
      <c r="N2109" s="277"/>
      <c r="P2109" s="278"/>
      <c r="Q2109" s="34"/>
      <c r="R2109" s="44">
        <v>23</v>
      </c>
      <c r="S2109" s="45">
        <v>13</v>
      </c>
      <c r="T2109" s="45">
        <v>35</v>
      </c>
      <c r="U2109" s="45">
        <v>57</v>
      </c>
      <c r="V2109" s="45">
        <v>28</v>
      </c>
      <c r="W2109" s="45">
        <v>48</v>
      </c>
      <c r="X2109" s="45">
        <v>2</v>
      </c>
      <c r="Y2109" s="46">
        <v>54</v>
      </c>
      <c r="Z2109" s="257">
        <f>SUMSQ(R2109:Y2109)</f>
        <v>11180</v>
      </c>
      <c r="AA2109" s="42"/>
      <c r="AB2109" s="277"/>
      <c r="AD2109" s="278"/>
      <c r="AE2109" s="34"/>
      <c r="AF2109" s="44">
        <v>28</v>
      </c>
      <c r="AG2109" s="45">
        <v>22</v>
      </c>
      <c r="AH2109" s="45">
        <v>55</v>
      </c>
      <c r="AI2109" s="45">
        <v>57</v>
      </c>
      <c r="AJ2109" s="45">
        <v>46</v>
      </c>
      <c r="AK2109" s="45">
        <v>36</v>
      </c>
      <c r="AL2109" s="45">
        <v>1</v>
      </c>
      <c r="AM2109" s="46">
        <v>15</v>
      </c>
      <c r="AN2109" s="257">
        <f>SUMSQ(AF2109:AM2109)</f>
        <v>11180</v>
      </c>
      <c r="AO2109" s="42"/>
      <c r="AP2109" s="277"/>
      <c r="AR2109" s="278"/>
      <c r="AS2109" s="34"/>
      <c r="AT2109" s="44">
        <v>28</v>
      </c>
      <c r="AU2109" s="45">
        <v>22</v>
      </c>
      <c r="AV2109" s="45">
        <v>55</v>
      </c>
      <c r="AW2109" s="45">
        <v>57</v>
      </c>
      <c r="AX2109" s="45">
        <v>46</v>
      </c>
      <c r="AY2109" s="45">
        <v>36</v>
      </c>
      <c r="AZ2109" s="45">
        <v>1</v>
      </c>
      <c r="BA2109" s="46">
        <v>15</v>
      </c>
      <c r="BB2109" s="257">
        <f>SUMSQ(AT2109:BA2109)</f>
        <v>11180</v>
      </c>
      <c r="BC2109" s="42"/>
      <c r="BD2109" s="277"/>
    </row>
    <row r="2110" spans="2:56" x14ac:dyDescent="0.2">
      <c r="B2110" s="278"/>
      <c r="C2110" s="34"/>
      <c r="D2110" s="44">
        <v>32</v>
      </c>
      <c r="E2110" s="45">
        <v>58</v>
      </c>
      <c r="F2110" s="45">
        <v>13</v>
      </c>
      <c r="G2110" s="45">
        <v>43</v>
      </c>
      <c r="H2110" s="45">
        <v>19</v>
      </c>
      <c r="I2110" s="45">
        <v>2</v>
      </c>
      <c r="J2110" s="45">
        <v>53</v>
      </c>
      <c r="K2110" s="46">
        <v>40</v>
      </c>
      <c r="L2110" s="257">
        <f>SUMSQ(D2110:K2110)</f>
        <v>11180</v>
      </c>
      <c r="M2110" s="42"/>
      <c r="N2110" s="277"/>
      <c r="P2110" s="278"/>
      <c r="Q2110" s="34"/>
      <c r="R2110" s="44">
        <v>36</v>
      </c>
      <c r="S2110" s="45">
        <v>58</v>
      </c>
      <c r="T2110" s="45">
        <v>24</v>
      </c>
      <c r="U2110" s="45">
        <v>14</v>
      </c>
      <c r="V2110" s="45">
        <v>47</v>
      </c>
      <c r="W2110" s="45">
        <v>27</v>
      </c>
      <c r="X2110" s="45">
        <v>53</v>
      </c>
      <c r="Y2110" s="46">
        <v>1</v>
      </c>
      <c r="Z2110" s="257">
        <f>SUMSQ(R2110:Y2110)</f>
        <v>11180</v>
      </c>
      <c r="AA2110" s="42"/>
      <c r="AB2110" s="277"/>
      <c r="AD2110" s="278"/>
      <c r="AE2110" s="34"/>
      <c r="AF2110" s="44">
        <v>35</v>
      </c>
      <c r="AG2110" s="45">
        <v>45</v>
      </c>
      <c r="AH2110" s="45">
        <v>3</v>
      </c>
      <c r="AI2110" s="45">
        <v>13</v>
      </c>
      <c r="AJ2110" s="45">
        <v>26</v>
      </c>
      <c r="AK2110" s="45">
        <v>24</v>
      </c>
      <c r="AL2110" s="45">
        <v>58</v>
      </c>
      <c r="AM2110" s="46">
        <v>56</v>
      </c>
      <c r="AN2110" s="257">
        <f>SUMSQ(AF2110:AM2110)</f>
        <v>11180</v>
      </c>
      <c r="AO2110" s="42"/>
      <c r="AP2110" s="277"/>
      <c r="AR2110" s="278"/>
      <c r="AS2110" s="34"/>
      <c r="AT2110" s="44">
        <v>9</v>
      </c>
      <c r="AU2110" s="45">
        <v>45</v>
      </c>
      <c r="AV2110" s="45">
        <v>3</v>
      </c>
      <c r="AW2110" s="45">
        <v>39</v>
      </c>
      <c r="AX2110" s="45">
        <v>52</v>
      </c>
      <c r="AY2110" s="45">
        <v>24</v>
      </c>
      <c r="AZ2110" s="45">
        <v>58</v>
      </c>
      <c r="BA2110" s="46">
        <v>30</v>
      </c>
      <c r="BB2110" s="257">
        <f>SUMSQ(AT2110:BA2110)</f>
        <v>11180</v>
      </c>
      <c r="BC2110" s="42"/>
      <c r="BD2110" s="277"/>
    </row>
    <row r="2111" spans="2:56" ht="12.75" thickBot="1" x14ac:dyDescent="0.25">
      <c r="B2111" s="278"/>
      <c r="C2111" s="34"/>
      <c r="D2111" s="59">
        <v>45</v>
      </c>
      <c r="E2111" s="60">
        <v>1</v>
      </c>
      <c r="F2111" s="60">
        <v>54</v>
      </c>
      <c r="G2111" s="60">
        <v>26</v>
      </c>
      <c r="H2111" s="60">
        <v>16</v>
      </c>
      <c r="I2111" s="60">
        <v>23</v>
      </c>
      <c r="J2111" s="60">
        <v>36</v>
      </c>
      <c r="K2111" s="61">
        <v>59</v>
      </c>
      <c r="L2111" s="257">
        <f>SUMSQ(D2111:K2111)</f>
        <v>11180</v>
      </c>
      <c r="M2111" s="42"/>
      <c r="N2111" s="277"/>
      <c r="P2111" s="278"/>
      <c r="Q2111" s="34"/>
      <c r="R2111" s="59">
        <v>45</v>
      </c>
      <c r="S2111" s="60">
        <v>40</v>
      </c>
      <c r="T2111" s="60">
        <v>10</v>
      </c>
      <c r="U2111" s="60">
        <v>3</v>
      </c>
      <c r="V2111" s="60">
        <v>21</v>
      </c>
      <c r="W2111" s="60">
        <v>50</v>
      </c>
      <c r="X2111" s="60">
        <v>32</v>
      </c>
      <c r="Y2111" s="61">
        <v>59</v>
      </c>
      <c r="Z2111" s="257">
        <f>SUMSQ(R2111:Y2111)</f>
        <v>11180</v>
      </c>
      <c r="AA2111" s="42"/>
      <c r="AB2111" s="277"/>
      <c r="AD2111" s="278"/>
      <c r="AE2111" s="34"/>
      <c r="AF2111" s="59">
        <v>48</v>
      </c>
      <c r="AG2111" s="60">
        <v>12</v>
      </c>
      <c r="AH2111" s="60">
        <v>38</v>
      </c>
      <c r="AI2111" s="60">
        <v>2</v>
      </c>
      <c r="AJ2111" s="60">
        <v>21</v>
      </c>
      <c r="AK2111" s="60">
        <v>49</v>
      </c>
      <c r="AL2111" s="60">
        <v>31</v>
      </c>
      <c r="AM2111" s="61">
        <v>59</v>
      </c>
      <c r="AN2111" s="257">
        <f>SUMSQ(AF2111:AM2111)</f>
        <v>11180</v>
      </c>
      <c r="AO2111" s="42"/>
      <c r="AP2111" s="277"/>
      <c r="AR2111" s="278"/>
      <c r="AS2111" s="34"/>
      <c r="AT2111" s="59">
        <v>48</v>
      </c>
      <c r="AU2111" s="60">
        <v>12</v>
      </c>
      <c r="AV2111" s="60">
        <v>38</v>
      </c>
      <c r="AW2111" s="60">
        <v>2</v>
      </c>
      <c r="AX2111" s="60">
        <v>21</v>
      </c>
      <c r="AY2111" s="60">
        <v>49</v>
      </c>
      <c r="AZ2111" s="60">
        <v>31</v>
      </c>
      <c r="BA2111" s="61">
        <v>59</v>
      </c>
      <c r="BB2111" s="257">
        <f>SUMSQ(AT2111:BA2111)</f>
        <v>11180</v>
      </c>
      <c r="BC2111" s="42"/>
      <c r="BD2111" s="277"/>
    </row>
    <row r="2112" spans="2:56" x14ac:dyDescent="0.2">
      <c r="B2112" s="278"/>
      <c r="C2112" s="34"/>
      <c r="D2112" s="166">
        <f>SUM(D2104:D2111)</f>
        <v>260</v>
      </c>
      <c r="E2112" s="167">
        <f>SUM(E2104:E2111)</f>
        <v>260</v>
      </c>
      <c r="F2112" s="167">
        <f>SUM(F2104:F2111)</f>
        <v>260</v>
      </c>
      <c r="G2112" s="167">
        <f>SUM(G2104:G2111)</f>
        <v>260</v>
      </c>
      <c r="H2112" s="167">
        <f>SUM(H2104:H2111)</f>
        <v>260</v>
      </c>
      <c r="I2112" s="167">
        <f>SUM(I2104:I2111)</f>
        <v>260</v>
      </c>
      <c r="J2112" s="167">
        <f>SUM(J2104:J2111)</f>
        <v>260</v>
      </c>
      <c r="K2112" s="167">
        <f>SUM(K2104:K2111)</f>
        <v>260</v>
      </c>
      <c r="L2112" s="280">
        <f>SUM(D2104^3+E2105^3+F2106^3+G2107^3+H2108^3+I2109^3+J2110^3+K2111^3)</f>
        <v>540800</v>
      </c>
      <c r="M2112" s="42"/>
      <c r="N2112" s="277"/>
      <c r="P2112" s="278"/>
      <c r="Q2112" s="34"/>
      <c r="R2112" s="166">
        <f>SUM(R2104:R2111)</f>
        <v>260</v>
      </c>
      <c r="S2112" s="167">
        <f>SUM(S2104:S2111)</f>
        <v>260</v>
      </c>
      <c r="T2112" s="167">
        <f>SUM(T2104:T2111)</f>
        <v>260</v>
      </c>
      <c r="U2112" s="167">
        <f>SUM(U2104:U2111)</f>
        <v>260</v>
      </c>
      <c r="V2112" s="167">
        <f>SUM(V2104:V2111)</f>
        <v>260</v>
      </c>
      <c r="W2112" s="167">
        <f>SUM(W2104:W2111)</f>
        <v>260</v>
      </c>
      <c r="X2112" s="167">
        <f>SUM(X2104:X2111)</f>
        <v>260</v>
      </c>
      <c r="Y2112" s="167">
        <f>SUM(Y2104:Y2111)</f>
        <v>260</v>
      </c>
      <c r="Z2112" s="280">
        <f>SUM(R2104^3+S2105^3+T2106^3+U2107^3+V2108^3+W2109^3+X2110^3+Y2111^3)</f>
        <v>540800</v>
      </c>
      <c r="AA2112" s="42"/>
      <c r="AB2112" s="277"/>
      <c r="AD2112" s="278"/>
      <c r="AE2112" s="34"/>
      <c r="AF2112" s="166">
        <f>SUM(AF2104:AF2111)</f>
        <v>260</v>
      </c>
      <c r="AG2112" s="167">
        <f>SUM(AG2104:AG2111)</f>
        <v>260</v>
      </c>
      <c r="AH2112" s="167">
        <f>SUM(AH2104:AH2111)</f>
        <v>260</v>
      </c>
      <c r="AI2112" s="167">
        <f>SUM(AI2104:AI2111)</f>
        <v>260</v>
      </c>
      <c r="AJ2112" s="167">
        <f>SUM(AJ2104:AJ2111)</f>
        <v>260</v>
      </c>
      <c r="AK2112" s="167">
        <f>SUM(AK2104:AK2111)</f>
        <v>260</v>
      </c>
      <c r="AL2112" s="167">
        <f>SUM(AL2104:AL2111)</f>
        <v>260</v>
      </c>
      <c r="AM2112" s="167">
        <f>SUM(AM2104:AM2111)</f>
        <v>260</v>
      </c>
      <c r="AN2112" s="280">
        <f>SUM(AF2104^3+AG2105^3+AH2106^3+AI2107^3+AJ2108^3+AK2109^3+AL2110^3+AM2111^3)</f>
        <v>540800</v>
      </c>
      <c r="AO2112" s="42"/>
      <c r="AP2112" s="277"/>
      <c r="AR2112" s="278"/>
      <c r="AS2112" s="34"/>
      <c r="AT2112" s="166">
        <f>SUM(AT2104:AT2111)</f>
        <v>260</v>
      </c>
      <c r="AU2112" s="167">
        <f>SUM(AU2104:AU2111)</f>
        <v>260</v>
      </c>
      <c r="AV2112" s="167">
        <f>SUM(AV2104:AV2111)</f>
        <v>260</v>
      </c>
      <c r="AW2112" s="167">
        <f>SUM(AW2104:AW2111)</f>
        <v>260</v>
      </c>
      <c r="AX2112" s="167">
        <f>SUM(AX2104:AX2111)</f>
        <v>260</v>
      </c>
      <c r="AY2112" s="167">
        <f>SUM(AY2104:AY2111)</f>
        <v>260</v>
      </c>
      <c r="AZ2112" s="167">
        <f>SUM(AZ2104:AZ2111)</f>
        <v>260</v>
      </c>
      <c r="BA2112" s="167">
        <f>SUM(BA2104:BA2111)</f>
        <v>260</v>
      </c>
      <c r="BB2112" s="280">
        <f>SUM(AT2104^3+AU2105^3+AV2106^3+AW2107^3+AX2108^3+AY2109^3+AZ2110^3+BA2111^3)</f>
        <v>540800</v>
      </c>
      <c r="BC2112" s="42"/>
      <c r="BD2112" s="277"/>
    </row>
    <row r="2113" spans="2:56" ht="12.75" thickBot="1" x14ac:dyDescent="0.25">
      <c r="B2113" s="278"/>
      <c r="C2113" s="34"/>
      <c r="D2113" s="89">
        <f>SUMSQ(D2104:D2111)</f>
        <v>11180</v>
      </c>
      <c r="E2113" s="90">
        <f>SUMSQ(E2104:E2111)</f>
        <v>11180</v>
      </c>
      <c r="F2113" s="90">
        <f>SUMSQ(F2104:F2111)</f>
        <v>11180</v>
      </c>
      <c r="G2113" s="90">
        <f>SUMSQ(G2104:G2111)</f>
        <v>11180</v>
      </c>
      <c r="H2113" s="90">
        <f>SUMSQ(H2104:H2111)</f>
        <v>11180</v>
      </c>
      <c r="I2113" s="90">
        <f>SUMSQ(I2104:I2111)</f>
        <v>11180</v>
      </c>
      <c r="J2113" s="90">
        <f>SUMSQ(J2104:J2111)</f>
        <v>11180</v>
      </c>
      <c r="K2113" s="90">
        <f>SUMSQ(K2104:K2111)</f>
        <v>11180</v>
      </c>
      <c r="L2113" s="279">
        <f>SUM(D2111^3+E2110^3+F2109^3+G2108^3+H2107^3+I2106^3+J2105^3+K2104^3)</f>
        <v>540800</v>
      </c>
      <c r="M2113" s="42"/>
      <c r="N2113" s="277"/>
      <c r="P2113" s="278"/>
      <c r="Q2113" s="34"/>
      <c r="R2113" s="89">
        <f>SUMSQ(R2104:R2111)</f>
        <v>11180</v>
      </c>
      <c r="S2113" s="90">
        <f>SUMSQ(S2104:S2111)</f>
        <v>11180</v>
      </c>
      <c r="T2113" s="90">
        <f>SUMSQ(T2104:T2111)</f>
        <v>11180</v>
      </c>
      <c r="U2113" s="90">
        <f>SUMSQ(U2104:U2111)</f>
        <v>11180</v>
      </c>
      <c r="V2113" s="90">
        <f>SUMSQ(V2104:V2111)</f>
        <v>11180</v>
      </c>
      <c r="W2113" s="90">
        <f>SUMSQ(W2104:W2111)</f>
        <v>11180</v>
      </c>
      <c r="X2113" s="90">
        <f>SUMSQ(X2104:X2111)</f>
        <v>11180</v>
      </c>
      <c r="Y2113" s="90">
        <f>SUMSQ(Y2104:Y2111)</f>
        <v>11180</v>
      </c>
      <c r="Z2113" s="279">
        <f>SUM(R2111^3+S2110^3+T2109^3+U2108^3+V2107^3+W2106^3+X2105^3+Y2104^3)</f>
        <v>540800</v>
      </c>
      <c r="AA2113" s="42"/>
      <c r="AB2113" s="277"/>
      <c r="AD2113" s="278"/>
      <c r="AE2113" s="34"/>
      <c r="AF2113" s="89">
        <f>SUMSQ(AF2104:AF2111)</f>
        <v>11180</v>
      </c>
      <c r="AG2113" s="90">
        <f>SUMSQ(AG2104:AG2111)</f>
        <v>11180</v>
      </c>
      <c r="AH2113" s="90">
        <f>SUMSQ(AH2104:AH2111)</f>
        <v>11180</v>
      </c>
      <c r="AI2113" s="90">
        <f>SUMSQ(AI2104:AI2111)</f>
        <v>11180</v>
      </c>
      <c r="AJ2113" s="90">
        <f>SUMSQ(AJ2104:AJ2111)</f>
        <v>11180</v>
      </c>
      <c r="AK2113" s="90">
        <f>SUMSQ(AK2104:AK2111)</f>
        <v>11180</v>
      </c>
      <c r="AL2113" s="90">
        <f>SUMSQ(AL2104:AL2111)</f>
        <v>11180</v>
      </c>
      <c r="AM2113" s="90">
        <f>SUMSQ(AM2104:AM2111)</f>
        <v>11180</v>
      </c>
      <c r="AN2113" s="279">
        <f>SUM(AF2111^3+AG2110^3+AH2109^3+AI2108^3+AJ2107^3+AK2106^3+AL2105^3+AM2104^3)</f>
        <v>540800</v>
      </c>
      <c r="AO2113" s="42"/>
      <c r="AP2113" s="277"/>
      <c r="AR2113" s="278"/>
      <c r="AS2113" s="34"/>
      <c r="AT2113" s="89">
        <f>SUMSQ(AT2104:AT2111)</f>
        <v>11180</v>
      </c>
      <c r="AU2113" s="90">
        <f>SUMSQ(AU2104:AU2111)</f>
        <v>11180</v>
      </c>
      <c r="AV2113" s="90">
        <f>SUMSQ(AV2104:AV2111)</f>
        <v>11180</v>
      </c>
      <c r="AW2113" s="90">
        <f>SUMSQ(AW2104:AW2111)</f>
        <v>11180</v>
      </c>
      <c r="AX2113" s="90">
        <f>SUMSQ(AX2104:AX2111)</f>
        <v>11180</v>
      </c>
      <c r="AY2113" s="90">
        <f>SUMSQ(AY2104:AY2111)</f>
        <v>11180</v>
      </c>
      <c r="AZ2113" s="90">
        <f>SUMSQ(AZ2104:AZ2111)</f>
        <v>11180</v>
      </c>
      <c r="BA2113" s="90">
        <f>SUMSQ(BA2104:BA2111)</f>
        <v>11180</v>
      </c>
      <c r="BB2113" s="279">
        <f>SUM(AT2111^3+AU2110^3+AV2109^3+AW2108^3+AX2107^3+AY2106^3+AZ2105^3+BA2104^3)</f>
        <v>540800</v>
      </c>
      <c r="BC2113" s="42"/>
      <c r="BD2113" s="277"/>
    </row>
    <row r="2114" spans="2:56" ht="12.75" thickBot="1" x14ac:dyDescent="0.25">
      <c r="B2114" s="278"/>
      <c r="C2114" s="104"/>
      <c r="D2114" s="106"/>
      <c r="E2114" s="106"/>
      <c r="F2114" s="106"/>
      <c r="G2114" s="106"/>
      <c r="H2114" s="106"/>
      <c r="I2114" s="106"/>
      <c r="J2114" s="106"/>
      <c r="K2114" s="106"/>
      <c r="L2114" s="106"/>
      <c r="M2114" s="109"/>
      <c r="N2114" s="277"/>
      <c r="P2114" s="278"/>
      <c r="Q2114" s="104"/>
      <c r="R2114" s="106"/>
      <c r="S2114" s="106"/>
      <c r="T2114" s="106"/>
      <c r="U2114" s="106"/>
      <c r="V2114" s="106"/>
      <c r="W2114" s="106"/>
      <c r="X2114" s="106"/>
      <c r="Y2114" s="106"/>
      <c r="Z2114" s="106"/>
      <c r="AA2114" s="109"/>
      <c r="AB2114" s="277"/>
      <c r="AD2114" s="278"/>
      <c r="AE2114" s="104"/>
      <c r="AF2114" s="106"/>
      <c r="AG2114" s="106"/>
      <c r="AH2114" s="106"/>
      <c r="AI2114" s="106"/>
      <c r="AJ2114" s="106"/>
      <c r="AK2114" s="106"/>
      <c r="AL2114" s="106"/>
      <c r="AM2114" s="106"/>
      <c r="AN2114" s="106"/>
      <c r="AO2114" s="109"/>
      <c r="AP2114" s="277"/>
      <c r="AR2114" s="278"/>
      <c r="AS2114" s="104"/>
      <c r="AT2114" s="106"/>
      <c r="AU2114" s="106"/>
      <c r="AV2114" s="106"/>
      <c r="AW2114" s="106"/>
      <c r="AX2114" s="106"/>
      <c r="AY2114" s="106"/>
      <c r="AZ2114" s="106"/>
      <c r="BA2114" s="106"/>
      <c r="BB2114" s="106"/>
      <c r="BC2114" s="109"/>
      <c r="BD2114" s="277"/>
    </row>
    <row r="2115" spans="2:56" ht="12.75" thickBot="1" x14ac:dyDescent="0.25">
      <c r="B2115" s="276"/>
      <c r="C2115" s="275"/>
      <c r="D2115" s="275"/>
      <c r="E2115" s="275"/>
      <c r="F2115" s="275"/>
      <c r="G2115" s="275"/>
      <c r="H2115" s="275"/>
      <c r="I2115" s="275"/>
      <c r="J2115" s="275"/>
      <c r="K2115" s="275"/>
      <c r="L2115" s="275"/>
      <c r="M2115" s="275"/>
      <c r="N2115" s="274"/>
      <c r="P2115" s="276"/>
      <c r="Q2115" s="275"/>
      <c r="R2115" s="275"/>
      <c r="S2115" s="275"/>
      <c r="T2115" s="275"/>
      <c r="U2115" s="275"/>
      <c r="V2115" s="275"/>
      <c r="W2115" s="275"/>
      <c r="X2115" s="275"/>
      <c r="Y2115" s="275"/>
      <c r="Z2115" s="275"/>
      <c r="AA2115" s="275"/>
      <c r="AB2115" s="274"/>
      <c r="AD2115" s="276"/>
      <c r="AE2115" s="275"/>
      <c r="AF2115" s="275"/>
      <c r="AG2115" s="275"/>
      <c r="AH2115" s="275"/>
      <c r="AI2115" s="275"/>
      <c r="AJ2115" s="275"/>
      <c r="AK2115" s="275"/>
      <c r="AL2115" s="275"/>
      <c r="AM2115" s="275"/>
      <c r="AN2115" s="275"/>
      <c r="AO2115" s="275"/>
      <c r="AP2115" s="274"/>
      <c r="AR2115" s="276"/>
      <c r="AS2115" s="275"/>
      <c r="AT2115" s="275"/>
      <c r="AU2115" s="275"/>
      <c r="AV2115" s="275"/>
      <c r="AW2115" s="275"/>
      <c r="AX2115" s="275"/>
      <c r="AY2115" s="275"/>
      <c r="AZ2115" s="275"/>
      <c r="BA2115" s="275"/>
      <c r="BB2115" s="275"/>
      <c r="BC2115" s="275"/>
      <c r="BD2115" s="274"/>
    </row>
    <row r="2116" spans="2:56" ht="13.5" thickTop="1" thickBot="1" x14ac:dyDescent="0.25"/>
    <row r="2117" spans="2:56" ht="13.5" thickTop="1" thickBot="1" x14ac:dyDescent="0.25">
      <c r="B2117" s="284"/>
      <c r="C2117" s="283"/>
      <c r="D2117" s="283"/>
      <c r="E2117" s="283"/>
      <c r="F2117" s="283"/>
      <c r="G2117" s="283"/>
      <c r="H2117" s="283"/>
      <c r="I2117" s="283"/>
      <c r="J2117" s="283"/>
      <c r="K2117" s="283"/>
      <c r="L2117" s="283"/>
      <c r="M2117" s="283"/>
      <c r="N2117" s="282"/>
      <c r="P2117" s="284"/>
      <c r="Q2117" s="283"/>
      <c r="R2117" s="283"/>
      <c r="S2117" s="283"/>
      <c r="T2117" s="283"/>
      <c r="U2117" s="283"/>
      <c r="V2117" s="283"/>
      <c r="W2117" s="283"/>
      <c r="X2117" s="283"/>
      <c r="Y2117" s="283"/>
      <c r="Z2117" s="283"/>
      <c r="AA2117" s="283"/>
      <c r="AB2117" s="282"/>
      <c r="AD2117" s="284"/>
      <c r="AE2117" s="283"/>
      <c r="AF2117" s="283"/>
      <c r="AG2117" s="283"/>
      <c r="AH2117" s="283"/>
      <c r="AI2117" s="283"/>
      <c r="AJ2117" s="283"/>
      <c r="AK2117" s="283"/>
      <c r="AL2117" s="283"/>
      <c r="AM2117" s="283"/>
      <c r="AN2117" s="283"/>
      <c r="AO2117" s="283"/>
      <c r="AP2117" s="282"/>
      <c r="AR2117" s="284"/>
      <c r="AS2117" s="283"/>
      <c r="AT2117" s="283"/>
      <c r="AU2117" s="283"/>
      <c r="AV2117" s="283"/>
      <c r="AW2117" s="283"/>
      <c r="AX2117" s="283"/>
      <c r="AY2117" s="283"/>
      <c r="AZ2117" s="283"/>
      <c r="BA2117" s="283"/>
      <c r="BB2117" s="283"/>
      <c r="BC2117" s="283"/>
      <c r="BD2117" s="282"/>
    </row>
    <row r="2118" spans="2:56" ht="12.75" thickBot="1" x14ac:dyDescent="0.25">
      <c r="B2118" s="278"/>
      <c r="C2118" s="20"/>
      <c r="D2118" s="21"/>
      <c r="E2118" s="21"/>
      <c r="F2118" s="21"/>
      <c r="G2118" s="21"/>
      <c r="H2118" s="281" t="s">
        <v>850</v>
      </c>
      <c r="I2118" s="21"/>
      <c r="J2118" s="21"/>
      <c r="K2118" s="21"/>
      <c r="L2118" s="21"/>
      <c r="M2118" s="23"/>
      <c r="N2118" s="277"/>
      <c r="P2118" s="278"/>
      <c r="Q2118" s="20"/>
      <c r="R2118" s="21"/>
      <c r="S2118" s="21"/>
      <c r="T2118" s="21"/>
      <c r="U2118" s="21"/>
      <c r="V2118" s="281" t="s">
        <v>849</v>
      </c>
      <c r="W2118" s="21"/>
      <c r="X2118" s="21"/>
      <c r="Y2118" s="21"/>
      <c r="Z2118" s="21"/>
      <c r="AA2118" s="23"/>
      <c r="AB2118" s="277"/>
      <c r="AD2118" s="278"/>
      <c r="AE2118" s="20"/>
      <c r="AF2118" s="21"/>
      <c r="AG2118" s="21"/>
      <c r="AH2118" s="21"/>
      <c r="AI2118" s="21"/>
      <c r="AJ2118" s="281" t="s">
        <v>848</v>
      </c>
      <c r="AK2118" s="21"/>
      <c r="AL2118" s="21"/>
      <c r="AM2118" s="21"/>
      <c r="AN2118" s="21"/>
      <c r="AO2118" s="23"/>
      <c r="AP2118" s="277"/>
      <c r="AR2118" s="278"/>
      <c r="AS2118" s="20"/>
      <c r="AT2118" s="21"/>
      <c r="AU2118" s="21"/>
      <c r="AV2118" s="21"/>
      <c r="AW2118" s="21"/>
      <c r="AX2118" s="281" t="s">
        <v>847</v>
      </c>
      <c r="AY2118" s="21"/>
      <c r="AZ2118" s="21"/>
      <c r="BA2118" s="21"/>
      <c r="BB2118" s="21"/>
      <c r="BC2118" s="23"/>
      <c r="BD2118" s="277"/>
    </row>
    <row r="2119" spans="2:56" x14ac:dyDescent="0.2">
      <c r="B2119" s="278"/>
      <c r="C2119" s="34"/>
      <c r="D2119" s="35">
        <v>6</v>
      </c>
      <c r="E2119" s="36">
        <v>34</v>
      </c>
      <c r="F2119" s="36">
        <v>49</v>
      </c>
      <c r="G2119" s="36">
        <v>21</v>
      </c>
      <c r="H2119" s="36">
        <v>27</v>
      </c>
      <c r="I2119" s="36">
        <v>63</v>
      </c>
      <c r="J2119" s="36">
        <v>48</v>
      </c>
      <c r="K2119" s="37">
        <v>12</v>
      </c>
      <c r="L2119" s="251">
        <f>SUMSQ(D2119:K2119)</f>
        <v>11180</v>
      </c>
      <c r="M2119" s="42"/>
      <c r="N2119" s="277"/>
      <c r="P2119" s="278"/>
      <c r="Q2119" s="34"/>
      <c r="R2119" s="35">
        <v>6</v>
      </c>
      <c r="S2119" s="36">
        <v>35</v>
      </c>
      <c r="T2119" s="36">
        <v>28</v>
      </c>
      <c r="U2119" s="36">
        <v>42</v>
      </c>
      <c r="V2119" s="36">
        <v>61</v>
      </c>
      <c r="W2119" s="36">
        <v>15</v>
      </c>
      <c r="X2119" s="36">
        <v>56</v>
      </c>
      <c r="Y2119" s="37">
        <v>17</v>
      </c>
      <c r="Z2119" s="251">
        <f>SUMSQ(R2119:Y2119)</f>
        <v>11180</v>
      </c>
      <c r="AA2119" s="42"/>
      <c r="AB2119" s="277"/>
      <c r="AD2119" s="278"/>
      <c r="AE2119" s="34"/>
      <c r="AF2119" s="35">
        <v>6</v>
      </c>
      <c r="AG2119" s="36">
        <v>35</v>
      </c>
      <c r="AH2119" s="36">
        <v>28</v>
      </c>
      <c r="AI2119" s="36">
        <v>42</v>
      </c>
      <c r="AJ2119" s="36">
        <v>61</v>
      </c>
      <c r="AK2119" s="36">
        <v>15</v>
      </c>
      <c r="AL2119" s="36">
        <v>56</v>
      </c>
      <c r="AM2119" s="37">
        <v>17</v>
      </c>
      <c r="AN2119" s="251">
        <f>SUMSQ(AF2119:AM2119)</f>
        <v>11180</v>
      </c>
      <c r="AO2119" s="42"/>
      <c r="AP2119" s="277"/>
      <c r="AR2119" s="278"/>
      <c r="AS2119" s="34"/>
      <c r="AT2119" s="35">
        <v>6</v>
      </c>
      <c r="AU2119" s="36">
        <v>35</v>
      </c>
      <c r="AV2119" s="36">
        <v>50</v>
      </c>
      <c r="AW2119" s="36">
        <v>25</v>
      </c>
      <c r="AX2119" s="36">
        <v>23</v>
      </c>
      <c r="AY2119" s="36">
        <v>64</v>
      </c>
      <c r="AZ2119" s="36">
        <v>45</v>
      </c>
      <c r="BA2119" s="37">
        <v>12</v>
      </c>
      <c r="BB2119" s="251">
        <f>SUMSQ(AT2119:BA2119)</f>
        <v>11180</v>
      </c>
      <c r="BC2119" s="42"/>
      <c r="BD2119" s="277"/>
    </row>
    <row r="2120" spans="2:56" x14ac:dyDescent="0.2">
      <c r="B2120" s="278"/>
      <c r="C2120" s="34"/>
      <c r="D2120" s="44">
        <v>35</v>
      </c>
      <c r="E2120" s="45">
        <v>7</v>
      </c>
      <c r="F2120" s="45">
        <v>24</v>
      </c>
      <c r="G2120" s="45">
        <v>52</v>
      </c>
      <c r="H2120" s="45">
        <v>62</v>
      </c>
      <c r="I2120" s="45">
        <v>26</v>
      </c>
      <c r="J2120" s="45">
        <v>9</v>
      </c>
      <c r="K2120" s="46">
        <v>45</v>
      </c>
      <c r="L2120" s="257">
        <f>SUMSQ(D2120:K2120)</f>
        <v>11180</v>
      </c>
      <c r="M2120" s="42"/>
      <c r="N2120" s="277"/>
      <c r="P2120" s="278"/>
      <c r="Q2120" s="34"/>
      <c r="R2120" s="44">
        <v>34</v>
      </c>
      <c r="S2120" s="45">
        <v>7</v>
      </c>
      <c r="T2120" s="45">
        <v>43</v>
      </c>
      <c r="U2120" s="45">
        <v>25</v>
      </c>
      <c r="V2120" s="45">
        <v>14</v>
      </c>
      <c r="W2120" s="45">
        <v>64</v>
      </c>
      <c r="X2120" s="45">
        <v>20</v>
      </c>
      <c r="Y2120" s="46">
        <v>53</v>
      </c>
      <c r="Z2120" s="257">
        <f>SUMSQ(R2120:Y2120)</f>
        <v>11180</v>
      </c>
      <c r="AA2120" s="42"/>
      <c r="AB2120" s="277"/>
      <c r="AD2120" s="278"/>
      <c r="AE2120" s="34"/>
      <c r="AF2120" s="44">
        <v>53</v>
      </c>
      <c r="AG2120" s="45">
        <v>7</v>
      </c>
      <c r="AH2120" s="45">
        <v>43</v>
      </c>
      <c r="AI2120" s="45">
        <v>25</v>
      </c>
      <c r="AJ2120" s="45">
        <v>14</v>
      </c>
      <c r="AK2120" s="45">
        <v>64</v>
      </c>
      <c r="AL2120" s="45">
        <v>20</v>
      </c>
      <c r="AM2120" s="46">
        <v>34</v>
      </c>
      <c r="AN2120" s="257">
        <f>SUMSQ(AF2120:AM2120)</f>
        <v>11180</v>
      </c>
      <c r="AO2120" s="42"/>
      <c r="AP2120" s="277"/>
      <c r="AR2120" s="278"/>
      <c r="AS2120" s="34"/>
      <c r="AT2120" s="44">
        <v>34</v>
      </c>
      <c r="AU2120" s="45">
        <v>7</v>
      </c>
      <c r="AV2120" s="45">
        <v>28</v>
      </c>
      <c r="AW2120" s="45">
        <v>51</v>
      </c>
      <c r="AX2120" s="45">
        <v>61</v>
      </c>
      <c r="AY2120" s="45">
        <v>22</v>
      </c>
      <c r="AZ2120" s="45">
        <v>9</v>
      </c>
      <c r="BA2120" s="46">
        <v>48</v>
      </c>
      <c r="BB2120" s="257">
        <f>SUMSQ(AT2120:BA2120)</f>
        <v>11180</v>
      </c>
      <c r="BC2120" s="42"/>
      <c r="BD2120" s="277"/>
    </row>
    <row r="2121" spans="2:56" x14ac:dyDescent="0.2">
      <c r="B2121" s="278"/>
      <c r="C2121" s="34"/>
      <c r="D2121" s="44">
        <v>64</v>
      </c>
      <c r="E2121" s="45">
        <v>43</v>
      </c>
      <c r="F2121" s="45">
        <v>29</v>
      </c>
      <c r="G2121" s="45">
        <v>10</v>
      </c>
      <c r="H2121" s="45">
        <v>8</v>
      </c>
      <c r="I2121" s="45">
        <v>19</v>
      </c>
      <c r="J2121" s="45">
        <v>37</v>
      </c>
      <c r="K2121" s="46">
        <v>50</v>
      </c>
      <c r="L2121" s="257">
        <f>SUMSQ(D2121:K2121)</f>
        <v>11180</v>
      </c>
      <c r="M2121" s="42"/>
      <c r="N2121" s="277"/>
      <c r="P2121" s="278"/>
      <c r="Q2121" s="34"/>
      <c r="R2121" s="44">
        <v>49</v>
      </c>
      <c r="S2121" s="45">
        <v>24</v>
      </c>
      <c r="T2121" s="45">
        <v>29</v>
      </c>
      <c r="U2121" s="45">
        <v>47</v>
      </c>
      <c r="V2121" s="45">
        <v>60</v>
      </c>
      <c r="W2121" s="45">
        <v>10</v>
      </c>
      <c r="X2121" s="45">
        <v>3</v>
      </c>
      <c r="Y2121" s="46">
        <v>38</v>
      </c>
      <c r="Z2121" s="257">
        <f>SUMSQ(R2121:Y2121)</f>
        <v>11180</v>
      </c>
      <c r="AA2121" s="42"/>
      <c r="AB2121" s="277"/>
      <c r="AD2121" s="278"/>
      <c r="AE2121" s="34"/>
      <c r="AF2121" s="44">
        <v>49</v>
      </c>
      <c r="AG2121" s="45">
        <v>24</v>
      </c>
      <c r="AH2121" s="45">
        <v>29</v>
      </c>
      <c r="AI2121" s="45">
        <v>47</v>
      </c>
      <c r="AJ2121" s="45">
        <v>60</v>
      </c>
      <c r="AK2121" s="45">
        <v>10</v>
      </c>
      <c r="AL2121" s="45">
        <v>3</v>
      </c>
      <c r="AM2121" s="46">
        <v>38</v>
      </c>
      <c r="AN2121" s="257">
        <f>SUMSQ(AF2121:AM2121)</f>
        <v>11180</v>
      </c>
      <c r="AO2121" s="42"/>
      <c r="AP2121" s="277"/>
      <c r="AR2121" s="278"/>
      <c r="AS2121" s="34"/>
      <c r="AT2121" s="44">
        <v>16</v>
      </c>
      <c r="AU2121" s="45">
        <v>41</v>
      </c>
      <c r="AV2121" s="45">
        <v>29</v>
      </c>
      <c r="AW2121" s="45">
        <v>54</v>
      </c>
      <c r="AX2121" s="45">
        <v>60</v>
      </c>
      <c r="AY2121" s="45">
        <v>19</v>
      </c>
      <c r="AZ2121" s="45">
        <v>39</v>
      </c>
      <c r="BA2121" s="46">
        <v>2</v>
      </c>
      <c r="BB2121" s="257">
        <f>SUMSQ(AT2121:BA2121)</f>
        <v>11180</v>
      </c>
      <c r="BC2121" s="42"/>
      <c r="BD2121" s="277"/>
    </row>
    <row r="2122" spans="2:56" x14ac:dyDescent="0.2">
      <c r="B2122" s="278"/>
      <c r="C2122" s="34"/>
      <c r="D2122" s="44">
        <v>42</v>
      </c>
      <c r="E2122" s="45">
        <v>61</v>
      </c>
      <c r="F2122" s="45">
        <v>11</v>
      </c>
      <c r="G2122" s="45">
        <v>32</v>
      </c>
      <c r="H2122" s="45">
        <v>18</v>
      </c>
      <c r="I2122" s="45">
        <v>5</v>
      </c>
      <c r="J2122" s="45">
        <v>51</v>
      </c>
      <c r="K2122" s="46">
        <v>40</v>
      </c>
      <c r="L2122" s="257">
        <f>SUMSQ(D2122:K2122)</f>
        <v>11180</v>
      </c>
      <c r="M2122" s="42"/>
      <c r="N2122" s="277"/>
      <c r="P2122" s="278"/>
      <c r="Q2122" s="34"/>
      <c r="R2122" s="44">
        <v>21</v>
      </c>
      <c r="S2122" s="45">
        <v>52</v>
      </c>
      <c r="T2122" s="45">
        <v>46</v>
      </c>
      <c r="U2122" s="45">
        <v>32</v>
      </c>
      <c r="V2122" s="45">
        <v>11</v>
      </c>
      <c r="W2122" s="45">
        <v>57</v>
      </c>
      <c r="X2122" s="45">
        <v>39</v>
      </c>
      <c r="Y2122" s="46">
        <v>2</v>
      </c>
      <c r="Z2122" s="257">
        <f>SUMSQ(R2122:Y2122)</f>
        <v>11180</v>
      </c>
      <c r="AA2122" s="42"/>
      <c r="AB2122" s="277"/>
      <c r="AD2122" s="278"/>
      <c r="AE2122" s="34"/>
      <c r="AF2122" s="44">
        <v>2</v>
      </c>
      <c r="AG2122" s="45">
        <v>52</v>
      </c>
      <c r="AH2122" s="45">
        <v>46</v>
      </c>
      <c r="AI2122" s="45">
        <v>32</v>
      </c>
      <c r="AJ2122" s="45">
        <v>11</v>
      </c>
      <c r="AK2122" s="45">
        <v>57</v>
      </c>
      <c r="AL2122" s="45">
        <v>39</v>
      </c>
      <c r="AM2122" s="46">
        <v>21</v>
      </c>
      <c r="AN2122" s="257">
        <f>SUMSQ(AF2122:AM2122)</f>
        <v>11180</v>
      </c>
      <c r="AO2122" s="42"/>
      <c r="AP2122" s="277"/>
      <c r="AR2122" s="278"/>
      <c r="AS2122" s="34"/>
      <c r="AT2122" s="44">
        <v>44</v>
      </c>
      <c r="AU2122" s="45">
        <v>13</v>
      </c>
      <c r="AV2122" s="45">
        <v>55</v>
      </c>
      <c r="AW2122" s="45">
        <v>32</v>
      </c>
      <c r="AX2122" s="45">
        <v>18</v>
      </c>
      <c r="AY2122" s="45">
        <v>57</v>
      </c>
      <c r="AZ2122" s="45">
        <v>3</v>
      </c>
      <c r="BA2122" s="46">
        <v>38</v>
      </c>
      <c r="BB2122" s="257">
        <f>SUMSQ(AT2122:BA2122)</f>
        <v>11180</v>
      </c>
      <c r="BC2122" s="42"/>
      <c r="BD2122" s="277"/>
    </row>
    <row r="2123" spans="2:56" x14ac:dyDescent="0.2">
      <c r="B2123" s="278"/>
      <c r="C2123" s="34"/>
      <c r="D2123" s="44">
        <v>25</v>
      </c>
      <c r="E2123" s="45">
        <v>14</v>
      </c>
      <c r="F2123" s="45">
        <v>60</v>
      </c>
      <c r="G2123" s="45">
        <v>47</v>
      </c>
      <c r="H2123" s="45">
        <v>33</v>
      </c>
      <c r="I2123" s="45">
        <v>54</v>
      </c>
      <c r="J2123" s="45">
        <v>4</v>
      </c>
      <c r="K2123" s="46">
        <v>23</v>
      </c>
      <c r="L2123" s="257">
        <f>SUMSQ(D2123:K2123)</f>
        <v>11180</v>
      </c>
      <c r="M2123" s="42"/>
      <c r="N2123" s="277"/>
      <c r="P2123" s="278"/>
      <c r="Q2123" s="34"/>
      <c r="R2123" s="44">
        <v>63</v>
      </c>
      <c r="S2123" s="45">
        <v>26</v>
      </c>
      <c r="T2123" s="45">
        <v>8</v>
      </c>
      <c r="U2123" s="45">
        <v>54</v>
      </c>
      <c r="V2123" s="45">
        <v>33</v>
      </c>
      <c r="W2123" s="45">
        <v>19</v>
      </c>
      <c r="X2123" s="45">
        <v>13</v>
      </c>
      <c r="Y2123" s="46">
        <v>44</v>
      </c>
      <c r="Z2123" s="257">
        <f>SUMSQ(R2123:Y2123)</f>
        <v>11180</v>
      </c>
      <c r="AA2123" s="42"/>
      <c r="AB2123" s="277"/>
      <c r="AD2123" s="278"/>
      <c r="AE2123" s="34"/>
      <c r="AF2123" s="44">
        <v>44</v>
      </c>
      <c r="AG2123" s="45">
        <v>26</v>
      </c>
      <c r="AH2123" s="45">
        <v>8</v>
      </c>
      <c r="AI2123" s="45">
        <v>54</v>
      </c>
      <c r="AJ2123" s="45">
        <v>33</v>
      </c>
      <c r="AK2123" s="45">
        <v>19</v>
      </c>
      <c r="AL2123" s="45">
        <v>13</v>
      </c>
      <c r="AM2123" s="46">
        <v>63</v>
      </c>
      <c r="AN2123" s="257">
        <f>SUMSQ(AF2123:AM2123)</f>
        <v>11180</v>
      </c>
      <c r="AO2123" s="42"/>
      <c r="AP2123" s="277"/>
      <c r="AR2123" s="278"/>
      <c r="AS2123" s="34"/>
      <c r="AT2123" s="44">
        <v>27</v>
      </c>
      <c r="AU2123" s="45">
        <v>62</v>
      </c>
      <c r="AV2123" s="45">
        <v>8</v>
      </c>
      <c r="AW2123" s="45">
        <v>47</v>
      </c>
      <c r="AX2123" s="45">
        <v>33</v>
      </c>
      <c r="AY2123" s="45">
        <v>10</v>
      </c>
      <c r="AZ2123" s="45">
        <v>52</v>
      </c>
      <c r="BA2123" s="46">
        <v>21</v>
      </c>
      <c r="BB2123" s="257">
        <f>SUMSQ(AT2123:BA2123)</f>
        <v>11180</v>
      </c>
      <c r="BC2123" s="42"/>
      <c r="BD2123" s="277"/>
    </row>
    <row r="2124" spans="2:56" x14ac:dyDescent="0.2">
      <c r="B2124" s="278"/>
      <c r="C2124" s="34"/>
      <c r="D2124" s="44">
        <v>15</v>
      </c>
      <c r="E2124" s="45">
        <v>28</v>
      </c>
      <c r="F2124" s="45">
        <v>46</v>
      </c>
      <c r="G2124" s="45">
        <v>57</v>
      </c>
      <c r="H2124" s="45">
        <v>55</v>
      </c>
      <c r="I2124" s="45">
        <v>36</v>
      </c>
      <c r="J2124" s="45">
        <v>22</v>
      </c>
      <c r="K2124" s="46">
        <v>1</v>
      </c>
      <c r="L2124" s="257">
        <f>SUMSQ(D2124:K2124)</f>
        <v>11180</v>
      </c>
      <c r="M2124" s="42"/>
      <c r="N2124" s="277"/>
      <c r="P2124" s="278"/>
      <c r="Q2124" s="34"/>
      <c r="R2124" s="44">
        <v>27</v>
      </c>
      <c r="S2124" s="45">
        <v>62</v>
      </c>
      <c r="T2124" s="45">
        <v>55</v>
      </c>
      <c r="U2124" s="45">
        <v>5</v>
      </c>
      <c r="V2124" s="45">
        <v>18</v>
      </c>
      <c r="W2124" s="45">
        <v>36</v>
      </c>
      <c r="X2124" s="45">
        <v>41</v>
      </c>
      <c r="Y2124" s="46">
        <v>16</v>
      </c>
      <c r="Z2124" s="257">
        <f>SUMSQ(R2124:Y2124)</f>
        <v>11180</v>
      </c>
      <c r="AA2124" s="42"/>
      <c r="AB2124" s="277"/>
      <c r="AD2124" s="278"/>
      <c r="AE2124" s="34"/>
      <c r="AF2124" s="44">
        <v>27</v>
      </c>
      <c r="AG2124" s="45">
        <v>62</v>
      </c>
      <c r="AH2124" s="45">
        <v>55</v>
      </c>
      <c r="AI2124" s="45">
        <v>5</v>
      </c>
      <c r="AJ2124" s="45">
        <v>18</v>
      </c>
      <c r="AK2124" s="45">
        <v>36</v>
      </c>
      <c r="AL2124" s="45">
        <v>41</v>
      </c>
      <c r="AM2124" s="46">
        <v>16</v>
      </c>
      <c r="AN2124" s="257">
        <f>SUMSQ(AF2124:AM2124)</f>
        <v>11180</v>
      </c>
      <c r="AO2124" s="42"/>
      <c r="AP2124" s="277"/>
      <c r="AR2124" s="278"/>
      <c r="AS2124" s="34"/>
      <c r="AT2124" s="44">
        <v>63</v>
      </c>
      <c r="AU2124" s="45">
        <v>26</v>
      </c>
      <c r="AV2124" s="45">
        <v>46</v>
      </c>
      <c r="AW2124" s="45">
        <v>5</v>
      </c>
      <c r="AX2124" s="45">
        <v>11</v>
      </c>
      <c r="AY2124" s="45">
        <v>36</v>
      </c>
      <c r="AZ2124" s="45">
        <v>24</v>
      </c>
      <c r="BA2124" s="46">
        <v>49</v>
      </c>
      <c r="BB2124" s="257">
        <f>SUMSQ(AT2124:BA2124)</f>
        <v>11180</v>
      </c>
      <c r="BC2124" s="42"/>
      <c r="BD2124" s="277"/>
    </row>
    <row r="2125" spans="2:56" x14ac:dyDescent="0.2">
      <c r="B2125" s="278"/>
      <c r="C2125" s="34"/>
      <c r="D2125" s="44">
        <v>20</v>
      </c>
      <c r="E2125" s="45">
        <v>56</v>
      </c>
      <c r="F2125" s="45">
        <v>39</v>
      </c>
      <c r="G2125" s="45">
        <v>3</v>
      </c>
      <c r="H2125" s="45">
        <v>13</v>
      </c>
      <c r="I2125" s="45">
        <v>41</v>
      </c>
      <c r="J2125" s="45">
        <v>58</v>
      </c>
      <c r="K2125" s="46">
        <v>30</v>
      </c>
      <c r="L2125" s="257">
        <f>SUMSQ(D2125:K2125)</f>
        <v>11180</v>
      </c>
      <c r="M2125" s="42"/>
      <c r="N2125" s="277"/>
      <c r="P2125" s="278"/>
      <c r="Q2125" s="34"/>
      <c r="R2125" s="44">
        <v>12</v>
      </c>
      <c r="S2125" s="45">
        <v>45</v>
      </c>
      <c r="T2125" s="45">
        <v>1</v>
      </c>
      <c r="U2125" s="45">
        <v>51</v>
      </c>
      <c r="V2125" s="45">
        <v>40</v>
      </c>
      <c r="W2125" s="45">
        <v>22</v>
      </c>
      <c r="X2125" s="45">
        <v>58</v>
      </c>
      <c r="Y2125" s="46">
        <v>31</v>
      </c>
      <c r="Z2125" s="257">
        <f>SUMSQ(R2125:Y2125)</f>
        <v>11180</v>
      </c>
      <c r="AA2125" s="42"/>
      <c r="AB2125" s="277"/>
      <c r="AD2125" s="278"/>
      <c r="AE2125" s="34"/>
      <c r="AF2125" s="44">
        <v>31</v>
      </c>
      <c r="AG2125" s="45">
        <v>45</v>
      </c>
      <c r="AH2125" s="45">
        <v>1</v>
      </c>
      <c r="AI2125" s="45">
        <v>51</v>
      </c>
      <c r="AJ2125" s="45">
        <v>40</v>
      </c>
      <c r="AK2125" s="45">
        <v>22</v>
      </c>
      <c r="AL2125" s="45">
        <v>58</v>
      </c>
      <c r="AM2125" s="46">
        <v>12</v>
      </c>
      <c r="AN2125" s="257">
        <f>SUMSQ(AF2125:AM2125)</f>
        <v>11180</v>
      </c>
      <c r="AO2125" s="42"/>
      <c r="AP2125" s="277"/>
      <c r="AR2125" s="278"/>
      <c r="AS2125" s="34"/>
      <c r="AT2125" s="44">
        <v>17</v>
      </c>
      <c r="AU2125" s="45">
        <v>56</v>
      </c>
      <c r="AV2125" s="45">
        <v>43</v>
      </c>
      <c r="AW2125" s="45">
        <v>4</v>
      </c>
      <c r="AX2125" s="45">
        <v>14</v>
      </c>
      <c r="AY2125" s="45">
        <v>37</v>
      </c>
      <c r="AZ2125" s="45">
        <v>58</v>
      </c>
      <c r="BA2125" s="46">
        <v>31</v>
      </c>
      <c r="BB2125" s="257">
        <f>SUMSQ(AT2125:BA2125)</f>
        <v>11180</v>
      </c>
      <c r="BC2125" s="42"/>
      <c r="BD2125" s="277"/>
    </row>
    <row r="2126" spans="2:56" ht="12.75" thickBot="1" x14ac:dyDescent="0.25">
      <c r="B2126" s="278"/>
      <c r="C2126" s="34"/>
      <c r="D2126" s="59">
        <v>53</v>
      </c>
      <c r="E2126" s="60">
        <v>17</v>
      </c>
      <c r="F2126" s="60">
        <v>2</v>
      </c>
      <c r="G2126" s="60">
        <v>38</v>
      </c>
      <c r="H2126" s="60">
        <v>44</v>
      </c>
      <c r="I2126" s="60">
        <v>16</v>
      </c>
      <c r="J2126" s="60">
        <v>31</v>
      </c>
      <c r="K2126" s="61">
        <v>59</v>
      </c>
      <c r="L2126" s="257">
        <f>SUMSQ(D2126:K2126)</f>
        <v>11180</v>
      </c>
      <c r="M2126" s="42"/>
      <c r="N2126" s="277"/>
      <c r="P2126" s="278"/>
      <c r="Q2126" s="34"/>
      <c r="R2126" s="59">
        <v>48</v>
      </c>
      <c r="S2126" s="60">
        <v>9</v>
      </c>
      <c r="T2126" s="60">
        <v>50</v>
      </c>
      <c r="U2126" s="60">
        <v>4</v>
      </c>
      <c r="V2126" s="60">
        <v>23</v>
      </c>
      <c r="W2126" s="60">
        <v>37</v>
      </c>
      <c r="X2126" s="60">
        <v>30</v>
      </c>
      <c r="Y2126" s="61">
        <v>59</v>
      </c>
      <c r="Z2126" s="257">
        <f>SUMSQ(R2126:Y2126)</f>
        <v>11180</v>
      </c>
      <c r="AA2126" s="42"/>
      <c r="AB2126" s="277"/>
      <c r="AD2126" s="278"/>
      <c r="AE2126" s="34"/>
      <c r="AF2126" s="59">
        <v>48</v>
      </c>
      <c r="AG2126" s="60">
        <v>9</v>
      </c>
      <c r="AH2126" s="60">
        <v>50</v>
      </c>
      <c r="AI2126" s="60">
        <v>4</v>
      </c>
      <c r="AJ2126" s="60">
        <v>23</v>
      </c>
      <c r="AK2126" s="60">
        <v>37</v>
      </c>
      <c r="AL2126" s="60">
        <v>30</v>
      </c>
      <c r="AM2126" s="61">
        <v>59</v>
      </c>
      <c r="AN2126" s="257">
        <f>SUMSQ(AF2126:AM2126)</f>
        <v>11180</v>
      </c>
      <c r="AO2126" s="42"/>
      <c r="AP2126" s="277"/>
      <c r="AR2126" s="278"/>
      <c r="AS2126" s="34"/>
      <c r="AT2126" s="59">
        <v>53</v>
      </c>
      <c r="AU2126" s="60">
        <v>20</v>
      </c>
      <c r="AV2126" s="60">
        <v>1</v>
      </c>
      <c r="AW2126" s="60">
        <v>42</v>
      </c>
      <c r="AX2126" s="60">
        <v>40</v>
      </c>
      <c r="AY2126" s="60">
        <v>15</v>
      </c>
      <c r="AZ2126" s="60">
        <v>30</v>
      </c>
      <c r="BA2126" s="61">
        <v>59</v>
      </c>
      <c r="BB2126" s="257">
        <f>SUMSQ(AT2126:BA2126)</f>
        <v>11180</v>
      </c>
      <c r="BC2126" s="42"/>
      <c r="BD2126" s="277"/>
    </row>
    <row r="2127" spans="2:56" x14ac:dyDescent="0.2">
      <c r="B2127" s="278"/>
      <c r="C2127" s="34"/>
      <c r="D2127" s="166">
        <f>SUM(D2119:D2126)</f>
        <v>260</v>
      </c>
      <c r="E2127" s="167">
        <f>SUM(E2119:E2126)</f>
        <v>260</v>
      </c>
      <c r="F2127" s="167">
        <f>SUM(F2119:F2126)</f>
        <v>260</v>
      </c>
      <c r="G2127" s="167">
        <f>SUM(G2119:G2126)</f>
        <v>260</v>
      </c>
      <c r="H2127" s="167">
        <f>SUM(H2119:H2126)</f>
        <v>260</v>
      </c>
      <c r="I2127" s="167">
        <f>SUM(I2119:I2126)</f>
        <v>260</v>
      </c>
      <c r="J2127" s="167">
        <f>SUM(J2119:J2126)</f>
        <v>260</v>
      </c>
      <c r="K2127" s="167">
        <f>SUM(K2119:K2126)</f>
        <v>260</v>
      </c>
      <c r="L2127" s="280">
        <f>SUM(D2119^3+E2120^3+F2121^3+G2122^3+H2123^3+I2124^3+J2125^3+K2126^3)</f>
        <v>540800</v>
      </c>
      <c r="M2127" s="42"/>
      <c r="N2127" s="277"/>
      <c r="P2127" s="278"/>
      <c r="Q2127" s="34"/>
      <c r="R2127" s="166">
        <f>SUM(R2119:R2126)</f>
        <v>260</v>
      </c>
      <c r="S2127" s="167">
        <f>SUM(S2119:S2126)</f>
        <v>260</v>
      </c>
      <c r="T2127" s="167">
        <f>SUM(T2119:T2126)</f>
        <v>260</v>
      </c>
      <c r="U2127" s="167">
        <f>SUM(U2119:U2126)</f>
        <v>260</v>
      </c>
      <c r="V2127" s="167">
        <f>SUM(V2119:V2126)</f>
        <v>260</v>
      </c>
      <c r="W2127" s="167">
        <f>SUM(W2119:W2126)</f>
        <v>260</v>
      </c>
      <c r="X2127" s="167">
        <f>SUM(X2119:X2126)</f>
        <v>260</v>
      </c>
      <c r="Y2127" s="167">
        <f>SUM(Y2119:Y2126)</f>
        <v>260</v>
      </c>
      <c r="Z2127" s="280">
        <f>SUM(R2119^3+S2120^3+T2121^3+U2122^3+V2123^3+W2124^3+X2125^3+Y2126^3)</f>
        <v>540800</v>
      </c>
      <c r="AA2127" s="42"/>
      <c r="AB2127" s="277"/>
      <c r="AD2127" s="278"/>
      <c r="AE2127" s="34"/>
      <c r="AF2127" s="166">
        <f>SUM(AF2119:AF2126)</f>
        <v>260</v>
      </c>
      <c r="AG2127" s="167">
        <f>SUM(AG2119:AG2126)</f>
        <v>260</v>
      </c>
      <c r="AH2127" s="167">
        <f>SUM(AH2119:AH2126)</f>
        <v>260</v>
      </c>
      <c r="AI2127" s="167">
        <f>SUM(AI2119:AI2126)</f>
        <v>260</v>
      </c>
      <c r="AJ2127" s="167">
        <f>SUM(AJ2119:AJ2126)</f>
        <v>260</v>
      </c>
      <c r="AK2127" s="167">
        <f>SUM(AK2119:AK2126)</f>
        <v>260</v>
      </c>
      <c r="AL2127" s="167">
        <f>SUM(AL2119:AL2126)</f>
        <v>260</v>
      </c>
      <c r="AM2127" s="167">
        <f>SUM(AM2119:AM2126)</f>
        <v>260</v>
      </c>
      <c r="AN2127" s="280">
        <f>SUM(AF2119^3+AG2120^3+AH2121^3+AI2122^3+AJ2123^3+AK2124^3+AL2125^3+AM2126^3)</f>
        <v>540800</v>
      </c>
      <c r="AO2127" s="42"/>
      <c r="AP2127" s="277"/>
      <c r="AR2127" s="278"/>
      <c r="AS2127" s="34"/>
      <c r="AT2127" s="166">
        <f>SUM(AT2119:AT2126)</f>
        <v>260</v>
      </c>
      <c r="AU2127" s="167">
        <f>SUM(AU2119:AU2126)</f>
        <v>260</v>
      </c>
      <c r="AV2127" s="167">
        <f>SUM(AV2119:AV2126)</f>
        <v>260</v>
      </c>
      <c r="AW2127" s="167">
        <f>SUM(AW2119:AW2126)</f>
        <v>260</v>
      </c>
      <c r="AX2127" s="167">
        <f>SUM(AX2119:AX2126)</f>
        <v>260</v>
      </c>
      <c r="AY2127" s="167">
        <f>SUM(AY2119:AY2126)</f>
        <v>260</v>
      </c>
      <c r="AZ2127" s="167">
        <f>SUM(AZ2119:AZ2126)</f>
        <v>260</v>
      </c>
      <c r="BA2127" s="167">
        <f>SUM(BA2119:BA2126)</f>
        <v>260</v>
      </c>
      <c r="BB2127" s="280">
        <f>SUM(AT2119^3+AU2120^3+AV2121^3+AW2122^3+AX2123^3+AY2124^3+AZ2125^3+BA2126^3)</f>
        <v>540800</v>
      </c>
      <c r="BC2127" s="42"/>
      <c r="BD2127" s="277"/>
    </row>
    <row r="2128" spans="2:56" ht="12.75" thickBot="1" x14ac:dyDescent="0.25">
      <c r="B2128" s="278"/>
      <c r="C2128" s="34"/>
      <c r="D2128" s="89">
        <f>SUMSQ(D2119:D2126)</f>
        <v>11180</v>
      </c>
      <c r="E2128" s="90">
        <f>SUMSQ(E2119:E2126)</f>
        <v>11180</v>
      </c>
      <c r="F2128" s="90">
        <f>SUMSQ(F2119:F2126)</f>
        <v>11180</v>
      </c>
      <c r="G2128" s="90">
        <f>SUMSQ(G2119:G2126)</f>
        <v>11180</v>
      </c>
      <c r="H2128" s="90">
        <f>SUMSQ(H2119:H2126)</f>
        <v>11180</v>
      </c>
      <c r="I2128" s="90">
        <f>SUMSQ(I2119:I2126)</f>
        <v>11180</v>
      </c>
      <c r="J2128" s="90">
        <f>SUMSQ(J2119:J2126)</f>
        <v>11180</v>
      </c>
      <c r="K2128" s="90">
        <f>SUMSQ(K2119:K2126)</f>
        <v>11180</v>
      </c>
      <c r="L2128" s="279">
        <f>SUM(D2126^3+E2125^3+F2124^3+G2123^3+H2122^3+I2121^3+J2120^3+K2119^3)</f>
        <v>540800</v>
      </c>
      <c r="M2128" s="42"/>
      <c r="N2128" s="277"/>
      <c r="P2128" s="278"/>
      <c r="Q2128" s="34"/>
      <c r="R2128" s="89">
        <f>SUMSQ(R2119:R2126)</f>
        <v>11180</v>
      </c>
      <c r="S2128" s="90">
        <f>SUMSQ(S2119:S2126)</f>
        <v>11180</v>
      </c>
      <c r="T2128" s="90">
        <f>SUMSQ(T2119:T2126)</f>
        <v>11180</v>
      </c>
      <c r="U2128" s="90">
        <f>SUMSQ(U2119:U2126)</f>
        <v>11180</v>
      </c>
      <c r="V2128" s="90">
        <f>SUMSQ(V2119:V2126)</f>
        <v>11180</v>
      </c>
      <c r="W2128" s="90">
        <f>SUMSQ(W2119:W2126)</f>
        <v>11180</v>
      </c>
      <c r="X2128" s="90">
        <f>SUMSQ(X2119:X2126)</f>
        <v>11180</v>
      </c>
      <c r="Y2128" s="90">
        <f>SUMSQ(Y2119:Y2126)</f>
        <v>11180</v>
      </c>
      <c r="Z2128" s="279">
        <f>SUM(R2126^3+S2125^3+T2124^3+U2123^3+V2122^3+W2121^3+X2120^3+Y2119^3)</f>
        <v>540800</v>
      </c>
      <c r="AA2128" s="42"/>
      <c r="AB2128" s="277"/>
      <c r="AD2128" s="278"/>
      <c r="AE2128" s="34"/>
      <c r="AF2128" s="89">
        <f>SUMSQ(AF2119:AF2126)</f>
        <v>11180</v>
      </c>
      <c r="AG2128" s="90">
        <f>SUMSQ(AG2119:AG2126)</f>
        <v>11180</v>
      </c>
      <c r="AH2128" s="90">
        <f>SUMSQ(AH2119:AH2126)</f>
        <v>11180</v>
      </c>
      <c r="AI2128" s="90">
        <f>SUMSQ(AI2119:AI2126)</f>
        <v>11180</v>
      </c>
      <c r="AJ2128" s="90">
        <f>SUMSQ(AJ2119:AJ2126)</f>
        <v>11180</v>
      </c>
      <c r="AK2128" s="90">
        <f>SUMSQ(AK2119:AK2126)</f>
        <v>11180</v>
      </c>
      <c r="AL2128" s="90">
        <f>SUMSQ(AL2119:AL2126)</f>
        <v>11180</v>
      </c>
      <c r="AM2128" s="90">
        <f>SUMSQ(AM2119:AM2126)</f>
        <v>11180</v>
      </c>
      <c r="AN2128" s="279">
        <f>SUM(AF2126^3+AG2125^3+AH2124^3+AI2123^3+AJ2122^3+AK2121^3+AL2120^3+AM2119^3)</f>
        <v>540800</v>
      </c>
      <c r="AO2128" s="42"/>
      <c r="AP2128" s="277"/>
      <c r="AR2128" s="278"/>
      <c r="AS2128" s="34"/>
      <c r="AT2128" s="89">
        <f>SUMSQ(AT2119:AT2126)</f>
        <v>11180</v>
      </c>
      <c r="AU2128" s="90">
        <f>SUMSQ(AU2119:AU2126)</f>
        <v>11180</v>
      </c>
      <c r="AV2128" s="90">
        <f>SUMSQ(AV2119:AV2126)</f>
        <v>11180</v>
      </c>
      <c r="AW2128" s="90">
        <f>SUMSQ(AW2119:AW2126)</f>
        <v>11180</v>
      </c>
      <c r="AX2128" s="90">
        <f>SUMSQ(AX2119:AX2126)</f>
        <v>11180</v>
      </c>
      <c r="AY2128" s="90">
        <f>SUMSQ(AY2119:AY2126)</f>
        <v>11180</v>
      </c>
      <c r="AZ2128" s="90">
        <f>SUMSQ(AZ2119:AZ2126)</f>
        <v>11180</v>
      </c>
      <c r="BA2128" s="90">
        <f>SUMSQ(BA2119:BA2126)</f>
        <v>11180</v>
      </c>
      <c r="BB2128" s="279">
        <f>SUM(AT2126^3+AU2125^3+AV2124^3+AW2123^3+AX2122^3+AY2121^3+AZ2120^3+BA2119^3)</f>
        <v>540800</v>
      </c>
      <c r="BC2128" s="42"/>
      <c r="BD2128" s="277"/>
    </row>
    <row r="2129" spans="2:56" ht="12.75" thickBot="1" x14ac:dyDescent="0.25">
      <c r="B2129" s="278"/>
      <c r="C2129" s="104"/>
      <c r="D2129" s="106"/>
      <c r="E2129" s="106"/>
      <c r="F2129" s="106"/>
      <c r="G2129" s="106"/>
      <c r="H2129" s="106"/>
      <c r="I2129" s="106"/>
      <c r="J2129" s="106"/>
      <c r="K2129" s="106"/>
      <c r="L2129" s="106"/>
      <c r="M2129" s="109"/>
      <c r="N2129" s="277"/>
      <c r="P2129" s="278"/>
      <c r="Q2129" s="104"/>
      <c r="R2129" s="106"/>
      <c r="S2129" s="106"/>
      <c r="T2129" s="106"/>
      <c r="U2129" s="106"/>
      <c r="V2129" s="106"/>
      <c r="W2129" s="106"/>
      <c r="X2129" s="106"/>
      <c r="Y2129" s="106"/>
      <c r="Z2129" s="106"/>
      <c r="AA2129" s="109"/>
      <c r="AB2129" s="277"/>
      <c r="AD2129" s="278"/>
      <c r="AE2129" s="104"/>
      <c r="AF2129" s="106"/>
      <c r="AG2129" s="106"/>
      <c r="AH2129" s="106"/>
      <c r="AI2129" s="106"/>
      <c r="AJ2129" s="106"/>
      <c r="AK2129" s="106"/>
      <c r="AL2129" s="106"/>
      <c r="AM2129" s="106"/>
      <c r="AN2129" s="106"/>
      <c r="AO2129" s="109"/>
      <c r="AP2129" s="277"/>
      <c r="AR2129" s="278"/>
      <c r="AS2129" s="104"/>
      <c r="AT2129" s="106"/>
      <c r="AU2129" s="106"/>
      <c r="AV2129" s="106"/>
      <c r="AW2129" s="106"/>
      <c r="AX2129" s="106"/>
      <c r="AY2129" s="106"/>
      <c r="AZ2129" s="106"/>
      <c r="BA2129" s="106"/>
      <c r="BB2129" s="106"/>
      <c r="BC2129" s="109"/>
      <c r="BD2129" s="277"/>
    </row>
    <row r="2130" spans="2:56" ht="12.75" thickBot="1" x14ac:dyDescent="0.25">
      <c r="B2130" s="276"/>
      <c r="C2130" s="275"/>
      <c r="D2130" s="275"/>
      <c r="E2130" s="275"/>
      <c r="F2130" s="275"/>
      <c r="G2130" s="275"/>
      <c r="H2130" s="275"/>
      <c r="I2130" s="275"/>
      <c r="J2130" s="275"/>
      <c r="K2130" s="275"/>
      <c r="L2130" s="275"/>
      <c r="M2130" s="275"/>
      <c r="N2130" s="274"/>
      <c r="P2130" s="276"/>
      <c r="Q2130" s="275"/>
      <c r="R2130" s="275"/>
      <c r="S2130" s="275"/>
      <c r="T2130" s="275"/>
      <c r="U2130" s="275"/>
      <c r="V2130" s="275"/>
      <c r="W2130" s="275"/>
      <c r="X2130" s="275"/>
      <c r="Y2130" s="275"/>
      <c r="Z2130" s="275"/>
      <c r="AA2130" s="275"/>
      <c r="AB2130" s="274"/>
      <c r="AD2130" s="276"/>
      <c r="AE2130" s="275"/>
      <c r="AF2130" s="275"/>
      <c r="AG2130" s="275"/>
      <c r="AH2130" s="275"/>
      <c r="AI2130" s="275"/>
      <c r="AJ2130" s="275"/>
      <c r="AK2130" s="275"/>
      <c r="AL2130" s="275"/>
      <c r="AM2130" s="275"/>
      <c r="AN2130" s="275"/>
      <c r="AO2130" s="275"/>
      <c r="AP2130" s="274"/>
      <c r="AR2130" s="276"/>
      <c r="AS2130" s="275"/>
      <c r="AT2130" s="275"/>
      <c r="AU2130" s="275"/>
      <c r="AV2130" s="275"/>
      <c r="AW2130" s="275"/>
      <c r="AX2130" s="275"/>
      <c r="AY2130" s="275"/>
      <c r="AZ2130" s="275"/>
      <c r="BA2130" s="275"/>
      <c r="BB2130" s="275"/>
      <c r="BC2130" s="275"/>
      <c r="BD2130" s="274"/>
    </row>
    <row r="2131" spans="2:56" ht="13.5" thickTop="1" thickBot="1" x14ac:dyDescent="0.25"/>
    <row r="2132" spans="2:56" ht="13.5" thickTop="1" thickBot="1" x14ac:dyDescent="0.25">
      <c r="B2132" s="284"/>
      <c r="C2132" s="283"/>
      <c r="D2132" s="283"/>
      <c r="E2132" s="283"/>
      <c r="F2132" s="283"/>
      <c r="G2132" s="283"/>
      <c r="H2132" s="283"/>
      <c r="I2132" s="283"/>
      <c r="J2132" s="283"/>
      <c r="K2132" s="283"/>
      <c r="L2132" s="283"/>
      <c r="M2132" s="283"/>
      <c r="N2132" s="282"/>
      <c r="P2132" s="284"/>
      <c r="Q2132" s="283"/>
      <c r="R2132" s="283"/>
      <c r="S2132" s="283"/>
      <c r="T2132" s="283"/>
      <c r="U2132" s="283"/>
      <c r="V2132" s="283"/>
      <c r="W2132" s="283"/>
      <c r="X2132" s="283"/>
      <c r="Y2132" s="283"/>
      <c r="Z2132" s="283"/>
      <c r="AA2132" s="283"/>
      <c r="AB2132" s="282"/>
      <c r="AD2132" s="284"/>
      <c r="AE2132" s="283"/>
      <c r="AF2132" s="283"/>
      <c r="AG2132" s="283"/>
      <c r="AH2132" s="283"/>
      <c r="AI2132" s="283"/>
      <c r="AJ2132" s="283"/>
      <c r="AK2132" s="283"/>
      <c r="AL2132" s="283"/>
      <c r="AM2132" s="283"/>
      <c r="AN2132" s="283"/>
      <c r="AO2132" s="283"/>
      <c r="AP2132" s="282"/>
      <c r="AR2132" s="284"/>
      <c r="AS2132" s="283"/>
      <c r="AT2132" s="283"/>
      <c r="AU2132" s="283"/>
      <c r="AV2132" s="283"/>
      <c r="AW2132" s="283"/>
      <c r="AX2132" s="283"/>
      <c r="AY2132" s="283"/>
      <c r="AZ2132" s="283"/>
      <c r="BA2132" s="283"/>
      <c r="BB2132" s="283"/>
      <c r="BC2132" s="283"/>
      <c r="BD2132" s="282"/>
    </row>
    <row r="2133" spans="2:56" ht="12.75" thickBot="1" x14ac:dyDescent="0.25">
      <c r="B2133" s="278"/>
      <c r="C2133" s="20"/>
      <c r="D2133" s="21"/>
      <c r="E2133" s="21"/>
      <c r="F2133" s="21"/>
      <c r="G2133" s="21"/>
      <c r="H2133" s="281" t="s">
        <v>846</v>
      </c>
      <c r="I2133" s="21"/>
      <c r="J2133" s="21"/>
      <c r="K2133" s="21"/>
      <c r="L2133" s="21"/>
      <c r="M2133" s="23"/>
      <c r="N2133" s="277"/>
      <c r="P2133" s="278"/>
      <c r="Q2133" s="20"/>
      <c r="R2133" s="21"/>
      <c r="S2133" s="21"/>
      <c r="T2133" s="21"/>
      <c r="U2133" s="21"/>
      <c r="V2133" s="281" t="s">
        <v>845</v>
      </c>
      <c r="W2133" s="21"/>
      <c r="X2133" s="21"/>
      <c r="Y2133" s="21"/>
      <c r="Z2133" s="21"/>
      <c r="AA2133" s="23"/>
      <c r="AB2133" s="277"/>
      <c r="AD2133" s="278"/>
      <c r="AE2133" s="20"/>
      <c r="AF2133" s="21"/>
      <c r="AG2133" s="21"/>
      <c r="AH2133" s="21"/>
      <c r="AI2133" s="21"/>
      <c r="AJ2133" s="281" t="s">
        <v>844</v>
      </c>
      <c r="AK2133" s="21"/>
      <c r="AL2133" s="21"/>
      <c r="AM2133" s="21"/>
      <c r="AN2133" s="21"/>
      <c r="AO2133" s="23"/>
      <c r="AP2133" s="277"/>
      <c r="AR2133" s="278"/>
      <c r="AS2133" s="20"/>
      <c r="AT2133" s="21"/>
      <c r="AU2133" s="21"/>
      <c r="AV2133" s="21"/>
      <c r="AW2133" s="21"/>
      <c r="AX2133" s="281" t="s">
        <v>843</v>
      </c>
      <c r="AY2133" s="21"/>
      <c r="AZ2133" s="21"/>
      <c r="BA2133" s="21"/>
      <c r="BB2133" s="21"/>
      <c r="BC2133" s="23"/>
      <c r="BD2133" s="277"/>
    </row>
    <row r="2134" spans="2:56" x14ac:dyDescent="0.2">
      <c r="B2134" s="278"/>
      <c r="C2134" s="34"/>
      <c r="D2134" s="35">
        <v>6</v>
      </c>
      <c r="E2134" s="36">
        <v>35</v>
      </c>
      <c r="F2134" s="36">
        <v>50</v>
      </c>
      <c r="G2134" s="36">
        <v>25</v>
      </c>
      <c r="H2134" s="36">
        <v>23</v>
      </c>
      <c r="I2134" s="36">
        <v>64</v>
      </c>
      <c r="J2134" s="36">
        <v>45</v>
      </c>
      <c r="K2134" s="37">
        <v>12</v>
      </c>
      <c r="L2134" s="251">
        <f>SUMSQ(D2134:K2134)</f>
        <v>11180</v>
      </c>
      <c r="M2134" s="42"/>
      <c r="N2134" s="277"/>
      <c r="P2134" s="278"/>
      <c r="Q2134" s="34"/>
      <c r="R2134" s="35">
        <v>6</v>
      </c>
      <c r="S2134" s="36">
        <v>37</v>
      </c>
      <c r="T2134" s="36">
        <v>32</v>
      </c>
      <c r="U2134" s="36">
        <v>41</v>
      </c>
      <c r="V2134" s="36">
        <v>63</v>
      </c>
      <c r="W2134" s="36">
        <v>10</v>
      </c>
      <c r="X2134" s="36">
        <v>51</v>
      </c>
      <c r="Y2134" s="37">
        <v>20</v>
      </c>
      <c r="Z2134" s="251">
        <f>SUMSQ(R2134:Y2134)</f>
        <v>11180</v>
      </c>
      <c r="AA2134" s="42"/>
      <c r="AB2134" s="277"/>
      <c r="AD2134" s="278"/>
      <c r="AE2134" s="34"/>
      <c r="AF2134" s="35">
        <v>6</v>
      </c>
      <c r="AG2134" s="36">
        <v>37</v>
      </c>
      <c r="AH2134" s="36">
        <v>32</v>
      </c>
      <c r="AI2134" s="36">
        <v>41</v>
      </c>
      <c r="AJ2134" s="36">
        <v>63</v>
      </c>
      <c r="AK2134" s="36">
        <v>10</v>
      </c>
      <c r="AL2134" s="36">
        <v>51</v>
      </c>
      <c r="AM2134" s="37">
        <v>20</v>
      </c>
      <c r="AN2134" s="251">
        <f>SUMSQ(AF2134:AM2134)</f>
        <v>11180</v>
      </c>
      <c r="AO2134" s="42"/>
      <c r="AP2134" s="277"/>
      <c r="AR2134" s="278"/>
      <c r="AS2134" s="34"/>
      <c r="AT2134" s="35">
        <v>6</v>
      </c>
      <c r="AU2134" s="36">
        <v>38</v>
      </c>
      <c r="AV2134" s="36">
        <v>28</v>
      </c>
      <c r="AW2134" s="36">
        <v>60</v>
      </c>
      <c r="AX2134" s="36">
        <v>55</v>
      </c>
      <c r="AY2134" s="36">
        <v>23</v>
      </c>
      <c r="AZ2134" s="36">
        <v>41</v>
      </c>
      <c r="BA2134" s="37">
        <v>9</v>
      </c>
      <c r="BB2134" s="251">
        <f>SUMSQ(AT2134:BA2134)</f>
        <v>11180</v>
      </c>
      <c r="BC2134" s="42"/>
      <c r="BD2134" s="277"/>
    </row>
    <row r="2135" spans="2:56" x14ac:dyDescent="0.2">
      <c r="B2135" s="278"/>
      <c r="C2135" s="34"/>
      <c r="D2135" s="44">
        <v>48</v>
      </c>
      <c r="E2135" s="45">
        <v>7</v>
      </c>
      <c r="F2135" s="45">
        <v>28</v>
      </c>
      <c r="G2135" s="45">
        <v>51</v>
      </c>
      <c r="H2135" s="45">
        <v>61</v>
      </c>
      <c r="I2135" s="45">
        <v>22</v>
      </c>
      <c r="J2135" s="45">
        <v>9</v>
      </c>
      <c r="K2135" s="46">
        <v>34</v>
      </c>
      <c r="L2135" s="257">
        <f>SUMSQ(D2135:K2135)</f>
        <v>11180</v>
      </c>
      <c r="M2135" s="42"/>
      <c r="N2135" s="277"/>
      <c r="P2135" s="278"/>
      <c r="Q2135" s="34"/>
      <c r="R2135" s="44">
        <v>23</v>
      </c>
      <c r="S2135" s="45">
        <v>12</v>
      </c>
      <c r="T2135" s="45">
        <v>38</v>
      </c>
      <c r="U2135" s="45">
        <v>57</v>
      </c>
      <c r="V2135" s="45">
        <v>47</v>
      </c>
      <c r="W2135" s="45">
        <v>52</v>
      </c>
      <c r="X2135" s="45">
        <v>30</v>
      </c>
      <c r="Y2135" s="46">
        <v>1</v>
      </c>
      <c r="Z2135" s="257">
        <f>SUMSQ(R2135:Y2135)</f>
        <v>11180</v>
      </c>
      <c r="AA2135" s="42"/>
      <c r="AB2135" s="277"/>
      <c r="AD2135" s="278"/>
      <c r="AE2135" s="34"/>
      <c r="AF2135" s="44">
        <v>23</v>
      </c>
      <c r="AG2135" s="45">
        <v>12</v>
      </c>
      <c r="AH2135" s="45">
        <v>38</v>
      </c>
      <c r="AI2135" s="45">
        <v>57</v>
      </c>
      <c r="AJ2135" s="45">
        <v>47</v>
      </c>
      <c r="AK2135" s="45">
        <v>52</v>
      </c>
      <c r="AL2135" s="45">
        <v>30</v>
      </c>
      <c r="AM2135" s="46">
        <v>1</v>
      </c>
      <c r="AN2135" s="257">
        <f>SUMSQ(AF2135:AM2135)</f>
        <v>11180</v>
      </c>
      <c r="AO2135" s="42"/>
      <c r="AP2135" s="277"/>
      <c r="AR2135" s="278"/>
      <c r="AS2135" s="34"/>
      <c r="AT2135" s="44">
        <v>33</v>
      </c>
      <c r="AU2135" s="45">
        <v>12</v>
      </c>
      <c r="AV2135" s="45">
        <v>63</v>
      </c>
      <c r="AW2135" s="45">
        <v>22</v>
      </c>
      <c r="AX2135" s="45">
        <v>25</v>
      </c>
      <c r="AY2135" s="45">
        <v>52</v>
      </c>
      <c r="AZ2135" s="45">
        <v>7</v>
      </c>
      <c r="BA2135" s="46">
        <v>46</v>
      </c>
      <c r="BB2135" s="257">
        <f>SUMSQ(AT2135:BA2135)</f>
        <v>11180</v>
      </c>
      <c r="BC2135" s="42"/>
      <c r="BD2135" s="277"/>
    </row>
    <row r="2136" spans="2:56" x14ac:dyDescent="0.2">
      <c r="B2136" s="278"/>
      <c r="C2136" s="34"/>
      <c r="D2136" s="44">
        <v>2</v>
      </c>
      <c r="E2136" s="45">
        <v>41</v>
      </c>
      <c r="F2136" s="45">
        <v>29</v>
      </c>
      <c r="G2136" s="45">
        <v>54</v>
      </c>
      <c r="H2136" s="45">
        <v>60</v>
      </c>
      <c r="I2136" s="45">
        <v>19</v>
      </c>
      <c r="J2136" s="45">
        <v>39</v>
      </c>
      <c r="K2136" s="46">
        <v>16</v>
      </c>
      <c r="L2136" s="257">
        <f>SUMSQ(D2136:K2136)</f>
        <v>11180</v>
      </c>
      <c r="M2136" s="42"/>
      <c r="N2136" s="277"/>
      <c r="P2136" s="278"/>
      <c r="Q2136" s="34"/>
      <c r="R2136" s="44">
        <v>11</v>
      </c>
      <c r="S2136" s="45">
        <v>62</v>
      </c>
      <c r="T2136" s="45">
        <v>17</v>
      </c>
      <c r="U2136" s="45">
        <v>40</v>
      </c>
      <c r="V2136" s="45">
        <v>50</v>
      </c>
      <c r="W2136" s="45">
        <v>7</v>
      </c>
      <c r="X2136" s="45">
        <v>44</v>
      </c>
      <c r="Y2136" s="46">
        <v>29</v>
      </c>
      <c r="Z2136" s="257">
        <f>SUMSQ(R2136:Y2136)</f>
        <v>11180</v>
      </c>
      <c r="AA2136" s="42"/>
      <c r="AB2136" s="277"/>
      <c r="AD2136" s="278"/>
      <c r="AE2136" s="34"/>
      <c r="AF2136" s="44">
        <v>36</v>
      </c>
      <c r="AG2136" s="45">
        <v>62</v>
      </c>
      <c r="AH2136" s="45">
        <v>17</v>
      </c>
      <c r="AI2136" s="45">
        <v>15</v>
      </c>
      <c r="AJ2136" s="45">
        <v>25</v>
      </c>
      <c r="AK2136" s="45">
        <v>7</v>
      </c>
      <c r="AL2136" s="45">
        <v>44</v>
      </c>
      <c r="AM2136" s="46">
        <v>54</v>
      </c>
      <c r="AN2136" s="257">
        <f>SUMSQ(AF2136:AM2136)</f>
        <v>11180</v>
      </c>
      <c r="AO2136" s="42"/>
      <c r="AP2136" s="277"/>
      <c r="AR2136" s="278"/>
      <c r="AS2136" s="34"/>
      <c r="AT2136" s="44">
        <v>15</v>
      </c>
      <c r="AU2136" s="45">
        <v>47</v>
      </c>
      <c r="AV2136" s="45">
        <v>17</v>
      </c>
      <c r="AW2136" s="45">
        <v>49</v>
      </c>
      <c r="AX2136" s="45">
        <v>62</v>
      </c>
      <c r="AY2136" s="45">
        <v>30</v>
      </c>
      <c r="AZ2136" s="45">
        <v>36</v>
      </c>
      <c r="BA2136" s="46">
        <v>4</v>
      </c>
      <c r="BB2136" s="257">
        <f>SUMSQ(AT2136:BA2136)</f>
        <v>11180</v>
      </c>
      <c r="BC2136" s="42"/>
      <c r="BD2136" s="277"/>
    </row>
    <row r="2137" spans="2:56" x14ac:dyDescent="0.2">
      <c r="B2137" s="278"/>
      <c r="C2137" s="34"/>
      <c r="D2137" s="44">
        <v>44</v>
      </c>
      <c r="E2137" s="45">
        <v>13</v>
      </c>
      <c r="F2137" s="45">
        <v>55</v>
      </c>
      <c r="G2137" s="45">
        <v>32</v>
      </c>
      <c r="H2137" s="45">
        <v>18</v>
      </c>
      <c r="I2137" s="45">
        <v>57</v>
      </c>
      <c r="J2137" s="45">
        <v>3</v>
      </c>
      <c r="K2137" s="46">
        <v>38</v>
      </c>
      <c r="L2137" s="257">
        <f>SUMSQ(D2137:K2137)</f>
        <v>11180</v>
      </c>
      <c r="M2137" s="42"/>
      <c r="N2137" s="277"/>
      <c r="P2137" s="278"/>
      <c r="Q2137" s="34"/>
      <c r="R2137" s="44">
        <v>49</v>
      </c>
      <c r="S2137" s="45">
        <v>60</v>
      </c>
      <c r="T2137" s="45">
        <v>4</v>
      </c>
      <c r="U2137" s="45">
        <v>31</v>
      </c>
      <c r="V2137" s="45">
        <v>9</v>
      </c>
      <c r="W2137" s="45">
        <v>22</v>
      </c>
      <c r="X2137" s="45">
        <v>46</v>
      </c>
      <c r="Y2137" s="46">
        <v>39</v>
      </c>
      <c r="Z2137" s="257">
        <f>SUMSQ(R2137:Y2137)</f>
        <v>11180</v>
      </c>
      <c r="AA2137" s="42"/>
      <c r="AB2137" s="277"/>
      <c r="AD2137" s="278"/>
      <c r="AE2137" s="34"/>
      <c r="AF2137" s="44">
        <v>49</v>
      </c>
      <c r="AG2137" s="45">
        <v>60</v>
      </c>
      <c r="AH2137" s="45">
        <v>4</v>
      </c>
      <c r="AI2137" s="45">
        <v>31</v>
      </c>
      <c r="AJ2137" s="45">
        <v>9</v>
      </c>
      <c r="AK2137" s="45">
        <v>22</v>
      </c>
      <c r="AL2137" s="45">
        <v>46</v>
      </c>
      <c r="AM2137" s="46">
        <v>39</v>
      </c>
      <c r="AN2137" s="257">
        <f>SUMSQ(AF2137:AM2137)</f>
        <v>11180</v>
      </c>
      <c r="AO2137" s="42"/>
      <c r="AP2137" s="277"/>
      <c r="AR2137" s="278"/>
      <c r="AS2137" s="34"/>
      <c r="AT2137" s="44">
        <v>44</v>
      </c>
      <c r="AU2137" s="45">
        <v>1</v>
      </c>
      <c r="AV2137" s="45">
        <v>54</v>
      </c>
      <c r="AW2137" s="45">
        <v>31</v>
      </c>
      <c r="AX2137" s="45">
        <v>20</v>
      </c>
      <c r="AY2137" s="45">
        <v>57</v>
      </c>
      <c r="AZ2137" s="45">
        <v>14</v>
      </c>
      <c r="BA2137" s="46">
        <v>39</v>
      </c>
      <c r="BB2137" s="257">
        <f>SUMSQ(AT2137:BA2137)</f>
        <v>11180</v>
      </c>
      <c r="BC2137" s="42"/>
      <c r="BD2137" s="277"/>
    </row>
    <row r="2138" spans="2:56" x14ac:dyDescent="0.2">
      <c r="B2138" s="278"/>
      <c r="C2138" s="34"/>
      <c r="D2138" s="44">
        <v>27</v>
      </c>
      <c r="E2138" s="45">
        <v>62</v>
      </c>
      <c r="F2138" s="45">
        <v>8</v>
      </c>
      <c r="G2138" s="45">
        <v>47</v>
      </c>
      <c r="H2138" s="45">
        <v>33</v>
      </c>
      <c r="I2138" s="45">
        <v>10</v>
      </c>
      <c r="J2138" s="45">
        <v>52</v>
      </c>
      <c r="K2138" s="46">
        <v>21</v>
      </c>
      <c r="L2138" s="257">
        <f>SUMSQ(D2138:K2138)</f>
        <v>11180</v>
      </c>
      <c r="M2138" s="42"/>
      <c r="N2138" s="277"/>
      <c r="P2138" s="278"/>
      <c r="Q2138" s="34"/>
      <c r="R2138" s="44">
        <v>26</v>
      </c>
      <c r="S2138" s="45">
        <v>19</v>
      </c>
      <c r="T2138" s="45">
        <v>43</v>
      </c>
      <c r="U2138" s="45">
        <v>56</v>
      </c>
      <c r="V2138" s="45">
        <v>34</v>
      </c>
      <c r="W2138" s="45">
        <v>61</v>
      </c>
      <c r="X2138" s="45">
        <v>5</v>
      </c>
      <c r="Y2138" s="46">
        <v>16</v>
      </c>
      <c r="Z2138" s="257">
        <f>SUMSQ(R2138:Y2138)</f>
        <v>11180</v>
      </c>
      <c r="AA2138" s="42"/>
      <c r="AB2138" s="277"/>
      <c r="AD2138" s="278"/>
      <c r="AE2138" s="34"/>
      <c r="AF2138" s="44">
        <v>26</v>
      </c>
      <c r="AG2138" s="45">
        <v>19</v>
      </c>
      <c r="AH2138" s="45">
        <v>43</v>
      </c>
      <c r="AI2138" s="45">
        <v>56</v>
      </c>
      <c r="AJ2138" s="45">
        <v>34</v>
      </c>
      <c r="AK2138" s="45">
        <v>61</v>
      </c>
      <c r="AL2138" s="45">
        <v>5</v>
      </c>
      <c r="AM2138" s="46">
        <v>16</v>
      </c>
      <c r="AN2138" s="257">
        <f>SUMSQ(AF2138:AM2138)</f>
        <v>11180</v>
      </c>
      <c r="AO2138" s="42"/>
      <c r="AP2138" s="277"/>
      <c r="AR2138" s="278"/>
      <c r="AS2138" s="34"/>
      <c r="AT2138" s="44">
        <v>26</v>
      </c>
      <c r="AU2138" s="45">
        <v>51</v>
      </c>
      <c r="AV2138" s="45">
        <v>8</v>
      </c>
      <c r="AW2138" s="45">
        <v>45</v>
      </c>
      <c r="AX2138" s="45">
        <v>34</v>
      </c>
      <c r="AY2138" s="45">
        <v>11</v>
      </c>
      <c r="AZ2138" s="45">
        <v>64</v>
      </c>
      <c r="BA2138" s="46">
        <v>21</v>
      </c>
      <c r="BB2138" s="257">
        <f>SUMSQ(AT2138:BA2138)</f>
        <v>11180</v>
      </c>
      <c r="BC2138" s="42"/>
      <c r="BD2138" s="277"/>
    </row>
    <row r="2139" spans="2:56" x14ac:dyDescent="0.2">
      <c r="B2139" s="278"/>
      <c r="C2139" s="34"/>
      <c r="D2139" s="44">
        <v>49</v>
      </c>
      <c r="E2139" s="45">
        <v>26</v>
      </c>
      <c r="F2139" s="45">
        <v>46</v>
      </c>
      <c r="G2139" s="45">
        <v>5</v>
      </c>
      <c r="H2139" s="45">
        <v>11</v>
      </c>
      <c r="I2139" s="45">
        <v>36</v>
      </c>
      <c r="J2139" s="45">
        <v>24</v>
      </c>
      <c r="K2139" s="46">
        <v>63</v>
      </c>
      <c r="L2139" s="257">
        <f>SUMSQ(D2139:K2139)</f>
        <v>11180</v>
      </c>
      <c r="M2139" s="42"/>
      <c r="N2139" s="277"/>
      <c r="P2139" s="278"/>
      <c r="Q2139" s="34"/>
      <c r="R2139" s="44">
        <v>36</v>
      </c>
      <c r="S2139" s="45">
        <v>21</v>
      </c>
      <c r="T2139" s="45">
        <v>58</v>
      </c>
      <c r="U2139" s="45">
        <v>15</v>
      </c>
      <c r="V2139" s="45">
        <v>25</v>
      </c>
      <c r="W2139" s="45">
        <v>48</v>
      </c>
      <c r="X2139" s="45">
        <v>3</v>
      </c>
      <c r="Y2139" s="46">
        <v>54</v>
      </c>
      <c r="Z2139" s="257">
        <f>SUMSQ(R2139:Y2139)</f>
        <v>11180</v>
      </c>
      <c r="AA2139" s="42"/>
      <c r="AB2139" s="277"/>
      <c r="AD2139" s="278"/>
      <c r="AE2139" s="34"/>
      <c r="AF2139" s="44">
        <v>11</v>
      </c>
      <c r="AG2139" s="45">
        <v>21</v>
      </c>
      <c r="AH2139" s="45">
        <v>58</v>
      </c>
      <c r="AI2139" s="45">
        <v>40</v>
      </c>
      <c r="AJ2139" s="45">
        <v>50</v>
      </c>
      <c r="AK2139" s="45">
        <v>48</v>
      </c>
      <c r="AL2139" s="45">
        <v>3</v>
      </c>
      <c r="AM2139" s="46">
        <v>29</v>
      </c>
      <c r="AN2139" s="257">
        <f>SUMSQ(AF2139:AM2139)</f>
        <v>11180</v>
      </c>
      <c r="AO2139" s="42"/>
      <c r="AP2139" s="277"/>
      <c r="AR2139" s="278"/>
      <c r="AS2139" s="34"/>
      <c r="AT2139" s="44">
        <v>61</v>
      </c>
      <c r="AU2139" s="45">
        <v>29</v>
      </c>
      <c r="AV2139" s="45">
        <v>35</v>
      </c>
      <c r="AW2139" s="45">
        <v>3</v>
      </c>
      <c r="AX2139" s="45">
        <v>16</v>
      </c>
      <c r="AY2139" s="45">
        <v>48</v>
      </c>
      <c r="AZ2139" s="45">
        <v>18</v>
      </c>
      <c r="BA2139" s="46">
        <v>50</v>
      </c>
      <c r="BB2139" s="257">
        <f>SUMSQ(AT2139:BA2139)</f>
        <v>11180</v>
      </c>
      <c r="BC2139" s="42"/>
      <c r="BD2139" s="277"/>
    </row>
    <row r="2140" spans="2:56" x14ac:dyDescent="0.2">
      <c r="B2140" s="278"/>
      <c r="C2140" s="34"/>
      <c r="D2140" s="44">
        <v>31</v>
      </c>
      <c r="E2140" s="45">
        <v>56</v>
      </c>
      <c r="F2140" s="45">
        <v>43</v>
      </c>
      <c r="G2140" s="45">
        <v>4</v>
      </c>
      <c r="H2140" s="45">
        <v>14</v>
      </c>
      <c r="I2140" s="45">
        <v>37</v>
      </c>
      <c r="J2140" s="45">
        <v>58</v>
      </c>
      <c r="K2140" s="46">
        <v>17</v>
      </c>
      <c r="L2140" s="257">
        <f>SUMSQ(D2140:K2140)</f>
        <v>11180</v>
      </c>
      <c r="M2140" s="42"/>
      <c r="N2140" s="277"/>
      <c r="P2140" s="278"/>
      <c r="Q2140" s="34"/>
      <c r="R2140" s="44">
        <v>64</v>
      </c>
      <c r="S2140" s="45">
        <v>35</v>
      </c>
      <c r="T2140" s="45">
        <v>13</v>
      </c>
      <c r="U2140" s="45">
        <v>18</v>
      </c>
      <c r="V2140" s="45">
        <v>8</v>
      </c>
      <c r="W2140" s="45">
        <v>27</v>
      </c>
      <c r="X2140" s="45">
        <v>53</v>
      </c>
      <c r="Y2140" s="46">
        <v>42</v>
      </c>
      <c r="Z2140" s="257">
        <f>SUMSQ(R2140:Y2140)</f>
        <v>11180</v>
      </c>
      <c r="AA2140" s="42"/>
      <c r="AB2140" s="277"/>
      <c r="AD2140" s="278"/>
      <c r="AE2140" s="34"/>
      <c r="AF2140" s="44">
        <v>64</v>
      </c>
      <c r="AG2140" s="45">
        <v>35</v>
      </c>
      <c r="AH2140" s="45">
        <v>13</v>
      </c>
      <c r="AI2140" s="45">
        <v>18</v>
      </c>
      <c r="AJ2140" s="45">
        <v>8</v>
      </c>
      <c r="AK2140" s="45">
        <v>27</v>
      </c>
      <c r="AL2140" s="45">
        <v>53</v>
      </c>
      <c r="AM2140" s="46">
        <v>42</v>
      </c>
      <c r="AN2140" s="257">
        <f>SUMSQ(AF2140:AM2140)</f>
        <v>11180</v>
      </c>
      <c r="AO2140" s="42"/>
      <c r="AP2140" s="277"/>
      <c r="AR2140" s="278"/>
      <c r="AS2140" s="34"/>
      <c r="AT2140" s="44">
        <v>19</v>
      </c>
      <c r="AU2140" s="45">
        <v>58</v>
      </c>
      <c r="AV2140" s="45">
        <v>13</v>
      </c>
      <c r="AW2140" s="45">
        <v>40</v>
      </c>
      <c r="AX2140" s="45">
        <v>43</v>
      </c>
      <c r="AY2140" s="45">
        <v>2</v>
      </c>
      <c r="AZ2140" s="45">
        <v>53</v>
      </c>
      <c r="BA2140" s="46">
        <v>32</v>
      </c>
      <c r="BB2140" s="257">
        <f>SUMSQ(AT2140:BA2140)</f>
        <v>11180</v>
      </c>
      <c r="BC2140" s="42"/>
      <c r="BD2140" s="277"/>
    </row>
    <row r="2141" spans="2:56" ht="12.75" thickBot="1" x14ac:dyDescent="0.25">
      <c r="B2141" s="278"/>
      <c r="C2141" s="34"/>
      <c r="D2141" s="59">
        <v>53</v>
      </c>
      <c r="E2141" s="60">
        <v>20</v>
      </c>
      <c r="F2141" s="60">
        <v>1</v>
      </c>
      <c r="G2141" s="60">
        <v>42</v>
      </c>
      <c r="H2141" s="60">
        <v>40</v>
      </c>
      <c r="I2141" s="60">
        <v>15</v>
      </c>
      <c r="J2141" s="60">
        <v>30</v>
      </c>
      <c r="K2141" s="61">
        <v>59</v>
      </c>
      <c r="L2141" s="257">
        <f>SUMSQ(D2141:K2141)</f>
        <v>11180</v>
      </c>
      <c r="M2141" s="42"/>
      <c r="N2141" s="277"/>
      <c r="P2141" s="278"/>
      <c r="Q2141" s="34"/>
      <c r="R2141" s="59">
        <v>45</v>
      </c>
      <c r="S2141" s="60">
        <v>14</v>
      </c>
      <c r="T2141" s="60">
        <v>55</v>
      </c>
      <c r="U2141" s="60">
        <v>2</v>
      </c>
      <c r="V2141" s="60">
        <v>24</v>
      </c>
      <c r="W2141" s="60">
        <v>33</v>
      </c>
      <c r="X2141" s="60">
        <v>28</v>
      </c>
      <c r="Y2141" s="61">
        <v>59</v>
      </c>
      <c r="Z2141" s="257">
        <f>SUMSQ(R2141:Y2141)</f>
        <v>11180</v>
      </c>
      <c r="AA2141" s="42"/>
      <c r="AB2141" s="277"/>
      <c r="AD2141" s="278"/>
      <c r="AE2141" s="34"/>
      <c r="AF2141" s="59">
        <v>45</v>
      </c>
      <c r="AG2141" s="60">
        <v>14</v>
      </c>
      <c r="AH2141" s="60">
        <v>55</v>
      </c>
      <c r="AI2141" s="60">
        <v>2</v>
      </c>
      <c r="AJ2141" s="60">
        <v>24</v>
      </c>
      <c r="AK2141" s="60">
        <v>33</v>
      </c>
      <c r="AL2141" s="60">
        <v>28</v>
      </c>
      <c r="AM2141" s="61">
        <v>59</v>
      </c>
      <c r="AN2141" s="257">
        <f>SUMSQ(AF2141:AM2141)</f>
        <v>11180</v>
      </c>
      <c r="AO2141" s="42"/>
      <c r="AP2141" s="277"/>
      <c r="AR2141" s="278"/>
      <c r="AS2141" s="34"/>
      <c r="AT2141" s="59">
        <v>56</v>
      </c>
      <c r="AU2141" s="60">
        <v>24</v>
      </c>
      <c r="AV2141" s="60">
        <v>42</v>
      </c>
      <c r="AW2141" s="60">
        <v>10</v>
      </c>
      <c r="AX2141" s="60">
        <v>5</v>
      </c>
      <c r="AY2141" s="60">
        <v>37</v>
      </c>
      <c r="AZ2141" s="60">
        <v>27</v>
      </c>
      <c r="BA2141" s="61">
        <v>59</v>
      </c>
      <c r="BB2141" s="257">
        <f>SUMSQ(AT2141:BA2141)</f>
        <v>11180</v>
      </c>
      <c r="BC2141" s="42"/>
      <c r="BD2141" s="277"/>
    </row>
    <row r="2142" spans="2:56" x14ac:dyDescent="0.2">
      <c r="B2142" s="278"/>
      <c r="C2142" s="34"/>
      <c r="D2142" s="166">
        <f>SUM(D2134:D2141)</f>
        <v>260</v>
      </c>
      <c r="E2142" s="167">
        <f>SUM(E2134:E2141)</f>
        <v>260</v>
      </c>
      <c r="F2142" s="167">
        <f>SUM(F2134:F2141)</f>
        <v>260</v>
      </c>
      <c r="G2142" s="167">
        <f>SUM(G2134:G2141)</f>
        <v>260</v>
      </c>
      <c r="H2142" s="167">
        <f>SUM(H2134:H2141)</f>
        <v>260</v>
      </c>
      <c r="I2142" s="167">
        <f>SUM(I2134:I2141)</f>
        <v>260</v>
      </c>
      <c r="J2142" s="167">
        <f>SUM(J2134:J2141)</f>
        <v>260</v>
      </c>
      <c r="K2142" s="167">
        <f>SUM(K2134:K2141)</f>
        <v>260</v>
      </c>
      <c r="L2142" s="280">
        <f>SUM(D2134^3+E2135^3+F2136^3+G2137^3+H2138^3+I2139^3+J2140^3+K2141^3)</f>
        <v>540800</v>
      </c>
      <c r="M2142" s="42"/>
      <c r="N2142" s="277"/>
      <c r="P2142" s="278"/>
      <c r="Q2142" s="34"/>
      <c r="R2142" s="166">
        <f>SUM(R2134:R2141)</f>
        <v>260</v>
      </c>
      <c r="S2142" s="167">
        <f>SUM(S2134:S2141)</f>
        <v>260</v>
      </c>
      <c r="T2142" s="167">
        <f>SUM(T2134:T2141)</f>
        <v>260</v>
      </c>
      <c r="U2142" s="167">
        <f>SUM(U2134:U2141)</f>
        <v>260</v>
      </c>
      <c r="V2142" s="167">
        <f>SUM(V2134:V2141)</f>
        <v>260</v>
      </c>
      <c r="W2142" s="167">
        <f>SUM(W2134:W2141)</f>
        <v>260</v>
      </c>
      <c r="X2142" s="167">
        <f>SUM(X2134:X2141)</f>
        <v>260</v>
      </c>
      <c r="Y2142" s="167">
        <f>SUM(Y2134:Y2141)</f>
        <v>260</v>
      </c>
      <c r="Z2142" s="280">
        <f>SUM(R2134^3+S2135^3+T2136^3+U2137^3+V2138^3+W2139^3+X2140^3+Y2141^3)</f>
        <v>540800</v>
      </c>
      <c r="AA2142" s="42"/>
      <c r="AB2142" s="277"/>
      <c r="AD2142" s="278"/>
      <c r="AE2142" s="34"/>
      <c r="AF2142" s="166">
        <f>SUM(AF2134:AF2141)</f>
        <v>260</v>
      </c>
      <c r="AG2142" s="167">
        <f>SUM(AG2134:AG2141)</f>
        <v>260</v>
      </c>
      <c r="AH2142" s="167">
        <f>SUM(AH2134:AH2141)</f>
        <v>260</v>
      </c>
      <c r="AI2142" s="167">
        <f>SUM(AI2134:AI2141)</f>
        <v>260</v>
      </c>
      <c r="AJ2142" s="167">
        <f>SUM(AJ2134:AJ2141)</f>
        <v>260</v>
      </c>
      <c r="AK2142" s="167">
        <f>SUM(AK2134:AK2141)</f>
        <v>260</v>
      </c>
      <c r="AL2142" s="167">
        <f>SUM(AL2134:AL2141)</f>
        <v>260</v>
      </c>
      <c r="AM2142" s="167">
        <f>SUM(AM2134:AM2141)</f>
        <v>260</v>
      </c>
      <c r="AN2142" s="280">
        <f>SUM(AF2134^3+AG2135^3+AH2136^3+AI2137^3+AJ2138^3+AK2139^3+AL2140^3+AM2141^3)</f>
        <v>540800</v>
      </c>
      <c r="AO2142" s="42"/>
      <c r="AP2142" s="277"/>
      <c r="AR2142" s="278"/>
      <c r="AS2142" s="34"/>
      <c r="AT2142" s="166">
        <f>SUM(AT2134:AT2141)</f>
        <v>260</v>
      </c>
      <c r="AU2142" s="167">
        <f>SUM(AU2134:AU2141)</f>
        <v>260</v>
      </c>
      <c r="AV2142" s="167">
        <f>SUM(AV2134:AV2141)</f>
        <v>260</v>
      </c>
      <c r="AW2142" s="167">
        <f>SUM(AW2134:AW2141)</f>
        <v>260</v>
      </c>
      <c r="AX2142" s="167">
        <f>SUM(AX2134:AX2141)</f>
        <v>260</v>
      </c>
      <c r="AY2142" s="167">
        <f>SUM(AY2134:AY2141)</f>
        <v>260</v>
      </c>
      <c r="AZ2142" s="167">
        <f>SUM(AZ2134:AZ2141)</f>
        <v>260</v>
      </c>
      <c r="BA2142" s="167">
        <f>SUM(BA2134:BA2141)</f>
        <v>260</v>
      </c>
      <c r="BB2142" s="280">
        <f>SUM(AT2134^3+AU2135^3+AV2136^3+AW2137^3+AX2138^3+AY2139^3+AZ2140^3+BA2141^3)</f>
        <v>540800</v>
      </c>
      <c r="BC2142" s="42"/>
      <c r="BD2142" s="277"/>
    </row>
    <row r="2143" spans="2:56" ht="12.75" thickBot="1" x14ac:dyDescent="0.25">
      <c r="B2143" s="278"/>
      <c r="C2143" s="34"/>
      <c r="D2143" s="89">
        <f>SUMSQ(D2134:D2141)</f>
        <v>11180</v>
      </c>
      <c r="E2143" s="90">
        <f>SUMSQ(E2134:E2141)</f>
        <v>11180</v>
      </c>
      <c r="F2143" s="90">
        <f>SUMSQ(F2134:F2141)</f>
        <v>11180</v>
      </c>
      <c r="G2143" s="90">
        <f>SUMSQ(G2134:G2141)</f>
        <v>11180</v>
      </c>
      <c r="H2143" s="90">
        <f>SUMSQ(H2134:H2141)</f>
        <v>11180</v>
      </c>
      <c r="I2143" s="90">
        <f>SUMSQ(I2134:I2141)</f>
        <v>11180</v>
      </c>
      <c r="J2143" s="90">
        <f>SUMSQ(J2134:J2141)</f>
        <v>11180</v>
      </c>
      <c r="K2143" s="90">
        <f>SUMSQ(K2134:K2141)</f>
        <v>11180</v>
      </c>
      <c r="L2143" s="279">
        <f>SUM(D2141^3+E2140^3+F2139^3+G2138^3+H2137^3+I2136^3+J2135^3+K2134^3)</f>
        <v>540800</v>
      </c>
      <c r="M2143" s="42"/>
      <c r="N2143" s="277"/>
      <c r="P2143" s="278"/>
      <c r="Q2143" s="34"/>
      <c r="R2143" s="89">
        <f>SUMSQ(R2134:R2141)</f>
        <v>11180</v>
      </c>
      <c r="S2143" s="90">
        <f>SUMSQ(S2134:S2141)</f>
        <v>11180</v>
      </c>
      <c r="T2143" s="90">
        <f>SUMSQ(T2134:T2141)</f>
        <v>11180</v>
      </c>
      <c r="U2143" s="90">
        <f>SUMSQ(U2134:U2141)</f>
        <v>11180</v>
      </c>
      <c r="V2143" s="90">
        <f>SUMSQ(V2134:V2141)</f>
        <v>11180</v>
      </c>
      <c r="W2143" s="90">
        <f>SUMSQ(W2134:W2141)</f>
        <v>11180</v>
      </c>
      <c r="X2143" s="90">
        <f>SUMSQ(X2134:X2141)</f>
        <v>11180</v>
      </c>
      <c r="Y2143" s="90">
        <f>SUMSQ(Y2134:Y2141)</f>
        <v>11180</v>
      </c>
      <c r="Z2143" s="279">
        <f>SUM(R2141^3+S2140^3+T2139^3+U2138^3+V2137^3+W2136^3+X2135^3+Y2134^3)</f>
        <v>540800</v>
      </c>
      <c r="AA2143" s="42"/>
      <c r="AB2143" s="277"/>
      <c r="AD2143" s="278"/>
      <c r="AE2143" s="34"/>
      <c r="AF2143" s="89">
        <f>SUMSQ(AF2134:AF2141)</f>
        <v>11180</v>
      </c>
      <c r="AG2143" s="90">
        <f>SUMSQ(AG2134:AG2141)</f>
        <v>11180</v>
      </c>
      <c r="AH2143" s="90">
        <f>SUMSQ(AH2134:AH2141)</f>
        <v>11180</v>
      </c>
      <c r="AI2143" s="90">
        <f>SUMSQ(AI2134:AI2141)</f>
        <v>11180</v>
      </c>
      <c r="AJ2143" s="90">
        <f>SUMSQ(AJ2134:AJ2141)</f>
        <v>11180</v>
      </c>
      <c r="AK2143" s="90">
        <f>SUMSQ(AK2134:AK2141)</f>
        <v>11180</v>
      </c>
      <c r="AL2143" s="90">
        <f>SUMSQ(AL2134:AL2141)</f>
        <v>11180</v>
      </c>
      <c r="AM2143" s="90">
        <f>SUMSQ(AM2134:AM2141)</f>
        <v>11180</v>
      </c>
      <c r="AN2143" s="279">
        <f>SUM(AF2141^3+AG2140^3+AH2139^3+AI2138^3+AJ2137^3+AK2136^3+AL2135^3+AM2134^3)</f>
        <v>540800</v>
      </c>
      <c r="AO2143" s="42"/>
      <c r="AP2143" s="277"/>
      <c r="AR2143" s="278"/>
      <c r="AS2143" s="34"/>
      <c r="AT2143" s="89">
        <f>SUMSQ(AT2134:AT2141)</f>
        <v>11180</v>
      </c>
      <c r="AU2143" s="90">
        <f>SUMSQ(AU2134:AU2141)</f>
        <v>11180</v>
      </c>
      <c r="AV2143" s="90">
        <f>SUMSQ(AV2134:AV2141)</f>
        <v>11180</v>
      </c>
      <c r="AW2143" s="90">
        <f>SUMSQ(AW2134:AW2141)</f>
        <v>11180</v>
      </c>
      <c r="AX2143" s="90">
        <f>SUMSQ(AX2134:AX2141)</f>
        <v>11180</v>
      </c>
      <c r="AY2143" s="90">
        <f>SUMSQ(AY2134:AY2141)</f>
        <v>11180</v>
      </c>
      <c r="AZ2143" s="90">
        <f>SUMSQ(AZ2134:AZ2141)</f>
        <v>11180</v>
      </c>
      <c r="BA2143" s="90">
        <f>SUMSQ(BA2134:BA2141)</f>
        <v>11180</v>
      </c>
      <c r="BB2143" s="279">
        <f>SUM(AT2141^3+AU2140^3+AV2139^3+AW2138^3+AX2137^3+AY2136^3+AZ2135^3+BA2134^3)</f>
        <v>540800</v>
      </c>
      <c r="BC2143" s="42"/>
      <c r="BD2143" s="277"/>
    </row>
    <row r="2144" spans="2:56" ht="12.75" thickBot="1" x14ac:dyDescent="0.25">
      <c r="B2144" s="278"/>
      <c r="C2144" s="104"/>
      <c r="D2144" s="106"/>
      <c r="E2144" s="106"/>
      <c r="F2144" s="106"/>
      <c r="G2144" s="106"/>
      <c r="H2144" s="106"/>
      <c r="I2144" s="106"/>
      <c r="J2144" s="106"/>
      <c r="K2144" s="106"/>
      <c r="L2144" s="106"/>
      <c r="M2144" s="109"/>
      <c r="N2144" s="277"/>
      <c r="P2144" s="278"/>
      <c r="Q2144" s="104"/>
      <c r="R2144" s="106"/>
      <c r="S2144" s="106"/>
      <c r="T2144" s="106"/>
      <c r="U2144" s="106"/>
      <c r="V2144" s="106"/>
      <c r="W2144" s="106"/>
      <c r="X2144" s="106"/>
      <c r="Y2144" s="106"/>
      <c r="Z2144" s="106"/>
      <c r="AA2144" s="109"/>
      <c r="AB2144" s="277"/>
      <c r="AD2144" s="278"/>
      <c r="AE2144" s="104"/>
      <c r="AF2144" s="106"/>
      <c r="AG2144" s="106"/>
      <c r="AH2144" s="106"/>
      <c r="AI2144" s="106"/>
      <c r="AJ2144" s="106"/>
      <c r="AK2144" s="106"/>
      <c r="AL2144" s="106"/>
      <c r="AM2144" s="106"/>
      <c r="AN2144" s="106"/>
      <c r="AO2144" s="109"/>
      <c r="AP2144" s="277"/>
      <c r="AR2144" s="278"/>
      <c r="AS2144" s="104"/>
      <c r="AT2144" s="106"/>
      <c r="AU2144" s="106"/>
      <c r="AV2144" s="106"/>
      <c r="AW2144" s="106"/>
      <c r="AX2144" s="106"/>
      <c r="AY2144" s="106"/>
      <c r="AZ2144" s="106"/>
      <c r="BA2144" s="106"/>
      <c r="BB2144" s="106"/>
      <c r="BC2144" s="109"/>
      <c r="BD2144" s="277"/>
    </row>
    <row r="2145" spans="2:56" ht="12.75" thickBot="1" x14ac:dyDescent="0.25">
      <c r="B2145" s="276"/>
      <c r="C2145" s="275"/>
      <c r="D2145" s="275"/>
      <c r="E2145" s="275"/>
      <c r="F2145" s="275"/>
      <c r="G2145" s="275"/>
      <c r="H2145" s="275"/>
      <c r="I2145" s="275"/>
      <c r="J2145" s="275"/>
      <c r="K2145" s="275"/>
      <c r="L2145" s="275"/>
      <c r="M2145" s="275"/>
      <c r="N2145" s="274"/>
      <c r="P2145" s="276"/>
      <c r="Q2145" s="275"/>
      <c r="R2145" s="275"/>
      <c r="S2145" s="275"/>
      <c r="T2145" s="275"/>
      <c r="U2145" s="275"/>
      <c r="V2145" s="275"/>
      <c r="W2145" s="275"/>
      <c r="X2145" s="275"/>
      <c r="Y2145" s="275"/>
      <c r="Z2145" s="275"/>
      <c r="AA2145" s="275"/>
      <c r="AB2145" s="274"/>
      <c r="AD2145" s="276"/>
      <c r="AE2145" s="275"/>
      <c r="AF2145" s="275"/>
      <c r="AG2145" s="275"/>
      <c r="AH2145" s="275"/>
      <c r="AI2145" s="275"/>
      <c r="AJ2145" s="275"/>
      <c r="AK2145" s="275"/>
      <c r="AL2145" s="275"/>
      <c r="AM2145" s="275"/>
      <c r="AN2145" s="275"/>
      <c r="AO2145" s="275"/>
      <c r="AP2145" s="274"/>
      <c r="AR2145" s="276"/>
      <c r="AS2145" s="275"/>
      <c r="AT2145" s="275"/>
      <c r="AU2145" s="275"/>
      <c r="AV2145" s="275"/>
      <c r="AW2145" s="275"/>
      <c r="AX2145" s="275"/>
      <c r="AY2145" s="275"/>
      <c r="AZ2145" s="275"/>
      <c r="BA2145" s="275"/>
      <c r="BB2145" s="275"/>
      <c r="BC2145" s="275"/>
      <c r="BD2145" s="274"/>
    </row>
    <row r="2146" spans="2:56" ht="13.5" thickTop="1" thickBot="1" x14ac:dyDescent="0.25"/>
    <row r="2147" spans="2:56" ht="13.5" thickTop="1" thickBot="1" x14ac:dyDescent="0.25">
      <c r="B2147" s="284"/>
      <c r="C2147" s="283"/>
      <c r="D2147" s="283"/>
      <c r="E2147" s="283"/>
      <c r="F2147" s="283"/>
      <c r="G2147" s="283"/>
      <c r="H2147" s="283"/>
      <c r="I2147" s="283"/>
      <c r="J2147" s="283"/>
      <c r="K2147" s="283"/>
      <c r="L2147" s="283"/>
      <c r="M2147" s="283"/>
      <c r="N2147" s="282"/>
      <c r="P2147" s="284"/>
      <c r="Q2147" s="283"/>
      <c r="R2147" s="283"/>
      <c r="S2147" s="283"/>
      <c r="T2147" s="283"/>
      <c r="U2147" s="283"/>
      <c r="V2147" s="283"/>
      <c r="W2147" s="283"/>
      <c r="X2147" s="283"/>
      <c r="Y2147" s="283"/>
      <c r="Z2147" s="283"/>
      <c r="AA2147" s="283"/>
      <c r="AB2147" s="282"/>
      <c r="AD2147" s="284"/>
      <c r="AE2147" s="283"/>
      <c r="AF2147" s="283"/>
      <c r="AG2147" s="283"/>
      <c r="AH2147" s="283"/>
      <c r="AI2147" s="283"/>
      <c r="AJ2147" s="283"/>
      <c r="AK2147" s="283"/>
      <c r="AL2147" s="283"/>
      <c r="AM2147" s="283"/>
      <c r="AN2147" s="283"/>
      <c r="AO2147" s="283"/>
      <c r="AP2147" s="282"/>
      <c r="AR2147" s="284"/>
      <c r="AS2147" s="283"/>
      <c r="AT2147" s="283"/>
      <c r="AU2147" s="283"/>
      <c r="AV2147" s="283"/>
      <c r="AW2147" s="283"/>
      <c r="AX2147" s="283"/>
      <c r="AY2147" s="283"/>
      <c r="AZ2147" s="283"/>
      <c r="BA2147" s="283"/>
      <c r="BB2147" s="283"/>
      <c r="BC2147" s="283"/>
      <c r="BD2147" s="282"/>
    </row>
    <row r="2148" spans="2:56" ht="12.75" thickBot="1" x14ac:dyDescent="0.25">
      <c r="B2148" s="278"/>
      <c r="C2148" s="20"/>
      <c r="D2148" s="21"/>
      <c r="E2148" s="21"/>
      <c r="F2148" s="21"/>
      <c r="G2148" s="21"/>
      <c r="H2148" s="281" t="s">
        <v>842</v>
      </c>
      <c r="I2148" s="21"/>
      <c r="J2148" s="21"/>
      <c r="K2148" s="21"/>
      <c r="L2148" s="21"/>
      <c r="M2148" s="23"/>
      <c r="N2148" s="277"/>
      <c r="P2148" s="278"/>
      <c r="Q2148" s="20"/>
      <c r="R2148" s="21"/>
      <c r="S2148" s="21"/>
      <c r="T2148" s="21"/>
      <c r="U2148" s="21"/>
      <c r="V2148" s="281" t="s">
        <v>841</v>
      </c>
      <c r="W2148" s="21"/>
      <c r="X2148" s="21"/>
      <c r="Y2148" s="21"/>
      <c r="Z2148" s="21"/>
      <c r="AA2148" s="23"/>
      <c r="AB2148" s="277"/>
      <c r="AD2148" s="278"/>
      <c r="AE2148" s="20"/>
      <c r="AF2148" s="21"/>
      <c r="AG2148" s="21"/>
      <c r="AH2148" s="21"/>
      <c r="AI2148" s="21"/>
      <c r="AJ2148" s="281" t="s">
        <v>840</v>
      </c>
      <c r="AK2148" s="21"/>
      <c r="AL2148" s="21"/>
      <c r="AM2148" s="21"/>
      <c r="AN2148" s="21"/>
      <c r="AO2148" s="23"/>
      <c r="AP2148" s="277"/>
      <c r="AR2148" s="278"/>
      <c r="AS2148" s="20"/>
      <c r="AT2148" s="21"/>
      <c r="AU2148" s="21"/>
      <c r="AV2148" s="21"/>
      <c r="AW2148" s="21"/>
      <c r="AX2148" s="281" t="s">
        <v>839</v>
      </c>
      <c r="AY2148" s="21"/>
      <c r="AZ2148" s="21"/>
      <c r="BA2148" s="21"/>
      <c r="BB2148" s="21"/>
      <c r="BC2148" s="23"/>
      <c r="BD2148" s="277"/>
    </row>
    <row r="2149" spans="2:56" x14ac:dyDescent="0.2">
      <c r="B2149" s="278"/>
      <c r="C2149" s="34"/>
      <c r="D2149" s="35">
        <v>6</v>
      </c>
      <c r="E2149" s="36">
        <v>38</v>
      </c>
      <c r="F2149" s="36">
        <v>28</v>
      </c>
      <c r="G2149" s="36">
        <v>60</v>
      </c>
      <c r="H2149" s="36">
        <v>55</v>
      </c>
      <c r="I2149" s="36">
        <v>23</v>
      </c>
      <c r="J2149" s="36">
        <v>41</v>
      </c>
      <c r="K2149" s="37">
        <v>9</v>
      </c>
      <c r="L2149" s="251">
        <f>SUMSQ(D2149:K2149)</f>
        <v>11180</v>
      </c>
      <c r="M2149" s="42"/>
      <c r="N2149" s="277"/>
      <c r="P2149" s="278"/>
      <c r="Q2149" s="34"/>
      <c r="R2149" s="35">
        <v>6</v>
      </c>
      <c r="S2149" s="36">
        <v>41</v>
      </c>
      <c r="T2149" s="36">
        <v>28</v>
      </c>
      <c r="U2149" s="36">
        <v>55</v>
      </c>
      <c r="V2149" s="36">
        <v>60</v>
      </c>
      <c r="W2149" s="36">
        <v>23</v>
      </c>
      <c r="X2149" s="36">
        <v>38</v>
      </c>
      <c r="Y2149" s="37">
        <v>9</v>
      </c>
      <c r="Z2149" s="251">
        <f>SUMSQ(R2149:Y2149)</f>
        <v>11180</v>
      </c>
      <c r="AA2149" s="42"/>
      <c r="AB2149" s="277"/>
      <c r="AD2149" s="278"/>
      <c r="AE2149" s="34"/>
      <c r="AF2149" s="35">
        <v>6</v>
      </c>
      <c r="AG2149" s="36">
        <v>41</v>
      </c>
      <c r="AH2149" s="36">
        <v>28</v>
      </c>
      <c r="AI2149" s="36">
        <v>55</v>
      </c>
      <c r="AJ2149" s="36">
        <v>60</v>
      </c>
      <c r="AK2149" s="36">
        <v>23</v>
      </c>
      <c r="AL2149" s="36">
        <v>38</v>
      </c>
      <c r="AM2149" s="37">
        <v>9</v>
      </c>
      <c r="AN2149" s="251">
        <f>SUMSQ(AF2149:AM2149)</f>
        <v>11180</v>
      </c>
      <c r="AO2149" s="42"/>
      <c r="AP2149" s="277"/>
      <c r="AR2149" s="278"/>
      <c r="AS2149" s="34"/>
      <c r="AT2149" s="35">
        <v>6</v>
      </c>
      <c r="AU2149" s="36">
        <v>42</v>
      </c>
      <c r="AV2149" s="36">
        <v>55</v>
      </c>
      <c r="AW2149" s="36">
        <v>27</v>
      </c>
      <c r="AX2149" s="36">
        <v>24</v>
      </c>
      <c r="AY2149" s="36">
        <v>60</v>
      </c>
      <c r="AZ2149" s="36">
        <v>37</v>
      </c>
      <c r="BA2149" s="37">
        <v>9</v>
      </c>
      <c r="BB2149" s="251">
        <f>SUMSQ(AT2149:BA2149)</f>
        <v>11180</v>
      </c>
      <c r="BC2149" s="42"/>
      <c r="BD2149" s="277"/>
    </row>
    <row r="2150" spans="2:56" x14ac:dyDescent="0.2">
      <c r="B2150" s="278"/>
      <c r="C2150" s="34"/>
      <c r="D2150" s="44">
        <v>33</v>
      </c>
      <c r="E2150" s="45">
        <v>12</v>
      </c>
      <c r="F2150" s="45">
        <v>63</v>
      </c>
      <c r="G2150" s="45">
        <v>22</v>
      </c>
      <c r="H2150" s="45">
        <v>25</v>
      </c>
      <c r="I2150" s="45">
        <v>52</v>
      </c>
      <c r="J2150" s="45">
        <v>7</v>
      </c>
      <c r="K2150" s="46">
        <v>46</v>
      </c>
      <c r="L2150" s="257">
        <f>SUMSQ(D2150:K2150)</f>
        <v>11180</v>
      </c>
      <c r="M2150" s="42"/>
      <c r="N2150" s="277"/>
      <c r="P2150" s="278"/>
      <c r="Q2150" s="34"/>
      <c r="R2150" s="44">
        <v>45</v>
      </c>
      <c r="S2150" s="45">
        <v>7</v>
      </c>
      <c r="T2150" s="45">
        <v>51</v>
      </c>
      <c r="U2150" s="45">
        <v>25</v>
      </c>
      <c r="V2150" s="45">
        <v>22</v>
      </c>
      <c r="W2150" s="45">
        <v>64</v>
      </c>
      <c r="X2150" s="45">
        <v>12</v>
      </c>
      <c r="Y2150" s="46">
        <v>34</v>
      </c>
      <c r="Z2150" s="257">
        <f>SUMSQ(R2150:Y2150)</f>
        <v>11180</v>
      </c>
      <c r="AA2150" s="42"/>
      <c r="AB2150" s="277"/>
      <c r="AD2150" s="278"/>
      <c r="AE2150" s="34"/>
      <c r="AF2150" s="44">
        <v>45</v>
      </c>
      <c r="AG2150" s="45">
        <v>7</v>
      </c>
      <c r="AH2150" s="45">
        <v>51</v>
      </c>
      <c r="AI2150" s="45">
        <v>25</v>
      </c>
      <c r="AJ2150" s="45">
        <v>22</v>
      </c>
      <c r="AK2150" s="45">
        <v>64</v>
      </c>
      <c r="AL2150" s="45">
        <v>12</v>
      </c>
      <c r="AM2150" s="46">
        <v>34</v>
      </c>
      <c r="AN2150" s="257">
        <f>SUMSQ(AF2150:AM2150)</f>
        <v>11180</v>
      </c>
      <c r="AO2150" s="42"/>
      <c r="AP2150" s="277"/>
      <c r="AR2150" s="278"/>
      <c r="AS2150" s="34"/>
      <c r="AT2150" s="44">
        <v>26</v>
      </c>
      <c r="AU2150" s="45">
        <v>8</v>
      </c>
      <c r="AV2150" s="45">
        <v>46</v>
      </c>
      <c r="AW2150" s="45">
        <v>52</v>
      </c>
      <c r="AX2150" s="45">
        <v>63</v>
      </c>
      <c r="AY2150" s="45">
        <v>33</v>
      </c>
      <c r="AZ2150" s="45">
        <v>11</v>
      </c>
      <c r="BA2150" s="46">
        <v>21</v>
      </c>
      <c r="BB2150" s="257">
        <f>SUMSQ(AT2150:BA2150)</f>
        <v>11180</v>
      </c>
      <c r="BC2150" s="42"/>
      <c r="BD2150" s="277"/>
    </row>
    <row r="2151" spans="2:56" x14ac:dyDescent="0.2">
      <c r="B2151" s="278"/>
      <c r="C2151" s="34"/>
      <c r="D2151" s="44">
        <v>61</v>
      </c>
      <c r="E2151" s="45">
        <v>47</v>
      </c>
      <c r="F2151" s="45">
        <v>17</v>
      </c>
      <c r="G2151" s="45">
        <v>3</v>
      </c>
      <c r="H2151" s="45">
        <v>16</v>
      </c>
      <c r="I2151" s="45">
        <v>30</v>
      </c>
      <c r="J2151" s="45">
        <v>36</v>
      </c>
      <c r="K2151" s="46">
        <v>50</v>
      </c>
      <c r="L2151" s="257">
        <f>SUMSQ(D2151:K2151)</f>
        <v>11180</v>
      </c>
      <c r="M2151" s="42"/>
      <c r="N2151" s="277"/>
      <c r="P2151" s="278"/>
      <c r="Q2151" s="34"/>
      <c r="R2151" s="44">
        <v>3</v>
      </c>
      <c r="S2151" s="45">
        <v>48</v>
      </c>
      <c r="T2151" s="45">
        <v>29</v>
      </c>
      <c r="U2151" s="45">
        <v>50</v>
      </c>
      <c r="V2151" s="45">
        <v>61</v>
      </c>
      <c r="W2151" s="45">
        <v>18</v>
      </c>
      <c r="X2151" s="45">
        <v>35</v>
      </c>
      <c r="Y2151" s="46">
        <v>16</v>
      </c>
      <c r="Z2151" s="257">
        <f>SUMSQ(R2151:Y2151)</f>
        <v>11180</v>
      </c>
      <c r="AA2151" s="42"/>
      <c r="AB2151" s="277"/>
      <c r="AD2151" s="278"/>
      <c r="AE2151" s="34"/>
      <c r="AF2151" s="44">
        <v>49</v>
      </c>
      <c r="AG2151" s="45">
        <v>48</v>
      </c>
      <c r="AH2151" s="45">
        <v>29</v>
      </c>
      <c r="AI2151" s="45">
        <v>4</v>
      </c>
      <c r="AJ2151" s="45">
        <v>15</v>
      </c>
      <c r="AK2151" s="45">
        <v>18</v>
      </c>
      <c r="AL2151" s="45">
        <v>35</v>
      </c>
      <c r="AM2151" s="46">
        <v>62</v>
      </c>
      <c r="AN2151" s="257">
        <f>SUMSQ(AF2151:AM2151)</f>
        <v>11180</v>
      </c>
      <c r="AO2151" s="42"/>
      <c r="AP2151" s="277"/>
      <c r="AR2151" s="278"/>
      <c r="AS2151" s="34"/>
      <c r="AT2151" s="44">
        <v>45</v>
      </c>
      <c r="AU2151" s="45">
        <v>51</v>
      </c>
      <c r="AV2151" s="45">
        <v>25</v>
      </c>
      <c r="AW2151" s="45">
        <v>7</v>
      </c>
      <c r="AX2151" s="45">
        <v>12</v>
      </c>
      <c r="AY2151" s="45">
        <v>22</v>
      </c>
      <c r="AZ2151" s="45">
        <v>64</v>
      </c>
      <c r="BA2151" s="46">
        <v>34</v>
      </c>
      <c r="BB2151" s="257">
        <f>SUMSQ(AT2151:BA2151)</f>
        <v>11180</v>
      </c>
      <c r="BC2151" s="42"/>
      <c r="BD2151" s="277"/>
    </row>
    <row r="2152" spans="2:56" x14ac:dyDescent="0.2">
      <c r="B2152" s="278"/>
      <c r="C2152" s="34"/>
      <c r="D2152" s="44">
        <v>44</v>
      </c>
      <c r="E2152" s="45">
        <v>1</v>
      </c>
      <c r="F2152" s="45">
        <v>54</v>
      </c>
      <c r="G2152" s="45">
        <v>31</v>
      </c>
      <c r="H2152" s="45">
        <v>20</v>
      </c>
      <c r="I2152" s="45">
        <v>57</v>
      </c>
      <c r="J2152" s="45">
        <v>14</v>
      </c>
      <c r="K2152" s="46">
        <v>39</v>
      </c>
      <c r="L2152" s="257">
        <f>SUMSQ(D2152:K2152)</f>
        <v>11180</v>
      </c>
      <c r="M2152" s="42"/>
      <c r="N2152" s="277"/>
      <c r="P2152" s="278"/>
      <c r="Q2152" s="34"/>
      <c r="R2152" s="44">
        <v>44</v>
      </c>
      <c r="S2152" s="45">
        <v>2</v>
      </c>
      <c r="T2152" s="45">
        <v>54</v>
      </c>
      <c r="U2152" s="45">
        <v>32</v>
      </c>
      <c r="V2152" s="45">
        <v>19</v>
      </c>
      <c r="W2152" s="45">
        <v>57</v>
      </c>
      <c r="X2152" s="45">
        <v>13</v>
      </c>
      <c r="Y2152" s="46">
        <v>39</v>
      </c>
      <c r="Z2152" s="257">
        <f>SUMSQ(R2152:Y2152)</f>
        <v>11180</v>
      </c>
      <c r="AA2152" s="42"/>
      <c r="AB2152" s="277"/>
      <c r="AD2152" s="278"/>
      <c r="AE2152" s="34"/>
      <c r="AF2152" s="44">
        <v>44</v>
      </c>
      <c r="AG2152" s="45">
        <v>2</v>
      </c>
      <c r="AH2152" s="45">
        <v>54</v>
      </c>
      <c r="AI2152" s="45">
        <v>32</v>
      </c>
      <c r="AJ2152" s="45">
        <v>19</v>
      </c>
      <c r="AK2152" s="45">
        <v>57</v>
      </c>
      <c r="AL2152" s="45">
        <v>13</v>
      </c>
      <c r="AM2152" s="46">
        <v>39</v>
      </c>
      <c r="AN2152" s="257">
        <f>SUMSQ(AF2152:AM2152)</f>
        <v>11180</v>
      </c>
      <c r="AO2152" s="42"/>
      <c r="AP2152" s="277"/>
      <c r="AR2152" s="278"/>
      <c r="AS2152" s="34"/>
      <c r="AT2152" s="44">
        <v>3</v>
      </c>
      <c r="AU2152" s="45">
        <v>47</v>
      </c>
      <c r="AV2152" s="45">
        <v>50</v>
      </c>
      <c r="AW2152" s="45">
        <v>30</v>
      </c>
      <c r="AX2152" s="45">
        <v>17</v>
      </c>
      <c r="AY2152" s="45">
        <v>61</v>
      </c>
      <c r="AZ2152" s="45">
        <v>36</v>
      </c>
      <c r="BA2152" s="46">
        <v>16</v>
      </c>
      <c r="BB2152" s="257">
        <f>SUMSQ(AT2152:BA2152)</f>
        <v>11180</v>
      </c>
      <c r="BC2152" s="42"/>
      <c r="BD2152" s="277"/>
    </row>
    <row r="2153" spans="2:56" x14ac:dyDescent="0.2">
      <c r="B2153" s="278"/>
      <c r="C2153" s="34"/>
      <c r="D2153" s="44">
        <v>26</v>
      </c>
      <c r="E2153" s="45">
        <v>51</v>
      </c>
      <c r="F2153" s="45">
        <v>8</v>
      </c>
      <c r="G2153" s="45">
        <v>45</v>
      </c>
      <c r="H2153" s="45">
        <v>34</v>
      </c>
      <c r="I2153" s="45">
        <v>11</v>
      </c>
      <c r="J2153" s="45">
        <v>64</v>
      </c>
      <c r="K2153" s="46">
        <v>21</v>
      </c>
      <c r="L2153" s="257">
        <f>SUMSQ(D2153:K2153)</f>
        <v>11180</v>
      </c>
      <c r="M2153" s="42"/>
      <c r="N2153" s="277"/>
      <c r="P2153" s="278"/>
      <c r="Q2153" s="34"/>
      <c r="R2153" s="44">
        <v>26</v>
      </c>
      <c r="S2153" s="45">
        <v>52</v>
      </c>
      <c r="T2153" s="45">
        <v>8</v>
      </c>
      <c r="U2153" s="45">
        <v>46</v>
      </c>
      <c r="V2153" s="45">
        <v>33</v>
      </c>
      <c r="W2153" s="45">
        <v>11</v>
      </c>
      <c r="X2153" s="45">
        <v>63</v>
      </c>
      <c r="Y2153" s="46">
        <v>21</v>
      </c>
      <c r="Z2153" s="257">
        <f>SUMSQ(R2153:Y2153)</f>
        <v>11180</v>
      </c>
      <c r="AA2153" s="42"/>
      <c r="AB2153" s="277"/>
      <c r="AD2153" s="278"/>
      <c r="AE2153" s="34"/>
      <c r="AF2153" s="44">
        <v>26</v>
      </c>
      <c r="AG2153" s="45">
        <v>52</v>
      </c>
      <c r="AH2153" s="45">
        <v>8</v>
      </c>
      <c r="AI2153" s="45">
        <v>46</v>
      </c>
      <c r="AJ2153" s="45">
        <v>33</v>
      </c>
      <c r="AK2153" s="45">
        <v>11</v>
      </c>
      <c r="AL2153" s="45">
        <v>63</v>
      </c>
      <c r="AM2153" s="46">
        <v>21</v>
      </c>
      <c r="AN2153" s="257">
        <f>SUMSQ(AF2153:AM2153)</f>
        <v>11180</v>
      </c>
      <c r="AO2153" s="42"/>
      <c r="AP2153" s="277"/>
      <c r="AR2153" s="278"/>
      <c r="AS2153" s="34"/>
      <c r="AT2153" s="44">
        <v>49</v>
      </c>
      <c r="AU2153" s="45">
        <v>29</v>
      </c>
      <c r="AV2153" s="45">
        <v>4</v>
      </c>
      <c r="AW2153" s="45">
        <v>48</v>
      </c>
      <c r="AX2153" s="45">
        <v>35</v>
      </c>
      <c r="AY2153" s="45">
        <v>15</v>
      </c>
      <c r="AZ2153" s="45">
        <v>18</v>
      </c>
      <c r="BA2153" s="46">
        <v>62</v>
      </c>
      <c r="BB2153" s="257">
        <f>SUMSQ(AT2153:BA2153)</f>
        <v>11180</v>
      </c>
      <c r="BC2153" s="42"/>
      <c r="BD2153" s="277"/>
    </row>
    <row r="2154" spans="2:56" x14ac:dyDescent="0.2">
      <c r="B2154" s="278"/>
      <c r="C2154" s="34"/>
      <c r="D2154" s="44">
        <v>15</v>
      </c>
      <c r="E2154" s="45">
        <v>29</v>
      </c>
      <c r="F2154" s="45">
        <v>35</v>
      </c>
      <c r="G2154" s="45">
        <v>49</v>
      </c>
      <c r="H2154" s="45">
        <v>62</v>
      </c>
      <c r="I2154" s="45">
        <v>48</v>
      </c>
      <c r="J2154" s="45">
        <v>18</v>
      </c>
      <c r="K2154" s="46">
        <v>4</v>
      </c>
      <c r="L2154" s="257">
        <f>SUMSQ(D2154:K2154)</f>
        <v>11180</v>
      </c>
      <c r="M2154" s="42"/>
      <c r="N2154" s="277"/>
      <c r="P2154" s="278"/>
      <c r="Q2154" s="34"/>
      <c r="R2154" s="44">
        <v>49</v>
      </c>
      <c r="S2154" s="45">
        <v>30</v>
      </c>
      <c r="T2154" s="45">
        <v>47</v>
      </c>
      <c r="U2154" s="45">
        <v>4</v>
      </c>
      <c r="V2154" s="45">
        <v>15</v>
      </c>
      <c r="W2154" s="45">
        <v>36</v>
      </c>
      <c r="X2154" s="45">
        <v>17</v>
      </c>
      <c r="Y2154" s="46">
        <v>62</v>
      </c>
      <c r="Z2154" s="257">
        <f>SUMSQ(R2154:Y2154)</f>
        <v>11180</v>
      </c>
      <c r="AA2154" s="42"/>
      <c r="AB2154" s="277"/>
      <c r="AD2154" s="278"/>
      <c r="AE2154" s="34"/>
      <c r="AF2154" s="44">
        <v>3</v>
      </c>
      <c r="AG2154" s="45">
        <v>30</v>
      </c>
      <c r="AH2154" s="45">
        <v>47</v>
      </c>
      <c r="AI2154" s="45">
        <v>50</v>
      </c>
      <c r="AJ2154" s="45">
        <v>61</v>
      </c>
      <c r="AK2154" s="45">
        <v>36</v>
      </c>
      <c r="AL2154" s="45">
        <v>17</v>
      </c>
      <c r="AM2154" s="46">
        <v>16</v>
      </c>
      <c r="AN2154" s="257">
        <f>SUMSQ(AF2154:AM2154)</f>
        <v>11180</v>
      </c>
      <c r="AO2154" s="42"/>
      <c r="AP2154" s="277"/>
      <c r="AR2154" s="278"/>
      <c r="AS2154" s="34"/>
      <c r="AT2154" s="44">
        <v>31</v>
      </c>
      <c r="AU2154" s="45">
        <v>1</v>
      </c>
      <c r="AV2154" s="45">
        <v>43</v>
      </c>
      <c r="AW2154" s="45">
        <v>53</v>
      </c>
      <c r="AX2154" s="45">
        <v>58</v>
      </c>
      <c r="AY2154" s="45">
        <v>40</v>
      </c>
      <c r="AZ2154" s="45">
        <v>14</v>
      </c>
      <c r="BA2154" s="46">
        <v>20</v>
      </c>
      <c r="BB2154" s="257">
        <f>SUMSQ(AT2154:BA2154)</f>
        <v>11180</v>
      </c>
      <c r="BC2154" s="42"/>
      <c r="BD2154" s="277"/>
    </row>
    <row r="2155" spans="2:56" x14ac:dyDescent="0.2">
      <c r="B2155" s="278"/>
      <c r="C2155" s="34"/>
      <c r="D2155" s="44">
        <v>19</v>
      </c>
      <c r="E2155" s="45">
        <v>58</v>
      </c>
      <c r="F2155" s="45">
        <v>13</v>
      </c>
      <c r="G2155" s="45">
        <v>40</v>
      </c>
      <c r="H2155" s="45">
        <v>43</v>
      </c>
      <c r="I2155" s="45">
        <v>2</v>
      </c>
      <c r="J2155" s="45">
        <v>53</v>
      </c>
      <c r="K2155" s="46">
        <v>32</v>
      </c>
      <c r="L2155" s="257">
        <f>SUMSQ(D2155:K2155)</f>
        <v>11180</v>
      </c>
      <c r="M2155" s="42"/>
      <c r="N2155" s="277"/>
      <c r="P2155" s="278"/>
      <c r="Q2155" s="34"/>
      <c r="R2155" s="44">
        <v>31</v>
      </c>
      <c r="S2155" s="45">
        <v>53</v>
      </c>
      <c r="T2155" s="45">
        <v>1</v>
      </c>
      <c r="U2155" s="45">
        <v>43</v>
      </c>
      <c r="V2155" s="45">
        <v>40</v>
      </c>
      <c r="W2155" s="45">
        <v>14</v>
      </c>
      <c r="X2155" s="45">
        <v>58</v>
      </c>
      <c r="Y2155" s="46">
        <v>20</v>
      </c>
      <c r="Z2155" s="257">
        <f>SUMSQ(R2155:Y2155)</f>
        <v>11180</v>
      </c>
      <c r="AA2155" s="42"/>
      <c r="AB2155" s="277"/>
      <c r="AD2155" s="278"/>
      <c r="AE2155" s="34"/>
      <c r="AF2155" s="44">
        <v>31</v>
      </c>
      <c r="AG2155" s="45">
        <v>53</v>
      </c>
      <c r="AH2155" s="45">
        <v>1</v>
      </c>
      <c r="AI2155" s="45">
        <v>43</v>
      </c>
      <c r="AJ2155" s="45">
        <v>40</v>
      </c>
      <c r="AK2155" s="45">
        <v>14</v>
      </c>
      <c r="AL2155" s="45">
        <v>58</v>
      </c>
      <c r="AM2155" s="46">
        <v>20</v>
      </c>
      <c r="AN2155" s="257">
        <f>SUMSQ(AF2155:AM2155)</f>
        <v>11180</v>
      </c>
      <c r="AO2155" s="42"/>
      <c r="AP2155" s="277"/>
      <c r="AR2155" s="278"/>
      <c r="AS2155" s="34"/>
      <c r="AT2155" s="44">
        <v>44</v>
      </c>
      <c r="AU2155" s="45">
        <v>54</v>
      </c>
      <c r="AV2155" s="45">
        <v>32</v>
      </c>
      <c r="AW2155" s="45">
        <v>2</v>
      </c>
      <c r="AX2155" s="45">
        <v>13</v>
      </c>
      <c r="AY2155" s="45">
        <v>19</v>
      </c>
      <c r="AZ2155" s="45">
        <v>57</v>
      </c>
      <c r="BA2155" s="46">
        <v>39</v>
      </c>
      <c r="BB2155" s="257">
        <f>SUMSQ(AT2155:BA2155)</f>
        <v>11180</v>
      </c>
      <c r="BC2155" s="42"/>
      <c r="BD2155" s="277"/>
    </row>
    <row r="2156" spans="2:56" ht="12.75" thickBot="1" x14ac:dyDescent="0.25">
      <c r="B2156" s="278"/>
      <c r="C2156" s="34"/>
      <c r="D2156" s="59">
        <v>56</v>
      </c>
      <c r="E2156" s="60">
        <v>24</v>
      </c>
      <c r="F2156" s="60">
        <v>42</v>
      </c>
      <c r="G2156" s="60">
        <v>10</v>
      </c>
      <c r="H2156" s="60">
        <v>5</v>
      </c>
      <c r="I2156" s="60">
        <v>37</v>
      </c>
      <c r="J2156" s="60">
        <v>27</v>
      </c>
      <c r="K2156" s="61">
        <v>59</v>
      </c>
      <c r="L2156" s="257">
        <f>SUMSQ(D2156:K2156)</f>
        <v>11180</v>
      </c>
      <c r="M2156" s="42"/>
      <c r="N2156" s="277"/>
      <c r="P2156" s="278"/>
      <c r="Q2156" s="34"/>
      <c r="R2156" s="59">
        <v>56</v>
      </c>
      <c r="S2156" s="60">
        <v>27</v>
      </c>
      <c r="T2156" s="60">
        <v>42</v>
      </c>
      <c r="U2156" s="60">
        <v>5</v>
      </c>
      <c r="V2156" s="60">
        <v>10</v>
      </c>
      <c r="W2156" s="60">
        <v>37</v>
      </c>
      <c r="X2156" s="60">
        <v>24</v>
      </c>
      <c r="Y2156" s="61">
        <v>59</v>
      </c>
      <c r="Z2156" s="257">
        <f>SUMSQ(R2156:Y2156)</f>
        <v>11180</v>
      </c>
      <c r="AA2156" s="42"/>
      <c r="AB2156" s="277"/>
      <c r="AD2156" s="278"/>
      <c r="AE2156" s="34"/>
      <c r="AF2156" s="59">
        <v>56</v>
      </c>
      <c r="AG2156" s="60">
        <v>27</v>
      </c>
      <c r="AH2156" s="60">
        <v>42</v>
      </c>
      <c r="AI2156" s="60">
        <v>5</v>
      </c>
      <c r="AJ2156" s="60">
        <v>10</v>
      </c>
      <c r="AK2156" s="60">
        <v>37</v>
      </c>
      <c r="AL2156" s="60">
        <v>24</v>
      </c>
      <c r="AM2156" s="61">
        <v>59</v>
      </c>
      <c r="AN2156" s="257">
        <f>SUMSQ(AF2156:AM2156)</f>
        <v>11180</v>
      </c>
      <c r="AO2156" s="42"/>
      <c r="AP2156" s="277"/>
      <c r="AR2156" s="278"/>
      <c r="AS2156" s="34"/>
      <c r="AT2156" s="59">
        <v>56</v>
      </c>
      <c r="AU2156" s="60">
        <v>28</v>
      </c>
      <c r="AV2156" s="60">
        <v>5</v>
      </c>
      <c r="AW2156" s="60">
        <v>41</v>
      </c>
      <c r="AX2156" s="60">
        <v>38</v>
      </c>
      <c r="AY2156" s="60">
        <v>10</v>
      </c>
      <c r="AZ2156" s="60">
        <v>23</v>
      </c>
      <c r="BA2156" s="61">
        <v>59</v>
      </c>
      <c r="BB2156" s="257">
        <f>SUMSQ(AT2156:BA2156)</f>
        <v>11180</v>
      </c>
      <c r="BC2156" s="42"/>
      <c r="BD2156" s="277"/>
    </row>
    <row r="2157" spans="2:56" x14ac:dyDescent="0.2">
      <c r="B2157" s="278"/>
      <c r="C2157" s="34"/>
      <c r="D2157" s="166">
        <f>SUM(D2149:D2156)</f>
        <v>260</v>
      </c>
      <c r="E2157" s="167">
        <f>SUM(E2149:E2156)</f>
        <v>260</v>
      </c>
      <c r="F2157" s="167">
        <f>SUM(F2149:F2156)</f>
        <v>260</v>
      </c>
      <c r="G2157" s="167">
        <f>SUM(G2149:G2156)</f>
        <v>260</v>
      </c>
      <c r="H2157" s="167">
        <f>SUM(H2149:H2156)</f>
        <v>260</v>
      </c>
      <c r="I2157" s="167">
        <f>SUM(I2149:I2156)</f>
        <v>260</v>
      </c>
      <c r="J2157" s="167">
        <f>SUM(J2149:J2156)</f>
        <v>260</v>
      </c>
      <c r="K2157" s="167">
        <f>SUM(K2149:K2156)</f>
        <v>260</v>
      </c>
      <c r="L2157" s="280">
        <f>SUM(D2149^3+E2150^3+F2151^3+G2152^3+H2153^3+I2154^3+J2155^3+K2156^3)</f>
        <v>540800</v>
      </c>
      <c r="M2157" s="42"/>
      <c r="N2157" s="277"/>
      <c r="P2157" s="278"/>
      <c r="Q2157" s="34"/>
      <c r="R2157" s="166">
        <f>SUM(R2149:R2156)</f>
        <v>260</v>
      </c>
      <c r="S2157" s="167">
        <f>SUM(S2149:S2156)</f>
        <v>260</v>
      </c>
      <c r="T2157" s="167">
        <f>SUM(T2149:T2156)</f>
        <v>260</v>
      </c>
      <c r="U2157" s="167">
        <f>SUM(U2149:U2156)</f>
        <v>260</v>
      </c>
      <c r="V2157" s="167">
        <f>SUM(V2149:V2156)</f>
        <v>260</v>
      </c>
      <c r="W2157" s="167">
        <f>SUM(W2149:W2156)</f>
        <v>260</v>
      </c>
      <c r="X2157" s="167">
        <f>SUM(X2149:X2156)</f>
        <v>260</v>
      </c>
      <c r="Y2157" s="167">
        <f>SUM(Y2149:Y2156)</f>
        <v>260</v>
      </c>
      <c r="Z2157" s="280">
        <f>SUM(R2149^3+S2150^3+T2151^3+U2152^3+V2153^3+W2154^3+X2155^3+Y2156^3)</f>
        <v>540800</v>
      </c>
      <c r="AA2157" s="42"/>
      <c r="AB2157" s="277"/>
      <c r="AD2157" s="278"/>
      <c r="AE2157" s="34"/>
      <c r="AF2157" s="166">
        <f>SUM(AF2149:AF2156)</f>
        <v>260</v>
      </c>
      <c r="AG2157" s="167">
        <f>SUM(AG2149:AG2156)</f>
        <v>260</v>
      </c>
      <c r="AH2157" s="167">
        <f>SUM(AH2149:AH2156)</f>
        <v>260</v>
      </c>
      <c r="AI2157" s="167">
        <f>SUM(AI2149:AI2156)</f>
        <v>260</v>
      </c>
      <c r="AJ2157" s="167">
        <f>SUM(AJ2149:AJ2156)</f>
        <v>260</v>
      </c>
      <c r="AK2157" s="167">
        <f>SUM(AK2149:AK2156)</f>
        <v>260</v>
      </c>
      <c r="AL2157" s="167">
        <f>SUM(AL2149:AL2156)</f>
        <v>260</v>
      </c>
      <c r="AM2157" s="167">
        <f>SUM(AM2149:AM2156)</f>
        <v>260</v>
      </c>
      <c r="AN2157" s="280">
        <f>SUM(AF2149^3+AG2150^3+AH2151^3+AI2152^3+AJ2153^3+AK2154^3+AL2155^3+AM2156^3)</f>
        <v>540800</v>
      </c>
      <c r="AO2157" s="42"/>
      <c r="AP2157" s="277"/>
      <c r="AR2157" s="278"/>
      <c r="AS2157" s="34"/>
      <c r="AT2157" s="166">
        <f>SUM(AT2149:AT2156)</f>
        <v>260</v>
      </c>
      <c r="AU2157" s="167">
        <f>SUM(AU2149:AU2156)</f>
        <v>260</v>
      </c>
      <c r="AV2157" s="167">
        <f>SUM(AV2149:AV2156)</f>
        <v>260</v>
      </c>
      <c r="AW2157" s="167">
        <f>SUM(AW2149:AW2156)</f>
        <v>260</v>
      </c>
      <c r="AX2157" s="167">
        <f>SUM(AX2149:AX2156)</f>
        <v>260</v>
      </c>
      <c r="AY2157" s="167">
        <f>SUM(AY2149:AY2156)</f>
        <v>260</v>
      </c>
      <c r="AZ2157" s="167">
        <f>SUM(AZ2149:AZ2156)</f>
        <v>260</v>
      </c>
      <c r="BA2157" s="167">
        <f>SUM(BA2149:BA2156)</f>
        <v>260</v>
      </c>
      <c r="BB2157" s="280">
        <f>SUM(AT2149^3+AU2150^3+AV2151^3+AW2152^3+AX2153^3+AY2154^3+AZ2155^3+BA2156^3)</f>
        <v>540800</v>
      </c>
      <c r="BC2157" s="42"/>
      <c r="BD2157" s="277"/>
    </row>
    <row r="2158" spans="2:56" ht="12.75" thickBot="1" x14ac:dyDescent="0.25">
      <c r="B2158" s="278"/>
      <c r="C2158" s="34"/>
      <c r="D2158" s="89">
        <f>SUMSQ(D2149:D2156)</f>
        <v>11180</v>
      </c>
      <c r="E2158" s="90">
        <f>SUMSQ(E2149:E2156)</f>
        <v>11180</v>
      </c>
      <c r="F2158" s="90">
        <f>SUMSQ(F2149:F2156)</f>
        <v>11180</v>
      </c>
      <c r="G2158" s="90">
        <f>SUMSQ(G2149:G2156)</f>
        <v>11180</v>
      </c>
      <c r="H2158" s="90">
        <f>SUMSQ(H2149:H2156)</f>
        <v>11180</v>
      </c>
      <c r="I2158" s="90">
        <f>SUMSQ(I2149:I2156)</f>
        <v>11180</v>
      </c>
      <c r="J2158" s="90">
        <f>SUMSQ(J2149:J2156)</f>
        <v>11180</v>
      </c>
      <c r="K2158" s="90">
        <f>SUMSQ(K2149:K2156)</f>
        <v>11180</v>
      </c>
      <c r="L2158" s="279">
        <f>SUM(D2156^3+E2155^3+F2154^3+G2153^3+H2152^3+I2151^3+J2150^3+K2149^3)</f>
        <v>540800</v>
      </c>
      <c r="M2158" s="42"/>
      <c r="N2158" s="277"/>
      <c r="P2158" s="278"/>
      <c r="Q2158" s="34"/>
      <c r="R2158" s="89">
        <f>SUMSQ(R2149:R2156)</f>
        <v>11180</v>
      </c>
      <c r="S2158" s="90">
        <f>SUMSQ(S2149:S2156)</f>
        <v>11180</v>
      </c>
      <c r="T2158" s="90">
        <f>SUMSQ(T2149:T2156)</f>
        <v>11180</v>
      </c>
      <c r="U2158" s="90">
        <f>SUMSQ(U2149:U2156)</f>
        <v>11180</v>
      </c>
      <c r="V2158" s="90">
        <f>SUMSQ(V2149:V2156)</f>
        <v>11180</v>
      </c>
      <c r="W2158" s="90">
        <f>SUMSQ(W2149:W2156)</f>
        <v>11180</v>
      </c>
      <c r="X2158" s="90">
        <f>SUMSQ(X2149:X2156)</f>
        <v>11180</v>
      </c>
      <c r="Y2158" s="90">
        <f>SUMSQ(Y2149:Y2156)</f>
        <v>11180</v>
      </c>
      <c r="Z2158" s="279">
        <f>SUM(R2156^3+S2155^3+T2154^3+U2153^3+V2152^3+W2151^3+X2150^3+Y2149^3)</f>
        <v>540800</v>
      </c>
      <c r="AA2158" s="42"/>
      <c r="AB2158" s="277"/>
      <c r="AD2158" s="278"/>
      <c r="AE2158" s="34"/>
      <c r="AF2158" s="89">
        <f>SUMSQ(AF2149:AF2156)</f>
        <v>11180</v>
      </c>
      <c r="AG2158" s="90">
        <f>SUMSQ(AG2149:AG2156)</f>
        <v>11180</v>
      </c>
      <c r="AH2158" s="90">
        <f>SUMSQ(AH2149:AH2156)</f>
        <v>11180</v>
      </c>
      <c r="AI2158" s="90">
        <f>SUMSQ(AI2149:AI2156)</f>
        <v>11180</v>
      </c>
      <c r="AJ2158" s="90">
        <f>SUMSQ(AJ2149:AJ2156)</f>
        <v>11180</v>
      </c>
      <c r="AK2158" s="90">
        <f>SUMSQ(AK2149:AK2156)</f>
        <v>11180</v>
      </c>
      <c r="AL2158" s="90">
        <f>SUMSQ(AL2149:AL2156)</f>
        <v>11180</v>
      </c>
      <c r="AM2158" s="90">
        <f>SUMSQ(AM2149:AM2156)</f>
        <v>11180</v>
      </c>
      <c r="AN2158" s="279">
        <f>SUM(AF2156^3+AG2155^3+AH2154^3+AI2153^3+AJ2152^3+AK2151^3+AL2150^3+AM2149^3)</f>
        <v>540800</v>
      </c>
      <c r="AO2158" s="42"/>
      <c r="AP2158" s="277"/>
      <c r="AR2158" s="278"/>
      <c r="AS2158" s="34"/>
      <c r="AT2158" s="89">
        <f>SUMSQ(AT2149:AT2156)</f>
        <v>11180</v>
      </c>
      <c r="AU2158" s="90">
        <f>SUMSQ(AU2149:AU2156)</f>
        <v>11180</v>
      </c>
      <c r="AV2158" s="90">
        <f>SUMSQ(AV2149:AV2156)</f>
        <v>11180</v>
      </c>
      <c r="AW2158" s="90">
        <f>SUMSQ(AW2149:AW2156)</f>
        <v>11180</v>
      </c>
      <c r="AX2158" s="90">
        <f>SUMSQ(AX2149:AX2156)</f>
        <v>11180</v>
      </c>
      <c r="AY2158" s="90">
        <f>SUMSQ(AY2149:AY2156)</f>
        <v>11180</v>
      </c>
      <c r="AZ2158" s="90">
        <f>SUMSQ(AZ2149:AZ2156)</f>
        <v>11180</v>
      </c>
      <c r="BA2158" s="90">
        <f>SUMSQ(BA2149:BA2156)</f>
        <v>11180</v>
      </c>
      <c r="BB2158" s="279">
        <f>SUM(AT2156^3+AU2155^3+AV2154^3+AW2153^3+AX2152^3+AY2151^3+AZ2150^3+BA2149^3)</f>
        <v>540800</v>
      </c>
      <c r="BC2158" s="42"/>
      <c r="BD2158" s="277"/>
    </row>
    <row r="2159" spans="2:56" ht="12.75" thickBot="1" x14ac:dyDescent="0.25">
      <c r="B2159" s="278"/>
      <c r="C2159" s="104"/>
      <c r="D2159" s="106"/>
      <c r="E2159" s="106"/>
      <c r="F2159" s="106"/>
      <c r="G2159" s="106"/>
      <c r="H2159" s="106"/>
      <c r="I2159" s="106"/>
      <c r="J2159" s="106"/>
      <c r="K2159" s="106"/>
      <c r="L2159" s="106"/>
      <c r="M2159" s="109"/>
      <c r="N2159" s="277"/>
      <c r="P2159" s="278"/>
      <c r="Q2159" s="104"/>
      <c r="R2159" s="106"/>
      <c r="S2159" s="106"/>
      <c r="T2159" s="106"/>
      <c r="U2159" s="106"/>
      <c r="V2159" s="106"/>
      <c r="W2159" s="106"/>
      <c r="X2159" s="106"/>
      <c r="Y2159" s="106"/>
      <c r="Z2159" s="106"/>
      <c r="AA2159" s="109"/>
      <c r="AB2159" s="277"/>
      <c r="AD2159" s="278"/>
      <c r="AE2159" s="104"/>
      <c r="AF2159" s="106"/>
      <c r="AG2159" s="106"/>
      <c r="AH2159" s="106"/>
      <c r="AI2159" s="106"/>
      <c r="AJ2159" s="106"/>
      <c r="AK2159" s="106"/>
      <c r="AL2159" s="106"/>
      <c r="AM2159" s="106"/>
      <c r="AN2159" s="106"/>
      <c r="AO2159" s="109"/>
      <c r="AP2159" s="277"/>
      <c r="AR2159" s="278"/>
      <c r="AS2159" s="104"/>
      <c r="AT2159" s="106"/>
      <c r="AU2159" s="106"/>
      <c r="AV2159" s="106"/>
      <c r="AW2159" s="106"/>
      <c r="AX2159" s="106"/>
      <c r="AY2159" s="106"/>
      <c r="AZ2159" s="106"/>
      <c r="BA2159" s="106"/>
      <c r="BB2159" s="106"/>
      <c r="BC2159" s="109"/>
      <c r="BD2159" s="277"/>
    </row>
    <row r="2160" spans="2:56" ht="12.75" thickBot="1" x14ac:dyDescent="0.25">
      <c r="B2160" s="276"/>
      <c r="C2160" s="275"/>
      <c r="D2160" s="275"/>
      <c r="E2160" s="275"/>
      <c r="F2160" s="275"/>
      <c r="G2160" s="275"/>
      <c r="H2160" s="275"/>
      <c r="I2160" s="275"/>
      <c r="J2160" s="275"/>
      <c r="K2160" s="275"/>
      <c r="L2160" s="275"/>
      <c r="M2160" s="275"/>
      <c r="N2160" s="274"/>
      <c r="P2160" s="276"/>
      <c r="Q2160" s="275"/>
      <c r="R2160" s="275"/>
      <c r="S2160" s="275"/>
      <c r="T2160" s="275"/>
      <c r="U2160" s="275"/>
      <c r="V2160" s="275"/>
      <c r="W2160" s="275"/>
      <c r="X2160" s="275"/>
      <c r="Y2160" s="275"/>
      <c r="Z2160" s="275"/>
      <c r="AA2160" s="275"/>
      <c r="AB2160" s="274"/>
      <c r="AD2160" s="276"/>
      <c r="AE2160" s="275"/>
      <c r="AF2160" s="275"/>
      <c r="AG2160" s="275"/>
      <c r="AH2160" s="275"/>
      <c r="AI2160" s="275"/>
      <c r="AJ2160" s="275"/>
      <c r="AK2160" s="275"/>
      <c r="AL2160" s="275"/>
      <c r="AM2160" s="275"/>
      <c r="AN2160" s="275"/>
      <c r="AO2160" s="275"/>
      <c r="AP2160" s="274"/>
      <c r="AR2160" s="276"/>
      <c r="AS2160" s="275"/>
      <c r="AT2160" s="275"/>
      <c r="AU2160" s="275"/>
      <c r="AV2160" s="275"/>
      <c r="AW2160" s="275"/>
      <c r="AX2160" s="275"/>
      <c r="AY2160" s="275"/>
      <c r="AZ2160" s="275"/>
      <c r="BA2160" s="275"/>
      <c r="BB2160" s="275"/>
      <c r="BC2160" s="275"/>
      <c r="BD2160" s="274"/>
    </row>
    <row r="2161" spans="2:56" ht="13.5" thickTop="1" thickBot="1" x14ac:dyDescent="0.25"/>
    <row r="2162" spans="2:56" ht="13.5" thickTop="1" thickBot="1" x14ac:dyDescent="0.25">
      <c r="B2162" s="284"/>
      <c r="C2162" s="283"/>
      <c r="D2162" s="283"/>
      <c r="E2162" s="283"/>
      <c r="F2162" s="283"/>
      <c r="G2162" s="283"/>
      <c r="H2162" s="283"/>
      <c r="I2162" s="283"/>
      <c r="J2162" s="283"/>
      <c r="K2162" s="283"/>
      <c r="L2162" s="283"/>
      <c r="M2162" s="283"/>
      <c r="N2162" s="282"/>
      <c r="P2162" s="284"/>
      <c r="Q2162" s="283"/>
      <c r="R2162" s="283"/>
      <c r="S2162" s="283"/>
      <c r="T2162" s="283"/>
      <c r="U2162" s="283"/>
      <c r="V2162" s="283"/>
      <c r="W2162" s="283"/>
      <c r="X2162" s="283"/>
      <c r="Y2162" s="283"/>
      <c r="Z2162" s="283"/>
      <c r="AA2162" s="283"/>
      <c r="AB2162" s="282"/>
      <c r="AD2162" s="284"/>
      <c r="AE2162" s="283"/>
      <c r="AF2162" s="283"/>
      <c r="AG2162" s="283"/>
      <c r="AH2162" s="283"/>
      <c r="AI2162" s="283"/>
      <c r="AJ2162" s="283"/>
      <c r="AK2162" s="283"/>
      <c r="AL2162" s="283"/>
      <c r="AM2162" s="283"/>
      <c r="AN2162" s="283"/>
      <c r="AO2162" s="283"/>
      <c r="AP2162" s="282"/>
      <c r="AR2162" s="284"/>
      <c r="AS2162" s="283"/>
      <c r="AT2162" s="283"/>
      <c r="AU2162" s="283"/>
      <c r="AV2162" s="283"/>
      <c r="AW2162" s="283"/>
      <c r="AX2162" s="283"/>
      <c r="AY2162" s="283"/>
      <c r="AZ2162" s="283"/>
      <c r="BA2162" s="283"/>
      <c r="BB2162" s="283"/>
      <c r="BC2162" s="283"/>
      <c r="BD2162" s="282"/>
    </row>
    <row r="2163" spans="2:56" ht="12.75" thickBot="1" x14ac:dyDescent="0.25">
      <c r="B2163" s="278"/>
      <c r="C2163" s="20"/>
      <c r="D2163" s="21"/>
      <c r="E2163" s="21"/>
      <c r="F2163" s="21"/>
      <c r="G2163" s="21"/>
      <c r="H2163" s="281" t="s">
        <v>838</v>
      </c>
      <c r="I2163" s="21"/>
      <c r="J2163" s="21"/>
      <c r="K2163" s="21"/>
      <c r="L2163" s="21"/>
      <c r="M2163" s="23"/>
      <c r="N2163" s="277"/>
      <c r="P2163" s="278"/>
      <c r="Q2163" s="20"/>
      <c r="R2163" s="21"/>
      <c r="S2163" s="21"/>
      <c r="T2163" s="21"/>
      <c r="U2163" s="21"/>
      <c r="V2163" s="281" t="s">
        <v>837</v>
      </c>
      <c r="W2163" s="21"/>
      <c r="X2163" s="21"/>
      <c r="Y2163" s="21"/>
      <c r="Z2163" s="21"/>
      <c r="AA2163" s="23"/>
      <c r="AB2163" s="277"/>
      <c r="AD2163" s="278"/>
      <c r="AE2163" s="20"/>
      <c r="AF2163" s="21"/>
      <c r="AG2163" s="21"/>
      <c r="AH2163" s="21"/>
      <c r="AI2163" s="21"/>
      <c r="AJ2163" s="281" t="s">
        <v>836</v>
      </c>
      <c r="AK2163" s="21"/>
      <c r="AL2163" s="21"/>
      <c r="AM2163" s="21"/>
      <c r="AN2163" s="21"/>
      <c r="AO2163" s="23"/>
      <c r="AP2163" s="277"/>
      <c r="AR2163" s="278"/>
      <c r="AS2163" s="20"/>
      <c r="AT2163" s="21"/>
      <c r="AU2163" s="21"/>
      <c r="AV2163" s="21"/>
      <c r="AW2163" s="21"/>
      <c r="AX2163" s="281" t="s">
        <v>835</v>
      </c>
      <c r="AY2163" s="21"/>
      <c r="AZ2163" s="21"/>
      <c r="BA2163" s="21"/>
      <c r="BB2163" s="21"/>
      <c r="BC2163" s="23"/>
      <c r="BD2163" s="277"/>
    </row>
    <row r="2164" spans="2:56" x14ac:dyDescent="0.2">
      <c r="B2164" s="278"/>
      <c r="C2164" s="34"/>
      <c r="D2164" s="35">
        <v>6</v>
      </c>
      <c r="E2164" s="36">
        <v>42</v>
      </c>
      <c r="F2164" s="36">
        <v>55</v>
      </c>
      <c r="G2164" s="36">
        <v>27</v>
      </c>
      <c r="H2164" s="36">
        <v>24</v>
      </c>
      <c r="I2164" s="36">
        <v>60</v>
      </c>
      <c r="J2164" s="36">
        <v>37</v>
      </c>
      <c r="K2164" s="37">
        <v>9</v>
      </c>
      <c r="L2164" s="251">
        <f>SUMSQ(D2164:K2164)</f>
        <v>11180</v>
      </c>
      <c r="M2164" s="42"/>
      <c r="N2164" s="277"/>
      <c r="P2164" s="278"/>
      <c r="Q2164" s="34"/>
      <c r="R2164" s="35">
        <v>6</v>
      </c>
      <c r="S2164" s="36">
        <v>44</v>
      </c>
      <c r="T2164" s="36">
        <v>20</v>
      </c>
      <c r="U2164" s="36">
        <v>49</v>
      </c>
      <c r="V2164" s="36">
        <v>62</v>
      </c>
      <c r="W2164" s="36">
        <v>31</v>
      </c>
      <c r="X2164" s="36">
        <v>39</v>
      </c>
      <c r="Y2164" s="37">
        <v>9</v>
      </c>
      <c r="Z2164" s="251">
        <f>SUMSQ(R2164:Y2164)</f>
        <v>11180</v>
      </c>
      <c r="AA2164" s="42"/>
      <c r="AB2164" s="277"/>
      <c r="AD2164" s="278"/>
      <c r="AE2164" s="34"/>
      <c r="AF2164" s="35">
        <v>6</v>
      </c>
      <c r="AG2164" s="36">
        <v>44</v>
      </c>
      <c r="AH2164" s="36">
        <v>20</v>
      </c>
      <c r="AI2164" s="36">
        <v>49</v>
      </c>
      <c r="AJ2164" s="36">
        <v>62</v>
      </c>
      <c r="AK2164" s="36">
        <v>31</v>
      </c>
      <c r="AL2164" s="36">
        <v>39</v>
      </c>
      <c r="AM2164" s="37">
        <v>9</v>
      </c>
      <c r="AN2164" s="251">
        <f>SUMSQ(AF2164:AM2164)</f>
        <v>11180</v>
      </c>
      <c r="AO2164" s="42"/>
      <c r="AP2164" s="277"/>
      <c r="AR2164" s="278"/>
      <c r="AS2164" s="34"/>
      <c r="AT2164" s="35">
        <v>6</v>
      </c>
      <c r="AU2164" s="36">
        <v>44</v>
      </c>
      <c r="AV2164" s="36">
        <v>20</v>
      </c>
      <c r="AW2164" s="36">
        <v>49</v>
      </c>
      <c r="AX2164" s="36">
        <v>62</v>
      </c>
      <c r="AY2164" s="36">
        <v>31</v>
      </c>
      <c r="AZ2164" s="36">
        <v>39</v>
      </c>
      <c r="BA2164" s="37">
        <v>9</v>
      </c>
      <c r="BB2164" s="251">
        <f>SUMSQ(AT2164:BA2164)</f>
        <v>11180</v>
      </c>
      <c r="BC2164" s="42"/>
      <c r="BD2164" s="277"/>
    </row>
    <row r="2165" spans="2:56" x14ac:dyDescent="0.2">
      <c r="B2165" s="278"/>
      <c r="C2165" s="34"/>
      <c r="D2165" s="44">
        <v>26</v>
      </c>
      <c r="E2165" s="45">
        <v>8</v>
      </c>
      <c r="F2165" s="45">
        <v>46</v>
      </c>
      <c r="G2165" s="45">
        <v>52</v>
      </c>
      <c r="H2165" s="45">
        <v>63</v>
      </c>
      <c r="I2165" s="45">
        <v>33</v>
      </c>
      <c r="J2165" s="45">
        <v>11</v>
      </c>
      <c r="K2165" s="46">
        <v>21</v>
      </c>
      <c r="L2165" s="257">
        <f>SUMSQ(D2165:K2165)</f>
        <v>11180</v>
      </c>
      <c r="M2165" s="42"/>
      <c r="N2165" s="277"/>
      <c r="P2165" s="278"/>
      <c r="Q2165" s="34"/>
      <c r="R2165" s="44">
        <v>37</v>
      </c>
      <c r="S2165" s="45">
        <v>8</v>
      </c>
      <c r="T2165" s="45">
        <v>64</v>
      </c>
      <c r="U2165" s="45">
        <v>18</v>
      </c>
      <c r="V2165" s="45">
        <v>29</v>
      </c>
      <c r="W2165" s="45">
        <v>51</v>
      </c>
      <c r="X2165" s="45">
        <v>11</v>
      </c>
      <c r="Y2165" s="46">
        <v>42</v>
      </c>
      <c r="Z2165" s="257">
        <f>SUMSQ(R2165:Y2165)</f>
        <v>11180</v>
      </c>
      <c r="AA2165" s="42"/>
      <c r="AB2165" s="277"/>
      <c r="AD2165" s="278"/>
      <c r="AE2165" s="34"/>
      <c r="AF2165" s="44">
        <v>37</v>
      </c>
      <c r="AG2165" s="45">
        <v>8</v>
      </c>
      <c r="AH2165" s="45">
        <v>64</v>
      </c>
      <c r="AI2165" s="45">
        <v>29</v>
      </c>
      <c r="AJ2165" s="45">
        <v>18</v>
      </c>
      <c r="AK2165" s="45">
        <v>51</v>
      </c>
      <c r="AL2165" s="45">
        <v>11</v>
      </c>
      <c r="AM2165" s="46">
        <v>42</v>
      </c>
      <c r="AN2165" s="257">
        <f>SUMSQ(AF2165:AM2165)</f>
        <v>11180</v>
      </c>
      <c r="AO2165" s="42"/>
      <c r="AP2165" s="277"/>
      <c r="AR2165" s="278"/>
      <c r="AS2165" s="34"/>
      <c r="AT2165" s="44">
        <v>42</v>
      </c>
      <c r="AU2165" s="45">
        <v>8</v>
      </c>
      <c r="AV2165" s="45">
        <v>64</v>
      </c>
      <c r="AW2165" s="45">
        <v>18</v>
      </c>
      <c r="AX2165" s="45">
        <v>29</v>
      </c>
      <c r="AY2165" s="45">
        <v>51</v>
      </c>
      <c r="AZ2165" s="45">
        <v>11</v>
      </c>
      <c r="BA2165" s="46">
        <v>37</v>
      </c>
      <c r="BB2165" s="257">
        <f>SUMSQ(AT2165:BA2165)</f>
        <v>11180</v>
      </c>
      <c r="BC2165" s="42"/>
      <c r="BD2165" s="277"/>
    </row>
    <row r="2166" spans="2:56" x14ac:dyDescent="0.2">
      <c r="B2166" s="278"/>
      <c r="C2166" s="34"/>
      <c r="D2166" s="44">
        <v>45</v>
      </c>
      <c r="E2166" s="45">
        <v>51</v>
      </c>
      <c r="F2166" s="45">
        <v>25</v>
      </c>
      <c r="G2166" s="45">
        <v>7</v>
      </c>
      <c r="H2166" s="45">
        <v>12</v>
      </c>
      <c r="I2166" s="45">
        <v>22</v>
      </c>
      <c r="J2166" s="45">
        <v>64</v>
      </c>
      <c r="K2166" s="46">
        <v>34</v>
      </c>
      <c r="L2166" s="257">
        <f>SUMSQ(D2166:K2166)</f>
        <v>11180</v>
      </c>
      <c r="M2166" s="42"/>
      <c r="N2166" s="277"/>
      <c r="P2166" s="278"/>
      <c r="Q2166" s="34"/>
      <c r="R2166" s="44">
        <v>60</v>
      </c>
      <c r="S2166" s="45">
        <v>33</v>
      </c>
      <c r="T2166" s="45">
        <v>25</v>
      </c>
      <c r="U2166" s="45">
        <v>15</v>
      </c>
      <c r="V2166" s="45">
        <v>4</v>
      </c>
      <c r="W2166" s="45">
        <v>22</v>
      </c>
      <c r="X2166" s="45">
        <v>46</v>
      </c>
      <c r="Y2166" s="46">
        <v>55</v>
      </c>
      <c r="Z2166" s="257">
        <f>SUMSQ(R2166:Y2166)</f>
        <v>11180</v>
      </c>
      <c r="AA2166" s="42"/>
      <c r="AB2166" s="277"/>
      <c r="AD2166" s="278"/>
      <c r="AE2166" s="34"/>
      <c r="AF2166" s="44">
        <v>60</v>
      </c>
      <c r="AG2166" s="45">
        <v>33</v>
      </c>
      <c r="AH2166" s="45">
        <v>25</v>
      </c>
      <c r="AI2166" s="45">
        <v>4</v>
      </c>
      <c r="AJ2166" s="45">
        <v>15</v>
      </c>
      <c r="AK2166" s="45">
        <v>22</v>
      </c>
      <c r="AL2166" s="45">
        <v>46</v>
      </c>
      <c r="AM2166" s="46">
        <v>55</v>
      </c>
      <c r="AN2166" s="257">
        <f>SUMSQ(AF2166:AM2166)</f>
        <v>11180</v>
      </c>
      <c r="AO2166" s="42"/>
      <c r="AP2166" s="277"/>
      <c r="AR2166" s="278"/>
      <c r="AS2166" s="34"/>
      <c r="AT2166" s="44">
        <v>55</v>
      </c>
      <c r="AU2166" s="45">
        <v>33</v>
      </c>
      <c r="AV2166" s="45">
        <v>25</v>
      </c>
      <c r="AW2166" s="45">
        <v>15</v>
      </c>
      <c r="AX2166" s="45">
        <v>4</v>
      </c>
      <c r="AY2166" s="45">
        <v>22</v>
      </c>
      <c r="AZ2166" s="45">
        <v>46</v>
      </c>
      <c r="BA2166" s="46">
        <v>60</v>
      </c>
      <c r="BB2166" s="257">
        <f>SUMSQ(AT2166:BA2166)</f>
        <v>11180</v>
      </c>
      <c r="BC2166" s="42"/>
      <c r="BD2166" s="277"/>
    </row>
    <row r="2167" spans="2:56" x14ac:dyDescent="0.2">
      <c r="B2167" s="278"/>
      <c r="C2167" s="34"/>
      <c r="D2167" s="44">
        <v>49</v>
      </c>
      <c r="E2167" s="45">
        <v>47</v>
      </c>
      <c r="F2167" s="45">
        <v>4</v>
      </c>
      <c r="G2167" s="45">
        <v>30</v>
      </c>
      <c r="H2167" s="45">
        <v>17</v>
      </c>
      <c r="I2167" s="45">
        <v>15</v>
      </c>
      <c r="J2167" s="45">
        <v>36</v>
      </c>
      <c r="K2167" s="46">
        <v>62</v>
      </c>
      <c r="L2167" s="257">
        <f>SUMSQ(D2167:K2167)</f>
        <v>11180</v>
      </c>
      <c r="M2167" s="42"/>
      <c r="N2167" s="277"/>
      <c r="P2167" s="278"/>
      <c r="Q2167" s="34"/>
      <c r="R2167" s="44">
        <v>41</v>
      </c>
      <c r="S2167" s="45">
        <v>63</v>
      </c>
      <c r="T2167" s="45">
        <v>7</v>
      </c>
      <c r="U2167" s="45">
        <v>30</v>
      </c>
      <c r="V2167" s="45">
        <v>17</v>
      </c>
      <c r="W2167" s="45">
        <v>12</v>
      </c>
      <c r="X2167" s="45">
        <v>52</v>
      </c>
      <c r="Y2167" s="46">
        <v>38</v>
      </c>
      <c r="Z2167" s="257">
        <f>SUMSQ(R2167:Y2167)</f>
        <v>11180</v>
      </c>
      <c r="AA2167" s="42"/>
      <c r="AB2167" s="277"/>
      <c r="AD2167" s="278"/>
      <c r="AE2167" s="34"/>
      <c r="AF2167" s="44">
        <v>41</v>
      </c>
      <c r="AG2167" s="45">
        <v>63</v>
      </c>
      <c r="AH2167" s="45">
        <v>7</v>
      </c>
      <c r="AI2167" s="45">
        <v>30</v>
      </c>
      <c r="AJ2167" s="45">
        <v>17</v>
      </c>
      <c r="AK2167" s="45">
        <v>12</v>
      </c>
      <c r="AL2167" s="45">
        <v>52</v>
      </c>
      <c r="AM2167" s="46">
        <v>38</v>
      </c>
      <c r="AN2167" s="257">
        <f>SUMSQ(AF2167:AM2167)</f>
        <v>11180</v>
      </c>
      <c r="AO2167" s="42"/>
      <c r="AP2167" s="277"/>
      <c r="AR2167" s="278"/>
      <c r="AS2167" s="34"/>
      <c r="AT2167" s="44">
        <v>41</v>
      </c>
      <c r="AU2167" s="45">
        <v>63</v>
      </c>
      <c r="AV2167" s="45">
        <v>7</v>
      </c>
      <c r="AW2167" s="45">
        <v>30</v>
      </c>
      <c r="AX2167" s="45">
        <v>17</v>
      </c>
      <c r="AY2167" s="45">
        <v>12</v>
      </c>
      <c r="AZ2167" s="45">
        <v>52</v>
      </c>
      <c r="BA2167" s="46">
        <v>38</v>
      </c>
      <c r="BB2167" s="257">
        <f>SUMSQ(AT2167:BA2167)</f>
        <v>11180</v>
      </c>
      <c r="BC2167" s="42"/>
      <c r="BD2167" s="277"/>
    </row>
    <row r="2168" spans="2:56" x14ac:dyDescent="0.2">
      <c r="B2168" s="278"/>
      <c r="C2168" s="34"/>
      <c r="D2168" s="44">
        <v>3</v>
      </c>
      <c r="E2168" s="45">
        <v>29</v>
      </c>
      <c r="F2168" s="45">
        <v>50</v>
      </c>
      <c r="G2168" s="45">
        <v>48</v>
      </c>
      <c r="H2168" s="45">
        <v>35</v>
      </c>
      <c r="I2168" s="45">
        <v>61</v>
      </c>
      <c r="J2168" s="45">
        <v>18</v>
      </c>
      <c r="K2168" s="46">
        <v>16</v>
      </c>
      <c r="L2168" s="257">
        <f>SUMSQ(D2168:K2168)</f>
        <v>11180</v>
      </c>
      <c r="M2168" s="42"/>
      <c r="N2168" s="277"/>
      <c r="P2168" s="278"/>
      <c r="Q2168" s="34"/>
      <c r="R2168" s="44">
        <v>27</v>
      </c>
      <c r="S2168" s="45">
        <v>13</v>
      </c>
      <c r="T2168" s="45">
        <v>53</v>
      </c>
      <c r="U2168" s="45">
        <v>48</v>
      </c>
      <c r="V2168" s="45">
        <v>35</v>
      </c>
      <c r="W2168" s="45">
        <v>58</v>
      </c>
      <c r="X2168" s="45">
        <v>2</v>
      </c>
      <c r="Y2168" s="46">
        <v>24</v>
      </c>
      <c r="Z2168" s="257">
        <f>SUMSQ(R2168:Y2168)</f>
        <v>11180</v>
      </c>
      <c r="AA2168" s="42"/>
      <c r="AB2168" s="277"/>
      <c r="AD2168" s="278"/>
      <c r="AE2168" s="34"/>
      <c r="AF2168" s="44">
        <v>27</v>
      </c>
      <c r="AG2168" s="45">
        <v>13</v>
      </c>
      <c r="AH2168" s="45">
        <v>53</v>
      </c>
      <c r="AI2168" s="45">
        <v>48</v>
      </c>
      <c r="AJ2168" s="45">
        <v>35</v>
      </c>
      <c r="AK2168" s="45">
        <v>58</v>
      </c>
      <c r="AL2168" s="45">
        <v>2</v>
      </c>
      <c r="AM2168" s="46">
        <v>24</v>
      </c>
      <c r="AN2168" s="257">
        <f>SUMSQ(AF2168:AM2168)</f>
        <v>11180</v>
      </c>
      <c r="AO2168" s="42"/>
      <c r="AP2168" s="277"/>
      <c r="AR2168" s="278"/>
      <c r="AS2168" s="34"/>
      <c r="AT2168" s="44">
        <v>27</v>
      </c>
      <c r="AU2168" s="45">
        <v>13</v>
      </c>
      <c r="AV2168" s="45">
        <v>53</v>
      </c>
      <c r="AW2168" s="45">
        <v>48</v>
      </c>
      <c r="AX2168" s="45">
        <v>35</v>
      </c>
      <c r="AY2168" s="45">
        <v>58</v>
      </c>
      <c r="AZ2168" s="45">
        <v>2</v>
      </c>
      <c r="BA2168" s="46">
        <v>24</v>
      </c>
      <c r="BB2168" s="257">
        <f>SUMSQ(AT2168:BA2168)</f>
        <v>11180</v>
      </c>
      <c r="BC2168" s="42"/>
      <c r="BD2168" s="277"/>
    </row>
    <row r="2169" spans="2:56" x14ac:dyDescent="0.2">
      <c r="B2169" s="278"/>
      <c r="C2169" s="34"/>
      <c r="D2169" s="44">
        <v>31</v>
      </c>
      <c r="E2169" s="45">
        <v>1</v>
      </c>
      <c r="F2169" s="45">
        <v>43</v>
      </c>
      <c r="G2169" s="45">
        <v>53</v>
      </c>
      <c r="H2169" s="45">
        <v>58</v>
      </c>
      <c r="I2169" s="45">
        <v>40</v>
      </c>
      <c r="J2169" s="45">
        <v>14</v>
      </c>
      <c r="K2169" s="46">
        <v>20</v>
      </c>
      <c r="L2169" s="257">
        <f>SUMSQ(D2169:K2169)</f>
        <v>11180</v>
      </c>
      <c r="M2169" s="42"/>
      <c r="N2169" s="277"/>
      <c r="P2169" s="278"/>
      <c r="Q2169" s="34"/>
      <c r="R2169" s="44">
        <v>10</v>
      </c>
      <c r="S2169" s="45">
        <v>19</v>
      </c>
      <c r="T2169" s="45">
        <v>43</v>
      </c>
      <c r="U2169" s="45">
        <v>61</v>
      </c>
      <c r="V2169" s="45">
        <v>50</v>
      </c>
      <c r="W2169" s="45">
        <v>40</v>
      </c>
      <c r="X2169" s="45">
        <v>32</v>
      </c>
      <c r="Y2169" s="46">
        <v>5</v>
      </c>
      <c r="Z2169" s="257">
        <f>SUMSQ(R2169:Y2169)</f>
        <v>11180</v>
      </c>
      <c r="AA2169" s="42"/>
      <c r="AB2169" s="277"/>
      <c r="AD2169" s="278"/>
      <c r="AE2169" s="34"/>
      <c r="AF2169" s="44">
        <v>10</v>
      </c>
      <c r="AG2169" s="45">
        <v>19</v>
      </c>
      <c r="AH2169" s="45">
        <v>43</v>
      </c>
      <c r="AI2169" s="45">
        <v>50</v>
      </c>
      <c r="AJ2169" s="45">
        <v>61</v>
      </c>
      <c r="AK2169" s="45">
        <v>40</v>
      </c>
      <c r="AL2169" s="45">
        <v>32</v>
      </c>
      <c r="AM2169" s="46">
        <v>5</v>
      </c>
      <c r="AN2169" s="257">
        <f>SUMSQ(AF2169:AM2169)</f>
        <v>11180</v>
      </c>
      <c r="AO2169" s="42"/>
      <c r="AP2169" s="277"/>
      <c r="AR2169" s="278"/>
      <c r="AS2169" s="34"/>
      <c r="AT2169" s="44">
        <v>5</v>
      </c>
      <c r="AU2169" s="45">
        <v>19</v>
      </c>
      <c r="AV2169" s="45">
        <v>43</v>
      </c>
      <c r="AW2169" s="45">
        <v>61</v>
      </c>
      <c r="AX2169" s="45">
        <v>50</v>
      </c>
      <c r="AY2169" s="45">
        <v>40</v>
      </c>
      <c r="AZ2169" s="45">
        <v>32</v>
      </c>
      <c r="BA2169" s="46">
        <v>10</v>
      </c>
      <c r="BB2169" s="257">
        <f>SUMSQ(AT2169:BA2169)</f>
        <v>11180</v>
      </c>
      <c r="BC2169" s="42"/>
      <c r="BD2169" s="277"/>
    </row>
    <row r="2170" spans="2:56" x14ac:dyDescent="0.2">
      <c r="B2170" s="278"/>
      <c r="C2170" s="34"/>
      <c r="D2170" s="44">
        <v>44</v>
      </c>
      <c r="E2170" s="45">
        <v>54</v>
      </c>
      <c r="F2170" s="45">
        <v>32</v>
      </c>
      <c r="G2170" s="45">
        <v>2</v>
      </c>
      <c r="H2170" s="45">
        <v>13</v>
      </c>
      <c r="I2170" s="45">
        <v>19</v>
      </c>
      <c r="J2170" s="45">
        <v>57</v>
      </c>
      <c r="K2170" s="46">
        <v>39</v>
      </c>
      <c r="L2170" s="257">
        <f>SUMSQ(D2170:K2170)</f>
        <v>11180</v>
      </c>
      <c r="M2170" s="42"/>
      <c r="N2170" s="277"/>
      <c r="P2170" s="278"/>
      <c r="Q2170" s="34"/>
      <c r="R2170" s="44">
        <v>23</v>
      </c>
      <c r="S2170" s="45">
        <v>54</v>
      </c>
      <c r="T2170" s="45">
        <v>14</v>
      </c>
      <c r="U2170" s="45">
        <v>36</v>
      </c>
      <c r="V2170" s="45">
        <v>47</v>
      </c>
      <c r="W2170" s="45">
        <v>1</v>
      </c>
      <c r="X2170" s="45">
        <v>57</v>
      </c>
      <c r="Y2170" s="46">
        <v>28</v>
      </c>
      <c r="Z2170" s="257">
        <f>SUMSQ(R2170:Y2170)</f>
        <v>11180</v>
      </c>
      <c r="AA2170" s="42"/>
      <c r="AB2170" s="277"/>
      <c r="AD2170" s="278"/>
      <c r="AE2170" s="34"/>
      <c r="AF2170" s="44">
        <v>23</v>
      </c>
      <c r="AG2170" s="45">
        <v>54</v>
      </c>
      <c r="AH2170" s="45">
        <v>14</v>
      </c>
      <c r="AI2170" s="45">
        <v>47</v>
      </c>
      <c r="AJ2170" s="45">
        <v>36</v>
      </c>
      <c r="AK2170" s="45">
        <v>1</v>
      </c>
      <c r="AL2170" s="45">
        <v>57</v>
      </c>
      <c r="AM2170" s="46">
        <v>28</v>
      </c>
      <c r="AN2170" s="257">
        <f>SUMSQ(AF2170:AM2170)</f>
        <v>11180</v>
      </c>
      <c r="AO2170" s="42"/>
      <c r="AP2170" s="277"/>
      <c r="AR2170" s="278"/>
      <c r="AS2170" s="34"/>
      <c r="AT2170" s="44">
        <v>28</v>
      </c>
      <c r="AU2170" s="45">
        <v>54</v>
      </c>
      <c r="AV2170" s="45">
        <v>14</v>
      </c>
      <c r="AW2170" s="45">
        <v>36</v>
      </c>
      <c r="AX2170" s="45">
        <v>47</v>
      </c>
      <c r="AY2170" s="45">
        <v>1</v>
      </c>
      <c r="AZ2170" s="45">
        <v>57</v>
      </c>
      <c r="BA2170" s="46">
        <v>23</v>
      </c>
      <c r="BB2170" s="257">
        <f>SUMSQ(AT2170:BA2170)</f>
        <v>11180</v>
      </c>
      <c r="BC2170" s="42"/>
      <c r="BD2170" s="277"/>
    </row>
    <row r="2171" spans="2:56" ht="12.75" thickBot="1" x14ac:dyDescent="0.25">
      <c r="B2171" s="278"/>
      <c r="C2171" s="34"/>
      <c r="D2171" s="59">
        <v>56</v>
      </c>
      <c r="E2171" s="60">
        <v>28</v>
      </c>
      <c r="F2171" s="60">
        <v>5</v>
      </c>
      <c r="G2171" s="60">
        <v>41</v>
      </c>
      <c r="H2171" s="60">
        <v>38</v>
      </c>
      <c r="I2171" s="60">
        <v>10</v>
      </c>
      <c r="J2171" s="60">
        <v>23</v>
      </c>
      <c r="K2171" s="61">
        <v>59</v>
      </c>
      <c r="L2171" s="257">
        <f>SUMSQ(D2171:K2171)</f>
        <v>11180</v>
      </c>
      <c r="M2171" s="42"/>
      <c r="N2171" s="277"/>
      <c r="P2171" s="278"/>
      <c r="Q2171" s="34"/>
      <c r="R2171" s="59">
        <v>56</v>
      </c>
      <c r="S2171" s="60">
        <v>26</v>
      </c>
      <c r="T2171" s="60">
        <v>34</v>
      </c>
      <c r="U2171" s="60">
        <v>3</v>
      </c>
      <c r="V2171" s="60">
        <v>16</v>
      </c>
      <c r="W2171" s="60">
        <v>45</v>
      </c>
      <c r="X2171" s="60">
        <v>21</v>
      </c>
      <c r="Y2171" s="61">
        <v>59</v>
      </c>
      <c r="Z2171" s="257">
        <f>SUMSQ(R2171:Y2171)</f>
        <v>11180</v>
      </c>
      <c r="AA2171" s="42"/>
      <c r="AB2171" s="277"/>
      <c r="AD2171" s="278"/>
      <c r="AE2171" s="34"/>
      <c r="AF2171" s="59">
        <v>56</v>
      </c>
      <c r="AG2171" s="60">
        <v>26</v>
      </c>
      <c r="AH2171" s="60">
        <v>34</v>
      </c>
      <c r="AI2171" s="60">
        <v>3</v>
      </c>
      <c r="AJ2171" s="60">
        <v>16</v>
      </c>
      <c r="AK2171" s="60">
        <v>45</v>
      </c>
      <c r="AL2171" s="60">
        <v>21</v>
      </c>
      <c r="AM2171" s="61">
        <v>59</v>
      </c>
      <c r="AN2171" s="257">
        <f>SUMSQ(AF2171:AM2171)</f>
        <v>11180</v>
      </c>
      <c r="AO2171" s="42"/>
      <c r="AP2171" s="277"/>
      <c r="AR2171" s="278"/>
      <c r="AS2171" s="34"/>
      <c r="AT2171" s="59">
        <v>56</v>
      </c>
      <c r="AU2171" s="60">
        <v>26</v>
      </c>
      <c r="AV2171" s="60">
        <v>34</v>
      </c>
      <c r="AW2171" s="60">
        <v>3</v>
      </c>
      <c r="AX2171" s="60">
        <v>16</v>
      </c>
      <c r="AY2171" s="60">
        <v>45</v>
      </c>
      <c r="AZ2171" s="60">
        <v>21</v>
      </c>
      <c r="BA2171" s="61">
        <v>59</v>
      </c>
      <c r="BB2171" s="257">
        <f>SUMSQ(AT2171:BA2171)</f>
        <v>11180</v>
      </c>
      <c r="BC2171" s="42"/>
      <c r="BD2171" s="277"/>
    </row>
    <row r="2172" spans="2:56" x14ac:dyDescent="0.2">
      <c r="B2172" s="278"/>
      <c r="C2172" s="34"/>
      <c r="D2172" s="166">
        <f>SUM(D2164:D2171)</f>
        <v>260</v>
      </c>
      <c r="E2172" s="167">
        <f>SUM(E2164:E2171)</f>
        <v>260</v>
      </c>
      <c r="F2172" s="167">
        <f>SUM(F2164:F2171)</f>
        <v>260</v>
      </c>
      <c r="G2172" s="167">
        <f>SUM(G2164:G2171)</f>
        <v>260</v>
      </c>
      <c r="H2172" s="167">
        <f>SUM(H2164:H2171)</f>
        <v>260</v>
      </c>
      <c r="I2172" s="167">
        <f>SUM(I2164:I2171)</f>
        <v>260</v>
      </c>
      <c r="J2172" s="167">
        <f>SUM(J2164:J2171)</f>
        <v>260</v>
      </c>
      <c r="K2172" s="167">
        <f>SUM(K2164:K2171)</f>
        <v>260</v>
      </c>
      <c r="L2172" s="280">
        <f>SUM(D2164^3+E2165^3+F2166^3+G2167^3+H2168^3+I2169^3+J2170^3+K2171^3)</f>
        <v>540800</v>
      </c>
      <c r="M2172" s="42"/>
      <c r="N2172" s="277"/>
      <c r="P2172" s="278"/>
      <c r="Q2172" s="34"/>
      <c r="R2172" s="166">
        <f>SUM(R2164:R2171)</f>
        <v>260</v>
      </c>
      <c r="S2172" s="167">
        <f>SUM(S2164:S2171)</f>
        <v>260</v>
      </c>
      <c r="T2172" s="167">
        <f>SUM(T2164:T2171)</f>
        <v>260</v>
      </c>
      <c r="U2172" s="167">
        <f>SUM(U2164:U2171)</f>
        <v>260</v>
      </c>
      <c r="V2172" s="167">
        <f>SUM(V2164:V2171)</f>
        <v>260</v>
      </c>
      <c r="W2172" s="167">
        <f>SUM(W2164:W2171)</f>
        <v>260</v>
      </c>
      <c r="X2172" s="167">
        <f>SUM(X2164:X2171)</f>
        <v>260</v>
      </c>
      <c r="Y2172" s="167">
        <f>SUM(Y2164:Y2171)</f>
        <v>260</v>
      </c>
      <c r="Z2172" s="280">
        <f>SUM(R2164^3+S2165^3+T2166^3+U2167^3+V2168^3+W2169^3+X2170^3+Y2171^3)</f>
        <v>540800</v>
      </c>
      <c r="AA2172" s="42"/>
      <c r="AB2172" s="277"/>
      <c r="AD2172" s="278"/>
      <c r="AE2172" s="34"/>
      <c r="AF2172" s="166">
        <f>SUM(AF2164:AF2171)</f>
        <v>260</v>
      </c>
      <c r="AG2172" s="167">
        <f>SUM(AG2164:AG2171)</f>
        <v>260</v>
      </c>
      <c r="AH2172" s="167">
        <f>SUM(AH2164:AH2171)</f>
        <v>260</v>
      </c>
      <c r="AI2172" s="167">
        <f>SUM(AI2164:AI2171)</f>
        <v>260</v>
      </c>
      <c r="AJ2172" s="167">
        <f>SUM(AJ2164:AJ2171)</f>
        <v>260</v>
      </c>
      <c r="AK2172" s="167">
        <f>SUM(AK2164:AK2171)</f>
        <v>260</v>
      </c>
      <c r="AL2172" s="167">
        <f>SUM(AL2164:AL2171)</f>
        <v>260</v>
      </c>
      <c r="AM2172" s="167">
        <f>SUM(AM2164:AM2171)</f>
        <v>260</v>
      </c>
      <c r="AN2172" s="280">
        <f>SUM(AF2164^3+AG2165^3+AH2166^3+AI2167^3+AJ2168^3+AK2169^3+AL2170^3+AM2171^3)</f>
        <v>540800</v>
      </c>
      <c r="AO2172" s="42"/>
      <c r="AP2172" s="277"/>
      <c r="AR2172" s="278"/>
      <c r="AS2172" s="34"/>
      <c r="AT2172" s="166">
        <f>SUM(AT2164:AT2171)</f>
        <v>260</v>
      </c>
      <c r="AU2172" s="167">
        <f>SUM(AU2164:AU2171)</f>
        <v>260</v>
      </c>
      <c r="AV2172" s="167">
        <f>SUM(AV2164:AV2171)</f>
        <v>260</v>
      </c>
      <c r="AW2172" s="167">
        <f>SUM(AW2164:AW2171)</f>
        <v>260</v>
      </c>
      <c r="AX2172" s="167">
        <f>SUM(AX2164:AX2171)</f>
        <v>260</v>
      </c>
      <c r="AY2172" s="167">
        <f>SUM(AY2164:AY2171)</f>
        <v>260</v>
      </c>
      <c r="AZ2172" s="167">
        <f>SUM(AZ2164:AZ2171)</f>
        <v>260</v>
      </c>
      <c r="BA2172" s="167">
        <f>SUM(BA2164:BA2171)</f>
        <v>260</v>
      </c>
      <c r="BB2172" s="280">
        <f>SUM(AT2164^3+AU2165^3+AV2166^3+AW2167^3+AX2168^3+AY2169^3+AZ2170^3+BA2171^3)</f>
        <v>540800</v>
      </c>
      <c r="BC2172" s="42"/>
      <c r="BD2172" s="277"/>
    </row>
    <row r="2173" spans="2:56" ht="12.75" thickBot="1" x14ac:dyDescent="0.25">
      <c r="B2173" s="278"/>
      <c r="C2173" s="34"/>
      <c r="D2173" s="89">
        <f>SUMSQ(D2164:D2171)</f>
        <v>11180</v>
      </c>
      <c r="E2173" s="90">
        <f>SUMSQ(E2164:E2171)</f>
        <v>11180</v>
      </c>
      <c r="F2173" s="90">
        <f>SUMSQ(F2164:F2171)</f>
        <v>11180</v>
      </c>
      <c r="G2173" s="90">
        <f>SUMSQ(G2164:G2171)</f>
        <v>11180</v>
      </c>
      <c r="H2173" s="90">
        <f>SUMSQ(H2164:H2171)</f>
        <v>11180</v>
      </c>
      <c r="I2173" s="90">
        <f>SUMSQ(I2164:I2171)</f>
        <v>11180</v>
      </c>
      <c r="J2173" s="90">
        <f>SUMSQ(J2164:J2171)</f>
        <v>11180</v>
      </c>
      <c r="K2173" s="90">
        <f>SUMSQ(K2164:K2171)</f>
        <v>11180</v>
      </c>
      <c r="L2173" s="279">
        <f>SUM(D2171^3+E2170^3+F2169^3+G2168^3+H2167^3+I2166^3+J2165^3+K2164^3)</f>
        <v>540800</v>
      </c>
      <c r="M2173" s="42"/>
      <c r="N2173" s="277"/>
      <c r="P2173" s="278"/>
      <c r="Q2173" s="34"/>
      <c r="R2173" s="89">
        <f>SUMSQ(R2164:R2171)</f>
        <v>11180</v>
      </c>
      <c r="S2173" s="90">
        <f>SUMSQ(S2164:S2171)</f>
        <v>11180</v>
      </c>
      <c r="T2173" s="90">
        <f>SUMSQ(T2164:T2171)</f>
        <v>11180</v>
      </c>
      <c r="U2173" s="90">
        <f>SUMSQ(U2164:U2171)</f>
        <v>11180</v>
      </c>
      <c r="V2173" s="90">
        <f>SUMSQ(V2164:V2171)</f>
        <v>11180</v>
      </c>
      <c r="W2173" s="90">
        <f>SUMSQ(W2164:W2171)</f>
        <v>11180</v>
      </c>
      <c r="X2173" s="90">
        <f>SUMSQ(X2164:X2171)</f>
        <v>11180</v>
      </c>
      <c r="Y2173" s="90">
        <f>SUMSQ(Y2164:Y2171)</f>
        <v>11180</v>
      </c>
      <c r="Z2173" s="279">
        <f>SUM(R2171^3+S2170^3+T2169^3+U2168^3+V2167^3+W2166^3+X2165^3+Y2164^3)</f>
        <v>540800</v>
      </c>
      <c r="AA2173" s="42"/>
      <c r="AB2173" s="277"/>
      <c r="AD2173" s="278"/>
      <c r="AE2173" s="34"/>
      <c r="AF2173" s="89">
        <f>SUMSQ(AF2164:AF2171)</f>
        <v>11180</v>
      </c>
      <c r="AG2173" s="90">
        <f>SUMSQ(AG2164:AG2171)</f>
        <v>11180</v>
      </c>
      <c r="AH2173" s="90">
        <f>SUMSQ(AH2164:AH2171)</f>
        <v>11180</v>
      </c>
      <c r="AI2173" s="90">
        <f>SUMSQ(AI2164:AI2171)</f>
        <v>11180</v>
      </c>
      <c r="AJ2173" s="90">
        <f>SUMSQ(AJ2164:AJ2171)</f>
        <v>11180</v>
      </c>
      <c r="AK2173" s="90">
        <f>SUMSQ(AK2164:AK2171)</f>
        <v>11180</v>
      </c>
      <c r="AL2173" s="90">
        <f>SUMSQ(AL2164:AL2171)</f>
        <v>11180</v>
      </c>
      <c r="AM2173" s="90">
        <f>SUMSQ(AM2164:AM2171)</f>
        <v>11180</v>
      </c>
      <c r="AN2173" s="279">
        <f>SUM(AF2171^3+AG2170^3+AH2169^3+AI2168^3+AJ2167^3+AK2166^3+AL2165^3+AM2164^3)</f>
        <v>540800</v>
      </c>
      <c r="AO2173" s="42"/>
      <c r="AP2173" s="277"/>
      <c r="AR2173" s="278"/>
      <c r="AS2173" s="34"/>
      <c r="AT2173" s="89">
        <f>SUMSQ(AT2164:AT2171)</f>
        <v>11180</v>
      </c>
      <c r="AU2173" s="90">
        <f>SUMSQ(AU2164:AU2171)</f>
        <v>11180</v>
      </c>
      <c r="AV2173" s="90">
        <f>SUMSQ(AV2164:AV2171)</f>
        <v>11180</v>
      </c>
      <c r="AW2173" s="90">
        <f>SUMSQ(AW2164:AW2171)</f>
        <v>11180</v>
      </c>
      <c r="AX2173" s="90">
        <f>SUMSQ(AX2164:AX2171)</f>
        <v>11180</v>
      </c>
      <c r="AY2173" s="90">
        <f>SUMSQ(AY2164:AY2171)</f>
        <v>11180</v>
      </c>
      <c r="AZ2173" s="90">
        <f>SUMSQ(AZ2164:AZ2171)</f>
        <v>11180</v>
      </c>
      <c r="BA2173" s="90">
        <f>SUMSQ(BA2164:BA2171)</f>
        <v>11180</v>
      </c>
      <c r="BB2173" s="279">
        <f>SUM(AT2171^3+AU2170^3+AV2169^3+AW2168^3+AX2167^3+AY2166^3+AZ2165^3+BA2164^3)</f>
        <v>540800</v>
      </c>
      <c r="BC2173" s="42"/>
      <c r="BD2173" s="277"/>
    </row>
    <row r="2174" spans="2:56" ht="12.75" thickBot="1" x14ac:dyDescent="0.25">
      <c r="B2174" s="278"/>
      <c r="C2174" s="104"/>
      <c r="D2174" s="106"/>
      <c r="E2174" s="106"/>
      <c r="F2174" s="106"/>
      <c r="G2174" s="106"/>
      <c r="H2174" s="106"/>
      <c r="I2174" s="106"/>
      <c r="J2174" s="106"/>
      <c r="K2174" s="106"/>
      <c r="L2174" s="106"/>
      <c r="M2174" s="109"/>
      <c r="N2174" s="277"/>
      <c r="P2174" s="278"/>
      <c r="Q2174" s="104"/>
      <c r="R2174" s="106"/>
      <c r="S2174" s="106"/>
      <c r="T2174" s="106"/>
      <c r="U2174" s="106"/>
      <c r="V2174" s="106"/>
      <c r="W2174" s="106"/>
      <c r="X2174" s="106"/>
      <c r="Y2174" s="106"/>
      <c r="Z2174" s="106"/>
      <c r="AA2174" s="109"/>
      <c r="AB2174" s="277"/>
      <c r="AD2174" s="278"/>
      <c r="AE2174" s="104"/>
      <c r="AF2174" s="106"/>
      <c r="AG2174" s="106"/>
      <c r="AH2174" s="106"/>
      <c r="AI2174" s="106"/>
      <c r="AJ2174" s="106"/>
      <c r="AK2174" s="106"/>
      <c r="AL2174" s="106"/>
      <c r="AM2174" s="106"/>
      <c r="AN2174" s="106"/>
      <c r="AO2174" s="109"/>
      <c r="AP2174" s="277"/>
      <c r="AR2174" s="278"/>
      <c r="AS2174" s="104"/>
      <c r="AT2174" s="106"/>
      <c r="AU2174" s="106"/>
      <c r="AV2174" s="106"/>
      <c r="AW2174" s="106"/>
      <c r="AX2174" s="106"/>
      <c r="AY2174" s="106"/>
      <c r="AZ2174" s="106"/>
      <c r="BA2174" s="106"/>
      <c r="BB2174" s="106"/>
      <c r="BC2174" s="109"/>
      <c r="BD2174" s="277"/>
    </row>
    <row r="2175" spans="2:56" ht="12.75" thickBot="1" x14ac:dyDescent="0.25">
      <c r="B2175" s="276"/>
      <c r="C2175" s="275"/>
      <c r="D2175" s="275"/>
      <c r="E2175" s="275"/>
      <c r="F2175" s="275"/>
      <c r="G2175" s="275"/>
      <c r="H2175" s="275"/>
      <c r="I2175" s="275"/>
      <c r="J2175" s="275"/>
      <c r="K2175" s="275"/>
      <c r="L2175" s="275"/>
      <c r="M2175" s="275"/>
      <c r="N2175" s="274"/>
      <c r="P2175" s="276"/>
      <c r="Q2175" s="275"/>
      <c r="R2175" s="275"/>
      <c r="S2175" s="275"/>
      <c r="T2175" s="275"/>
      <c r="U2175" s="275"/>
      <c r="V2175" s="275"/>
      <c r="W2175" s="275"/>
      <c r="X2175" s="275"/>
      <c r="Y2175" s="275"/>
      <c r="Z2175" s="275"/>
      <c r="AA2175" s="275"/>
      <c r="AB2175" s="274"/>
      <c r="AD2175" s="276"/>
      <c r="AE2175" s="275"/>
      <c r="AF2175" s="275"/>
      <c r="AG2175" s="275"/>
      <c r="AH2175" s="275"/>
      <c r="AI2175" s="275"/>
      <c r="AJ2175" s="275"/>
      <c r="AK2175" s="275"/>
      <c r="AL2175" s="275"/>
      <c r="AM2175" s="275"/>
      <c r="AN2175" s="275"/>
      <c r="AO2175" s="275"/>
      <c r="AP2175" s="274"/>
      <c r="AR2175" s="276"/>
      <c r="AS2175" s="275"/>
      <c r="AT2175" s="275"/>
      <c r="AU2175" s="275"/>
      <c r="AV2175" s="275"/>
      <c r="AW2175" s="275"/>
      <c r="AX2175" s="275"/>
      <c r="AY2175" s="275"/>
      <c r="AZ2175" s="275"/>
      <c r="BA2175" s="275"/>
      <c r="BB2175" s="275"/>
      <c r="BC2175" s="275"/>
      <c r="BD2175" s="274"/>
    </row>
    <row r="2176" spans="2:56" ht="13.5" thickTop="1" thickBot="1" x14ac:dyDescent="0.25"/>
    <row r="2177" spans="2:56" ht="13.5" thickTop="1" thickBot="1" x14ac:dyDescent="0.25">
      <c r="B2177" s="284"/>
      <c r="C2177" s="283"/>
      <c r="D2177" s="283"/>
      <c r="E2177" s="283"/>
      <c r="F2177" s="283"/>
      <c r="G2177" s="283"/>
      <c r="H2177" s="283"/>
      <c r="I2177" s="283"/>
      <c r="J2177" s="283"/>
      <c r="K2177" s="283"/>
      <c r="L2177" s="283"/>
      <c r="M2177" s="283"/>
      <c r="N2177" s="282"/>
      <c r="P2177" s="284"/>
      <c r="Q2177" s="283"/>
      <c r="R2177" s="283"/>
      <c r="S2177" s="283"/>
      <c r="T2177" s="283"/>
      <c r="U2177" s="283"/>
      <c r="V2177" s="283"/>
      <c r="W2177" s="283"/>
      <c r="X2177" s="283"/>
      <c r="Y2177" s="283"/>
      <c r="Z2177" s="283"/>
      <c r="AA2177" s="283"/>
      <c r="AB2177" s="282"/>
      <c r="AD2177" s="284"/>
      <c r="AE2177" s="283"/>
      <c r="AF2177" s="283"/>
      <c r="AG2177" s="283"/>
      <c r="AH2177" s="283"/>
      <c r="AI2177" s="283"/>
      <c r="AJ2177" s="283"/>
      <c r="AK2177" s="283"/>
      <c r="AL2177" s="283"/>
      <c r="AM2177" s="283"/>
      <c r="AN2177" s="283"/>
      <c r="AO2177" s="283"/>
      <c r="AP2177" s="282"/>
      <c r="AR2177" s="284"/>
      <c r="AS2177" s="283"/>
      <c r="AT2177" s="283"/>
      <c r="AU2177" s="283"/>
      <c r="AV2177" s="283"/>
      <c r="AW2177" s="283"/>
      <c r="AX2177" s="283"/>
      <c r="AY2177" s="283"/>
      <c r="AZ2177" s="283"/>
      <c r="BA2177" s="283"/>
      <c r="BB2177" s="283"/>
      <c r="BC2177" s="283"/>
      <c r="BD2177" s="282"/>
    </row>
    <row r="2178" spans="2:56" ht="12.75" thickBot="1" x14ac:dyDescent="0.25">
      <c r="B2178" s="278"/>
      <c r="C2178" s="20"/>
      <c r="D2178" s="21"/>
      <c r="E2178" s="21"/>
      <c r="F2178" s="21"/>
      <c r="G2178" s="21"/>
      <c r="H2178" s="281" t="s">
        <v>834</v>
      </c>
      <c r="I2178" s="21"/>
      <c r="J2178" s="21"/>
      <c r="K2178" s="21"/>
      <c r="L2178" s="21"/>
      <c r="M2178" s="23"/>
      <c r="N2178" s="277"/>
      <c r="P2178" s="278"/>
      <c r="Q2178" s="20"/>
      <c r="R2178" s="21"/>
      <c r="S2178" s="21"/>
      <c r="T2178" s="21"/>
      <c r="U2178" s="21"/>
      <c r="V2178" s="281" t="s">
        <v>833</v>
      </c>
      <c r="W2178" s="21"/>
      <c r="X2178" s="21"/>
      <c r="Y2178" s="21"/>
      <c r="Z2178" s="21"/>
      <c r="AA2178" s="23"/>
      <c r="AB2178" s="277"/>
      <c r="AD2178" s="278"/>
      <c r="AE2178" s="20"/>
      <c r="AF2178" s="21"/>
      <c r="AG2178" s="21"/>
      <c r="AH2178" s="21"/>
      <c r="AI2178" s="21"/>
      <c r="AJ2178" s="281" t="s">
        <v>832</v>
      </c>
      <c r="AK2178" s="21"/>
      <c r="AL2178" s="21"/>
      <c r="AM2178" s="21"/>
      <c r="AN2178" s="21"/>
      <c r="AO2178" s="23"/>
      <c r="AP2178" s="277"/>
      <c r="AR2178" s="278"/>
      <c r="AS2178" s="20"/>
      <c r="AT2178" s="21"/>
      <c r="AU2178" s="21"/>
      <c r="AV2178" s="21"/>
      <c r="AW2178" s="21"/>
      <c r="AX2178" s="281" t="s">
        <v>831</v>
      </c>
      <c r="AY2178" s="21"/>
      <c r="AZ2178" s="21"/>
      <c r="BA2178" s="21"/>
      <c r="BB2178" s="21"/>
      <c r="BC2178" s="23"/>
      <c r="BD2178" s="277"/>
    </row>
    <row r="2179" spans="2:56" x14ac:dyDescent="0.2">
      <c r="B2179" s="278"/>
      <c r="C2179" s="34"/>
      <c r="D2179" s="35">
        <v>6</v>
      </c>
      <c r="E2179" s="36">
        <v>44</v>
      </c>
      <c r="F2179" s="36">
        <v>20</v>
      </c>
      <c r="G2179" s="36">
        <v>49</v>
      </c>
      <c r="H2179" s="36">
        <v>62</v>
      </c>
      <c r="I2179" s="36">
        <v>31</v>
      </c>
      <c r="J2179" s="36">
        <v>39</v>
      </c>
      <c r="K2179" s="37">
        <v>9</v>
      </c>
      <c r="L2179" s="251">
        <f>SUMSQ(D2179:K2179)</f>
        <v>11180</v>
      </c>
      <c r="M2179" s="42"/>
      <c r="N2179" s="277"/>
      <c r="P2179" s="278"/>
      <c r="Q2179" s="34"/>
      <c r="R2179" s="35">
        <v>6</v>
      </c>
      <c r="S2179" s="36">
        <v>45</v>
      </c>
      <c r="T2179" s="36">
        <v>50</v>
      </c>
      <c r="U2179" s="36">
        <v>25</v>
      </c>
      <c r="V2179" s="36">
        <v>23</v>
      </c>
      <c r="W2179" s="36">
        <v>64</v>
      </c>
      <c r="X2179" s="36">
        <v>35</v>
      </c>
      <c r="Y2179" s="37">
        <v>12</v>
      </c>
      <c r="Z2179" s="251">
        <f>SUMSQ(R2179:Y2179)</f>
        <v>11180</v>
      </c>
      <c r="AA2179" s="42"/>
      <c r="AB2179" s="277"/>
      <c r="AD2179" s="278"/>
      <c r="AE2179" s="34"/>
      <c r="AF2179" s="35">
        <v>6</v>
      </c>
      <c r="AG2179" s="36">
        <v>45</v>
      </c>
      <c r="AH2179" s="36">
        <v>50</v>
      </c>
      <c r="AI2179" s="36">
        <v>25</v>
      </c>
      <c r="AJ2179" s="36">
        <v>23</v>
      </c>
      <c r="AK2179" s="36">
        <v>64</v>
      </c>
      <c r="AL2179" s="36">
        <v>35</v>
      </c>
      <c r="AM2179" s="37">
        <v>12</v>
      </c>
      <c r="AN2179" s="251">
        <f>SUMSQ(AF2179:AM2179)</f>
        <v>11180</v>
      </c>
      <c r="AO2179" s="42"/>
      <c r="AP2179" s="277"/>
      <c r="AR2179" s="278"/>
      <c r="AS2179" s="34"/>
      <c r="AT2179" s="35">
        <v>6</v>
      </c>
      <c r="AU2179" s="36">
        <v>45</v>
      </c>
      <c r="AV2179" s="36">
        <v>50</v>
      </c>
      <c r="AW2179" s="36">
        <v>25</v>
      </c>
      <c r="AX2179" s="36">
        <v>23</v>
      </c>
      <c r="AY2179" s="36">
        <v>64</v>
      </c>
      <c r="AZ2179" s="36">
        <v>35</v>
      </c>
      <c r="BA2179" s="37">
        <v>12</v>
      </c>
      <c r="BB2179" s="251">
        <f>SUMSQ(AT2179:BA2179)</f>
        <v>11180</v>
      </c>
      <c r="BC2179" s="42"/>
      <c r="BD2179" s="277"/>
    </row>
    <row r="2180" spans="2:56" x14ac:dyDescent="0.2">
      <c r="B2180" s="278"/>
      <c r="C2180" s="34"/>
      <c r="D2180" s="44">
        <v>42</v>
      </c>
      <c r="E2180" s="45">
        <v>8</v>
      </c>
      <c r="F2180" s="45">
        <v>64</v>
      </c>
      <c r="G2180" s="45">
        <v>29</v>
      </c>
      <c r="H2180" s="45">
        <v>18</v>
      </c>
      <c r="I2180" s="45">
        <v>51</v>
      </c>
      <c r="J2180" s="45">
        <v>11</v>
      </c>
      <c r="K2180" s="46">
        <v>37</v>
      </c>
      <c r="L2180" s="257">
        <f>SUMSQ(D2180:K2180)</f>
        <v>11180</v>
      </c>
      <c r="M2180" s="42"/>
      <c r="N2180" s="277"/>
      <c r="P2180" s="278"/>
      <c r="Q2180" s="34"/>
      <c r="R2180" s="44">
        <v>34</v>
      </c>
      <c r="S2180" s="45">
        <v>7</v>
      </c>
      <c r="T2180" s="45">
        <v>28</v>
      </c>
      <c r="U2180" s="45">
        <v>51</v>
      </c>
      <c r="V2180" s="45">
        <v>61</v>
      </c>
      <c r="W2180" s="45">
        <v>22</v>
      </c>
      <c r="X2180" s="45">
        <v>9</v>
      </c>
      <c r="Y2180" s="46">
        <v>48</v>
      </c>
      <c r="Z2180" s="257">
        <f>SUMSQ(R2180:Y2180)</f>
        <v>11180</v>
      </c>
      <c r="AA2180" s="42"/>
      <c r="AB2180" s="277"/>
      <c r="AD2180" s="278"/>
      <c r="AE2180" s="34"/>
      <c r="AF2180" s="44">
        <v>48</v>
      </c>
      <c r="AG2180" s="45">
        <v>7</v>
      </c>
      <c r="AH2180" s="45">
        <v>28</v>
      </c>
      <c r="AI2180" s="45">
        <v>51</v>
      </c>
      <c r="AJ2180" s="45">
        <v>61</v>
      </c>
      <c r="AK2180" s="45">
        <v>22</v>
      </c>
      <c r="AL2180" s="45">
        <v>9</v>
      </c>
      <c r="AM2180" s="46">
        <v>34</v>
      </c>
      <c r="AN2180" s="257">
        <f>SUMSQ(AF2180:AM2180)</f>
        <v>11180</v>
      </c>
      <c r="AO2180" s="42"/>
      <c r="AP2180" s="277"/>
      <c r="AR2180" s="278"/>
      <c r="AS2180" s="34"/>
      <c r="AT2180" s="44">
        <v>48</v>
      </c>
      <c r="AU2180" s="45">
        <v>7</v>
      </c>
      <c r="AV2180" s="45">
        <v>28</v>
      </c>
      <c r="AW2180" s="45">
        <v>51</v>
      </c>
      <c r="AX2180" s="45">
        <v>61</v>
      </c>
      <c r="AY2180" s="45">
        <v>22</v>
      </c>
      <c r="AZ2180" s="45">
        <v>9</v>
      </c>
      <c r="BA2180" s="46">
        <v>34</v>
      </c>
      <c r="BB2180" s="257">
        <f>SUMSQ(AT2180:BA2180)</f>
        <v>11180</v>
      </c>
      <c r="BC2180" s="42"/>
      <c r="BD2180" s="277"/>
    </row>
    <row r="2181" spans="2:56" x14ac:dyDescent="0.2">
      <c r="B2181" s="278"/>
      <c r="C2181" s="34"/>
      <c r="D2181" s="44">
        <v>55</v>
      </c>
      <c r="E2181" s="45">
        <v>33</v>
      </c>
      <c r="F2181" s="45">
        <v>25</v>
      </c>
      <c r="G2181" s="45">
        <v>4</v>
      </c>
      <c r="H2181" s="45">
        <v>15</v>
      </c>
      <c r="I2181" s="45">
        <v>22</v>
      </c>
      <c r="J2181" s="45">
        <v>46</v>
      </c>
      <c r="K2181" s="46">
        <v>60</v>
      </c>
      <c r="L2181" s="257">
        <f>SUMSQ(D2181:K2181)</f>
        <v>11180</v>
      </c>
      <c r="M2181" s="42"/>
      <c r="N2181" s="277"/>
      <c r="P2181" s="278"/>
      <c r="Q2181" s="34"/>
      <c r="R2181" s="44">
        <v>16</v>
      </c>
      <c r="S2181" s="45">
        <v>41</v>
      </c>
      <c r="T2181" s="45">
        <v>29</v>
      </c>
      <c r="U2181" s="45">
        <v>54</v>
      </c>
      <c r="V2181" s="45">
        <v>60</v>
      </c>
      <c r="W2181" s="45">
        <v>19</v>
      </c>
      <c r="X2181" s="45">
        <v>39</v>
      </c>
      <c r="Y2181" s="46">
        <v>2</v>
      </c>
      <c r="Z2181" s="257">
        <f>SUMSQ(R2181:Y2181)</f>
        <v>11180</v>
      </c>
      <c r="AA2181" s="42"/>
      <c r="AB2181" s="277"/>
      <c r="AD2181" s="278"/>
      <c r="AE2181" s="34"/>
      <c r="AF2181" s="44">
        <v>2</v>
      </c>
      <c r="AG2181" s="45">
        <v>41</v>
      </c>
      <c r="AH2181" s="45">
        <v>29</v>
      </c>
      <c r="AI2181" s="45">
        <v>54</v>
      </c>
      <c r="AJ2181" s="45">
        <v>60</v>
      </c>
      <c r="AK2181" s="45">
        <v>19</v>
      </c>
      <c r="AL2181" s="45">
        <v>39</v>
      </c>
      <c r="AM2181" s="46">
        <v>16</v>
      </c>
      <c r="AN2181" s="257">
        <f>SUMSQ(AF2181:AM2181)</f>
        <v>11180</v>
      </c>
      <c r="AO2181" s="42"/>
      <c r="AP2181" s="277"/>
      <c r="AR2181" s="278"/>
      <c r="AS2181" s="34"/>
      <c r="AT2181" s="44">
        <v>41</v>
      </c>
      <c r="AU2181" s="45">
        <v>2</v>
      </c>
      <c r="AV2181" s="45">
        <v>29</v>
      </c>
      <c r="AW2181" s="45">
        <v>54</v>
      </c>
      <c r="AX2181" s="45">
        <v>60</v>
      </c>
      <c r="AY2181" s="45">
        <v>19</v>
      </c>
      <c r="AZ2181" s="45">
        <v>16</v>
      </c>
      <c r="BA2181" s="46">
        <v>39</v>
      </c>
      <c r="BB2181" s="257">
        <f>SUMSQ(AT2181:BA2181)</f>
        <v>11180</v>
      </c>
      <c r="BC2181" s="42"/>
      <c r="BD2181" s="277"/>
    </row>
    <row r="2182" spans="2:56" x14ac:dyDescent="0.2">
      <c r="B2182" s="278"/>
      <c r="C2182" s="34"/>
      <c r="D2182" s="44">
        <v>41</v>
      </c>
      <c r="E2182" s="45">
        <v>63</v>
      </c>
      <c r="F2182" s="45">
        <v>7</v>
      </c>
      <c r="G2182" s="45">
        <v>30</v>
      </c>
      <c r="H2182" s="45">
        <v>17</v>
      </c>
      <c r="I2182" s="45">
        <v>12</v>
      </c>
      <c r="J2182" s="45">
        <v>52</v>
      </c>
      <c r="K2182" s="46">
        <v>38</v>
      </c>
      <c r="L2182" s="257">
        <f>SUMSQ(D2182:K2182)</f>
        <v>11180</v>
      </c>
      <c r="M2182" s="42"/>
      <c r="N2182" s="277"/>
      <c r="P2182" s="278"/>
      <c r="Q2182" s="34"/>
      <c r="R2182" s="44">
        <v>44</v>
      </c>
      <c r="S2182" s="45">
        <v>3</v>
      </c>
      <c r="T2182" s="45">
        <v>55</v>
      </c>
      <c r="U2182" s="45">
        <v>32</v>
      </c>
      <c r="V2182" s="45">
        <v>18</v>
      </c>
      <c r="W2182" s="45">
        <v>57</v>
      </c>
      <c r="X2182" s="45">
        <v>13</v>
      </c>
      <c r="Y2182" s="46">
        <v>38</v>
      </c>
      <c r="Z2182" s="257">
        <f>SUMSQ(R2182:Y2182)</f>
        <v>11180</v>
      </c>
      <c r="AA2182" s="42"/>
      <c r="AB2182" s="277"/>
      <c r="AD2182" s="278"/>
      <c r="AE2182" s="34"/>
      <c r="AF2182" s="44">
        <v>44</v>
      </c>
      <c r="AG2182" s="45">
        <v>3</v>
      </c>
      <c r="AH2182" s="45">
        <v>55</v>
      </c>
      <c r="AI2182" s="45">
        <v>32</v>
      </c>
      <c r="AJ2182" s="45">
        <v>18</v>
      </c>
      <c r="AK2182" s="45">
        <v>57</v>
      </c>
      <c r="AL2182" s="45">
        <v>13</v>
      </c>
      <c r="AM2182" s="46">
        <v>38</v>
      </c>
      <c r="AN2182" s="257">
        <f>SUMSQ(AF2182:AM2182)</f>
        <v>11180</v>
      </c>
      <c r="AO2182" s="42"/>
      <c r="AP2182" s="277"/>
      <c r="AR2182" s="278"/>
      <c r="AS2182" s="34"/>
      <c r="AT2182" s="44">
        <v>3</v>
      </c>
      <c r="AU2182" s="45">
        <v>44</v>
      </c>
      <c r="AV2182" s="45">
        <v>55</v>
      </c>
      <c r="AW2182" s="45">
        <v>32</v>
      </c>
      <c r="AX2182" s="45">
        <v>18</v>
      </c>
      <c r="AY2182" s="45">
        <v>57</v>
      </c>
      <c r="AZ2182" s="45">
        <v>38</v>
      </c>
      <c r="BA2182" s="46">
        <v>13</v>
      </c>
      <c r="BB2182" s="257">
        <f>SUMSQ(AT2182:BA2182)</f>
        <v>11180</v>
      </c>
      <c r="BC2182" s="42"/>
      <c r="BD2182" s="277"/>
    </row>
    <row r="2183" spans="2:56" x14ac:dyDescent="0.2">
      <c r="B2183" s="278"/>
      <c r="C2183" s="34"/>
      <c r="D2183" s="44">
        <v>27</v>
      </c>
      <c r="E2183" s="45">
        <v>13</v>
      </c>
      <c r="F2183" s="45">
        <v>53</v>
      </c>
      <c r="G2183" s="45">
        <v>48</v>
      </c>
      <c r="H2183" s="45">
        <v>35</v>
      </c>
      <c r="I2183" s="45">
        <v>58</v>
      </c>
      <c r="J2183" s="45">
        <v>2</v>
      </c>
      <c r="K2183" s="46">
        <v>24</v>
      </c>
      <c r="L2183" s="257">
        <f>SUMSQ(D2183:K2183)</f>
        <v>11180</v>
      </c>
      <c r="M2183" s="42"/>
      <c r="N2183" s="277"/>
      <c r="P2183" s="278"/>
      <c r="Q2183" s="34"/>
      <c r="R2183" s="44">
        <v>27</v>
      </c>
      <c r="S2183" s="45">
        <v>52</v>
      </c>
      <c r="T2183" s="45">
        <v>8</v>
      </c>
      <c r="U2183" s="45">
        <v>47</v>
      </c>
      <c r="V2183" s="45">
        <v>33</v>
      </c>
      <c r="W2183" s="45">
        <v>10</v>
      </c>
      <c r="X2183" s="45">
        <v>62</v>
      </c>
      <c r="Y2183" s="46">
        <v>21</v>
      </c>
      <c r="Z2183" s="257">
        <f>SUMSQ(R2183:Y2183)</f>
        <v>11180</v>
      </c>
      <c r="AA2183" s="42"/>
      <c r="AB2183" s="277"/>
      <c r="AD2183" s="278"/>
      <c r="AE2183" s="34"/>
      <c r="AF2183" s="44">
        <v>27</v>
      </c>
      <c r="AG2183" s="45">
        <v>52</v>
      </c>
      <c r="AH2183" s="45">
        <v>8</v>
      </c>
      <c r="AI2183" s="45">
        <v>47</v>
      </c>
      <c r="AJ2183" s="45">
        <v>33</v>
      </c>
      <c r="AK2183" s="45">
        <v>10</v>
      </c>
      <c r="AL2183" s="45">
        <v>62</v>
      </c>
      <c r="AM2183" s="46">
        <v>21</v>
      </c>
      <c r="AN2183" s="257">
        <f>SUMSQ(AF2183:AM2183)</f>
        <v>11180</v>
      </c>
      <c r="AO2183" s="42"/>
      <c r="AP2183" s="277"/>
      <c r="AR2183" s="278"/>
      <c r="AS2183" s="34"/>
      <c r="AT2183" s="44">
        <v>52</v>
      </c>
      <c r="AU2183" s="45">
        <v>27</v>
      </c>
      <c r="AV2183" s="45">
        <v>8</v>
      </c>
      <c r="AW2183" s="45">
        <v>47</v>
      </c>
      <c r="AX2183" s="45">
        <v>33</v>
      </c>
      <c r="AY2183" s="45">
        <v>10</v>
      </c>
      <c r="AZ2183" s="45">
        <v>21</v>
      </c>
      <c r="BA2183" s="46">
        <v>62</v>
      </c>
      <c r="BB2183" s="257">
        <f>SUMSQ(AT2183:BA2183)</f>
        <v>11180</v>
      </c>
      <c r="BC2183" s="42"/>
      <c r="BD2183" s="277"/>
    </row>
    <row r="2184" spans="2:56" x14ac:dyDescent="0.2">
      <c r="B2184" s="278"/>
      <c r="C2184" s="34"/>
      <c r="D2184" s="44">
        <v>5</v>
      </c>
      <c r="E2184" s="45">
        <v>19</v>
      </c>
      <c r="F2184" s="45">
        <v>43</v>
      </c>
      <c r="G2184" s="45">
        <v>50</v>
      </c>
      <c r="H2184" s="45">
        <v>61</v>
      </c>
      <c r="I2184" s="45">
        <v>40</v>
      </c>
      <c r="J2184" s="45">
        <v>32</v>
      </c>
      <c r="K2184" s="46">
        <v>10</v>
      </c>
      <c r="L2184" s="257">
        <f>SUMSQ(D2184:K2184)</f>
        <v>11180</v>
      </c>
      <c r="M2184" s="42"/>
      <c r="N2184" s="277"/>
      <c r="P2184" s="278"/>
      <c r="Q2184" s="34"/>
      <c r="R2184" s="44">
        <v>63</v>
      </c>
      <c r="S2184" s="45">
        <v>26</v>
      </c>
      <c r="T2184" s="45">
        <v>46</v>
      </c>
      <c r="U2184" s="45">
        <v>5</v>
      </c>
      <c r="V2184" s="45">
        <v>11</v>
      </c>
      <c r="W2184" s="45">
        <v>36</v>
      </c>
      <c r="X2184" s="45">
        <v>24</v>
      </c>
      <c r="Y2184" s="46">
        <v>49</v>
      </c>
      <c r="Z2184" s="257">
        <f>SUMSQ(R2184:Y2184)</f>
        <v>11180</v>
      </c>
      <c r="AA2184" s="42"/>
      <c r="AB2184" s="277"/>
      <c r="AD2184" s="278"/>
      <c r="AE2184" s="34"/>
      <c r="AF2184" s="44">
        <v>49</v>
      </c>
      <c r="AG2184" s="45">
        <v>26</v>
      </c>
      <c r="AH2184" s="45">
        <v>46</v>
      </c>
      <c r="AI2184" s="45">
        <v>5</v>
      </c>
      <c r="AJ2184" s="45">
        <v>11</v>
      </c>
      <c r="AK2184" s="45">
        <v>36</v>
      </c>
      <c r="AL2184" s="45">
        <v>24</v>
      </c>
      <c r="AM2184" s="46">
        <v>63</v>
      </c>
      <c r="AN2184" s="257">
        <f>SUMSQ(AF2184:AM2184)</f>
        <v>11180</v>
      </c>
      <c r="AO2184" s="42"/>
      <c r="AP2184" s="277"/>
      <c r="AR2184" s="278"/>
      <c r="AS2184" s="34"/>
      <c r="AT2184" s="44">
        <v>26</v>
      </c>
      <c r="AU2184" s="45">
        <v>49</v>
      </c>
      <c r="AV2184" s="45">
        <v>46</v>
      </c>
      <c r="AW2184" s="45">
        <v>5</v>
      </c>
      <c r="AX2184" s="45">
        <v>11</v>
      </c>
      <c r="AY2184" s="45">
        <v>36</v>
      </c>
      <c r="AZ2184" s="45">
        <v>63</v>
      </c>
      <c r="BA2184" s="46">
        <v>24</v>
      </c>
      <c r="BB2184" s="257">
        <f>SUMSQ(AT2184:BA2184)</f>
        <v>11180</v>
      </c>
      <c r="BC2184" s="42"/>
      <c r="BD2184" s="277"/>
    </row>
    <row r="2185" spans="2:56" x14ac:dyDescent="0.2">
      <c r="B2185" s="278"/>
      <c r="C2185" s="34"/>
      <c r="D2185" s="44">
        <v>28</v>
      </c>
      <c r="E2185" s="45">
        <v>54</v>
      </c>
      <c r="F2185" s="45">
        <v>14</v>
      </c>
      <c r="G2185" s="45">
        <v>47</v>
      </c>
      <c r="H2185" s="45">
        <v>36</v>
      </c>
      <c r="I2185" s="45">
        <v>1</v>
      </c>
      <c r="J2185" s="45">
        <v>57</v>
      </c>
      <c r="K2185" s="46">
        <v>23</v>
      </c>
      <c r="L2185" s="257">
        <f>SUMSQ(D2185:K2185)</f>
        <v>11180</v>
      </c>
      <c r="M2185" s="42"/>
      <c r="N2185" s="277"/>
      <c r="P2185" s="278"/>
      <c r="Q2185" s="34"/>
      <c r="R2185" s="44">
        <v>17</v>
      </c>
      <c r="S2185" s="45">
        <v>56</v>
      </c>
      <c r="T2185" s="45">
        <v>43</v>
      </c>
      <c r="U2185" s="45">
        <v>4</v>
      </c>
      <c r="V2185" s="45">
        <v>14</v>
      </c>
      <c r="W2185" s="45">
        <v>37</v>
      </c>
      <c r="X2185" s="45">
        <v>58</v>
      </c>
      <c r="Y2185" s="46">
        <v>31</v>
      </c>
      <c r="Z2185" s="257">
        <f>SUMSQ(R2185:Y2185)</f>
        <v>11180</v>
      </c>
      <c r="AA2185" s="42"/>
      <c r="AB2185" s="277"/>
      <c r="AD2185" s="278"/>
      <c r="AE2185" s="34"/>
      <c r="AF2185" s="44">
        <v>31</v>
      </c>
      <c r="AG2185" s="45">
        <v>56</v>
      </c>
      <c r="AH2185" s="45">
        <v>43</v>
      </c>
      <c r="AI2185" s="45">
        <v>4</v>
      </c>
      <c r="AJ2185" s="45">
        <v>14</v>
      </c>
      <c r="AK2185" s="45">
        <v>37</v>
      </c>
      <c r="AL2185" s="45">
        <v>58</v>
      </c>
      <c r="AM2185" s="46">
        <v>17</v>
      </c>
      <c r="AN2185" s="257">
        <f>SUMSQ(AF2185:AM2185)</f>
        <v>11180</v>
      </c>
      <c r="AO2185" s="42"/>
      <c r="AP2185" s="277"/>
      <c r="AR2185" s="278"/>
      <c r="AS2185" s="34"/>
      <c r="AT2185" s="44">
        <v>31</v>
      </c>
      <c r="AU2185" s="45">
        <v>56</v>
      </c>
      <c r="AV2185" s="45">
        <v>43</v>
      </c>
      <c r="AW2185" s="45">
        <v>4</v>
      </c>
      <c r="AX2185" s="45">
        <v>14</v>
      </c>
      <c r="AY2185" s="45">
        <v>37</v>
      </c>
      <c r="AZ2185" s="45">
        <v>58</v>
      </c>
      <c r="BA2185" s="46">
        <v>17</v>
      </c>
      <c r="BB2185" s="257">
        <f>SUMSQ(AT2185:BA2185)</f>
        <v>11180</v>
      </c>
      <c r="BC2185" s="42"/>
      <c r="BD2185" s="277"/>
    </row>
    <row r="2186" spans="2:56" ht="12.75" thickBot="1" x14ac:dyDescent="0.25">
      <c r="B2186" s="278"/>
      <c r="C2186" s="34"/>
      <c r="D2186" s="59">
        <v>56</v>
      </c>
      <c r="E2186" s="60">
        <v>26</v>
      </c>
      <c r="F2186" s="60">
        <v>34</v>
      </c>
      <c r="G2186" s="60">
        <v>3</v>
      </c>
      <c r="H2186" s="60">
        <v>16</v>
      </c>
      <c r="I2186" s="60">
        <v>45</v>
      </c>
      <c r="J2186" s="60">
        <v>21</v>
      </c>
      <c r="K2186" s="61">
        <v>59</v>
      </c>
      <c r="L2186" s="257">
        <f>SUMSQ(D2186:K2186)</f>
        <v>11180</v>
      </c>
      <c r="M2186" s="42"/>
      <c r="N2186" s="277"/>
      <c r="P2186" s="278"/>
      <c r="Q2186" s="34"/>
      <c r="R2186" s="59">
        <v>53</v>
      </c>
      <c r="S2186" s="60">
        <v>30</v>
      </c>
      <c r="T2186" s="60">
        <v>1</v>
      </c>
      <c r="U2186" s="60">
        <v>42</v>
      </c>
      <c r="V2186" s="60">
        <v>40</v>
      </c>
      <c r="W2186" s="60">
        <v>15</v>
      </c>
      <c r="X2186" s="60">
        <v>20</v>
      </c>
      <c r="Y2186" s="61">
        <v>59</v>
      </c>
      <c r="Z2186" s="257">
        <f>SUMSQ(R2186:Y2186)</f>
        <v>11180</v>
      </c>
      <c r="AA2186" s="42"/>
      <c r="AB2186" s="277"/>
      <c r="AD2186" s="278"/>
      <c r="AE2186" s="34"/>
      <c r="AF2186" s="59">
        <v>53</v>
      </c>
      <c r="AG2186" s="60">
        <v>30</v>
      </c>
      <c r="AH2186" s="60">
        <v>1</v>
      </c>
      <c r="AI2186" s="60">
        <v>42</v>
      </c>
      <c r="AJ2186" s="60">
        <v>40</v>
      </c>
      <c r="AK2186" s="60">
        <v>15</v>
      </c>
      <c r="AL2186" s="60">
        <v>20</v>
      </c>
      <c r="AM2186" s="61">
        <v>59</v>
      </c>
      <c r="AN2186" s="257">
        <f>SUMSQ(AF2186:AM2186)</f>
        <v>11180</v>
      </c>
      <c r="AO2186" s="42"/>
      <c r="AP2186" s="277"/>
      <c r="AR2186" s="278"/>
      <c r="AS2186" s="34"/>
      <c r="AT2186" s="59">
        <v>53</v>
      </c>
      <c r="AU2186" s="60">
        <v>30</v>
      </c>
      <c r="AV2186" s="60">
        <v>1</v>
      </c>
      <c r="AW2186" s="60">
        <v>42</v>
      </c>
      <c r="AX2186" s="60">
        <v>40</v>
      </c>
      <c r="AY2186" s="60">
        <v>15</v>
      </c>
      <c r="AZ2186" s="60">
        <v>20</v>
      </c>
      <c r="BA2186" s="61">
        <v>59</v>
      </c>
      <c r="BB2186" s="257">
        <f>SUMSQ(AT2186:BA2186)</f>
        <v>11180</v>
      </c>
      <c r="BC2186" s="42"/>
      <c r="BD2186" s="277"/>
    </row>
    <row r="2187" spans="2:56" x14ac:dyDescent="0.2">
      <c r="B2187" s="278"/>
      <c r="C2187" s="34"/>
      <c r="D2187" s="166">
        <f>SUM(D2179:D2186)</f>
        <v>260</v>
      </c>
      <c r="E2187" s="167">
        <f>SUM(E2179:E2186)</f>
        <v>260</v>
      </c>
      <c r="F2187" s="167">
        <f>SUM(F2179:F2186)</f>
        <v>260</v>
      </c>
      <c r="G2187" s="167">
        <f>SUM(G2179:G2186)</f>
        <v>260</v>
      </c>
      <c r="H2187" s="167">
        <f>SUM(H2179:H2186)</f>
        <v>260</v>
      </c>
      <c r="I2187" s="167">
        <f>SUM(I2179:I2186)</f>
        <v>260</v>
      </c>
      <c r="J2187" s="167">
        <f>SUM(J2179:J2186)</f>
        <v>260</v>
      </c>
      <c r="K2187" s="167">
        <f>SUM(K2179:K2186)</f>
        <v>260</v>
      </c>
      <c r="L2187" s="280">
        <f>SUM(D2179^3+E2180^3+F2181^3+G2182^3+H2183^3+I2184^3+J2185^3+K2186^3)</f>
        <v>540800</v>
      </c>
      <c r="M2187" s="42"/>
      <c r="N2187" s="277"/>
      <c r="P2187" s="278"/>
      <c r="Q2187" s="34"/>
      <c r="R2187" s="166">
        <f>SUM(R2179:R2186)</f>
        <v>260</v>
      </c>
      <c r="S2187" s="167">
        <f>SUM(S2179:S2186)</f>
        <v>260</v>
      </c>
      <c r="T2187" s="167">
        <f>SUM(T2179:T2186)</f>
        <v>260</v>
      </c>
      <c r="U2187" s="167">
        <f>SUM(U2179:U2186)</f>
        <v>260</v>
      </c>
      <c r="V2187" s="167">
        <f>SUM(V2179:V2186)</f>
        <v>260</v>
      </c>
      <c r="W2187" s="167">
        <f>SUM(W2179:W2186)</f>
        <v>260</v>
      </c>
      <c r="X2187" s="167">
        <f>SUM(X2179:X2186)</f>
        <v>260</v>
      </c>
      <c r="Y2187" s="167">
        <f>SUM(Y2179:Y2186)</f>
        <v>260</v>
      </c>
      <c r="Z2187" s="280">
        <f>SUM(R2179^3+S2180^3+T2181^3+U2182^3+V2183^3+W2184^3+X2185^3+Y2186^3)</f>
        <v>540800</v>
      </c>
      <c r="AA2187" s="42"/>
      <c r="AB2187" s="277"/>
      <c r="AD2187" s="278"/>
      <c r="AE2187" s="34"/>
      <c r="AF2187" s="166">
        <f>SUM(AF2179:AF2186)</f>
        <v>260</v>
      </c>
      <c r="AG2187" s="167">
        <f>SUM(AG2179:AG2186)</f>
        <v>260</v>
      </c>
      <c r="AH2187" s="167">
        <f>SUM(AH2179:AH2186)</f>
        <v>260</v>
      </c>
      <c r="AI2187" s="167">
        <f>SUM(AI2179:AI2186)</f>
        <v>260</v>
      </c>
      <c r="AJ2187" s="167">
        <f>SUM(AJ2179:AJ2186)</f>
        <v>260</v>
      </c>
      <c r="AK2187" s="167">
        <f>SUM(AK2179:AK2186)</f>
        <v>260</v>
      </c>
      <c r="AL2187" s="167">
        <f>SUM(AL2179:AL2186)</f>
        <v>260</v>
      </c>
      <c r="AM2187" s="167">
        <f>SUM(AM2179:AM2186)</f>
        <v>260</v>
      </c>
      <c r="AN2187" s="280">
        <f>SUM(AF2179^3+AG2180^3+AH2181^3+AI2182^3+AJ2183^3+AK2184^3+AL2185^3+AM2186^3)</f>
        <v>540800</v>
      </c>
      <c r="AO2187" s="42"/>
      <c r="AP2187" s="277"/>
      <c r="AR2187" s="278"/>
      <c r="AS2187" s="34"/>
      <c r="AT2187" s="166">
        <f>SUM(AT2179:AT2186)</f>
        <v>260</v>
      </c>
      <c r="AU2187" s="167">
        <f>SUM(AU2179:AU2186)</f>
        <v>260</v>
      </c>
      <c r="AV2187" s="167">
        <f>SUM(AV2179:AV2186)</f>
        <v>260</v>
      </c>
      <c r="AW2187" s="167">
        <f>SUM(AW2179:AW2186)</f>
        <v>260</v>
      </c>
      <c r="AX2187" s="167">
        <f>SUM(AX2179:AX2186)</f>
        <v>260</v>
      </c>
      <c r="AY2187" s="167">
        <f>SUM(AY2179:AY2186)</f>
        <v>260</v>
      </c>
      <c r="AZ2187" s="167">
        <f>SUM(AZ2179:AZ2186)</f>
        <v>260</v>
      </c>
      <c r="BA2187" s="167">
        <f>SUM(BA2179:BA2186)</f>
        <v>260</v>
      </c>
      <c r="BB2187" s="280">
        <f>SUM(AT2179^3+AU2180^3+AV2181^3+AW2182^3+AX2183^3+AY2184^3+AZ2185^3+BA2186^3)</f>
        <v>540800</v>
      </c>
      <c r="BC2187" s="42"/>
      <c r="BD2187" s="277"/>
    </row>
    <row r="2188" spans="2:56" ht="12.75" thickBot="1" x14ac:dyDescent="0.25">
      <c r="B2188" s="278"/>
      <c r="C2188" s="34"/>
      <c r="D2188" s="89">
        <f>SUMSQ(D2179:D2186)</f>
        <v>11180</v>
      </c>
      <c r="E2188" s="90">
        <f>SUMSQ(E2179:E2186)</f>
        <v>11180</v>
      </c>
      <c r="F2188" s="90">
        <f>SUMSQ(F2179:F2186)</f>
        <v>11180</v>
      </c>
      <c r="G2188" s="90">
        <f>SUMSQ(G2179:G2186)</f>
        <v>11180</v>
      </c>
      <c r="H2188" s="90">
        <f>SUMSQ(H2179:H2186)</f>
        <v>11180</v>
      </c>
      <c r="I2188" s="90">
        <f>SUMSQ(I2179:I2186)</f>
        <v>11180</v>
      </c>
      <c r="J2188" s="90">
        <f>SUMSQ(J2179:J2186)</f>
        <v>11180</v>
      </c>
      <c r="K2188" s="90">
        <f>SUMSQ(K2179:K2186)</f>
        <v>11180</v>
      </c>
      <c r="L2188" s="279">
        <f>SUM(D2186^3+E2185^3+F2184^3+G2183^3+H2182^3+I2181^3+J2180^3+K2179^3)</f>
        <v>540800</v>
      </c>
      <c r="M2188" s="42"/>
      <c r="N2188" s="277"/>
      <c r="P2188" s="278"/>
      <c r="Q2188" s="34"/>
      <c r="R2188" s="89">
        <f>SUMSQ(R2179:R2186)</f>
        <v>11180</v>
      </c>
      <c r="S2188" s="90">
        <f>SUMSQ(S2179:S2186)</f>
        <v>11180</v>
      </c>
      <c r="T2188" s="90">
        <f>SUMSQ(T2179:T2186)</f>
        <v>11180</v>
      </c>
      <c r="U2188" s="90">
        <f>SUMSQ(U2179:U2186)</f>
        <v>11180</v>
      </c>
      <c r="V2188" s="90">
        <f>SUMSQ(V2179:V2186)</f>
        <v>11180</v>
      </c>
      <c r="W2188" s="90">
        <f>SUMSQ(W2179:W2186)</f>
        <v>11180</v>
      </c>
      <c r="X2188" s="90">
        <f>SUMSQ(X2179:X2186)</f>
        <v>11180</v>
      </c>
      <c r="Y2188" s="90">
        <f>SUMSQ(Y2179:Y2186)</f>
        <v>11180</v>
      </c>
      <c r="Z2188" s="279">
        <f>SUM(R2186^3+S2185^3+T2184^3+U2183^3+V2182^3+W2181^3+X2180^3+Y2179^3)</f>
        <v>540800</v>
      </c>
      <c r="AA2188" s="42"/>
      <c r="AB2188" s="277"/>
      <c r="AD2188" s="278"/>
      <c r="AE2188" s="34"/>
      <c r="AF2188" s="89">
        <f>SUMSQ(AF2179:AF2186)</f>
        <v>11180</v>
      </c>
      <c r="AG2188" s="90">
        <f>SUMSQ(AG2179:AG2186)</f>
        <v>11180</v>
      </c>
      <c r="AH2188" s="90">
        <f>SUMSQ(AH2179:AH2186)</f>
        <v>11180</v>
      </c>
      <c r="AI2188" s="90">
        <f>SUMSQ(AI2179:AI2186)</f>
        <v>11180</v>
      </c>
      <c r="AJ2188" s="90">
        <f>SUMSQ(AJ2179:AJ2186)</f>
        <v>11180</v>
      </c>
      <c r="AK2188" s="90">
        <f>SUMSQ(AK2179:AK2186)</f>
        <v>11180</v>
      </c>
      <c r="AL2188" s="90">
        <f>SUMSQ(AL2179:AL2186)</f>
        <v>11180</v>
      </c>
      <c r="AM2188" s="90">
        <f>SUMSQ(AM2179:AM2186)</f>
        <v>11180</v>
      </c>
      <c r="AN2188" s="279">
        <f>SUM(AF2186^3+AG2185^3+AH2184^3+AI2183^3+AJ2182^3+AK2181^3+AL2180^3+AM2179^3)</f>
        <v>540800</v>
      </c>
      <c r="AO2188" s="42"/>
      <c r="AP2188" s="277"/>
      <c r="AR2188" s="278"/>
      <c r="AS2188" s="34"/>
      <c r="AT2188" s="89">
        <f>SUMSQ(AT2179:AT2186)</f>
        <v>11180</v>
      </c>
      <c r="AU2188" s="90">
        <f>SUMSQ(AU2179:AU2186)</f>
        <v>11180</v>
      </c>
      <c r="AV2188" s="90">
        <f>SUMSQ(AV2179:AV2186)</f>
        <v>11180</v>
      </c>
      <c r="AW2188" s="90">
        <f>SUMSQ(AW2179:AW2186)</f>
        <v>11180</v>
      </c>
      <c r="AX2188" s="90">
        <f>SUMSQ(AX2179:AX2186)</f>
        <v>11180</v>
      </c>
      <c r="AY2188" s="90">
        <f>SUMSQ(AY2179:AY2186)</f>
        <v>11180</v>
      </c>
      <c r="AZ2188" s="90">
        <f>SUMSQ(AZ2179:AZ2186)</f>
        <v>11180</v>
      </c>
      <c r="BA2188" s="90">
        <f>SUMSQ(BA2179:BA2186)</f>
        <v>11180</v>
      </c>
      <c r="BB2188" s="279">
        <f>SUM(AT2186^3+AU2185^3+AV2184^3+AW2183^3+AX2182^3+AY2181^3+AZ2180^3+BA2179^3)</f>
        <v>540800</v>
      </c>
      <c r="BC2188" s="42"/>
      <c r="BD2188" s="277"/>
    </row>
    <row r="2189" spans="2:56" ht="12.75" thickBot="1" x14ac:dyDescent="0.25">
      <c r="B2189" s="278"/>
      <c r="C2189" s="104"/>
      <c r="D2189" s="106"/>
      <c r="E2189" s="106"/>
      <c r="F2189" s="106"/>
      <c r="G2189" s="106"/>
      <c r="H2189" s="106"/>
      <c r="I2189" s="106"/>
      <c r="J2189" s="106"/>
      <c r="K2189" s="106"/>
      <c r="L2189" s="106"/>
      <c r="M2189" s="109"/>
      <c r="N2189" s="277"/>
      <c r="P2189" s="278"/>
      <c r="Q2189" s="104"/>
      <c r="R2189" s="106"/>
      <c r="S2189" s="106"/>
      <c r="T2189" s="106"/>
      <c r="U2189" s="106"/>
      <c r="V2189" s="106"/>
      <c r="W2189" s="106"/>
      <c r="X2189" s="106"/>
      <c r="Y2189" s="106"/>
      <c r="Z2189" s="106"/>
      <c r="AA2189" s="109"/>
      <c r="AB2189" s="277"/>
      <c r="AD2189" s="278"/>
      <c r="AE2189" s="104"/>
      <c r="AF2189" s="106"/>
      <c r="AG2189" s="106"/>
      <c r="AH2189" s="106"/>
      <c r="AI2189" s="106"/>
      <c r="AJ2189" s="106"/>
      <c r="AK2189" s="106"/>
      <c r="AL2189" s="106"/>
      <c r="AM2189" s="106"/>
      <c r="AN2189" s="106"/>
      <c r="AO2189" s="109"/>
      <c r="AP2189" s="277"/>
      <c r="AR2189" s="278"/>
      <c r="AS2189" s="104"/>
      <c r="AT2189" s="106"/>
      <c r="AU2189" s="106"/>
      <c r="AV2189" s="106"/>
      <c r="AW2189" s="106"/>
      <c r="AX2189" s="106"/>
      <c r="AY2189" s="106"/>
      <c r="AZ2189" s="106"/>
      <c r="BA2189" s="106"/>
      <c r="BB2189" s="106"/>
      <c r="BC2189" s="109"/>
      <c r="BD2189" s="277"/>
    </row>
    <row r="2190" spans="2:56" ht="12.75" thickBot="1" x14ac:dyDescent="0.25">
      <c r="B2190" s="276"/>
      <c r="C2190" s="275"/>
      <c r="D2190" s="275"/>
      <c r="E2190" s="275"/>
      <c r="F2190" s="275"/>
      <c r="G2190" s="275"/>
      <c r="H2190" s="275"/>
      <c r="I2190" s="275"/>
      <c r="J2190" s="275"/>
      <c r="K2190" s="275"/>
      <c r="L2190" s="275"/>
      <c r="M2190" s="275"/>
      <c r="N2190" s="274"/>
      <c r="P2190" s="276"/>
      <c r="Q2190" s="275"/>
      <c r="R2190" s="275"/>
      <c r="S2190" s="275"/>
      <c r="T2190" s="275"/>
      <c r="U2190" s="275"/>
      <c r="V2190" s="275"/>
      <c r="W2190" s="275"/>
      <c r="X2190" s="275"/>
      <c r="Y2190" s="275"/>
      <c r="Z2190" s="275"/>
      <c r="AA2190" s="275"/>
      <c r="AB2190" s="274"/>
      <c r="AD2190" s="276"/>
      <c r="AE2190" s="275"/>
      <c r="AF2190" s="275"/>
      <c r="AG2190" s="275"/>
      <c r="AH2190" s="275"/>
      <c r="AI2190" s="275"/>
      <c r="AJ2190" s="275"/>
      <c r="AK2190" s="275"/>
      <c r="AL2190" s="275"/>
      <c r="AM2190" s="275"/>
      <c r="AN2190" s="275"/>
      <c r="AO2190" s="275"/>
      <c r="AP2190" s="274"/>
      <c r="AR2190" s="276"/>
      <c r="AS2190" s="275"/>
      <c r="AT2190" s="275"/>
      <c r="AU2190" s="275"/>
      <c r="AV2190" s="275"/>
      <c r="AW2190" s="275"/>
      <c r="AX2190" s="275"/>
      <c r="AY2190" s="275"/>
      <c r="AZ2190" s="275"/>
      <c r="BA2190" s="275"/>
      <c r="BB2190" s="275"/>
      <c r="BC2190" s="275"/>
      <c r="BD2190" s="274"/>
    </row>
    <row r="2191" spans="2:56" ht="13.5" thickTop="1" thickBot="1" x14ac:dyDescent="0.25"/>
    <row r="2192" spans="2:56" ht="13.5" thickTop="1" thickBot="1" x14ac:dyDescent="0.25">
      <c r="B2192" s="284"/>
      <c r="C2192" s="283"/>
      <c r="D2192" s="283"/>
      <c r="E2192" s="283"/>
      <c r="F2192" s="283"/>
      <c r="G2192" s="283"/>
      <c r="H2192" s="283"/>
      <c r="I2192" s="283"/>
      <c r="J2192" s="283"/>
      <c r="K2192" s="283"/>
      <c r="L2192" s="283"/>
      <c r="M2192" s="283"/>
      <c r="N2192" s="282"/>
      <c r="P2192" s="284"/>
      <c r="Q2192" s="283"/>
      <c r="R2192" s="283"/>
      <c r="S2192" s="283"/>
      <c r="T2192" s="283"/>
      <c r="U2192" s="283"/>
      <c r="V2192" s="283"/>
      <c r="W2192" s="283"/>
      <c r="X2192" s="283"/>
      <c r="Y2192" s="283"/>
      <c r="Z2192" s="283"/>
      <c r="AA2192" s="283"/>
      <c r="AB2192" s="282"/>
      <c r="AD2192" s="284"/>
      <c r="AE2192" s="283"/>
      <c r="AF2192" s="283"/>
      <c r="AG2192" s="283"/>
      <c r="AH2192" s="283"/>
      <c r="AI2192" s="283"/>
      <c r="AJ2192" s="283"/>
      <c r="AK2192" s="283"/>
      <c r="AL2192" s="283"/>
      <c r="AM2192" s="283"/>
      <c r="AN2192" s="283"/>
      <c r="AO2192" s="283"/>
      <c r="AP2192" s="282"/>
      <c r="AR2192" s="284"/>
      <c r="AS2192" s="283"/>
      <c r="AT2192" s="283"/>
      <c r="AU2192" s="283"/>
      <c r="AV2192" s="283"/>
      <c r="AW2192" s="283"/>
      <c r="AX2192" s="283"/>
      <c r="AY2192" s="283"/>
      <c r="AZ2192" s="283"/>
      <c r="BA2192" s="283"/>
      <c r="BB2192" s="283"/>
      <c r="BC2192" s="283"/>
      <c r="BD2192" s="282"/>
    </row>
    <row r="2193" spans="2:56" ht="12.75" thickBot="1" x14ac:dyDescent="0.25">
      <c r="B2193" s="278"/>
      <c r="C2193" s="20"/>
      <c r="D2193" s="21"/>
      <c r="E2193" s="21"/>
      <c r="F2193" s="21"/>
      <c r="G2193" s="21"/>
      <c r="H2193" s="281" t="s">
        <v>830</v>
      </c>
      <c r="I2193" s="21"/>
      <c r="J2193" s="21"/>
      <c r="K2193" s="21"/>
      <c r="L2193" s="21"/>
      <c r="M2193" s="23"/>
      <c r="N2193" s="277"/>
      <c r="P2193" s="278"/>
      <c r="Q2193" s="20"/>
      <c r="R2193" s="21"/>
      <c r="S2193" s="21"/>
      <c r="T2193" s="21"/>
      <c r="U2193" s="21"/>
      <c r="V2193" s="281" t="s">
        <v>829</v>
      </c>
      <c r="W2193" s="21"/>
      <c r="X2193" s="21"/>
      <c r="Y2193" s="21"/>
      <c r="Z2193" s="21"/>
      <c r="AA2193" s="23"/>
      <c r="AB2193" s="277"/>
      <c r="AD2193" s="278"/>
      <c r="AE2193" s="20"/>
      <c r="AF2193" s="21"/>
      <c r="AG2193" s="21"/>
      <c r="AH2193" s="21"/>
      <c r="AI2193" s="21"/>
      <c r="AJ2193" s="281" t="s">
        <v>828</v>
      </c>
      <c r="AK2193" s="21"/>
      <c r="AL2193" s="21"/>
      <c r="AM2193" s="21"/>
      <c r="AN2193" s="21"/>
      <c r="AO2193" s="23"/>
      <c r="AP2193" s="277"/>
      <c r="AR2193" s="278"/>
      <c r="AS2193" s="20"/>
      <c r="AT2193" s="21"/>
      <c r="AU2193" s="21"/>
      <c r="AV2193" s="21"/>
      <c r="AW2193" s="21"/>
      <c r="AX2193" s="281" t="s">
        <v>827</v>
      </c>
      <c r="AY2193" s="21"/>
      <c r="AZ2193" s="21"/>
      <c r="BA2193" s="21"/>
      <c r="BB2193" s="21"/>
      <c r="BC2193" s="23"/>
      <c r="BD2193" s="277"/>
    </row>
    <row r="2194" spans="2:56" x14ac:dyDescent="0.2">
      <c r="B2194" s="278"/>
      <c r="C2194" s="34"/>
      <c r="D2194" s="35">
        <v>6</v>
      </c>
      <c r="E2194" s="36">
        <v>45</v>
      </c>
      <c r="F2194" s="36">
        <v>50</v>
      </c>
      <c r="G2194" s="36">
        <v>25</v>
      </c>
      <c r="H2194" s="36">
        <v>35</v>
      </c>
      <c r="I2194" s="36">
        <v>64</v>
      </c>
      <c r="J2194" s="36">
        <v>23</v>
      </c>
      <c r="K2194" s="37">
        <v>12</v>
      </c>
      <c r="L2194" s="251">
        <f>SUMSQ(D2194:K2194)</f>
        <v>11180</v>
      </c>
      <c r="M2194" s="42"/>
      <c r="N2194" s="277"/>
      <c r="P2194" s="278"/>
      <c r="Q2194" s="34"/>
      <c r="R2194" s="35">
        <v>6</v>
      </c>
      <c r="S2194" s="36">
        <v>45</v>
      </c>
      <c r="T2194" s="36">
        <v>64</v>
      </c>
      <c r="U2194" s="36">
        <v>44</v>
      </c>
      <c r="V2194" s="36">
        <v>11</v>
      </c>
      <c r="W2194" s="36">
        <v>34</v>
      </c>
      <c r="X2194" s="36">
        <v>39</v>
      </c>
      <c r="Y2194" s="37">
        <v>17</v>
      </c>
      <c r="Z2194" s="251">
        <f>SUMSQ(R2194:Y2194)</f>
        <v>11180</v>
      </c>
      <c r="AA2194" s="42"/>
      <c r="AB2194" s="277"/>
      <c r="AD2194" s="278"/>
      <c r="AE2194" s="34"/>
      <c r="AF2194" s="35">
        <v>6</v>
      </c>
      <c r="AG2194" s="36">
        <v>45</v>
      </c>
      <c r="AH2194" s="36">
        <v>64</v>
      </c>
      <c r="AI2194" s="36">
        <v>50</v>
      </c>
      <c r="AJ2194" s="36">
        <v>25</v>
      </c>
      <c r="AK2194" s="36">
        <v>23</v>
      </c>
      <c r="AL2194" s="36">
        <v>35</v>
      </c>
      <c r="AM2194" s="37">
        <v>12</v>
      </c>
      <c r="AN2194" s="251">
        <f>SUMSQ(AF2194:AM2194)</f>
        <v>11180</v>
      </c>
      <c r="AO2194" s="42"/>
      <c r="AP2194" s="277"/>
      <c r="AR2194" s="278"/>
      <c r="AS2194" s="34"/>
      <c r="AT2194" s="35">
        <v>6</v>
      </c>
      <c r="AU2194" s="36">
        <v>45</v>
      </c>
      <c r="AV2194" s="36">
        <v>64</v>
      </c>
      <c r="AW2194" s="36">
        <v>50</v>
      </c>
      <c r="AX2194" s="36">
        <v>25</v>
      </c>
      <c r="AY2194" s="36">
        <v>23</v>
      </c>
      <c r="AZ2194" s="36">
        <v>35</v>
      </c>
      <c r="BA2194" s="37">
        <v>12</v>
      </c>
      <c r="BB2194" s="251">
        <f>SUMSQ(AT2194:BA2194)</f>
        <v>11180</v>
      </c>
      <c r="BC2194" s="42"/>
      <c r="BD2194" s="277"/>
    </row>
    <row r="2195" spans="2:56" x14ac:dyDescent="0.2">
      <c r="B2195" s="278"/>
      <c r="C2195" s="34"/>
      <c r="D2195" s="44">
        <v>48</v>
      </c>
      <c r="E2195" s="45">
        <v>7</v>
      </c>
      <c r="F2195" s="45">
        <v>28</v>
      </c>
      <c r="G2195" s="45">
        <v>51</v>
      </c>
      <c r="H2195" s="45">
        <v>61</v>
      </c>
      <c r="I2195" s="45">
        <v>22</v>
      </c>
      <c r="J2195" s="45">
        <v>9</v>
      </c>
      <c r="K2195" s="46">
        <v>34</v>
      </c>
      <c r="L2195" s="257">
        <f>SUMSQ(D2195:K2195)</f>
        <v>11180</v>
      </c>
      <c r="M2195" s="42"/>
      <c r="N2195" s="277"/>
      <c r="P2195" s="278"/>
      <c r="Q2195" s="34"/>
      <c r="R2195" s="44">
        <v>40</v>
      </c>
      <c r="S2195" s="45">
        <v>13</v>
      </c>
      <c r="T2195" s="45">
        <v>33</v>
      </c>
      <c r="U2195" s="45">
        <v>43</v>
      </c>
      <c r="V2195" s="45">
        <v>60</v>
      </c>
      <c r="W2195" s="45">
        <v>16</v>
      </c>
      <c r="X2195" s="45">
        <v>51</v>
      </c>
      <c r="Y2195" s="46">
        <v>4</v>
      </c>
      <c r="Z2195" s="257">
        <f>SUMSQ(R2195:Y2195)</f>
        <v>11180</v>
      </c>
      <c r="AA2195" s="42"/>
      <c r="AB2195" s="277"/>
      <c r="AD2195" s="278"/>
      <c r="AE2195" s="34"/>
      <c r="AF2195" s="44">
        <v>48</v>
      </c>
      <c r="AG2195" s="45">
        <v>7</v>
      </c>
      <c r="AH2195" s="45">
        <v>51</v>
      </c>
      <c r="AI2195" s="45">
        <v>61</v>
      </c>
      <c r="AJ2195" s="45">
        <v>22</v>
      </c>
      <c r="AK2195" s="45">
        <v>28</v>
      </c>
      <c r="AL2195" s="45">
        <v>9</v>
      </c>
      <c r="AM2195" s="46">
        <v>34</v>
      </c>
      <c r="AN2195" s="257">
        <f>SUMSQ(AF2195:AM2195)</f>
        <v>11180</v>
      </c>
      <c r="AO2195" s="42"/>
      <c r="AP2195" s="277"/>
      <c r="AR2195" s="278"/>
      <c r="AS2195" s="34"/>
      <c r="AT2195" s="44">
        <v>48</v>
      </c>
      <c r="AU2195" s="45">
        <v>7</v>
      </c>
      <c r="AV2195" s="45">
        <v>51</v>
      </c>
      <c r="AW2195" s="45">
        <v>61</v>
      </c>
      <c r="AX2195" s="45">
        <v>22</v>
      </c>
      <c r="AY2195" s="45">
        <v>28</v>
      </c>
      <c r="AZ2195" s="45">
        <v>9</v>
      </c>
      <c r="BA2195" s="46">
        <v>34</v>
      </c>
      <c r="BB2195" s="257">
        <f>SUMSQ(AT2195:BA2195)</f>
        <v>11180</v>
      </c>
      <c r="BC2195" s="42"/>
      <c r="BD2195" s="277"/>
    </row>
    <row r="2196" spans="2:56" x14ac:dyDescent="0.2">
      <c r="B2196" s="278"/>
      <c r="C2196" s="34"/>
      <c r="D2196" s="44">
        <v>41</v>
      </c>
      <c r="E2196" s="45">
        <v>2</v>
      </c>
      <c r="F2196" s="45">
        <v>29</v>
      </c>
      <c r="G2196" s="45">
        <v>54</v>
      </c>
      <c r="H2196" s="45">
        <v>16</v>
      </c>
      <c r="I2196" s="45">
        <v>19</v>
      </c>
      <c r="J2196" s="45">
        <v>60</v>
      </c>
      <c r="K2196" s="46">
        <v>39</v>
      </c>
      <c r="L2196" s="257">
        <f>SUMSQ(D2196:K2196)</f>
        <v>11180</v>
      </c>
      <c r="M2196" s="42"/>
      <c r="N2196" s="277"/>
      <c r="P2196" s="278"/>
      <c r="Q2196" s="34"/>
      <c r="R2196" s="44">
        <v>3</v>
      </c>
      <c r="S2196" s="45">
        <v>56</v>
      </c>
      <c r="T2196" s="45">
        <v>18</v>
      </c>
      <c r="U2196" s="45">
        <v>23</v>
      </c>
      <c r="V2196" s="45">
        <v>55</v>
      </c>
      <c r="W2196" s="45">
        <v>19</v>
      </c>
      <c r="X2196" s="45">
        <v>50</v>
      </c>
      <c r="Y2196" s="46">
        <v>36</v>
      </c>
      <c r="Z2196" s="257">
        <f>SUMSQ(R2196:Y2196)</f>
        <v>11180</v>
      </c>
      <c r="AA2196" s="42"/>
      <c r="AB2196" s="277"/>
      <c r="AD2196" s="278"/>
      <c r="AE2196" s="34"/>
      <c r="AF2196" s="44">
        <v>3</v>
      </c>
      <c r="AG2196" s="45">
        <v>49</v>
      </c>
      <c r="AH2196" s="45">
        <v>29</v>
      </c>
      <c r="AI2196" s="45">
        <v>10</v>
      </c>
      <c r="AJ2196" s="45">
        <v>60</v>
      </c>
      <c r="AK2196" s="45">
        <v>47</v>
      </c>
      <c r="AL2196" s="45">
        <v>38</v>
      </c>
      <c r="AM2196" s="46">
        <v>24</v>
      </c>
      <c r="AN2196" s="257">
        <f>SUMSQ(AF2196:AM2196)</f>
        <v>11180</v>
      </c>
      <c r="AO2196" s="42"/>
      <c r="AP2196" s="277"/>
      <c r="AR2196" s="278"/>
      <c r="AS2196" s="34"/>
      <c r="AT2196" s="44">
        <v>49</v>
      </c>
      <c r="AU2196" s="45">
        <v>3</v>
      </c>
      <c r="AV2196" s="45">
        <v>29</v>
      </c>
      <c r="AW2196" s="45">
        <v>10</v>
      </c>
      <c r="AX2196" s="45">
        <v>60</v>
      </c>
      <c r="AY2196" s="45">
        <v>47</v>
      </c>
      <c r="AZ2196" s="45">
        <v>24</v>
      </c>
      <c r="BA2196" s="46">
        <v>38</v>
      </c>
      <c r="BB2196" s="257">
        <f>SUMSQ(AT2196:BA2196)</f>
        <v>11180</v>
      </c>
      <c r="BC2196" s="42"/>
      <c r="BD2196" s="277"/>
    </row>
    <row r="2197" spans="2:56" x14ac:dyDescent="0.2">
      <c r="B2197" s="278"/>
      <c r="C2197" s="34"/>
      <c r="D2197" s="44">
        <v>3</v>
      </c>
      <c r="E2197" s="45">
        <v>44</v>
      </c>
      <c r="F2197" s="45">
        <v>55</v>
      </c>
      <c r="G2197" s="45">
        <v>32</v>
      </c>
      <c r="H2197" s="45">
        <v>18</v>
      </c>
      <c r="I2197" s="45">
        <v>57</v>
      </c>
      <c r="J2197" s="45">
        <v>38</v>
      </c>
      <c r="K2197" s="46">
        <v>13</v>
      </c>
      <c r="L2197" s="257">
        <f>SUMSQ(D2197:K2197)</f>
        <v>11180</v>
      </c>
      <c r="M2197" s="42"/>
      <c r="N2197" s="277"/>
      <c r="P2197" s="278"/>
      <c r="Q2197" s="34"/>
      <c r="R2197" s="44">
        <v>38</v>
      </c>
      <c r="S2197" s="45">
        <v>63</v>
      </c>
      <c r="T2197" s="45">
        <v>7</v>
      </c>
      <c r="U2197" s="45">
        <v>24</v>
      </c>
      <c r="V2197" s="45">
        <v>8</v>
      </c>
      <c r="W2197" s="45">
        <v>53</v>
      </c>
      <c r="X2197" s="45">
        <v>37</v>
      </c>
      <c r="Y2197" s="46">
        <v>30</v>
      </c>
      <c r="Z2197" s="257">
        <f>SUMSQ(R2197:Y2197)</f>
        <v>11180</v>
      </c>
      <c r="AA2197" s="42"/>
      <c r="AB2197" s="277"/>
      <c r="AD2197" s="278"/>
      <c r="AE2197" s="34"/>
      <c r="AF2197" s="44">
        <v>52</v>
      </c>
      <c r="AG2197" s="45">
        <v>2</v>
      </c>
      <c r="AH2197" s="45">
        <v>11</v>
      </c>
      <c r="AI2197" s="45">
        <v>32</v>
      </c>
      <c r="AJ2197" s="45">
        <v>46</v>
      </c>
      <c r="AK2197" s="45">
        <v>57</v>
      </c>
      <c r="AL2197" s="45">
        <v>21</v>
      </c>
      <c r="AM2197" s="46">
        <v>39</v>
      </c>
      <c r="AN2197" s="257">
        <f>SUMSQ(AF2197:AM2197)</f>
        <v>11180</v>
      </c>
      <c r="AO2197" s="42"/>
      <c r="AP2197" s="277"/>
      <c r="AR2197" s="278"/>
      <c r="AS2197" s="34"/>
      <c r="AT2197" s="44">
        <v>2</v>
      </c>
      <c r="AU2197" s="45">
        <v>52</v>
      </c>
      <c r="AV2197" s="45">
        <v>11</v>
      </c>
      <c r="AW2197" s="45">
        <v>32</v>
      </c>
      <c r="AX2197" s="45">
        <v>46</v>
      </c>
      <c r="AY2197" s="45">
        <v>57</v>
      </c>
      <c r="AZ2197" s="45">
        <v>39</v>
      </c>
      <c r="BA2197" s="46">
        <v>21</v>
      </c>
      <c r="BB2197" s="257">
        <f>SUMSQ(AT2197:BA2197)</f>
        <v>11180</v>
      </c>
      <c r="BC2197" s="42"/>
      <c r="BD2197" s="277"/>
    </row>
    <row r="2198" spans="2:56" x14ac:dyDescent="0.2">
      <c r="B2198" s="278"/>
      <c r="C2198" s="34"/>
      <c r="D2198" s="44">
        <v>52</v>
      </c>
      <c r="E2198" s="45">
        <v>27</v>
      </c>
      <c r="F2198" s="45">
        <v>8</v>
      </c>
      <c r="G2198" s="45">
        <v>47</v>
      </c>
      <c r="H2198" s="45">
        <v>33</v>
      </c>
      <c r="I2198" s="45">
        <v>10</v>
      </c>
      <c r="J2198" s="45">
        <v>21</v>
      </c>
      <c r="K2198" s="46">
        <v>62</v>
      </c>
      <c r="L2198" s="257">
        <f>SUMSQ(D2198:K2198)</f>
        <v>11180</v>
      </c>
      <c r="M2198" s="42"/>
      <c r="N2198" s="277"/>
      <c r="P2198" s="278"/>
      <c r="Q2198" s="34"/>
      <c r="R2198" s="44">
        <v>35</v>
      </c>
      <c r="S2198" s="45">
        <v>28</v>
      </c>
      <c r="T2198" s="45">
        <v>12</v>
      </c>
      <c r="U2198" s="45">
        <v>57</v>
      </c>
      <c r="V2198" s="45">
        <v>41</v>
      </c>
      <c r="W2198" s="45">
        <v>58</v>
      </c>
      <c r="X2198" s="45">
        <v>2</v>
      </c>
      <c r="Y2198" s="46">
        <v>27</v>
      </c>
      <c r="Z2198" s="257">
        <f>SUMSQ(R2198:Y2198)</f>
        <v>11180</v>
      </c>
      <c r="AA2198" s="42"/>
      <c r="AB2198" s="277"/>
      <c r="AD2198" s="278"/>
      <c r="AE2198" s="34"/>
      <c r="AF2198" s="44">
        <v>26</v>
      </c>
      <c r="AG2198" s="45">
        <v>44</v>
      </c>
      <c r="AH2198" s="45">
        <v>8</v>
      </c>
      <c r="AI2198" s="45">
        <v>19</v>
      </c>
      <c r="AJ2198" s="45">
        <v>33</v>
      </c>
      <c r="AK2198" s="45">
        <v>54</v>
      </c>
      <c r="AL2198" s="45">
        <v>63</v>
      </c>
      <c r="AM2198" s="46">
        <v>13</v>
      </c>
      <c r="AN2198" s="257">
        <f>SUMSQ(AF2198:AM2198)</f>
        <v>11180</v>
      </c>
      <c r="AO2198" s="42"/>
      <c r="AP2198" s="277"/>
      <c r="AR2198" s="278"/>
      <c r="AS2198" s="34"/>
      <c r="AT2198" s="44">
        <v>44</v>
      </c>
      <c r="AU2198" s="45">
        <v>26</v>
      </c>
      <c r="AV2198" s="45">
        <v>8</v>
      </c>
      <c r="AW2198" s="45">
        <v>19</v>
      </c>
      <c r="AX2198" s="45">
        <v>33</v>
      </c>
      <c r="AY2198" s="45">
        <v>54</v>
      </c>
      <c r="AZ2198" s="45">
        <v>13</v>
      </c>
      <c r="BA2198" s="46">
        <v>63</v>
      </c>
      <c r="BB2198" s="257">
        <f>SUMSQ(AT2198:BA2198)</f>
        <v>11180</v>
      </c>
      <c r="BC2198" s="42"/>
      <c r="BD2198" s="277"/>
    </row>
    <row r="2199" spans="2:56" x14ac:dyDescent="0.2">
      <c r="B2199" s="278"/>
      <c r="C2199" s="34"/>
      <c r="D2199" s="44">
        <v>26</v>
      </c>
      <c r="E2199" s="45">
        <v>49</v>
      </c>
      <c r="F2199" s="45">
        <v>46</v>
      </c>
      <c r="G2199" s="45">
        <v>5</v>
      </c>
      <c r="H2199" s="45">
        <v>63</v>
      </c>
      <c r="I2199" s="45">
        <v>36</v>
      </c>
      <c r="J2199" s="45">
        <v>11</v>
      </c>
      <c r="K2199" s="46">
        <v>24</v>
      </c>
      <c r="L2199" s="257">
        <f>SUMSQ(D2199:K2199)</f>
        <v>11180</v>
      </c>
      <c r="M2199" s="42"/>
      <c r="N2199" s="277"/>
      <c r="P2199" s="278"/>
      <c r="Q2199" s="34"/>
      <c r="R2199" s="44">
        <v>29</v>
      </c>
      <c r="S2199" s="45">
        <v>15</v>
      </c>
      <c r="T2199" s="45">
        <v>46</v>
      </c>
      <c r="U2199" s="45">
        <v>10</v>
      </c>
      <c r="V2199" s="45">
        <v>42</v>
      </c>
      <c r="W2199" s="45">
        <v>47</v>
      </c>
      <c r="X2199" s="45">
        <v>9</v>
      </c>
      <c r="Y2199" s="46">
        <v>62</v>
      </c>
      <c r="Z2199" s="257">
        <f>SUMSQ(R2199:Y2199)</f>
        <v>11180</v>
      </c>
      <c r="AA2199" s="42"/>
      <c r="AB2199" s="277"/>
      <c r="AD2199" s="278"/>
      <c r="AE2199" s="34"/>
      <c r="AF2199" s="44">
        <v>41</v>
      </c>
      <c r="AG2199" s="45">
        <v>27</v>
      </c>
      <c r="AH2199" s="45">
        <v>18</v>
      </c>
      <c r="AI2199" s="45">
        <v>5</v>
      </c>
      <c r="AJ2199" s="45">
        <v>55</v>
      </c>
      <c r="AK2199" s="45">
        <v>36</v>
      </c>
      <c r="AL2199" s="45">
        <v>16</v>
      </c>
      <c r="AM2199" s="46">
        <v>62</v>
      </c>
      <c r="AN2199" s="257">
        <f>SUMSQ(AF2199:AM2199)</f>
        <v>11180</v>
      </c>
      <c r="AO2199" s="42"/>
      <c r="AP2199" s="277"/>
      <c r="AR2199" s="278"/>
      <c r="AS2199" s="34"/>
      <c r="AT2199" s="44">
        <v>27</v>
      </c>
      <c r="AU2199" s="45">
        <v>41</v>
      </c>
      <c r="AV2199" s="45">
        <v>18</v>
      </c>
      <c r="AW2199" s="45">
        <v>5</v>
      </c>
      <c r="AX2199" s="45">
        <v>55</v>
      </c>
      <c r="AY2199" s="45">
        <v>36</v>
      </c>
      <c r="AZ2199" s="45">
        <v>62</v>
      </c>
      <c r="BA2199" s="46">
        <v>16</v>
      </c>
      <c r="BB2199" s="257">
        <f>SUMSQ(AT2199:BA2199)</f>
        <v>11180</v>
      </c>
      <c r="BC2199" s="42"/>
      <c r="BD2199" s="277"/>
    </row>
    <row r="2200" spans="2:56" x14ac:dyDescent="0.2">
      <c r="B2200" s="278"/>
      <c r="C2200" s="34"/>
      <c r="D2200" s="44">
        <v>31</v>
      </c>
      <c r="E2200" s="45">
        <v>56</v>
      </c>
      <c r="F2200" s="45">
        <v>43</v>
      </c>
      <c r="G2200" s="45">
        <v>4</v>
      </c>
      <c r="H2200" s="45">
        <v>14</v>
      </c>
      <c r="I2200" s="45">
        <v>37</v>
      </c>
      <c r="J2200" s="45">
        <v>58</v>
      </c>
      <c r="K2200" s="46">
        <v>17</v>
      </c>
      <c r="L2200" s="257">
        <f>SUMSQ(D2200:K2200)</f>
        <v>11180</v>
      </c>
      <c r="M2200" s="42"/>
      <c r="N2200" s="277"/>
      <c r="P2200" s="278"/>
      <c r="Q2200" s="34"/>
      <c r="R2200" s="44">
        <v>61</v>
      </c>
      <c r="S2200" s="45">
        <v>14</v>
      </c>
      <c r="T2200" s="45">
        <v>49</v>
      </c>
      <c r="U2200" s="45">
        <v>5</v>
      </c>
      <c r="V2200" s="45">
        <v>22</v>
      </c>
      <c r="W2200" s="45">
        <v>32</v>
      </c>
      <c r="X2200" s="45">
        <v>52</v>
      </c>
      <c r="Y2200" s="46">
        <v>25</v>
      </c>
      <c r="Z2200" s="257">
        <f>SUMSQ(R2200:Y2200)</f>
        <v>11180</v>
      </c>
      <c r="AA2200" s="42"/>
      <c r="AB2200" s="277"/>
      <c r="AD2200" s="278"/>
      <c r="AE2200" s="34"/>
      <c r="AF2200" s="44">
        <v>31</v>
      </c>
      <c r="AG2200" s="45">
        <v>56</v>
      </c>
      <c r="AH2200" s="45">
        <v>37</v>
      </c>
      <c r="AI2200" s="45">
        <v>43</v>
      </c>
      <c r="AJ2200" s="45">
        <v>4</v>
      </c>
      <c r="AK2200" s="45">
        <v>14</v>
      </c>
      <c r="AL2200" s="45">
        <v>58</v>
      </c>
      <c r="AM2200" s="46">
        <v>17</v>
      </c>
      <c r="AN2200" s="257">
        <f>SUMSQ(AF2200:AM2200)</f>
        <v>11180</v>
      </c>
      <c r="AO2200" s="42"/>
      <c r="AP2200" s="277"/>
      <c r="AR2200" s="278"/>
      <c r="AS2200" s="34"/>
      <c r="AT2200" s="44">
        <v>31</v>
      </c>
      <c r="AU2200" s="45">
        <v>56</v>
      </c>
      <c r="AV2200" s="45">
        <v>37</v>
      </c>
      <c r="AW2200" s="45">
        <v>43</v>
      </c>
      <c r="AX2200" s="45">
        <v>4</v>
      </c>
      <c r="AY2200" s="45">
        <v>14</v>
      </c>
      <c r="AZ2200" s="45">
        <v>58</v>
      </c>
      <c r="BA2200" s="46">
        <v>17</v>
      </c>
      <c r="BB2200" s="257">
        <f>SUMSQ(AT2200:BA2200)</f>
        <v>11180</v>
      </c>
      <c r="BC2200" s="42"/>
      <c r="BD2200" s="277"/>
    </row>
    <row r="2201" spans="2:56" ht="12.75" thickBot="1" x14ac:dyDescent="0.25">
      <c r="B2201" s="278"/>
      <c r="C2201" s="34"/>
      <c r="D2201" s="59">
        <v>53</v>
      </c>
      <c r="E2201" s="60">
        <v>30</v>
      </c>
      <c r="F2201" s="60">
        <v>1</v>
      </c>
      <c r="G2201" s="60">
        <v>42</v>
      </c>
      <c r="H2201" s="60">
        <v>20</v>
      </c>
      <c r="I2201" s="60">
        <v>15</v>
      </c>
      <c r="J2201" s="60">
        <v>40</v>
      </c>
      <c r="K2201" s="61">
        <v>59</v>
      </c>
      <c r="L2201" s="257">
        <f>SUMSQ(D2201:K2201)</f>
        <v>11180</v>
      </c>
      <c r="M2201" s="42"/>
      <c r="N2201" s="277"/>
      <c r="P2201" s="278"/>
      <c r="Q2201" s="34"/>
      <c r="R2201" s="59">
        <v>48</v>
      </c>
      <c r="S2201" s="60">
        <v>26</v>
      </c>
      <c r="T2201" s="60">
        <v>31</v>
      </c>
      <c r="U2201" s="60">
        <v>54</v>
      </c>
      <c r="V2201" s="60">
        <v>21</v>
      </c>
      <c r="W2201" s="60">
        <v>1</v>
      </c>
      <c r="X2201" s="60">
        <v>20</v>
      </c>
      <c r="Y2201" s="61">
        <v>59</v>
      </c>
      <c r="Z2201" s="257">
        <f>SUMSQ(R2201:Y2201)</f>
        <v>11180</v>
      </c>
      <c r="AA2201" s="42"/>
      <c r="AB2201" s="277"/>
      <c r="AD2201" s="278"/>
      <c r="AE2201" s="34"/>
      <c r="AF2201" s="59">
        <v>53</v>
      </c>
      <c r="AG2201" s="60">
        <v>30</v>
      </c>
      <c r="AH2201" s="60">
        <v>42</v>
      </c>
      <c r="AI2201" s="60">
        <v>40</v>
      </c>
      <c r="AJ2201" s="60">
        <v>15</v>
      </c>
      <c r="AK2201" s="60">
        <v>1</v>
      </c>
      <c r="AL2201" s="60">
        <v>20</v>
      </c>
      <c r="AM2201" s="61">
        <v>59</v>
      </c>
      <c r="AN2201" s="257">
        <f>SUMSQ(AF2201:AM2201)</f>
        <v>11180</v>
      </c>
      <c r="AO2201" s="42"/>
      <c r="AP2201" s="277"/>
      <c r="AR2201" s="278"/>
      <c r="AS2201" s="34"/>
      <c r="AT2201" s="59">
        <v>53</v>
      </c>
      <c r="AU2201" s="60">
        <v>30</v>
      </c>
      <c r="AV2201" s="60">
        <v>42</v>
      </c>
      <c r="AW2201" s="60">
        <v>40</v>
      </c>
      <c r="AX2201" s="60">
        <v>15</v>
      </c>
      <c r="AY2201" s="60">
        <v>1</v>
      </c>
      <c r="AZ2201" s="60">
        <v>20</v>
      </c>
      <c r="BA2201" s="61">
        <v>59</v>
      </c>
      <c r="BB2201" s="257">
        <f>SUMSQ(AT2201:BA2201)</f>
        <v>11180</v>
      </c>
      <c r="BC2201" s="42"/>
      <c r="BD2201" s="277"/>
    </row>
    <row r="2202" spans="2:56" x14ac:dyDescent="0.2">
      <c r="B2202" s="278"/>
      <c r="C2202" s="34"/>
      <c r="D2202" s="166">
        <f>SUM(D2194:D2201)</f>
        <v>260</v>
      </c>
      <c r="E2202" s="167">
        <f>SUM(E2194:E2201)</f>
        <v>260</v>
      </c>
      <c r="F2202" s="167">
        <f>SUM(F2194:F2201)</f>
        <v>260</v>
      </c>
      <c r="G2202" s="167">
        <f>SUM(G2194:G2201)</f>
        <v>260</v>
      </c>
      <c r="H2202" s="167">
        <f>SUM(H2194:H2201)</f>
        <v>260</v>
      </c>
      <c r="I2202" s="167">
        <f>SUM(I2194:I2201)</f>
        <v>260</v>
      </c>
      <c r="J2202" s="167">
        <f>SUM(J2194:J2201)</f>
        <v>260</v>
      </c>
      <c r="K2202" s="167">
        <f>SUM(K2194:K2201)</f>
        <v>260</v>
      </c>
      <c r="L2202" s="280">
        <f>SUM(D2194^3+E2195^3+F2196^3+G2197^3+H2198^3+I2199^3+J2200^3+K2201^3)</f>
        <v>540800</v>
      </c>
      <c r="M2202" s="42"/>
      <c r="N2202" s="277"/>
      <c r="P2202" s="278"/>
      <c r="Q2202" s="34"/>
      <c r="R2202" s="166">
        <f>SUM(R2194:R2201)</f>
        <v>260</v>
      </c>
      <c r="S2202" s="167">
        <f>SUM(S2194:S2201)</f>
        <v>260</v>
      </c>
      <c r="T2202" s="167">
        <f>SUM(T2194:T2201)</f>
        <v>260</v>
      </c>
      <c r="U2202" s="167">
        <f>SUM(U2194:U2201)</f>
        <v>260</v>
      </c>
      <c r="V2202" s="167">
        <f>SUM(V2194:V2201)</f>
        <v>260</v>
      </c>
      <c r="W2202" s="167">
        <f>SUM(W2194:W2201)</f>
        <v>260</v>
      </c>
      <c r="X2202" s="167">
        <f>SUM(X2194:X2201)</f>
        <v>260</v>
      </c>
      <c r="Y2202" s="167">
        <f>SUM(Y2194:Y2201)</f>
        <v>260</v>
      </c>
      <c r="Z2202" s="280">
        <f>SUM(R2194^3+S2195^3+T2196^3+U2197^3+V2198^3+W2199^3+X2200^3+Y2201^3)</f>
        <v>540800</v>
      </c>
      <c r="AA2202" s="42"/>
      <c r="AB2202" s="277"/>
      <c r="AD2202" s="278"/>
      <c r="AE2202" s="34"/>
      <c r="AF2202" s="166">
        <f>SUM(AF2194:AF2201)</f>
        <v>260</v>
      </c>
      <c r="AG2202" s="167">
        <f>SUM(AG2194:AG2201)</f>
        <v>260</v>
      </c>
      <c r="AH2202" s="167">
        <f>SUM(AH2194:AH2201)</f>
        <v>260</v>
      </c>
      <c r="AI2202" s="167">
        <f>SUM(AI2194:AI2201)</f>
        <v>260</v>
      </c>
      <c r="AJ2202" s="167">
        <f>SUM(AJ2194:AJ2201)</f>
        <v>260</v>
      </c>
      <c r="AK2202" s="167">
        <f>SUM(AK2194:AK2201)</f>
        <v>260</v>
      </c>
      <c r="AL2202" s="167">
        <f>SUM(AL2194:AL2201)</f>
        <v>260</v>
      </c>
      <c r="AM2202" s="167">
        <f>SUM(AM2194:AM2201)</f>
        <v>260</v>
      </c>
      <c r="AN2202" s="280">
        <f>SUM(AF2194^3+AG2195^3+AH2196^3+AI2197^3+AJ2198^3+AK2199^3+AL2200^3+AM2201^3)</f>
        <v>540800</v>
      </c>
      <c r="AO2202" s="42"/>
      <c r="AP2202" s="277"/>
      <c r="AR2202" s="278"/>
      <c r="AS2202" s="34"/>
      <c r="AT2202" s="166">
        <f>SUM(AT2194:AT2201)</f>
        <v>260</v>
      </c>
      <c r="AU2202" s="167">
        <f>SUM(AU2194:AU2201)</f>
        <v>260</v>
      </c>
      <c r="AV2202" s="167">
        <f>SUM(AV2194:AV2201)</f>
        <v>260</v>
      </c>
      <c r="AW2202" s="167">
        <f>SUM(AW2194:AW2201)</f>
        <v>260</v>
      </c>
      <c r="AX2202" s="167">
        <f>SUM(AX2194:AX2201)</f>
        <v>260</v>
      </c>
      <c r="AY2202" s="167">
        <f>SUM(AY2194:AY2201)</f>
        <v>260</v>
      </c>
      <c r="AZ2202" s="167">
        <f>SUM(AZ2194:AZ2201)</f>
        <v>260</v>
      </c>
      <c r="BA2202" s="167">
        <f>SUM(BA2194:BA2201)</f>
        <v>260</v>
      </c>
      <c r="BB2202" s="280">
        <f>SUM(AT2194^3+AU2195^3+AV2196^3+AW2197^3+AX2198^3+AY2199^3+AZ2200^3+BA2201^3)</f>
        <v>540800</v>
      </c>
      <c r="BC2202" s="42"/>
      <c r="BD2202" s="277"/>
    </row>
    <row r="2203" spans="2:56" ht="12.75" thickBot="1" x14ac:dyDescent="0.25">
      <c r="B2203" s="278"/>
      <c r="C2203" s="34"/>
      <c r="D2203" s="89">
        <f>SUMSQ(D2194:D2201)</f>
        <v>11180</v>
      </c>
      <c r="E2203" s="90">
        <f>SUMSQ(E2194:E2201)</f>
        <v>11180</v>
      </c>
      <c r="F2203" s="90">
        <f>SUMSQ(F2194:F2201)</f>
        <v>11180</v>
      </c>
      <c r="G2203" s="90">
        <f>SUMSQ(G2194:G2201)</f>
        <v>11180</v>
      </c>
      <c r="H2203" s="90">
        <f>SUMSQ(H2194:H2201)</f>
        <v>11180</v>
      </c>
      <c r="I2203" s="90">
        <f>SUMSQ(I2194:I2201)</f>
        <v>11180</v>
      </c>
      <c r="J2203" s="90">
        <f>SUMSQ(J2194:J2201)</f>
        <v>11180</v>
      </c>
      <c r="K2203" s="90">
        <f>SUMSQ(K2194:K2201)</f>
        <v>11180</v>
      </c>
      <c r="L2203" s="279">
        <f>SUM(D2201^3+E2200^3+F2199^3+G2198^3+H2197^3+I2196^3+J2195^3+K2194^3)</f>
        <v>540800</v>
      </c>
      <c r="M2203" s="42"/>
      <c r="N2203" s="277"/>
      <c r="P2203" s="278"/>
      <c r="Q2203" s="34"/>
      <c r="R2203" s="89">
        <f>SUMSQ(R2194:R2201)</f>
        <v>11180</v>
      </c>
      <c r="S2203" s="90">
        <f>SUMSQ(S2194:S2201)</f>
        <v>11180</v>
      </c>
      <c r="T2203" s="90">
        <f>SUMSQ(T2194:T2201)</f>
        <v>11180</v>
      </c>
      <c r="U2203" s="90">
        <f>SUMSQ(U2194:U2201)</f>
        <v>11180</v>
      </c>
      <c r="V2203" s="90">
        <f>SUMSQ(V2194:V2201)</f>
        <v>11180</v>
      </c>
      <c r="W2203" s="90">
        <f>SUMSQ(W2194:W2201)</f>
        <v>11180</v>
      </c>
      <c r="X2203" s="90">
        <f>SUMSQ(X2194:X2201)</f>
        <v>11180</v>
      </c>
      <c r="Y2203" s="90">
        <f>SUMSQ(Y2194:Y2201)</f>
        <v>11180</v>
      </c>
      <c r="Z2203" s="279">
        <f>SUM(R2201^3+S2200^3+T2199^3+U2198^3+V2197^3+W2196^3+X2195^3+Y2194^3)</f>
        <v>540800</v>
      </c>
      <c r="AA2203" s="42"/>
      <c r="AB2203" s="277"/>
      <c r="AD2203" s="278"/>
      <c r="AE2203" s="34"/>
      <c r="AF2203" s="89">
        <f>SUMSQ(AF2194:AF2201)</f>
        <v>11180</v>
      </c>
      <c r="AG2203" s="90">
        <f>SUMSQ(AG2194:AG2201)</f>
        <v>11180</v>
      </c>
      <c r="AH2203" s="90">
        <f>SUMSQ(AH2194:AH2201)</f>
        <v>11180</v>
      </c>
      <c r="AI2203" s="90">
        <f>SUMSQ(AI2194:AI2201)</f>
        <v>11180</v>
      </c>
      <c r="AJ2203" s="90">
        <f>SUMSQ(AJ2194:AJ2201)</f>
        <v>11180</v>
      </c>
      <c r="AK2203" s="90">
        <f>SUMSQ(AK2194:AK2201)</f>
        <v>11180</v>
      </c>
      <c r="AL2203" s="90">
        <f>SUMSQ(AL2194:AL2201)</f>
        <v>11180</v>
      </c>
      <c r="AM2203" s="90">
        <f>SUMSQ(AM2194:AM2201)</f>
        <v>11180</v>
      </c>
      <c r="AN2203" s="279">
        <f>SUM(AF2201^3+AG2200^3+AH2199^3+AI2198^3+AJ2197^3+AK2196^3+AL2195^3+AM2194^3)</f>
        <v>540800</v>
      </c>
      <c r="AO2203" s="42"/>
      <c r="AP2203" s="277"/>
      <c r="AR2203" s="278"/>
      <c r="AS2203" s="34"/>
      <c r="AT2203" s="89">
        <f>SUMSQ(AT2194:AT2201)</f>
        <v>11180</v>
      </c>
      <c r="AU2203" s="90">
        <f>SUMSQ(AU2194:AU2201)</f>
        <v>11180</v>
      </c>
      <c r="AV2203" s="90">
        <f>SUMSQ(AV2194:AV2201)</f>
        <v>11180</v>
      </c>
      <c r="AW2203" s="90">
        <f>SUMSQ(AW2194:AW2201)</f>
        <v>11180</v>
      </c>
      <c r="AX2203" s="90">
        <f>SUMSQ(AX2194:AX2201)</f>
        <v>11180</v>
      </c>
      <c r="AY2203" s="90">
        <f>SUMSQ(AY2194:AY2201)</f>
        <v>11180</v>
      </c>
      <c r="AZ2203" s="90">
        <f>SUMSQ(AZ2194:AZ2201)</f>
        <v>11180</v>
      </c>
      <c r="BA2203" s="90">
        <f>SUMSQ(BA2194:BA2201)</f>
        <v>11180</v>
      </c>
      <c r="BB2203" s="279">
        <f>SUM(AT2201^3+AU2200^3+AV2199^3+AW2198^3+AX2197^3+AY2196^3+AZ2195^3+BA2194^3)</f>
        <v>540800</v>
      </c>
      <c r="BC2203" s="42"/>
      <c r="BD2203" s="277"/>
    </row>
    <row r="2204" spans="2:56" ht="12.75" thickBot="1" x14ac:dyDescent="0.25">
      <c r="B2204" s="278"/>
      <c r="C2204" s="104"/>
      <c r="D2204" s="106"/>
      <c r="E2204" s="106"/>
      <c r="F2204" s="106"/>
      <c r="G2204" s="106"/>
      <c r="H2204" s="106"/>
      <c r="I2204" s="106"/>
      <c r="J2204" s="106"/>
      <c r="K2204" s="106"/>
      <c r="L2204" s="106"/>
      <c r="M2204" s="109"/>
      <c r="N2204" s="277"/>
      <c r="P2204" s="278"/>
      <c r="Q2204" s="104"/>
      <c r="R2204" s="106"/>
      <c r="S2204" s="106"/>
      <c r="T2204" s="106"/>
      <c r="U2204" s="106"/>
      <c r="V2204" s="106"/>
      <c r="W2204" s="106"/>
      <c r="X2204" s="106"/>
      <c r="Y2204" s="106"/>
      <c r="Z2204" s="106"/>
      <c r="AA2204" s="109"/>
      <c r="AB2204" s="277"/>
      <c r="AD2204" s="278"/>
      <c r="AE2204" s="104"/>
      <c r="AF2204" s="106"/>
      <c r="AG2204" s="106"/>
      <c r="AH2204" s="106"/>
      <c r="AI2204" s="106"/>
      <c r="AJ2204" s="106"/>
      <c r="AK2204" s="106"/>
      <c r="AL2204" s="106"/>
      <c r="AM2204" s="106"/>
      <c r="AN2204" s="106"/>
      <c r="AO2204" s="109"/>
      <c r="AP2204" s="277"/>
      <c r="AR2204" s="278"/>
      <c r="AS2204" s="104"/>
      <c r="AT2204" s="106"/>
      <c r="AU2204" s="106"/>
      <c r="AV2204" s="106"/>
      <c r="AW2204" s="106"/>
      <c r="AX2204" s="106"/>
      <c r="AY2204" s="106"/>
      <c r="AZ2204" s="106"/>
      <c r="BA2204" s="106"/>
      <c r="BB2204" s="106"/>
      <c r="BC2204" s="109"/>
      <c r="BD2204" s="277"/>
    </row>
    <row r="2205" spans="2:56" ht="12.75" thickBot="1" x14ac:dyDescent="0.25">
      <c r="B2205" s="276"/>
      <c r="C2205" s="275"/>
      <c r="D2205" s="275"/>
      <c r="E2205" s="275"/>
      <c r="F2205" s="275"/>
      <c r="G2205" s="275"/>
      <c r="H2205" s="275"/>
      <c r="I2205" s="275"/>
      <c r="J2205" s="275"/>
      <c r="K2205" s="275"/>
      <c r="L2205" s="275"/>
      <c r="M2205" s="275"/>
      <c r="N2205" s="274"/>
      <c r="P2205" s="276"/>
      <c r="Q2205" s="275"/>
      <c r="R2205" s="275"/>
      <c r="S2205" s="275"/>
      <c r="T2205" s="275"/>
      <c r="U2205" s="275"/>
      <c r="V2205" s="275"/>
      <c r="W2205" s="275"/>
      <c r="X2205" s="275"/>
      <c r="Y2205" s="275"/>
      <c r="Z2205" s="275"/>
      <c r="AA2205" s="275"/>
      <c r="AB2205" s="274"/>
      <c r="AD2205" s="276"/>
      <c r="AE2205" s="275"/>
      <c r="AF2205" s="275"/>
      <c r="AG2205" s="275"/>
      <c r="AH2205" s="275"/>
      <c r="AI2205" s="275"/>
      <c r="AJ2205" s="275"/>
      <c r="AK2205" s="275"/>
      <c r="AL2205" s="275"/>
      <c r="AM2205" s="275"/>
      <c r="AN2205" s="275"/>
      <c r="AO2205" s="275"/>
      <c r="AP2205" s="274"/>
      <c r="AR2205" s="276"/>
      <c r="AS2205" s="275"/>
      <c r="AT2205" s="275"/>
      <c r="AU2205" s="275"/>
      <c r="AV2205" s="275"/>
      <c r="AW2205" s="275"/>
      <c r="AX2205" s="275"/>
      <c r="AY2205" s="275"/>
      <c r="AZ2205" s="275"/>
      <c r="BA2205" s="275"/>
      <c r="BB2205" s="275"/>
      <c r="BC2205" s="275"/>
      <c r="BD2205" s="274"/>
    </row>
    <row r="2206" spans="2:56" ht="13.5" thickTop="1" thickBot="1" x14ac:dyDescent="0.25"/>
    <row r="2207" spans="2:56" ht="13.5" thickTop="1" thickBot="1" x14ac:dyDescent="0.25">
      <c r="B2207" s="284"/>
      <c r="C2207" s="283"/>
      <c r="D2207" s="283"/>
      <c r="E2207" s="283"/>
      <c r="F2207" s="283"/>
      <c r="G2207" s="283"/>
      <c r="H2207" s="283"/>
      <c r="I2207" s="283"/>
      <c r="J2207" s="283"/>
      <c r="K2207" s="283"/>
      <c r="L2207" s="283"/>
      <c r="M2207" s="283"/>
      <c r="N2207" s="282"/>
      <c r="P2207" s="284"/>
      <c r="Q2207" s="283"/>
      <c r="R2207" s="283"/>
      <c r="S2207" s="283"/>
      <c r="T2207" s="283"/>
      <c r="U2207" s="283"/>
      <c r="V2207" s="283"/>
      <c r="W2207" s="283"/>
      <c r="X2207" s="283"/>
      <c r="Y2207" s="283"/>
      <c r="Z2207" s="283"/>
      <c r="AA2207" s="283"/>
      <c r="AB2207" s="282"/>
      <c r="AD2207" s="284"/>
      <c r="AE2207" s="283"/>
      <c r="AF2207" s="283"/>
      <c r="AG2207" s="283"/>
      <c r="AH2207" s="283"/>
      <c r="AI2207" s="283"/>
      <c r="AJ2207" s="283"/>
      <c r="AK2207" s="283"/>
      <c r="AL2207" s="283"/>
      <c r="AM2207" s="283"/>
      <c r="AN2207" s="283"/>
      <c r="AO2207" s="283"/>
      <c r="AP2207" s="282"/>
      <c r="AR2207" s="284"/>
      <c r="AS2207" s="283"/>
      <c r="AT2207" s="283"/>
      <c r="AU2207" s="283"/>
      <c r="AV2207" s="283"/>
      <c r="AW2207" s="283"/>
      <c r="AX2207" s="283"/>
      <c r="AY2207" s="283"/>
      <c r="AZ2207" s="283"/>
      <c r="BA2207" s="283"/>
      <c r="BB2207" s="283"/>
      <c r="BC2207" s="283"/>
      <c r="BD2207" s="282"/>
    </row>
    <row r="2208" spans="2:56" ht="12.75" thickBot="1" x14ac:dyDescent="0.25">
      <c r="B2208" s="278"/>
      <c r="C2208" s="20"/>
      <c r="D2208" s="21"/>
      <c r="E2208" s="21"/>
      <c r="F2208" s="21"/>
      <c r="G2208" s="21"/>
      <c r="H2208" s="281" t="s">
        <v>826</v>
      </c>
      <c r="I2208" s="21"/>
      <c r="J2208" s="21"/>
      <c r="K2208" s="21"/>
      <c r="L2208" s="21"/>
      <c r="M2208" s="23"/>
      <c r="N2208" s="277"/>
      <c r="P2208" s="278"/>
      <c r="Q2208" s="20"/>
      <c r="R2208" s="21"/>
      <c r="S2208" s="21"/>
      <c r="T2208" s="21"/>
      <c r="U2208" s="21"/>
      <c r="V2208" s="281" t="s">
        <v>825</v>
      </c>
      <c r="W2208" s="21"/>
      <c r="X2208" s="21"/>
      <c r="Y2208" s="21"/>
      <c r="Z2208" s="21"/>
      <c r="AA2208" s="23"/>
      <c r="AB2208" s="277"/>
      <c r="AD2208" s="278"/>
      <c r="AE2208" s="20"/>
      <c r="AF2208" s="21"/>
      <c r="AG2208" s="21"/>
      <c r="AH2208" s="21"/>
      <c r="AI2208" s="21"/>
      <c r="AJ2208" s="281" t="s">
        <v>824</v>
      </c>
      <c r="AK2208" s="21"/>
      <c r="AL2208" s="21"/>
      <c r="AM2208" s="21"/>
      <c r="AN2208" s="21"/>
      <c r="AO2208" s="23"/>
      <c r="AP2208" s="277"/>
      <c r="AR2208" s="278"/>
      <c r="AS2208" s="20"/>
      <c r="AT2208" s="21"/>
      <c r="AU2208" s="21"/>
      <c r="AV2208" s="21"/>
      <c r="AW2208" s="21"/>
      <c r="AX2208" s="281" t="s">
        <v>823</v>
      </c>
      <c r="AY2208" s="21"/>
      <c r="AZ2208" s="21"/>
      <c r="BA2208" s="21"/>
      <c r="BB2208" s="21"/>
      <c r="BC2208" s="23"/>
      <c r="BD2208" s="277"/>
    </row>
    <row r="2209" spans="2:56" x14ac:dyDescent="0.2">
      <c r="B2209" s="278"/>
      <c r="C2209" s="34"/>
      <c r="D2209" s="35">
        <v>6</v>
      </c>
      <c r="E2209" s="36">
        <v>47</v>
      </c>
      <c r="F2209" s="36">
        <v>14</v>
      </c>
      <c r="G2209" s="36">
        <v>39</v>
      </c>
      <c r="H2209" s="36">
        <v>52</v>
      </c>
      <c r="I2209" s="36">
        <v>25</v>
      </c>
      <c r="J2209" s="36">
        <v>60</v>
      </c>
      <c r="K2209" s="37">
        <v>17</v>
      </c>
      <c r="L2209" s="251">
        <f>SUMSQ(D2209:K2209)</f>
        <v>11180</v>
      </c>
      <c r="M2209" s="42"/>
      <c r="N2209" s="277"/>
      <c r="P2209" s="278"/>
      <c r="Q2209" s="34"/>
      <c r="R2209" s="35">
        <v>6</v>
      </c>
      <c r="S2209" s="36">
        <v>47</v>
      </c>
      <c r="T2209" s="36">
        <v>14</v>
      </c>
      <c r="U2209" s="36">
        <v>39</v>
      </c>
      <c r="V2209" s="36">
        <v>52</v>
      </c>
      <c r="W2209" s="36">
        <v>25</v>
      </c>
      <c r="X2209" s="36">
        <v>60</v>
      </c>
      <c r="Y2209" s="37">
        <v>17</v>
      </c>
      <c r="Z2209" s="251">
        <f>SUMSQ(R2209:Y2209)</f>
        <v>11180</v>
      </c>
      <c r="AA2209" s="42"/>
      <c r="AB2209" s="277"/>
      <c r="AD2209" s="278"/>
      <c r="AE2209" s="34"/>
      <c r="AF2209" s="35">
        <v>6</v>
      </c>
      <c r="AG2209" s="36">
        <v>47</v>
      </c>
      <c r="AH2209" s="36">
        <v>40</v>
      </c>
      <c r="AI2209" s="36">
        <v>13</v>
      </c>
      <c r="AJ2209" s="36">
        <v>26</v>
      </c>
      <c r="AK2209" s="36">
        <v>51</v>
      </c>
      <c r="AL2209" s="36">
        <v>60</v>
      </c>
      <c r="AM2209" s="37">
        <v>17</v>
      </c>
      <c r="AN2209" s="251">
        <f>SUMSQ(AF2209:AM2209)</f>
        <v>11180</v>
      </c>
      <c r="AO2209" s="42"/>
      <c r="AP2209" s="277"/>
      <c r="AR2209" s="278"/>
      <c r="AS2209" s="34"/>
      <c r="AT2209" s="35">
        <v>6</v>
      </c>
      <c r="AU2209" s="36">
        <v>47</v>
      </c>
      <c r="AV2209" s="36">
        <v>54</v>
      </c>
      <c r="AW2209" s="36">
        <v>46</v>
      </c>
      <c r="AX2209" s="36">
        <v>49</v>
      </c>
      <c r="AY2209" s="36">
        <v>35</v>
      </c>
      <c r="AZ2209" s="36">
        <v>14</v>
      </c>
      <c r="BA2209" s="37">
        <v>9</v>
      </c>
      <c r="BB2209" s="251">
        <f>SUMSQ(AT2209:BA2209)</f>
        <v>11180</v>
      </c>
      <c r="BC2209" s="42"/>
      <c r="BD2209" s="277"/>
    </row>
    <row r="2210" spans="2:56" x14ac:dyDescent="0.2">
      <c r="B2210" s="278"/>
      <c r="C2210" s="34"/>
      <c r="D2210" s="44">
        <v>50</v>
      </c>
      <c r="E2210" s="45">
        <v>10</v>
      </c>
      <c r="F2210" s="45">
        <v>43</v>
      </c>
      <c r="G2210" s="45">
        <v>19</v>
      </c>
      <c r="H2210" s="45">
        <v>8</v>
      </c>
      <c r="I2210" s="45">
        <v>64</v>
      </c>
      <c r="J2210" s="45">
        <v>29</v>
      </c>
      <c r="K2210" s="46">
        <v>37</v>
      </c>
      <c r="L2210" s="257">
        <f>SUMSQ(D2210:K2210)</f>
        <v>11180</v>
      </c>
      <c r="M2210" s="42"/>
      <c r="N2210" s="277"/>
      <c r="P2210" s="278"/>
      <c r="Q2210" s="34"/>
      <c r="R2210" s="44">
        <v>50</v>
      </c>
      <c r="S2210" s="45">
        <v>10</v>
      </c>
      <c r="T2210" s="45">
        <v>43</v>
      </c>
      <c r="U2210" s="45">
        <v>19</v>
      </c>
      <c r="V2210" s="45">
        <v>8</v>
      </c>
      <c r="W2210" s="45">
        <v>64</v>
      </c>
      <c r="X2210" s="45">
        <v>29</v>
      </c>
      <c r="Y2210" s="46">
        <v>37</v>
      </c>
      <c r="Z2210" s="257">
        <f>SUMSQ(R2210:Y2210)</f>
        <v>11180</v>
      </c>
      <c r="AA2210" s="42"/>
      <c r="AB2210" s="277"/>
      <c r="AD2210" s="278"/>
      <c r="AE2210" s="34"/>
      <c r="AF2210" s="44">
        <v>50</v>
      </c>
      <c r="AG2210" s="45">
        <v>10</v>
      </c>
      <c r="AH2210" s="45">
        <v>43</v>
      </c>
      <c r="AI2210" s="45">
        <v>19</v>
      </c>
      <c r="AJ2210" s="45">
        <v>8</v>
      </c>
      <c r="AK2210" s="45">
        <v>64</v>
      </c>
      <c r="AL2210" s="45">
        <v>29</v>
      </c>
      <c r="AM2210" s="46">
        <v>37</v>
      </c>
      <c r="AN2210" s="257">
        <f>SUMSQ(AF2210:AM2210)</f>
        <v>11180</v>
      </c>
      <c r="AO2210" s="42"/>
      <c r="AP2210" s="277"/>
      <c r="AR2210" s="278"/>
      <c r="AS2210" s="34"/>
      <c r="AT2210" s="44">
        <v>26</v>
      </c>
      <c r="AU2210" s="45">
        <v>12</v>
      </c>
      <c r="AV2210" s="45">
        <v>41</v>
      </c>
      <c r="AW2210" s="45">
        <v>23</v>
      </c>
      <c r="AX2210" s="45">
        <v>10</v>
      </c>
      <c r="AY2210" s="45">
        <v>61</v>
      </c>
      <c r="AZ2210" s="45">
        <v>27</v>
      </c>
      <c r="BA2210" s="46">
        <v>60</v>
      </c>
      <c r="BB2210" s="257">
        <f>SUMSQ(AT2210:BA2210)</f>
        <v>11180</v>
      </c>
      <c r="BC2210" s="42"/>
      <c r="BD2210" s="277"/>
    </row>
    <row r="2211" spans="2:56" x14ac:dyDescent="0.2">
      <c r="B2211" s="278"/>
      <c r="C2211" s="34"/>
      <c r="D2211" s="44">
        <v>9</v>
      </c>
      <c r="E2211" s="45">
        <v>49</v>
      </c>
      <c r="F2211" s="45">
        <v>20</v>
      </c>
      <c r="G2211" s="45">
        <v>44</v>
      </c>
      <c r="H2211" s="45">
        <v>63</v>
      </c>
      <c r="I2211" s="45">
        <v>7</v>
      </c>
      <c r="J2211" s="45">
        <v>38</v>
      </c>
      <c r="K2211" s="46">
        <v>30</v>
      </c>
      <c r="L2211" s="257">
        <f>SUMSQ(D2211:K2211)</f>
        <v>11180</v>
      </c>
      <c r="M2211" s="42"/>
      <c r="N2211" s="277"/>
      <c r="P2211" s="278"/>
      <c r="Q2211" s="34"/>
      <c r="R2211" s="44">
        <v>9</v>
      </c>
      <c r="S2211" s="45">
        <v>49</v>
      </c>
      <c r="T2211" s="45">
        <v>20</v>
      </c>
      <c r="U2211" s="45">
        <v>44</v>
      </c>
      <c r="V2211" s="45">
        <v>63</v>
      </c>
      <c r="W2211" s="45">
        <v>7</v>
      </c>
      <c r="X2211" s="45">
        <v>38</v>
      </c>
      <c r="Y2211" s="46">
        <v>30</v>
      </c>
      <c r="Z2211" s="257">
        <f>SUMSQ(R2211:Y2211)</f>
        <v>11180</v>
      </c>
      <c r="AA2211" s="42"/>
      <c r="AB2211" s="277"/>
      <c r="AD2211" s="278"/>
      <c r="AE2211" s="34"/>
      <c r="AF2211" s="44">
        <v>9</v>
      </c>
      <c r="AG2211" s="45">
        <v>49</v>
      </c>
      <c r="AH2211" s="45">
        <v>20</v>
      </c>
      <c r="AI2211" s="45">
        <v>44</v>
      </c>
      <c r="AJ2211" s="45">
        <v>63</v>
      </c>
      <c r="AK2211" s="45">
        <v>7</v>
      </c>
      <c r="AL2211" s="45">
        <v>38</v>
      </c>
      <c r="AM2211" s="46">
        <v>30</v>
      </c>
      <c r="AN2211" s="257">
        <f>SUMSQ(AF2211:AM2211)</f>
        <v>11180</v>
      </c>
      <c r="AO2211" s="42"/>
      <c r="AP2211" s="277"/>
      <c r="AR2211" s="278"/>
      <c r="AS2211" s="34"/>
      <c r="AT2211" s="44">
        <v>33</v>
      </c>
      <c r="AU2211" s="45">
        <v>52</v>
      </c>
      <c r="AV2211" s="45">
        <v>17</v>
      </c>
      <c r="AW2211" s="45">
        <v>20</v>
      </c>
      <c r="AX2211" s="45">
        <v>3</v>
      </c>
      <c r="AY2211" s="45">
        <v>44</v>
      </c>
      <c r="AZ2211" s="45">
        <v>63</v>
      </c>
      <c r="BA2211" s="46">
        <v>28</v>
      </c>
      <c r="BB2211" s="257">
        <f>SUMSQ(AT2211:BA2211)</f>
        <v>11180</v>
      </c>
      <c r="BC2211" s="42"/>
      <c r="BD2211" s="277"/>
    </row>
    <row r="2212" spans="2:56" x14ac:dyDescent="0.2">
      <c r="B2212" s="278"/>
      <c r="C2212" s="34"/>
      <c r="D2212" s="44">
        <v>23</v>
      </c>
      <c r="E2212" s="45">
        <v>62</v>
      </c>
      <c r="F2212" s="45">
        <v>53</v>
      </c>
      <c r="G2212" s="45">
        <v>32</v>
      </c>
      <c r="H2212" s="45">
        <v>11</v>
      </c>
      <c r="I2212" s="45">
        <v>34</v>
      </c>
      <c r="J2212" s="45">
        <v>41</v>
      </c>
      <c r="K2212" s="46">
        <v>4</v>
      </c>
      <c r="L2212" s="257">
        <f>SUMSQ(D2212:K2212)</f>
        <v>11180</v>
      </c>
      <c r="M2212" s="42"/>
      <c r="N2212" s="277"/>
      <c r="P2212" s="278"/>
      <c r="Q2212" s="34"/>
      <c r="R2212" s="44">
        <v>61</v>
      </c>
      <c r="S2212" s="45">
        <v>24</v>
      </c>
      <c r="T2212" s="45">
        <v>53</v>
      </c>
      <c r="U2212" s="45">
        <v>32</v>
      </c>
      <c r="V2212" s="45">
        <v>11</v>
      </c>
      <c r="W2212" s="45">
        <v>34</v>
      </c>
      <c r="X2212" s="45">
        <v>3</v>
      </c>
      <c r="Y2212" s="46">
        <v>42</v>
      </c>
      <c r="Z2212" s="257">
        <f>SUMSQ(R2212:Y2212)</f>
        <v>11180</v>
      </c>
      <c r="AA2212" s="42"/>
      <c r="AB2212" s="277"/>
      <c r="AD2212" s="278"/>
      <c r="AE2212" s="34"/>
      <c r="AF2212" s="44">
        <v>61</v>
      </c>
      <c r="AG2212" s="45">
        <v>24</v>
      </c>
      <c r="AH2212" s="45">
        <v>53</v>
      </c>
      <c r="AI2212" s="45">
        <v>32</v>
      </c>
      <c r="AJ2212" s="45">
        <v>11</v>
      </c>
      <c r="AK2212" s="45">
        <v>34</v>
      </c>
      <c r="AL2212" s="45">
        <v>3</v>
      </c>
      <c r="AM2212" s="46">
        <v>42</v>
      </c>
      <c r="AN2212" s="257">
        <f>SUMSQ(AF2212:AM2212)</f>
        <v>11180</v>
      </c>
      <c r="AO2212" s="42"/>
      <c r="AP2212" s="277"/>
      <c r="AR2212" s="278"/>
      <c r="AS2212" s="34"/>
      <c r="AT2212" s="44">
        <v>40</v>
      </c>
      <c r="AU2212" s="45">
        <v>43</v>
      </c>
      <c r="AV2212" s="45">
        <v>29</v>
      </c>
      <c r="AW2212" s="45">
        <v>31</v>
      </c>
      <c r="AX2212" s="45">
        <v>58</v>
      </c>
      <c r="AY2212" s="45">
        <v>1</v>
      </c>
      <c r="AZ2212" s="45">
        <v>50</v>
      </c>
      <c r="BA2212" s="46">
        <v>8</v>
      </c>
      <c r="BB2212" s="257">
        <f>SUMSQ(AT2212:BA2212)</f>
        <v>11180</v>
      </c>
      <c r="BC2212" s="42"/>
      <c r="BD2212" s="277"/>
    </row>
    <row r="2213" spans="2:56" x14ac:dyDescent="0.2">
      <c r="B2213" s="278"/>
      <c r="C2213" s="34"/>
      <c r="D2213" s="44">
        <v>61</v>
      </c>
      <c r="E2213" s="45">
        <v>24</v>
      </c>
      <c r="F2213" s="45">
        <v>31</v>
      </c>
      <c r="G2213" s="45">
        <v>54</v>
      </c>
      <c r="H2213" s="45">
        <v>33</v>
      </c>
      <c r="I2213" s="45">
        <v>12</v>
      </c>
      <c r="J2213" s="45">
        <v>3</v>
      </c>
      <c r="K2213" s="46">
        <v>42</v>
      </c>
      <c r="L2213" s="257">
        <f>SUMSQ(D2213:K2213)</f>
        <v>11180</v>
      </c>
      <c r="M2213" s="42"/>
      <c r="N2213" s="277"/>
      <c r="P2213" s="278"/>
      <c r="Q2213" s="34"/>
      <c r="R2213" s="44">
        <v>23</v>
      </c>
      <c r="S2213" s="45">
        <v>62</v>
      </c>
      <c r="T2213" s="45">
        <v>31</v>
      </c>
      <c r="U2213" s="45">
        <v>54</v>
      </c>
      <c r="V2213" s="45">
        <v>33</v>
      </c>
      <c r="W2213" s="45">
        <v>12</v>
      </c>
      <c r="X2213" s="45">
        <v>41</v>
      </c>
      <c r="Y2213" s="46">
        <v>4</v>
      </c>
      <c r="Z2213" s="257">
        <f>SUMSQ(R2213:Y2213)</f>
        <v>11180</v>
      </c>
      <c r="AA2213" s="42"/>
      <c r="AB2213" s="277"/>
      <c r="AD2213" s="278"/>
      <c r="AE2213" s="34"/>
      <c r="AF2213" s="44">
        <v>23</v>
      </c>
      <c r="AG2213" s="45">
        <v>62</v>
      </c>
      <c r="AH2213" s="45">
        <v>31</v>
      </c>
      <c r="AI2213" s="45">
        <v>54</v>
      </c>
      <c r="AJ2213" s="45">
        <v>33</v>
      </c>
      <c r="AK2213" s="45">
        <v>12</v>
      </c>
      <c r="AL2213" s="45">
        <v>41</v>
      </c>
      <c r="AM2213" s="46">
        <v>4</v>
      </c>
      <c r="AN2213" s="257">
        <f>SUMSQ(AF2213:AM2213)</f>
        <v>11180</v>
      </c>
      <c r="AO2213" s="42"/>
      <c r="AP2213" s="277"/>
      <c r="AR2213" s="278"/>
      <c r="AS2213" s="34"/>
      <c r="AT2213" s="44">
        <v>57</v>
      </c>
      <c r="AU2213" s="45">
        <v>15</v>
      </c>
      <c r="AV2213" s="45">
        <v>64</v>
      </c>
      <c r="AW2213" s="45">
        <v>7</v>
      </c>
      <c r="AX2213" s="45">
        <v>34</v>
      </c>
      <c r="AY2213" s="45">
        <v>36</v>
      </c>
      <c r="AZ2213" s="45">
        <v>22</v>
      </c>
      <c r="BA2213" s="46">
        <v>25</v>
      </c>
      <c r="BB2213" s="257">
        <f>SUMSQ(AT2213:BA2213)</f>
        <v>11180</v>
      </c>
      <c r="BC2213" s="42"/>
      <c r="BD2213" s="277"/>
    </row>
    <row r="2214" spans="2:56" x14ac:dyDescent="0.2">
      <c r="B2214" s="278"/>
      <c r="C2214" s="34"/>
      <c r="D2214" s="44">
        <v>35</v>
      </c>
      <c r="E2214" s="45">
        <v>27</v>
      </c>
      <c r="F2214" s="45">
        <v>58</v>
      </c>
      <c r="G2214" s="45">
        <v>2</v>
      </c>
      <c r="H2214" s="45">
        <v>21</v>
      </c>
      <c r="I2214" s="45">
        <v>45</v>
      </c>
      <c r="J2214" s="45">
        <v>16</v>
      </c>
      <c r="K2214" s="46">
        <v>56</v>
      </c>
      <c r="L2214" s="257">
        <f>SUMSQ(D2214:K2214)</f>
        <v>11180</v>
      </c>
      <c r="M2214" s="42"/>
      <c r="N2214" s="277"/>
      <c r="P2214" s="278"/>
      <c r="Q2214" s="34"/>
      <c r="R2214" s="44">
        <v>35</v>
      </c>
      <c r="S2214" s="45">
        <v>27</v>
      </c>
      <c r="T2214" s="45">
        <v>58</v>
      </c>
      <c r="U2214" s="45">
        <v>2</v>
      </c>
      <c r="V2214" s="45">
        <v>21</v>
      </c>
      <c r="W2214" s="45">
        <v>45</v>
      </c>
      <c r="X2214" s="45">
        <v>16</v>
      </c>
      <c r="Y2214" s="46">
        <v>56</v>
      </c>
      <c r="Z2214" s="257">
        <f>SUMSQ(R2214:Y2214)</f>
        <v>11180</v>
      </c>
      <c r="AA2214" s="42"/>
      <c r="AB2214" s="277"/>
      <c r="AD2214" s="278"/>
      <c r="AE2214" s="34"/>
      <c r="AF2214" s="44">
        <v>35</v>
      </c>
      <c r="AG2214" s="45">
        <v>27</v>
      </c>
      <c r="AH2214" s="45">
        <v>58</v>
      </c>
      <c r="AI2214" s="45">
        <v>2</v>
      </c>
      <c r="AJ2214" s="45">
        <v>21</v>
      </c>
      <c r="AK2214" s="45">
        <v>45</v>
      </c>
      <c r="AL2214" s="45">
        <v>16</v>
      </c>
      <c r="AM2214" s="46">
        <v>56</v>
      </c>
      <c r="AN2214" s="257">
        <f>SUMSQ(AF2214:AM2214)</f>
        <v>11180</v>
      </c>
      <c r="AO2214" s="42"/>
      <c r="AP2214" s="277"/>
      <c r="AR2214" s="278"/>
      <c r="AS2214" s="34"/>
      <c r="AT2214" s="44">
        <v>37</v>
      </c>
      <c r="AU2214" s="45">
        <v>2</v>
      </c>
      <c r="AV2214" s="45">
        <v>21</v>
      </c>
      <c r="AW2214" s="45">
        <v>62</v>
      </c>
      <c r="AX2214" s="45">
        <v>45</v>
      </c>
      <c r="AY2214" s="45">
        <v>48</v>
      </c>
      <c r="AZ2214" s="45">
        <v>13</v>
      </c>
      <c r="BA2214" s="46">
        <v>32</v>
      </c>
      <c r="BB2214" s="257">
        <f>SUMSQ(AT2214:BA2214)</f>
        <v>11180</v>
      </c>
      <c r="BC2214" s="42"/>
      <c r="BD2214" s="277"/>
    </row>
    <row r="2215" spans="2:56" x14ac:dyDescent="0.2">
      <c r="B2215" s="278"/>
      <c r="C2215" s="34"/>
      <c r="D2215" s="44">
        <v>28</v>
      </c>
      <c r="E2215" s="45">
        <v>36</v>
      </c>
      <c r="F2215" s="45">
        <v>1</v>
      </c>
      <c r="G2215" s="45">
        <v>57</v>
      </c>
      <c r="H2215" s="45">
        <v>46</v>
      </c>
      <c r="I2215" s="45">
        <v>22</v>
      </c>
      <c r="J2215" s="45">
        <v>55</v>
      </c>
      <c r="K2215" s="46">
        <v>15</v>
      </c>
      <c r="L2215" s="257">
        <f>SUMSQ(D2215:K2215)</f>
        <v>11180</v>
      </c>
      <c r="M2215" s="42"/>
      <c r="N2215" s="277"/>
      <c r="P2215" s="278"/>
      <c r="Q2215" s="34"/>
      <c r="R2215" s="44">
        <v>28</v>
      </c>
      <c r="S2215" s="45">
        <v>36</v>
      </c>
      <c r="T2215" s="45">
        <v>1</v>
      </c>
      <c r="U2215" s="45">
        <v>57</v>
      </c>
      <c r="V2215" s="45">
        <v>46</v>
      </c>
      <c r="W2215" s="45">
        <v>22</v>
      </c>
      <c r="X2215" s="45">
        <v>55</v>
      </c>
      <c r="Y2215" s="46">
        <v>15</v>
      </c>
      <c r="Z2215" s="257">
        <f>SUMSQ(R2215:Y2215)</f>
        <v>11180</v>
      </c>
      <c r="AA2215" s="42"/>
      <c r="AB2215" s="277"/>
      <c r="AD2215" s="278"/>
      <c r="AE2215" s="34"/>
      <c r="AF2215" s="44">
        <v>28</v>
      </c>
      <c r="AG2215" s="45">
        <v>36</v>
      </c>
      <c r="AH2215" s="45">
        <v>1</v>
      </c>
      <c r="AI2215" s="45">
        <v>57</v>
      </c>
      <c r="AJ2215" s="45">
        <v>46</v>
      </c>
      <c r="AK2215" s="45">
        <v>22</v>
      </c>
      <c r="AL2215" s="45">
        <v>55</v>
      </c>
      <c r="AM2215" s="46">
        <v>15</v>
      </c>
      <c r="AN2215" s="257">
        <f>SUMSQ(AF2215:AM2215)</f>
        <v>11180</v>
      </c>
      <c r="AO2215" s="42"/>
      <c r="AP2215" s="277"/>
      <c r="AR2215" s="278"/>
      <c r="AS2215" s="34"/>
      <c r="AT2215" s="44">
        <v>5</v>
      </c>
      <c r="AU2215" s="45">
        <v>38</v>
      </c>
      <c r="AV2215" s="45">
        <v>4</v>
      </c>
      <c r="AW2215" s="45">
        <v>55</v>
      </c>
      <c r="AX2215" s="45">
        <v>42</v>
      </c>
      <c r="AY2215" s="45">
        <v>24</v>
      </c>
      <c r="AZ2215" s="45">
        <v>53</v>
      </c>
      <c r="BA2215" s="46">
        <v>39</v>
      </c>
      <c r="BB2215" s="257">
        <f>SUMSQ(AT2215:BA2215)</f>
        <v>11180</v>
      </c>
      <c r="BC2215" s="42"/>
      <c r="BD2215" s="277"/>
    </row>
    <row r="2216" spans="2:56" ht="12.75" thickBot="1" x14ac:dyDescent="0.25">
      <c r="B2216" s="278"/>
      <c r="C2216" s="34"/>
      <c r="D2216" s="59">
        <v>48</v>
      </c>
      <c r="E2216" s="60">
        <v>5</v>
      </c>
      <c r="F2216" s="60">
        <v>40</v>
      </c>
      <c r="G2216" s="60">
        <v>13</v>
      </c>
      <c r="H2216" s="60">
        <v>26</v>
      </c>
      <c r="I2216" s="60">
        <v>51</v>
      </c>
      <c r="J2216" s="60">
        <v>18</v>
      </c>
      <c r="K2216" s="61">
        <v>59</v>
      </c>
      <c r="L2216" s="257">
        <f>SUMSQ(D2216:K2216)</f>
        <v>11180</v>
      </c>
      <c r="M2216" s="42"/>
      <c r="N2216" s="277"/>
      <c r="P2216" s="278"/>
      <c r="Q2216" s="34"/>
      <c r="R2216" s="59">
        <v>48</v>
      </c>
      <c r="S2216" s="60">
        <v>5</v>
      </c>
      <c r="T2216" s="60">
        <v>40</v>
      </c>
      <c r="U2216" s="60">
        <v>13</v>
      </c>
      <c r="V2216" s="60">
        <v>26</v>
      </c>
      <c r="W2216" s="60">
        <v>51</v>
      </c>
      <c r="X2216" s="60">
        <v>18</v>
      </c>
      <c r="Y2216" s="61">
        <v>59</v>
      </c>
      <c r="Z2216" s="257">
        <f>SUMSQ(R2216:Y2216)</f>
        <v>11180</v>
      </c>
      <c r="AA2216" s="42"/>
      <c r="AB2216" s="277"/>
      <c r="AD2216" s="278"/>
      <c r="AE2216" s="34"/>
      <c r="AF2216" s="59">
        <v>48</v>
      </c>
      <c r="AG2216" s="60">
        <v>5</v>
      </c>
      <c r="AH2216" s="60">
        <v>14</v>
      </c>
      <c r="AI2216" s="60">
        <v>39</v>
      </c>
      <c r="AJ2216" s="60">
        <v>52</v>
      </c>
      <c r="AK2216" s="60">
        <v>25</v>
      </c>
      <c r="AL2216" s="60">
        <v>18</v>
      </c>
      <c r="AM2216" s="61">
        <v>59</v>
      </c>
      <c r="AN2216" s="257">
        <f>SUMSQ(AF2216:AM2216)</f>
        <v>11180</v>
      </c>
      <c r="AO2216" s="42"/>
      <c r="AP2216" s="277"/>
      <c r="AR2216" s="278"/>
      <c r="AS2216" s="34"/>
      <c r="AT2216" s="59">
        <v>56</v>
      </c>
      <c r="AU2216" s="60">
        <v>51</v>
      </c>
      <c r="AV2216" s="60">
        <v>30</v>
      </c>
      <c r="AW2216" s="60">
        <v>16</v>
      </c>
      <c r="AX2216" s="60">
        <v>19</v>
      </c>
      <c r="AY2216" s="60">
        <v>11</v>
      </c>
      <c r="AZ2216" s="60">
        <v>18</v>
      </c>
      <c r="BA2216" s="61">
        <v>59</v>
      </c>
      <c r="BB2216" s="257">
        <f>SUMSQ(AT2216:BA2216)</f>
        <v>11180</v>
      </c>
      <c r="BC2216" s="42"/>
      <c r="BD2216" s="277"/>
    </row>
    <row r="2217" spans="2:56" x14ac:dyDescent="0.2">
      <c r="B2217" s="278"/>
      <c r="C2217" s="34"/>
      <c r="D2217" s="166">
        <f>SUM(D2209:D2216)</f>
        <v>260</v>
      </c>
      <c r="E2217" s="167">
        <f>SUM(E2209:E2216)</f>
        <v>260</v>
      </c>
      <c r="F2217" s="167">
        <f>SUM(F2209:F2216)</f>
        <v>260</v>
      </c>
      <c r="G2217" s="167">
        <f>SUM(G2209:G2216)</f>
        <v>260</v>
      </c>
      <c r="H2217" s="167">
        <f>SUM(H2209:H2216)</f>
        <v>260</v>
      </c>
      <c r="I2217" s="167">
        <f>SUM(I2209:I2216)</f>
        <v>260</v>
      </c>
      <c r="J2217" s="167">
        <f>SUM(J2209:J2216)</f>
        <v>260</v>
      </c>
      <c r="K2217" s="167">
        <f>SUM(K2209:K2216)</f>
        <v>260</v>
      </c>
      <c r="L2217" s="280">
        <f>SUM(D2209^3+E2210^3+F2211^3+G2212^3+H2213^3+I2214^3+J2215^3+K2216^3)</f>
        <v>540800</v>
      </c>
      <c r="M2217" s="42"/>
      <c r="N2217" s="277"/>
      <c r="P2217" s="278"/>
      <c r="Q2217" s="34"/>
      <c r="R2217" s="166">
        <f>SUM(R2209:R2216)</f>
        <v>260</v>
      </c>
      <c r="S2217" s="167">
        <f>SUM(S2209:S2216)</f>
        <v>260</v>
      </c>
      <c r="T2217" s="167">
        <f>SUM(T2209:T2216)</f>
        <v>260</v>
      </c>
      <c r="U2217" s="167">
        <f>SUM(U2209:U2216)</f>
        <v>260</v>
      </c>
      <c r="V2217" s="167">
        <f>SUM(V2209:V2216)</f>
        <v>260</v>
      </c>
      <c r="W2217" s="167">
        <f>SUM(W2209:W2216)</f>
        <v>260</v>
      </c>
      <c r="X2217" s="167">
        <f>SUM(X2209:X2216)</f>
        <v>260</v>
      </c>
      <c r="Y2217" s="167">
        <f>SUM(Y2209:Y2216)</f>
        <v>260</v>
      </c>
      <c r="Z2217" s="280">
        <f>SUM(R2209^3+S2210^3+T2211^3+U2212^3+V2213^3+W2214^3+X2215^3+Y2216^3)</f>
        <v>540800</v>
      </c>
      <c r="AA2217" s="42"/>
      <c r="AB2217" s="277"/>
      <c r="AD2217" s="278"/>
      <c r="AE2217" s="34"/>
      <c r="AF2217" s="166">
        <f>SUM(AF2209:AF2216)</f>
        <v>260</v>
      </c>
      <c r="AG2217" s="167">
        <f>SUM(AG2209:AG2216)</f>
        <v>260</v>
      </c>
      <c r="AH2217" s="167">
        <f>SUM(AH2209:AH2216)</f>
        <v>260</v>
      </c>
      <c r="AI2217" s="167">
        <f>SUM(AI2209:AI2216)</f>
        <v>260</v>
      </c>
      <c r="AJ2217" s="167">
        <f>SUM(AJ2209:AJ2216)</f>
        <v>260</v>
      </c>
      <c r="AK2217" s="167">
        <f>SUM(AK2209:AK2216)</f>
        <v>260</v>
      </c>
      <c r="AL2217" s="167">
        <f>SUM(AL2209:AL2216)</f>
        <v>260</v>
      </c>
      <c r="AM2217" s="167">
        <f>SUM(AM2209:AM2216)</f>
        <v>260</v>
      </c>
      <c r="AN2217" s="280">
        <f>SUM(AF2209^3+AG2210^3+AH2211^3+AI2212^3+AJ2213^3+AK2214^3+AL2215^3+AM2216^3)</f>
        <v>540800</v>
      </c>
      <c r="AO2217" s="42"/>
      <c r="AP2217" s="277"/>
      <c r="AR2217" s="278"/>
      <c r="AS2217" s="34"/>
      <c r="AT2217" s="166">
        <f>SUM(AT2209:AT2216)</f>
        <v>260</v>
      </c>
      <c r="AU2217" s="167">
        <f>SUM(AU2209:AU2216)</f>
        <v>260</v>
      </c>
      <c r="AV2217" s="167">
        <f>SUM(AV2209:AV2216)</f>
        <v>260</v>
      </c>
      <c r="AW2217" s="167">
        <f>SUM(AW2209:AW2216)</f>
        <v>260</v>
      </c>
      <c r="AX2217" s="167">
        <f>SUM(AX2209:AX2216)</f>
        <v>260</v>
      </c>
      <c r="AY2217" s="167">
        <f>SUM(AY2209:AY2216)</f>
        <v>260</v>
      </c>
      <c r="AZ2217" s="167">
        <f>SUM(AZ2209:AZ2216)</f>
        <v>260</v>
      </c>
      <c r="BA2217" s="167">
        <f>SUM(BA2209:BA2216)</f>
        <v>260</v>
      </c>
      <c r="BB2217" s="280">
        <f>SUM(AT2209^3+AU2210^3+AV2211^3+AW2212^3+AX2213^3+AY2214^3+AZ2215^3+BA2216^3)</f>
        <v>540800</v>
      </c>
      <c r="BC2217" s="42"/>
      <c r="BD2217" s="277"/>
    </row>
    <row r="2218" spans="2:56" ht="12.75" thickBot="1" x14ac:dyDescent="0.25">
      <c r="B2218" s="278"/>
      <c r="C2218" s="34"/>
      <c r="D2218" s="89">
        <f>SUMSQ(D2209:D2216)</f>
        <v>11180</v>
      </c>
      <c r="E2218" s="90">
        <f>SUMSQ(E2209:E2216)</f>
        <v>11180</v>
      </c>
      <c r="F2218" s="90">
        <f>SUMSQ(F2209:F2216)</f>
        <v>11180</v>
      </c>
      <c r="G2218" s="90">
        <f>SUMSQ(G2209:G2216)</f>
        <v>11180</v>
      </c>
      <c r="H2218" s="90">
        <f>SUMSQ(H2209:H2216)</f>
        <v>11180</v>
      </c>
      <c r="I2218" s="90">
        <f>SUMSQ(I2209:I2216)</f>
        <v>11180</v>
      </c>
      <c r="J2218" s="90">
        <f>SUMSQ(J2209:J2216)</f>
        <v>11180</v>
      </c>
      <c r="K2218" s="90">
        <f>SUMSQ(K2209:K2216)</f>
        <v>11180</v>
      </c>
      <c r="L2218" s="279">
        <f>SUM(D2216^3+E2215^3+F2214^3+G2213^3+H2212^3+I2211^3+J2210^3+K2209^3)</f>
        <v>540800</v>
      </c>
      <c r="M2218" s="42"/>
      <c r="N2218" s="277"/>
      <c r="P2218" s="278"/>
      <c r="Q2218" s="34"/>
      <c r="R2218" s="89">
        <f>SUMSQ(R2209:R2216)</f>
        <v>11180</v>
      </c>
      <c r="S2218" s="90">
        <f>SUMSQ(S2209:S2216)</f>
        <v>11180</v>
      </c>
      <c r="T2218" s="90">
        <f>SUMSQ(T2209:T2216)</f>
        <v>11180</v>
      </c>
      <c r="U2218" s="90">
        <f>SUMSQ(U2209:U2216)</f>
        <v>11180</v>
      </c>
      <c r="V2218" s="90">
        <f>SUMSQ(V2209:V2216)</f>
        <v>11180</v>
      </c>
      <c r="W2218" s="90">
        <f>SUMSQ(W2209:W2216)</f>
        <v>11180</v>
      </c>
      <c r="X2218" s="90">
        <f>SUMSQ(X2209:X2216)</f>
        <v>11180</v>
      </c>
      <c r="Y2218" s="90">
        <f>SUMSQ(Y2209:Y2216)</f>
        <v>11180</v>
      </c>
      <c r="Z2218" s="279">
        <f>SUM(R2216^3+S2215^3+T2214^3+U2213^3+V2212^3+W2211^3+X2210^3+Y2209^3)</f>
        <v>540800</v>
      </c>
      <c r="AA2218" s="42"/>
      <c r="AB2218" s="277"/>
      <c r="AD2218" s="278"/>
      <c r="AE2218" s="34"/>
      <c r="AF2218" s="89">
        <f>SUMSQ(AF2209:AF2216)</f>
        <v>11180</v>
      </c>
      <c r="AG2218" s="90">
        <f>SUMSQ(AG2209:AG2216)</f>
        <v>11180</v>
      </c>
      <c r="AH2218" s="90">
        <f>SUMSQ(AH2209:AH2216)</f>
        <v>11180</v>
      </c>
      <c r="AI2218" s="90">
        <f>SUMSQ(AI2209:AI2216)</f>
        <v>11180</v>
      </c>
      <c r="AJ2218" s="90">
        <f>SUMSQ(AJ2209:AJ2216)</f>
        <v>11180</v>
      </c>
      <c r="AK2218" s="90">
        <f>SUMSQ(AK2209:AK2216)</f>
        <v>11180</v>
      </c>
      <c r="AL2218" s="90">
        <f>SUMSQ(AL2209:AL2216)</f>
        <v>11180</v>
      </c>
      <c r="AM2218" s="90">
        <f>SUMSQ(AM2209:AM2216)</f>
        <v>11180</v>
      </c>
      <c r="AN2218" s="279">
        <f>SUM(AF2216^3+AG2215^3+AH2214^3+AI2213^3+AJ2212^3+AK2211^3+AL2210^3+AM2209^3)</f>
        <v>540800</v>
      </c>
      <c r="AO2218" s="42"/>
      <c r="AP2218" s="277"/>
      <c r="AR2218" s="278"/>
      <c r="AS2218" s="34"/>
      <c r="AT2218" s="89">
        <f>SUMSQ(AT2209:AT2216)</f>
        <v>11180</v>
      </c>
      <c r="AU2218" s="90">
        <f>SUMSQ(AU2209:AU2216)</f>
        <v>11180</v>
      </c>
      <c r="AV2218" s="90">
        <f>SUMSQ(AV2209:AV2216)</f>
        <v>11180</v>
      </c>
      <c r="AW2218" s="90">
        <f>SUMSQ(AW2209:AW2216)</f>
        <v>11180</v>
      </c>
      <c r="AX2218" s="90">
        <f>SUMSQ(AX2209:AX2216)</f>
        <v>11180</v>
      </c>
      <c r="AY2218" s="90">
        <f>SUMSQ(AY2209:AY2216)</f>
        <v>11180</v>
      </c>
      <c r="AZ2218" s="90">
        <f>SUMSQ(AZ2209:AZ2216)</f>
        <v>11180</v>
      </c>
      <c r="BA2218" s="90">
        <f>SUMSQ(BA2209:BA2216)</f>
        <v>11180</v>
      </c>
      <c r="BB2218" s="279">
        <f>SUM(AT2216^3+AU2215^3+AV2214^3+AW2213^3+AX2212^3+AY2211^3+AZ2210^3+BA2209^3)</f>
        <v>540800</v>
      </c>
      <c r="BC2218" s="42"/>
      <c r="BD2218" s="277"/>
    </row>
    <row r="2219" spans="2:56" ht="12.75" thickBot="1" x14ac:dyDescent="0.25">
      <c r="B2219" s="278"/>
      <c r="C2219" s="104"/>
      <c r="D2219" s="106"/>
      <c r="E2219" s="106"/>
      <c r="F2219" s="106"/>
      <c r="G2219" s="106"/>
      <c r="H2219" s="106"/>
      <c r="I2219" s="106"/>
      <c r="J2219" s="106"/>
      <c r="K2219" s="106"/>
      <c r="L2219" s="106"/>
      <c r="M2219" s="109"/>
      <c r="N2219" s="277"/>
      <c r="P2219" s="278"/>
      <c r="Q2219" s="104"/>
      <c r="R2219" s="106"/>
      <c r="S2219" s="106"/>
      <c r="T2219" s="106"/>
      <c r="U2219" s="106"/>
      <c r="V2219" s="106"/>
      <c r="W2219" s="106"/>
      <c r="X2219" s="106"/>
      <c r="Y2219" s="106"/>
      <c r="Z2219" s="106"/>
      <c r="AA2219" s="109"/>
      <c r="AB2219" s="277"/>
      <c r="AD2219" s="278"/>
      <c r="AE2219" s="104"/>
      <c r="AF2219" s="106"/>
      <c r="AG2219" s="106"/>
      <c r="AH2219" s="106"/>
      <c r="AI2219" s="106"/>
      <c r="AJ2219" s="106"/>
      <c r="AK2219" s="106"/>
      <c r="AL2219" s="106"/>
      <c r="AM2219" s="106"/>
      <c r="AN2219" s="106"/>
      <c r="AO2219" s="109"/>
      <c r="AP2219" s="277"/>
      <c r="AR2219" s="278"/>
      <c r="AS2219" s="104"/>
      <c r="AT2219" s="106"/>
      <c r="AU2219" s="106"/>
      <c r="AV2219" s="106"/>
      <c r="AW2219" s="106"/>
      <c r="AX2219" s="106"/>
      <c r="AY2219" s="106"/>
      <c r="AZ2219" s="106"/>
      <c r="BA2219" s="106"/>
      <c r="BB2219" s="106"/>
      <c r="BC2219" s="109"/>
      <c r="BD2219" s="277"/>
    </row>
    <row r="2220" spans="2:56" ht="12.75" thickBot="1" x14ac:dyDescent="0.25">
      <c r="B2220" s="276"/>
      <c r="C2220" s="275"/>
      <c r="D2220" s="275"/>
      <c r="E2220" s="275"/>
      <c r="F2220" s="275"/>
      <c r="G2220" s="275"/>
      <c r="H2220" s="275"/>
      <c r="I2220" s="275"/>
      <c r="J2220" s="275"/>
      <c r="K2220" s="275"/>
      <c r="L2220" s="275"/>
      <c r="M2220" s="275"/>
      <c r="N2220" s="274"/>
      <c r="P2220" s="276"/>
      <c r="Q2220" s="275"/>
      <c r="R2220" s="275"/>
      <c r="S2220" s="275"/>
      <c r="T2220" s="275"/>
      <c r="U2220" s="275"/>
      <c r="V2220" s="275"/>
      <c r="W2220" s="275"/>
      <c r="X2220" s="275"/>
      <c r="Y2220" s="275"/>
      <c r="Z2220" s="275"/>
      <c r="AA2220" s="275"/>
      <c r="AB2220" s="274"/>
      <c r="AD2220" s="276"/>
      <c r="AE2220" s="275"/>
      <c r="AF2220" s="275"/>
      <c r="AG2220" s="275"/>
      <c r="AH2220" s="275"/>
      <c r="AI2220" s="275"/>
      <c r="AJ2220" s="275"/>
      <c r="AK2220" s="275"/>
      <c r="AL2220" s="275"/>
      <c r="AM2220" s="275"/>
      <c r="AN2220" s="275"/>
      <c r="AO2220" s="275"/>
      <c r="AP2220" s="274"/>
      <c r="AR2220" s="276"/>
      <c r="AS2220" s="275"/>
      <c r="AT2220" s="275"/>
      <c r="AU2220" s="275"/>
      <c r="AV2220" s="275"/>
      <c r="AW2220" s="275"/>
      <c r="AX2220" s="275"/>
      <c r="AY2220" s="275"/>
      <c r="AZ2220" s="275"/>
      <c r="BA2220" s="275"/>
      <c r="BB2220" s="275"/>
      <c r="BC2220" s="275"/>
      <c r="BD2220" s="274"/>
    </row>
    <row r="2221" spans="2:56" ht="13.5" thickTop="1" thickBot="1" x14ac:dyDescent="0.25"/>
    <row r="2222" spans="2:56" ht="13.5" thickTop="1" thickBot="1" x14ac:dyDescent="0.25">
      <c r="B2222" s="284"/>
      <c r="C2222" s="283"/>
      <c r="D2222" s="283"/>
      <c r="E2222" s="283"/>
      <c r="F2222" s="283"/>
      <c r="G2222" s="283"/>
      <c r="H2222" s="283"/>
      <c r="I2222" s="283"/>
      <c r="J2222" s="283"/>
      <c r="K2222" s="283"/>
      <c r="L2222" s="283"/>
      <c r="M2222" s="283"/>
      <c r="N2222" s="282"/>
      <c r="P2222" s="284"/>
      <c r="Q2222" s="283"/>
      <c r="R2222" s="283"/>
      <c r="S2222" s="283"/>
      <c r="T2222" s="283"/>
      <c r="U2222" s="283"/>
      <c r="V2222" s="283"/>
      <c r="W2222" s="283"/>
      <c r="X2222" s="283"/>
      <c r="Y2222" s="283"/>
      <c r="Z2222" s="283"/>
      <c r="AA2222" s="283"/>
      <c r="AB2222" s="282"/>
      <c r="AD2222" s="284"/>
      <c r="AE2222" s="283"/>
      <c r="AF2222" s="283"/>
      <c r="AG2222" s="283"/>
      <c r="AH2222" s="283"/>
      <c r="AI2222" s="283"/>
      <c r="AJ2222" s="283"/>
      <c r="AK2222" s="283"/>
      <c r="AL2222" s="283"/>
      <c r="AM2222" s="283"/>
      <c r="AN2222" s="283"/>
      <c r="AO2222" s="283"/>
      <c r="AP2222" s="282"/>
      <c r="AR2222" s="284"/>
      <c r="AS2222" s="283"/>
      <c r="AT2222" s="283"/>
      <c r="AU2222" s="283"/>
      <c r="AV2222" s="283"/>
      <c r="AW2222" s="283"/>
      <c r="AX2222" s="283"/>
      <c r="AY2222" s="283"/>
      <c r="AZ2222" s="283"/>
      <c r="BA2222" s="283"/>
      <c r="BB2222" s="283"/>
      <c r="BC2222" s="283"/>
      <c r="BD2222" s="282"/>
    </row>
    <row r="2223" spans="2:56" ht="12.75" thickBot="1" x14ac:dyDescent="0.25">
      <c r="B2223" s="278"/>
      <c r="C2223" s="20"/>
      <c r="D2223" s="21"/>
      <c r="E2223" s="21"/>
      <c r="F2223" s="21"/>
      <c r="G2223" s="21"/>
      <c r="H2223" s="281" t="s">
        <v>822</v>
      </c>
      <c r="I2223" s="21"/>
      <c r="J2223" s="21"/>
      <c r="K2223" s="21"/>
      <c r="L2223" s="21"/>
      <c r="M2223" s="23"/>
      <c r="N2223" s="277"/>
      <c r="P2223" s="278"/>
      <c r="Q2223" s="20"/>
      <c r="R2223" s="21"/>
      <c r="S2223" s="21"/>
      <c r="T2223" s="21"/>
      <c r="U2223" s="21"/>
      <c r="V2223" s="281" t="s">
        <v>821</v>
      </c>
      <c r="W2223" s="21"/>
      <c r="X2223" s="21"/>
      <c r="Y2223" s="21"/>
      <c r="Z2223" s="21"/>
      <c r="AA2223" s="23"/>
      <c r="AB2223" s="277"/>
      <c r="AD2223" s="278"/>
      <c r="AE2223" s="20"/>
      <c r="AF2223" s="21"/>
      <c r="AG2223" s="21"/>
      <c r="AH2223" s="21"/>
      <c r="AI2223" s="21"/>
      <c r="AJ2223" s="281" t="s">
        <v>820</v>
      </c>
      <c r="AK2223" s="21"/>
      <c r="AL2223" s="21"/>
      <c r="AM2223" s="21"/>
      <c r="AN2223" s="21"/>
      <c r="AO2223" s="23"/>
      <c r="AP2223" s="277"/>
      <c r="AR2223" s="278"/>
      <c r="AS2223" s="20"/>
      <c r="AT2223" s="21"/>
      <c r="AU2223" s="21"/>
      <c r="AV2223" s="21"/>
      <c r="AW2223" s="21"/>
      <c r="AX2223" s="281" t="s">
        <v>819</v>
      </c>
      <c r="AY2223" s="21"/>
      <c r="AZ2223" s="21"/>
      <c r="BA2223" s="21"/>
      <c r="BB2223" s="21"/>
      <c r="BC2223" s="23"/>
      <c r="BD2223" s="277"/>
    </row>
    <row r="2224" spans="2:56" x14ac:dyDescent="0.2">
      <c r="B2224" s="278"/>
      <c r="C2224" s="34"/>
      <c r="D2224" s="35">
        <v>6</v>
      </c>
      <c r="E2224" s="36">
        <v>49</v>
      </c>
      <c r="F2224" s="36">
        <v>31</v>
      </c>
      <c r="G2224" s="36">
        <v>44</v>
      </c>
      <c r="H2224" s="36">
        <v>63</v>
      </c>
      <c r="I2224" s="36">
        <v>12</v>
      </c>
      <c r="J2224" s="36">
        <v>38</v>
      </c>
      <c r="K2224" s="37">
        <v>17</v>
      </c>
      <c r="L2224" s="251">
        <f>SUMSQ(D2224:K2224)</f>
        <v>11180</v>
      </c>
      <c r="M2224" s="42"/>
      <c r="N2224" s="277"/>
      <c r="P2224" s="278"/>
      <c r="Q2224" s="34"/>
      <c r="R2224" s="35">
        <v>6</v>
      </c>
      <c r="S2224" s="36">
        <v>49</v>
      </c>
      <c r="T2224" s="36">
        <v>31</v>
      </c>
      <c r="U2224" s="36">
        <v>44</v>
      </c>
      <c r="V2224" s="36">
        <v>63</v>
      </c>
      <c r="W2224" s="36">
        <v>12</v>
      </c>
      <c r="X2224" s="36">
        <v>38</v>
      </c>
      <c r="Y2224" s="37">
        <v>17</v>
      </c>
      <c r="Z2224" s="251">
        <f>SUMSQ(R2224:Y2224)</f>
        <v>11180</v>
      </c>
      <c r="AA2224" s="42"/>
      <c r="AB2224" s="277"/>
      <c r="AD2224" s="278"/>
      <c r="AE2224" s="34"/>
      <c r="AF2224" s="35">
        <v>6</v>
      </c>
      <c r="AG2224" s="36">
        <v>50</v>
      </c>
      <c r="AH2224" s="36">
        <v>64</v>
      </c>
      <c r="AI2224" s="36">
        <v>39</v>
      </c>
      <c r="AJ2224" s="36">
        <v>19</v>
      </c>
      <c r="AK2224" s="36">
        <v>12</v>
      </c>
      <c r="AL2224" s="36">
        <v>41</v>
      </c>
      <c r="AM2224" s="37">
        <v>29</v>
      </c>
      <c r="AN2224" s="251">
        <f>SUMSQ(AF2224:AM2224)</f>
        <v>11180</v>
      </c>
      <c r="AO2224" s="42"/>
      <c r="AP2224" s="277"/>
      <c r="AR2224" s="278"/>
      <c r="AS2224" s="34"/>
      <c r="AT2224" s="35">
        <v>6</v>
      </c>
      <c r="AU2224" s="36">
        <v>51</v>
      </c>
      <c r="AV2224" s="36">
        <v>32</v>
      </c>
      <c r="AW2224" s="36">
        <v>41</v>
      </c>
      <c r="AX2224" s="36">
        <v>63</v>
      </c>
      <c r="AY2224" s="36">
        <v>10</v>
      </c>
      <c r="AZ2224" s="36">
        <v>37</v>
      </c>
      <c r="BA2224" s="37">
        <v>20</v>
      </c>
      <c r="BB2224" s="251">
        <f>SUMSQ(AT2224:BA2224)</f>
        <v>11180</v>
      </c>
      <c r="BC2224" s="42"/>
      <c r="BD2224" s="277"/>
    </row>
    <row r="2225" spans="2:56" x14ac:dyDescent="0.2">
      <c r="B2225" s="278"/>
      <c r="C2225" s="34"/>
      <c r="D2225" s="44">
        <v>50</v>
      </c>
      <c r="E2225" s="45">
        <v>10</v>
      </c>
      <c r="F2225" s="45">
        <v>43</v>
      </c>
      <c r="G2225" s="45">
        <v>19</v>
      </c>
      <c r="H2225" s="45">
        <v>8</v>
      </c>
      <c r="I2225" s="45">
        <v>64</v>
      </c>
      <c r="J2225" s="45">
        <v>29</v>
      </c>
      <c r="K2225" s="46">
        <v>37</v>
      </c>
      <c r="L2225" s="257">
        <f>SUMSQ(D2225:K2225)</f>
        <v>11180</v>
      </c>
      <c r="M2225" s="42"/>
      <c r="N2225" s="277"/>
      <c r="P2225" s="278"/>
      <c r="Q2225" s="34"/>
      <c r="R2225" s="44">
        <v>50</v>
      </c>
      <c r="S2225" s="45">
        <v>10</v>
      </c>
      <c r="T2225" s="45">
        <v>43</v>
      </c>
      <c r="U2225" s="45">
        <v>19</v>
      </c>
      <c r="V2225" s="45">
        <v>8</v>
      </c>
      <c r="W2225" s="45">
        <v>64</v>
      </c>
      <c r="X2225" s="45">
        <v>29</v>
      </c>
      <c r="Y2225" s="46">
        <v>37</v>
      </c>
      <c r="Z2225" s="257">
        <f>SUMSQ(R2225:Y2225)</f>
        <v>11180</v>
      </c>
      <c r="AA2225" s="42"/>
      <c r="AB2225" s="277"/>
      <c r="AD2225" s="278"/>
      <c r="AE2225" s="34"/>
      <c r="AF2225" s="44">
        <v>62</v>
      </c>
      <c r="AG2225" s="45">
        <v>10</v>
      </c>
      <c r="AH2225" s="45">
        <v>43</v>
      </c>
      <c r="AI2225" s="45">
        <v>52</v>
      </c>
      <c r="AJ2225" s="45">
        <v>8</v>
      </c>
      <c r="AK2225" s="45">
        <v>31</v>
      </c>
      <c r="AL2225" s="45">
        <v>17</v>
      </c>
      <c r="AM2225" s="46">
        <v>37</v>
      </c>
      <c r="AN2225" s="257">
        <f>SUMSQ(AF2225:AM2225)</f>
        <v>11180</v>
      </c>
      <c r="AO2225" s="42"/>
      <c r="AP2225" s="277"/>
      <c r="AR2225" s="278"/>
      <c r="AS2225" s="34"/>
      <c r="AT2225" s="44">
        <v>23</v>
      </c>
      <c r="AU2225" s="45">
        <v>12</v>
      </c>
      <c r="AV2225" s="45">
        <v>38</v>
      </c>
      <c r="AW2225" s="45">
        <v>47</v>
      </c>
      <c r="AX2225" s="45">
        <v>57</v>
      </c>
      <c r="AY2225" s="45">
        <v>52</v>
      </c>
      <c r="AZ2225" s="45">
        <v>30</v>
      </c>
      <c r="BA2225" s="46">
        <v>1</v>
      </c>
      <c r="BB2225" s="257">
        <f>SUMSQ(AT2225:BA2225)</f>
        <v>11180</v>
      </c>
      <c r="BC2225" s="42"/>
      <c r="BD2225" s="277"/>
    </row>
    <row r="2226" spans="2:56" x14ac:dyDescent="0.2">
      <c r="B2226" s="278"/>
      <c r="C2226" s="34"/>
      <c r="D2226" s="44">
        <v>9</v>
      </c>
      <c r="E2226" s="45">
        <v>62</v>
      </c>
      <c r="F2226" s="45">
        <v>20</v>
      </c>
      <c r="G2226" s="45">
        <v>39</v>
      </c>
      <c r="H2226" s="45">
        <v>52</v>
      </c>
      <c r="I2226" s="45">
        <v>7</v>
      </c>
      <c r="J2226" s="45">
        <v>41</v>
      </c>
      <c r="K2226" s="46">
        <v>30</v>
      </c>
      <c r="L2226" s="257">
        <f>SUMSQ(D2226:K2226)</f>
        <v>11180</v>
      </c>
      <c r="M2226" s="42"/>
      <c r="N2226" s="277"/>
      <c r="P2226" s="278"/>
      <c r="Q2226" s="34"/>
      <c r="R2226" s="44">
        <v>35</v>
      </c>
      <c r="S2226" s="45">
        <v>62</v>
      </c>
      <c r="T2226" s="45">
        <v>20</v>
      </c>
      <c r="U2226" s="45">
        <v>13</v>
      </c>
      <c r="V2226" s="45">
        <v>26</v>
      </c>
      <c r="W2226" s="45">
        <v>7</v>
      </c>
      <c r="X2226" s="45">
        <v>41</v>
      </c>
      <c r="Y2226" s="46">
        <v>56</v>
      </c>
      <c r="Z2226" s="257">
        <f>SUMSQ(R2226:Y2226)</f>
        <v>11180</v>
      </c>
      <c r="AA2226" s="42"/>
      <c r="AB2226" s="277"/>
      <c r="AD2226" s="278"/>
      <c r="AE2226" s="34"/>
      <c r="AF2226" s="44">
        <v>9</v>
      </c>
      <c r="AG2226" s="45">
        <v>35</v>
      </c>
      <c r="AH2226" s="45">
        <v>20</v>
      </c>
      <c r="AI2226" s="45">
        <v>21</v>
      </c>
      <c r="AJ2226" s="45">
        <v>63</v>
      </c>
      <c r="AK2226" s="45">
        <v>58</v>
      </c>
      <c r="AL2226" s="45">
        <v>38</v>
      </c>
      <c r="AM2226" s="46">
        <v>16</v>
      </c>
      <c r="AN2226" s="257">
        <f>SUMSQ(AF2226:AM2226)</f>
        <v>11180</v>
      </c>
      <c r="AO2226" s="42"/>
      <c r="AP2226" s="277"/>
      <c r="AR2226" s="278"/>
      <c r="AS2226" s="34"/>
      <c r="AT2226" s="44">
        <v>36</v>
      </c>
      <c r="AU2226" s="45">
        <v>62</v>
      </c>
      <c r="AV2226" s="45">
        <v>17</v>
      </c>
      <c r="AW2226" s="45">
        <v>25</v>
      </c>
      <c r="AX2226" s="45">
        <v>15</v>
      </c>
      <c r="AY2226" s="45">
        <v>7</v>
      </c>
      <c r="AZ2226" s="45">
        <v>44</v>
      </c>
      <c r="BA2226" s="46">
        <v>54</v>
      </c>
      <c r="BB2226" s="257">
        <f>SUMSQ(AT2226:BA2226)</f>
        <v>11180</v>
      </c>
      <c r="BC2226" s="42"/>
      <c r="BD2226" s="277"/>
    </row>
    <row r="2227" spans="2:56" x14ac:dyDescent="0.2">
      <c r="B2227" s="278"/>
      <c r="C2227" s="34"/>
      <c r="D2227" s="44">
        <v>61</v>
      </c>
      <c r="E2227" s="45">
        <v>5</v>
      </c>
      <c r="F2227" s="45">
        <v>40</v>
      </c>
      <c r="G2227" s="45">
        <v>32</v>
      </c>
      <c r="H2227" s="45">
        <v>11</v>
      </c>
      <c r="I2227" s="45">
        <v>51</v>
      </c>
      <c r="J2227" s="45">
        <v>18</v>
      </c>
      <c r="K2227" s="46">
        <v>42</v>
      </c>
      <c r="L2227" s="257">
        <f>SUMSQ(D2227:K2227)</f>
        <v>11180</v>
      </c>
      <c r="M2227" s="42"/>
      <c r="N2227" s="277"/>
      <c r="P2227" s="278"/>
      <c r="Q2227" s="34"/>
      <c r="R2227" s="44">
        <v>61</v>
      </c>
      <c r="S2227" s="45">
        <v>5</v>
      </c>
      <c r="T2227" s="45">
        <v>40</v>
      </c>
      <c r="U2227" s="45">
        <v>32</v>
      </c>
      <c r="V2227" s="45">
        <v>11</v>
      </c>
      <c r="W2227" s="45">
        <v>51</v>
      </c>
      <c r="X2227" s="45">
        <v>18</v>
      </c>
      <c r="Y2227" s="46">
        <v>42</v>
      </c>
      <c r="Z2227" s="257">
        <f>SUMSQ(R2227:Y2227)</f>
        <v>11180</v>
      </c>
      <c r="AA2227" s="42"/>
      <c r="AB2227" s="277"/>
      <c r="AD2227" s="278"/>
      <c r="AE2227" s="34"/>
      <c r="AF2227" s="44">
        <v>47</v>
      </c>
      <c r="AG2227" s="45">
        <v>5</v>
      </c>
      <c r="AH2227" s="45">
        <v>25</v>
      </c>
      <c r="AI2227" s="45">
        <v>32</v>
      </c>
      <c r="AJ2227" s="45">
        <v>54</v>
      </c>
      <c r="AK2227" s="45">
        <v>51</v>
      </c>
      <c r="AL2227" s="45">
        <v>4</v>
      </c>
      <c r="AM2227" s="46">
        <v>42</v>
      </c>
      <c r="AN2227" s="257">
        <f>SUMSQ(AF2227:AM2227)</f>
        <v>11180</v>
      </c>
      <c r="AO2227" s="42"/>
      <c r="AP2227" s="277"/>
      <c r="AR2227" s="278"/>
      <c r="AS2227" s="34"/>
      <c r="AT2227" s="44">
        <v>49</v>
      </c>
      <c r="AU2227" s="45">
        <v>46</v>
      </c>
      <c r="AV2227" s="45">
        <v>4</v>
      </c>
      <c r="AW2227" s="45">
        <v>31</v>
      </c>
      <c r="AX2227" s="45">
        <v>9</v>
      </c>
      <c r="AY2227" s="45">
        <v>22</v>
      </c>
      <c r="AZ2227" s="45">
        <v>60</v>
      </c>
      <c r="BA2227" s="46">
        <v>39</v>
      </c>
      <c r="BB2227" s="257">
        <f>SUMSQ(AT2227:BA2227)</f>
        <v>11180</v>
      </c>
      <c r="BC2227" s="42"/>
      <c r="BD2227" s="277"/>
    </row>
    <row r="2228" spans="2:56" x14ac:dyDescent="0.2">
      <c r="B2228" s="278"/>
      <c r="C2228" s="34"/>
      <c r="D2228" s="44">
        <v>23</v>
      </c>
      <c r="E2228" s="45">
        <v>47</v>
      </c>
      <c r="F2228" s="45">
        <v>14</v>
      </c>
      <c r="G2228" s="45">
        <v>54</v>
      </c>
      <c r="H2228" s="45">
        <v>33</v>
      </c>
      <c r="I2228" s="45">
        <v>25</v>
      </c>
      <c r="J2228" s="45">
        <v>60</v>
      </c>
      <c r="K2228" s="46">
        <v>4</v>
      </c>
      <c r="L2228" s="257">
        <f>SUMSQ(D2228:K2228)</f>
        <v>11180</v>
      </c>
      <c r="M2228" s="42"/>
      <c r="N2228" s="277"/>
      <c r="P2228" s="278"/>
      <c r="Q2228" s="34"/>
      <c r="R2228" s="44">
        <v>23</v>
      </c>
      <c r="S2228" s="45">
        <v>47</v>
      </c>
      <c r="T2228" s="45">
        <v>14</v>
      </c>
      <c r="U2228" s="45">
        <v>54</v>
      </c>
      <c r="V2228" s="45">
        <v>33</v>
      </c>
      <c r="W2228" s="45">
        <v>25</v>
      </c>
      <c r="X2228" s="45">
        <v>60</v>
      </c>
      <c r="Y2228" s="46">
        <v>4</v>
      </c>
      <c r="Z2228" s="257">
        <f>SUMSQ(R2228:Y2228)</f>
        <v>11180</v>
      </c>
      <c r="AA2228" s="42"/>
      <c r="AB2228" s="277"/>
      <c r="AD2228" s="278"/>
      <c r="AE2228" s="34"/>
      <c r="AF2228" s="44">
        <v>23</v>
      </c>
      <c r="AG2228" s="45">
        <v>61</v>
      </c>
      <c r="AH2228" s="45">
        <v>14</v>
      </c>
      <c r="AI2228" s="45">
        <v>11</v>
      </c>
      <c r="AJ2228" s="45">
        <v>33</v>
      </c>
      <c r="AK2228" s="45">
        <v>40</v>
      </c>
      <c r="AL2228" s="45">
        <v>60</v>
      </c>
      <c r="AM2228" s="46">
        <v>18</v>
      </c>
      <c r="AN2228" s="257">
        <f>SUMSQ(AF2228:AM2228)</f>
        <v>11180</v>
      </c>
      <c r="AO2228" s="42"/>
      <c r="AP2228" s="277"/>
      <c r="AR2228" s="278"/>
      <c r="AS2228" s="34"/>
      <c r="AT2228" s="44">
        <v>26</v>
      </c>
      <c r="AU2228" s="45">
        <v>5</v>
      </c>
      <c r="AV2228" s="45">
        <v>43</v>
      </c>
      <c r="AW2228" s="45">
        <v>56</v>
      </c>
      <c r="AX2228" s="45">
        <v>34</v>
      </c>
      <c r="AY2228" s="45">
        <v>61</v>
      </c>
      <c r="AZ2228" s="45">
        <v>19</v>
      </c>
      <c r="BA2228" s="46">
        <v>16</v>
      </c>
      <c r="BB2228" s="257">
        <f>SUMSQ(AT2228:BA2228)</f>
        <v>11180</v>
      </c>
      <c r="BC2228" s="42"/>
      <c r="BD2228" s="277"/>
    </row>
    <row r="2229" spans="2:56" x14ac:dyDescent="0.2">
      <c r="B2229" s="278"/>
      <c r="C2229" s="34"/>
      <c r="D2229" s="44">
        <v>35</v>
      </c>
      <c r="E2229" s="45">
        <v>24</v>
      </c>
      <c r="F2229" s="45">
        <v>58</v>
      </c>
      <c r="G2229" s="45">
        <v>13</v>
      </c>
      <c r="H2229" s="45">
        <v>26</v>
      </c>
      <c r="I2229" s="45">
        <v>45</v>
      </c>
      <c r="J2229" s="45">
        <v>3</v>
      </c>
      <c r="K2229" s="46">
        <v>56</v>
      </c>
      <c r="L2229" s="257">
        <f>SUMSQ(D2229:K2229)</f>
        <v>11180</v>
      </c>
      <c r="M2229" s="42"/>
      <c r="N2229" s="277"/>
      <c r="P2229" s="278"/>
      <c r="Q2229" s="34"/>
      <c r="R2229" s="44">
        <v>9</v>
      </c>
      <c r="S2229" s="45">
        <v>24</v>
      </c>
      <c r="T2229" s="45">
        <v>58</v>
      </c>
      <c r="U2229" s="45">
        <v>39</v>
      </c>
      <c r="V2229" s="45">
        <v>52</v>
      </c>
      <c r="W2229" s="45">
        <v>45</v>
      </c>
      <c r="X2229" s="45">
        <v>3</v>
      </c>
      <c r="Y2229" s="46">
        <v>30</v>
      </c>
      <c r="Z2229" s="257">
        <f>SUMSQ(R2229:Y2229)</f>
        <v>11180</v>
      </c>
      <c r="AA2229" s="42"/>
      <c r="AB2229" s="277"/>
      <c r="AD2229" s="278"/>
      <c r="AE2229" s="34"/>
      <c r="AF2229" s="44">
        <v>49</v>
      </c>
      <c r="AG2229" s="45">
        <v>27</v>
      </c>
      <c r="AH2229" s="45">
        <v>7</v>
      </c>
      <c r="AI2229" s="45">
        <v>2</v>
      </c>
      <c r="AJ2229" s="45">
        <v>44</v>
      </c>
      <c r="AK2229" s="45">
        <v>45</v>
      </c>
      <c r="AL2229" s="45">
        <v>30</v>
      </c>
      <c r="AM2229" s="46">
        <v>56</v>
      </c>
      <c r="AN2229" s="257">
        <f>SUMSQ(AF2229:AM2229)</f>
        <v>11180</v>
      </c>
      <c r="AO2229" s="42"/>
      <c r="AP2229" s="277"/>
      <c r="AR2229" s="278"/>
      <c r="AS2229" s="34"/>
      <c r="AT2229" s="44">
        <v>11</v>
      </c>
      <c r="AU2229" s="45">
        <v>21</v>
      </c>
      <c r="AV2229" s="45">
        <v>58</v>
      </c>
      <c r="AW2229" s="45">
        <v>50</v>
      </c>
      <c r="AX2229" s="45">
        <v>40</v>
      </c>
      <c r="AY2229" s="45">
        <v>48</v>
      </c>
      <c r="AZ2229" s="45">
        <v>3</v>
      </c>
      <c r="BA2229" s="46">
        <v>29</v>
      </c>
      <c r="BB2229" s="257">
        <f>SUMSQ(AT2229:BA2229)</f>
        <v>11180</v>
      </c>
      <c r="BC2229" s="42"/>
      <c r="BD2229" s="277"/>
    </row>
    <row r="2230" spans="2:56" x14ac:dyDescent="0.2">
      <c r="B2230" s="278"/>
      <c r="C2230" s="34"/>
      <c r="D2230" s="44">
        <v>28</v>
      </c>
      <c r="E2230" s="45">
        <v>36</v>
      </c>
      <c r="F2230" s="45">
        <v>1</v>
      </c>
      <c r="G2230" s="45">
        <v>57</v>
      </c>
      <c r="H2230" s="45">
        <v>46</v>
      </c>
      <c r="I2230" s="45">
        <v>22</v>
      </c>
      <c r="J2230" s="45">
        <v>55</v>
      </c>
      <c r="K2230" s="46">
        <v>15</v>
      </c>
      <c r="L2230" s="257">
        <f>SUMSQ(D2230:K2230)</f>
        <v>11180</v>
      </c>
      <c r="M2230" s="42"/>
      <c r="N2230" s="277"/>
      <c r="P2230" s="278"/>
      <c r="Q2230" s="34"/>
      <c r="R2230" s="44">
        <v>28</v>
      </c>
      <c r="S2230" s="45">
        <v>36</v>
      </c>
      <c r="T2230" s="45">
        <v>1</v>
      </c>
      <c r="U2230" s="45">
        <v>57</v>
      </c>
      <c r="V2230" s="45">
        <v>46</v>
      </c>
      <c r="W2230" s="45">
        <v>22</v>
      </c>
      <c r="X2230" s="45">
        <v>55</v>
      </c>
      <c r="Y2230" s="46">
        <v>15</v>
      </c>
      <c r="Z2230" s="257">
        <f>SUMSQ(R2230:Y2230)</f>
        <v>11180</v>
      </c>
      <c r="AA2230" s="42"/>
      <c r="AB2230" s="277"/>
      <c r="AD2230" s="278"/>
      <c r="AE2230" s="34"/>
      <c r="AF2230" s="44">
        <v>28</v>
      </c>
      <c r="AG2230" s="45">
        <v>48</v>
      </c>
      <c r="AH2230" s="45">
        <v>34</v>
      </c>
      <c r="AI2230" s="45">
        <v>57</v>
      </c>
      <c r="AJ2230" s="45">
        <v>13</v>
      </c>
      <c r="AK2230" s="45">
        <v>22</v>
      </c>
      <c r="AL2230" s="45">
        <v>55</v>
      </c>
      <c r="AM2230" s="46">
        <v>3</v>
      </c>
      <c r="AN2230" s="257">
        <f>SUMSQ(AF2230:AM2230)</f>
        <v>11180</v>
      </c>
      <c r="AO2230" s="42"/>
      <c r="AP2230" s="277"/>
      <c r="AR2230" s="278"/>
      <c r="AS2230" s="34"/>
      <c r="AT2230" s="44">
        <v>64</v>
      </c>
      <c r="AU2230" s="45">
        <v>35</v>
      </c>
      <c r="AV2230" s="45">
        <v>13</v>
      </c>
      <c r="AW2230" s="45">
        <v>8</v>
      </c>
      <c r="AX2230" s="45">
        <v>18</v>
      </c>
      <c r="AY2230" s="45">
        <v>27</v>
      </c>
      <c r="AZ2230" s="45">
        <v>53</v>
      </c>
      <c r="BA2230" s="46">
        <v>42</v>
      </c>
      <c r="BB2230" s="257">
        <f>SUMSQ(AT2230:BA2230)</f>
        <v>11180</v>
      </c>
      <c r="BC2230" s="42"/>
      <c r="BD2230" s="277"/>
    </row>
    <row r="2231" spans="2:56" ht="12.75" thickBot="1" x14ac:dyDescent="0.25">
      <c r="B2231" s="278"/>
      <c r="C2231" s="34"/>
      <c r="D2231" s="59">
        <v>48</v>
      </c>
      <c r="E2231" s="60">
        <v>27</v>
      </c>
      <c r="F2231" s="60">
        <v>53</v>
      </c>
      <c r="G2231" s="60">
        <v>2</v>
      </c>
      <c r="H2231" s="60">
        <v>21</v>
      </c>
      <c r="I2231" s="60">
        <v>34</v>
      </c>
      <c r="J2231" s="60">
        <v>16</v>
      </c>
      <c r="K2231" s="61">
        <v>59</v>
      </c>
      <c r="L2231" s="257">
        <f>SUMSQ(D2231:K2231)</f>
        <v>11180</v>
      </c>
      <c r="M2231" s="42"/>
      <c r="N2231" s="277"/>
      <c r="P2231" s="278"/>
      <c r="Q2231" s="34"/>
      <c r="R2231" s="59">
        <v>48</v>
      </c>
      <c r="S2231" s="60">
        <v>27</v>
      </c>
      <c r="T2231" s="60">
        <v>53</v>
      </c>
      <c r="U2231" s="60">
        <v>2</v>
      </c>
      <c r="V2231" s="60">
        <v>21</v>
      </c>
      <c r="W2231" s="60">
        <v>34</v>
      </c>
      <c r="X2231" s="60">
        <v>16</v>
      </c>
      <c r="Y2231" s="61">
        <v>59</v>
      </c>
      <c r="Z2231" s="257">
        <f>SUMSQ(R2231:Y2231)</f>
        <v>11180</v>
      </c>
      <c r="AA2231" s="42"/>
      <c r="AB2231" s="277"/>
      <c r="AD2231" s="278"/>
      <c r="AE2231" s="34"/>
      <c r="AF2231" s="59">
        <v>36</v>
      </c>
      <c r="AG2231" s="60">
        <v>24</v>
      </c>
      <c r="AH2231" s="60">
        <v>53</v>
      </c>
      <c r="AI2231" s="60">
        <v>46</v>
      </c>
      <c r="AJ2231" s="60">
        <v>26</v>
      </c>
      <c r="AK2231" s="60">
        <v>1</v>
      </c>
      <c r="AL2231" s="60">
        <v>15</v>
      </c>
      <c r="AM2231" s="61">
        <v>59</v>
      </c>
      <c r="AN2231" s="257">
        <f>SUMSQ(AF2231:AM2231)</f>
        <v>11180</v>
      </c>
      <c r="AO2231" s="42"/>
      <c r="AP2231" s="277"/>
      <c r="AR2231" s="278"/>
      <c r="AS2231" s="34"/>
      <c r="AT2231" s="59">
        <v>45</v>
      </c>
      <c r="AU2231" s="60">
        <v>28</v>
      </c>
      <c r="AV2231" s="60">
        <v>55</v>
      </c>
      <c r="AW2231" s="60">
        <v>2</v>
      </c>
      <c r="AX2231" s="60">
        <v>24</v>
      </c>
      <c r="AY2231" s="60">
        <v>33</v>
      </c>
      <c r="AZ2231" s="60">
        <v>14</v>
      </c>
      <c r="BA2231" s="61">
        <v>59</v>
      </c>
      <c r="BB2231" s="257">
        <f>SUMSQ(AT2231:BA2231)</f>
        <v>11180</v>
      </c>
      <c r="BC2231" s="42"/>
      <c r="BD2231" s="277"/>
    </row>
    <row r="2232" spans="2:56" x14ac:dyDescent="0.2">
      <c r="B2232" s="278"/>
      <c r="C2232" s="34"/>
      <c r="D2232" s="166">
        <f>SUM(D2224:D2231)</f>
        <v>260</v>
      </c>
      <c r="E2232" s="167">
        <f>SUM(E2224:E2231)</f>
        <v>260</v>
      </c>
      <c r="F2232" s="167">
        <f>SUM(F2224:F2231)</f>
        <v>260</v>
      </c>
      <c r="G2232" s="167">
        <f>SUM(G2224:G2231)</f>
        <v>260</v>
      </c>
      <c r="H2232" s="167">
        <f>SUM(H2224:H2231)</f>
        <v>260</v>
      </c>
      <c r="I2232" s="167">
        <f>SUM(I2224:I2231)</f>
        <v>260</v>
      </c>
      <c r="J2232" s="167">
        <f>SUM(J2224:J2231)</f>
        <v>260</v>
      </c>
      <c r="K2232" s="167">
        <f>SUM(K2224:K2231)</f>
        <v>260</v>
      </c>
      <c r="L2232" s="280">
        <f>SUM(D2224^3+E2225^3+F2226^3+G2227^3+H2228^3+I2229^3+J2230^3+K2231^3)</f>
        <v>540800</v>
      </c>
      <c r="M2232" s="42"/>
      <c r="N2232" s="277"/>
      <c r="P2232" s="278"/>
      <c r="Q2232" s="34"/>
      <c r="R2232" s="166">
        <f>SUM(R2224:R2231)</f>
        <v>260</v>
      </c>
      <c r="S2232" s="167">
        <f>SUM(S2224:S2231)</f>
        <v>260</v>
      </c>
      <c r="T2232" s="167">
        <f>SUM(T2224:T2231)</f>
        <v>260</v>
      </c>
      <c r="U2232" s="167">
        <f>SUM(U2224:U2231)</f>
        <v>260</v>
      </c>
      <c r="V2232" s="167">
        <f>SUM(V2224:V2231)</f>
        <v>260</v>
      </c>
      <c r="W2232" s="167">
        <f>SUM(W2224:W2231)</f>
        <v>260</v>
      </c>
      <c r="X2232" s="167">
        <f>SUM(X2224:X2231)</f>
        <v>260</v>
      </c>
      <c r="Y2232" s="167">
        <f>SUM(Y2224:Y2231)</f>
        <v>260</v>
      </c>
      <c r="Z2232" s="280">
        <f>SUM(R2224^3+S2225^3+T2226^3+U2227^3+V2228^3+W2229^3+X2230^3+Y2231^3)</f>
        <v>540800</v>
      </c>
      <c r="AA2232" s="42"/>
      <c r="AB2232" s="277"/>
      <c r="AD2232" s="278"/>
      <c r="AE2232" s="34"/>
      <c r="AF2232" s="166">
        <f>SUM(AF2224:AF2231)</f>
        <v>260</v>
      </c>
      <c r="AG2232" s="167">
        <f>SUM(AG2224:AG2231)</f>
        <v>260</v>
      </c>
      <c r="AH2232" s="167">
        <f>SUM(AH2224:AH2231)</f>
        <v>260</v>
      </c>
      <c r="AI2232" s="167">
        <f>SUM(AI2224:AI2231)</f>
        <v>260</v>
      </c>
      <c r="AJ2232" s="167">
        <f>SUM(AJ2224:AJ2231)</f>
        <v>260</v>
      </c>
      <c r="AK2232" s="167">
        <f>SUM(AK2224:AK2231)</f>
        <v>260</v>
      </c>
      <c r="AL2232" s="167">
        <f>SUM(AL2224:AL2231)</f>
        <v>260</v>
      </c>
      <c r="AM2232" s="167">
        <f>SUM(AM2224:AM2231)</f>
        <v>260</v>
      </c>
      <c r="AN2232" s="280">
        <f>SUM(AF2224^3+AG2225^3+AH2226^3+AI2227^3+AJ2228^3+AK2229^3+AL2230^3+AM2231^3)</f>
        <v>540800</v>
      </c>
      <c r="AO2232" s="42"/>
      <c r="AP2232" s="277"/>
      <c r="AR2232" s="278"/>
      <c r="AS2232" s="34"/>
      <c r="AT2232" s="166">
        <f>SUM(AT2224:AT2231)</f>
        <v>260</v>
      </c>
      <c r="AU2232" s="167">
        <f>SUM(AU2224:AU2231)</f>
        <v>260</v>
      </c>
      <c r="AV2232" s="167">
        <f>SUM(AV2224:AV2231)</f>
        <v>260</v>
      </c>
      <c r="AW2232" s="167">
        <f>SUM(AW2224:AW2231)</f>
        <v>260</v>
      </c>
      <c r="AX2232" s="167">
        <f>SUM(AX2224:AX2231)</f>
        <v>260</v>
      </c>
      <c r="AY2232" s="167">
        <f>SUM(AY2224:AY2231)</f>
        <v>260</v>
      </c>
      <c r="AZ2232" s="167">
        <f>SUM(AZ2224:AZ2231)</f>
        <v>260</v>
      </c>
      <c r="BA2232" s="167">
        <f>SUM(BA2224:BA2231)</f>
        <v>260</v>
      </c>
      <c r="BB2232" s="280">
        <f>SUM(AT2224^3+AU2225^3+AV2226^3+AW2227^3+AX2228^3+AY2229^3+AZ2230^3+BA2231^3)</f>
        <v>540800</v>
      </c>
      <c r="BC2232" s="42"/>
      <c r="BD2232" s="277"/>
    </row>
    <row r="2233" spans="2:56" ht="12.75" thickBot="1" x14ac:dyDescent="0.25">
      <c r="B2233" s="278"/>
      <c r="C2233" s="34"/>
      <c r="D2233" s="89">
        <f>SUMSQ(D2224:D2231)</f>
        <v>11180</v>
      </c>
      <c r="E2233" s="90">
        <f>SUMSQ(E2224:E2231)</f>
        <v>11180</v>
      </c>
      <c r="F2233" s="90">
        <f>SUMSQ(F2224:F2231)</f>
        <v>11180</v>
      </c>
      <c r="G2233" s="90">
        <f>SUMSQ(G2224:G2231)</f>
        <v>11180</v>
      </c>
      <c r="H2233" s="90">
        <f>SUMSQ(H2224:H2231)</f>
        <v>11180</v>
      </c>
      <c r="I2233" s="90">
        <f>SUMSQ(I2224:I2231)</f>
        <v>11180</v>
      </c>
      <c r="J2233" s="90">
        <f>SUMSQ(J2224:J2231)</f>
        <v>11180</v>
      </c>
      <c r="K2233" s="90">
        <f>SUMSQ(K2224:K2231)</f>
        <v>11180</v>
      </c>
      <c r="L2233" s="279">
        <f>SUM(D2231^3+E2230^3+F2229^3+G2228^3+H2227^3+I2226^3+J2225^3+K2224^3)</f>
        <v>540800</v>
      </c>
      <c r="M2233" s="42"/>
      <c r="N2233" s="277"/>
      <c r="P2233" s="278"/>
      <c r="Q2233" s="34"/>
      <c r="R2233" s="89">
        <f>SUMSQ(R2224:R2231)</f>
        <v>11180</v>
      </c>
      <c r="S2233" s="90">
        <f>SUMSQ(S2224:S2231)</f>
        <v>11180</v>
      </c>
      <c r="T2233" s="90">
        <f>SUMSQ(T2224:T2231)</f>
        <v>11180</v>
      </c>
      <c r="U2233" s="90">
        <f>SUMSQ(U2224:U2231)</f>
        <v>11180</v>
      </c>
      <c r="V2233" s="90">
        <f>SUMSQ(V2224:V2231)</f>
        <v>11180</v>
      </c>
      <c r="W2233" s="90">
        <f>SUMSQ(W2224:W2231)</f>
        <v>11180</v>
      </c>
      <c r="X2233" s="90">
        <f>SUMSQ(X2224:X2231)</f>
        <v>11180</v>
      </c>
      <c r="Y2233" s="90">
        <f>SUMSQ(Y2224:Y2231)</f>
        <v>11180</v>
      </c>
      <c r="Z2233" s="279">
        <f>SUM(R2231^3+S2230^3+T2229^3+U2228^3+V2227^3+W2226^3+X2225^3+Y2224^3)</f>
        <v>540800</v>
      </c>
      <c r="AA2233" s="42"/>
      <c r="AB2233" s="277"/>
      <c r="AD2233" s="278"/>
      <c r="AE2233" s="34"/>
      <c r="AF2233" s="89">
        <f>SUMSQ(AF2224:AF2231)</f>
        <v>11180</v>
      </c>
      <c r="AG2233" s="90">
        <f>SUMSQ(AG2224:AG2231)</f>
        <v>11180</v>
      </c>
      <c r="AH2233" s="90">
        <f>SUMSQ(AH2224:AH2231)</f>
        <v>11180</v>
      </c>
      <c r="AI2233" s="90">
        <f>SUMSQ(AI2224:AI2231)</f>
        <v>11180</v>
      </c>
      <c r="AJ2233" s="90">
        <f>SUMSQ(AJ2224:AJ2231)</f>
        <v>11180</v>
      </c>
      <c r="AK2233" s="90">
        <f>SUMSQ(AK2224:AK2231)</f>
        <v>11180</v>
      </c>
      <c r="AL2233" s="90">
        <f>SUMSQ(AL2224:AL2231)</f>
        <v>11180</v>
      </c>
      <c r="AM2233" s="90">
        <f>SUMSQ(AM2224:AM2231)</f>
        <v>11180</v>
      </c>
      <c r="AN2233" s="279">
        <f>SUM(AF2231^3+AG2230^3+AH2229^3+AI2228^3+AJ2227^3+AK2226^3+AL2225^3+AM2224^3)</f>
        <v>540800</v>
      </c>
      <c r="AO2233" s="42"/>
      <c r="AP2233" s="277"/>
      <c r="AR2233" s="278"/>
      <c r="AS2233" s="34"/>
      <c r="AT2233" s="89">
        <f>SUMSQ(AT2224:AT2231)</f>
        <v>11180</v>
      </c>
      <c r="AU2233" s="90">
        <f>SUMSQ(AU2224:AU2231)</f>
        <v>11180</v>
      </c>
      <c r="AV2233" s="90">
        <f>SUMSQ(AV2224:AV2231)</f>
        <v>11180</v>
      </c>
      <c r="AW2233" s="90">
        <f>SUMSQ(AW2224:AW2231)</f>
        <v>11180</v>
      </c>
      <c r="AX2233" s="90">
        <f>SUMSQ(AX2224:AX2231)</f>
        <v>11180</v>
      </c>
      <c r="AY2233" s="90">
        <f>SUMSQ(AY2224:AY2231)</f>
        <v>11180</v>
      </c>
      <c r="AZ2233" s="90">
        <f>SUMSQ(AZ2224:AZ2231)</f>
        <v>11180</v>
      </c>
      <c r="BA2233" s="90">
        <f>SUMSQ(BA2224:BA2231)</f>
        <v>11180</v>
      </c>
      <c r="BB2233" s="279">
        <f>SUM(AT2231^3+AU2230^3+AV2229^3+AW2228^3+AX2227^3+AY2226^3+AZ2225^3+BA2224^3)</f>
        <v>540800</v>
      </c>
      <c r="BC2233" s="42"/>
      <c r="BD2233" s="277"/>
    </row>
    <row r="2234" spans="2:56" ht="12.75" thickBot="1" x14ac:dyDescent="0.25">
      <c r="B2234" s="278"/>
      <c r="C2234" s="104"/>
      <c r="D2234" s="106"/>
      <c r="E2234" s="106"/>
      <c r="F2234" s="106"/>
      <c r="G2234" s="106"/>
      <c r="H2234" s="106"/>
      <c r="I2234" s="106"/>
      <c r="J2234" s="106"/>
      <c r="K2234" s="106"/>
      <c r="L2234" s="106"/>
      <c r="M2234" s="109"/>
      <c r="N2234" s="277"/>
      <c r="P2234" s="278"/>
      <c r="Q2234" s="104"/>
      <c r="R2234" s="106"/>
      <c r="S2234" s="106"/>
      <c r="T2234" s="106"/>
      <c r="U2234" s="106"/>
      <c r="V2234" s="106"/>
      <c r="W2234" s="106"/>
      <c r="X2234" s="106"/>
      <c r="Y2234" s="106"/>
      <c r="Z2234" s="106"/>
      <c r="AA2234" s="109"/>
      <c r="AB2234" s="277"/>
      <c r="AD2234" s="278"/>
      <c r="AE2234" s="104"/>
      <c r="AF2234" s="106"/>
      <c r="AG2234" s="106"/>
      <c r="AH2234" s="106"/>
      <c r="AI2234" s="106"/>
      <c r="AJ2234" s="106"/>
      <c r="AK2234" s="106"/>
      <c r="AL2234" s="106"/>
      <c r="AM2234" s="106"/>
      <c r="AN2234" s="106"/>
      <c r="AO2234" s="109"/>
      <c r="AP2234" s="277"/>
      <c r="AR2234" s="278"/>
      <c r="AS2234" s="104"/>
      <c r="AT2234" s="106"/>
      <c r="AU2234" s="106"/>
      <c r="AV2234" s="106"/>
      <c r="AW2234" s="106"/>
      <c r="AX2234" s="106"/>
      <c r="AY2234" s="106"/>
      <c r="AZ2234" s="106"/>
      <c r="BA2234" s="106"/>
      <c r="BB2234" s="106"/>
      <c r="BC2234" s="109"/>
      <c r="BD2234" s="277"/>
    </row>
    <row r="2235" spans="2:56" ht="12.75" thickBot="1" x14ac:dyDescent="0.25">
      <c r="B2235" s="276"/>
      <c r="C2235" s="275"/>
      <c r="D2235" s="275"/>
      <c r="E2235" s="275"/>
      <c r="F2235" s="275"/>
      <c r="G2235" s="275"/>
      <c r="H2235" s="275"/>
      <c r="I2235" s="275"/>
      <c r="J2235" s="275"/>
      <c r="K2235" s="275"/>
      <c r="L2235" s="275"/>
      <c r="M2235" s="275"/>
      <c r="N2235" s="274"/>
      <c r="P2235" s="276"/>
      <c r="Q2235" s="275"/>
      <c r="R2235" s="275"/>
      <c r="S2235" s="275"/>
      <c r="T2235" s="275"/>
      <c r="U2235" s="275"/>
      <c r="V2235" s="275"/>
      <c r="W2235" s="275"/>
      <c r="X2235" s="275"/>
      <c r="Y2235" s="275"/>
      <c r="Z2235" s="275"/>
      <c r="AA2235" s="275"/>
      <c r="AB2235" s="274"/>
      <c r="AD2235" s="276"/>
      <c r="AE2235" s="275"/>
      <c r="AF2235" s="275"/>
      <c r="AG2235" s="275"/>
      <c r="AH2235" s="275"/>
      <c r="AI2235" s="275"/>
      <c r="AJ2235" s="275"/>
      <c r="AK2235" s="275"/>
      <c r="AL2235" s="275"/>
      <c r="AM2235" s="275"/>
      <c r="AN2235" s="275"/>
      <c r="AO2235" s="275"/>
      <c r="AP2235" s="274"/>
      <c r="AR2235" s="276"/>
      <c r="AS2235" s="275"/>
      <c r="AT2235" s="275"/>
      <c r="AU2235" s="275"/>
      <c r="AV2235" s="275"/>
      <c r="AW2235" s="275"/>
      <c r="AX2235" s="275"/>
      <c r="AY2235" s="275"/>
      <c r="AZ2235" s="275"/>
      <c r="BA2235" s="275"/>
      <c r="BB2235" s="275"/>
      <c r="BC2235" s="275"/>
      <c r="BD2235" s="274"/>
    </row>
    <row r="2236" spans="2:56" ht="13.5" thickTop="1" thickBot="1" x14ac:dyDescent="0.25"/>
    <row r="2237" spans="2:56" ht="13.5" thickTop="1" thickBot="1" x14ac:dyDescent="0.25">
      <c r="B2237" s="284"/>
      <c r="C2237" s="283"/>
      <c r="D2237" s="283"/>
      <c r="E2237" s="283"/>
      <c r="F2237" s="283"/>
      <c r="G2237" s="283"/>
      <c r="H2237" s="283"/>
      <c r="I2237" s="283"/>
      <c r="J2237" s="283"/>
      <c r="K2237" s="283"/>
      <c r="L2237" s="283"/>
      <c r="M2237" s="283"/>
      <c r="N2237" s="282"/>
      <c r="P2237" s="284"/>
      <c r="Q2237" s="283"/>
      <c r="R2237" s="283"/>
      <c r="S2237" s="283"/>
      <c r="T2237" s="283"/>
      <c r="U2237" s="283"/>
      <c r="V2237" s="283"/>
      <c r="W2237" s="283"/>
      <c r="X2237" s="283"/>
      <c r="Y2237" s="283"/>
      <c r="Z2237" s="283"/>
      <c r="AA2237" s="283"/>
      <c r="AB2237" s="282"/>
      <c r="AD2237" s="284"/>
      <c r="AE2237" s="283"/>
      <c r="AF2237" s="283"/>
      <c r="AG2237" s="283"/>
      <c r="AH2237" s="283"/>
      <c r="AI2237" s="283"/>
      <c r="AJ2237" s="283"/>
      <c r="AK2237" s="283"/>
      <c r="AL2237" s="283"/>
      <c r="AM2237" s="283"/>
      <c r="AN2237" s="283"/>
      <c r="AO2237" s="283"/>
      <c r="AP2237" s="282"/>
      <c r="AR2237" s="284"/>
      <c r="AS2237" s="283"/>
      <c r="AT2237" s="283"/>
      <c r="AU2237" s="283"/>
      <c r="AV2237" s="283"/>
      <c r="AW2237" s="283"/>
      <c r="AX2237" s="283"/>
      <c r="AY2237" s="283"/>
      <c r="AZ2237" s="283"/>
      <c r="BA2237" s="283"/>
      <c r="BB2237" s="283"/>
      <c r="BC2237" s="283"/>
      <c r="BD2237" s="282"/>
    </row>
    <row r="2238" spans="2:56" ht="12.75" thickBot="1" x14ac:dyDescent="0.25">
      <c r="B2238" s="278"/>
      <c r="C2238" s="20"/>
      <c r="D2238" s="21"/>
      <c r="E2238" s="21"/>
      <c r="F2238" s="21"/>
      <c r="G2238" s="21"/>
      <c r="H2238" s="281" t="s">
        <v>818</v>
      </c>
      <c r="I2238" s="21"/>
      <c r="J2238" s="21"/>
      <c r="K2238" s="21"/>
      <c r="L2238" s="21"/>
      <c r="M2238" s="23"/>
      <c r="N2238" s="277"/>
      <c r="P2238" s="278"/>
      <c r="Q2238" s="20"/>
      <c r="R2238" s="21"/>
      <c r="S2238" s="21"/>
      <c r="T2238" s="21"/>
      <c r="U2238" s="21"/>
      <c r="V2238" s="281" t="s">
        <v>817</v>
      </c>
      <c r="W2238" s="21"/>
      <c r="X2238" s="21"/>
      <c r="Y2238" s="21"/>
      <c r="Z2238" s="21"/>
      <c r="AA2238" s="23"/>
      <c r="AB2238" s="277"/>
      <c r="AD2238" s="278"/>
      <c r="AE2238" s="20"/>
      <c r="AF2238" s="21"/>
      <c r="AG2238" s="21"/>
      <c r="AH2238" s="21"/>
      <c r="AI2238" s="21"/>
      <c r="AJ2238" s="281" t="s">
        <v>816</v>
      </c>
      <c r="AK2238" s="21"/>
      <c r="AL2238" s="21"/>
      <c r="AM2238" s="21"/>
      <c r="AN2238" s="21"/>
      <c r="AO2238" s="23"/>
      <c r="AP2238" s="277"/>
      <c r="AR2238" s="278"/>
      <c r="AS2238" s="20"/>
      <c r="AT2238" s="21"/>
      <c r="AU2238" s="21"/>
      <c r="AV2238" s="21"/>
      <c r="AW2238" s="21"/>
      <c r="AX2238" s="281" t="s">
        <v>815</v>
      </c>
      <c r="AY2238" s="21"/>
      <c r="AZ2238" s="21"/>
      <c r="BA2238" s="21"/>
      <c r="BB2238" s="21"/>
      <c r="BC2238" s="23"/>
      <c r="BD2238" s="277"/>
    </row>
    <row r="2239" spans="2:56" x14ac:dyDescent="0.2">
      <c r="B2239" s="278"/>
      <c r="C2239" s="34"/>
      <c r="D2239" s="35">
        <v>6</v>
      </c>
      <c r="E2239" s="36">
        <v>51</v>
      </c>
      <c r="F2239" s="36">
        <v>32</v>
      </c>
      <c r="G2239" s="36">
        <v>41</v>
      </c>
      <c r="H2239" s="36">
        <v>63</v>
      </c>
      <c r="I2239" s="36">
        <v>10</v>
      </c>
      <c r="J2239" s="36">
        <v>37</v>
      </c>
      <c r="K2239" s="37">
        <v>20</v>
      </c>
      <c r="L2239" s="251">
        <f>SUMSQ(D2239:K2239)</f>
        <v>11180</v>
      </c>
      <c r="M2239" s="42"/>
      <c r="N2239" s="277"/>
      <c r="P2239" s="278"/>
      <c r="Q2239" s="34"/>
      <c r="R2239" s="35">
        <v>6</v>
      </c>
      <c r="S2239" s="36">
        <v>51</v>
      </c>
      <c r="T2239" s="36">
        <v>32</v>
      </c>
      <c r="U2239" s="36">
        <v>41</v>
      </c>
      <c r="V2239" s="36">
        <v>63</v>
      </c>
      <c r="W2239" s="36">
        <v>10</v>
      </c>
      <c r="X2239" s="36">
        <v>37</v>
      </c>
      <c r="Y2239" s="37">
        <v>20</v>
      </c>
      <c r="Z2239" s="251">
        <f>SUMSQ(R2239:Y2239)</f>
        <v>11180</v>
      </c>
      <c r="AA2239" s="42"/>
      <c r="AB2239" s="277"/>
      <c r="AD2239" s="278"/>
      <c r="AE2239" s="34"/>
      <c r="AF2239" s="35">
        <v>6</v>
      </c>
      <c r="AG2239" s="36">
        <v>51</v>
      </c>
      <c r="AH2239" s="36">
        <v>60</v>
      </c>
      <c r="AI2239" s="36">
        <v>13</v>
      </c>
      <c r="AJ2239" s="36">
        <v>26</v>
      </c>
      <c r="AK2239" s="36">
        <v>47</v>
      </c>
      <c r="AL2239" s="36">
        <v>40</v>
      </c>
      <c r="AM2239" s="37">
        <v>17</v>
      </c>
      <c r="AN2239" s="251">
        <f>SUMSQ(AF2239:AM2239)</f>
        <v>11180</v>
      </c>
      <c r="AO2239" s="42"/>
      <c r="AP2239" s="277"/>
      <c r="AR2239" s="278"/>
      <c r="AS2239" s="34"/>
      <c r="AT2239" s="35">
        <v>6</v>
      </c>
      <c r="AU2239" s="36">
        <v>51</v>
      </c>
      <c r="AV2239" s="36">
        <v>60</v>
      </c>
      <c r="AW2239" s="36">
        <v>13</v>
      </c>
      <c r="AX2239" s="36">
        <v>26</v>
      </c>
      <c r="AY2239" s="36">
        <v>47</v>
      </c>
      <c r="AZ2239" s="36">
        <v>40</v>
      </c>
      <c r="BA2239" s="37">
        <v>17</v>
      </c>
      <c r="BB2239" s="251">
        <f>SUMSQ(AT2239:BA2239)</f>
        <v>11180</v>
      </c>
      <c r="BC2239" s="42"/>
      <c r="BD2239" s="277"/>
    </row>
    <row r="2240" spans="2:56" x14ac:dyDescent="0.2">
      <c r="B2240" s="278"/>
      <c r="C2240" s="34"/>
      <c r="D2240" s="44">
        <v>23</v>
      </c>
      <c r="E2240" s="45">
        <v>12</v>
      </c>
      <c r="F2240" s="45">
        <v>38</v>
      </c>
      <c r="G2240" s="45">
        <v>57</v>
      </c>
      <c r="H2240" s="45">
        <v>47</v>
      </c>
      <c r="I2240" s="45">
        <v>52</v>
      </c>
      <c r="J2240" s="45">
        <v>30</v>
      </c>
      <c r="K2240" s="46">
        <v>1</v>
      </c>
      <c r="L2240" s="257">
        <f>SUMSQ(D2240:K2240)</f>
        <v>11180</v>
      </c>
      <c r="M2240" s="42"/>
      <c r="N2240" s="277"/>
      <c r="P2240" s="278"/>
      <c r="Q2240" s="34"/>
      <c r="R2240" s="44">
        <v>23</v>
      </c>
      <c r="S2240" s="45">
        <v>12</v>
      </c>
      <c r="T2240" s="45">
        <v>38</v>
      </c>
      <c r="U2240" s="45">
        <v>57</v>
      </c>
      <c r="V2240" s="45">
        <v>47</v>
      </c>
      <c r="W2240" s="45">
        <v>52</v>
      </c>
      <c r="X2240" s="45">
        <v>30</v>
      </c>
      <c r="Y2240" s="46">
        <v>1</v>
      </c>
      <c r="Z2240" s="257">
        <f>SUMSQ(R2240:Y2240)</f>
        <v>11180</v>
      </c>
      <c r="AA2240" s="42"/>
      <c r="AB2240" s="277"/>
      <c r="AD2240" s="278"/>
      <c r="AE2240" s="34"/>
      <c r="AF2240" s="44">
        <v>9</v>
      </c>
      <c r="AG2240" s="45">
        <v>7</v>
      </c>
      <c r="AH2240" s="45">
        <v>38</v>
      </c>
      <c r="AI2240" s="45">
        <v>44</v>
      </c>
      <c r="AJ2240" s="45">
        <v>63</v>
      </c>
      <c r="AK2240" s="45">
        <v>49</v>
      </c>
      <c r="AL2240" s="45">
        <v>20</v>
      </c>
      <c r="AM2240" s="46">
        <v>30</v>
      </c>
      <c r="AN2240" s="257">
        <f>SUMSQ(AF2240:AM2240)</f>
        <v>11180</v>
      </c>
      <c r="AO2240" s="42"/>
      <c r="AP2240" s="277"/>
      <c r="AR2240" s="278"/>
      <c r="AS2240" s="34"/>
      <c r="AT2240" s="44">
        <v>9</v>
      </c>
      <c r="AU2240" s="45">
        <v>7</v>
      </c>
      <c r="AV2240" s="45">
        <v>38</v>
      </c>
      <c r="AW2240" s="45">
        <v>44</v>
      </c>
      <c r="AX2240" s="45">
        <v>63</v>
      </c>
      <c r="AY2240" s="45">
        <v>49</v>
      </c>
      <c r="AZ2240" s="45">
        <v>20</v>
      </c>
      <c r="BA2240" s="46">
        <v>30</v>
      </c>
      <c r="BB2240" s="257">
        <f>SUMSQ(AT2240:BA2240)</f>
        <v>11180</v>
      </c>
      <c r="BC2240" s="42"/>
      <c r="BD2240" s="277"/>
    </row>
    <row r="2241" spans="2:56" x14ac:dyDescent="0.2">
      <c r="B2241" s="278"/>
      <c r="C2241" s="34"/>
      <c r="D2241" s="44">
        <v>11</v>
      </c>
      <c r="E2241" s="45">
        <v>62</v>
      </c>
      <c r="F2241" s="45">
        <v>17</v>
      </c>
      <c r="G2241" s="45">
        <v>40</v>
      </c>
      <c r="H2241" s="45">
        <v>50</v>
      </c>
      <c r="I2241" s="45">
        <v>7</v>
      </c>
      <c r="J2241" s="45">
        <v>44</v>
      </c>
      <c r="K2241" s="46">
        <v>29</v>
      </c>
      <c r="L2241" s="257">
        <f>SUMSQ(D2241:K2241)</f>
        <v>11180</v>
      </c>
      <c r="M2241" s="42"/>
      <c r="N2241" s="277"/>
      <c r="P2241" s="278"/>
      <c r="Q2241" s="34"/>
      <c r="R2241" s="44">
        <v>36</v>
      </c>
      <c r="S2241" s="45">
        <v>62</v>
      </c>
      <c r="T2241" s="45">
        <v>17</v>
      </c>
      <c r="U2241" s="45">
        <v>15</v>
      </c>
      <c r="V2241" s="45">
        <v>25</v>
      </c>
      <c r="W2241" s="45">
        <v>7</v>
      </c>
      <c r="X2241" s="45">
        <v>44</v>
      </c>
      <c r="Y2241" s="46">
        <v>54</v>
      </c>
      <c r="Z2241" s="257">
        <f>SUMSQ(R2241:Y2241)</f>
        <v>11180</v>
      </c>
      <c r="AA2241" s="42"/>
      <c r="AB2241" s="277"/>
      <c r="AD2241" s="278"/>
      <c r="AE2241" s="34"/>
      <c r="AF2241" s="44">
        <v>50</v>
      </c>
      <c r="AG2241" s="45">
        <v>64</v>
      </c>
      <c r="AH2241" s="45">
        <v>29</v>
      </c>
      <c r="AI2241" s="45">
        <v>19</v>
      </c>
      <c r="AJ2241" s="45">
        <v>8</v>
      </c>
      <c r="AK2241" s="45">
        <v>10</v>
      </c>
      <c r="AL2241" s="45">
        <v>43</v>
      </c>
      <c r="AM2241" s="46">
        <v>37</v>
      </c>
      <c r="AN2241" s="257">
        <f>SUMSQ(AF2241:AM2241)</f>
        <v>11180</v>
      </c>
      <c r="AO2241" s="42"/>
      <c r="AP2241" s="277"/>
      <c r="AR2241" s="278"/>
      <c r="AS2241" s="34"/>
      <c r="AT2241" s="44">
        <v>50</v>
      </c>
      <c r="AU2241" s="45">
        <v>64</v>
      </c>
      <c r="AV2241" s="45">
        <v>29</v>
      </c>
      <c r="AW2241" s="45">
        <v>19</v>
      </c>
      <c r="AX2241" s="45">
        <v>8</v>
      </c>
      <c r="AY2241" s="45">
        <v>10</v>
      </c>
      <c r="AZ2241" s="45">
        <v>43</v>
      </c>
      <c r="BA2241" s="46">
        <v>37</v>
      </c>
      <c r="BB2241" s="257">
        <f>SUMSQ(AT2241:BA2241)</f>
        <v>11180</v>
      </c>
      <c r="BC2241" s="42"/>
      <c r="BD2241" s="277"/>
    </row>
    <row r="2242" spans="2:56" x14ac:dyDescent="0.2">
      <c r="B2242" s="278"/>
      <c r="C2242" s="34"/>
      <c r="D2242" s="44">
        <v>49</v>
      </c>
      <c r="E2242" s="45">
        <v>46</v>
      </c>
      <c r="F2242" s="45">
        <v>4</v>
      </c>
      <c r="G2242" s="45">
        <v>31</v>
      </c>
      <c r="H2242" s="45">
        <v>9</v>
      </c>
      <c r="I2242" s="45">
        <v>22</v>
      </c>
      <c r="J2242" s="45">
        <v>60</v>
      </c>
      <c r="K2242" s="46">
        <v>39</v>
      </c>
      <c r="L2242" s="257">
        <f>SUMSQ(D2242:K2242)</f>
        <v>11180</v>
      </c>
      <c r="M2242" s="42"/>
      <c r="N2242" s="277"/>
      <c r="P2242" s="278"/>
      <c r="Q2242" s="34"/>
      <c r="R2242" s="44">
        <v>49</v>
      </c>
      <c r="S2242" s="45">
        <v>46</v>
      </c>
      <c r="T2242" s="45">
        <v>4</v>
      </c>
      <c r="U2242" s="45">
        <v>31</v>
      </c>
      <c r="V2242" s="45">
        <v>9</v>
      </c>
      <c r="W2242" s="45">
        <v>22</v>
      </c>
      <c r="X2242" s="45">
        <v>60</v>
      </c>
      <c r="Y2242" s="46">
        <v>39</v>
      </c>
      <c r="Z2242" s="257">
        <f>SUMSQ(R2242:Y2242)</f>
        <v>11180</v>
      </c>
      <c r="AA2242" s="42"/>
      <c r="AB2242" s="277"/>
      <c r="AD2242" s="278"/>
      <c r="AE2242" s="34"/>
      <c r="AF2242" s="44">
        <v>23</v>
      </c>
      <c r="AG2242" s="45">
        <v>34</v>
      </c>
      <c r="AH2242" s="45">
        <v>41</v>
      </c>
      <c r="AI2242" s="45">
        <v>32</v>
      </c>
      <c r="AJ2242" s="45">
        <v>11</v>
      </c>
      <c r="AK2242" s="45">
        <v>62</v>
      </c>
      <c r="AL2242" s="45">
        <v>53</v>
      </c>
      <c r="AM2242" s="46">
        <v>4</v>
      </c>
      <c r="AN2242" s="257">
        <f>SUMSQ(AF2242:AM2242)</f>
        <v>11180</v>
      </c>
      <c r="AO2242" s="42"/>
      <c r="AP2242" s="277"/>
      <c r="AR2242" s="278"/>
      <c r="AS2242" s="34"/>
      <c r="AT2242" s="44">
        <v>61</v>
      </c>
      <c r="AU2242" s="45">
        <v>34</v>
      </c>
      <c r="AV2242" s="45">
        <v>3</v>
      </c>
      <c r="AW2242" s="45">
        <v>32</v>
      </c>
      <c r="AX2242" s="45">
        <v>11</v>
      </c>
      <c r="AY2242" s="45">
        <v>24</v>
      </c>
      <c r="AZ2242" s="45">
        <v>53</v>
      </c>
      <c r="BA2242" s="46">
        <v>42</v>
      </c>
      <c r="BB2242" s="257">
        <f>SUMSQ(AT2242:BA2242)</f>
        <v>11180</v>
      </c>
      <c r="BC2242" s="42"/>
      <c r="BD2242" s="277"/>
    </row>
    <row r="2243" spans="2:56" x14ac:dyDescent="0.2">
      <c r="B2243" s="278"/>
      <c r="C2243" s="34"/>
      <c r="D2243" s="44">
        <v>26</v>
      </c>
      <c r="E2243" s="45">
        <v>5</v>
      </c>
      <c r="F2243" s="45">
        <v>43</v>
      </c>
      <c r="G2243" s="45">
        <v>56</v>
      </c>
      <c r="H2243" s="45">
        <v>34</v>
      </c>
      <c r="I2243" s="45">
        <v>61</v>
      </c>
      <c r="J2243" s="45">
        <v>19</v>
      </c>
      <c r="K2243" s="46">
        <v>16</v>
      </c>
      <c r="L2243" s="257">
        <f>SUMSQ(D2243:K2243)</f>
        <v>11180</v>
      </c>
      <c r="M2243" s="42"/>
      <c r="N2243" s="277"/>
      <c r="P2243" s="278"/>
      <c r="Q2243" s="34"/>
      <c r="R2243" s="44">
        <v>26</v>
      </c>
      <c r="S2243" s="45">
        <v>5</v>
      </c>
      <c r="T2243" s="45">
        <v>43</v>
      </c>
      <c r="U2243" s="45">
        <v>56</v>
      </c>
      <c r="V2243" s="45">
        <v>34</v>
      </c>
      <c r="W2243" s="45">
        <v>61</v>
      </c>
      <c r="X2243" s="45">
        <v>19</v>
      </c>
      <c r="Y2243" s="46">
        <v>16</v>
      </c>
      <c r="Z2243" s="257">
        <f>SUMSQ(R2243:Y2243)</f>
        <v>11180</v>
      </c>
      <c r="AA2243" s="42"/>
      <c r="AB2243" s="277"/>
      <c r="AD2243" s="278"/>
      <c r="AE2243" s="34"/>
      <c r="AF2243" s="44">
        <v>61</v>
      </c>
      <c r="AG2243" s="45">
        <v>12</v>
      </c>
      <c r="AH2243" s="45">
        <v>3</v>
      </c>
      <c r="AI2243" s="45">
        <v>54</v>
      </c>
      <c r="AJ2243" s="45">
        <v>33</v>
      </c>
      <c r="AK2243" s="45">
        <v>24</v>
      </c>
      <c r="AL2243" s="45">
        <v>31</v>
      </c>
      <c r="AM2243" s="46">
        <v>42</v>
      </c>
      <c r="AN2243" s="257">
        <f>SUMSQ(AF2243:AM2243)</f>
        <v>11180</v>
      </c>
      <c r="AO2243" s="42"/>
      <c r="AP2243" s="277"/>
      <c r="AR2243" s="278"/>
      <c r="AS2243" s="34"/>
      <c r="AT2243" s="44">
        <v>23</v>
      </c>
      <c r="AU2243" s="45">
        <v>12</v>
      </c>
      <c r="AV2243" s="45">
        <v>41</v>
      </c>
      <c r="AW2243" s="45">
        <v>54</v>
      </c>
      <c r="AX2243" s="45">
        <v>33</v>
      </c>
      <c r="AY2243" s="45">
        <v>62</v>
      </c>
      <c r="AZ2243" s="45">
        <v>31</v>
      </c>
      <c r="BA2243" s="46">
        <v>4</v>
      </c>
      <c r="BB2243" s="257">
        <f>SUMSQ(AT2243:BA2243)</f>
        <v>11180</v>
      </c>
      <c r="BC2243" s="42"/>
      <c r="BD2243" s="277"/>
    </row>
    <row r="2244" spans="2:56" x14ac:dyDescent="0.2">
      <c r="B2244" s="278"/>
      <c r="C2244" s="34"/>
      <c r="D2244" s="44">
        <v>36</v>
      </c>
      <c r="E2244" s="45">
        <v>21</v>
      </c>
      <c r="F2244" s="45">
        <v>58</v>
      </c>
      <c r="G2244" s="45">
        <v>15</v>
      </c>
      <c r="H2244" s="45">
        <v>25</v>
      </c>
      <c r="I2244" s="45">
        <v>48</v>
      </c>
      <c r="J2244" s="45">
        <v>3</v>
      </c>
      <c r="K2244" s="46">
        <v>54</v>
      </c>
      <c r="L2244" s="257">
        <f>SUMSQ(D2244:K2244)</f>
        <v>11180</v>
      </c>
      <c r="M2244" s="42"/>
      <c r="N2244" s="277"/>
      <c r="P2244" s="278"/>
      <c r="Q2244" s="34"/>
      <c r="R2244" s="44">
        <v>11</v>
      </c>
      <c r="S2244" s="45">
        <v>21</v>
      </c>
      <c r="T2244" s="45">
        <v>58</v>
      </c>
      <c r="U2244" s="45">
        <v>40</v>
      </c>
      <c r="V2244" s="45">
        <v>50</v>
      </c>
      <c r="W2244" s="45">
        <v>48</v>
      </c>
      <c r="X2244" s="45">
        <v>3</v>
      </c>
      <c r="Y2244" s="46">
        <v>29</v>
      </c>
      <c r="Z2244" s="257">
        <f>SUMSQ(R2244:Y2244)</f>
        <v>11180</v>
      </c>
      <c r="AA2244" s="42"/>
      <c r="AB2244" s="277"/>
      <c r="AD2244" s="278"/>
      <c r="AE2244" s="34"/>
      <c r="AF2244" s="44">
        <v>28</v>
      </c>
      <c r="AG2244" s="45">
        <v>22</v>
      </c>
      <c r="AH2244" s="45">
        <v>55</v>
      </c>
      <c r="AI2244" s="45">
        <v>57</v>
      </c>
      <c r="AJ2244" s="45">
        <v>46</v>
      </c>
      <c r="AK2244" s="45">
        <v>36</v>
      </c>
      <c r="AL2244" s="45">
        <v>1</v>
      </c>
      <c r="AM2244" s="46">
        <v>15</v>
      </c>
      <c r="AN2244" s="257">
        <f>SUMSQ(AF2244:AM2244)</f>
        <v>11180</v>
      </c>
      <c r="AO2244" s="42"/>
      <c r="AP2244" s="277"/>
      <c r="AR2244" s="278"/>
      <c r="AS2244" s="34"/>
      <c r="AT2244" s="44">
        <v>28</v>
      </c>
      <c r="AU2244" s="45">
        <v>22</v>
      </c>
      <c r="AV2244" s="45">
        <v>55</v>
      </c>
      <c r="AW2244" s="45">
        <v>57</v>
      </c>
      <c r="AX2244" s="45">
        <v>46</v>
      </c>
      <c r="AY2244" s="45">
        <v>36</v>
      </c>
      <c r="AZ2244" s="45">
        <v>1</v>
      </c>
      <c r="BA2244" s="46">
        <v>15</v>
      </c>
      <c r="BB2244" s="257">
        <f>SUMSQ(AT2244:BA2244)</f>
        <v>11180</v>
      </c>
      <c r="BC2244" s="42"/>
      <c r="BD2244" s="277"/>
    </row>
    <row r="2245" spans="2:56" x14ac:dyDescent="0.2">
      <c r="B2245" s="278"/>
      <c r="C2245" s="34"/>
      <c r="D2245" s="44">
        <v>64</v>
      </c>
      <c r="E2245" s="45">
        <v>35</v>
      </c>
      <c r="F2245" s="45">
        <v>13</v>
      </c>
      <c r="G2245" s="45">
        <v>18</v>
      </c>
      <c r="H2245" s="45">
        <v>8</v>
      </c>
      <c r="I2245" s="45">
        <v>27</v>
      </c>
      <c r="J2245" s="45">
        <v>53</v>
      </c>
      <c r="K2245" s="46">
        <v>42</v>
      </c>
      <c r="L2245" s="257">
        <f>SUMSQ(D2245:K2245)</f>
        <v>11180</v>
      </c>
      <c r="M2245" s="42"/>
      <c r="N2245" s="277"/>
      <c r="P2245" s="278"/>
      <c r="Q2245" s="34"/>
      <c r="R2245" s="44">
        <v>64</v>
      </c>
      <c r="S2245" s="45">
        <v>35</v>
      </c>
      <c r="T2245" s="45">
        <v>13</v>
      </c>
      <c r="U2245" s="45">
        <v>18</v>
      </c>
      <c r="V2245" s="45">
        <v>8</v>
      </c>
      <c r="W2245" s="45">
        <v>27</v>
      </c>
      <c r="X2245" s="45">
        <v>53</v>
      </c>
      <c r="Y2245" s="46">
        <v>42</v>
      </c>
      <c r="Z2245" s="257">
        <f>SUMSQ(R2245:Y2245)</f>
        <v>11180</v>
      </c>
      <c r="AA2245" s="42"/>
      <c r="AB2245" s="277"/>
      <c r="AD2245" s="278"/>
      <c r="AE2245" s="34"/>
      <c r="AF2245" s="44">
        <v>35</v>
      </c>
      <c r="AG2245" s="45">
        <v>45</v>
      </c>
      <c r="AH2245" s="45">
        <v>16</v>
      </c>
      <c r="AI2245" s="45">
        <v>2</v>
      </c>
      <c r="AJ2245" s="45">
        <v>21</v>
      </c>
      <c r="AK2245" s="45">
        <v>27</v>
      </c>
      <c r="AL2245" s="45">
        <v>58</v>
      </c>
      <c r="AM2245" s="46">
        <v>56</v>
      </c>
      <c r="AN2245" s="257">
        <f>SUMSQ(AF2245:AM2245)</f>
        <v>11180</v>
      </c>
      <c r="AO2245" s="42"/>
      <c r="AP2245" s="277"/>
      <c r="AR2245" s="278"/>
      <c r="AS2245" s="34"/>
      <c r="AT2245" s="44">
        <v>35</v>
      </c>
      <c r="AU2245" s="45">
        <v>45</v>
      </c>
      <c r="AV2245" s="45">
        <v>16</v>
      </c>
      <c r="AW2245" s="45">
        <v>2</v>
      </c>
      <c r="AX2245" s="45">
        <v>21</v>
      </c>
      <c r="AY2245" s="45">
        <v>27</v>
      </c>
      <c r="AZ2245" s="45">
        <v>58</v>
      </c>
      <c r="BA2245" s="46">
        <v>56</v>
      </c>
      <c r="BB2245" s="257">
        <f>SUMSQ(AT2245:BA2245)</f>
        <v>11180</v>
      </c>
      <c r="BC2245" s="42"/>
      <c r="BD2245" s="277"/>
    </row>
    <row r="2246" spans="2:56" ht="12.75" thickBot="1" x14ac:dyDescent="0.25">
      <c r="B2246" s="278"/>
      <c r="C2246" s="34"/>
      <c r="D2246" s="59">
        <v>45</v>
      </c>
      <c r="E2246" s="60">
        <v>28</v>
      </c>
      <c r="F2246" s="60">
        <v>55</v>
      </c>
      <c r="G2246" s="60">
        <v>2</v>
      </c>
      <c r="H2246" s="60">
        <v>24</v>
      </c>
      <c r="I2246" s="60">
        <v>33</v>
      </c>
      <c r="J2246" s="60">
        <v>14</v>
      </c>
      <c r="K2246" s="61">
        <v>59</v>
      </c>
      <c r="L2246" s="257">
        <f>SUMSQ(D2246:K2246)</f>
        <v>11180</v>
      </c>
      <c r="M2246" s="42"/>
      <c r="N2246" s="277"/>
      <c r="P2246" s="278"/>
      <c r="Q2246" s="34"/>
      <c r="R2246" s="59">
        <v>45</v>
      </c>
      <c r="S2246" s="60">
        <v>28</v>
      </c>
      <c r="T2246" s="60">
        <v>55</v>
      </c>
      <c r="U2246" s="60">
        <v>2</v>
      </c>
      <c r="V2246" s="60">
        <v>24</v>
      </c>
      <c r="W2246" s="60">
        <v>33</v>
      </c>
      <c r="X2246" s="60">
        <v>14</v>
      </c>
      <c r="Y2246" s="61">
        <v>59</v>
      </c>
      <c r="Z2246" s="257">
        <f>SUMSQ(R2246:Y2246)</f>
        <v>11180</v>
      </c>
      <c r="AA2246" s="42"/>
      <c r="AB2246" s="277"/>
      <c r="AD2246" s="278"/>
      <c r="AE2246" s="34"/>
      <c r="AF2246" s="59">
        <v>48</v>
      </c>
      <c r="AG2246" s="60">
        <v>25</v>
      </c>
      <c r="AH2246" s="60">
        <v>18</v>
      </c>
      <c r="AI2246" s="60">
        <v>39</v>
      </c>
      <c r="AJ2246" s="60">
        <v>52</v>
      </c>
      <c r="AK2246" s="60">
        <v>5</v>
      </c>
      <c r="AL2246" s="60">
        <v>14</v>
      </c>
      <c r="AM2246" s="61">
        <v>59</v>
      </c>
      <c r="AN2246" s="257">
        <f>SUMSQ(AF2246:AM2246)</f>
        <v>11180</v>
      </c>
      <c r="AO2246" s="42"/>
      <c r="AP2246" s="277"/>
      <c r="AR2246" s="278"/>
      <c r="AS2246" s="34"/>
      <c r="AT2246" s="59">
        <v>48</v>
      </c>
      <c r="AU2246" s="60">
        <v>25</v>
      </c>
      <c r="AV2246" s="60">
        <v>18</v>
      </c>
      <c r="AW2246" s="60">
        <v>39</v>
      </c>
      <c r="AX2246" s="60">
        <v>52</v>
      </c>
      <c r="AY2246" s="60">
        <v>5</v>
      </c>
      <c r="AZ2246" s="60">
        <v>14</v>
      </c>
      <c r="BA2246" s="61">
        <v>59</v>
      </c>
      <c r="BB2246" s="257">
        <f>SUMSQ(AT2246:BA2246)</f>
        <v>11180</v>
      </c>
      <c r="BC2246" s="42"/>
      <c r="BD2246" s="277"/>
    </row>
    <row r="2247" spans="2:56" x14ac:dyDescent="0.2">
      <c r="B2247" s="278"/>
      <c r="C2247" s="34"/>
      <c r="D2247" s="166">
        <f>SUM(D2239:D2246)</f>
        <v>260</v>
      </c>
      <c r="E2247" s="167">
        <f>SUM(E2239:E2246)</f>
        <v>260</v>
      </c>
      <c r="F2247" s="167">
        <f>SUM(F2239:F2246)</f>
        <v>260</v>
      </c>
      <c r="G2247" s="167">
        <f>SUM(G2239:G2246)</f>
        <v>260</v>
      </c>
      <c r="H2247" s="167">
        <f>SUM(H2239:H2246)</f>
        <v>260</v>
      </c>
      <c r="I2247" s="167">
        <f>SUM(I2239:I2246)</f>
        <v>260</v>
      </c>
      <c r="J2247" s="167">
        <f>SUM(J2239:J2246)</f>
        <v>260</v>
      </c>
      <c r="K2247" s="167">
        <f>SUM(K2239:K2246)</f>
        <v>260</v>
      </c>
      <c r="L2247" s="280">
        <f>SUM(D2239^3+E2240^3+F2241^3+G2242^3+H2243^3+I2244^3+J2245^3+K2246^3)</f>
        <v>540800</v>
      </c>
      <c r="M2247" s="42"/>
      <c r="N2247" s="277"/>
      <c r="P2247" s="278"/>
      <c r="Q2247" s="34"/>
      <c r="R2247" s="166">
        <f>SUM(R2239:R2246)</f>
        <v>260</v>
      </c>
      <c r="S2247" s="167">
        <f>SUM(S2239:S2246)</f>
        <v>260</v>
      </c>
      <c r="T2247" s="167">
        <f>SUM(T2239:T2246)</f>
        <v>260</v>
      </c>
      <c r="U2247" s="167">
        <f>SUM(U2239:U2246)</f>
        <v>260</v>
      </c>
      <c r="V2247" s="167">
        <f>SUM(V2239:V2246)</f>
        <v>260</v>
      </c>
      <c r="W2247" s="167">
        <f>SUM(W2239:W2246)</f>
        <v>260</v>
      </c>
      <c r="X2247" s="167">
        <f>SUM(X2239:X2246)</f>
        <v>260</v>
      </c>
      <c r="Y2247" s="167">
        <f>SUM(Y2239:Y2246)</f>
        <v>260</v>
      </c>
      <c r="Z2247" s="280">
        <f>SUM(R2239^3+S2240^3+T2241^3+U2242^3+V2243^3+W2244^3+X2245^3+Y2246^3)</f>
        <v>540800</v>
      </c>
      <c r="AA2247" s="42"/>
      <c r="AB2247" s="277"/>
      <c r="AD2247" s="278"/>
      <c r="AE2247" s="34"/>
      <c r="AF2247" s="166">
        <f>SUM(AF2239:AF2246)</f>
        <v>260</v>
      </c>
      <c r="AG2247" s="167">
        <f>SUM(AG2239:AG2246)</f>
        <v>260</v>
      </c>
      <c r="AH2247" s="167">
        <f>SUM(AH2239:AH2246)</f>
        <v>260</v>
      </c>
      <c r="AI2247" s="167">
        <f>SUM(AI2239:AI2246)</f>
        <v>260</v>
      </c>
      <c r="AJ2247" s="167">
        <f>SUM(AJ2239:AJ2246)</f>
        <v>260</v>
      </c>
      <c r="AK2247" s="167">
        <f>SUM(AK2239:AK2246)</f>
        <v>260</v>
      </c>
      <c r="AL2247" s="167">
        <f>SUM(AL2239:AL2246)</f>
        <v>260</v>
      </c>
      <c r="AM2247" s="167">
        <f>SUM(AM2239:AM2246)</f>
        <v>260</v>
      </c>
      <c r="AN2247" s="280">
        <f>SUM(AF2239^3+AG2240^3+AH2241^3+AI2242^3+AJ2243^3+AK2244^3+AL2245^3+AM2246^3)</f>
        <v>540800</v>
      </c>
      <c r="AO2247" s="42"/>
      <c r="AP2247" s="277"/>
      <c r="AR2247" s="278"/>
      <c r="AS2247" s="34"/>
      <c r="AT2247" s="166">
        <f>SUM(AT2239:AT2246)</f>
        <v>260</v>
      </c>
      <c r="AU2247" s="167">
        <f>SUM(AU2239:AU2246)</f>
        <v>260</v>
      </c>
      <c r="AV2247" s="167">
        <f>SUM(AV2239:AV2246)</f>
        <v>260</v>
      </c>
      <c r="AW2247" s="167">
        <f>SUM(AW2239:AW2246)</f>
        <v>260</v>
      </c>
      <c r="AX2247" s="167">
        <f>SUM(AX2239:AX2246)</f>
        <v>260</v>
      </c>
      <c r="AY2247" s="167">
        <f>SUM(AY2239:AY2246)</f>
        <v>260</v>
      </c>
      <c r="AZ2247" s="167">
        <f>SUM(AZ2239:AZ2246)</f>
        <v>260</v>
      </c>
      <c r="BA2247" s="167">
        <f>SUM(BA2239:BA2246)</f>
        <v>260</v>
      </c>
      <c r="BB2247" s="280">
        <f>SUM(AT2239^3+AU2240^3+AV2241^3+AW2242^3+AX2243^3+AY2244^3+AZ2245^3+BA2246^3)</f>
        <v>540800</v>
      </c>
      <c r="BC2247" s="42"/>
      <c r="BD2247" s="277"/>
    </row>
    <row r="2248" spans="2:56" ht="12.75" thickBot="1" x14ac:dyDescent="0.25">
      <c r="B2248" s="278"/>
      <c r="C2248" s="34"/>
      <c r="D2248" s="89">
        <f>SUMSQ(D2239:D2246)</f>
        <v>11180</v>
      </c>
      <c r="E2248" s="90">
        <f>SUMSQ(E2239:E2246)</f>
        <v>11180</v>
      </c>
      <c r="F2248" s="90">
        <f>SUMSQ(F2239:F2246)</f>
        <v>11180</v>
      </c>
      <c r="G2248" s="90">
        <f>SUMSQ(G2239:G2246)</f>
        <v>11180</v>
      </c>
      <c r="H2248" s="90">
        <f>SUMSQ(H2239:H2246)</f>
        <v>11180</v>
      </c>
      <c r="I2248" s="90">
        <f>SUMSQ(I2239:I2246)</f>
        <v>11180</v>
      </c>
      <c r="J2248" s="90">
        <f>SUMSQ(J2239:J2246)</f>
        <v>11180</v>
      </c>
      <c r="K2248" s="90">
        <f>SUMSQ(K2239:K2246)</f>
        <v>11180</v>
      </c>
      <c r="L2248" s="279">
        <f>SUM(D2246^3+E2245^3+F2244^3+G2243^3+H2242^3+I2241^3+J2240^3+K2239^3)</f>
        <v>540800</v>
      </c>
      <c r="M2248" s="42"/>
      <c r="N2248" s="277"/>
      <c r="P2248" s="278"/>
      <c r="Q2248" s="34"/>
      <c r="R2248" s="89">
        <f>SUMSQ(R2239:R2246)</f>
        <v>11180</v>
      </c>
      <c r="S2248" s="90">
        <f>SUMSQ(S2239:S2246)</f>
        <v>11180</v>
      </c>
      <c r="T2248" s="90">
        <f>SUMSQ(T2239:T2246)</f>
        <v>11180</v>
      </c>
      <c r="U2248" s="90">
        <f>SUMSQ(U2239:U2246)</f>
        <v>11180</v>
      </c>
      <c r="V2248" s="90">
        <f>SUMSQ(V2239:V2246)</f>
        <v>11180</v>
      </c>
      <c r="W2248" s="90">
        <f>SUMSQ(W2239:W2246)</f>
        <v>11180</v>
      </c>
      <c r="X2248" s="90">
        <f>SUMSQ(X2239:X2246)</f>
        <v>11180</v>
      </c>
      <c r="Y2248" s="90">
        <f>SUMSQ(Y2239:Y2246)</f>
        <v>11180</v>
      </c>
      <c r="Z2248" s="279">
        <f>SUM(R2246^3+S2245^3+T2244^3+U2243^3+V2242^3+W2241^3+X2240^3+Y2239^3)</f>
        <v>540800</v>
      </c>
      <c r="AA2248" s="42"/>
      <c r="AB2248" s="277"/>
      <c r="AD2248" s="278"/>
      <c r="AE2248" s="34"/>
      <c r="AF2248" s="89">
        <f>SUMSQ(AF2239:AF2246)</f>
        <v>11180</v>
      </c>
      <c r="AG2248" s="90">
        <f>SUMSQ(AG2239:AG2246)</f>
        <v>11180</v>
      </c>
      <c r="AH2248" s="90">
        <f>SUMSQ(AH2239:AH2246)</f>
        <v>11180</v>
      </c>
      <c r="AI2248" s="90">
        <f>SUMSQ(AI2239:AI2246)</f>
        <v>11180</v>
      </c>
      <c r="AJ2248" s="90">
        <f>SUMSQ(AJ2239:AJ2246)</f>
        <v>11180</v>
      </c>
      <c r="AK2248" s="90">
        <f>SUMSQ(AK2239:AK2246)</f>
        <v>11180</v>
      </c>
      <c r="AL2248" s="90">
        <f>SUMSQ(AL2239:AL2246)</f>
        <v>11180</v>
      </c>
      <c r="AM2248" s="90">
        <f>SUMSQ(AM2239:AM2246)</f>
        <v>11180</v>
      </c>
      <c r="AN2248" s="279">
        <f>SUM(AF2246^3+AG2245^3+AH2244^3+AI2243^3+AJ2242^3+AK2241^3+AL2240^3+AM2239^3)</f>
        <v>540800</v>
      </c>
      <c r="AO2248" s="42"/>
      <c r="AP2248" s="277"/>
      <c r="AR2248" s="278"/>
      <c r="AS2248" s="34"/>
      <c r="AT2248" s="89">
        <f>SUMSQ(AT2239:AT2246)</f>
        <v>11180</v>
      </c>
      <c r="AU2248" s="90">
        <f>SUMSQ(AU2239:AU2246)</f>
        <v>11180</v>
      </c>
      <c r="AV2248" s="90">
        <f>SUMSQ(AV2239:AV2246)</f>
        <v>11180</v>
      </c>
      <c r="AW2248" s="90">
        <f>SUMSQ(AW2239:AW2246)</f>
        <v>11180</v>
      </c>
      <c r="AX2248" s="90">
        <f>SUMSQ(AX2239:AX2246)</f>
        <v>11180</v>
      </c>
      <c r="AY2248" s="90">
        <f>SUMSQ(AY2239:AY2246)</f>
        <v>11180</v>
      </c>
      <c r="AZ2248" s="90">
        <f>SUMSQ(AZ2239:AZ2246)</f>
        <v>11180</v>
      </c>
      <c r="BA2248" s="90">
        <f>SUMSQ(BA2239:BA2246)</f>
        <v>11180</v>
      </c>
      <c r="BB2248" s="279">
        <f>SUM(AT2246^3+AU2245^3+AV2244^3+AW2243^3+AX2242^3+AY2241^3+AZ2240^3+BA2239^3)</f>
        <v>540800</v>
      </c>
      <c r="BC2248" s="42"/>
      <c r="BD2248" s="277"/>
    </row>
    <row r="2249" spans="2:56" ht="12.75" thickBot="1" x14ac:dyDescent="0.25">
      <c r="B2249" s="278"/>
      <c r="C2249" s="104"/>
      <c r="D2249" s="106"/>
      <c r="E2249" s="106"/>
      <c r="F2249" s="106"/>
      <c r="G2249" s="106"/>
      <c r="H2249" s="106"/>
      <c r="I2249" s="106"/>
      <c r="J2249" s="106"/>
      <c r="K2249" s="106"/>
      <c r="L2249" s="106"/>
      <c r="M2249" s="109"/>
      <c r="N2249" s="277"/>
      <c r="P2249" s="278"/>
      <c r="Q2249" s="104"/>
      <c r="R2249" s="106"/>
      <c r="S2249" s="106"/>
      <c r="T2249" s="106"/>
      <c r="U2249" s="106"/>
      <c r="V2249" s="106"/>
      <c r="W2249" s="106"/>
      <c r="X2249" s="106"/>
      <c r="Y2249" s="106"/>
      <c r="Z2249" s="106"/>
      <c r="AA2249" s="109"/>
      <c r="AB2249" s="277"/>
      <c r="AD2249" s="278"/>
      <c r="AE2249" s="104"/>
      <c r="AF2249" s="106"/>
      <c r="AG2249" s="106"/>
      <c r="AH2249" s="106"/>
      <c r="AI2249" s="106"/>
      <c r="AJ2249" s="106"/>
      <c r="AK2249" s="106"/>
      <c r="AL2249" s="106"/>
      <c r="AM2249" s="106"/>
      <c r="AN2249" s="106"/>
      <c r="AO2249" s="109"/>
      <c r="AP2249" s="277"/>
      <c r="AR2249" s="278"/>
      <c r="AS2249" s="104"/>
      <c r="AT2249" s="106"/>
      <c r="AU2249" s="106"/>
      <c r="AV2249" s="106"/>
      <c r="AW2249" s="106"/>
      <c r="AX2249" s="106"/>
      <c r="AY2249" s="106"/>
      <c r="AZ2249" s="106"/>
      <c r="BA2249" s="106"/>
      <c r="BB2249" s="106"/>
      <c r="BC2249" s="109"/>
      <c r="BD2249" s="277"/>
    </row>
    <row r="2250" spans="2:56" ht="12.75" thickBot="1" x14ac:dyDescent="0.25">
      <c r="B2250" s="276"/>
      <c r="C2250" s="275"/>
      <c r="D2250" s="275"/>
      <c r="E2250" s="275"/>
      <c r="F2250" s="275"/>
      <c r="G2250" s="275"/>
      <c r="H2250" s="275"/>
      <c r="I2250" s="275"/>
      <c r="J2250" s="275"/>
      <c r="K2250" s="275"/>
      <c r="L2250" s="275"/>
      <c r="M2250" s="275"/>
      <c r="N2250" s="274"/>
      <c r="P2250" s="276"/>
      <c r="Q2250" s="275"/>
      <c r="R2250" s="275"/>
      <c r="S2250" s="275"/>
      <c r="T2250" s="275"/>
      <c r="U2250" s="275"/>
      <c r="V2250" s="275"/>
      <c r="W2250" s="275"/>
      <c r="X2250" s="275"/>
      <c r="Y2250" s="275"/>
      <c r="Z2250" s="275"/>
      <c r="AA2250" s="275"/>
      <c r="AB2250" s="274"/>
      <c r="AD2250" s="276"/>
      <c r="AE2250" s="275"/>
      <c r="AF2250" s="275"/>
      <c r="AG2250" s="275"/>
      <c r="AH2250" s="275"/>
      <c r="AI2250" s="275"/>
      <c r="AJ2250" s="275"/>
      <c r="AK2250" s="275"/>
      <c r="AL2250" s="275"/>
      <c r="AM2250" s="275"/>
      <c r="AN2250" s="275"/>
      <c r="AO2250" s="275"/>
      <c r="AP2250" s="274"/>
      <c r="AR2250" s="276"/>
      <c r="AS2250" s="275"/>
      <c r="AT2250" s="275"/>
      <c r="AU2250" s="275"/>
      <c r="AV2250" s="275"/>
      <c r="AW2250" s="275"/>
      <c r="AX2250" s="275"/>
      <c r="AY2250" s="275"/>
      <c r="AZ2250" s="275"/>
      <c r="BA2250" s="275"/>
      <c r="BB2250" s="275"/>
      <c r="BC2250" s="275"/>
      <c r="BD2250" s="274"/>
    </row>
    <row r="2251" spans="2:56" ht="13.5" thickTop="1" thickBot="1" x14ac:dyDescent="0.25"/>
    <row r="2252" spans="2:56" ht="13.5" thickTop="1" thickBot="1" x14ac:dyDescent="0.25">
      <c r="B2252" s="284"/>
      <c r="C2252" s="283"/>
      <c r="D2252" s="283"/>
      <c r="E2252" s="283"/>
      <c r="F2252" s="283"/>
      <c r="G2252" s="283"/>
      <c r="H2252" s="283"/>
      <c r="I2252" s="283"/>
      <c r="J2252" s="283"/>
      <c r="K2252" s="283"/>
      <c r="L2252" s="283"/>
      <c r="M2252" s="283"/>
      <c r="N2252" s="282"/>
      <c r="P2252" s="284"/>
      <c r="Q2252" s="283"/>
      <c r="R2252" s="283"/>
      <c r="S2252" s="283"/>
      <c r="T2252" s="283"/>
      <c r="U2252" s="283"/>
      <c r="V2252" s="283"/>
      <c r="W2252" s="283"/>
      <c r="X2252" s="283"/>
      <c r="Y2252" s="283"/>
      <c r="Z2252" s="283"/>
      <c r="AA2252" s="283"/>
      <c r="AB2252" s="282"/>
      <c r="AD2252" s="284"/>
      <c r="AE2252" s="283"/>
      <c r="AF2252" s="283"/>
      <c r="AG2252" s="283"/>
      <c r="AH2252" s="283"/>
      <c r="AI2252" s="283"/>
      <c r="AJ2252" s="283"/>
      <c r="AK2252" s="283"/>
      <c r="AL2252" s="283"/>
      <c r="AM2252" s="283"/>
      <c r="AN2252" s="283"/>
      <c r="AO2252" s="283"/>
      <c r="AP2252" s="282"/>
      <c r="AR2252" s="284"/>
      <c r="AS2252" s="283"/>
      <c r="AT2252" s="283"/>
      <c r="AU2252" s="283"/>
      <c r="AV2252" s="283"/>
      <c r="AW2252" s="283"/>
      <c r="AX2252" s="283"/>
      <c r="AY2252" s="283"/>
      <c r="AZ2252" s="283"/>
      <c r="BA2252" s="283"/>
      <c r="BB2252" s="283"/>
      <c r="BC2252" s="283"/>
      <c r="BD2252" s="282"/>
    </row>
    <row r="2253" spans="2:56" ht="12.75" thickBot="1" x14ac:dyDescent="0.25">
      <c r="B2253" s="278"/>
      <c r="C2253" s="20"/>
      <c r="D2253" s="21"/>
      <c r="E2253" s="21"/>
      <c r="F2253" s="21"/>
      <c r="G2253" s="21"/>
      <c r="H2253" s="281" t="s">
        <v>814</v>
      </c>
      <c r="I2253" s="21"/>
      <c r="J2253" s="21"/>
      <c r="K2253" s="21"/>
      <c r="L2253" s="21"/>
      <c r="M2253" s="23"/>
      <c r="N2253" s="277"/>
      <c r="P2253" s="278"/>
      <c r="Q2253" s="20"/>
      <c r="R2253" s="21"/>
      <c r="S2253" s="21"/>
      <c r="T2253" s="21"/>
      <c r="U2253" s="21"/>
      <c r="V2253" s="281" t="s">
        <v>813</v>
      </c>
      <c r="W2253" s="21"/>
      <c r="X2253" s="21"/>
      <c r="Y2253" s="21"/>
      <c r="Z2253" s="21"/>
      <c r="AA2253" s="23"/>
      <c r="AB2253" s="277"/>
      <c r="AD2253" s="278"/>
      <c r="AE2253" s="20"/>
      <c r="AF2253" s="21"/>
      <c r="AG2253" s="21"/>
      <c r="AH2253" s="21"/>
      <c r="AI2253" s="21"/>
      <c r="AJ2253" s="281" t="s">
        <v>812</v>
      </c>
      <c r="AK2253" s="21"/>
      <c r="AL2253" s="21"/>
      <c r="AM2253" s="21"/>
      <c r="AN2253" s="21"/>
      <c r="AO2253" s="23"/>
      <c r="AP2253" s="277"/>
      <c r="AR2253" s="278"/>
      <c r="AS2253" s="20"/>
      <c r="AT2253" s="21"/>
      <c r="AU2253" s="21"/>
      <c r="AV2253" s="21"/>
      <c r="AW2253" s="21"/>
      <c r="AX2253" s="281" t="s">
        <v>811</v>
      </c>
      <c r="AY2253" s="21"/>
      <c r="AZ2253" s="21"/>
      <c r="BA2253" s="21"/>
      <c r="BB2253" s="21"/>
      <c r="BC2253" s="23"/>
      <c r="BD2253" s="277"/>
    </row>
    <row r="2254" spans="2:56" x14ac:dyDescent="0.2">
      <c r="B2254" s="278"/>
      <c r="C2254" s="34"/>
      <c r="D2254" s="35">
        <v>6</v>
      </c>
      <c r="E2254" s="36">
        <v>53</v>
      </c>
      <c r="F2254" s="36">
        <v>42</v>
      </c>
      <c r="G2254" s="36">
        <v>25</v>
      </c>
      <c r="H2254" s="36">
        <v>15</v>
      </c>
      <c r="I2254" s="36">
        <v>64</v>
      </c>
      <c r="J2254" s="36">
        <v>35</v>
      </c>
      <c r="K2254" s="37">
        <v>20</v>
      </c>
      <c r="L2254" s="251">
        <f>SUMSQ(D2254:K2254)</f>
        <v>11180</v>
      </c>
      <c r="M2254" s="42"/>
      <c r="N2254" s="277"/>
      <c r="P2254" s="278"/>
      <c r="Q2254" s="34"/>
      <c r="R2254" s="35">
        <v>6</v>
      </c>
      <c r="S2254" s="36">
        <v>56</v>
      </c>
      <c r="T2254" s="36">
        <v>28</v>
      </c>
      <c r="U2254" s="36">
        <v>42</v>
      </c>
      <c r="V2254" s="36">
        <v>61</v>
      </c>
      <c r="W2254" s="36">
        <v>15</v>
      </c>
      <c r="X2254" s="36">
        <v>35</v>
      </c>
      <c r="Y2254" s="37">
        <v>17</v>
      </c>
      <c r="Z2254" s="251">
        <f>SUMSQ(R2254:Y2254)</f>
        <v>11180</v>
      </c>
      <c r="AA2254" s="42"/>
      <c r="AB2254" s="277"/>
      <c r="AD2254" s="278"/>
      <c r="AE2254" s="34"/>
      <c r="AF2254" s="35">
        <v>6</v>
      </c>
      <c r="AG2254" s="36">
        <v>56</v>
      </c>
      <c r="AH2254" s="36">
        <v>28</v>
      </c>
      <c r="AI2254" s="36">
        <v>42</v>
      </c>
      <c r="AJ2254" s="36">
        <v>61</v>
      </c>
      <c r="AK2254" s="36">
        <v>15</v>
      </c>
      <c r="AL2254" s="36">
        <v>35</v>
      </c>
      <c r="AM2254" s="37">
        <v>17</v>
      </c>
      <c r="AN2254" s="251">
        <f>SUMSQ(AF2254:AM2254)</f>
        <v>11180</v>
      </c>
      <c r="AO2254" s="42"/>
      <c r="AP2254" s="277"/>
      <c r="AR2254" s="278"/>
      <c r="AS2254" s="34"/>
      <c r="AT2254" s="35">
        <v>6</v>
      </c>
      <c r="AU2254" s="36">
        <v>56</v>
      </c>
      <c r="AV2254" s="36">
        <v>28</v>
      </c>
      <c r="AW2254" s="36">
        <v>42</v>
      </c>
      <c r="AX2254" s="36">
        <v>61</v>
      </c>
      <c r="AY2254" s="36">
        <v>15</v>
      </c>
      <c r="AZ2254" s="36">
        <v>35</v>
      </c>
      <c r="BA2254" s="37">
        <v>17</v>
      </c>
      <c r="BB2254" s="251">
        <f>SUMSQ(AT2254:BA2254)</f>
        <v>11180</v>
      </c>
      <c r="BC2254" s="42"/>
      <c r="BD2254" s="277"/>
    </row>
    <row r="2255" spans="2:56" x14ac:dyDescent="0.2">
      <c r="B2255" s="278"/>
      <c r="C2255" s="34"/>
      <c r="D2255" s="44">
        <v>56</v>
      </c>
      <c r="E2255" s="45">
        <v>7</v>
      </c>
      <c r="F2255" s="45">
        <v>28</v>
      </c>
      <c r="G2255" s="45">
        <v>43</v>
      </c>
      <c r="H2255" s="45">
        <v>61</v>
      </c>
      <c r="I2255" s="45">
        <v>14</v>
      </c>
      <c r="J2255" s="45">
        <v>17</v>
      </c>
      <c r="K2255" s="46">
        <v>34</v>
      </c>
      <c r="L2255" s="257">
        <f>SUMSQ(D2255:K2255)</f>
        <v>11180</v>
      </c>
      <c r="M2255" s="42"/>
      <c r="N2255" s="277"/>
      <c r="P2255" s="278"/>
      <c r="Q2255" s="34"/>
      <c r="R2255" s="44">
        <v>25</v>
      </c>
      <c r="S2255" s="45">
        <v>7</v>
      </c>
      <c r="T2255" s="45">
        <v>43</v>
      </c>
      <c r="U2255" s="45">
        <v>53</v>
      </c>
      <c r="V2255" s="45">
        <v>34</v>
      </c>
      <c r="W2255" s="45">
        <v>64</v>
      </c>
      <c r="X2255" s="45">
        <v>20</v>
      </c>
      <c r="Y2255" s="46">
        <v>14</v>
      </c>
      <c r="Z2255" s="257">
        <f>SUMSQ(R2255:Y2255)</f>
        <v>11180</v>
      </c>
      <c r="AA2255" s="42"/>
      <c r="AB2255" s="277"/>
      <c r="AD2255" s="278"/>
      <c r="AE2255" s="34"/>
      <c r="AF2255" s="44">
        <v>25</v>
      </c>
      <c r="AG2255" s="45">
        <v>7</v>
      </c>
      <c r="AH2255" s="45">
        <v>43</v>
      </c>
      <c r="AI2255" s="45">
        <v>53</v>
      </c>
      <c r="AJ2255" s="45">
        <v>34</v>
      </c>
      <c r="AK2255" s="45">
        <v>64</v>
      </c>
      <c r="AL2255" s="45">
        <v>20</v>
      </c>
      <c r="AM2255" s="46">
        <v>14</v>
      </c>
      <c r="AN2255" s="257">
        <f>SUMSQ(AF2255:AM2255)</f>
        <v>11180</v>
      </c>
      <c r="AO2255" s="42"/>
      <c r="AP2255" s="277"/>
      <c r="AR2255" s="278"/>
      <c r="AS2255" s="34"/>
      <c r="AT2255" s="44">
        <v>34</v>
      </c>
      <c r="AU2255" s="45">
        <v>7</v>
      </c>
      <c r="AV2255" s="45">
        <v>43</v>
      </c>
      <c r="AW2255" s="45">
        <v>25</v>
      </c>
      <c r="AX2255" s="45">
        <v>14</v>
      </c>
      <c r="AY2255" s="45">
        <v>64</v>
      </c>
      <c r="AZ2255" s="45">
        <v>20</v>
      </c>
      <c r="BA2255" s="46">
        <v>53</v>
      </c>
      <c r="BB2255" s="257">
        <f>SUMSQ(AT2255:BA2255)</f>
        <v>11180</v>
      </c>
      <c r="BC2255" s="42"/>
      <c r="BD2255" s="277"/>
    </row>
    <row r="2256" spans="2:56" x14ac:dyDescent="0.2">
      <c r="B2256" s="278"/>
      <c r="C2256" s="34"/>
      <c r="D2256" s="44">
        <v>49</v>
      </c>
      <c r="E2256" s="45">
        <v>2</v>
      </c>
      <c r="F2256" s="45">
        <v>29</v>
      </c>
      <c r="G2256" s="45">
        <v>46</v>
      </c>
      <c r="H2256" s="45">
        <v>60</v>
      </c>
      <c r="I2256" s="45">
        <v>11</v>
      </c>
      <c r="J2256" s="45">
        <v>24</v>
      </c>
      <c r="K2256" s="46">
        <v>39</v>
      </c>
      <c r="L2256" s="257">
        <f>SUMSQ(D2256:K2256)</f>
        <v>11180</v>
      </c>
      <c r="M2256" s="42"/>
      <c r="N2256" s="277"/>
      <c r="P2256" s="278"/>
      <c r="Q2256" s="34"/>
      <c r="R2256" s="44">
        <v>47</v>
      </c>
      <c r="S2256" s="45">
        <v>49</v>
      </c>
      <c r="T2256" s="45">
        <v>29</v>
      </c>
      <c r="U2256" s="45">
        <v>3</v>
      </c>
      <c r="V2256" s="45">
        <v>24</v>
      </c>
      <c r="W2256" s="45">
        <v>10</v>
      </c>
      <c r="X2256" s="45">
        <v>38</v>
      </c>
      <c r="Y2256" s="46">
        <v>60</v>
      </c>
      <c r="Z2256" s="257">
        <f>SUMSQ(R2256:Y2256)</f>
        <v>11180</v>
      </c>
      <c r="AA2256" s="42"/>
      <c r="AB2256" s="277"/>
      <c r="AD2256" s="278"/>
      <c r="AE2256" s="34"/>
      <c r="AF2256" s="44">
        <v>60</v>
      </c>
      <c r="AG2256" s="45">
        <v>49</v>
      </c>
      <c r="AH2256" s="45">
        <v>29</v>
      </c>
      <c r="AI2256" s="45">
        <v>3</v>
      </c>
      <c r="AJ2256" s="45">
        <v>24</v>
      </c>
      <c r="AK2256" s="45">
        <v>10</v>
      </c>
      <c r="AL2256" s="45">
        <v>38</v>
      </c>
      <c r="AM2256" s="46">
        <v>47</v>
      </c>
      <c r="AN2256" s="257">
        <f>SUMSQ(AF2256:AM2256)</f>
        <v>11180</v>
      </c>
      <c r="AO2256" s="42"/>
      <c r="AP2256" s="277"/>
      <c r="AR2256" s="278"/>
      <c r="AS2256" s="34"/>
      <c r="AT2256" s="44">
        <v>49</v>
      </c>
      <c r="AU2256" s="45">
        <v>3</v>
      </c>
      <c r="AV2256" s="45">
        <v>29</v>
      </c>
      <c r="AW2256" s="45">
        <v>47</v>
      </c>
      <c r="AX2256" s="45">
        <v>60</v>
      </c>
      <c r="AY2256" s="45">
        <v>10</v>
      </c>
      <c r="AZ2256" s="45">
        <v>24</v>
      </c>
      <c r="BA2256" s="46">
        <v>38</v>
      </c>
      <c r="BB2256" s="257">
        <f>SUMSQ(AT2256:BA2256)</f>
        <v>11180</v>
      </c>
      <c r="BC2256" s="42"/>
      <c r="BD2256" s="277"/>
    </row>
    <row r="2257" spans="2:56" x14ac:dyDescent="0.2">
      <c r="B2257" s="278"/>
      <c r="C2257" s="34"/>
      <c r="D2257" s="44">
        <v>3</v>
      </c>
      <c r="E2257" s="45">
        <v>52</v>
      </c>
      <c r="F2257" s="45">
        <v>47</v>
      </c>
      <c r="G2257" s="45">
        <v>32</v>
      </c>
      <c r="H2257" s="45">
        <v>10</v>
      </c>
      <c r="I2257" s="45">
        <v>57</v>
      </c>
      <c r="J2257" s="45">
        <v>38</v>
      </c>
      <c r="K2257" s="46">
        <v>21</v>
      </c>
      <c r="L2257" s="257">
        <f>SUMSQ(D2257:K2257)</f>
        <v>11180</v>
      </c>
      <c r="M2257" s="42"/>
      <c r="N2257" s="277"/>
      <c r="P2257" s="278"/>
      <c r="Q2257" s="34"/>
      <c r="R2257" s="44">
        <v>52</v>
      </c>
      <c r="S2257" s="45">
        <v>2</v>
      </c>
      <c r="T2257" s="45">
        <v>46</v>
      </c>
      <c r="U2257" s="45">
        <v>32</v>
      </c>
      <c r="V2257" s="45">
        <v>11</v>
      </c>
      <c r="W2257" s="45">
        <v>57</v>
      </c>
      <c r="X2257" s="45">
        <v>21</v>
      </c>
      <c r="Y2257" s="46">
        <v>39</v>
      </c>
      <c r="Z2257" s="257">
        <f>SUMSQ(R2257:Y2257)</f>
        <v>11180</v>
      </c>
      <c r="AA2257" s="42"/>
      <c r="AB2257" s="277"/>
      <c r="AD2257" s="278"/>
      <c r="AE2257" s="34"/>
      <c r="AF2257" s="44">
        <v>39</v>
      </c>
      <c r="AG2257" s="45">
        <v>2</v>
      </c>
      <c r="AH2257" s="45">
        <v>46</v>
      </c>
      <c r="AI2257" s="45">
        <v>32</v>
      </c>
      <c r="AJ2257" s="45">
        <v>11</v>
      </c>
      <c r="AK2257" s="45">
        <v>57</v>
      </c>
      <c r="AL2257" s="45">
        <v>21</v>
      </c>
      <c r="AM2257" s="46">
        <v>52</v>
      </c>
      <c r="AN2257" s="257">
        <f>SUMSQ(AF2257:AM2257)</f>
        <v>11180</v>
      </c>
      <c r="AO2257" s="42"/>
      <c r="AP2257" s="277"/>
      <c r="AR2257" s="278"/>
      <c r="AS2257" s="34"/>
      <c r="AT2257" s="44">
        <v>21</v>
      </c>
      <c r="AU2257" s="45">
        <v>52</v>
      </c>
      <c r="AV2257" s="45">
        <v>46</v>
      </c>
      <c r="AW2257" s="45">
        <v>32</v>
      </c>
      <c r="AX2257" s="45">
        <v>11</v>
      </c>
      <c r="AY2257" s="45">
        <v>57</v>
      </c>
      <c r="AZ2257" s="45">
        <v>39</v>
      </c>
      <c r="BA2257" s="46">
        <v>2</v>
      </c>
      <c r="BB2257" s="257">
        <f>SUMSQ(AT2257:BA2257)</f>
        <v>11180</v>
      </c>
      <c r="BC2257" s="42"/>
      <c r="BD2257" s="277"/>
    </row>
    <row r="2258" spans="2:56" x14ac:dyDescent="0.2">
      <c r="B2258" s="278"/>
      <c r="C2258" s="34"/>
      <c r="D2258" s="44">
        <v>44</v>
      </c>
      <c r="E2258" s="45">
        <v>27</v>
      </c>
      <c r="F2258" s="45">
        <v>8</v>
      </c>
      <c r="G2258" s="45">
        <v>55</v>
      </c>
      <c r="H2258" s="45">
        <v>33</v>
      </c>
      <c r="I2258" s="45">
        <v>18</v>
      </c>
      <c r="J2258" s="45">
        <v>13</v>
      </c>
      <c r="K2258" s="46">
        <v>62</v>
      </c>
      <c r="L2258" s="257">
        <f>SUMSQ(D2258:K2258)</f>
        <v>11180</v>
      </c>
      <c r="M2258" s="42"/>
      <c r="N2258" s="277"/>
      <c r="P2258" s="278"/>
      <c r="Q2258" s="34"/>
      <c r="R2258" s="44">
        <v>26</v>
      </c>
      <c r="S2258" s="45">
        <v>44</v>
      </c>
      <c r="T2258" s="45">
        <v>8</v>
      </c>
      <c r="U2258" s="45">
        <v>54</v>
      </c>
      <c r="V2258" s="45">
        <v>33</v>
      </c>
      <c r="W2258" s="45">
        <v>19</v>
      </c>
      <c r="X2258" s="45">
        <v>63</v>
      </c>
      <c r="Y2258" s="46">
        <v>13</v>
      </c>
      <c r="Z2258" s="257">
        <f>SUMSQ(R2258:Y2258)</f>
        <v>11180</v>
      </c>
      <c r="AA2258" s="42"/>
      <c r="AB2258" s="277"/>
      <c r="AD2258" s="278"/>
      <c r="AE2258" s="34"/>
      <c r="AF2258" s="44">
        <v>13</v>
      </c>
      <c r="AG2258" s="45">
        <v>44</v>
      </c>
      <c r="AH2258" s="45">
        <v>8</v>
      </c>
      <c r="AI2258" s="45">
        <v>54</v>
      </c>
      <c r="AJ2258" s="45">
        <v>33</v>
      </c>
      <c r="AK2258" s="45">
        <v>19</v>
      </c>
      <c r="AL2258" s="45">
        <v>63</v>
      </c>
      <c r="AM2258" s="46">
        <v>26</v>
      </c>
      <c r="AN2258" s="257">
        <f>SUMSQ(AF2258:AM2258)</f>
        <v>11180</v>
      </c>
      <c r="AO2258" s="42"/>
      <c r="AP2258" s="277"/>
      <c r="AR2258" s="278"/>
      <c r="AS2258" s="34"/>
      <c r="AT2258" s="44">
        <v>63</v>
      </c>
      <c r="AU2258" s="45">
        <v>26</v>
      </c>
      <c r="AV2258" s="45">
        <v>8</v>
      </c>
      <c r="AW2258" s="45">
        <v>54</v>
      </c>
      <c r="AX2258" s="45">
        <v>33</v>
      </c>
      <c r="AY2258" s="45">
        <v>19</v>
      </c>
      <c r="AZ2258" s="45">
        <v>13</v>
      </c>
      <c r="BA2258" s="46">
        <v>44</v>
      </c>
      <c r="BB2258" s="257">
        <f>SUMSQ(AT2258:BA2258)</f>
        <v>11180</v>
      </c>
      <c r="BC2258" s="42"/>
      <c r="BD2258" s="277"/>
    </row>
    <row r="2259" spans="2:56" x14ac:dyDescent="0.2">
      <c r="B2259" s="278"/>
      <c r="C2259" s="34"/>
      <c r="D2259" s="44">
        <v>26</v>
      </c>
      <c r="E2259" s="45">
        <v>41</v>
      </c>
      <c r="F2259" s="45">
        <v>54</v>
      </c>
      <c r="G2259" s="45">
        <v>5</v>
      </c>
      <c r="H2259" s="45">
        <v>19</v>
      </c>
      <c r="I2259" s="45">
        <v>36</v>
      </c>
      <c r="J2259" s="45">
        <v>63</v>
      </c>
      <c r="K2259" s="46">
        <v>16</v>
      </c>
      <c r="L2259" s="257">
        <f>SUMSQ(D2259:K2259)</f>
        <v>11180</v>
      </c>
      <c r="M2259" s="42"/>
      <c r="N2259" s="277"/>
      <c r="P2259" s="278"/>
      <c r="Q2259" s="34"/>
      <c r="R2259" s="44">
        <v>5</v>
      </c>
      <c r="S2259" s="45">
        <v>27</v>
      </c>
      <c r="T2259" s="45">
        <v>55</v>
      </c>
      <c r="U2259" s="45">
        <v>41</v>
      </c>
      <c r="V2259" s="45">
        <v>62</v>
      </c>
      <c r="W2259" s="45">
        <v>36</v>
      </c>
      <c r="X2259" s="45">
        <v>16</v>
      </c>
      <c r="Y2259" s="46">
        <v>18</v>
      </c>
      <c r="Z2259" s="257">
        <f>SUMSQ(R2259:Y2259)</f>
        <v>11180</v>
      </c>
      <c r="AA2259" s="42"/>
      <c r="AB2259" s="277"/>
      <c r="AD2259" s="278"/>
      <c r="AE2259" s="34"/>
      <c r="AF2259" s="44">
        <v>18</v>
      </c>
      <c r="AG2259" s="45">
        <v>27</v>
      </c>
      <c r="AH2259" s="45">
        <v>55</v>
      </c>
      <c r="AI2259" s="45">
        <v>41</v>
      </c>
      <c r="AJ2259" s="45">
        <v>62</v>
      </c>
      <c r="AK2259" s="45">
        <v>36</v>
      </c>
      <c r="AL2259" s="45">
        <v>16</v>
      </c>
      <c r="AM2259" s="46">
        <v>5</v>
      </c>
      <c r="AN2259" s="257">
        <f>SUMSQ(AF2259:AM2259)</f>
        <v>11180</v>
      </c>
      <c r="AO2259" s="42"/>
      <c r="AP2259" s="277"/>
      <c r="AR2259" s="278"/>
      <c r="AS2259" s="34"/>
      <c r="AT2259" s="44">
        <v>27</v>
      </c>
      <c r="AU2259" s="45">
        <v>41</v>
      </c>
      <c r="AV2259" s="45">
        <v>55</v>
      </c>
      <c r="AW2259" s="45">
        <v>5</v>
      </c>
      <c r="AX2259" s="45">
        <v>18</v>
      </c>
      <c r="AY2259" s="45">
        <v>36</v>
      </c>
      <c r="AZ2259" s="45">
        <v>62</v>
      </c>
      <c r="BA2259" s="46">
        <v>16</v>
      </c>
      <c r="BB2259" s="257">
        <f>SUMSQ(AT2259:BA2259)</f>
        <v>11180</v>
      </c>
      <c r="BC2259" s="42"/>
      <c r="BD2259" s="277"/>
    </row>
    <row r="2260" spans="2:56" x14ac:dyDescent="0.2">
      <c r="B2260" s="278"/>
      <c r="C2260" s="34"/>
      <c r="D2260" s="44">
        <v>31</v>
      </c>
      <c r="E2260" s="45">
        <v>48</v>
      </c>
      <c r="F2260" s="45">
        <v>51</v>
      </c>
      <c r="G2260" s="45">
        <v>4</v>
      </c>
      <c r="H2260" s="45">
        <v>22</v>
      </c>
      <c r="I2260" s="45">
        <v>37</v>
      </c>
      <c r="J2260" s="45">
        <v>58</v>
      </c>
      <c r="K2260" s="46">
        <v>9</v>
      </c>
      <c r="L2260" s="257">
        <f>SUMSQ(D2260:K2260)</f>
        <v>11180</v>
      </c>
      <c r="M2260" s="42"/>
      <c r="N2260" s="277"/>
      <c r="P2260" s="278"/>
      <c r="Q2260" s="34"/>
      <c r="R2260" s="44">
        <v>51</v>
      </c>
      <c r="S2260" s="45">
        <v>45</v>
      </c>
      <c r="T2260" s="45">
        <v>1</v>
      </c>
      <c r="U2260" s="45">
        <v>31</v>
      </c>
      <c r="V2260" s="45">
        <v>12</v>
      </c>
      <c r="W2260" s="45">
        <v>22</v>
      </c>
      <c r="X2260" s="45">
        <v>58</v>
      </c>
      <c r="Y2260" s="46">
        <v>40</v>
      </c>
      <c r="Z2260" s="257">
        <f>SUMSQ(R2260:Y2260)</f>
        <v>11180</v>
      </c>
      <c r="AA2260" s="42"/>
      <c r="AB2260" s="277"/>
      <c r="AD2260" s="278"/>
      <c r="AE2260" s="34"/>
      <c r="AF2260" s="44">
        <v>51</v>
      </c>
      <c r="AG2260" s="45">
        <v>45</v>
      </c>
      <c r="AH2260" s="45">
        <v>1</v>
      </c>
      <c r="AI2260" s="45">
        <v>31</v>
      </c>
      <c r="AJ2260" s="45">
        <v>12</v>
      </c>
      <c r="AK2260" s="45">
        <v>22</v>
      </c>
      <c r="AL2260" s="45">
        <v>58</v>
      </c>
      <c r="AM2260" s="46">
        <v>40</v>
      </c>
      <c r="AN2260" s="257">
        <f>SUMSQ(AF2260:AM2260)</f>
        <v>11180</v>
      </c>
      <c r="AO2260" s="42"/>
      <c r="AP2260" s="277"/>
      <c r="AR2260" s="278"/>
      <c r="AS2260" s="34"/>
      <c r="AT2260" s="44">
        <v>12</v>
      </c>
      <c r="AU2260" s="45">
        <v>45</v>
      </c>
      <c r="AV2260" s="45">
        <v>1</v>
      </c>
      <c r="AW2260" s="45">
        <v>51</v>
      </c>
      <c r="AX2260" s="45">
        <v>40</v>
      </c>
      <c r="AY2260" s="45">
        <v>22</v>
      </c>
      <c r="AZ2260" s="45">
        <v>58</v>
      </c>
      <c r="BA2260" s="46">
        <v>31</v>
      </c>
      <c r="BB2260" s="257">
        <f>SUMSQ(AT2260:BA2260)</f>
        <v>11180</v>
      </c>
      <c r="BC2260" s="42"/>
      <c r="BD2260" s="277"/>
    </row>
    <row r="2261" spans="2:56" ht="12.75" thickBot="1" x14ac:dyDescent="0.25">
      <c r="B2261" s="278"/>
      <c r="C2261" s="34"/>
      <c r="D2261" s="59">
        <v>45</v>
      </c>
      <c r="E2261" s="60">
        <v>30</v>
      </c>
      <c r="F2261" s="60">
        <v>1</v>
      </c>
      <c r="G2261" s="60">
        <v>50</v>
      </c>
      <c r="H2261" s="60">
        <v>40</v>
      </c>
      <c r="I2261" s="60">
        <v>23</v>
      </c>
      <c r="J2261" s="60">
        <v>12</v>
      </c>
      <c r="K2261" s="61">
        <v>59</v>
      </c>
      <c r="L2261" s="257">
        <f>SUMSQ(D2261:K2261)</f>
        <v>11180</v>
      </c>
      <c r="M2261" s="42"/>
      <c r="N2261" s="277"/>
      <c r="P2261" s="278"/>
      <c r="Q2261" s="34"/>
      <c r="R2261" s="59">
        <v>48</v>
      </c>
      <c r="S2261" s="60">
        <v>30</v>
      </c>
      <c r="T2261" s="60">
        <v>50</v>
      </c>
      <c r="U2261" s="60">
        <v>4</v>
      </c>
      <c r="V2261" s="60">
        <v>23</v>
      </c>
      <c r="W2261" s="60">
        <v>37</v>
      </c>
      <c r="X2261" s="60">
        <v>9</v>
      </c>
      <c r="Y2261" s="61">
        <v>59</v>
      </c>
      <c r="Z2261" s="257">
        <f>SUMSQ(R2261:Y2261)</f>
        <v>11180</v>
      </c>
      <c r="AA2261" s="42"/>
      <c r="AB2261" s="277"/>
      <c r="AD2261" s="278"/>
      <c r="AE2261" s="34"/>
      <c r="AF2261" s="59">
        <v>48</v>
      </c>
      <c r="AG2261" s="60">
        <v>30</v>
      </c>
      <c r="AH2261" s="60">
        <v>50</v>
      </c>
      <c r="AI2261" s="60">
        <v>4</v>
      </c>
      <c r="AJ2261" s="60">
        <v>23</v>
      </c>
      <c r="AK2261" s="60">
        <v>37</v>
      </c>
      <c r="AL2261" s="60">
        <v>9</v>
      </c>
      <c r="AM2261" s="61">
        <v>59</v>
      </c>
      <c r="AN2261" s="257">
        <f>SUMSQ(AF2261:AM2261)</f>
        <v>11180</v>
      </c>
      <c r="AO2261" s="42"/>
      <c r="AP2261" s="277"/>
      <c r="AR2261" s="278"/>
      <c r="AS2261" s="34"/>
      <c r="AT2261" s="59">
        <v>48</v>
      </c>
      <c r="AU2261" s="60">
        <v>30</v>
      </c>
      <c r="AV2261" s="60">
        <v>50</v>
      </c>
      <c r="AW2261" s="60">
        <v>4</v>
      </c>
      <c r="AX2261" s="60">
        <v>23</v>
      </c>
      <c r="AY2261" s="60">
        <v>37</v>
      </c>
      <c r="AZ2261" s="60">
        <v>9</v>
      </c>
      <c r="BA2261" s="61">
        <v>59</v>
      </c>
      <c r="BB2261" s="257">
        <f>SUMSQ(AT2261:BA2261)</f>
        <v>11180</v>
      </c>
      <c r="BC2261" s="42"/>
      <c r="BD2261" s="277"/>
    </row>
    <row r="2262" spans="2:56" x14ac:dyDescent="0.2">
      <c r="B2262" s="278"/>
      <c r="C2262" s="34"/>
      <c r="D2262" s="166">
        <f>SUM(D2254:D2261)</f>
        <v>260</v>
      </c>
      <c r="E2262" s="167">
        <f>SUM(E2254:E2261)</f>
        <v>260</v>
      </c>
      <c r="F2262" s="167">
        <f>SUM(F2254:F2261)</f>
        <v>260</v>
      </c>
      <c r="G2262" s="167">
        <f>SUM(G2254:G2261)</f>
        <v>260</v>
      </c>
      <c r="H2262" s="167">
        <f>SUM(H2254:H2261)</f>
        <v>260</v>
      </c>
      <c r="I2262" s="167">
        <f>SUM(I2254:I2261)</f>
        <v>260</v>
      </c>
      <c r="J2262" s="167">
        <f>SUM(J2254:J2261)</f>
        <v>260</v>
      </c>
      <c r="K2262" s="167">
        <f>SUM(K2254:K2261)</f>
        <v>260</v>
      </c>
      <c r="L2262" s="280">
        <f>SUM(D2254^3+E2255^3+F2256^3+G2257^3+H2258^3+I2259^3+J2260^3+K2261^3)</f>
        <v>540800</v>
      </c>
      <c r="M2262" s="42"/>
      <c r="N2262" s="277"/>
      <c r="P2262" s="278"/>
      <c r="Q2262" s="34"/>
      <c r="R2262" s="166">
        <f>SUM(R2254:R2261)</f>
        <v>260</v>
      </c>
      <c r="S2262" s="167">
        <f>SUM(S2254:S2261)</f>
        <v>260</v>
      </c>
      <c r="T2262" s="167">
        <f>SUM(T2254:T2261)</f>
        <v>260</v>
      </c>
      <c r="U2262" s="167">
        <f>SUM(U2254:U2261)</f>
        <v>260</v>
      </c>
      <c r="V2262" s="167">
        <f>SUM(V2254:V2261)</f>
        <v>260</v>
      </c>
      <c r="W2262" s="167">
        <f>SUM(W2254:W2261)</f>
        <v>260</v>
      </c>
      <c r="X2262" s="167">
        <f>SUM(X2254:X2261)</f>
        <v>260</v>
      </c>
      <c r="Y2262" s="167">
        <f>SUM(Y2254:Y2261)</f>
        <v>260</v>
      </c>
      <c r="Z2262" s="280">
        <f>SUM(R2254^3+S2255^3+T2256^3+U2257^3+V2258^3+W2259^3+X2260^3+Y2261^3)</f>
        <v>540800</v>
      </c>
      <c r="AA2262" s="42"/>
      <c r="AB2262" s="277"/>
      <c r="AD2262" s="278"/>
      <c r="AE2262" s="34"/>
      <c r="AF2262" s="166">
        <f>SUM(AF2254:AF2261)</f>
        <v>260</v>
      </c>
      <c r="AG2262" s="167">
        <f>SUM(AG2254:AG2261)</f>
        <v>260</v>
      </c>
      <c r="AH2262" s="167">
        <f>SUM(AH2254:AH2261)</f>
        <v>260</v>
      </c>
      <c r="AI2262" s="167">
        <f>SUM(AI2254:AI2261)</f>
        <v>260</v>
      </c>
      <c r="AJ2262" s="167">
        <f>SUM(AJ2254:AJ2261)</f>
        <v>260</v>
      </c>
      <c r="AK2262" s="167">
        <f>SUM(AK2254:AK2261)</f>
        <v>260</v>
      </c>
      <c r="AL2262" s="167">
        <f>SUM(AL2254:AL2261)</f>
        <v>260</v>
      </c>
      <c r="AM2262" s="167">
        <f>SUM(AM2254:AM2261)</f>
        <v>260</v>
      </c>
      <c r="AN2262" s="280">
        <f>SUM(AF2254^3+AG2255^3+AH2256^3+AI2257^3+AJ2258^3+AK2259^3+AL2260^3+AM2261^3)</f>
        <v>540800</v>
      </c>
      <c r="AO2262" s="42"/>
      <c r="AP2262" s="277"/>
      <c r="AR2262" s="278"/>
      <c r="AS2262" s="34"/>
      <c r="AT2262" s="166">
        <f>SUM(AT2254:AT2261)</f>
        <v>260</v>
      </c>
      <c r="AU2262" s="167">
        <f>SUM(AU2254:AU2261)</f>
        <v>260</v>
      </c>
      <c r="AV2262" s="167">
        <f>SUM(AV2254:AV2261)</f>
        <v>260</v>
      </c>
      <c r="AW2262" s="167">
        <f>SUM(AW2254:AW2261)</f>
        <v>260</v>
      </c>
      <c r="AX2262" s="167">
        <f>SUM(AX2254:AX2261)</f>
        <v>260</v>
      </c>
      <c r="AY2262" s="167">
        <f>SUM(AY2254:AY2261)</f>
        <v>260</v>
      </c>
      <c r="AZ2262" s="167">
        <f>SUM(AZ2254:AZ2261)</f>
        <v>260</v>
      </c>
      <c r="BA2262" s="167">
        <f>SUM(BA2254:BA2261)</f>
        <v>260</v>
      </c>
      <c r="BB2262" s="280">
        <f>SUM(AT2254^3+AU2255^3+AV2256^3+AW2257^3+AX2258^3+AY2259^3+AZ2260^3+BA2261^3)</f>
        <v>540800</v>
      </c>
      <c r="BC2262" s="42"/>
      <c r="BD2262" s="277"/>
    </row>
    <row r="2263" spans="2:56" ht="12.75" thickBot="1" x14ac:dyDescent="0.25">
      <c r="B2263" s="278"/>
      <c r="C2263" s="34"/>
      <c r="D2263" s="89">
        <f>SUMSQ(D2254:D2261)</f>
        <v>11180</v>
      </c>
      <c r="E2263" s="90">
        <f>SUMSQ(E2254:E2261)</f>
        <v>11180</v>
      </c>
      <c r="F2263" s="90">
        <f>SUMSQ(F2254:F2261)</f>
        <v>11180</v>
      </c>
      <c r="G2263" s="90">
        <f>SUMSQ(G2254:G2261)</f>
        <v>11180</v>
      </c>
      <c r="H2263" s="90">
        <f>SUMSQ(H2254:H2261)</f>
        <v>11180</v>
      </c>
      <c r="I2263" s="90">
        <f>SUMSQ(I2254:I2261)</f>
        <v>11180</v>
      </c>
      <c r="J2263" s="90">
        <f>SUMSQ(J2254:J2261)</f>
        <v>11180</v>
      </c>
      <c r="K2263" s="90">
        <f>SUMSQ(K2254:K2261)</f>
        <v>11180</v>
      </c>
      <c r="L2263" s="279">
        <f>SUM(D2261^3+E2260^3+F2259^3+G2258^3+H2257^3+I2256^3+J2255^3+K2254^3)</f>
        <v>540800</v>
      </c>
      <c r="M2263" s="42"/>
      <c r="N2263" s="277"/>
      <c r="P2263" s="278"/>
      <c r="Q2263" s="34"/>
      <c r="R2263" s="89">
        <f>SUMSQ(R2254:R2261)</f>
        <v>11180</v>
      </c>
      <c r="S2263" s="90">
        <f>SUMSQ(S2254:S2261)</f>
        <v>11180</v>
      </c>
      <c r="T2263" s="90">
        <f>SUMSQ(T2254:T2261)</f>
        <v>11180</v>
      </c>
      <c r="U2263" s="90">
        <f>SUMSQ(U2254:U2261)</f>
        <v>11180</v>
      </c>
      <c r="V2263" s="90">
        <f>SUMSQ(V2254:V2261)</f>
        <v>11180</v>
      </c>
      <c r="W2263" s="90">
        <f>SUMSQ(W2254:W2261)</f>
        <v>11180</v>
      </c>
      <c r="X2263" s="90">
        <f>SUMSQ(X2254:X2261)</f>
        <v>11180</v>
      </c>
      <c r="Y2263" s="90">
        <f>SUMSQ(Y2254:Y2261)</f>
        <v>11180</v>
      </c>
      <c r="Z2263" s="279">
        <f>SUM(R2261^3+S2260^3+T2259^3+U2258^3+V2257^3+W2256^3+X2255^3+Y2254^3)</f>
        <v>540800</v>
      </c>
      <c r="AA2263" s="42"/>
      <c r="AB2263" s="277"/>
      <c r="AD2263" s="278"/>
      <c r="AE2263" s="34"/>
      <c r="AF2263" s="89">
        <f>SUMSQ(AF2254:AF2261)</f>
        <v>11180</v>
      </c>
      <c r="AG2263" s="90">
        <f>SUMSQ(AG2254:AG2261)</f>
        <v>11180</v>
      </c>
      <c r="AH2263" s="90">
        <f>SUMSQ(AH2254:AH2261)</f>
        <v>11180</v>
      </c>
      <c r="AI2263" s="90">
        <f>SUMSQ(AI2254:AI2261)</f>
        <v>11180</v>
      </c>
      <c r="AJ2263" s="90">
        <f>SUMSQ(AJ2254:AJ2261)</f>
        <v>11180</v>
      </c>
      <c r="AK2263" s="90">
        <f>SUMSQ(AK2254:AK2261)</f>
        <v>11180</v>
      </c>
      <c r="AL2263" s="90">
        <f>SUMSQ(AL2254:AL2261)</f>
        <v>11180</v>
      </c>
      <c r="AM2263" s="90">
        <f>SUMSQ(AM2254:AM2261)</f>
        <v>11180</v>
      </c>
      <c r="AN2263" s="279">
        <f>SUM(AF2261^3+AG2260^3+AH2259^3+AI2258^3+AJ2257^3+AK2256^3+AL2255^3+AM2254^3)</f>
        <v>540800</v>
      </c>
      <c r="AO2263" s="42"/>
      <c r="AP2263" s="277"/>
      <c r="AR2263" s="278"/>
      <c r="AS2263" s="34"/>
      <c r="AT2263" s="89">
        <f>SUMSQ(AT2254:AT2261)</f>
        <v>11180</v>
      </c>
      <c r="AU2263" s="90">
        <f>SUMSQ(AU2254:AU2261)</f>
        <v>11180</v>
      </c>
      <c r="AV2263" s="90">
        <f>SUMSQ(AV2254:AV2261)</f>
        <v>11180</v>
      </c>
      <c r="AW2263" s="90">
        <f>SUMSQ(AW2254:AW2261)</f>
        <v>11180</v>
      </c>
      <c r="AX2263" s="90">
        <f>SUMSQ(AX2254:AX2261)</f>
        <v>11180</v>
      </c>
      <c r="AY2263" s="90">
        <f>SUMSQ(AY2254:AY2261)</f>
        <v>11180</v>
      </c>
      <c r="AZ2263" s="90">
        <f>SUMSQ(AZ2254:AZ2261)</f>
        <v>11180</v>
      </c>
      <c r="BA2263" s="90">
        <f>SUMSQ(BA2254:BA2261)</f>
        <v>11180</v>
      </c>
      <c r="BB2263" s="279">
        <f>SUM(AT2261^3+AU2260^3+AV2259^3+AW2258^3+AX2257^3+AY2256^3+AZ2255^3+BA2254^3)</f>
        <v>540800</v>
      </c>
      <c r="BC2263" s="42"/>
      <c r="BD2263" s="277"/>
    </row>
    <row r="2264" spans="2:56" ht="12.75" thickBot="1" x14ac:dyDescent="0.25">
      <c r="B2264" s="278"/>
      <c r="C2264" s="104"/>
      <c r="D2264" s="106"/>
      <c r="E2264" s="106"/>
      <c r="F2264" s="106"/>
      <c r="G2264" s="106"/>
      <c r="H2264" s="106"/>
      <c r="I2264" s="106"/>
      <c r="J2264" s="106"/>
      <c r="K2264" s="106"/>
      <c r="L2264" s="106"/>
      <c r="M2264" s="109"/>
      <c r="N2264" s="277"/>
      <c r="P2264" s="278"/>
      <c r="Q2264" s="104"/>
      <c r="R2264" s="106"/>
      <c r="S2264" s="106"/>
      <c r="T2264" s="106"/>
      <c r="U2264" s="106"/>
      <c r="V2264" s="106"/>
      <c r="W2264" s="106"/>
      <c r="X2264" s="106"/>
      <c r="Y2264" s="106"/>
      <c r="Z2264" s="106"/>
      <c r="AA2264" s="109"/>
      <c r="AB2264" s="277"/>
      <c r="AD2264" s="278"/>
      <c r="AE2264" s="104"/>
      <c r="AF2264" s="106"/>
      <c r="AG2264" s="106"/>
      <c r="AH2264" s="106"/>
      <c r="AI2264" s="106"/>
      <c r="AJ2264" s="106"/>
      <c r="AK2264" s="106"/>
      <c r="AL2264" s="106"/>
      <c r="AM2264" s="106"/>
      <c r="AN2264" s="106"/>
      <c r="AO2264" s="109"/>
      <c r="AP2264" s="277"/>
      <c r="AR2264" s="278"/>
      <c r="AS2264" s="104"/>
      <c r="AT2264" s="106"/>
      <c r="AU2264" s="106"/>
      <c r="AV2264" s="106"/>
      <c r="AW2264" s="106"/>
      <c r="AX2264" s="106"/>
      <c r="AY2264" s="106"/>
      <c r="AZ2264" s="106"/>
      <c r="BA2264" s="106"/>
      <c r="BB2264" s="106"/>
      <c r="BC2264" s="109"/>
      <c r="BD2264" s="277"/>
    </row>
    <row r="2265" spans="2:56" ht="12.75" thickBot="1" x14ac:dyDescent="0.25">
      <c r="B2265" s="276"/>
      <c r="C2265" s="275"/>
      <c r="D2265" s="275"/>
      <c r="E2265" s="275"/>
      <c r="F2265" s="275"/>
      <c r="G2265" s="275"/>
      <c r="H2265" s="275"/>
      <c r="I2265" s="275"/>
      <c r="J2265" s="275"/>
      <c r="K2265" s="275"/>
      <c r="L2265" s="275"/>
      <c r="M2265" s="275"/>
      <c r="N2265" s="274"/>
      <c r="P2265" s="276"/>
      <c r="Q2265" s="275"/>
      <c r="R2265" s="275"/>
      <c r="S2265" s="275"/>
      <c r="T2265" s="275"/>
      <c r="U2265" s="275"/>
      <c r="V2265" s="275"/>
      <c r="W2265" s="275"/>
      <c r="X2265" s="275"/>
      <c r="Y2265" s="275"/>
      <c r="Z2265" s="275"/>
      <c r="AA2265" s="275"/>
      <c r="AB2265" s="274"/>
      <c r="AD2265" s="276"/>
      <c r="AE2265" s="275"/>
      <c r="AF2265" s="275"/>
      <c r="AG2265" s="275"/>
      <c r="AH2265" s="275"/>
      <c r="AI2265" s="275"/>
      <c r="AJ2265" s="275"/>
      <c r="AK2265" s="275"/>
      <c r="AL2265" s="275"/>
      <c r="AM2265" s="275"/>
      <c r="AN2265" s="275"/>
      <c r="AO2265" s="275"/>
      <c r="AP2265" s="274"/>
      <c r="AR2265" s="276"/>
      <c r="AS2265" s="275"/>
      <c r="AT2265" s="275"/>
      <c r="AU2265" s="275"/>
      <c r="AV2265" s="275"/>
      <c r="AW2265" s="275"/>
      <c r="AX2265" s="275"/>
      <c r="AY2265" s="275"/>
      <c r="AZ2265" s="275"/>
      <c r="BA2265" s="275"/>
      <c r="BB2265" s="275"/>
      <c r="BC2265" s="275"/>
      <c r="BD2265" s="274"/>
    </row>
    <row r="2266" spans="2:56" ht="13.5" thickTop="1" thickBot="1" x14ac:dyDescent="0.25"/>
    <row r="2267" spans="2:56" ht="13.5" thickTop="1" thickBot="1" x14ac:dyDescent="0.25">
      <c r="B2267" s="284"/>
      <c r="C2267" s="283"/>
      <c r="D2267" s="283"/>
      <c r="E2267" s="283"/>
      <c r="F2267" s="283"/>
      <c r="G2267" s="283"/>
      <c r="H2267" s="283"/>
      <c r="I2267" s="283"/>
      <c r="J2267" s="283"/>
      <c r="K2267" s="283"/>
      <c r="L2267" s="283"/>
      <c r="M2267" s="283"/>
      <c r="N2267" s="282"/>
      <c r="P2267" s="284"/>
      <c r="Q2267" s="283"/>
      <c r="R2267" s="283"/>
      <c r="S2267" s="283"/>
      <c r="T2267" s="283"/>
      <c r="U2267" s="283"/>
      <c r="V2267" s="283"/>
      <c r="W2267" s="283"/>
      <c r="X2267" s="283"/>
      <c r="Y2267" s="283"/>
      <c r="Z2267" s="283"/>
      <c r="AA2267" s="283"/>
      <c r="AB2267" s="282"/>
      <c r="AD2267" s="284"/>
      <c r="AE2267" s="283"/>
      <c r="AF2267" s="283"/>
      <c r="AG2267" s="283"/>
      <c r="AH2267" s="283"/>
      <c r="AI2267" s="283"/>
      <c r="AJ2267" s="283"/>
      <c r="AK2267" s="283"/>
      <c r="AL2267" s="283"/>
      <c r="AM2267" s="283"/>
      <c r="AN2267" s="283"/>
      <c r="AO2267" s="283"/>
      <c r="AP2267" s="282"/>
      <c r="AR2267" s="284"/>
      <c r="AS2267" s="283"/>
      <c r="AT2267" s="283"/>
      <c r="AU2267" s="283"/>
      <c r="AV2267" s="283"/>
      <c r="AW2267" s="283"/>
      <c r="AX2267" s="283"/>
      <c r="AY2267" s="283"/>
      <c r="AZ2267" s="283"/>
      <c r="BA2267" s="283"/>
      <c r="BB2267" s="283"/>
      <c r="BC2267" s="283"/>
      <c r="BD2267" s="282"/>
    </row>
    <row r="2268" spans="2:56" ht="12.75" thickBot="1" x14ac:dyDescent="0.25">
      <c r="B2268" s="278"/>
      <c r="C2268" s="20"/>
      <c r="D2268" s="21"/>
      <c r="E2268" s="21"/>
      <c r="F2268" s="21"/>
      <c r="G2268" s="21"/>
      <c r="H2268" s="281" t="s">
        <v>810</v>
      </c>
      <c r="I2268" s="21"/>
      <c r="J2268" s="21"/>
      <c r="K2268" s="21"/>
      <c r="L2268" s="21"/>
      <c r="M2268" s="23"/>
      <c r="N2268" s="277"/>
      <c r="P2268" s="278"/>
      <c r="Q2268" s="20"/>
      <c r="R2268" s="21"/>
      <c r="S2268" s="21"/>
      <c r="T2268" s="21"/>
      <c r="U2268" s="21"/>
      <c r="V2268" s="281" t="s">
        <v>809</v>
      </c>
      <c r="W2268" s="21"/>
      <c r="X2268" s="21"/>
      <c r="Y2268" s="21"/>
      <c r="Z2268" s="21"/>
      <c r="AA2268" s="23"/>
      <c r="AB2268" s="277"/>
      <c r="AD2268" s="278"/>
      <c r="AE2268" s="20"/>
      <c r="AF2268" s="21"/>
      <c r="AG2268" s="21"/>
      <c r="AH2268" s="21"/>
      <c r="AI2268" s="21"/>
      <c r="AJ2268" s="281" t="s">
        <v>808</v>
      </c>
      <c r="AK2268" s="21"/>
      <c r="AL2268" s="21"/>
      <c r="AM2268" s="21"/>
      <c r="AN2268" s="21"/>
      <c r="AO2268" s="23"/>
      <c r="AP2268" s="277"/>
      <c r="AR2268" s="278"/>
      <c r="AS2268" s="20"/>
      <c r="AT2268" s="21"/>
      <c r="AU2268" s="21"/>
      <c r="AV2268" s="21"/>
      <c r="AW2268" s="21"/>
      <c r="AX2268" s="281" t="s">
        <v>807</v>
      </c>
      <c r="AY2268" s="21"/>
      <c r="AZ2268" s="21"/>
      <c r="BA2268" s="21"/>
      <c r="BB2268" s="21"/>
      <c r="BC2268" s="23"/>
      <c r="BD2268" s="277"/>
    </row>
    <row r="2269" spans="2:56" x14ac:dyDescent="0.2">
      <c r="B2269" s="278"/>
      <c r="C2269" s="34"/>
      <c r="D2269" s="35">
        <v>6</v>
      </c>
      <c r="E2269" s="36">
        <v>56</v>
      </c>
      <c r="F2269" s="36">
        <v>28</v>
      </c>
      <c r="G2269" s="36">
        <v>42</v>
      </c>
      <c r="H2269" s="36">
        <v>61</v>
      </c>
      <c r="I2269" s="36">
        <v>15</v>
      </c>
      <c r="J2269" s="36">
        <v>35</v>
      </c>
      <c r="K2269" s="37">
        <v>17</v>
      </c>
      <c r="L2269" s="251">
        <f>SUMSQ(D2269:K2269)</f>
        <v>11180</v>
      </c>
      <c r="M2269" s="42"/>
      <c r="N2269" s="277"/>
      <c r="P2269" s="278"/>
      <c r="Q2269" s="34"/>
      <c r="R2269" s="35">
        <v>6</v>
      </c>
      <c r="S2269" s="36">
        <v>56</v>
      </c>
      <c r="T2269" s="36">
        <v>28</v>
      </c>
      <c r="U2269" s="36">
        <v>42</v>
      </c>
      <c r="V2269" s="36">
        <v>61</v>
      </c>
      <c r="W2269" s="36">
        <v>15</v>
      </c>
      <c r="X2269" s="36">
        <v>35</v>
      </c>
      <c r="Y2269" s="37">
        <v>17</v>
      </c>
      <c r="Z2269" s="251">
        <f>SUMSQ(R2269:Y2269)</f>
        <v>11180</v>
      </c>
      <c r="AA2269" s="42"/>
      <c r="AB2269" s="277"/>
      <c r="AD2269" s="278"/>
      <c r="AE2269" s="34"/>
      <c r="AF2269" s="35">
        <v>6</v>
      </c>
      <c r="AG2269" s="36">
        <v>56</v>
      </c>
      <c r="AH2269" s="36">
        <v>28</v>
      </c>
      <c r="AI2269" s="36">
        <v>61</v>
      </c>
      <c r="AJ2269" s="36">
        <v>42</v>
      </c>
      <c r="AK2269" s="36">
        <v>15</v>
      </c>
      <c r="AL2269" s="36">
        <v>35</v>
      </c>
      <c r="AM2269" s="37">
        <v>17</v>
      </c>
      <c r="AN2269" s="251">
        <f>SUMSQ(AF2269:AM2269)</f>
        <v>11180</v>
      </c>
      <c r="AO2269" s="42"/>
      <c r="AP2269" s="277"/>
      <c r="AR2269" s="278"/>
      <c r="AS2269" s="34"/>
      <c r="AT2269" s="35">
        <v>6</v>
      </c>
      <c r="AU2269" s="36">
        <v>56</v>
      </c>
      <c r="AV2269" s="36">
        <v>28</v>
      </c>
      <c r="AW2269" s="36">
        <v>61</v>
      </c>
      <c r="AX2269" s="36">
        <v>42</v>
      </c>
      <c r="AY2269" s="36">
        <v>15</v>
      </c>
      <c r="AZ2269" s="36">
        <v>35</v>
      </c>
      <c r="BA2269" s="37">
        <v>17</v>
      </c>
      <c r="BB2269" s="251">
        <f>SUMSQ(AT2269:BA2269)</f>
        <v>11180</v>
      </c>
      <c r="BC2269" s="42"/>
      <c r="BD2269" s="277"/>
    </row>
    <row r="2270" spans="2:56" x14ac:dyDescent="0.2">
      <c r="B2270" s="278"/>
      <c r="C2270" s="34"/>
      <c r="D2270" s="44">
        <v>53</v>
      </c>
      <c r="E2270" s="45">
        <v>7</v>
      </c>
      <c r="F2270" s="45">
        <v>43</v>
      </c>
      <c r="G2270" s="45">
        <v>25</v>
      </c>
      <c r="H2270" s="45">
        <v>14</v>
      </c>
      <c r="I2270" s="45">
        <v>64</v>
      </c>
      <c r="J2270" s="45">
        <v>20</v>
      </c>
      <c r="K2270" s="46">
        <v>34</v>
      </c>
      <c r="L2270" s="257">
        <f>SUMSQ(D2270:K2270)</f>
        <v>11180</v>
      </c>
      <c r="M2270" s="42"/>
      <c r="N2270" s="277"/>
      <c r="P2270" s="278"/>
      <c r="Q2270" s="34"/>
      <c r="R2270" s="44">
        <v>53</v>
      </c>
      <c r="S2270" s="45">
        <v>7</v>
      </c>
      <c r="T2270" s="45">
        <v>43</v>
      </c>
      <c r="U2270" s="45">
        <v>25</v>
      </c>
      <c r="V2270" s="45">
        <v>14</v>
      </c>
      <c r="W2270" s="45">
        <v>64</v>
      </c>
      <c r="X2270" s="45">
        <v>20</v>
      </c>
      <c r="Y2270" s="46">
        <v>34</v>
      </c>
      <c r="Z2270" s="257">
        <f>SUMSQ(R2270:Y2270)</f>
        <v>11180</v>
      </c>
      <c r="AA2270" s="42"/>
      <c r="AB2270" s="277"/>
      <c r="AD2270" s="278"/>
      <c r="AE2270" s="34"/>
      <c r="AF2270" s="44">
        <v>25</v>
      </c>
      <c r="AG2270" s="45">
        <v>7</v>
      </c>
      <c r="AH2270" s="45">
        <v>43</v>
      </c>
      <c r="AI2270" s="45">
        <v>34</v>
      </c>
      <c r="AJ2270" s="45">
        <v>53</v>
      </c>
      <c r="AK2270" s="45">
        <v>64</v>
      </c>
      <c r="AL2270" s="45">
        <v>20</v>
      </c>
      <c r="AM2270" s="46">
        <v>14</v>
      </c>
      <c r="AN2270" s="257">
        <f>SUMSQ(AF2270:AM2270)</f>
        <v>11180</v>
      </c>
      <c r="AO2270" s="42"/>
      <c r="AP2270" s="277"/>
      <c r="AR2270" s="278"/>
      <c r="AS2270" s="34"/>
      <c r="AT2270" s="44">
        <v>25</v>
      </c>
      <c r="AU2270" s="45">
        <v>7</v>
      </c>
      <c r="AV2270" s="45">
        <v>43</v>
      </c>
      <c r="AW2270" s="45">
        <v>34</v>
      </c>
      <c r="AX2270" s="45">
        <v>53</v>
      </c>
      <c r="AY2270" s="45">
        <v>64</v>
      </c>
      <c r="AZ2270" s="45">
        <v>20</v>
      </c>
      <c r="BA2270" s="46">
        <v>14</v>
      </c>
      <c r="BB2270" s="257">
        <f>SUMSQ(AT2270:BA2270)</f>
        <v>11180</v>
      </c>
      <c r="BC2270" s="42"/>
      <c r="BD2270" s="277"/>
    </row>
    <row r="2271" spans="2:56" x14ac:dyDescent="0.2">
      <c r="B2271" s="278"/>
      <c r="C2271" s="34"/>
      <c r="D2271" s="44">
        <v>3</v>
      </c>
      <c r="E2271" s="45">
        <v>49</v>
      </c>
      <c r="F2271" s="45">
        <v>29</v>
      </c>
      <c r="G2271" s="45">
        <v>47</v>
      </c>
      <c r="H2271" s="45">
        <v>60</v>
      </c>
      <c r="I2271" s="45">
        <v>10</v>
      </c>
      <c r="J2271" s="45">
        <v>38</v>
      </c>
      <c r="K2271" s="46">
        <v>24</v>
      </c>
      <c r="L2271" s="257">
        <f>SUMSQ(D2271:K2271)</f>
        <v>11180</v>
      </c>
      <c r="M2271" s="42"/>
      <c r="N2271" s="277"/>
      <c r="P2271" s="278"/>
      <c r="Q2271" s="34"/>
      <c r="R2271" s="44">
        <v>49</v>
      </c>
      <c r="S2271" s="45">
        <v>3</v>
      </c>
      <c r="T2271" s="45">
        <v>29</v>
      </c>
      <c r="U2271" s="45">
        <v>47</v>
      </c>
      <c r="V2271" s="45">
        <v>60</v>
      </c>
      <c r="W2271" s="45">
        <v>10</v>
      </c>
      <c r="X2271" s="45">
        <v>24</v>
      </c>
      <c r="Y2271" s="46">
        <v>38</v>
      </c>
      <c r="Z2271" s="257">
        <f>SUMSQ(R2271:Y2271)</f>
        <v>11180</v>
      </c>
      <c r="AA2271" s="42"/>
      <c r="AB2271" s="277"/>
      <c r="AD2271" s="278"/>
      <c r="AE2271" s="34"/>
      <c r="AF2271" s="44">
        <v>47</v>
      </c>
      <c r="AG2271" s="45">
        <v>49</v>
      </c>
      <c r="AH2271" s="45">
        <v>29</v>
      </c>
      <c r="AI2271" s="45">
        <v>3</v>
      </c>
      <c r="AJ2271" s="45">
        <v>24</v>
      </c>
      <c r="AK2271" s="45">
        <v>10</v>
      </c>
      <c r="AL2271" s="45">
        <v>38</v>
      </c>
      <c r="AM2271" s="46">
        <v>60</v>
      </c>
      <c r="AN2271" s="257">
        <f>SUMSQ(AF2271:AM2271)</f>
        <v>11180</v>
      </c>
      <c r="AO2271" s="42"/>
      <c r="AP2271" s="277"/>
      <c r="AR2271" s="278"/>
      <c r="AS2271" s="34"/>
      <c r="AT2271" s="44">
        <v>60</v>
      </c>
      <c r="AU2271" s="45">
        <v>49</v>
      </c>
      <c r="AV2271" s="45">
        <v>29</v>
      </c>
      <c r="AW2271" s="45">
        <v>3</v>
      </c>
      <c r="AX2271" s="45">
        <v>24</v>
      </c>
      <c r="AY2271" s="45">
        <v>10</v>
      </c>
      <c r="AZ2271" s="45">
        <v>38</v>
      </c>
      <c r="BA2271" s="46">
        <v>47</v>
      </c>
      <c r="BB2271" s="257">
        <f>SUMSQ(AT2271:BA2271)</f>
        <v>11180</v>
      </c>
      <c r="BC2271" s="42"/>
      <c r="BD2271" s="277"/>
    </row>
    <row r="2272" spans="2:56" x14ac:dyDescent="0.2">
      <c r="B2272" s="278"/>
      <c r="C2272" s="34"/>
      <c r="D2272" s="44">
        <v>52</v>
      </c>
      <c r="E2272" s="45">
        <v>2</v>
      </c>
      <c r="F2272" s="45">
        <v>46</v>
      </c>
      <c r="G2272" s="45">
        <v>32</v>
      </c>
      <c r="H2272" s="45">
        <v>11</v>
      </c>
      <c r="I2272" s="45">
        <v>57</v>
      </c>
      <c r="J2272" s="45">
        <v>21</v>
      </c>
      <c r="K2272" s="46">
        <v>39</v>
      </c>
      <c r="L2272" s="257">
        <f>SUMSQ(D2272:K2272)</f>
        <v>11180</v>
      </c>
      <c r="M2272" s="42"/>
      <c r="N2272" s="277"/>
      <c r="P2272" s="278"/>
      <c r="Q2272" s="34"/>
      <c r="R2272" s="44">
        <v>2</v>
      </c>
      <c r="S2272" s="45">
        <v>52</v>
      </c>
      <c r="T2272" s="45">
        <v>46</v>
      </c>
      <c r="U2272" s="45">
        <v>32</v>
      </c>
      <c r="V2272" s="45">
        <v>11</v>
      </c>
      <c r="W2272" s="45">
        <v>57</v>
      </c>
      <c r="X2272" s="45">
        <v>39</v>
      </c>
      <c r="Y2272" s="46">
        <v>21</v>
      </c>
      <c r="Z2272" s="257">
        <f>SUMSQ(R2272:Y2272)</f>
        <v>11180</v>
      </c>
      <c r="AA2272" s="42"/>
      <c r="AB2272" s="277"/>
      <c r="AD2272" s="278"/>
      <c r="AE2272" s="34"/>
      <c r="AF2272" s="44">
        <v>52</v>
      </c>
      <c r="AG2272" s="45">
        <v>2</v>
      </c>
      <c r="AH2272" s="45">
        <v>46</v>
      </c>
      <c r="AI2272" s="45">
        <v>32</v>
      </c>
      <c r="AJ2272" s="45">
        <v>11</v>
      </c>
      <c r="AK2272" s="45">
        <v>57</v>
      </c>
      <c r="AL2272" s="45">
        <v>21</v>
      </c>
      <c r="AM2272" s="46">
        <v>39</v>
      </c>
      <c r="AN2272" s="257">
        <f>SUMSQ(AF2272:AM2272)</f>
        <v>11180</v>
      </c>
      <c r="AO2272" s="42"/>
      <c r="AP2272" s="277"/>
      <c r="AR2272" s="278"/>
      <c r="AS2272" s="34"/>
      <c r="AT2272" s="44">
        <v>39</v>
      </c>
      <c r="AU2272" s="45">
        <v>2</v>
      </c>
      <c r="AV2272" s="45">
        <v>46</v>
      </c>
      <c r="AW2272" s="45">
        <v>32</v>
      </c>
      <c r="AX2272" s="45">
        <v>11</v>
      </c>
      <c r="AY2272" s="45">
        <v>57</v>
      </c>
      <c r="AZ2272" s="45">
        <v>21</v>
      </c>
      <c r="BA2272" s="46">
        <v>52</v>
      </c>
      <c r="BB2272" s="257">
        <f>SUMSQ(AT2272:BA2272)</f>
        <v>11180</v>
      </c>
      <c r="BC2272" s="42"/>
      <c r="BD2272" s="277"/>
    </row>
    <row r="2273" spans="2:56" x14ac:dyDescent="0.2">
      <c r="B2273" s="278"/>
      <c r="C2273" s="34"/>
      <c r="D2273" s="44">
        <v>26</v>
      </c>
      <c r="E2273" s="45">
        <v>44</v>
      </c>
      <c r="F2273" s="45">
        <v>8</v>
      </c>
      <c r="G2273" s="45">
        <v>54</v>
      </c>
      <c r="H2273" s="45">
        <v>33</v>
      </c>
      <c r="I2273" s="45">
        <v>19</v>
      </c>
      <c r="J2273" s="45">
        <v>63</v>
      </c>
      <c r="K2273" s="46">
        <v>13</v>
      </c>
      <c r="L2273" s="257">
        <f>SUMSQ(D2273:K2273)</f>
        <v>11180</v>
      </c>
      <c r="M2273" s="42"/>
      <c r="N2273" s="277"/>
      <c r="P2273" s="278"/>
      <c r="Q2273" s="34"/>
      <c r="R2273" s="44">
        <v>44</v>
      </c>
      <c r="S2273" s="45">
        <v>26</v>
      </c>
      <c r="T2273" s="45">
        <v>8</v>
      </c>
      <c r="U2273" s="45">
        <v>54</v>
      </c>
      <c r="V2273" s="45">
        <v>33</v>
      </c>
      <c r="W2273" s="45">
        <v>19</v>
      </c>
      <c r="X2273" s="45">
        <v>13</v>
      </c>
      <c r="Y2273" s="46">
        <v>63</v>
      </c>
      <c r="Z2273" s="257">
        <f>SUMSQ(R2273:Y2273)</f>
        <v>11180</v>
      </c>
      <c r="AA2273" s="42"/>
      <c r="AB2273" s="277"/>
      <c r="AD2273" s="278"/>
      <c r="AE2273" s="34"/>
      <c r="AF2273" s="44">
        <v>26</v>
      </c>
      <c r="AG2273" s="45">
        <v>44</v>
      </c>
      <c r="AH2273" s="45">
        <v>8</v>
      </c>
      <c r="AI2273" s="45">
        <v>54</v>
      </c>
      <c r="AJ2273" s="45">
        <v>33</v>
      </c>
      <c r="AK2273" s="45">
        <v>19</v>
      </c>
      <c r="AL2273" s="45">
        <v>63</v>
      </c>
      <c r="AM2273" s="46">
        <v>13</v>
      </c>
      <c r="AN2273" s="257">
        <f>SUMSQ(AF2273:AM2273)</f>
        <v>11180</v>
      </c>
      <c r="AO2273" s="42"/>
      <c r="AP2273" s="277"/>
      <c r="AR2273" s="278"/>
      <c r="AS2273" s="34"/>
      <c r="AT2273" s="44">
        <v>13</v>
      </c>
      <c r="AU2273" s="45">
        <v>44</v>
      </c>
      <c r="AV2273" s="45">
        <v>8</v>
      </c>
      <c r="AW2273" s="45">
        <v>54</v>
      </c>
      <c r="AX2273" s="45">
        <v>33</v>
      </c>
      <c r="AY2273" s="45">
        <v>19</v>
      </c>
      <c r="AZ2273" s="45">
        <v>63</v>
      </c>
      <c r="BA2273" s="46">
        <v>26</v>
      </c>
      <c r="BB2273" s="257">
        <f>SUMSQ(AT2273:BA2273)</f>
        <v>11180</v>
      </c>
      <c r="BC2273" s="42"/>
      <c r="BD2273" s="277"/>
    </row>
    <row r="2274" spans="2:56" x14ac:dyDescent="0.2">
      <c r="B2274" s="278"/>
      <c r="C2274" s="34"/>
      <c r="D2274" s="44">
        <v>41</v>
      </c>
      <c r="E2274" s="45">
        <v>27</v>
      </c>
      <c r="F2274" s="45">
        <v>55</v>
      </c>
      <c r="G2274" s="45">
        <v>5</v>
      </c>
      <c r="H2274" s="45">
        <v>18</v>
      </c>
      <c r="I2274" s="45">
        <v>36</v>
      </c>
      <c r="J2274" s="45">
        <v>16</v>
      </c>
      <c r="K2274" s="46">
        <v>62</v>
      </c>
      <c r="L2274" s="257">
        <f>SUMSQ(D2274:K2274)</f>
        <v>11180</v>
      </c>
      <c r="M2274" s="42"/>
      <c r="N2274" s="277"/>
      <c r="P2274" s="278"/>
      <c r="Q2274" s="34"/>
      <c r="R2274" s="44">
        <v>27</v>
      </c>
      <c r="S2274" s="45">
        <v>41</v>
      </c>
      <c r="T2274" s="45">
        <v>55</v>
      </c>
      <c r="U2274" s="45">
        <v>5</v>
      </c>
      <c r="V2274" s="45">
        <v>18</v>
      </c>
      <c r="W2274" s="45">
        <v>36</v>
      </c>
      <c r="X2274" s="45">
        <v>62</v>
      </c>
      <c r="Y2274" s="46">
        <v>16</v>
      </c>
      <c r="Z2274" s="257">
        <f>SUMSQ(R2274:Y2274)</f>
        <v>11180</v>
      </c>
      <c r="AA2274" s="42"/>
      <c r="AB2274" s="277"/>
      <c r="AD2274" s="278"/>
      <c r="AE2274" s="34"/>
      <c r="AF2274" s="44">
        <v>5</v>
      </c>
      <c r="AG2274" s="45">
        <v>27</v>
      </c>
      <c r="AH2274" s="45">
        <v>55</v>
      </c>
      <c r="AI2274" s="45">
        <v>41</v>
      </c>
      <c r="AJ2274" s="45">
        <v>62</v>
      </c>
      <c r="AK2274" s="45">
        <v>36</v>
      </c>
      <c r="AL2274" s="45">
        <v>16</v>
      </c>
      <c r="AM2274" s="46">
        <v>18</v>
      </c>
      <c r="AN2274" s="257">
        <f>SUMSQ(AF2274:AM2274)</f>
        <v>11180</v>
      </c>
      <c r="AO2274" s="42"/>
      <c r="AP2274" s="277"/>
      <c r="AR2274" s="278"/>
      <c r="AS2274" s="34"/>
      <c r="AT2274" s="44">
        <v>18</v>
      </c>
      <c r="AU2274" s="45">
        <v>27</v>
      </c>
      <c r="AV2274" s="45">
        <v>55</v>
      </c>
      <c r="AW2274" s="45">
        <v>41</v>
      </c>
      <c r="AX2274" s="45">
        <v>62</v>
      </c>
      <c r="AY2274" s="45">
        <v>36</v>
      </c>
      <c r="AZ2274" s="45">
        <v>16</v>
      </c>
      <c r="BA2274" s="46">
        <v>5</v>
      </c>
      <c r="BB2274" s="257">
        <f>SUMSQ(AT2274:BA2274)</f>
        <v>11180</v>
      </c>
      <c r="BC2274" s="42"/>
      <c r="BD2274" s="277"/>
    </row>
    <row r="2275" spans="2:56" x14ac:dyDescent="0.2">
      <c r="B2275" s="278"/>
      <c r="C2275" s="34"/>
      <c r="D2275" s="44">
        <v>31</v>
      </c>
      <c r="E2275" s="45">
        <v>45</v>
      </c>
      <c r="F2275" s="45">
        <v>1</v>
      </c>
      <c r="G2275" s="45">
        <v>51</v>
      </c>
      <c r="H2275" s="45">
        <v>40</v>
      </c>
      <c r="I2275" s="45">
        <v>22</v>
      </c>
      <c r="J2275" s="45">
        <v>58</v>
      </c>
      <c r="K2275" s="46">
        <v>12</v>
      </c>
      <c r="L2275" s="257">
        <f>SUMSQ(D2275:K2275)</f>
        <v>11180</v>
      </c>
      <c r="M2275" s="42"/>
      <c r="N2275" s="277"/>
      <c r="P2275" s="278"/>
      <c r="Q2275" s="34"/>
      <c r="R2275" s="44">
        <v>31</v>
      </c>
      <c r="S2275" s="45">
        <v>45</v>
      </c>
      <c r="T2275" s="45">
        <v>1</v>
      </c>
      <c r="U2275" s="45">
        <v>51</v>
      </c>
      <c r="V2275" s="45">
        <v>40</v>
      </c>
      <c r="W2275" s="45">
        <v>22</v>
      </c>
      <c r="X2275" s="45">
        <v>58</v>
      </c>
      <c r="Y2275" s="46">
        <v>12</v>
      </c>
      <c r="Z2275" s="257">
        <f>SUMSQ(R2275:Y2275)</f>
        <v>11180</v>
      </c>
      <c r="AA2275" s="42"/>
      <c r="AB2275" s="277"/>
      <c r="AD2275" s="278"/>
      <c r="AE2275" s="34"/>
      <c r="AF2275" s="44">
        <v>51</v>
      </c>
      <c r="AG2275" s="45">
        <v>45</v>
      </c>
      <c r="AH2275" s="45">
        <v>1</v>
      </c>
      <c r="AI2275" s="45">
        <v>12</v>
      </c>
      <c r="AJ2275" s="45">
        <v>31</v>
      </c>
      <c r="AK2275" s="45">
        <v>22</v>
      </c>
      <c r="AL2275" s="45">
        <v>58</v>
      </c>
      <c r="AM2275" s="46">
        <v>40</v>
      </c>
      <c r="AN2275" s="257">
        <f>SUMSQ(AF2275:AM2275)</f>
        <v>11180</v>
      </c>
      <c r="AO2275" s="42"/>
      <c r="AP2275" s="277"/>
      <c r="AR2275" s="278"/>
      <c r="AS2275" s="34"/>
      <c r="AT2275" s="44">
        <v>51</v>
      </c>
      <c r="AU2275" s="45">
        <v>45</v>
      </c>
      <c r="AV2275" s="45">
        <v>1</v>
      </c>
      <c r="AW2275" s="45">
        <v>12</v>
      </c>
      <c r="AX2275" s="45">
        <v>31</v>
      </c>
      <c r="AY2275" s="45">
        <v>22</v>
      </c>
      <c r="AZ2275" s="45">
        <v>58</v>
      </c>
      <c r="BA2275" s="46">
        <v>40</v>
      </c>
      <c r="BB2275" s="257">
        <f>SUMSQ(AT2275:BA2275)</f>
        <v>11180</v>
      </c>
      <c r="BC2275" s="42"/>
      <c r="BD2275" s="277"/>
    </row>
    <row r="2276" spans="2:56" ht="12.75" thickBot="1" x14ac:dyDescent="0.25">
      <c r="B2276" s="278"/>
      <c r="C2276" s="34"/>
      <c r="D2276" s="59">
        <v>48</v>
      </c>
      <c r="E2276" s="60">
        <v>30</v>
      </c>
      <c r="F2276" s="60">
        <v>50</v>
      </c>
      <c r="G2276" s="60">
        <v>4</v>
      </c>
      <c r="H2276" s="60">
        <v>23</v>
      </c>
      <c r="I2276" s="60">
        <v>37</v>
      </c>
      <c r="J2276" s="60">
        <v>9</v>
      </c>
      <c r="K2276" s="61">
        <v>59</v>
      </c>
      <c r="L2276" s="257">
        <f>SUMSQ(D2276:K2276)</f>
        <v>11180</v>
      </c>
      <c r="M2276" s="42"/>
      <c r="N2276" s="277"/>
      <c r="P2276" s="278"/>
      <c r="Q2276" s="34"/>
      <c r="R2276" s="59">
        <v>48</v>
      </c>
      <c r="S2276" s="60">
        <v>30</v>
      </c>
      <c r="T2276" s="60">
        <v>50</v>
      </c>
      <c r="U2276" s="60">
        <v>4</v>
      </c>
      <c r="V2276" s="60">
        <v>23</v>
      </c>
      <c r="W2276" s="60">
        <v>37</v>
      </c>
      <c r="X2276" s="60">
        <v>9</v>
      </c>
      <c r="Y2276" s="61">
        <v>59</v>
      </c>
      <c r="Z2276" s="257">
        <f>SUMSQ(R2276:Y2276)</f>
        <v>11180</v>
      </c>
      <c r="AA2276" s="42"/>
      <c r="AB2276" s="277"/>
      <c r="AD2276" s="278"/>
      <c r="AE2276" s="34"/>
      <c r="AF2276" s="59">
        <v>48</v>
      </c>
      <c r="AG2276" s="60">
        <v>30</v>
      </c>
      <c r="AH2276" s="60">
        <v>50</v>
      </c>
      <c r="AI2276" s="60">
        <v>23</v>
      </c>
      <c r="AJ2276" s="60">
        <v>4</v>
      </c>
      <c r="AK2276" s="60">
        <v>37</v>
      </c>
      <c r="AL2276" s="60">
        <v>9</v>
      </c>
      <c r="AM2276" s="61">
        <v>59</v>
      </c>
      <c r="AN2276" s="257">
        <f>SUMSQ(AF2276:AM2276)</f>
        <v>11180</v>
      </c>
      <c r="AO2276" s="42"/>
      <c r="AP2276" s="277"/>
      <c r="AR2276" s="278"/>
      <c r="AS2276" s="34"/>
      <c r="AT2276" s="59">
        <v>48</v>
      </c>
      <c r="AU2276" s="60">
        <v>30</v>
      </c>
      <c r="AV2276" s="60">
        <v>50</v>
      </c>
      <c r="AW2276" s="60">
        <v>23</v>
      </c>
      <c r="AX2276" s="60">
        <v>4</v>
      </c>
      <c r="AY2276" s="60">
        <v>37</v>
      </c>
      <c r="AZ2276" s="60">
        <v>9</v>
      </c>
      <c r="BA2276" s="61">
        <v>59</v>
      </c>
      <c r="BB2276" s="257">
        <f>SUMSQ(AT2276:BA2276)</f>
        <v>11180</v>
      </c>
      <c r="BC2276" s="42"/>
      <c r="BD2276" s="277"/>
    </row>
    <row r="2277" spans="2:56" x14ac:dyDescent="0.2">
      <c r="B2277" s="278"/>
      <c r="C2277" s="34"/>
      <c r="D2277" s="166">
        <f>SUM(D2269:D2276)</f>
        <v>260</v>
      </c>
      <c r="E2277" s="167">
        <f>SUM(E2269:E2276)</f>
        <v>260</v>
      </c>
      <c r="F2277" s="167">
        <f>SUM(F2269:F2276)</f>
        <v>260</v>
      </c>
      <c r="G2277" s="167">
        <f>SUM(G2269:G2276)</f>
        <v>260</v>
      </c>
      <c r="H2277" s="167">
        <f>SUM(H2269:H2276)</f>
        <v>260</v>
      </c>
      <c r="I2277" s="167">
        <f>SUM(I2269:I2276)</f>
        <v>260</v>
      </c>
      <c r="J2277" s="167">
        <f>SUM(J2269:J2276)</f>
        <v>260</v>
      </c>
      <c r="K2277" s="167">
        <f>SUM(K2269:K2276)</f>
        <v>260</v>
      </c>
      <c r="L2277" s="280">
        <f>SUM(D2269^3+E2270^3+F2271^3+G2272^3+H2273^3+I2274^3+J2275^3+K2276^3)</f>
        <v>540800</v>
      </c>
      <c r="M2277" s="42"/>
      <c r="N2277" s="277"/>
      <c r="P2277" s="278"/>
      <c r="Q2277" s="34"/>
      <c r="R2277" s="166">
        <f>SUM(R2269:R2276)</f>
        <v>260</v>
      </c>
      <c r="S2277" s="167">
        <f>SUM(S2269:S2276)</f>
        <v>260</v>
      </c>
      <c r="T2277" s="167">
        <f>SUM(T2269:T2276)</f>
        <v>260</v>
      </c>
      <c r="U2277" s="167">
        <f>SUM(U2269:U2276)</f>
        <v>260</v>
      </c>
      <c r="V2277" s="167">
        <f>SUM(V2269:V2276)</f>
        <v>260</v>
      </c>
      <c r="W2277" s="167">
        <f>SUM(W2269:W2276)</f>
        <v>260</v>
      </c>
      <c r="X2277" s="167">
        <f>SUM(X2269:X2276)</f>
        <v>260</v>
      </c>
      <c r="Y2277" s="167">
        <f>SUM(Y2269:Y2276)</f>
        <v>260</v>
      </c>
      <c r="Z2277" s="280">
        <f>SUM(R2269^3+S2270^3+T2271^3+U2272^3+V2273^3+W2274^3+X2275^3+Y2276^3)</f>
        <v>540800</v>
      </c>
      <c r="AA2277" s="42"/>
      <c r="AB2277" s="277"/>
      <c r="AD2277" s="278"/>
      <c r="AE2277" s="34"/>
      <c r="AF2277" s="166">
        <f>SUM(AF2269:AF2276)</f>
        <v>260</v>
      </c>
      <c r="AG2277" s="167">
        <f>SUM(AG2269:AG2276)</f>
        <v>260</v>
      </c>
      <c r="AH2277" s="167">
        <f>SUM(AH2269:AH2276)</f>
        <v>260</v>
      </c>
      <c r="AI2277" s="167">
        <f>SUM(AI2269:AI2276)</f>
        <v>260</v>
      </c>
      <c r="AJ2277" s="167">
        <f>SUM(AJ2269:AJ2276)</f>
        <v>260</v>
      </c>
      <c r="AK2277" s="167">
        <f>SUM(AK2269:AK2276)</f>
        <v>260</v>
      </c>
      <c r="AL2277" s="167">
        <f>SUM(AL2269:AL2276)</f>
        <v>260</v>
      </c>
      <c r="AM2277" s="167">
        <f>SUM(AM2269:AM2276)</f>
        <v>260</v>
      </c>
      <c r="AN2277" s="280">
        <f>SUM(AF2269^3+AG2270^3+AH2271^3+AI2272^3+AJ2273^3+AK2274^3+AL2275^3+AM2276^3)</f>
        <v>540800</v>
      </c>
      <c r="AO2277" s="42"/>
      <c r="AP2277" s="277"/>
      <c r="AR2277" s="278"/>
      <c r="AS2277" s="34"/>
      <c r="AT2277" s="166">
        <f>SUM(AT2269:AT2276)</f>
        <v>260</v>
      </c>
      <c r="AU2277" s="167">
        <f>SUM(AU2269:AU2276)</f>
        <v>260</v>
      </c>
      <c r="AV2277" s="167">
        <f>SUM(AV2269:AV2276)</f>
        <v>260</v>
      </c>
      <c r="AW2277" s="167">
        <f>SUM(AW2269:AW2276)</f>
        <v>260</v>
      </c>
      <c r="AX2277" s="167">
        <f>SUM(AX2269:AX2276)</f>
        <v>260</v>
      </c>
      <c r="AY2277" s="167">
        <f>SUM(AY2269:AY2276)</f>
        <v>260</v>
      </c>
      <c r="AZ2277" s="167">
        <f>SUM(AZ2269:AZ2276)</f>
        <v>260</v>
      </c>
      <c r="BA2277" s="167">
        <f>SUM(BA2269:BA2276)</f>
        <v>260</v>
      </c>
      <c r="BB2277" s="280">
        <f>SUM(AT2269^3+AU2270^3+AV2271^3+AW2272^3+AX2273^3+AY2274^3+AZ2275^3+BA2276^3)</f>
        <v>540800</v>
      </c>
      <c r="BC2277" s="42"/>
      <c r="BD2277" s="277"/>
    </row>
    <row r="2278" spans="2:56" ht="12.75" thickBot="1" x14ac:dyDescent="0.25">
      <c r="B2278" s="278"/>
      <c r="C2278" s="34"/>
      <c r="D2278" s="89">
        <f>SUMSQ(D2269:D2276)</f>
        <v>11180</v>
      </c>
      <c r="E2278" s="90">
        <f>SUMSQ(E2269:E2276)</f>
        <v>11180</v>
      </c>
      <c r="F2278" s="90">
        <f>SUMSQ(F2269:F2276)</f>
        <v>11180</v>
      </c>
      <c r="G2278" s="90">
        <f>SUMSQ(G2269:G2276)</f>
        <v>11180</v>
      </c>
      <c r="H2278" s="90">
        <f>SUMSQ(H2269:H2276)</f>
        <v>11180</v>
      </c>
      <c r="I2278" s="90">
        <f>SUMSQ(I2269:I2276)</f>
        <v>11180</v>
      </c>
      <c r="J2278" s="90">
        <f>SUMSQ(J2269:J2276)</f>
        <v>11180</v>
      </c>
      <c r="K2278" s="90">
        <f>SUMSQ(K2269:K2276)</f>
        <v>11180</v>
      </c>
      <c r="L2278" s="279">
        <f>SUM(D2276^3+E2275^3+F2274^3+G2273^3+H2272^3+I2271^3+J2270^3+K2269^3)</f>
        <v>540800</v>
      </c>
      <c r="M2278" s="42"/>
      <c r="N2278" s="277"/>
      <c r="P2278" s="278"/>
      <c r="Q2278" s="34"/>
      <c r="R2278" s="89">
        <f>SUMSQ(R2269:R2276)</f>
        <v>11180</v>
      </c>
      <c r="S2278" s="90">
        <f>SUMSQ(S2269:S2276)</f>
        <v>11180</v>
      </c>
      <c r="T2278" s="90">
        <f>SUMSQ(T2269:T2276)</f>
        <v>11180</v>
      </c>
      <c r="U2278" s="90">
        <f>SUMSQ(U2269:U2276)</f>
        <v>11180</v>
      </c>
      <c r="V2278" s="90">
        <f>SUMSQ(V2269:V2276)</f>
        <v>11180</v>
      </c>
      <c r="W2278" s="90">
        <f>SUMSQ(W2269:W2276)</f>
        <v>11180</v>
      </c>
      <c r="X2278" s="90">
        <f>SUMSQ(X2269:X2276)</f>
        <v>11180</v>
      </c>
      <c r="Y2278" s="90">
        <f>SUMSQ(Y2269:Y2276)</f>
        <v>11180</v>
      </c>
      <c r="Z2278" s="279">
        <f>SUM(R2276^3+S2275^3+T2274^3+U2273^3+V2272^3+W2271^3+X2270^3+Y2269^3)</f>
        <v>540800</v>
      </c>
      <c r="AA2278" s="42"/>
      <c r="AB2278" s="277"/>
      <c r="AD2278" s="278"/>
      <c r="AE2278" s="34"/>
      <c r="AF2278" s="89">
        <f>SUMSQ(AF2269:AF2276)</f>
        <v>11180</v>
      </c>
      <c r="AG2278" s="90">
        <f>SUMSQ(AG2269:AG2276)</f>
        <v>11180</v>
      </c>
      <c r="AH2278" s="90">
        <f>SUMSQ(AH2269:AH2276)</f>
        <v>11180</v>
      </c>
      <c r="AI2278" s="90">
        <f>SUMSQ(AI2269:AI2276)</f>
        <v>11180</v>
      </c>
      <c r="AJ2278" s="90">
        <f>SUMSQ(AJ2269:AJ2276)</f>
        <v>11180</v>
      </c>
      <c r="AK2278" s="90">
        <f>SUMSQ(AK2269:AK2276)</f>
        <v>11180</v>
      </c>
      <c r="AL2278" s="90">
        <f>SUMSQ(AL2269:AL2276)</f>
        <v>11180</v>
      </c>
      <c r="AM2278" s="90">
        <f>SUMSQ(AM2269:AM2276)</f>
        <v>11180</v>
      </c>
      <c r="AN2278" s="279">
        <f>SUM(AF2276^3+AG2275^3+AH2274^3+AI2273^3+AJ2272^3+AK2271^3+AL2270^3+AM2269^3)</f>
        <v>540800</v>
      </c>
      <c r="AO2278" s="42"/>
      <c r="AP2278" s="277"/>
      <c r="AR2278" s="278"/>
      <c r="AS2278" s="34"/>
      <c r="AT2278" s="89">
        <f>SUMSQ(AT2269:AT2276)</f>
        <v>11180</v>
      </c>
      <c r="AU2278" s="90">
        <f>SUMSQ(AU2269:AU2276)</f>
        <v>11180</v>
      </c>
      <c r="AV2278" s="90">
        <f>SUMSQ(AV2269:AV2276)</f>
        <v>11180</v>
      </c>
      <c r="AW2278" s="90">
        <f>SUMSQ(AW2269:AW2276)</f>
        <v>11180</v>
      </c>
      <c r="AX2278" s="90">
        <f>SUMSQ(AX2269:AX2276)</f>
        <v>11180</v>
      </c>
      <c r="AY2278" s="90">
        <f>SUMSQ(AY2269:AY2276)</f>
        <v>11180</v>
      </c>
      <c r="AZ2278" s="90">
        <f>SUMSQ(AZ2269:AZ2276)</f>
        <v>11180</v>
      </c>
      <c r="BA2278" s="90">
        <f>SUMSQ(BA2269:BA2276)</f>
        <v>11180</v>
      </c>
      <c r="BB2278" s="279">
        <f>SUM(AT2276^3+AU2275^3+AV2274^3+AW2273^3+AX2272^3+AY2271^3+AZ2270^3+BA2269^3)</f>
        <v>540800</v>
      </c>
      <c r="BC2278" s="42"/>
      <c r="BD2278" s="277"/>
    </row>
    <row r="2279" spans="2:56" ht="12.75" thickBot="1" x14ac:dyDescent="0.25">
      <c r="B2279" s="278"/>
      <c r="C2279" s="104"/>
      <c r="D2279" s="106"/>
      <c r="E2279" s="106"/>
      <c r="F2279" s="106"/>
      <c r="G2279" s="106"/>
      <c r="H2279" s="106"/>
      <c r="I2279" s="106"/>
      <c r="J2279" s="106"/>
      <c r="K2279" s="106"/>
      <c r="L2279" s="106"/>
      <c r="M2279" s="109"/>
      <c r="N2279" s="277"/>
      <c r="P2279" s="278"/>
      <c r="Q2279" s="104"/>
      <c r="R2279" s="106"/>
      <c r="S2279" s="106"/>
      <c r="T2279" s="106"/>
      <c r="U2279" s="106"/>
      <c r="V2279" s="106"/>
      <c r="W2279" s="106"/>
      <c r="X2279" s="106"/>
      <c r="Y2279" s="106"/>
      <c r="Z2279" s="106"/>
      <c r="AA2279" s="109"/>
      <c r="AB2279" s="277"/>
      <c r="AD2279" s="278"/>
      <c r="AE2279" s="104"/>
      <c r="AF2279" s="106"/>
      <c r="AG2279" s="106"/>
      <c r="AH2279" s="106"/>
      <c r="AI2279" s="106"/>
      <c r="AJ2279" s="106"/>
      <c r="AK2279" s="106"/>
      <c r="AL2279" s="106"/>
      <c r="AM2279" s="106"/>
      <c r="AN2279" s="106"/>
      <c r="AO2279" s="109"/>
      <c r="AP2279" s="277"/>
      <c r="AR2279" s="278"/>
      <c r="AS2279" s="104"/>
      <c r="AT2279" s="106"/>
      <c r="AU2279" s="106"/>
      <c r="AV2279" s="106"/>
      <c r="AW2279" s="106"/>
      <c r="AX2279" s="106"/>
      <c r="AY2279" s="106"/>
      <c r="AZ2279" s="106"/>
      <c r="BA2279" s="106"/>
      <c r="BB2279" s="106"/>
      <c r="BC2279" s="109"/>
      <c r="BD2279" s="277"/>
    </row>
    <row r="2280" spans="2:56" ht="12.75" thickBot="1" x14ac:dyDescent="0.25">
      <c r="B2280" s="276"/>
      <c r="C2280" s="275"/>
      <c r="D2280" s="275"/>
      <c r="E2280" s="275"/>
      <c r="F2280" s="275"/>
      <c r="G2280" s="275"/>
      <c r="H2280" s="275"/>
      <c r="I2280" s="275"/>
      <c r="J2280" s="275"/>
      <c r="K2280" s="275"/>
      <c r="L2280" s="275"/>
      <c r="M2280" s="275"/>
      <c r="N2280" s="274"/>
      <c r="P2280" s="276"/>
      <c r="Q2280" s="275"/>
      <c r="R2280" s="275"/>
      <c r="S2280" s="275"/>
      <c r="T2280" s="275"/>
      <c r="U2280" s="275"/>
      <c r="V2280" s="275"/>
      <c r="W2280" s="275"/>
      <c r="X2280" s="275"/>
      <c r="Y2280" s="275"/>
      <c r="Z2280" s="275"/>
      <c r="AA2280" s="275"/>
      <c r="AB2280" s="274"/>
      <c r="AD2280" s="276"/>
      <c r="AE2280" s="275"/>
      <c r="AF2280" s="275"/>
      <c r="AG2280" s="275"/>
      <c r="AH2280" s="275"/>
      <c r="AI2280" s="275"/>
      <c r="AJ2280" s="275"/>
      <c r="AK2280" s="275"/>
      <c r="AL2280" s="275"/>
      <c r="AM2280" s="275"/>
      <c r="AN2280" s="275"/>
      <c r="AO2280" s="275"/>
      <c r="AP2280" s="274"/>
      <c r="AR2280" s="276"/>
      <c r="AS2280" s="275"/>
      <c r="AT2280" s="275"/>
      <c r="AU2280" s="275"/>
      <c r="AV2280" s="275"/>
      <c r="AW2280" s="275"/>
      <c r="AX2280" s="275"/>
      <c r="AY2280" s="275"/>
      <c r="AZ2280" s="275"/>
      <c r="BA2280" s="275"/>
      <c r="BB2280" s="275"/>
      <c r="BC2280" s="275"/>
      <c r="BD2280" s="274"/>
    </row>
    <row r="2281" spans="2:56" ht="13.5" thickTop="1" thickBot="1" x14ac:dyDescent="0.25"/>
    <row r="2282" spans="2:56" ht="13.5" thickTop="1" thickBot="1" x14ac:dyDescent="0.25">
      <c r="B2282" s="284"/>
      <c r="C2282" s="283"/>
      <c r="D2282" s="283"/>
      <c r="E2282" s="283"/>
      <c r="F2282" s="283"/>
      <c r="G2282" s="283"/>
      <c r="H2282" s="283"/>
      <c r="I2282" s="283"/>
      <c r="J2282" s="283"/>
      <c r="K2282" s="283"/>
      <c r="L2282" s="283"/>
      <c r="M2282" s="283"/>
      <c r="N2282" s="282"/>
      <c r="P2282" s="284"/>
      <c r="Q2282" s="283"/>
      <c r="R2282" s="283"/>
      <c r="S2282" s="283"/>
      <c r="T2282" s="283"/>
      <c r="U2282" s="283"/>
      <c r="V2282" s="283"/>
      <c r="W2282" s="283"/>
      <c r="X2282" s="283"/>
      <c r="Y2282" s="283"/>
      <c r="Z2282" s="283"/>
      <c r="AA2282" s="283"/>
      <c r="AB2282" s="282"/>
      <c r="AD2282" s="284"/>
      <c r="AE2282" s="283"/>
      <c r="AF2282" s="283"/>
      <c r="AG2282" s="283"/>
      <c r="AH2282" s="283"/>
      <c r="AI2282" s="283"/>
      <c r="AJ2282" s="283"/>
      <c r="AK2282" s="283"/>
      <c r="AL2282" s="283"/>
      <c r="AM2282" s="283"/>
      <c r="AN2282" s="283"/>
      <c r="AO2282" s="283"/>
      <c r="AP2282" s="282"/>
      <c r="AR2282" s="284"/>
      <c r="AS2282" s="283"/>
      <c r="AT2282" s="283"/>
      <c r="AU2282" s="283"/>
      <c r="AV2282" s="283"/>
      <c r="AW2282" s="283"/>
      <c r="AX2282" s="283"/>
      <c r="AY2282" s="283"/>
      <c r="AZ2282" s="283"/>
      <c r="BA2282" s="283"/>
      <c r="BB2282" s="283"/>
      <c r="BC2282" s="283"/>
      <c r="BD2282" s="282"/>
    </row>
    <row r="2283" spans="2:56" ht="12.75" thickBot="1" x14ac:dyDescent="0.25">
      <c r="B2283" s="278"/>
      <c r="C2283" s="20"/>
      <c r="D2283" s="21"/>
      <c r="E2283" s="21"/>
      <c r="F2283" s="21"/>
      <c r="G2283" s="21"/>
      <c r="H2283" s="281" t="s">
        <v>806</v>
      </c>
      <c r="I2283" s="21"/>
      <c r="J2283" s="21"/>
      <c r="K2283" s="21"/>
      <c r="L2283" s="21"/>
      <c r="M2283" s="23"/>
      <c r="N2283" s="277"/>
      <c r="P2283" s="278"/>
      <c r="Q2283" s="20"/>
      <c r="R2283" s="21"/>
      <c r="S2283" s="21"/>
      <c r="T2283" s="21"/>
      <c r="U2283" s="21"/>
      <c r="V2283" s="281" t="s">
        <v>805</v>
      </c>
      <c r="W2283" s="21"/>
      <c r="X2283" s="21"/>
      <c r="Y2283" s="21"/>
      <c r="Z2283" s="21"/>
      <c r="AA2283" s="23"/>
      <c r="AB2283" s="277"/>
      <c r="AD2283" s="278"/>
      <c r="AE2283" s="20"/>
      <c r="AF2283" s="21"/>
      <c r="AG2283" s="21"/>
      <c r="AH2283" s="21"/>
      <c r="AI2283" s="21"/>
      <c r="AJ2283" s="281" t="s">
        <v>804</v>
      </c>
      <c r="AK2283" s="21"/>
      <c r="AL2283" s="21"/>
      <c r="AM2283" s="21"/>
      <c r="AN2283" s="21"/>
      <c r="AO2283" s="23"/>
      <c r="AP2283" s="277"/>
      <c r="AR2283" s="278"/>
      <c r="AS2283" s="20"/>
      <c r="AT2283" s="21"/>
      <c r="AU2283" s="21"/>
      <c r="AV2283" s="21"/>
      <c r="AW2283" s="21"/>
      <c r="AX2283" s="281" t="s">
        <v>803</v>
      </c>
      <c r="AY2283" s="21"/>
      <c r="AZ2283" s="21"/>
      <c r="BA2283" s="21"/>
      <c r="BB2283" s="21"/>
      <c r="BC2283" s="23"/>
      <c r="BD2283" s="277"/>
    </row>
    <row r="2284" spans="2:56" x14ac:dyDescent="0.2">
      <c r="B2284" s="278"/>
      <c r="C2284" s="34"/>
      <c r="D2284" s="35">
        <v>6</v>
      </c>
      <c r="E2284" s="36">
        <v>56</v>
      </c>
      <c r="F2284" s="36">
        <v>42</v>
      </c>
      <c r="G2284" s="36">
        <v>61</v>
      </c>
      <c r="H2284" s="36">
        <v>15</v>
      </c>
      <c r="I2284" s="36">
        <v>28</v>
      </c>
      <c r="J2284" s="36">
        <v>35</v>
      </c>
      <c r="K2284" s="37">
        <v>17</v>
      </c>
      <c r="L2284" s="251">
        <f>SUMSQ(D2284:K2284)</f>
        <v>11180</v>
      </c>
      <c r="M2284" s="42"/>
      <c r="N2284" s="277"/>
      <c r="P2284" s="278"/>
      <c r="Q2284" s="34"/>
      <c r="R2284" s="35">
        <v>6</v>
      </c>
      <c r="S2284" s="36">
        <v>56</v>
      </c>
      <c r="T2284" s="36">
        <v>42</v>
      </c>
      <c r="U2284" s="36">
        <v>61</v>
      </c>
      <c r="V2284" s="36">
        <v>15</v>
      </c>
      <c r="W2284" s="36">
        <v>28</v>
      </c>
      <c r="X2284" s="36">
        <v>35</v>
      </c>
      <c r="Y2284" s="37">
        <v>17</v>
      </c>
      <c r="Z2284" s="251">
        <f>SUMSQ(R2284:Y2284)</f>
        <v>11180</v>
      </c>
      <c r="AA2284" s="42"/>
      <c r="AB2284" s="277"/>
      <c r="AD2284" s="278"/>
      <c r="AE2284" s="34"/>
      <c r="AF2284" s="35">
        <v>6</v>
      </c>
      <c r="AG2284" s="36">
        <v>56</v>
      </c>
      <c r="AH2284" s="36">
        <v>42</v>
      </c>
      <c r="AI2284" s="36">
        <v>61</v>
      </c>
      <c r="AJ2284" s="36">
        <v>15</v>
      </c>
      <c r="AK2284" s="36">
        <v>28</v>
      </c>
      <c r="AL2284" s="36">
        <v>35</v>
      </c>
      <c r="AM2284" s="37">
        <v>17</v>
      </c>
      <c r="AN2284" s="251">
        <f>SUMSQ(AF2284:AM2284)</f>
        <v>11180</v>
      </c>
      <c r="AO2284" s="42"/>
      <c r="AP2284" s="277"/>
      <c r="AR2284" s="278"/>
      <c r="AS2284" s="34"/>
      <c r="AT2284" s="35">
        <v>6</v>
      </c>
      <c r="AU2284" s="36">
        <v>62</v>
      </c>
      <c r="AV2284" s="36">
        <v>39</v>
      </c>
      <c r="AW2284" s="36">
        <v>52</v>
      </c>
      <c r="AX2284" s="36">
        <v>12</v>
      </c>
      <c r="AY2284" s="36">
        <v>31</v>
      </c>
      <c r="AZ2284" s="36">
        <v>41</v>
      </c>
      <c r="BA2284" s="37">
        <v>17</v>
      </c>
      <c r="BB2284" s="251">
        <f>SUMSQ(AT2284:BA2284)</f>
        <v>11180</v>
      </c>
      <c r="BC2284" s="42"/>
      <c r="BD2284" s="277"/>
    </row>
    <row r="2285" spans="2:56" x14ac:dyDescent="0.2">
      <c r="B2285" s="278"/>
      <c r="C2285" s="34"/>
      <c r="D2285" s="44">
        <v>53</v>
      </c>
      <c r="E2285" s="45">
        <v>7</v>
      </c>
      <c r="F2285" s="45">
        <v>64</v>
      </c>
      <c r="G2285" s="45">
        <v>43</v>
      </c>
      <c r="H2285" s="45">
        <v>25</v>
      </c>
      <c r="I2285" s="45">
        <v>14</v>
      </c>
      <c r="J2285" s="45">
        <v>20</v>
      </c>
      <c r="K2285" s="46">
        <v>34</v>
      </c>
      <c r="L2285" s="257">
        <f>SUMSQ(D2285:K2285)</f>
        <v>11180</v>
      </c>
      <c r="M2285" s="42"/>
      <c r="N2285" s="277"/>
      <c r="P2285" s="278"/>
      <c r="Q2285" s="34"/>
      <c r="R2285" s="44">
        <v>53</v>
      </c>
      <c r="S2285" s="45">
        <v>7</v>
      </c>
      <c r="T2285" s="45">
        <v>64</v>
      </c>
      <c r="U2285" s="45">
        <v>43</v>
      </c>
      <c r="V2285" s="45">
        <v>25</v>
      </c>
      <c r="W2285" s="45">
        <v>14</v>
      </c>
      <c r="X2285" s="45">
        <v>20</v>
      </c>
      <c r="Y2285" s="46">
        <v>34</v>
      </c>
      <c r="Z2285" s="257">
        <f>SUMSQ(R2285:Y2285)</f>
        <v>11180</v>
      </c>
      <c r="AA2285" s="42"/>
      <c r="AB2285" s="277"/>
      <c r="AD2285" s="278"/>
      <c r="AE2285" s="34"/>
      <c r="AF2285" s="44">
        <v>53</v>
      </c>
      <c r="AG2285" s="45">
        <v>7</v>
      </c>
      <c r="AH2285" s="45">
        <v>64</v>
      </c>
      <c r="AI2285" s="45">
        <v>43</v>
      </c>
      <c r="AJ2285" s="45">
        <v>25</v>
      </c>
      <c r="AK2285" s="45">
        <v>14</v>
      </c>
      <c r="AL2285" s="45">
        <v>20</v>
      </c>
      <c r="AM2285" s="46">
        <v>34</v>
      </c>
      <c r="AN2285" s="257">
        <f>SUMSQ(AF2285:AM2285)</f>
        <v>11180</v>
      </c>
      <c r="AO2285" s="42"/>
      <c r="AP2285" s="277"/>
      <c r="AR2285" s="278"/>
      <c r="AS2285" s="34"/>
      <c r="AT2285" s="44">
        <v>50</v>
      </c>
      <c r="AU2285" s="45">
        <v>10</v>
      </c>
      <c r="AV2285" s="45">
        <v>64</v>
      </c>
      <c r="AW2285" s="45">
        <v>43</v>
      </c>
      <c r="AX2285" s="45">
        <v>19</v>
      </c>
      <c r="AY2285" s="45">
        <v>8</v>
      </c>
      <c r="AZ2285" s="45">
        <v>29</v>
      </c>
      <c r="BA2285" s="46">
        <v>37</v>
      </c>
      <c r="BB2285" s="257">
        <f>SUMSQ(AT2285:BA2285)</f>
        <v>11180</v>
      </c>
      <c r="BC2285" s="42"/>
      <c r="BD2285" s="277"/>
    </row>
    <row r="2286" spans="2:56" x14ac:dyDescent="0.2">
      <c r="B2286" s="278"/>
      <c r="C2286" s="34"/>
      <c r="D2286" s="44">
        <v>2</v>
      </c>
      <c r="E2286" s="45">
        <v>41</v>
      </c>
      <c r="F2286" s="45">
        <v>29</v>
      </c>
      <c r="G2286" s="45">
        <v>19</v>
      </c>
      <c r="H2286" s="45">
        <v>60</v>
      </c>
      <c r="I2286" s="45">
        <v>54</v>
      </c>
      <c r="J2286" s="45">
        <v>16</v>
      </c>
      <c r="K2286" s="46">
        <v>39</v>
      </c>
      <c r="L2286" s="257">
        <f>SUMSQ(D2286:K2286)</f>
        <v>11180</v>
      </c>
      <c r="M2286" s="42"/>
      <c r="N2286" s="277"/>
      <c r="P2286" s="278"/>
      <c r="Q2286" s="34"/>
      <c r="R2286" s="44">
        <v>2</v>
      </c>
      <c r="S2286" s="45">
        <v>41</v>
      </c>
      <c r="T2286" s="45">
        <v>29</v>
      </c>
      <c r="U2286" s="45">
        <v>19</v>
      </c>
      <c r="V2286" s="45">
        <v>60</v>
      </c>
      <c r="W2286" s="45">
        <v>54</v>
      </c>
      <c r="X2286" s="45">
        <v>39</v>
      </c>
      <c r="Y2286" s="46">
        <v>16</v>
      </c>
      <c r="Z2286" s="257">
        <f>SUMSQ(R2286:Y2286)</f>
        <v>11180</v>
      </c>
      <c r="AA2286" s="42"/>
      <c r="AB2286" s="277"/>
      <c r="AD2286" s="278"/>
      <c r="AE2286" s="34"/>
      <c r="AF2286" s="44">
        <v>41</v>
      </c>
      <c r="AG2286" s="45">
        <v>2</v>
      </c>
      <c r="AH2286" s="45">
        <v>29</v>
      </c>
      <c r="AI2286" s="45">
        <v>19</v>
      </c>
      <c r="AJ2286" s="45">
        <v>60</v>
      </c>
      <c r="AK2286" s="45">
        <v>54</v>
      </c>
      <c r="AL2286" s="45">
        <v>16</v>
      </c>
      <c r="AM2286" s="46">
        <v>39</v>
      </c>
      <c r="AN2286" s="257">
        <f>SUMSQ(AF2286:AM2286)</f>
        <v>11180</v>
      </c>
      <c r="AO2286" s="42"/>
      <c r="AP2286" s="277"/>
      <c r="AR2286" s="278"/>
      <c r="AS2286" s="34"/>
      <c r="AT2286" s="44">
        <v>35</v>
      </c>
      <c r="AU2286" s="45">
        <v>5</v>
      </c>
      <c r="AV2286" s="45">
        <v>20</v>
      </c>
      <c r="AW2286" s="45">
        <v>25</v>
      </c>
      <c r="AX2286" s="45">
        <v>63</v>
      </c>
      <c r="AY2286" s="45">
        <v>54</v>
      </c>
      <c r="AZ2286" s="45">
        <v>16</v>
      </c>
      <c r="BA2286" s="46">
        <v>42</v>
      </c>
      <c r="BB2286" s="257">
        <f>SUMSQ(AT2286:BA2286)</f>
        <v>11180</v>
      </c>
      <c r="BC2286" s="42"/>
      <c r="BD2286" s="277"/>
    </row>
    <row r="2287" spans="2:56" x14ac:dyDescent="0.2">
      <c r="B2287" s="278"/>
      <c r="C2287" s="34"/>
      <c r="D2287" s="44">
        <v>44</v>
      </c>
      <c r="E2287" s="45">
        <v>3</v>
      </c>
      <c r="F2287" s="45">
        <v>18</v>
      </c>
      <c r="G2287" s="45">
        <v>32</v>
      </c>
      <c r="H2287" s="45">
        <v>55</v>
      </c>
      <c r="I2287" s="45">
        <v>57</v>
      </c>
      <c r="J2287" s="45">
        <v>38</v>
      </c>
      <c r="K2287" s="46">
        <v>13</v>
      </c>
      <c r="L2287" s="257">
        <f>SUMSQ(D2287:K2287)</f>
        <v>11180</v>
      </c>
      <c r="M2287" s="42"/>
      <c r="N2287" s="277"/>
      <c r="P2287" s="278"/>
      <c r="Q2287" s="34"/>
      <c r="R2287" s="44">
        <v>44</v>
      </c>
      <c r="S2287" s="45">
        <v>3</v>
      </c>
      <c r="T2287" s="45">
        <v>18</v>
      </c>
      <c r="U2287" s="45">
        <v>32</v>
      </c>
      <c r="V2287" s="45">
        <v>55</v>
      </c>
      <c r="W2287" s="45">
        <v>57</v>
      </c>
      <c r="X2287" s="45">
        <v>13</v>
      </c>
      <c r="Y2287" s="46">
        <v>38</v>
      </c>
      <c r="Z2287" s="257">
        <f>SUMSQ(R2287:Y2287)</f>
        <v>11180</v>
      </c>
      <c r="AA2287" s="42"/>
      <c r="AB2287" s="277"/>
      <c r="AD2287" s="278"/>
      <c r="AE2287" s="34"/>
      <c r="AF2287" s="44">
        <v>3</v>
      </c>
      <c r="AG2287" s="45">
        <v>44</v>
      </c>
      <c r="AH2287" s="45">
        <v>18</v>
      </c>
      <c r="AI2287" s="45">
        <v>32</v>
      </c>
      <c r="AJ2287" s="45">
        <v>55</v>
      </c>
      <c r="AK2287" s="45">
        <v>57</v>
      </c>
      <c r="AL2287" s="45">
        <v>38</v>
      </c>
      <c r="AM2287" s="46">
        <v>13</v>
      </c>
      <c r="AN2287" s="257">
        <f>SUMSQ(AF2287:AM2287)</f>
        <v>11180</v>
      </c>
      <c r="AO2287" s="42"/>
      <c r="AP2287" s="277"/>
      <c r="AR2287" s="278"/>
      <c r="AS2287" s="34"/>
      <c r="AT2287" s="44">
        <v>9</v>
      </c>
      <c r="AU2287" s="45">
        <v>47</v>
      </c>
      <c r="AV2287" s="45">
        <v>21</v>
      </c>
      <c r="AW2287" s="45">
        <v>32</v>
      </c>
      <c r="AX2287" s="45">
        <v>58</v>
      </c>
      <c r="AY2287" s="45">
        <v>51</v>
      </c>
      <c r="AZ2287" s="45">
        <v>38</v>
      </c>
      <c r="BA2287" s="46">
        <v>4</v>
      </c>
      <c r="BB2287" s="257">
        <f>SUMSQ(AT2287:BA2287)</f>
        <v>11180</v>
      </c>
      <c r="BC2287" s="42"/>
      <c r="BD2287" s="277"/>
    </row>
    <row r="2288" spans="2:56" x14ac:dyDescent="0.2">
      <c r="B2288" s="278"/>
      <c r="C2288" s="34"/>
      <c r="D2288" s="44">
        <v>27</v>
      </c>
      <c r="E2288" s="45">
        <v>52</v>
      </c>
      <c r="F2288" s="45">
        <v>8</v>
      </c>
      <c r="G2288" s="45">
        <v>10</v>
      </c>
      <c r="H2288" s="45">
        <v>33</v>
      </c>
      <c r="I2288" s="45">
        <v>47</v>
      </c>
      <c r="J2288" s="45">
        <v>21</v>
      </c>
      <c r="K2288" s="46">
        <v>62</v>
      </c>
      <c r="L2288" s="257">
        <f>SUMSQ(D2288:K2288)</f>
        <v>11180</v>
      </c>
      <c r="M2288" s="42"/>
      <c r="N2288" s="277"/>
      <c r="P2288" s="278"/>
      <c r="Q2288" s="34"/>
      <c r="R2288" s="44">
        <v>27</v>
      </c>
      <c r="S2288" s="45">
        <v>52</v>
      </c>
      <c r="T2288" s="45">
        <v>8</v>
      </c>
      <c r="U2288" s="45">
        <v>10</v>
      </c>
      <c r="V2288" s="45">
        <v>33</v>
      </c>
      <c r="W2288" s="45">
        <v>47</v>
      </c>
      <c r="X2288" s="45">
        <v>62</v>
      </c>
      <c r="Y2288" s="46">
        <v>21</v>
      </c>
      <c r="Z2288" s="257">
        <f>SUMSQ(R2288:Y2288)</f>
        <v>11180</v>
      </c>
      <c r="AA2288" s="42"/>
      <c r="AB2288" s="277"/>
      <c r="AD2288" s="278"/>
      <c r="AE2288" s="34"/>
      <c r="AF2288" s="44">
        <v>52</v>
      </c>
      <c r="AG2288" s="45">
        <v>27</v>
      </c>
      <c r="AH2288" s="45">
        <v>8</v>
      </c>
      <c r="AI2288" s="45">
        <v>10</v>
      </c>
      <c r="AJ2288" s="45">
        <v>33</v>
      </c>
      <c r="AK2288" s="45">
        <v>47</v>
      </c>
      <c r="AL2288" s="45">
        <v>21</v>
      </c>
      <c r="AM2288" s="46">
        <v>62</v>
      </c>
      <c r="AN2288" s="257">
        <f>SUMSQ(AF2288:AM2288)</f>
        <v>11180</v>
      </c>
      <c r="AO2288" s="42"/>
      <c r="AP2288" s="277"/>
      <c r="AR2288" s="278"/>
      <c r="AS2288" s="34"/>
      <c r="AT2288" s="44">
        <v>61</v>
      </c>
      <c r="AU2288" s="45">
        <v>27</v>
      </c>
      <c r="AV2288" s="45">
        <v>14</v>
      </c>
      <c r="AW2288" s="45">
        <v>7</v>
      </c>
      <c r="AX2288" s="45">
        <v>33</v>
      </c>
      <c r="AY2288" s="45">
        <v>44</v>
      </c>
      <c r="AZ2288" s="45">
        <v>18</v>
      </c>
      <c r="BA2288" s="46">
        <v>56</v>
      </c>
      <c r="BB2288" s="257">
        <f>SUMSQ(AT2288:BA2288)</f>
        <v>11180</v>
      </c>
      <c r="BC2288" s="42"/>
      <c r="BD2288" s="277"/>
    </row>
    <row r="2289" spans="2:56" x14ac:dyDescent="0.2">
      <c r="B2289" s="278"/>
      <c r="C2289" s="34"/>
      <c r="D2289" s="44">
        <v>49</v>
      </c>
      <c r="E2289" s="45">
        <v>26</v>
      </c>
      <c r="F2289" s="45">
        <v>11</v>
      </c>
      <c r="G2289" s="45">
        <v>5</v>
      </c>
      <c r="H2289" s="45">
        <v>46</v>
      </c>
      <c r="I2289" s="45">
        <v>36</v>
      </c>
      <c r="J2289" s="45">
        <v>63</v>
      </c>
      <c r="K2289" s="46">
        <v>24</v>
      </c>
      <c r="L2289" s="257">
        <f>SUMSQ(D2289:K2289)</f>
        <v>11180</v>
      </c>
      <c r="M2289" s="42"/>
      <c r="N2289" s="277"/>
      <c r="P2289" s="278"/>
      <c r="Q2289" s="34"/>
      <c r="R2289" s="44">
        <v>49</v>
      </c>
      <c r="S2289" s="45">
        <v>26</v>
      </c>
      <c r="T2289" s="45">
        <v>11</v>
      </c>
      <c r="U2289" s="45">
        <v>5</v>
      </c>
      <c r="V2289" s="45">
        <v>46</v>
      </c>
      <c r="W2289" s="45">
        <v>36</v>
      </c>
      <c r="X2289" s="45">
        <v>24</v>
      </c>
      <c r="Y2289" s="46">
        <v>63</v>
      </c>
      <c r="Z2289" s="257">
        <f>SUMSQ(R2289:Y2289)</f>
        <v>11180</v>
      </c>
      <c r="AA2289" s="42"/>
      <c r="AB2289" s="277"/>
      <c r="AD2289" s="278"/>
      <c r="AE2289" s="34"/>
      <c r="AF2289" s="44">
        <v>26</v>
      </c>
      <c r="AG2289" s="45">
        <v>49</v>
      </c>
      <c r="AH2289" s="45">
        <v>11</v>
      </c>
      <c r="AI2289" s="45">
        <v>5</v>
      </c>
      <c r="AJ2289" s="45">
        <v>46</v>
      </c>
      <c r="AK2289" s="45">
        <v>36</v>
      </c>
      <c r="AL2289" s="45">
        <v>63</v>
      </c>
      <c r="AM2289" s="46">
        <v>24</v>
      </c>
      <c r="AN2289" s="257">
        <f>SUMSQ(AF2289:AM2289)</f>
        <v>11180</v>
      </c>
      <c r="AO2289" s="42"/>
      <c r="AP2289" s="277"/>
      <c r="AR2289" s="278"/>
      <c r="AS2289" s="34"/>
      <c r="AT2289" s="44">
        <v>23</v>
      </c>
      <c r="AU2289" s="45">
        <v>49</v>
      </c>
      <c r="AV2289" s="45">
        <v>11</v>
      </c>
      <c r="AW2289" s="45">
        <v>2</v>
      </c>
      <c r="AX2289" s="45">
        <v>40</v>
      </c>
      <c r="AY2289" s="45">
        <v>45</v>
      </c>
      <c r="AZ2289" s="45">
        <v>60</v>
      </c>
      <c r="BA2289" s="46">
        <v>30</v>
      </c>
      <c r="BB2289" s="257">
        <f>SUMSQ(AT2289:BA2289)</f>
        <v>11180</v>
      </c>
      <c r="BC2289" s="42"/>
      <c r="BD2289" s="277"/>
    </row>
    <row r="2290" spans="2:56" x14ac:dyDescent="0.2">
      <c r="B2290" s="278"/>
      <c r="C2290" s="34"/>
      <c r="D2290" s="44">
        <v>31</v>
      </c>
      <c r="E2290" s="45">
        <v>45</v>
      </c>
      <c r="F2290" s="45">
        <v>51</v>
      </c>
      <c r="G2290" s="45">
        <v>40</v>
      </c>
      <c r="H2290" s="45">
        <v>22</v>
      </c>
      <c r="I2290" s="45">
        <v>1</v>
      </c>
      <c r="J2290" s="45">
        <v>58</v>
      </c>
      <c r="K2290" s="46">
        <v>12</v>
      </c>
      <c r="L2290" s="257">
        <f>SUMSQ(D2290:K2290)</f>
        <v>11180</v>
      </c>
      <c r="M2290" s="42"/>
      <c r="N2290" s="277"/>
      <c r="P2290" s="278"/>
      <c r="Q2290" s="34"/>
      <c r="R2290" s="44">
        <v>31</v>
      </c>
      <c r="S2290" s="45">
        <v>45</v>
      </c>
      <c r="T2290" s="45">
        <v>51</v>
      </c>
      <c r="U2290" s="45">
        <v>40</v>
      </c>
      <c r="V2290" s="45">
        <v>22</v>
      </c>
      <c r="W2290" s="45">
        <v>1</v>
      </c>
      <c r="X2290" s="45">
        <v>58</v>
      </c>
      <c r="Y2290" s="46">
        <v>12</v>
      </c>
      <c r="Z2290" s="257">
        <f>SUMSQ(R2290:Y2290)</f>
        <v>11180</v>
      </c>
      <c r="AA2290" s="42"/>
      <c r="AB2290" s="277"/>
      <c r="AD2290" s="278"/>
      <c r="AE2290" s="34"/>
      <c r="AF2290" s="44">
        <v>31</v>
      </c>
      <c r="AG2290" s="45">
        <v>45</v>
      </c>
      <c r="AH2290" s="45">
        <v>51</v>
      </c>
      <c r="AI2290" s="45">
        <v>40</v>
      </c>
      <c r="AJ2290" s="45">
        <v>22</v>
      </c>
      <c r="AK2290" s="45">
        <v>1</v>
      </c>
      <c r="AL2290" s="45">
        <v>58</v>
      </c>
      <c r="AM2290" s="46">
        <v>12</v>
      </c>
      <c r="AN2290" s="257">
        <f>SUMSQ(AF2290:AM2290)</f>
        <v>11180</v>
      </c>
      <c r="AO2290" s="42"/>
      <c r="AP2290" s="277"/>
      <c r="AR2290" s="278"/>
      <c r="AS2290" s="34"/>
      <c r="AT2290" s="44">
        <v>28</v>
      </c>
      <c r="AU2290" s="45">
        <v>36</v>
      </c>
      <c r="AV2290" s="45">
        <v>57</v>
      </c>
      <c r="AW2290" s="45">
        <v>46</v>
      </c>
      <c r="AX2290" s="45">
        <v>22</v>
      </c>
      <c r="AY2290" s="45">
        <v>1</v>
      </c>
      <c r="AZ2290" s="45">
        <v>55</v>
      </c>
      <c r="BA2290" s="46">
        <v>15</v>
      </c>
      <c r="BB2290" s="257">
        <f>SUMSQ(AT2290:BA2290)</f>
        <v>11180</v>
      </c>
      <c r="BC2290" s="42"/>
      <c r="BD2290" s="277"/>
    </row>
    <row r="2291" spans="2:56" ht="12.75" thickBot="1" x14ac:dyDescent="0.25">
      <c r="B2291" s="278"/>
      <c r="C2291" s="34"/>
      <c r="D2291" s="59">
        <v>48</v>
      </c>
      <c r="E2291" s="60">
        <v>30</v>
      </c>
      <c r="F2291" s="60">
        <v>37</v>
      </c>
      <c r="G2291" s="60">
        <v>50</v>
      </c>
      <c r="H2291" s="60">
        <v>4</v>
      </c>
      <c r="I2291" s="60">
        <v>23</v>
      </c>
      <c r="J2291" s="60">
        <v>9</v>
      </c>
      <c r="K2291" s="61">
        <v>59</v>
      </c>
      <c r="L2291" s="257">
        <f>SUMSQ(D2291:K2291)</f>
        <v>11180</v>
      </c>
      <c r="M2291" s="42"/>
      <c r="N2291" s="277"/>
      <c r="P2291" s="278"/>
      <c r="Q2291" s="34"/>
      <c r="R2291" s="59">
        <v>48</v>
      </c>
      <c r="S2291" s="60">
        <v>30</v>
      </c>
      <c r="T2291" s="60">
        <v>37</v>
      </c>
      <c r="U2291" s="60">
        <v>50</v>
      </c>
      <c r="V2291" s="60">
        <v>4</v>
      </c>
      <c r="W2291" s="60">
        <v>23</v>
      </c>
      <c r="X2291" s="60">
        <v>9</v>
      </c>
      <c r="Y2291" s="61">
        <v>59</v>
      </c>
      <c r="Z2291" s="257">
        <f>SUMSQ(R2291:Y2291)</f>
        <v>11180</v>
      </c>
      <c r="AA2291" s="42"/>
      <c r="AB2291" s="277"/>
      <c r="AD2291" s="278"/>
      <c r="AE2291" s="34"/>
      <c r="AF2291" s="59">
        <v>48</v>
      </c>
      <c r="AG2291" s="60">
        <v>30</v>
      </c>
      <c r="AH2291" s="60">
        <v>37</v>
      </c>
      <c r="AI2291" s="60">
        <v>50</v>
      </c>
      <c r="AJ2291" s="60">
        <v>4</v>
      </c>
      <c r="AK2291" s="60">
        <v>23</v>
      </c>
      <c r="AL2291" s="60">
        <v>9</v>
      </c>
      <c r="AM2291" s="61">
        <v>59</v>
      </c>
      <c r="AN2291" s="257">
        <f>SUMSQ(AF2291:AM2291)</f>
        <v>11180</v>
      </c>
      <c r="AO2291" s="42"/>
      <c r="AP2291" s="277"/>
      <c r="AR2291" s="278"/>
      <c r="AS2291" s="34"/>
      <c r="AT2291" s="59">
        <v>48</v>
      </c>
      <c r="AU2291" s="60">
        <v>24</v>
      </c>
      <c r="AV2291" s="60">
        <v>34</v>
      </c>
      <c r="AW2291" s="60">
        <v>53</v>
      </c>
      <c r="AX2291" s="60">
        <v>13</v>
      </c>
      <c r="AY2291" s="60">
        <v>26</v>
      </c>
      <c r="AZ2291" s="60">
        <v>3</v>
      </c>
      <c r="BA2291" s="61">
        <v>59</v>
      </c>
      <c r="BB2291" s="257">
        <f>SUMSQ(AT2291:BA2291)</f>
        <v>11180</v>
      </c>
      <c r="BC2291" s="42"/>
      <c r="BD2291" s="277"/>
    </row>
    <row r="2292" spans="2:56" x14ac:dyDescent="0.2">
      <c r="B2292" s="278"/>
      <c r="C2292" s="34"/>
      <c r="D2292" s="166">
        <f>SUM(D2284:D2291)</f>
        <v>260</v>
      </c>
      <c r="E2292" s="167">
        <f>SUM(E2284:E2291)</f>
        <v>260</v>
      </c>
      <c r="F2292" s="167">
        <f>SUM(F2284:F2291)</f>
        <v>260</v>
      </c>
      <c r="G2292" s="167">
        <f>SUM(G2284:G2291)</f>
        <v>260</v>
      </c>
      <c r="H2292" s="167">
        <f>SUM(H2284:H2291)</f>
        <v>260</v>
      </c>
      <c r="I2292" s="167">
        <f>SUM(I2284:I2291)</f>
        <v>260</v>
      </c>
      <c r="J2292" s="167">
        <f>SUM(J2284:J2291)</f>
        <v>260</v>
      </c>
      <c r="K2292" s="167">
        <f>SUM(K2284:K2291)</f>
        <v>260</v>
      </c>
      <c r="L2292" s="280">
        <f>SUM(D2284^3+E2285^3+F2286^3+G2287^3+H2288^3+I2289^3+J2290^3+K2291^3)</f>
        <v>540800</v>
      </c>
      <c r="M2292" s="42"/>
      <c r="N2292" s="277"/>
      <c r="P2292" s="278"/>
      <c r="Q2292" s="34"/>
      <c r="R2292" s="166">
        <f>SUM(R2284:R2291)</f>
        <v>260</v>
      </c>
      <c r="S2292" s="167">
        <f>SUM(S2284:S2291)</f>
        <v>260</v>
      </c>
      <c r="T2292" s="167">
        <f>SUM(T2284:T2291)</f>
        <v>260</v>
      </c>
      <c r="U2292" s="167">
        <f>SUM(U2284:U2291)</f>
        <v>260</v>
      </c>
      <c r="V2292" s="167">
        <f>SUM(V2284:V2291)</f>
        <v>260</v>
      </c>
      <c r="W2292" s="167">
        <f>SUM(W2284:W2291)</f>
        <v>260</v>
      </c>
      <c r="X2292" s="167">
        <f>SUM(X2284:X2291)</f>
        <v>260</v>
      </c>
      <c r="Y2292" s="167">
        <f>SUM(Y2284:Y2291)</f>
        <v>260</v>
      </c>
      <c r="Z2292" s="280">
        <f>SUM(R2284^3+S2285^3+T2286^3+U2287^3+V2288^3+W2289^3+X2290^3+Y2291^3)</f>
        <v>540800</v>
      </c>
      <c r="AA2292" s="42"/>
      <c r="AB2292" s="277"/>
      <c r="AD2292" s="278"/>
      <c r="AE2292" s="34"/>
      <c r="AF2292" s="166">
        <f>SUM(AF2284:AF2291)</f>
        <v>260</v>
      </c>
      <c r="AG2292" s="167">
        <f>SUM(AG2284:AG2291)</f>
        <v>260</v>
      </c>
      <c r="AH2292" s="167">
        <f>SUM(AH2284:AH2291)</f>
        <v>260</v>
      </c>
      <c r="AI2292" s="167">
        <f>SUM(AI2284:AI2291)</f>
        <v>260</v>
      </c>
      <c r="AJ2292" s="167">
        <f>SUM(AJ2284:AJ2291)</f>
        <v>260</v>
      </c>
      <c r="AK2292" s="167">
        <f>SUM(AK2284:AK2291)</f>
        <v>260</v>
      </c>
      <c r="AL2292" s="167">
        <f>SUM(AL2284:AL2291)</f>
        <v>260</v>
      </c>
      <c r="AM2292" s="167">
        <f>SUM(AM2284:AM2291)</f>
        <v>260</v>
      </c>
      <c r="AN2292" s="280">
        <f>SUM(AF2284^3+AG2285^3+AH2286^3+AI2287^3+AJ2288^3+AK2289^3+AL2290^3+AM2291^3)</f>
        <v>540800</v>
      </c>
      <c r="AO2292" s="42"/>
      <c r="AP2292" s="277"/>
      <c r="AR2292" s="278"/>
      <c r="AS2292" s="34"/>
      <c r="AT2292" s="166">
        <f>SUM(AT2284:AT2291)</f>
        <v>260</v>
      </c>
      <c r="AU2292" s="167">
        <f>SUM(AU2284:AU2291)</f>
        <v>260</v>
      </c>
      <c r="AV2292" s="167">
        <f>SUM(AV2284:AV2291)</f>
        <v>260</v>
      </c>
      <c r="AW2292" s="167">
        <f>SUM(AW2284:AW2291)</f>
        <v>260</v>
      </c>
      <c r="AX2292" s="167">
        <f>SUM(AX2284:AX2291)</f>
        <v>260</v>
      </c>
      <c r="AY2292" s="167">
        <f>SUM(AY2284:AY2291)</f>
        <v>260</v>
      </c>
      <c r="AZ2292" s="167">
        <f>SUM(AZ2284:AZ2291)</f>
        <v>260</v>
      </c>
      <c r="BA2292" s="167">
        <f>SUM(BA2284:BA2291)</f>
        <v>260</v>
      </c>
      <c r="BB2292" s="280">
        <f>SUM(AT2284^3+AU2285^3+AV2286^3+AW2287^3+AX2288^3+AY2289^3+AZ2290^3+BA2291^3)</f>
        <v>540800</v>
      </c>
      <c r="BC2292" s="42"/>
      <c r="BD2292" s="277"/>
    </row>
    <row r="2293" spans="2:56" ht="12.75" thickBot="1" x14ac:dyDescent="0.25">
      <c r="B2293" s="278"/>
      <c r="C2293" s="34"/>
      <c r="D2293" s="89">
        <f>SUMSQ(D2284:D2291)</f>
        <v>11180</v>
      </c>
      <c r="E2293" s="90">
        <f>SUMSQ(E2284:E2291)</f>
        <v>11180</v>
      </c>
      <c r="F2293" s="90">
        <f>SUMSQ(F2284:F2291)</f>
        <v>11180</v>
      </c>
      <c r="G2293" s="90">
        <f>SUMSQ(G2284:G2291)</f>
        <v>11180</v>
      </c>
      <c r="H2293" s="90">
        <f>SUMSQ(H2284:H2291)</f>
        <v>11180</v>
      </c>
      <c r="I2293" s="90">
        <f>SUMSQ(I2284:I2291)</f>
        <v>11180</v>
      </c>
      <c r="J2293" s="90">
        <f>SUMSQ(J2284:J2291)</f>
        <v>11180</v>
      </c>
      <c r="K2293" s="90">
        <f>SUMSQ(K2284:K2291)</f>
        <v>11180</v>
      </c>
      <c r="L2293" s="279">
        <f>SUM(D2291^3+E2290^3+F2289^3+G2288^3+H2287^3+I2286^3+J2285^3+K2284^3)</f>
        <v>540800</v>
      </c>
      <c r="M2293" s="42"/>
      <c r="N2293" s="277"/>
      <c r="P2293" s="278"/>
      <c r="Q2293" s="34"/>
      <c r="R2293" s="89">
        <f>SUMSQ(R2284:R2291)</f>
        <v>11180</v>
      </c>
      <c r="S2293" s="90">
        <f>SUMSQ(S2284:S2291)</f>
        <v>11180</v>
      </c>
      <c r="T2293" s="90">
        <f>SUMSQ(T2284:T2291)</f>
        <v>11180</v>
      </c>
      <c r="U2293" s="90">
        <f>SUMSQ(U2284:U2291)</f>
        <v>11180</v>
      </c>
      <c r="V2293" s="90">
        <f>SUMSQ(V2284:V2291)</f>
        <v>11180</v>
      </c>
      <c r="W2293" s="90">
        <f>SUMSQ(W2284:W2291)</f>
        <v>11180</v>
      </c>
      <c r="X2293" s="90">
        <f>SUMSQ(X2284:X2291)</f>
        <v>11180</v>
      </c>
      <c r="Y2293" s="90">
        <f>SUMSQ(Y2284:Y2291)</f>
        <v>11180</v>
      </c>
      <c r="Z2293" s="279">
        <f>SUM(R2291^3+S2290^3+T2289^3+U2288^3+V2287^3+W2286^3+X2285^3+Y2284^3)</f>
        <v>540800</v>
      </c>
      <c r="AA2293" s="42"/>
      <c r="AB2293" s="277"/>
      <c r="AD2293" s="278"/>
      <c r="AE2293" s="34"/>
      <c r="AF2293" s="89">
        <f>SUMSQ(AF2284:AF2291)</f>
        <v>11180</v>
      </c>
      <c r="AG2293" s="90">
        <f>SUMSQ(AG2284:AG2291)</f>
        <v>11180</v>
      </c>
      <c r="AH2293" s="90">
        <f>SUMSQ(AH2284:AH2291)</f>
        <v>11180</v>
      </c>
      <c r="AI2293" s="90">
        <f>SUMSQ(AI2284:AI2291)</f>
        <v>11180</v>
      </c>
      <c r="AJ2293" s="90">
        <f>SUMSQ(AJ2284:AJ2291)</f>
        <v>11180</v>
      </c>
      <c r="AK2293" s="90">
        <f>SUMSQ(AK2284:AK2291)</f>
        <v>11180</v>
      </c>
      <c r="AL2293" s="90">
        <f>SUMSQ(AL2284:AL2291)</f>
        <v>11180</v>
      </c>
      <c r="AM2293" s="90">
        <f>SUMSQ(AM2284:AM2291)</f>
        <v>11180</v>
      </c>
      <c r="AN2293" s="279">
        <f>SUM(AF2291^3+AG2290^3+AH2289^3+AI2288^3+AJ2287^3+AK2286^3+AL2285^3+AM2284^3)</f>
        <v>540800</v>
      </c>
      <c r="AO2293" s="42"/>
      <c r="AP2293" s="277"/>
      <c r="AR2293" s="278"/>
      <c r="AS2293" s="34"/>
      <c r="AT2293" s="89">
        <f>SUMSQ(AT2284:AT2291)</f>
        <v>11180</v>
      </c>
      <c r="AU2293" s="90">
        <f>SUMSQ(AU2284:AU2291)</f>
        <v>11180</v>
      </c>
      <c r="AV2293" s="90">
        <f>SUMSQ(AV2284:AV2291)</f>
        <v>11180</v>
      </c>
      <c r="AW2293" s="90">
        <f>SUMSQ(AW2284:AW2291)</f>
        <v>11180</v>
      </c>
      <c r="AX2293" s="90">
        <f>SUMSQ(AX2284:AX2291)</f>
        <v>11180</v>
      </c>
      <c r="AY2293" s="90">
        <f>SUMSQ(AY2284:AY2291)</f>
        <v>11180</v>
      </c>
      <c r="AZ2293" s="90">
        <f>SUMSQ(AZ2284:AZ2291)</f>
        <v>11180</v>
      </c>
      <c r="BA2293" s="90">
        <f>SUMSQ(BA2284:BA2291)</f>
        <v>11180</v>
      </c>
      <c r="BB2293" s="279">
        <f>SUM(AT2291^3+AU2290^3+AV2289^3+AW2288^3+AX2287^3+AY2286^3+AZ2285^3+BA2284^3)</f>
        <v>540800</v>
      </c>
      <c r="BC2293" s="42"/>
      <c r="BD2293" s="277"/>
    </row>
    <row r="2294" spans="2:56" ht="12.75" thickBot="1" x14ac:dyDescent="0.25">
      <c r="B2294" s="278"/>
      <c r="C2294" s="104"/>
      <c r="D2294" s="106"/>
      <c r="E2294" s="106"/>
      <c r="F2294" s="106"/>
      <c r="G2294" s="106"/>
      <c r="H2294" s="106"/>
      <c r="I2294" s="106"/>
      <c r="J2294" s="106"/>
      <c r="K2294" s="106"/>
      <c r="L2294" s="106"/>
      <c r="M2294" s="109"/>
      <c r="N2294" s="277"/>
      <c r="P2294" s="278"/>
      <c r="Q2294" s="104"/>
      <c r="R2294" s="106"/>
      <c r="S2294" s="106"/>
      <c r="T2294" s="106"/>
      <c r="U2294" s="106"/>
      <c r="V2294" s="106"/>
      <c r="W2294" s="106"/>
      <c r="X2294" s="106"/>
      <c r="Y2294" s="106"/>
      <c r="Z2294" s="106"/>
      <c r="AA2294" s="109"/>
      <c r="AB2294" s="277"/>
      <c r="AD2294" s="278"/>
      <c r="AE2294" s="104"/>
      <c r="AF2294" s="106"/>
      <c r="AG2294" s="106"/>
      <c r="AH2294" s="106"/>
      <c r="AI2294" s="106"/>
      <c r="AJ2294" s="106"/>
      <c r="AK2294" s="106"/>
      <c r="AL2294" s="106"/>
      <c r="AM2294" s="106"/>
      <c r="AN2294" s="106"/>
      <c r="AO2294" s="109"/>
      <c r="AP2294" s="277"/>
      <c r="AR2294" s="278"/>
      <c r="AS2294" s="104"/>
      <c r="AT2294" s="106"/>
      <c r="AU2294" s="106"/>
      <c r="AV2294" s="106"/>
      <c r="AW2294" s="106"/>
      <c r="AX2294" s="106"/>
      <c r="AY2294" s="106"/>
      <c r="AZ2294" s="106"/>
      <c r="BA2294" s="106"/>
      <c r="BB2294" s="106"/>
      <c r="BC2294" s="109"/>
      <c r="BD2294" s="277"/>
    </row>
    <row r="2295" spans="2:56" ht="12.75" thickBot="1" x14ac:dyDescent="0.25">
      <c r="B2295" s="276"/>
      <c r="C2295" s="275"/>
      <c r="D2295" s="275"/>
      <c r="E2295" s="275"/>
      <c r="F2295" s="275"/>
      <c r="G2295" s="275"/>
      <c r="H2295" s="275"/>
      <c r="I2295" s="275"/>
      <c r="J2295" s="275"/>
      <c r="K2295" s="275"/>
      <c r="L2295" s="275"/>
      <c r="M2295" s="275"/>
      <c r="N2295" s="274"/>
      <c r="P2295" s="276"/>
      <c r="Q2295" s="275"/>
      <c r="R2295" s="275"/>
      <c r="S2295" s="275"/>
      <c r="T2295" s="275"/>
      <c r="U2295" s="275"/>
      <c r="V2295" s="275"/>
      <c r="W2295" s="275"/>
      <c r="X2295" s="275"/>
      <c r="Y2295" s="275"/>
      <c r="Z2295" s="275"/>
      <c r="AA2295" s="275"/>
      <c r="AB2295" s="274"/>
      <c r="AD2295" s="276"/>
      <c r="AE2295" s="275"/>
      <c r="AF2295" s="275"/>
      <c r="AG2295" s="275"/>
      <c r="AH2295" s="275"/>
      <c r="AI2295" s="275"/>
      <c r="AJ2295" s="275"/>
      <c r="AK2295" s="275"/>
      <c r="AL2295" s="275"/>
      <c r="AM2295" s="275"/>
      <c r="AN2295" s="275"/>
      <c r="AO2295" s="275"/>
      <c r="AP2295" s="274"/>
      <c r="AR2295" s="276"/>
      <c r="AS2295" s="275"/>
      <c r="AT2295" s="275"/>
      <c r="AU2295" s="275"/>
      <c r="AV2295" s="275"/>
      <c r="AW2295" s="275"/>
      <c r="AX2295" s="275"/>
      <c r="AY2295" s="275"/>
      <c r="AZ2295" s="275"/>
      <c r="BA2295" s="275"/>
      <c r="BB2295" s="275"/>
      <c r="BC2295" s="275"/>
      <c r="BD2295" s="274"/>
    </row>
    <row r="2296" spans="2:56" ht="13.5" thickTop="1" thickBot="1" x14ac:dyDescent="0.25"/>
    <row r="2297" spans="2:56" ht="13.5" thickTop="1" thickBot="1" x14ac:dyDescent="0.25">
      <c r="B2297" s="284"/>
      <c r="C2297" s="283"/>
      <c r="D2297" s="283"/>
      <c r="E2297" s="283"/>
      <c r="F2297" s="283"/>
      <c r="G2297" s="283"/>
      <c r="H2297" s="283"/>
      <c r="I2297" s="283"/>
      <c r="J2297" s="283"/>
      <c r="K2297" s="283"/>
      <c r="L2297" s="283"/>
      <c r="M2297" s="283"/>
      <c r="N2297" s="282"/>
      <c r="P2297" s="284"/>
      <c r="Q2297" s="283"/>
      <c r="R2297" s="283"/>
      <c r="S2297" s="283"/>
      <c r="T2297" s="283"/>
      <c r="U2297" s="283"/>
      <c r="V2297" s="283"/>
      <c r="W2297" s="283"/>
      <c r="X2297" s="283"/>
      <c r="Y2297" s="283"/>
      <c r="Z2297" s="283"/>
      <c r="AA2297" s="283"/>
      <c r="AB2297" s="282"/>
      <c r="AD2297" s="284"/>
      <c r="AE2297" s="283"/>
      <c r="AF2297" s="283"/>
      <c r="AG2297" s="283"/>
      <c r="AH2297" s="283"/>
      <c r="AI2297" s="283"/>
      <c r="AJ2297" s="283"/>
      <c r="AK2297" s="283"/>
      <c r="AL2297" s="283"/>
      <c r="AM2297" s="283"/>
      <c r="AN2297" s="283"/>
      <c r="AO2297" s="283"/>
      <c r="AP2297" s="282"/>
      <c r="AR2297" s="284"/>
      <c r="AS2297" s="283"/>
      <c r="AT2297" s="283"/>
      <c r="AU2297" s="283"/>
      <c r="AV2297" s="283"/>
      <c r="AW2297" s="283"/>
      <c r="AX2297" s="283"/>
      <c r="AY2297" s="283"/>
      <c r="AZ2297" s="283"/>
      <c r="BA2297" s="283"/>
      <c r="BB2297" s="283"/>
      <c r="BC2297" s="283"/>
      <c r="BD2297" s="282"/>
    </row>
    <row r="2298" spans="2:56" ht="12.75" thickBot="1" x14ac:dyDescent="0.25">
      <c r="B2298" s="278"/>
      <c r="C2298" s="20"/>
      <c r="D2298" s="21"/>
      <c r="E2298" s="21"/>
      <c r="F2298" s="21"/>
      <c r="G2298" s="21"/>
      <c r="H2298" s="281" t="s">
        <v>802</v>
      </c>
      <c r="I2298" s="21"/>
      <c r="J2298" s="21"/>
      <c r="K2298" s="21"/>
      <c r="L2298" s="21"/>
      <c r="M2298" s="23"/>
      <c r="N2298" s="277"/>
      <c r="P2298" s="278"/>
      <c r="Q2298" s="20"/>
      <c r="R2298" s="21"/>
      <c r="S2298" s="21"/>
      <c r="T2298" s="21"/>
      <c r="U2298" s="21"/>
      <c r="V2298" s="281" t="s">
        <v>801</v>
      </c>
      <c r="W2298" s="21"/>
      <c r="X2298" s="21"/>
      <c r="Y2298" s="21"/>
      <c r="Z2298" s="21"/>
      <c r="AA2298" s="23"/>
      <c r="AB2298" s="277"/>
      <c r="AD2298" s="278"/>
      <c r="AE2298" s="20"/>
      <c r="AF2298" s="21"/>
      <c r="AG2298" s="21"/>
      <c r="AH2298" s="21"/>
      <c r="AI2298" s="21"/>
      <c r="AJ2298" s="281" t="s">
        <v>800</v>
      </c>
      <c r="AK2298" s="21"/>
      <c r="AL2298" s="21"/>
      <c r="AM2298" s="21"/>
      <c r="AN2298" s="21"/>
      <c r="AO2298" s="23"/>
      <c r="AP2298" s="277"/>
      <c r="AR2298" s="278"/>
      <c r="AS2298" s="20"/>
      <c r="AT2298" s="21"/>
      <c r="AU2298" s="21"/>
      <c r="AV2298" s="21"/>
      <c r="AW2298" s="21"/>
      <c r="AX2298" s="281" t="s">
        <v>799</v>
      </c>
      <c r="AY2298" s="21"/>
      <c r="AZ2298" s="21"/>
      <c r="BA2298" s="21"/>
      <c r="BB2298" s="21"/>
      <c r="BC2298" s="23"/>
      <c r="BD2298" s="277"/>
    </row>
    <row r="2299" spans="2:56" x14ac:dyDescent="0.2">
      <c r="B2299" s="278"/>
      <c r="C2299" s="34"/>
      <c r="D2299" s="35">
        <v>6</v>
      </c>
      <c r="E2299" s="36">
        <v>62</v>
      </c>
      <c r="F2299" s="36">
        <v>55</v>
      </c>
      <c r="G2299" s="36">
        <v>15</v>
      </c>
      <c r="H2299" s="36">
        <v>25</v>
      </c>
      <c r="I2299" s="36">
        <v>33</v>
      </c>
      <c r="J2299" s="36">
        <v>44</v>
      </c>
      <c r="K2299" s="37">
        <v>20</v>
      </c>
      <c r="L2299" s="251">
        <f>SUMSQ(D2299:K2299)</f>
        <v>11180</v>
      </c>
      <c r="M2299" s="42"/>
      <c r="N2299" s="277"/>
      <c r="P2299" s="278"/>
      <c r="Q2299" s="34"/>
      <c r="R2299" s="35">
        <v>6</v>
      </c>
      <c r="S2299" s="36">
        <v>62</v>
      </c>
      <c r="T2299" s="36">
        <v>55</v>
      </c>
      <c r="U2299" s="36">
        <v>15</v>
      </c>
      <c r="V2299" s="36">
        <v>25</v>
      </c>
      <c r="W2299" s="36">
        <v>33</v>
      </c>
      <c r="X2299" s="36">
        <v>44</v>
      </c>
      <c r="Y2299" s="37">
        <v>20</v>
      </c>
      <c r="Z2299" s="251">
        <f>SUMSQ(R2299:Y2299)</f>
        <v>11180</v>
      </c>
      <c r="AA2299" s="42"/>
      <c r="AB2299" s="277"/>
      <c r="AD2299" s="278"/>
      <c r="AE2299" s="34"/>
      <c r="AF2299" s="35">
        <v>6</v>
      </c>
      <c r="AG2299" s="36">
        <v>62</v>
      </c>
      <c r="AH2299" s="36">
        <v>55</v>
      </c>
      <c r="AI2299" s="36">
        <v>25</v>
      </c>
      <c r="AJ2299" s="36">
        <v>15</v>
      </c>
      <c r="AK2299" s="36">
        <v>33</v>
      </c>
      <c r="AL2299" s="36">
        <v>44</v>
      </c>
      <c r="AM2299" s="37">
        <v>20</v>
      </c>
      <c r="AN2299" s="251">
        <f>SUMSQ(AF2299:AM2299)</f>
        <v>11180</v>
      </c>
      <c r="AO2299" s="42"/>
      <c r="AP2299" s="277"/>
      <c r="AR2299" s="278"/>
      <c r="AS2299" s="34"/>
      <c r="AT2299" s="35">
        <v>6</v>
      </c>
      <c r="AU2299" s="36">
        <v>62</v>
      </c>
      <c r="AV2299" s="36">
        <v>55</v>
      </c>
      <c r="AW2299" s="36">
        <v>25</v>
      </c>
      <c r="AX2299" s="36">
        <v>15</v>
      </c>
      <c r="AY2299" s="36">
        <v>33</v>
      </c>
      <c r="AZ2299" s="36">
        <v>44</v>
      </c>
      <c r="BA2299" s="37">
        <v>20</v>
      </c>
      <c r="BB2299" s="251">
        <f>SUMSQ(AT2299:BA2299)</f>
        <v>11180</v>
      </c>
      <c r="BC2299" s="42"/>
      <c r="BD2299" s="277"/>
    </row>
    <row r="2300" spans="2:56" x14ac:dyDescent="0.2">
      <c r="B2300" s="278"/>
      <c r="C2300" s="34"/>
      <c r="D2300" s="44">
        <v>23</v>
      </c>
      <c r="E2300" s="45">
        <v>12</v>
      </c>
      <c r="F2300" s="45">
        <v>38</v>
      </c>
      <c r="G2300" s="45">
        <v>57</v>
      </c>
      <c r="H2300" s="45">
        <v>47</v>
      </c>
      <c r="I2300" s="45">
        <v>52</v>
      </c>
      <c r="J2300" s="45">
        <v>30</v>
      </c>
      <c r="K2300" s="46">
        <v>1</v>
      </c>
      <c r="L2300" s="257">
        <f>SUMSQ(D2300:K2300)</f>
        <v>11180</v>
      </c>
      <c r="M2300" s="42"/>
      <c r="N2300" s="277"/>
      <c r="P2300" s="278"/>
      <c r="Q2300" s="34"/>
      <c r="R2300" s="44">
        <v>23</v>
      </c>
      <c r="S2300" s="45">
        <v>12</v>
      </c>
      <c r="T2300" s="45">
        <v>38</v>
      </c>
      <c r="U2300" s="45">
        <v>57</v>
      </c>
      <c r="V2300" s="45">
        <v>47</v>
      </c>
      <c r="W2300" s="45">
        <v>52</v>
      </c>
      <c r="X2300" s="45">
        <v>30</v>
      </c>
      <c r="Y2300" s="46">
        <v>1</v>
      </c>
      <c r="Z2300" s="257">
        <f>SUMSQ(R2300:Y2300)</f>
        <v>11180</v>
      </c>
      <c r="AA2300" s="42"/>
      <c r="AB2300" s="277"/>
      <c r="AD2300" s="278"/>
      <c r="AE2300" s="34"/>
      <c r="AF2300" s="44">
        <v>23</v>
      </c>
      <c r="AG2300" s="45">
        <v>12</v>
      </c>
      <c r="AH2300" s="45">
        <v>38</v>
      </c>
      <c r="AI2300" s="45">
        <v>47</v>
      </c>
      <c r="AJ2300" s="45">
        <v>57</v>
      </c>
      <c r="AK2300" s="45">
        <v>52</v>
      </c>
      <c r="AL2300" s="45">
        <v>30</v>
      </c>
      <c r="AM2300" s="46">
        <v>1</v>
      </c>
      <c r="AN2300" s="257">
        <f>SUMSQ(AF2300:AM2300)</f>
        <v>11180</v>
      </c>
      <c r="AO2300" s="42"/>
      <c r="AP2300" s="277"/>
      <c r="AR2300" s="278"/>
      <c r="AS2300" s="34"/>
      <c r="AT2300" s="44">
        <v>23</v>
      </c>
      <c r="AU2300" s="45">
        <v>12</v>
      </c>
      <c r="AV2300" s="45">
        <v>38</v>
      </c>
      <c r="AW2300" s="45">
        <v>47</v>
      </c>
      <c r="AX2300" s="45">
        <v>57</v>
      </c>
      <c r="AY2300" s="45">
        <v>52</v>
      </c>
      <c r="AZ2300" s="45">
        <v>30</v>
      </c>
      <c r="BA2300" s="46">
        <v>1</v>
      </c>
      <c r="BB2300" s="257">
        <f>SUMSQ(AT2300:BA2300)</f>
        <v>11180</v>
      </c>
      <c r="BC2300" s="42"/>
      <c r="BD2300" s="277"/>
    </row>
    <row r="2301" spans="2:56" x14ac:dyDescent="0.2">
      <c r="B2301" s="278"/>
      <c r="C2301" s="34"/>
      <c r="D2301" s="44">
        <v>36</v>
      </c>
      <c r="E2301" s="45">
        <v>14</v>
      </c>
      <c r="F2301" s="45">
        <v>17</v>
      </c>
      <c r="G2301" s="45">
        <v>41</v>
      </c>
      <c r="H2301" s="45">
        <v>63</v>
      </c>
      <c r="I2301" s="45">
        <v>7</v>
      </c>
      <c r="J2301" s="45">
        <v>28</v>
      </c>
      <c r="K2301" s="46">
        <v>54</v>
      </c>
      <c r="L2301" s="257">
        <f>SUMSQ(D2301:K2301)</f>
        <v>11180</v>
      </c>
      <c r="M2301" s="42"/>
      <c r="N2301" s="277"/>
      <c r="P2301" s="278"/>
      <c r="Q2301" s="34"/>
      <c r="R2301" s="44">
        <v>36</v>
      </c>
      <c r="S2301" s="45">
        <v>28</v>
      </c>
      <c r="T2301" s="45">
        <v>17</v>
      </c>
      <c r="U2301" s="45">
        <v>41</v>
      </c>
      <c r="V2301" s="45">
        <v>63</v>
      </c>
      <c r="W2301" s="45">
        <v>7</v>
      </c>
      <c r="X2301" s="45">
        <v>14</v>
      </c>
      <c r="Y2301" s="46">
        <v>54</v>
      </c>
      <c r="Z2301" s="257">
        <f>SUMSQ(R2301:Y2301)</f>
        <v>11180</v>
      </c>
      <c r="AA2301" s="42"/>
      <c r="AB2301" s="277"/>
      <c r="AD2301" s="278"/>
      <c r="AE2301" s="34"/>
      <c r="AF2301" s="44">
        <v>36</v>
      </c>
      <c r="AG2301" s="45">
        <v>14</v>
      </c>
      <c r="AH2301" s="45">
        <v>17</v>
      </c>
      <c r="AI2301" s="45">
        <v>41</v>
      </c>
      <c r="AJ2301" s="45">
        <v>63</v>
      </c>
      <c r="AK2301" s="45">
        <v>7</v>
      </c>
      <c r="AL2301" s="45">
        <v>28</v>
      </c>
      <c r="AM2301" s="46">
        <v>54</v>
      </c>
      <c r="AN2301" s="257">
        <f>SUMSQ(AF2301:AM2301)</f>
        <v>11180</v>
      </c>
      <c r="AO2301" s="42"/>
      <c r="AP2301" s="277"/>
      <c r="AR2301" s="278"/>
      <c r="AS2301" s="34"/>
      <c r="AT2301" s="44">
        <v>36</v>
      </c>
      <c r="AU2301" s="45">
        <v>28</v>
      </c>
      <c r="AV2301" s="45">
        <v>17</v>
      </c>
      <c r="AW2301" s="45">
        <v>41</v>
      </c>
      <c r="AX2301" s="45">
        <v>63</v>
      </c>
      <c r="AY2301" s="45">
        <v>7</v>
      </c>
      <c r="AZ2301" s="45">
        <v>14</v>
      </c>
      <c r="BA2301" s="46">
        <v>54</v>
      </c>
      <c r="BB2301" s="257">
        <f>SUMSQ(AT2301:BA2301)</f>
        <v>11180</v>
      </c>
      <c r="BC2301" s="42"/>
      <c r="BD2301" s="277"/>
    </row>
    <row r="2302" spans="2:56" x14ac:dyDescent="0.2">
      <c r="B2302" s="278"/>
      <c r="C2302" s="34"/>
      <c r="D2302" s="44">
        <v>49</v>
      </c>
      <c r="E2302" s="45">
        <v>60</v>
      </c>
      <c r="F2302" s="45">
        <v>4</v>
      </c>
      <c r="G2302" s="45">
        <v>31</v>
      </c>
      <c r="H2302" s="45">
        <v>9</v>
      </c>
      <c r="I2302" s="45">
        <v>22</v>
      </c>
      <c r="J2302" s="45">
        <v>46</v>
      </c>
      <c r="K2302" s="46">
        <v>39</v>
      </c>
      <c r="L2302" s="257">
        <f>SUMSQ(D2302:K2302)</f>
        <v>11180</v>
      </c>
      <c r="M2302" s="42"/>
      <c r="N2302" s="277"/>
      <c r="P2302" s="278"/>
      <c r="Q2302" s="34"/>
      <c r="R2302" s="44">
        <v>49</v>
      </c>
      <c r="S2302" s="45">
        <v>46</v>
      </c>
      <c r="T2302" s="45">
        <v>4</v>
      </c>
      <c r="U2302" s="45">
        <v>31</v>
      </c>
      <c r="V2302" s="45">
        <v>9</v>
      </c>
      <c r="W2302" s="45">
        <v>22</v>
      </c>
      <c r="X2302" s="45">
        <v>60</v>
      </c>
      <c r="Y2302" s="46">
        <v>39</v>
      </c>
      <c r="Z2302" s="257">
        <f>SUMSQ(R2302:Y2302)</f>
        <v>11180</v>
      </c>
      <c r="AA2302" s="42"/>
      <c r="AB2302" s="277"/>
      <c r="AD2302" s="278"/>
      <c r="AE2302" s="34"/>
      <c r="AF2302" s="44">
        <v>49</v>
      </c>
      <c r="AG2302" s="45">
        <v>60</v>
      </c>
      <c r="AH2302" s="45">
        <v>4</v>
      </c>
      <c r="AI2302" s="45">
        <v>31</v>
      </c>
      <c r="AJ2302" s="45">
        <v>9</v>
      </c>
      <c r="AK2302" s="45">
        <v>22</v>
      </c>
      <c r="AL2302" s="45">
        <v>46</v>
      </c>
      <c r="AM2302" s="46">
        <v>39</v>
      </c>
      <c r="AN2302" s="257">
        <f>SUMSQ(AF2302:AM2302)</f>
        <v>11180</v>
      </c>
      <c r="AO2302" s="42"/>
      <c r="AP2302" s="277"/>
      <c r="AR2302" s="278"/>
      <c r="AS2302" s="34"/>
      <c r="AT2302" s="44">
        <v>49</v>
      </c>
      <c r="AU2302" s="45">
        <v>46</v>
      </c>
      <c r="AV2302" s="45">
        <v>4</v>
      </c>
      <c r="AW2302" s="45">
        <v>31</v>
      </c>
      <c r="AX2302" s="45">
        <v>9</v>
      </c>
      <c r="AY2302" s="45">
        <v>22</v>
      </c>
      <c r="AZ2302" s="45">
        <v>60</v>
      </c>
      <c r="BA2302" s="46">
        <v>39</v>
      </c>
      <c r="BB2302" s="257">
        <f>SUMSQ(AT2302:BA2302)</f>
        <v>11180</v>
      </c>
      <c r="BC2302" s="42"/>
      <c r="BD2302" s="277"/>
    </row>
    <row r="2303" spans="2:56" x14ac:dyDescent="0.2">
      <c r="B2303" s="278"/>
      <c r="C2303" s="34"/>
      <c r="D2303" s="44">
        <v>26</v>
      </c>
      <c r="E2303" s="45">
        <v>19</v>
      </c>
      <c r="F2303" s="45">
        <v>43</v>
      </c>
      <c r="G2303" s="45">
        <v>56</v>
      </c>
      <c r="H2303" s="45">
        <v>34</v>
      </c>
      <c r="I2303" s="45">
        <v>61</v>
      </c>
      <c r="J2303" s="45">
        <v>5</v>
      </c>
      <c r="K2303" s="46">
        <v>16</v>
      </c>
      <c r="L2303" s="257">
        <f>SUMSQ(D2303:K2303)</f>
        <v>11180</v>
      </c>
      <c r="M2303" s="42"/>
      <c r="N2303" s="277"/>
      <c r="P2303" s="278"/>
      <c r="Q2303" s="34"/>
      <c r="R2303" s="44">
        <v>26</v>
      </c>
      <c r="S2303" s="45">
        <v>5</v>
      </c>
      <c r="T2303" s="45">
        <v>43</v>
      </c>
      <c r="U2303" s="45">
        <v>56</v>
      </c>
      <c r="V2303" s="45">
        <v>34</v>
      </c>
      <c r="W2303" s="45">
        <v>61</v>
      </c>
      <c r="X2303" s="45">
        <v>19</v>
      </c>
      <c r="Y2303" s="46">
        <v>16</v>
      </c>
      <c r="Z2303" s="257">
        <f>SUMSQ(R2303:Y2303)</f>
        <v>11180</v>
      </c>
      <c r="AA2303" s="42"/>
      <c r="AB2303" s="277"/>
      <c r="AD2303" s="278"/>
      <c r="AE2303" s="34"/>
      <c r="AF2303" s="44">
        <v>26</v>
      </c>
      <c r="AG2303" s="45">
        <v>19</v>
      </c>
      <c r="AH2303" s="45">
        <v>43</v>
      </c>
      <c r="AI2303" s="45">
        <v>56</v>
      </c>
      <c r="AJ2303" s="45">
        <v>34</v>
      </c>
      <c r="AK2303" s="45">
        <v>61</v>
      </c>
      <c r="AL2303" s="45">
        <v>5</v>
      </c>
      <c r="AM2303" s="46">
        <v>16</v>
      </c>
      <c r="AN2303" s="257">
        <f>SUMSQ(AF2303:AM2303)</f>
        <v>11180</v>
      </c>
      <c r="AO2303" s="42"/>
      <c r="AP2303" s="277"/>
      <c r="AR2303" s="278"/>
      <c r="AS2303" s="34"/>
      <c r="AT2303" s="44">
        <v>26</v>
      </c>
      <c r="AU2303" s="45">
        <v>5</v>
      </c>
      <c r="AV2303" s="45">
        <v>43</v>
      </c>
      <c r="AW2303" s="45">
        <v>56</v>
      </c>
      <c r="AX2303" s="45">
        <v>34</v>
      </c>
      <c r="AY2303" s="45">
        <v>61</v>
      </c>
      <c r="AZ2303" s="45">
        <v>19</v>
      </c>
      <c r="BA2303" s="46">
        <v>16</v>
      </c>
      <c r="BB2303" s="257">
        <f>SUMSQ(AT2303:BA2303)</f>
        <v>11180</v>
      </c>
      <c r="BC2303" s="42"/>
      <c r="BD2303" s="277"/>
    </row>
    <row r="2304" spans="2:56" x14ac:dyDescent="0.2">
      <c r="B2304" s="278"/>
      <c r="C2304" s="34"/>
      <c r="D2304" s="44">
        <v>11</v>
      </c>
      <c r="E2304" s="45">
        <v>37</v>
      </c>
      <c r="F2304" s="45">
        <v>58</v>
      </c>
      <c r="G2304" s="45">
        <v>2</v>
      </c>
      <c r="H2304" s="45">
        <v>24</v>
      </c>
      <c r="I2304" s="45">
        <v>48</v>
      </c>
      <c r="J2304" s="45">
        <v>51</v>
      </c>
      <c r="K2304" s="46">
        <v>29</v>
      </c>
      <c r="L2304" s="257">
        <f>SUMSQ(D2304:K2304)</f>
        <v>11180</v>
      </c>
      <c r="M2304" s="42"/>
      <c r="N2304" s="277"/>
      <c r="P2304" s="278"/>
      <c r="Q2304" s="34"/>
      <c r="R2304" s="44">
        <v>11</v>
      </c>
      <c r="S2304" s="45">
        <v>51</v>
      </c>
      <c r="T2304" s="45">
        <v>58</v>
      </c>
      <c r="U2304" s="45">
        <v>2</v>
      </c>
      <c r="V2304" s="45">
        <v>24</v>
      </c>
      <c r="W2304" s="45">
        <v>48</v>
      </c>
      <c r="X2304" s="45">
        <v>37</v>
      </c>
      <c r="Y2304" s="46">
        <v>29</v>
      </c>
      <c r="Z2304" s="257">
        <f>SUMSQ(R2304:Y2304)</f>
        <v>11180</v>
      </c>
      <c r="AA2304" s="42"/>
      <c r="AB2304" s="277"/>
      <c r="AD2304" s="278"/>
      <c r="AE2304" s="34"/>
      <c r="AF2304" s="44">
        <v>11</v>
      </c>
      <c r="AG2304" s="45">
        <v>37</v>
      </c>
      <c r="AH2304" s="45">
        <v>58</v>
      </c>
      <c r="AI2304" s="45">
        <v>2</v>
      </c>
      <c r="AJ2304" s="45">
        <v>24</v>
      </c>
      <c r="AK2304" s="45">
        <v>48</v>
      </c>
      <c r="AL2304" s="45">
        <v>51</v>
      </c>
      <c r="AM2304" s="46">
        <v>29</v>
      </c>
      <c r="AN2304" s="257">
        <f>SUMSQ(AF2304:AM2304)</f>
        <v>11180</v>
      </c>
      <c r="AO2304" s="42"/>
      <c r="AP2304" s="277"/>
      <c r="AR2304" s="278"/>
      <c r="AS2304" s="34"/>
      <c r="AT2304" s="44">
        <v>11</v>
      </c>
      <c r="AU2304" s="45">
        <v>51</v>
      </c>
      <c r="AV2304" s="45">
        <v>58</v>
      </c>
      <c r="AW2304" s="45">
        <v>2</v>
      </c>
      <c r="AX2304" s="45">
        <v>24</v>
      </c>
      <c r="AY2304" s="45">
        <v>48</v>
      </c>
      <c r="AZ2304" s="45">
        <v>37</v>
      </c>
      <c r="BA2304" s="46">
        <v>29</v>
      </c>
      <c r="BB2304" s="257">
        <f>SUMSQ(AT2304:BA2304)</f>
        <v>11180</v>
      </c>
      <c r="BC2304" s="42"/>
      <c r="BD2304" s="277"/>
    </row>
    <row r="2305" spans="2:56" x14ac:dyDescent="0.2">
      <c r="B2305" s="278"/>
      <c r="C2305" s="34"/>
      <c r="D2305" s="44">
        <v>64</v>
      </c>
      <c r="E2305" s="45">
        <v>35</v>
      </c>
      <c r="F2305" s="45">
        <v>13</v>
      </c>
      <c r="G2305" s="45">
        <v>18</v>
      </c>
      <c r="H2305" s="45">
        <v>8</v>
      </c>
      <c r="I2305" s="45">
        <v>27</v>
      </c>
      <c r="J2305" s="45">
        <v>53</v>
      </c>
      <c r="K2305" s="46">
        <v>42</v>
      </c>
      <c r="L2305" s="257">
        <f>SUMSQ(D2305:K2305)</f>
        <v>11180</v>
      </c>
      <c r="M2305" s="42"/>
      <c r="N2305" s="277"/>
      <c r="P2305" s="278"/>
      <c r="Q2305" s="34"/>
      <c r="R2305" s="44">
        <v>64</v>
      </c>
      <c r="S2305" s="45">
        <v>35</v>
      </c>
      <c r="T2305" s="45">
        <v>13</v>
      </c>
      <c r="U2305" s="45">
        <v>18</v>
      </c>
      <c r="V2305" s="45">
        <v>8</v>
      </c>
      <c r="W2305" s="45">
        <v>27</v>
      </c>
      <c r="X2305" s="45">
        <v>53</v>
      </c>
      <c r="Y2305" s="46">
        <v>42</v>
      </c>
      <c r="Z2305" s="257">
        <f>SUMSQ(R2305:Y2305)</f>
        <v>11180</v>
      </c>
      <c r="AA2305" s="42"/>
      <c r="AB2305" s="277"/>
      <c r="AD2305" s="278"/>
      <c r="AE2305" s="34"/>
      <c r="AF2305" s="44">
        <v>64</v>
      </c>
      <c r="AG2305" s="45">
        <v>35</v>
      </c>
      <c r="AH2305" s="45">
        <v>13</v>
      </c>
      <c r="AI2305" s="45">
        <v>8</v>
      </c>
      <c r="AJ2305" s="45">
        <v>18</v>
      </c>
      <c r="AK2305" s="45">
        <v>27</v>
      </c>
      <c r="AL2305" s="45">
        <v>53</v>
      </c>
      <c r="AM2305" s="46">
        <v>42</v>
      </c>
      <c r="AN2305" s="257">
        <f>SUMSQ(AF2305:AM2305)</f>
        <v>11180</v>
      </c>
      <c r="AO2305" s="42"/>
      <c r="AP2305" s="277"/>
      <c r="AR2305" s="278"/>
      <c r="AS2305" s="34"/>
      <c r="AT2305" s="44">
        <v>64</v>
      </c>
      <c r="AU2305" s="45">
        <v>35</v>
      </c>
      <c r="AV2305" s="45">
        <v>13</v>
      </c>
      <c r="AW2305" s="45">
        <v>8</v>
      </c>
      <c r="AX2305" s="45">
        <v>18</v>
      </c>
      <c r="AY2305" s="45">
        <v>27</v>
      </c>
      <c r="AZ2305" s="45">
        <v>53</v>
      </c>
      <c r="BA2305" s="46">
        <v>42</v>
      </c>
      <c r="BB2305" s="257">
        <f>SUMSQ(AT2305:BA2305)</f>
        <v>11180</v>
      </c>
      <c r="BC2305" s="42"/>
      <c r="BD2305" s="277"/>
    </row>
    <row r="2306" spans="2:56" ht="12.75" thickBot="1" x14ac:dyDescent="0.25">
      <c r="B2306" s="278"/>
      <c r="C2306" s="34"/>
      <c r="D2306" s="59">
        <v>45</v>
      </c>
      <c r="E2306" s="60">
        <v>21</v>
      </c>
      <c r="F2306" s="60">
        <v>32</v>
      </c>
      <c r="G2306" s="60">
        <v>40</v>
      </c>
      <c r="H2306" s="60">
        <v>50</v>
      </c>
      <c r="I2306" s="60">
        <v>10</v>
      </c>
      <c r="J2306" s="60">
        <v>3</v>
      </c>
      <c r="K2306" s="61">
        <v>59</v>
      </c>
      <c r="L2306" s="257">
        <f>SUMSQ(D2306:K2306)</f>
        <v>11180</v>
      </c>
      <c r="M2306" s="42"/>
      <c r="N2306" s="277"/>
      <c r="P2306" s="278"/>
      <c r="Q2306" s="34"/>
      <c r="R2306" s="59">
        <v>45</v>
      </c>
      <c r="S2306" s="60">
        <v>21</v>
      </c>
      <c r="T2306" s="60">
        <v>32</v>
      </c>
      <c r="U2306" s="60">
        <v>40</v>
      </c>
      <c r="V2306" s="60">
        <v>50</v>
      </c>
      <c r="W2306" s="60">
        <v>10</v>
      </c>
      <c r="X2306" s="60">
        <v>3</v>
      </c>
      <c r="Y2306" s="61">
        <v>59</v>
      </c>
      <c r="Z2306" s="257">
        <f>SUMSQ(R2306:Y2306)</f>
        <v>11180</v>
      </c>
      <c r="AA2306" s="42"/>
      <c r="AB2306" s="277"/>
      <c r="AD2306" s="278"/>
      <c r="AE2306" s="34"/>
      <c r="AF2306" s="59">
        <v>45</v>
      </c>
      <c r="AG2306" s="60">
        <v>21</v>
      </c>
      <c r="AH2306" s="60">
        <v>32</v>
      </c>
      <c r="AI2306" s="60">
        <v>50</v>
      </c>
      <c r="AJ2306" s="60">
        <v>40</v>
      </c>
      <c r="AK2306" s="60">
        <v>10</v>
      </c>
      <c r="AL2306" s="60">
        <v>3</v>
      </c>
      <c r="AM2306" s="61">
        <v>59</v>
      </c>
      <c r="AN2306" s="257">
        <f>SUMSQ(AF2306:AM2306)</f>
        <v>11180</v>
      </c>
      <c r="AO2306" s="42"/>
      <c r="AP2306" s="277"/>
      <c r="AR2306" s="278"/>
      <c r="AS2306" s="34"/>
      <c r="AT2306" s="59">
        <v>45</v>
      </c>
      <c r="AU2306" s="60">
        <v>21</v>
      </c>
      <c r="AV2306" s="60">
        <v>32</v>
      </c>
      <c r="AW2306" s="60">
        <v>50</v>
      </c>
      <c r="AX2306" s="60">
        <v>40</v>
      </c>
      <c r="AY2306" s="60">
        <v>10</v>
      </c>
      <c r="AZ2306" s="60">
        <v>3</v>
      </c>
      <c r="BA2306" s="61">
        <v>59</v>
      </c>
      <c r="BB2306" s="257">
        <f>SUMSQ(AT2306:BA2306)</f>
        <v>11180</v>
      </c>
      <c r="BC2306" s="42"/>
      <c r="BD2306" s="277"/>
    </row>
    <row r="2307" spans="2:56" x14ac:dyDescent="0.2">
      <c r="B2307" s="278"/>
      <c r="C2307" s="34"/>
      <c r="D2307" s="166">
        <f>SUM(D2299:D2306)</f>
        <v>260</v>
      </c>
      <c r="E2307" s="167">
        <f>SUM(E2299:E2306)</f>
        <v>260</v>
      </c>
      <c r="F2307" s="167">
        <f>SUM(F2299:F2306)</f>
        <v>260</v>
      </c>
      <c r="G2307" s="167">
        <f>SUM(G2299:G2306)</f>
        <v>260</v>
      </c>
      <c r="H2307" s="167">
        <f>SUM(H2299:H2306)</f>
        <v>260</v>
      </c>
      <c r="I2307" s="167">
        <f>SUM(I2299:I2306)</f>
        <v>260</v>
      </c>
      <c r="J2307" s="167">
        <f>SUM(J2299:J2306)</f>
        <v>260</v>
      </c>
      <c r="K2307" s="167">
        <f>SUM(K2299:K2306)</f>
        <v>260</v>
      </c>
      <c r="L2307" s="280">
        <f>SUM(D2299^3+E2300^3+F2301^3+G2302^3+H2303^3+I2304^3+J2305^3+K2306^3)</f>
        <v>540800</v>
      </c>
      <c r="M2307" s="42"/>
      <c r="N2307" s="277"/>
      <c r="P2307" s="278"/>
      <c r="Q2307" s="34"/>
      <c r="R2307" s="166">
        <f>SUM(R2299:R2306)</f>
        <v>260</v>
      </c>
      <c r="S2307" s="167">
        <f>SUM(S2299:S2306)</f>
        <v>260</v>
      </c>
      <c r="T2307" s="167">
        <f>SUM(T2299:T2306)</f>
        <v>260</v>
      </c>
      <c r="U2307" s="167">
        <f>SUM(U2299:U2306)</f>
        <v>260</v>
      </c>
      <c r="V2307" s="167">
        <f>SUM(V2299:V2306)</f>
        <v>260</v>
      </c>
      <c r="W2307" s="167">
        <f>SUM(W2299:W2306)</f>
        <v>260</v>
      </c>
      <c r="X2307" s="167">
        <f>SUM(X2299:X2306)</f>
        <v>260</v>
      </c>
      <c r="Y2307" s="167">
        <f>SUM(Y2299:Y2306)</f>
        <v>260</v>
      </c>
      <c r="Z2307" s="280">
        <f>SUM(R2299^3+S2300^3+T2301^3+U2302^3+V2303^3+W2304^3+X2305^3+Y2306^3)</f>
        <v>540800</v>
      </c>
      <c r="AA2307" s="42"/>
      <c r="AB2307" s="277"/>
      <c r="AD2307" s="278"/>
      <c r="AE2307" s="34"/>
      <c r="AF2307" s="166">
        <f>SUM(AF2299:AF2306)</f>
        <v>260</v>
      </c>
      <c r="AG2307" s="167">
        <f>SUM(AG2299:AG2306)</f>
        <v>260</v>
      </c>
      <c r="AH2307" s="167">
        <f>SUM(AH2299:AH2306)</f>
        <v>260</v>
      </c>
      <c r="AI2307" s="167">
        <f>SUM(AI2299:AI2306)</f>
        <v>260</v>
      </c>
      <c r="AJ2307" s="167">
        <f>SUM(AJ2299:AJ2306)</f>
        <v>260</v>
      </c>
      <c r="AK2307" s="167">
        <f>SUM(AK2299:AK2306)</f>
        <v>260</v>
      </c>
      <c r="AL2307" s="167">
        <f>SUM(AL2299:AL2306)</f>
        <v>260</v>
      </c>
      <c r="AM2307" s="167">
        <f>SUM(AM2299:AM2306)</f>
        <v>260</v>
      </c>
      <c r="AN2307" s="280">
        <f>SUM(AF2299^3+AG2300^3+AH2301^3+AI2302^3+AJ2303^3+AK2304^3+AL2305^3+AM2306^3)</f>
        <v>540800</v>
      </c>
      <c r="AO2307" s="42"/>
      <c r="AP2307" s="277"/>
      <c r="AR2307" s="278"/>
      <c r="AS2307" s="34"/>
      <c r="AT2307" s="166">
        <f>SUM(AT2299:AT2306)</f>
        <v>260</v>
      </c>
      <c r="AU2307" s="167">
        <f>SUM(AU2299:AU2306)</f>
        <v>260</v>
      </c>
      <c r="AV2307" s="167">
        <f>SUM(AV2299:AV2306)</f>
        <v>260</v>
      </c>
      <c r="AW2307" s="167">
        <f>SUM(AW2299:AW2306)</f>
        <v>260</v>
      </c>
      <c r="AX2307" s="167">
        <f>SUM(AX2299:AX2306)</f>
        <v>260</v>
      </c>
      <c r="AY2307" s="167">
        <f>SUM(AY2299:AY2306)</f>
        <v>260</v>
      </c>
      <c r="AZ2307" s="167">
        <f>SUM(AZ2299:AZ2306)</f>
        <v>260</v>
      </c>
      <c r="BA2307" s="167">
        <f>SUM(BA2299:BA2306)</f>
        <v>260</v>
      </c>
      <c r="BB2307" s="280">
        <f>SUM(AT2299^3+AU2300^3+AV2301^3+AW2302^3+AX2303^3+AY2304^3+AZ2305^3+BA2306^3)</f>
        <v>540800</v>
      </c>
      <c r="BC2307" s="42"/>
      <c r="BD2307" s="277"/>
    </row>
    <row r="2308" spans="2:56" ht="12.75" thickBot="1" x14ac:dyDescent="0.25">
      <c r="B2308" s="278"/>
      <c r="C2308" s="34"/>
      <c r="D2308" s="89">
        <f>SUMSQ(D2299:D2306)</f>
        <v>11180</v>
      </c>
      <c r="E2308" s="90">
        <f>SUMSQ(E2299:E2306)</f>
        <v>11180</v>
      </c>
      <c r="F2308" s="90">
        <f>SUMSQ(F2299:F2306)</f>
        <v>11180</v>
      </c>
      <c r="G2308" s="90">
        <f>SUMSQ(G2299:G2306)</f>
        <v>11180</v>
      </c>
      <c r="H2308" s="90">
        <f>SUMSQ(H2299:H2306)</f>
        <v>11180</v>
      </c>
      <c r="I2308" s="90">
        <f>SUMSQ(I2299:I2306)</f>
        <v>11180</v>
      </c>
      <c r="J2308" s="90">
        <f>SUMSQ(J2299:J2306)</f>
        <v>11180</v>
      </c>
      <c r="K2308" s="90">
        <f>SUMSQ(K2299:K2306)</f>
        <v>11180</v>
      </c>
      <c r="L2308" s="279">
        <f>SUM(D2306^3+E2305^3+F2304^3+G2303^3+H2302^3+I2301^3+J2300^3+K2299^3)</f>
        <v>540800</v>
      </c>
      <c r="M2308" s="42"/>
      <c r="N2308" s="277"/>
      <c r="P2308" s="278"/>
      <c r="Q2308" s="34"/>
      <c r="R2308" s="89">
        <f>SUMSQ(R2299:R2306)</f>
        <v>11180</v>
      </c>
      <c r="S2308" s="90">
        <f>SUMSQ(S2299:S2306)</f>
        <v>11180</v>
      </c>
      <c r="T2308" s="90">
        <f>SUMSQ(T2299:T2306)</f>
        <v>11180</v>
      </c>
      <c r="U2308" s="90">
        <f>SUMSQ(U2299:U2306)</f>
        <v>11180</v>
      </c>
      <c r="V2308" s="90">
        <f>SUMSQ(V2299:V2306)</f>
        <v>11180</v>
      </c>
      <c r="W2308" s="90">
        <f>SUMSQ(W2299:W2306)</f>
        <v>11180</v>
      </c>
      <c r="X2308" s="90">
        <f>SUMSQ(X2299:X2306)</f>
        <v>11180</v>
      </c>
      <c r="Y2308" s="90">
        <f>SUMSQ(Y2299:Y2306)</f>
        <v>11180</v>
      </c>
      <c r="Z2308" s="279">
        <f>SUM(R2306^3+S2305^3+T2304^3+U2303^3+V2302^3+W2301^3+X2300^3+Y2299^3)</f>
        <v>540800</v>
      </c>
      <c r="AA2308" s="42"/>
      <c r="AB2308" s="277"/>
      <c r="AD2308" s="278"/>
      <c r="AE2308" s="34"/>
      <c r="AF2308" s="89">
        <f>SUMSQ(AF2299:AF2306)</f>
        <v>11180</v>
      </c>
      <c r="AG2308" s="90">
        <f>SUMSQ(AG2299:AG2306)</f>
        <v>11180</v>
      </c>
      <c r="AH2308" s="90">
        <f>SUMSQ(AH2299:AH2306)</f>
        <v>11180</v>
      </c>
      <c r="AI2308" s="90">
        <f>SUMSQ(AI2299:AI2306)</f>
        <v>11180</v>
      </c>
      <c r="AJ2308" s="90">
        <f>SUMSQ(AJ2299:AJ2306)</f>
        <v>11180</v>
      </c>
      <c r="AK2308" s="90">
        <f>SUMSQ(AK2299:AK2306)</f>
        <v>11180</v>
      </c>
      <c r="AL2308" s="90">
        <f>SUMSQ(AL2299:AL2306)</f>
        <v>11180</v>
      </c>
      <c r="AM2308" s="90">
        <f>SUMSQ(AM2299:AM2306)</f>
        <v>11180</v>
      </c>
      <c r="AN2308" s="279">
        <f>SUM(AF2306^3+AG2305^3+AH2304^3+AI2303^3+AJ2302^3+AK2301^3+AL2300^3+AM2299^3)</f>
        <v>540800</v>
      </c>
      <c r="AO2308" s="42"/>
      <c r="AP2308" s="277"/>
      <c r="AR2308" s="278"/>
      <c r="AS2308" s="34"/>
      <c r="AT2308" s="89">
        <f>SUMSQ(AT2299:AT2306)</f>
        <v>11180</v>
      </c>
      <c r="AU2308" s="90">
        <f>SUMSQ(AU2299:AU2306)</f>
        <v>11180</v>
      </c>
      <c r="AV2308" s="90">
        <f>SUMSQ(AV2299:AV2306)</f>
        <v>11180</v>
      </c>
      <c r="AW2308" s="90">
        <f>SUMSQ(AW2299:AW2306)</f>
        <v>11180</v>
      </c>
      <c r="AX2308" s="90">
        <f>SUMSQ(AX2299:AX2306)</f>
        <v>11180</v>
      </c>
      <c r="AY2308" s="90">
        <f>SUMSQ(AY2299:AY2306)</f>
        <v>11180</v>
      </c>
      <c r="AZ2308" s="90">
        <f>SUMSQ(AZ2299:AZ2306)</f>
        <v>11180</v>
      </c>
      <c r="BA2308" s="90">
        <f>SUMSQ(BA2299:BA2306)</f>
        <v>11180</v>
      </c>
      <c r="BB2308" s="279">
        <f>SUM(AT2306^3+AU2305^3+AV2304^3+AW2303^3+AX2302^3+AY2301^3+AZ2300^3+BA2299^3)</f>
        <v>540800</v>
      </c>
      <c r="BC2308" s="42"/>
      <c r="BD2308" s="277"/>
    </row>
    <row r="2309" spans="2:56" ht="12.75" thickBot="1" x14ac:dyDescent="0.25">
      <c r="B2309" s="278"/>
      <c r="C2309" s="104"/>
      <c r="D2309" s="106"/>
      <c r="E2309" s="106"/>
      <c r="F2309" s="106"/>
      <c r="G2309" s="106"/>
      <c r="H2309" s="106"/>
      <c r="I2309" s="106"/>
      <c r="J2309" s="106"/>
      <c r="K2309" s="106"/>
      <c r="L2309" s="106"/>
      <c r="M2309" s="109"/>
      <c r="N2309" s="277"/>
      <c r="P2309" s="278"/>
      <c r="Q2309" s="104"/>
      <c r="R2309" s="106"/>
      <c r="S2309" s="106"/>
      <c r="T2309" s="106"/>
      <c r="U2309" s="106"/>
      <c r="V2309" s="106"/>
      <c r="W2309" s="106"/>
      <c r="X2309" s="106"/>
      <c r="Y2309" s="106"/>
      <c r="Z2309" s="106"/>
      <c r="AA2309" s="109"/>
      <c r="AB2309" s="277"/>
      <c r="AD2309" s="278"/>
      <c r="AE2309" s="104"/>
      <c r="AF2309" s="106"/>
      <c r="AG2309" s="106"/>
      <c r="AH2309" s="106"/>
      <c r="AI2309" s="106"/>
      <c r="AJ2309" s="106"/>
      <c r="AK2309" s="106"/>
      <c r="AL2309" s="106"/>
      <c r="AM2309" s="106"/>
      <c r="AN2309" s="106"/>
      <c r="AO2309" s="109"/>
      <c r="AP2309" s="277"/>
      <c r="AR2309" s="278"/>
      <c r="AS2309" s="104"/>
      <c r="AT2309" s="106"/>
      <c r="AU2309" s="106"/>
      <c r="AV2309" s="106"/>
      <c r="AW2309" s="106"/>
      <c r="AX2309" s="106"/>
      <c r="AY2309" s="106"/>
      <c r="AZ2309" s="106"/>
      <c r="BA2309" s="106"/>
      <c r="BB2309" s="106"/>
      <c r="BC2309" s="109"/>
      <c r="BD2309" s="277"/>
    </row>
    <row r="2310" spans="2:56" ht="12.75" thickBot="1" x14ac:dyDescent="0.25">
      <c r="B2310" s="276"/>
      <c r="C2310" s="275"/>
      <c r="D2310" s="275"/>
      <c r="E2310" s="275"/>
      <c r="F2310" s="275"/>
      <c r="G2310" s="275"/>
      <c r="H2310" s="275"/>
      <c r="I2310" s="275"/>
      <c r="J2310" s="275"/>
      <c r="K2310" s="275"/>
      <c r="L2310" s="275"/>
      <c r="M2310" s="275"/>
      <c r="N2310" s="274"/>
      <c r="P2310" s="276"/>
      <c r="Q2310" s="275"/>
      <c r="R2310" s="275"/>
      <c r="S2310" s="275"/>
      <c r="T2310" s="275"/>
      <c r="U2310" s="275"/>
      <c r="V2310" s="275"/>
      <c r="W2310" s="275"/>
      <c r="X2310" s="275"/>
      <c r="Y2310" s="275"/>
      <c r="Z2310" s="275"/>
      <c r="AA2310" s="275"/>
      <c r="AB2310" s="274"/>
      <c r="AD2310" s="276"/>
      <c r="AE2310" s="275"/>
      <c r="AF2310" s="275"/>
      <c r="AG2310" s="275"/>
      <c r="AH2310" s="275"/>
      <c r="AI2310" s="275"/>
      <c r="AJ2310" s="275"/>
      <c r="AK2310" s="275"/>
      <c r="AL2310" s="275"/>
      <c r="AM2310" s="275"/>
      <c r="AN2310" s="275"/>
      <c r="AO2310" s="275"/>
      <c r="AP2310" s="274"/>
      <c r="AR2310" s="276"/>
      <c r="AS2310" s="275"/>
      <c r="AT2310" s="275"/>
      <c r="AU2310" s="275"/>
      <c r="AV2310" s="275"/>
      <c r="AW2310" s="275"/>
      <c r="AX2310" s="275"/>
      <c r="AY2310" s="275"/>
      <c r="AZ2310" s="275"/>
      <c r="BA2310" s="275"/>
      <c r="BB2310" s="275"/>
      <c r="BC2310" s="275"/>
      <c r="BD2310" s="274"/>
    </row>
    <row r="2311" spans="2:56" ht="13.5" thickTop="1" thickBot="1" x14ac:dyDescent="0.25"/>
    <row r="2312" spans="2:56" ht="13.5" thickTop="1" thickBot="1" x14ac:dyDescent="0.25">
      <c r="B2312" s="284"/>
      <c r="C2312" s="283"/>
      <c r="D2312" s="283"/>
      <c r="E2312" s="283"/>
      <c r="F2312" s="283"/>
      <c r="G2312" s="283"/>
      <c r="H2312" s="283"/>
      <c r="I2312" s="283"/>
      <c r="J2312" s="283"/>
      <c r="K2312" s="283"/>
      <c r="L2312" s="283"/>
      <c r="M2312" s="283"/>
      <c r="N2312" s="282"/>
      <c r="P2312" s="284"/>
      <c r="Q2312" s="283"/>
      <c r="R2312" s="283"/>
      <c r="S2312" s="283"/>
      <c r="T2312" s="283"/>
      <c r="U2312" s="283"/>
      <c r="V2312" s="283"/>
      <c r="W2312" s="283"/>
      <c r="X2312" s="283"/>
      <c r="Y2312" s="283"/>
      <c r="Z2312" s="283"/>
      <c r="AA2312" s="283"/>
      <c r="AB2312" s="282"/>
      <c r="AD2312" s="284"/>
      <c r="AE2312" s="283"/>
      <c r="AF2312" s="283"/>
      <c r="AG2312" s="283"/>
      <c r="AH2312" s="283"/>
      <c r="AI2312" s="283"/>
      <c r="AJ2312" s="283"/>
      <c r="AK2312" s="283"/>
      <c r="AL2312" s="283"/>
      <c r="AM2312" s="283"/>
      <c r="AN2312" s="283"/>
      <c r="AO2312" s="283"/>
      <c r="AP2312" s="282"/>
      <c r="AR2312" s="284"/>
      <c r="AS2312" s="283"/>
      <c r="AT2312" s="283"/>
      <c r="AU2312" s="283"/>
      <c r="AV2312" s="283"/>
      <c r="AW2312" s="283"/>
      <c r="AX2312" s="283"/>
      <c r="AY2312" s="283"/>
      <c r="AZ2312" s="283"/>
      <c r="BA2312" s="283"/>
      <c r="BB2312" s="283"/>
      <c r="BC2312" s="283"/>
      <c r="BD2312" s="282"/>
    </row>
    <row r="2313" spans="2:56" ht="12.75" thickBot="1" x14ac:dyDescent="0.25">
      <c r="B2313" s="278"/>
      <c r="C2313" s="20"/>
      <c r="D2313" s="21"/>
      <c r="E2313" s="21"/>
      <c r="F2313" s="21"/>
      <c r="G2313" s="21"/>
      <c r="H2313" s="281" t="s">
        <v>798</v>
      </c>
      <c r="I2313" s="21"/>
      <c r="J2313" s="21"/>
      <c r="K2313" s="21"/>
      <c r="L2313" s="21"/>
      <c r="M2313" s="23"/>
      <c r="N2313" s="277"/>
      <c r="P2313" s="278"/>
      <c r="Q2313" s="20"/>
      <c r="R2313" s="21"/>
      <c r="S2313" s="21"/>
      <c r="T2313" s="21"/>
      <c r="U2313" s="21"/>
      <c r="V2313" s="281" t="s">
        <v>797</v>
      </c>
      <c r="W2313" s="21"/>
      <c r="X2313" s="21"/>
      <c r="Y2313" s="21"/>
      <c r="Z2313" s="21"/>
      <c r="AA2313" s="23"/>
      <c r="AB2313" s="277"/>
      <c r="AD2313" s="278"/>
      <c r="AE2313" s="20"/>
      <c r="AF2313" s="21"/>
      <c r="AG2313" s="21"/>
      <c r="AH2313" s="21"/>
      <c r="AI2313" s="21"/>
      <c r="AJ2313" s="281" t="s">
        <v>796</v>
      </c>
      <c r="AK2313" s="21"/>
      <c r="AL2313" s="21"/>
      <c r="AM2313" s="21"/>
      <c r="AN2313" s="21"/>
      <c r="AO2313" s="23"/>
      <c r="AP2313" s="277"/>
      <c r="AR2313" s="278"/>
      <c r="AS2313" s="20"/>
      <c r="AT2313" s="21"/>
      <c r="AU2313" s="21"/>
      <c r="AV2313" s="21"/>
      <c r="AW2313" s="21"/>
      <c r="AX2313" s="281" t="s">
        <v>795</v>
      </c>
      <c r="AY2313" s="21"/>
      <c r="AZ2313" s="21"/>
      <c r="BA2313" s="21"/>
      <c r="BB2313" s="21"/>
      <c r="BC2313" s="23"/>
      <c r="BD2313" s="277"/>
    </row>
    <row r="2314" spans="2:56" x14ac:dyDescent="0.2">
      <c r="B2314" s="278"/>
      <c r="C2314" s="34"/>
      <c r="D2314" s="35">
        <v>6</v>
      </c>
      <c r="E2314" s="36">
        <v>63</v>
      </c>
      <c r="F2314" s="36">
        <v>32</v>
      </c>
      <c r="G2314" s="36">
        <v>37</v>
      </c>
      <c r="H2314" s="36">
        <v>51</v>
      </c>
      <c r="I2314" s="36">
        <v>10</v>
      </c>
      <c r="J2314" s="36">
        <v>41</v>
      </c>
      <c r="K2314" s="37">
        <v>20</v>
      </c>
      <c r="L2314" s="251">
        <f>SUMSQ(D2314:K2314)</f>
        <v>11180</v>
      </c>
      <c r="M2314" s="42"/>
      <c r="N2314" s="277"/>
      <c r="P2314" s="278"/>
      <c r="Q2314" s="34"/>
      <c r="R2314" s="35">
        <v>6</v>
      </c>
      <c r="S2314" s="36">
        <v>63</v>
      </c>
      <c r="T2314" s="36">
        <v>55</v>
      </c>
      <c r="U2314" s="36">
        <v>14</v>
      </c>
      <c r="V2314" s="36">
        <v>28</v>
      </c>
      <c r="W2314" s="36">
        <v>33</v>
      </c>
      <c r="X2314" s="36">
        <v>41</v>
      </c>
      <c r="Y2314" s="37">
        <v>20</v>
      </c>
      <c r="Z2314" s="251">
        <f>SUMSQ(R2314:Y2314)</f>
        <v>11180</v>
      </c>
      <c r="AA2314" s="42"/>
      <c r="AB2314" s="277"/>
      <c r="AD2314" s="278"/>
      <c r="AE2314" s="34"/>
      <c r="AF2314" s="35">
        <v>6</v>
      </c>
      <c r="AG2314" s="36">
        <v>63</v>
      </c>
      <c r="AH2314" s="36">
        <v>55</v>
      </c>
      <c r="AI2314" s="36">
        <v>14</v>
      </c>
      <c r="AJ2314" s="36">
        <v>28</v>
      </c>
      <c r="AK2314" s="36">
        <v>33</v>
      </c>
      <c r="AL2314" s="36">
        <v>41</v>
      </c>
      <c r="AM2314" s="37">
        <v>20</v>
      </c>
      <c r="AN2314" s="251">
        <f>SUMSQ(AF2314:AM2314)</f>
        <v>11180</v>
      </c>
      <c r="AO2314" s="42"/>
      <c r="AP2314" s="277"/>
      <c r="AR2314" s="278"/>
      <c r="AS2314" s="34"/>
      <c r="AT2314" s="35">
        <v>6</v>
      </c>
      <c r="AU2314" s="36">
        <v>63</v>
      </c>
      <c r="AV2314" s="36">
        <v>56</v>
      </c>
      <c r="AW2314" s="36">
        <v>35</v>
      </c>
      <c r="AX2314" s="36">
        <v>31</v>
      </c>
      <c r="AY2314" s="36">
        <v>36</v>
      </c>
      <c r="AZ2314" s="36">
        <v>19</v>
      </c>
      <c r="BA2314" s="37">
        <v>14</v>
      </c>
      <c r="BB2314" s="251">
        <f>SUMSQ(AT2314:BA2314)</f>
        <v>11180</v>
      </c>
      <c r="BC2314" s="42"/>
      <c r="BD2314" s="277"/>
    </row>
    <row r="2315" spans="2:56" x14ac:dyDescent="0.2">
      <c r="B2315" s="278"/>
      <c r="C2315" s="34"/>
      <c r="D2315" s="44">
        <v>23</v>
      </c>
      <c r="E2315" s="45">
        <v>12</v>
      </c>
      <c r="F2315" s="45">
        <v>38</v>
      </c>
      <c r="G2315" s="45">
        <v>57</v>
      </c>
      <c r="H2315" s="45">
        <v>47</v>
      </c>
      <c r="I2315" s="45">
        <v>52</v>
      </c>
      <c r="J2315" s="45">
        <v>30</v>
      </c>
      <c r="K2315" s="46">
        <v>1</v>
      </c>
      <c r="L2315" s="257">
        <f>SUMSQ(D2315:K2315)</f>
        <v>11180</v>
      </c>
      <c r="M2315" s="42"/>
      <c r="N2315" s="277"/>
      <c r="P2315" s="278"/>
      <c r="Q2315" s="34"/>
      <c r="R2315" s="44">
        <v>23</v>
      </c>
      <c r="S2315" s="45">
        <v>12</v>
      </c>
      <c r="T2315" s="45">
        <v>38</v>
      </c>
      <c r="U2315" s="45">
        <v>57</v>
      </c>
      <c r="V2315" s="45">
        <v>47</v>
      </c>
      <c r="W2315" s="45">
        <v>52</v>
      </c>
      <c r="X2315" s="45">
        <v>30</v>
      </c>
      <c r="Y2315" s="46">
        <v>1</v>
      </c>
      <c r="Z2315" s="257">
        <f>SUMSQ(R2315:Y2315)</f>
        <v>11180</v>
      </c>
      <c r="AA2315" s="42"/>
      <c r="AB2315" s="277"/>
      <c r="AD2315" s="278"/>
      <c r="AE2315" s="34"/>
      <c r="AF2315" s="44">
        <v>23</v>
      </c>
      <c r="AG2315" s="45">
        <v>12</v>
      </c>
      <c r="AH2315" s="45">
        <v>38</v>
      </c>
      <c r="AI2315" s="45">
        <v>57</v>
      </c>
      <c r="AJ2315" s="45">
        <v>47</v>
      </c>
      <c r="AK2315" s="45">
        <v>52</v>
      </c>
      <c r="AL2315" s="45">
        <v>30</v>
      </c>
      <c r="AM2315" s="46">
        <v>1</v>
      </c>
      <c r="AN2315" s="257">
        <f>SUMSQ(AF2315:AM2315)</f>
        <v>11180</v>
      </c>
      <c r="AO2315" s="42"/>
      <c r="AP2315" s="277"/>
      <c r="AR2315" s="278"/>
      <c r="AS2315" s="34"/>
      <c r="AT2315" s="44">
        <v>32</v>
      </c>
      <c r="AU2315" s="45">
        <v>8</v>
      </c>
      <c r="AV2315" s="45">
        <v>23</v>
      </c>
      <c r="AW2315" s="45">
        <v>64</v>
      </c>
      <c r="AX2315" s="45">
        <v>27</v>
      </c>
      <c r="AY2315" s="45">
        <v>61</v>
      </c>
      <c r="AZ2315" s="45">
        <v>21</v>
      </c>
      <c r="BA2315" s="46">
        <v>24</v>
      </c>
      <c r="BB2315" s="257">
        <f>SUMSQ(AT2315:BA2315)</f>
        <v>11180</v>
      </c>
      <c r="BC2315" s="42"/>
      <c r="BD2315" s="277"/>
    </row>
    <row r="2316" spans="2:56" x14ac:dyDescent="0.2">
      <c r="B2316" s="278"/>
      <c r="C2316" s="34"/>
      <c r="D2316" s="44">
        <v>36</v>
      </c>
      <c r="E2316" s="45">
        <v>25</v>
      </c>
      <c r="F2316" s="45">
        <v>17</v>
      </c>
      <c r="G2316" s="45">
        <v>44</v>
      </c>
      <c r="H2316" s="45">
        <v>62</v>
      </c>
      <c r="I2316" s="45">
        <v>7</v>
      </c>
      <c r="J2316" s="45">
        <v>15</v>
      </c>
      <c r="K2316" s="46">
        <v>54</v>
      </c>
      <c r="L2316" s="257">
        <f>SUMSQ(D2316:K2316)</f>
        <v>11180</v>
      </c>
      <c r="M2316" s="42"/>
      <c r="N2316" s="277"/>
      <c r="P2316" s="278"/>
      <c r="Q2316" s="34"/>
      <c r="R2316" s="44">
        <v>11</v>
      </c>
      <c r="S2316" s="45">
        <v>50</v>
      </c>
      <c r="T2316" s="45">
        <v>17</v>
      </c>
      <c r="U2316" s="45">
        <v>44</v>
      </c>
      <c r="V2316" s="45">
        <v>62</v>
      </c>
      <c r="W2316" s="45">
        <v>7</v>
      </c>
      <c r="X2316" s="45">
        <v>40</v>
      </c>
      <c r="Y2316" s="46">
        <v>29</v>
      </c>
      <c r="Z2316" s="257">
        <f>SUMSQ(R2316:Y2316)</f>
        <v>11180</v>
      </c>
      <c r="AA2316" s="42"/>
      <c r="AB2316" s="277"/>
      <c r="AD2316" s="278"/>
      <c r="AE2316" s="34"/>
      <c r="AF2316" s="44">
        <v>36</v>
      </c>
      <c r="AG2316" s="45">
        <v>25</v>
      </c>
      <c r="AH2316" s="45">
        <v>17</v>
      </c>
      <c r="AI2316" s="45">
        <v>44</v>
      </c>
      <c r="AJ2316" s="45">
        <v>62</v>
      </c>
      <c r="AK2316" s="45">
        <v>7</v>
      </c>
      <c r="AL2316" s="45">
        <v>15</v>
      </c>
      <c r="AM2316" s="46">
        <v>54</v>
      </c>
      <c r="AN2316" s="257">
        <f>SUMSQ(AF2316:AM2316)</f>
        <v>11180</v>
      </c>
      <c r="AO2316" s="42"/>
      <c r="AP2316" s="277"/>
      <c r="AR2316" s="278"/>
      <c r="AS2316" s="34"/>
      <c r="AT2316" s="44">
        <v>13</v>
      </c>
      <c r="AU2316" s="45">
        <v>45</v>
      </c>
      <c r="AV2316" s="45">
        <v>26</v>
      </c>
      <c r="AW2316" s="45">
        <v>5</v>
      </c>
      <c r="AX2316" s="45">
        <v>16</v>
      </c>
      <c r="AY2316" s="45">
        <v>48</v>
      </c>
      <c r="AZ2316" s="45">
        <v>54</v>
      </c>
      <c r="BA2316" s="46">
        <v>53</v>
      </c>
      <c r="BB2316" s="257">
        <f>SUMSQ(AT2316:BA2316)</f>
        <v>11180</v>
      </c>
      <c r="BC2316" s="42"/>
      <c r="BD2316" s="277"/>
    </row>
    <row r="2317" spans="2:56" x14ac:dyDescent="0.2">
      <c r="B2317" s="278"/>
      <c r="C2317" s="34"/>
      <c r="D2317" s="44">
        <v>49</v>
      </c>
      <c r="E2317" s="45">
        <v>46</v>
      </c>
      <c r="F2317" s="45">
        <v>4</v>
      </c>
      <c r="G2317" s="45">
        <v>31</v>
      </c>
      <c r="H2317" s="45">
        <v>9</v>
      </c>
      <c r="I2317" s="45">
        <v>22</v>
      </c>
      <c r="J2317" s="45">
        <v>60</v>
      </c>
      <c r="K2317" s="46">
        <v>39</v>
      </c>
      <c r="L2317" s="257">
        <f>SUMSQ(D2317:K2317)</f>
        <v>11180</v>
      </c>
      <c r="M2317" s="42"/>
      <c r="N2317" s="277"/>
      <c r="P2317" s="278"/>
      <c r="Q2317" s="34"/>
      <c r="R2317" s="44">
        <v>49</v>
      </c>
      <c r="S2317" s="45">
        <v>46</v>
      </c>
      <c r="T2317" s="45">
        <v>4</v>
      </c>
      <c r="U2317" s="45">
        <v>31</v>
      </c>
      <c r="V2317" s="45">
        <v>9</v>
      </c>
      <c r="W2317" s="45">
        <v>22</v>
      </c>
      <c r="X2317" s="45">
        <v>60</v>
      </c>
      <c r="Y2317" s="46">
        <v>39</v>
      </c>
      <c r="Z2317" s="257">
        <f>SUMSQ(R2317:Y2317)</f>
        <v>11180</v>
      </c>
      <c r="AA2317" s="42"/>
      <c r="AB2317" s="277"/>
      <c r="AD2317" s="278"/>
      <c r="AE2317" s="34"/>
      <c r="AF2317" s="44">
        <v>49</v>
      </c>
      <c r="AG2317" s="45">
        <v>46</v>
      </c>
      <c r="AH2317" s="45">
        <v>4</v>
      </c>
      <c r="AI2317" s="45">
        <v>31</v>
      </c>
      <c r="AJ2317" s="45">
        <v>9</v>
      </c>
      <c r="AK2317" s="45">
        <v>22</v>
      </c>
      <c r="AL2317" s="45">
        <v>60</v>
      </c>
      <c r="AM2317" s="46">
        <v>39</v>
      </c>
      <c r="AN2317" s="257">
        <f>SUMSQ(AF2317:AM2317)</f>
        <v>11180</v>
      </c>
      <c r="AO2317" s="42"/>
      <c r="AP2317" s="277"/>
      <c r="AR2317" s="278"/>
      <c r="AS2317" s="34"/>
      <c r="AT2317" s="44">
        <v>55</v>
      </c>
      <c r="AU2317" s="45">
        <v>18</v>
      </c>
      <c r="AV2317" s="45">
        <v>43</v>
      </c>
      <c r="AW2317" s="45">
        <v>28</v>
      </c>
      <c r="AX2317" s="45">
        <v>58</v>
      </c>
      <c r="AY2317" s="45">
        <v>3</v>
      </c>
      <c r="AZ2317" s="45">
        <v>40</v>
      </c>
      <c r="BA2317" s="46">
        <v>15</v>
      </c>
      <c r="BB2317" s="257">
        <f>SUMSQ(AT2317:BA2317)</f>
        <v>11180</v>
      </c>
      <c r="BC2317" s="42"/>
      <c r="BD2317" s="277"/>
    </row>
    <row r="2318" spans="2:56" x14ac:dyDescent="0.2">
      <c r="B2318" s="278"/>
      <c r="C2318" s="34"/>
      <c r="D2318" s="44">
        <v>26</v>
      </c>
      <c r="E2318" s="45">
        <v>5</v>
      </c>
      <c r="F2318" s="45">
        <v>43</v>
      </c>
      <c r="G2318" s="45">
        <v>56</v>
      </c>
      <c r="H2318" s="45">
        <v>34</v>
      </c>
      <c r="I2318" s="45">
        <v>61</v>
      </c>
      <c r="J2318" s="45">
        <v>19</v>
      </c>
      <c r="K2318" s="46">
        <v>16</v>
      </c>
      <c r="L2318" s="257">
        <f>SUMSQ(D2318:K2318)</f>
        <v>11180</v>
      </c>
      <c r="M2318" s="42"/>
      <c r="N2318" s="277"/>
      <c r="P2318" s="278"/>
      <c r="Q2318" s="34"/>
      <c r="R2318" s="44">
        <v>26</v>
      </c>
      <c r="S2318" s="45">
        <v>5</v>
      </c>
      <c r="T2318" s="45">
        <v>43</v>
      </c>
      <c r="U2318" s="45">
        <v>56</v>
      </c>
      <c r="V2318" s="45">
        <v>34</v>
      </c>
      <c r="W2318" s="45">
        <v>61</v>
      </c>
      <c r="X2318" s="45">
        <v>19</v>
      </c>
      <c r="Y2318" s="46">
        <v>16</v>
      </c>
      <c r="Z2318" s="257">
        <f>SUMSQ(R2318:Y2318)</f>
        <v>11180</v>
      </c>
      <c r="AA2318" s="42"/>
      <c r="AB2318" s="277"/>
      <c r="AD2318" s="278"/>
      <c r="AE2318" s="34"/>
      <c r="AF2318" s="44">
        <v>26</v>
      </c>
      <c r="AG2318" s="45">
        <v>5</v>
      </c>
      <c r="AH2318" s="45">
        <v>43</v>
      </c>
      <c r="AI2318" s="45">
        <v>56</v>
      </c>
      <c r="AJ2318" s="45">
        <v>34</v>
      </c>
      <c r="AK2318" s="45">
        <v>61</v>
      </c>
      <c r="AL2318" s="45">
        <v>19</v>
      </c>
      <c r="AM2318" s="46">
        <v>16</v>
      </c>
      <c r="AN2318" s="257">
        <f>SUMSQ(AF2318:AM2318)</f>
        <v>11180</v>
      </c>
      <c r="AO2318" s="42"/>
      <c r="AP2318" s="277"/>
      <c r="AR2318" s="278"/>
      <c r="AS2318" s="34"/>
      <c r="AT2318" s="44">
        <v>50</v>
      </c>
      <c r="AU2318" s="45">
        <v>25</v>
      </c>
      <c r="AV2318" s="45">
        <v>62</v>
      </c>
      <c r="AW2318" s="45">
        <v>7</v>
      </c>
      <c r="AX2318" s="45">
        <v>37</v>
      </c>
      <c r="AY2318" s="45">
        <v>22</v>
      </c>
      <c r="AZ2318" s="45">
        <v>47</v>
      </c>
      <c r="BA2318" s="46">
        <v>10</v>
      </c>
      <c r="BB2318" s="257">
        <f>SUMSQ(AT2318:BA2318)</f>
        <v>11180</v>
      </c>
      <c r="BC2318" s="42"/>
      <c r="BD2318" s="277"/>
    </row>
    <row r="2319" spans="2:56" x14ac:dyDescent="0.2">
      <c r="B2319" s="278"/>
      <c r="C2319" s="34"/>
      <c r="D2319" s="44">
        <v>11</v>
      </c>
      <c r="E2319" s="45">
        <v>50</v>
      </c>
      <c r="F2319" s="45">
        <v>58</v>
      </c>
      <c r="G2319" s="45">
        <v>3</v>
      </c>
      <c r="H2319" s="45">
        <v>21</v>
      </c>
      <c r="I2319" s="45">
        <v>48</v>
      </c>
      <c r="J2319" s="45">
        <v>40</v>
      </c>
      <c r="K2319" s="46">
        <v>29</v>
      </c>
      <c r="L2319" s="257">
        <f>SUMSQ(D2319:K2319)</f>
        <v>11180</v>
      </c>
      <c r="M2319" s="42"/>
      <c r="N2319" s="277"/>
      <c r="P2319" s="278"/>
      <c r="Q2319" s="34"/>
      <c r="R2319" s="44">
        <v>36</v>
      </c>
      <c r="S2319" s="45">
        <v>25</v>
      </c>
      <c r="T2319" s="45">
        <v>58</v>
      </c>
      <c r="U2319" s="45">
        <v>3</v>
      </c>
      <c r="V2319" s="45">
        <v>21</v>
      </c>
      <c r="W2319" s="45">
        <v>48</v>
      </c>
      <c r="X2319" s="45">
        <v>15</v>
      </c>
      <c r="Y2319" s="46">
        <v>54</v>
      </c>
      <c r="Z2319" s="257">
        <f>SUMSQ(R2319:Y2319)</f>
        <v>11180</v>
      </c>
      <c r="AA2319" s="42"/>
      <c r="AB2319" s="277"/>
      <c r="AD2319" s="278"/>
      <c r="AE2319" s="34"/>
      <c r="AF2319" s="44">
        <v>11</v>
      </c>
      <c r="AG2319" s="45">
        <v>50</v>
      </c>
      <c r="AH2319" s="45">
        <v>58</v>
      </c>
      <c r="AI2319" s="45">
        <v>3</v>
      </c>
      <c r="AJ2319" s="45">
        <v>21</v>
      </c>
      <c r="AK2319" s="45">
        <v>48</v>
      </c>
      <c r="AL2319" s="45">
        <v>40</v>
      </c>
      <c r="AM2319" s="46">
        <v>29</v>
      </c>
      <c r="AN2319" s="257">
        <f>SUMSQ(AF2319:AM2319)</f>
        <v>11180</v>
      </c>
      <c r="AO2319" s="42"/>
      <c r="AP2319" s="277"/>
      <c r="AR2319" s="278"/>
      <c r="AS2319" s="34"/>
      <c r="AT2319" s="44">
        <v>12</v>
      </c>
      <c r="AU2319" s="45">
        <v>11</v>
      </c>
      <c r="AV2319" s="45">
        <v>17</v>
      </c>
      <c r="AW2319" s="45">
        <v>49</v>
      </c>
      <c r="AX2319" s="45">
        <v>60</v>
      </c>
      <c r="AY2319" s="45">
        <v>39</v>
      </c>
      <c r="AZ2319" s="45">
        <v>20</v>
      </c>
      <c r="BA2319" s="46">
        <v>52</v>
      </c>
      <c r="BB2319" s="257">
        <f>SUMSQ(AT2319:BA2319)</f>
        <v>11180</v>
      </c>
      <c r="BC2319" s="42"/>
      <c r="BD2319" s="277"/>
    </row>
    <row r="2320" spans="2:56" x14ac:dyDescent="0.2">
      <c r="B2320" s="278"/>
      <c r="C2320" s="34"/>
      <c r="D2320" s="44">
        <v>64</v>
      </c>
      <c r="E2320" s="45">
        <v>35</v>
      </c>
      <c r="F2320" s="45">
        <v>13</v>
      </c>
      <c r="G2320" s="45">
        <v>18</v>
      </c>
      <c r="H2320" s="45">
        <v>8</v>
      </c>
      <c r="I2320" s="45">
        <v>27</v>
      </c>
      <c r="J2320" s="45">
        <v>53</v>
      </c>
      <c r="K2320" s="46">
        <v>42</v>
      </c>
      <c r="L2320" s="257">
        <f>SUMSQ(D2320:K2320)</f>
        <v>11180</v>
      </c>
      <c r="M2320" s="42"/>
      <c r="N2320" s="277"/>
      <c r="P2320" s="278"/>
      <c r="Q2320" s="34"/>
      <c r="R2320" s="44">
        <v>64</v>
      </c>
      <c r="S2320" s="45">
        <v>35</v>
      </c>
      <c r="T2320" s="45">
        <v>13</v>
      </c>
      <c r="U2320" s="45">
        <v>18</v>
      </c>
      <c r="V2320" s="45">
        <v>8</v>
      </c>
      <c r="W2320" s="45">
        <v>27</v>
      </c>
      <c r="X2320" s="45">
        <v>53</v>
      </c>
      <c r="Y2320" s="46">
        <v>42</v>
      </c>
      <c r="Z2320" s="257">
        <f>SUMSQ(R2320:Y2320)</f>
        <v>11180</v>
      </c>
      <c r="AA2320" s="42"/>
      <c r="AB2320" s="277"/>
      <c r="AD2320" s="278"/>
      <c r="AE2320" s="34"/>
      <c r="AF2320" s="44">
        <v>64</v>
      </c>
      <c r="AG2320" s="45">
        <v>35</v>
      </c>
      <c r="AH2320" s="45">
        <v>13</v>
      </c>
      <c r="AI2320" s="45">
        <v>18</v>
      </c>
      <c r="AJ2320" s="45">
        <v>8</v>
      </c>
      <c r="AK2320" s="45">
        <v>27</v>
      </c>
      <c r="AL2320" s="45">
        <v>53</v>
      </c>
      <c r="AM2320" s="46">
        <v>42</v>
      </c>
      <c r="AN2320" s="257">
        <f>SUMSQ(AF2320:AM2320)</f>
        <v>11180</v>
      </c>
      <c r="AO2320" s="42"/>
      <c r="AP2320" s="277"/>
      <c r="AR2320" s="278"/>
      <c r="AS2320" s="34"/>
      <c r="AT2320" s="44">
        <v>41</v>
      </c>
      <c r="AU2320" s="45">
        <v>44</v>
      </c>
      <c r="AV2320" s="45">
        <v>4</v>
      </c>
      <c r="AW2320" s="45">
        <v>38</v>
      </c>
      <c r="AX2320" s="45">
        <v>1</v>
      </c>
      <c r="AY2320" s="45">
        <v>42</v>
      </c>
      <c r="AZ2320" s="45">
        <v>57</v>
      </c>
      <c r="BA2320" s="46">
        <v>33</v>
      </c>
      <c r="BB2320" s="257">
        <f>SUMSQ(AT2320:BA2320)</f>
        <v>11180</v>
      </c>
      <c r="BC2320" s="42"/>
      <c r="BD2320" s="277"/>
    </row>
    <row r="2321" spans="2:56" ht="12.75" thickBot="1" x14ac:dyDescent="0.25">
      <c r="B2321" s="278"/>
      <c r="C2321" s="34"/>
      <c r="D2321" s="59">
        <v>45</v>
      </c>
      <c r="E2321" s="60">
        <v>24</v>
      </c>
      <c r="F2321" s="60">
        <v>55</v>
      </c>
      <c r="G2321" s="60">
        <v>14</v>
      </c>
      <c r="H2321" s="60">
        <v>28</v>
      </c>
      <c r="I2321" s="60">
        <v>33</v>
      </c>
      <c r="J2321" s="60">
        <v>2</v>
      </c>
      <c r="K2321" s="61">
        <v>59</v>
      </c>
      <c r="L2321" s="257">
        <f>SUMSQ(D2321:K2321)</f>
        <v>11180</v>
      </c>
      <c r="M2321" s="42"/>
      <c r="N2321" s="277"/>
      <c r="P2321" s="278"/>
      <c r="Q2321" s="34"/>
      <c r="R2321" s="59">
        <v>45</v>
      </c>
      <c r="S2321" s="60">
        <v>24</v>
      </c>
      <c r="T2321" s="60">
        <v>32</v>
      </c>
      <c r="U2321" s="60">
        <v>37</v>
      </c>
      <c r="V2321" s="60">
        <v>51</v>
      </c>
      <c r="W2321" s="60">
        <v>10</v>
      </c>
      <c r="X2321" s="60">
        <v>2</v>
      </c>
      <c r="Y2321" s="61">
        <v>59</v>
      </c>
      <c r="Z2321" s="257">
        <f>SUMSQ(R2321:Y2321)</f>
        <v>11180</v>
      </c>
      <c r="AA2321" s="42"/>
      <c r="AB2321" s="277"/>
      <c r="AD2321" s="278"/>
      <c r="AE2321" s="34"/>
      <c r="AF2321" s="59">
        <v>45</v>
      </c>
      <c r="AG2321" s="60">
        <v>24</v>
      </c>
      <c r="AH2321" s="60">
        <v>32</v>
      </c>
      <c r="AI2321" s="60">
        <v>37</v>
      </c>
      <c r="AJ2321" s="60">
        <v>51</v>
      </c>
      <c r="AK2321" s="60">
        <v>10</v>
      </c>
      <c r="AL2321" s="60">
        <v>2</v>
      </c>
      <c r="AM2321" s="61">
        <v>59</v>
      </c>
      <c r="AN2321" s="257">
        <f>SUMSQ(AF2321:AM2321)</f>
        <v>11180</v>
      </c>
      <c r="AO2321" s="42"/>
      <c r="AP2321" s="277"/>
      <c r="AR2321" s="278"/>
      <c r="AS2321" s="34"/>
      <c r="AT2321" s="59">
        <v>51</v>
      </c>
      <c r="AU2321" s="60">
        <v>46</v>
      </c>
      <c r="AV2321" s="60">
        <v>29</v>
      </c>
      <c r="AW2321" s="60">
        <v>34</v>
      </c>
      <c r="AX2321" s="60">
        <v>30</v>
      </c>
      <c r="AY2321" s="60">
        <v>9</v>
      </c>
      <c r="AZ2321" s="60">
        <v>2</v>
      </c>
      <c r="BA2321" s="61">
        <v>59</v>
      </c>
      <c r="BB2321" s="257">
        <f>SUMSQ(AT2321:BA2321)</f>
        <v>11180</v>
      </c>
      <c r="BC2321" s="42"/>
      <c r="BD2321" s="277"/>
    </row>
    <row r="2322" spans="2:56" x14ac:dyDescent="0.2">
      <c r="B2322" s="278"/>
      <c r="C2322" s="34"/>
      <c r="D2322" s="166">
        <f>SUM(D2314:D2321)</f>
        <v>260</v>
      </c>
      <c r="E2322" s="167">
        <f>SUM(E2314:E2321)</f>
        <v>260</v>
      </c>
      <c r="F2322" s="167">
        <f>SUM(F2314:F2321)</f>
        <v>260</v>
      </c>
      <c r="G2322" s="167">
        <f>SUM(G2314:G2321)</f>
        <v>260</v>
      </c>
      <c r="H2322" s="167">
        <f>SUM(H2314:H2321)</f>
        <v>260</v>
      </c>
      <c r="I2322" s="167">
        <f>SUM(I2314:I2321)</f>
        <v>260</v>
      </c>
      <c r="J2322" s="167">
        <f>SUM(J2314:J2321)</f>
        <v>260</v>
      </c>
      <c r="K2322" s="167">
        <f>SUM(K2314:K2321)</f>
        <v>260</v>
      </c>
      <c r="L2322" s="280">
        <f>SUM(D2314^3+E2315^3+F2316^3+G2317^3+H2318^3+I2319^3+J2320^3+K2321^3)</f>
        <v>540800</v>
      </c>
      <c r="M2322" s="42"/>
      <c r="N2322" s="277"/>
      <c r="P2322" s="278"/>
      <c r="Q2322" s="34"/>
      <c r="R2322" s="166">
        <f>SUM(R2314:R2321)</f>
        <v>260</v>
      </c>
      <c r="S2322" s="167">
        <f>SUM(S2314:S2321)</f>
        <v>260</v>
      </c>
      <c r="T2322" s="167">
        <f>SUM(T2314:T2321)</f>
        <v>260</v>
      </c>
      <c r="U2322" s="167">
        <f>SUM(U2314:U2321)</f>
        <v>260</v>
      </c>
      <c r="V2322" s="167">
        <f>SUM(V2314:V2321)</f>
        <v>260</v>
      </c>
      <c r="W2322" s="167">
        <f>SUM(W2314:W2321)</f>
        <v>260</v>
      </c>
      <c r="X2322" s="167">
        <f>SUM(X2314:X2321)</f>
        <v>260</v>
      </c>
      <c r="Y2322" s="167">
        <f>SUM(Y2314:Y2321)</f>
        <v>260</v>
      </c>
      <c r="Z2322" s="280">
        <f>SUM(R2314^3+S2315^3+T2316^3+U2317^3+V2318^3+W2319^3+X2320^3+Y2321^3)</f>
        <v>540800</v>
      </c>
      <c r="AA2322" s="42"/>
      <c r="AB2322" s="277"/>
      <c r="AD2322" s="278"/>
      <c r="AE2322" s="34"/>
      <c r="AF2322" s="166">
        <f>SUM(AF2314:AF2321)</f>
        <v>260</v>
      </c>
      <c r="AG2322" s="167">
        <f>SUM(AG2314:AG2321)</f>
        <v>260</v>
      </c>
      <c r="AH2322" s="167">
        <f>SUM(AH2314:AH2321)</f>
        <v>260</v>
      </c>
      <c r="AI2322" s="167">
        <f>SUM(AI2314:AI2321)</f>
        <v>260</v>
      </c>
      <c r="AJ2322" s="167">
        <f>SUM(AJ2314:AJ2321)</f>
        <v>260</v>
      </c>
      <c r="AK2322" s="167">
        <f>SUM(AK2314:AK2321)</f>
        <v>260</v>
      </c>
      <c r="AL2322" s="167">
        <f>SUM(AL2314:AL2321)</f>
        <v>260</v>
      </c>
      <c r="AM2322" s="167">
        <f>SUM(AM2314:AM2321)</f>
        <v>260</v>
      </c>
      <c r="AN2322" s="280">
        <f>SUM(AF2314^3+AG2315^3+AH2316^3+AI2317^3+AJ2318^3+AK2319^3+AL2320^3+AM2321^3)</f>
        <v>540800</v>
      </c>
      <c r="AO2322" s="42"/>
      <c r="AP2322" s="277"/>
      <c r="AR2322" s="278"/>
      <c r="AS2322" s="34"/>
      <c r="AT2322" s="166">
        <f>SUM(AT2314:AT2321)</f>
        <v>260</v>
      </c>
      <c r="AU2322" s="167">
        <f>SUM(AU2314:AU2321)</f>
        <v>260</v>
      </c>
      <c r="AV2322" s="167">
        <f>SUM(AV2314:AV2321)</f>
        <v>260</v>
      </c>
      <c r="AW2322" s="167">
        <f>SUM(AW2314:AW2321)</f>
        <v>260</v>
      </c>
      <c r="AX2322" s="167">
        <f>SUM(AX2314:AX2321)</f>
        <v>260</v>
      </c>
      <c r="AY2322" s="167">
        <f>SUM(AY2314:AY2321)</f>
        <v>260</v>
      </c>
      <c r="AZ2322" s="167">
        <f>SUM(AZ2314:AZ2321)</f>
        <v>260</v>
      </c>
      <c r="BA2322" s="167">
        <f>SUM(BA2314:BA2321)</f>
        <v>260</v>
      </c>
      <c r="BB2322" s="280">
        <f>SUM(AT2314^3+AU2315^3+AV2316^3+AW2317^3+AX2318^3+AY2319^3+AZ2320^3+BA2321^3)</f>
        <v>540800</v>
      </c>
      <c r="BC2322" s="42"/>
      <c r="BD2322" s="277"/>
    </row>
    <row r="2323" spans="2:56" ht="12.75" thickBot="1" x14ac:dyDescent="0.25">
      <c r="B2323" s="278"/>
      <c r="C2323" s="34"/>
      <c r="D2323" s="89">
        <f>SUMSQ(D2314:D2321)</f>
        <v>11180</v>
      </c>
      <c r="E2323" s="90">
        <f>SUMSQ(E2314:E2321)</f>
        <v>11180</v>
      </c>
      <c r="F2323" s="90">
        <f>SUMSQ(F2314:F2321)</f>
        <v>11180</v>
      </c>
      <c r="G2323" s="90">
        <f>SUMSQ(G2314:G2321)</f>
        <v>11180</v>
      </c>
      <c r="H2323" s="90">
        <f>SUMSQ(H2314:H2321)</f>
        <v>11180</v>
      </c>
      <c r="I2323" s="90">
        <f>SUMSQ(I2314:I2321)</f>
        <v>11180</v>
      </c>
      <c r="J2323" s="90">
        <f>SUMSQ(J2314:J2321)</f>
        <v>11180</v>
      </c>
      <c r="K2323" s="90">
        <f>SUMSQ(K2314:K2321)</f>
        <v>11180</v>
      </c>
      <c r="L2323" s="279">
        <f>SUM(D2321^3+E2320^3+F2319^3+G2318^3+H2317^3+I2316^3+J2315^3+K2314^3)</f>
        <v>540800</v>
      </c>
      <c r="M2323" s="42"/>
      <c r="N2323" s="277"/>
      <c r="P2323" s="278"/>
      <c r="Q2323" s="34"/>
      <c r="R2323" s="89">
        <f>SUMSQ(R2314:R2321)</f>
        <v>11180</v>
      </c>
      <c r="S2323" s="90">
        <f>SUMSQ(S2314:S2321)</f>
        <v>11180</v>
      </c>
      <c r="T2323" s="90">
        <f>SUMSQ(T2314:T2321)</f>
        <v>11180</v>
      </c>
      <c r="U2323" s="90">
        <f>SUMSQ(U2314:U2321)</f>
        <v>11180</v>
      </c>
      <c r="V2323" s="90">
        <f>SUMSQ(V2314:V2321)</f>
        <v>11180</v>
      </c>
      <c r="W2323" s="90">
        <f>SUMSQ(W2314:W2321)</f>
        <v>11180</v>
      </c>
      <c r="X2323" s="90">
        <f>SUMSQ(X2314:X2321)</f>
        <v>11180</v>
      </c>
      <c r="Y2323" s="90">
        <f>SUMSQ(Y2314:Y2321)</f>
        <v>11180</v>
      </c>
      <c r="Z2323" s="279">
        <f>SUM(R2321^3+S2320^3+T2319^3+U2318^3+V2317^3+W2316^3+X2315^3+Y2314^3)</f>
        <v>540800</v>
      </c>
      <c r="AA2323" s="42"/>
      <c r="AB2323" s="277"/>
      <c r="AD2323" s="278"/>
      <c r="AE2323" s="34"/>
      <c r="AF2323" s="89">
        <f>SUMSQ(AF2314:AF2321)</f>
        <v>11180</v>
      </c>
      <c r="AG2323" s="90">
        <f>SUMSQ(AG2314:AG2321)</f>
        <v>11180</v>
      </c>
      <c r="AH2323" s="90">
        <f>SUMSQ(AH2314:AH2321)</f>
        <v>11180</v>
      </c>
      <c r="AI2323" s="90">
        <f>SUMSQ(AI2314:AI2321)</f>
        <v>11180</v>
      </c>
      <c r="AJ2323" s="90">
        <f>SUMSQ(AJ2314:AJ2321)</f>
        <v>11180</v>
      </c>
      <c r="AK2323" s="90">
        <f>SUMSQ(AK2314:AK2321)</f>
        <v>11180</v>
      </c>
      <c r="AL2323" s="90">
        <f>SUMSQ(AL2314:AL2321)</f>
        <v>11180</v>
      </c>
      <c r="AM2323" s="90">
        <f>SUMSQ(AM2314:AM2321)</f>
        <v>11180</v>
      </c>
      <c r="AN2323" s="279">
        <f>SUM(AF2321^3+AG2320^3+AH2319^3+AI2318^3+AJ2317^3+AK2316^3+AL2315^3+AM2314^3)</f>
        <v>540800</v>
      </c>
      <c r="AO2323" s="42"/>
      <c r="AP2323" s="277"/>
      <c r="AR2323" s="278"/>
      <c r="AS2323" s="34"/>
      <c r="AT2323" s="89">
        <f>SUMSQ(AT2314:AT2321)</f>
        <v>11180</v>
      </c>
      <c r="AU2323" s="90">
        <f>SUMSQ(AU2314:AU2321)</f>
        <v>11180</v>
      </c>
      <c r="AV2323" s="90">
        <f>SUMSQ(AV2314:AV2321)</f>
        <v>11180</v>
      </c>
      <c r="AW2323" s="90">
        <f>SUMSQ(AW2314:AW2321)</f>
        <v>11180</v>
      </c>
      <c r="AX2323" s="90">
        <f>SUMSQ(AX2314:AX2321)</f>
        <v>11180</v>
      </c>
      <c r="AY2323" s="90">
        <f>SUMSQ(AY2314:AY2321)</f>
        <v>11180</v>
      </c>
      <c r="AZ2323" s="90">
        <f>SUMSQ(AZ2314:AZ2321)</f>
        <v>11180</v>
      </c>
      <c r="BA2323" s="90">
        <f>SUMSQ(BA2314:BA2321)</f>
        <v>11180</v>
      </c>
      <c r="BB2323" s="279">
        <f>SUM(AT2321^3+AU2320^3+AV2319^3+AW2318^3+AX2317^3+AY2316^3+AZ2315^3+BA2314^3)</f>
        <v>540800</v>
      </c>
      <c r="BC2323" s="42"/>
      <c r="BD2323" s="277"/>
    </row>
    <row r="2324" spans="2:56" ht="12.75" thickBot="1" x14ac:dyDescent="0.25">
      <c r="B2324" s="278"/>
      <c r="C2324" s="104"/>
      <c r="D2324" s="106"/>
      <c r="E2324" s="106"/>
      <c r="F2324" s="106"/>
      <c r="G2324" s="106"/>
      <c r="H2324" s="106"/>
      <c r="I2324" s="106"/>
      <c r="J2324" s="106"/>
      <c r="K2324" s="106"/>
      <c r="L2324" s="106"/>
      <c r="M2324" s="109"/>
      <c r="N2324" s="277"/>
      <c r="P2324" s="278"/>
      <c r="Q2324" s="104"/>
      <c r="R2324" s="106"/>
      <c r="S2324" s="106"/>
      <c r="T2324" s="106"/>
      <c r="U2324" s="106"/>
      <c r="V2324" s="106"/>
      <c r="W2324" s="106"/>
      <c r="X2324" s="106"/>
      <c r="Y2324" s="106"/>
      <c r="Z2324" s="106"/>
      <c r="AA2324" s="109"/>
      <c r="AB2324" s="277"/>
      <c r="AD2324" s="278"/>
      <c r="AE2324" s="104"/>
      <c r="AF2324" s="106"/>
      <c r="AG2324" s="106"/>
      <c r="AH2324" s="106"/>
      <c r="AI2324" s="106"/>
      <c r="AJ2324" s="106"/>
      <c r="AK2324" s="106"/>
      <c r="AL2324" s="106"/>
      <c r="AM2324" s="106"/>
      <c r="AN2324" s="106"/>
      <c r="AO2324" s="109"/>
      <c r="AP2324" s="277"/>
      <c r="AR2324" s="278"/>
      <c r="AS2324" s="104"/>
      <c r="AT2324" s="106"/>
      <c r="AU2324" s="106"/>
      <c r="AV2324" s="106"/>
      <c r="AW2324" s="106"/>
      <c r="AX2324" s="106"/>
      <c r="AY2324" s="106"/>
      <c r="AZ2324" s="106"/>
      <c r="BA2324" s="106"/>
      <c r="BB2324" s="106"/>
      <c r="BC2324" s="109"/>
      <c r="BD2324" s="277"/>
    </row>
    <row r="2325" spans="2:56" ht="12.75" thickBot="1" x14ac:dyDescent="0.25">
      <c r="B2325" s="276"/>
      <c r="C2325" s="275"/>
      <c r="D2325" s="275"/>
      <c r="E2325" s="275"/>
      <c r="F2325" s="275"/>
      <c r="G2325" s="275"/>
      <c r="H2325" s="275"/>
      <c r="I2325" s="275"/>
      <c r="J2325" s="275"/>
      <c r="K2325" s="275"/>
      <c r="L2325" s="275"/>
      <c r="M2325" s="275"/>
      <c r="N2325" s="274"/>
      <c r="P2325" s="276"/>
      <c r="Q2325" s="275"/>
      <c r="R2325" s="275"/>
      <c r="S2325" s="275"/>
      <c r="T2325" s="275"/>
      <c r="U2325" s="275"/>
      <c r="V2325" s="275"/>
      <c r="W2325" s="275"/>
      <c r="X2325" s="275"/>
      <c r="Y2325" s="275"/>
      <c r="Z2325" s="275"/>
      <c r="AA2325" s="275"/>
      <c r="AB2325" s="274"/>
      <c r="AD2325" s="276"/>
      <c r="AE2325" s="275"/>
      <c r="AF2325" s="275"/>
      <c r="AG2325" s="275"/>
      <c r="AH2325" s="275"/>
      <c r="AI2325" s="275"/>
      <c r="AJ2325" s="275"/>
      <c r="AK2325" s="275"/>
      <c r="AL2325" s="275"/>
      <c r="AM2325" s="275"/>
      <c r="AN2325" s="275"/>
      <c r="AO2325" s="275"/>
      <c r="AP2325" s="274"/>
      <c r="AR2325" s="276"/>
      <c r="AS2325" s="275"/>
      <c r="AT2325" s="275"/>
      <c r="AU2325" s="275"/>
      <c r="AV2325" s="275"/>
      <c r="AW2325" s="275"/>
      <c r="AX2325" s="275"/>
      <c r="AY2325" s="275"/>
      <c r="AZ2325" s="275"/>
      <c r="BA2325" s="275"/>
      <c r="BB2325" s="275"/>
      <c r="BC2325" s="275"/>
      <c r="BD2325" s="274"/>
    </row>
    <row r="2326" spans="2:56" ht="13.5" thickTop="1" thickBot="1" x14ac:dyDescent="0.25"/>
    <row r="2327" spans="2:56" ht="13.5" thickTop="1" thickBot="1" x14ac:dyDescent="0.25">
      <c r="B2327" s="284"/>
      <c r="C2327" s="283"/>
      <c r="D2327" s="283"/>
      <c r="E2327" s="283"/>
      <c r="F2327" s="283"/>
      <c r="G2327" s="283"/>
      <c r="H2327" s="283"/>
      <c r="I2327" s="283"/>
      <c r="J2327" s="283"/>
      <c r="K2327" s="283"/>
      <c r="L2327" s="283"/>
      <c r="M2327" s="283"/>
      <c r="N2327" s="282"/>
      <c r="P2327" s="284"/>
      <c r="Q2327" s="283"/>
      <c r="R2327" s="283"/>
      <c r="S2327" s="283"/>
      <c r="T2327" s="283"/>
      <c r="U2327" s="283"/>
      <c r="V2327" s="283"/>
      <c r="W2327" s="283"/>
      <c r="X2327" s="283"/>
      <c r="Y2327" s="283"/>
      <c r="Z2327" s="283"/>
      <c r="AA2327" s="283"/>
      <c r="AB2327" s="282"/>
      <c r="AD2327" s="284"/>
      <c r="AE2327" s="283"/>
      <c r="AF2327" s="283"/>
      <c r="AG2327" s="283"/>
      <c r="AH2327" s="283"/>
      <c r="AI2327" s="283"/>
      <c r="AJ2327" s="283"/>
      <c r="AK2327" s="283"/>
      <c r="AL2327" s="283"/>
      <c r="AM2327" s="283"/>
      <c r="AN2327" s="283"/>
      <c r="AO2327" s="283"/>
      <c r="AP2327" s="282"/>
      <c r="AR2327" s="284"/>
      <c r="AS2327" s="283"/>
      <c r="AT2327" s="283"/>
      <c r="AU2327" s="283"/>
      <c r="AV2327" s="283"/>
      <c r="AW2327" s="283"/>
      <c r="AX2327" s="283"/>
      <c r="AY2327" s="283"/>
      <c r="AZ2327" s="283"/>
      <c r="BA2327" s="283"/>
      <c r="BB2327" s="283"/>
      <c r="BC2327" s="283"/>
      <c r="BD2327" s="282"/>
    </row>
    <row r="2328" spans="2:56" ht="12.75" thickBot="1" x14ac:dyDescent="0.25">
      <c r="B2328" s="278"/>
      <c r="C2328" s="20"/>
      <c r="D2328" s="21"/>
      <c r="E2328" s="21"/>
      <c r="F2328" s="21"/>
      <c r="G2328" s="21"/>
      <c r="H2328" s="281" t="s">
        <v>794</v>
      </c>
      <c r="I2328" s="21"/>
      <c r="J2328" s="21"/>
      <c r="K2328" s="21"/>
      <c r="L2328" s="21"/>
      <c r="M2328" s="23"/>
      <c r="N2328" s="277"/>
      <c r="P2328" s="278"/>
      <c r="Q2328" s="20"/>
      <c r="R2328" s="21"/>
      <c r="S2328" s="21"/>
      <c r="T2328" s="21"/>
      <c r="U2328" s="21"/>
      <c r="V2328" s="281" t="s">
        <v>793</v>
      </c>
      <c r="W2328" s="21"/>
      <c r="X2328" s="21"/>
      <c r="Y2328" s="21"/>
      <c r="Z2328" s="21"/>
      <c r="AA2328" s="23"/>
      <c r="AB2328" s="277"/>
      <c r="AD2328" s="278"/>
      <c r="AE2328" s="20"/>
      <c r="AF2328" s="21"/>
      <c r="AG2328" s="21"/>
      <c r="AH2328" s="21"/>
      <c r="AI2328" s="21"/>
      <c r="AJ2328" s="281" t="s">
        <v>792</v>
      </c>
      <c r="AK2328" s="21"/>
      <c r="AL2328" s="21"/>
      <c r="AM2328" s="21"/>
      <c r="AN2328" s="21"/>
      <c r="AO2328" s="23"/>
      <c r="AP2328" s="277"/>
      <c r="AR2328" s="278"/>
      <c r="AS2328" s="20"/>
      <c r="AT2328" s="21"/>
      <c r="AU2328" s="21"/>
      <c r="AV2328" s="21"/>
      <c r="AW2328" s="21"/>
      <c r="AX2328" s="281" t="s">
        <v>791</v>
      </c>
      <c r="AY2328" s="21"/>
      <c r="AZ2328" s="21"/>
      <c r="BA2328" s="21"/>
      <c r="BB2328" s="21"/>
      <c r="BC2328" s="23"/>
      <c r="BD2328" s="277"/>
    </row>
    <row r="2329" spans="2:56" x14ac:dyDescent="0.2">
      <c r="B2329" s="278"/>
      <c r="C2329" s="34"/>
      <c r="D2329" s="35">
        <v>6</v>
      </c>
      <c r="E2329" s="36">
        <v>63</v>
      </c>
      <c r="F2329" s="36">
        <v>56</v>
      </c>
      <c r="G2329" s="36">
        <v>35</v>
      </c>
      <c r="H2329" s="36">
        <v>31</v>
      </c>
      <c r="I2329" s="36">
        <v>36</v>
      </c>
      <c r="J2329" s="36">
        <v>19</v>
      </c>
      <c r="K2329" s="37">
        <v>14</v>
      </c>
      <c r="L2329" s="251">
        <f>SUMSQ(D2329:K2329)</f>
        <v>11180</v>
      </c>
      <c r="M2329" s="42"/>
      <c r="N2329" s="277"/>
      <c r="P2329" s="278"/>
      <c r="Q2329" s="34"/>
      <c r="R2329" s="35">
        <v>6</v>
      </c>
      <c r="S2329" s="36">
        <v>64</v>
      </c>
      <c r="T2329" s="36">
        <v>11</v>
      </c>
      <c r="U2329" s="36">
        <v>49</v>
      </c>
      <c r="V2329" s="36">
        <v>39</v>
      </c>
      <c r="W2329" s="36">
        <v>29</v>
      </c>
      <c r="X2329" s="36">
        <v>42</v>
      </c>
      <c r="Y2329" s="37">
        <v>20</v>
      </c>
      <c r="Z2329" s="251">
        <f>SUMSQ(R2329:Y2329)</f>
        <v>11180</v>
      </c>
      <c r="AA2329" s="42"/>
      <c r="AB2329" s="277"/>
      <c r="AD2329" s="278"/>
      <c r="AE2329" s="34"/>
      <c r="AF2329" s="35">
        <v>6</v>
      </c>
      <c r="AG2329" s="36">
        <v>64</v>
      </c>
      <c r="AH2329" s="36">
        <v>11</v>
      </c>
      <c r="AI2329" s="36">
        <v>49</v>
      </c>
      <c r="AJ2329" s="36">
        <v>39</v>
      </c>
      <c r="AK2329" s="36">
        <v>29</v>
      </c>
      <c r="AL2329" s="36">
        <v>42</v>
      </c>
      <c r="AM2329" s="37">
        <v>20</v>
      </c>
      <c r="AN2329" s="251">
        <f>SUMSQ(AF2329:AM2329)</f>
        <v>11180</v>
      </c>
      <c r="AO2329" s="42"/>
      <c r="AP2329" s="277"/>
      <c r="AR2329" s="278"/>
      <c r="AS2329" s="34"/>
      <c r="AT2329" s="35">
        <v>6</v>
      </c>
      <c r="AU2329" s="36">
        <v>64</v>
      </c>
      <c r="AV2329" s="36">
        <v>11</v>
      </c>
      <c r="AW2329" s="36">
        <v>49</v>
      </c>
      <c r="AX2329" s="36">
        <v>39</v>
      </c>
      <c r="AY2329" s="36">
        <v>29</v>
      </c>
      <c r="AZ2329" s="36">
        <v>42</v>
      </c>
      <c r="BA2329" s="37">
        <v>20</v>
      </c>
      <c r="BB2329" s="251">
        <f>SUMSQ(AT2329:BA2329)</f>
        <v>11180</v>
      </c>
      <c r="BC2329" s="42"/>
      <c r="BD2329" s="277"/>
    </row>
    <row r="2330" spans="2:56" x14ac:dyDescent="0.2">
      <c r="B2330" s="278"/>
      <c r="C2330" s="34"/>
      <c r="D2330" s="44">
        <v>32</v>
      </c>
      <c r="E2330" s="45">
        <v>8</v>
      </c>
      <c r="F2330" s="45">
        <v>23</v>
      </c>
      <c r="G2330" s="45">
        <v>64</v>
      </c>
      <c r="H2330" s="45">
        <v>27</v>
      </c>
      <c r="I2330" s="45">
        <v>61</v>
      </c>
      <c r="J2330" s="45">
        <v>21</v>
      </c>
      <c r="K2330" s="46">
        <v>24</v>
      </c>
      <c r="L2330" s="257">
        <f>SUMSQ(D2330:K2330)</f>
        <v>11180</v>
      </c>
      <c r="M2330" s="42"/>
      <c r="N2330" s="277"/>
      <c r="P2330" s="278"/>
      <c r="Q2330" s="34"/>
      <c r="R2330" s="44">
        <v>3</v>
      </c>
      <c r="S2330" s="45">
        <v>12</v>
      </c>
      <c r="T2330" s="45">
        <v>37</v>
      </c>
      <c r="U2330" s="45">
        <v>46</v>
      </c>
      <c r="V2330" s="45">
        <v>60</v>
      </c>
      <c r="W2330" s="45">
        <v>51</v>
      </c>
      <c r="X2330" s="45">
        <v>30</v>
      </c>
      <c r="Y2330" s="46">
        <v>21</v>
      </c>
      <c r="Z2330" s="257">
        <f>SUMSQ(R2330:Y2330)</f>
        <v>11180</v>
      </c>
      <c r="AA2330" s="42"/>
      <c r="AB2330" s="277"/>
      <c r="AD2330" s="278"/>
      <c r="AE2330" s="34"/>
      <c r="AF2330" s="44">
        <v>3</v>
      </c>
      <c r="AG2330" s="45">
        <v>12</v>
      </c>
      <c r="AH2330" s="45">
        <v>37</v>
      </c>
      <c r="AI2330" s="45">
        <v>46</v>
      </c>
      <c r="AJ2330" s="45">
        <v>60</v>
      </c>
      <c r="AK2330" s="45">
        <v>51</v>
      </c>
      <c r="AL2330" s="45">
        <v>30</v>
      </c>
      <c r="AM2330" s="46">
        <v>21</v>
      </c>
      <c r="AN2330" s="257">
        <f>SUMSQ(AF2330:AM2330)</f>
        <v>11180</v>
      </c>
      <c r="AO2330" s="42"/>
      <c r="AP2330" s="277"/>
      <c r="AR2330" s="278"/>
      <c r="AS2330" s="34"/>
      <c r="AT2330" s="44">
        <v>41</v>
      </c>
      <c r="AU2330" s="45">
        <v>12</v>
      </c>
      <c r="AV2330" s="45">
        <v>40</v>
      </c>
      <c r="AW2330" s="45">
        <v>5</v>
      </c>
      <c r="AX2330" s="45">
        <v>19</v>
      </c>
      <c r="AY2330" s="45">
        <v>50</v>
      </c>
      <c r="AZ2330" s="45">
        <v>30</v>
      </c>
      <c r="BA2330" s="46">
        <v>63</v>
      </c>
      <c r="BB2330" s="257">
        <f>SUMSQ(AT2330:BA2330)</f>
        <v>11180</v>
      </c>
      <c r="BC2330" s="42"/>
      <c r="BD2330" s="277"/>
    </row>
    <row r="2331" spans="2:56" x14ac:dyDescent="0.2">
      <c r="B2331" s="278"/>
      <c r="C2331" s="34"/>
      <c r="D2331" s="44">
        <v>53</v>
      </c>
      <c r="E2331" s="45">
        <v>45</v>
      </c>
      <c r="F2331" s="45">
        <v>26</v>
      </c>
      <c r="G2331" s="45">
        <v>5</v>
      </c>
      <c r="H2331" s="45">
        <v>16</v>
      </c>
      <c r="I2331" s="45">
        <v>48</v>
      </c>
      <c r="J2331" s="45">
        <v>54</v>
      </c>
      <c r="K2331" s="46">
        <v>13</v>
      </c>
      <c r="L2331" s="257">
        <f>SUMSQ(D2331:K2331)</f>
        <v>11180</v>
      </c>
      <c r="M2331" s="42"/>
      <c r="N2331" s="277"/>
      <c r="P2331" s="278"/>
      <c r="Q2331" s="34"/>
      <c r="R2331" s="44">
        <v>32</v>
      </c>
      <c r="S2331" s="45">
        <v>38</v>
      </c>
      <c r="T2331" s="45">
        <v>17</v>
      </c>
      <c r="U2331" s="45">
        <v>43</v>
      </c>
      <c r="V2331" s="45">
        <v>61</v>
      </c>
      <c r="W2331" s="45">
        <v>7</v>
      </c>
      <c r="X2331" s="45">
        <v>52</v>
      </c>
      <c r="Y2331" s="46">
        <v>10</v>
      </c>
      <c r="Z2331" s="257">
        <f>SUMSQ(R2331:Y2331)</f>
        <v>11180</v>
      </c>
      <c r="AA2331" s="42"/>
      <c r="AB2331" s="277"/>
      <c r="AD2331" s="278"/>
      <c r="AE2331" s="34"/>
      <c r="AF2331" s="44">
        <v>32</v>
      </c>
      <c r="AG2331" s="45">
        <v>38</v>
      </c>
      <c r="AH2331" s="45">
        <v>17</v>
      </c>
      <c r="AI2331" s="45">
        <v>43</v>
      </c>
      <c r="AJ2331" s="45">
        <v>61</v>
      </c>
      <c r="AK2331" s="45">
        <v>7</v>
      </c>
      <c r="AL2331" s="45">
        <v>52</v>
      </c>
      <c r="AM2331" s="46">
        <v>10</v>
      </c>
      <c r="AN2331" s="257">
        <f>SUMSQ(AF2331:AM2331)</f>
        <v>11180</v>
      </c>
      <c r="AO2331" s="42"/>
      <c r="AP2331" s="277"/>
      <c r="AR2331" s="278"/>
      <c r="AS2331" s="34"/>
      <c r="AT2331" s="44">
        <v>32</v>
      </c>
      <c r="AU2331" s="45">
        <v>38</v>
      </c>
      <c r="AV2331" s="45">
        <v>17</v>
      </c>
      <c r="AW2331" s="45">
        <v>43</v>
      </c>
      <c r="AX2331" s="45">
        <v>61</v>
      </c>
      <c r="AY2331" s="45">
        <v>7</v>
      </c>
      <c r="AZ2331" s="45">
        <v>52</v>
      </c>
      <c r="BA2331" s="46">
        <v>10</v>
      </c>
      <c r="BB2331" s="257">
        <f>SUMSQ(AT2331:BA2331)</f>
        <v>11180</v>
      </c>
      <c r="BC2331" s="42"/>
      <c r="BD2331" s="277"/>
    </row>
    <row r="2332" spans="2:56" x14ac:dyDescent="0.2">
      <c r="B2332" s="278"/>
      <c r="C2332" s="34"/>
      <c r="D2332" s="44">
        <v>15</v>
      </c>
      <c r="E2332" s="45">
        <v>18</v>
      </c>
      <c r="F2332" s="45">
        <v>43</v>
      </c>
      <c r="G2332" s="45">
        <v>28</v>
      </c>
      <c r="H2332" s="45">
        <v>58</v>
      </c>
      <c r="I2332" s="45">
        <v>3</v>
      </c>
      <c r="J2332" s="45">
        <v>40</v>
      </c>
      <c r="K2332" s="46">
        <v>55</v>
      </c>
      <c r="L2332" s="257">
        <f>SUMSQ(D2332:K2332)</f>
        <v>11180</v>
      </c>
      <c r="M2332" s="42"/>
      <c r="N2332" s="277"/>
      <c r="P2332" s="278"/>
      <c r="Q2332" s="34"/>
      <c r="R2332" s="44">
        <v>50</v>
      </c>
      <c r="S2332" s="45">
        <v>18</v>
      </c>
      <c r="T2332" s="45">
        <v>63</v>
      </c>
      <c r="U2332" s="45">
        <v>31</v>
      </c>
      <c r="V2332" s="45">
        <v>9</v>
      </c>
      <c r="W2332" s="45">
        <v>41</v>
      </c>
      <c r="X2332" s="45">
        <v>8</v>
      </c>
      <c r="Y2332" s="46">
        <v>40</v>
      </c>
      <c r="Z2332" s="257">
        <f>SUMSQ(R2332:Y2332)</f>
        <v>11180</v>
      </c>
      <c r="AA2332" s="42"/>
      <c r="AB2332" s="277"/>
      <c r="AD2332" s="278"/>
      <c r="AE2332" s="34"/>
      <c r="AF2332" s="44">
        <v>50</v>
      </c>
      <c r="AG2332" s="45">
        <v>57</v>
      </c>
      <c r="AH2332" s="45">
        <v>24</v>
      </c>
      <c r="AI2332" s="45">
        <v>31</v>
      </c>
      <c r="AJ2332" s="45">
        <v>9</v>
      </c>
      <c r="AK2332" s="45">
        <v>2</v>
      </c>
      <c r="AL2332" s="45">
        <v>47</v>
      </c>
      <c r="AM2332" s="46">
        <v>40</v>
      </c>
      <c r="AN2332" s="257">
        <f>SUMSQ(AF2332:AM2332)</f>
        <v>11180</v>
      </c>
      <c r="AO2332" s="42"/>
      <c r="AP2332" s="277"/>
      <c r="AR2332" s="278"/>
      <c r="AS2332" s="34"/>
      <c r="AT2332" s="44">
        <v>51</v>
      </c>
      <c r="AU2332" s="45">
        <v>18</v>
      </c>
      <c r="AV2332" s="45">
        <v>62</v>
      </c>
      <c r="AW2332" s="45">
        <v>31</v>
      </c>
      <c r="AX2332" s="45">
        <v>9</v>
      </c>
      <c r="AY2332" s="45">
        <v>44</v>
      </c>
      <c r="AZ2332" s="45">
        <v>8</v>
      </c>
      <c r="BA2332" s="46">
        <v>37</v>
      </c>
      <c r="BB2332" s="257">
        <f>SUMSQ(AT2332:BA2332)</f>
        <v>11180</v>
      </c>
      <c r="BC2332" s="42"/>
      <c r="BD2332" s="277"/>
    </row>
    <row r="2333" spans="2:56" x14ac:dyDescent="0.2">
      <c r="B2333" s="278"/>
      <c r="C2333" s="34"/>
      <c r="D2333" s="44">
        <v>10</v>
      </c>
      <c r="E2333" s="45">
        <v>25</v>
      </c>
      <c r="F2333" s="45">
        <v>62</v>
      </c>
      <c r="G2333" s="45">
        <v>7</v>
      </c>
      <c r="H2333" s="45">
        <v>37</v>
      </c>
      <c r="I2333" s="45">
        <v>22</v>
      </c>
      <c r="J2333" s="45">
        <v>47</v>
      </c>
      <c r="K2333" s="46">
        <v>50</v>
      </c>
      <c r="L2333" s="257">
        <f>SUMSQ(D2333:K2333)</f>
        <v>11180</v>
      </c>
      <c r="M2333" s="42"/>
      <c r="N2333" s="277"/>
      <c r="P2333" s="278"/>
      <c r="Q2333" s="34"/>
      <c r="R2333" s="44">
        <v>25</v>
      </c>
      <c r="S2333" s="45">
        <v>57</v>
      </c>
      <c r="T2333" s="45">
        <v>24</v>
      </c>
      <c r="U2333" s="45">
        <v>56</v>
      </c>
      <c r="V2333" s="45">
        <v>34</v>
      </c>
      <c r="W2333" s="45">
        <v>2</v>
      </c>
      <c r="X2333" s="45">
        <v>47</v>
      </c>
      <c r="Y2333" s="46">
        <v>15</v>
      </c>
      <c r="Z2333" s="257">
        <f>SUMSQ(R2333:Y2333)</f>
        <v>11180</v>
      </c>
      <c r="AA2333" s="42"/>
      <c r="AB2333" s="277"/>
      <c r="AD2333" s="278"/>
      <c r="AE2333" s="34"/>
      <c r="AF2333" s="44">
        <v>25</v>
      </c>
      <c r="AG2333" s="45">
        <v>18</v>
      </c>
      <c r="AH2333" s="45">
        <v>63</v>
      </c>
      <c r="AI2333" s="45">
        <v>56</v>
      </c>
      <c r="AJ2333" s="45">
        <v>34</v>
      </c>
      <c r="AK2333" s="45">
        <v>41</v>
      </c>
      <c r="AL2333" s="45">
        <v>8</v>
      </c>
      <c r="AM2333" s="46">
        <v>15</v>
      </c>
      <c r="AN2333" s="257">
        <f>SUMSQ(AF2333:AM2333)</f>
        <v>11180</v>
      </c>
      <c r="AO2333" s="42"/>
      <c r="AP2333" s="277"/>
      <c r="AR2333" s="278"/>
      <c r="AS2333" s="34"/>
      <c r="AT2333" s="44">
        <v>28</v>
      </c>
      <c r="AU2333" s="45">
        <v>57</v>
      </c>
      <c r="AV2333" s="45">
        <v>21</v>
      </c>
      <c r="AW2333" s="45">
        <v>56</v>
      </c>
      <c r="AX2333" s="45">
        <v>34</v>
      </c>
      <c r="AY2333" s="45">
        <v>3</v>
      </c>
      <c r="AZ2333" s="45">
        <v>47</v>
      </c>
      <c r="BA2333" s="46">
        <v>14</v>
      </c>
      <c r="BB2333" s="257">
        <f>SUMSQ(AT2333:BA2333)</f>
        <v>11180</v>
      </c>
      <c r="BC2333" s="42"/>
      <c r="BD2333" s="277"/>
    </row>
    <row r="2334" spans="2:56" x14ac:dyDescent="0.2">
      <c r="B2334" s="278"/>
      <c r="C2334" s="34"/>
      <c r="D2334" s="44">
        <v>52</v>
      </c>
      <c r="E2334" s="45">
        <v>11</v>
      </c>
      <c r="F2334" s="45">
        <v>17</v>
      </c>
      <c r="G2334" s="45">
        <v>49</v>
      </c>
      <c r="H2334" s="45">
        <v>60</v>
      </c>
      <c r="I2334" s="45">
        <v>39</v>
      </c>
      <c r="J2334" s="45">
        <v>20</v>
      </c>
      <c r="K2334" s="46">
        <v>12</v>
      </c>
      <c r="L2334" s="257">
        <f>SUMSQ(D2334:K2334)</f>
        <v>11180</v>
      </c>
      <c r="M2334" s="42"/>
      <c r="N2334" s="277"/>
      <c r="P2334" s="278"/>
      <c r="Q2334" s="34"/>
      <c r="R2334" s="44">
        <v>55</v>
      </c>
      <c r="S2334" s="45">
        <v>13</v>
      </c>
      <c r="T2334" s="45">
        <v>58</v>
      </c>
      <c r="U2334" s="45">
        <v>4</v>
      </c>
      <c r="V2334" s="45">
        <v>22</v>
      </c>
      <c r="W2334" s="45">
        <v>48</v>
      </c>
      <c r="X2334" s="45">
        <v>27</v>
      </c>
      <c r="Y2334" s="46">
        <v>33</v>
      </c>
      <c r="Z2334" s="257">
        <f>SUMSQ(R2334:Y2334)</f>
        <v>11180</v>
      </c>
      <c r="AA2334" s="42"/>
      <c r="AB2334" s="277"/>
      <c r="AD2334" s="278"/>
      <c r="AE2334" s="34"/>
      <c r="AF2334" s="44">
        <v>55</v>
      </c>
      <c r="AG2334" s="45">
        <v>13</v>
      </c>
      <c r="AH2334" s="45">
        <v>58</v>
      </c>
      <c r="AI2334" s="45">
        <v>4</v>
      </c>
      <c r="AJ2334" s="45">
        <v>22</v>
      </c>
      <c r="AK2334" s="45">
        <v>48</v>
      </c>
      <c r="AL2334" s="45">
        <v>27</v>
      </c>
      <c r="AM2334" s="46">
        <v>33</v>
      </c>
      <c r="AN2334" s="257">
        <f>SUMSQ(AF2334:AM2334)</f>
        <v>11180</v>
      </c>
      <c r="AO2334" s="42"/>
      <c r="AP2334" s="277"/>
      <c r="AR2334" s="278"/>
      <c r="AS2334" s="34"/>
      <c r="AT2334" s="44">
        <v>55</v>
      </c>
      <c r="AU2334" s="45">
        <v>13</v>
      </c>
      <c r="AV2334" s="45">
        <v>58</v>
      </c>
      <c r="AW2334" s="45">
        <v>4</v>
      </c>
      <c r="AX2334" s="45">
        <v>22</v>
      </c>
      <c r="AY2334" s="45">
        <v>48</v>
      </c>
      <c r="AZ2334" s="45">
        <v>27</v>
      </c>
      <c r="BA2334" s="46">
        <v>33</v>
      </c>
      <c r="BB2334" s="257">
        <f>SUMSQ(AT2334:BA2334)</f>
        <v>11180</v>
      </c>
      <c r="BC2334" s="42"/>
      <c r="BD2334" s="277"/>
    </row>
    <row r="2335" spans="2:56" x14ac:dyDescent="0.2">
      <c r="B2335" s="278"/>
      <c r="C2335" s="34"/>
      <c r="D2335" s="44">
        <v>41</v>
      </c>
      <c r="E2335" s="45">
        <v>44</v>
      </c>
      <c r="F2335" s="45">
        <v>4</v>
      </c>
      <c r="G2335" s="45">
        <v>38</v>
      </c>
      <c r="H2335" s="45">
        <v>1</v>
      </c>
      <c r="I2335" s="45">
        <v>42</v>
      </c>
      <c r="J2335" s="45">
        <v>57</v>
      </c>
      <c r="K2335" s="46">
        <v>33</v>
      </c>
      <c r="L2335" s="257">
        <f>SUMSQ(D2335:K2335)</f>
        <v>11180</v>
      </c>
      <c r="M2335" s="42"/>
      <c r="N2335" s="277"/>
      <c r="P2335" s="278"/>
      <c r="Q2335" s="34"/>
      <c r="R2335" s="44">
        <v>44</v>
      </c>
      <c r="S2335" s="45">
        <v>35</v>
      </c>
      <c r="T2335" s="45">
        <v>14</v>
      </c>
      <c r="U2335" s="45">
        <v>5</v>
      </c>
      <c r="V2335" s="45">
        <v>19</v>
      </c>
      <c r="W2335" s="45">
        <v>28</v>
      </c>
      <c r="X2335" s="45">
        <v>53</v>
      </c>
      <c r="Y2335" s="46">
        <v>62</v>
      </c>
      <c r="Z2335" s="257">
        <f>SUMSQ(R2335:Y2335)</f>
        <v>11180</v>
      </c>
      <c r="AA2335" s="42"/>
      <c r="AB2335" s="277"/>
      <c r="AD2335" s="278"/>
      <c r="AE2335" s="34"/>
      <c r="AF2335" s="44">
        <v>44</v>
      </c>
      <c r="AG2335" s="45">
        <v>35</v>
      </c>
      <c r="AH2335" s="45">
        <v>14</v>
      </c>
      <c r="AI2335" s="45">
        <v>5</v>
      </c>
      <c r="AJ2335" s="45">
        <v>19</v>
      </c>
      <c r="AK2335" s="45">
        <v>28</v>
      </c>
      <c r="AL2335" s="45">
        <v>53</v>
      </c>
      <c r="AM2335" s="46">
        <v>62</v>
      </c>
      <c r="AN2335" s="257">
        <f>SUMSQ(AF2335:AM2335)</f>
        <v>11180</v>
      </c>
      <c r="AO2335" s="42"/>
      <c r="AP2335" s="277"/>
      <c r="AR2335" s="278"/>
      <c r="AS2335" s="34"/>
      <c r="AT2335" s="44">
        <v>2</v>
      </c>
      <c r="AU2335" s="45">
        <v>35</v>
      </c>
      <c r="AV2335" s="45">
        <v>15</v>
      </c>
      <c r="AW2335" s="45">
        <v>46</v>
      </c>
      <c r="AX2335" s="45">
        <v>60</v>
      </c>
      <c r="AY2335" s="45">
        <v>25</v>
      </c>
      <c r="AZ2335" s="45">
        <v>53</v>
      </c>
      <c r="BA2335" s="46">
        <v>24</v>
      </c>
      <c r="BB2335" s="257">
        <f>SUMSQ(AT2335:BA2335)</f>
        <v>11180</v>
      </c>
      <c r="BC2335" s="42"/>
      <c r="BD2335" s="277"/>
    </row>
    <row r="2336" spans="2:56" ht="12.75" thickBot="1" x14ac:dyDescent="0.25">
      <c r="B2336" s="278"/>
      <c r="C2336" s="34"/>
      <c r="D2336" s="59">
        <v>51</v>
      </c>
      <c r="E2336" s="60">
        <v>46</v>
      </c>
      <c r="F2336" s="60">
        <v>29</v>
      </c>
      <c r="G2336" s="60">
        <v>34</v>
      </c>
      <c r="H2336" s="60">
        <v>30</v>
      </c>
      <c r="I2336" s="60">
        <v>9</v>
      </c>
      <c r="J2336" s="60">
        <v>2</v>
      </c>
      <c r="K2336" s="61">
        <v>59</v>
      </c>
      <c r="L2336" s="257">
        <f>SUMSQ(D2336:K2336)</f>
        <v>11180</v>
      </c>
      <c r="M2336" s="42"/>
      <c r="N2336" s="277"/>
      <c r="P2336" s="278"/>
      <c r="Q2336" s="34"/>
      <c r="R2336" s="59">
        <v>45</v>
      </c>
      <c r="S2336" s="60">
        <v>23</v>
      </c>
      <c r="T2336" s="60">
        <v>36</v>
      </c>
      <c r="U2336" s="60">
        <v>26</v>
      </c>
      <c r="V2336" s="60">
        <v>16</v>
      </c>
      <c r="W2336" s="60">
        <v>54</v>
      </c>
      <c r="X2336" s="60">
        <v>1</v>
      </c>
      <c r="Y2336" s="61">
        <v>59</v>
      </c>
      <c r="Z2336" s="257">
        <f>SUMSQ(R2336:Y2336)</f>
        <v>11180</v>
      </c>
      <c r="AA2336" s="42"/>
      <c r="AB2336" s="277"/>
      <c r="AD2336" s="278"/>
      <c r="AE2336" s="34"/>
      <c r="AF2336" s="59">
        <v>45</v>
      </c>
      <c r="AG2336" s="60">
        <v>23</v>
      </c>
      <c r="AH2336" s="60">
        <v>36</v>
      </c>
      <c r="AI2336" s="60">
        <v>26</v>
      </c>
      <c r="AJ2336" s="60">
        <v>16</v>
      </c>
      <c r="AK2336" s="60">
        <v>54</v>
      </c>
      <c r="AL2336" s="60">
        <v>1</v>
      </c>
      <c r="AM2336" s="61">
        <v>59</v>
      </c>
      <c r="AN2336" s="257">
        <f>SUMSQ(AF2336:AM2336)</f>
        <v>11180</v>
      </c>
      <c r="AO2336" s="42"/>
      <c r="AP2336" s="277"/>
      <c r="AR2336" s="278"/>
      <c r="AS2336" s="34"/>
      <c r="AT2336" s="59">
        <v>45</v>
      </c>
      <c r="AU2336" s="60">
        <v>23</v>
      </c>
      <c r="AV2336" s="60">
        <v>36</v>
      </c>
      <c r="AW2336" s="60">
        <v>26</v>
      </c>
      <c r="AX2336" s="60">
        <v>16</v>
      </c>
      <c r="AY2336" s="60">
        <v>54</v>
      </c>
      <c r="AZ2336" s="60">
        <v>1</v>
      </c>
      <c r="BA2336" s="61">
        <v>59</v>
      </c>
      <c r="BB2336" s="257">
        <f>SUMSQ(AT2336:BA2336)</f>
        <v>11180</v>
      </c>
      <c r="BC2336" s="42"/>
      <c r="BD2336" s="277"/>
    </row>
    <row r="2337" spans="2:56" x14ac:dyDescent="0.2">
      <c r="B2337" s="278"/>
      <c r="C2337" s="34"/>
      <c r="D2337" s="166">
        <f>SUM(D2329:D2336)</f>
        <v>260</v>
      </c>
      <c r="E2337" s="167">
        <f>SUM(E2329:E2336)</f>
        <v>260</v>
      </c>
      <c r="F2337" s="167">
        <f>SUM(F2329:F2336)</f>
        <v>260</v>
      </c>
      <c r="G2337" s="167">
        <f>SUM(G2329:G2336)</f>
        <v>260</v>
      </c>
      <c r="H2337" s="167">
        <f>SUM(H2329:H2336)</f>
        <v>260</v>
      </c>
      <c r="I2337" s="167">
        <f>SUM(I2329:I2336)</f>
        <v>260</v>
      </c>
      <c r="J2337" s="167">
        <f>SUM(J2329:J2336)</f>
        <v>260</v>
      </c>
      <c r="K2337" s="167">
        <f>SUM(K2329:K2336)</f>
        <v>260</v>
      </c>
      <c r="L2337" s="280">
        <f>SUM(D2329^3+E2330^3+F2331^3+G2332^3+H2333^3+I2334^3+J2335^3+K2336^3)</f>
        <v>540800</v>
      </c>
      <c r="M2337" s="42"/>
      <c r="N2337" s="277"/>
      <c r="P2337" s="278"/>
      <c r="Q2337" s="34"/>
      <c r="R2337" s="166">
        <f>SUM(R2329:R2336)</f>
        <v>260</v>
      </c>
      <c r="S2337" s="167">
        <f>SUM(S2329:S2336)</f>
        <v>260</v>
      </c>
      <c r="T2337" s="167">
        <f>SUM(T2329:T2336)</f>
        <v>260</v>
      </c>
      <c r="U2337" s="167">
        <f>SUM(U2329:U2336)</f>
        <v>260</v>
      </c>
      <c r="V2337" s="167">
        <f>SUM(V2329:V2336)</f>
        <v>260</v>
      </c>
      <c r="W2337" s="167">
        <f>SUM(W2329:W2336)</f>
        <v>260</v>
      </c>
      <c r="X2337" s="167">
        <f>SUM(X2329:X2336)</f>
        <v>260</v>
      </c>
      <c r="Y2337" s="167">
        <f>SUM(Y2329:Y2336)</f>
        <v>260</v>
      </c>
      <c r="Z2337" s="280">
        <f>SUM(R2329^3+S2330^3+T2331^3+U2332^3+V2333^3+W2334^3+X2335^3+Y2336^3)</f>
        <v>540800</v>
      </c>
      <c r="AA2337" s="42"/>
      <c r="AB2337" s="277"/>
      <c r="AD2337" s="278"/>
      <c r="AE2337" s="34"/>
      <c r="AF2337" s="166">
        <f>SUM(AF2329:AF2336)</f>
        <v>260</v>
      </c>
      <c r="AG2337" s="167">
        <f>SUM(AG2329:AG2336)</f>
        <v>260</v>
      </c>
      <c r="AH2337" s="167">
        <f>SUM(AH2329:AH2336)</f>
        <v>260</v>
      </c>
      <c r="AI2337" s="167">
        <f>SUM(AI2329:AI2336)</f>
        <v>260</v>
      </c>
      <c r="AJ2337" s="167">
        <f>SUM(AJ2329:AJ2336)</f>
        <v>260</v>
      </c>
      <c r="AK2337" s="167">
        <f>SUM(AK2329:AK2336)</f>
        <v>260</v>
      </c>
      <c r="AL2337" s="167">
        <f>SUM(AL2329:AL2336)</f>
        <v>260</v>
      </c>
      <c r="AM2337" s="167">
        <f>SUM(AM2329:AM2336)</f>
        <v>260</v>
      </c>
      <c r="AN2337" s="280">
        <f>SUM(AF2329^3+AG2330^3+AH2331^3+AI2332^3+AJ2333^3+AK2334^3+AL2335^3+AM2336^3)</f>
        <v>540800</v>
      </c>
      <c r="AO2337" s="42"/>
      <c r="AP2337" s="277"/>
      <c r="AR2337" s="278"/>
      <c r="AS2337" s="34"/>
      <c r="AT2337" s="166">
        <f>SUM(AT2329:AT2336)</f>
        <v>260</v>
      </c>
      <c r="AU2337" s="167">
        <f>SUM(AU2329:AU2336)</f>
        <v>260</v>
      </c>
      <c r="AV2337" s="167">
        <f>SUM(AV2329:AV2336)</f>
        <v>260</v>
      </c>
      <c r="AW2337" s="167">
        <f>SUM(AW2329:AW2336)</f>
        <v>260</v>
      </c>
      <c r="AX2337" s="167">
        <f>SUM(AX2329:AX2336)</f>
        <v>260</v>
      </c>
      <c r="AY2337" s="167">
        <f>SUM(AY2329:AY2336)</f>
        <v>260</v>
      </c>
      <c r="AZ2337" s="167">
        <f>SUM(AZ2329:AZ2336)</f>
        <v>260</v>
      </c>
      <c r="BA2337" s="167">
        <f>SUM(BA2329:BA2336)</f>
        <v>260</v>
      </c>
      <c r="BB2337" s="280">
        <f>SUM(AT2329^3+AU2330^3+AV2331^3+AW2332^3+AX2333^3+AY2334^3+AZ2335^3+BA2336^3)</f>
        <v>540800</v>
      </c>
      <c r="BC2337" s="42"/>
      <c r="BD2337" s="277"/>
    </row>
    <row r="2338" spans="2:56" ht="12.75" thickBot="1" x14ac:dyDescent="0.25">
      <c r="B2338" s="278"/>
      <c r="C2338" s="34"/>
      <c r="D2338" s="89">
        <f>SUMSQ(D2329:D2336)</f>
        <v>11180</v>
      </c>
      <c r="E2338" s="90">
        <f>SUMSQ(E2329:E2336)</f>
        <v>11180</v>
      </c>
      <c r="F2338" s="90">
        <f>SUMSQ(F2329:F2336)</f>
        <v>11180</v>
      </c>
      <c r="G2338" s="90">
        <f>SUMSQ(G2329:G2336)</f>
        <v>11180</v>
      </c>
      <c r="H2338" s="90">
        <f>SUMSQ(H2329:H2336)</f>
        <v>11180</v>
      </c>
      <c r="I2338" s="90">
        <f>SUMSQ(I2329:I2336)</f>
        <v>11180</v>
      </c>
      <c r="J2338" s="90">
        <f>SUMSQ(J2329:J2336)</f>
        <v>11180</v>
      </c>
      <c r="K2338" s="90">
        <f>SUMSQ(K2329:K2336)</f>
        <v>11180</v>
      </c>
      <c r="L2338" s="279">
        <f>SUM(D2336^3+E2335^3+F2334^3+G2333^3+H2332^3+I2331^3+J2330^3+K2329^3)</f>
        <v>540800</v>
      </c>
      <c r="M2338" s="42"/>
      <c r="N2338" s="277"/>
      <c r="P2338" s="278"/>
      <c r="Q2338" s="34"/>
      <c r="R2338" s="89">
        <f>SUMSQ(R2329:R2336)</f>
        <v>11180</v>
      </c>
      <c r="S2338" s="90">
        <f>SUMSQ(S2329:S2336)</f>
        <v>11180</v>
      </c>
      <c r="T2338" s="90">
        <f>SUMSQ(T2329:T2336)</f>
        <v>11180</v>
      </c>
      <c r="U2338" s="90">
        <f>SUMSQ(U2329:U2336)</f>
        <v>11180</v>
      </c>
      <c r="V2338" s="90">
        <f>SUMSQ(V2329:V2336)</f>
        <v>11180</v>
      </c>
      <c r="W2338" s="90">
        <f>SUMSQ(W2329:W2336)</f>
        <v>11180</v>
      </c>
      <c r="X2338" s="90">
        <f>SUMSQ(X2329:X2336)</f>
        <v>11180</v>
      </c>
      <c r="Y2338" s="90">
        <f>SUMSQ(Y2329:Y2336)</f>
        <v>11180</v>
      </c>
      <c r="Z2338" s="279">
        <f>SUM(R2336^3+S2335^3+T2334^3+U2333^3+V2332^3+W2331^3+X2330^3+Y2329^3)</f>
        <v>540800</v>
      </c>
      <c r="AA2338" s="42"/>
      <c r="AB2338" s="277"/>
      <c r="AD2338" s="278"/>
      <c r="AE2338" s="34"/>
      <c r="AF2338" s="89">
        <f>SUMSQ(AF2329:AF2336)</f>
        <v>11180</v>
      </c>
      <c r="AG2338" s="90">
        <f>SUMSQ(AG2329:AG2336)</f>
        <v>11180</v>
      </c>
      <c r="AH2338" s="90">
        <f>SUMSQ(AH2329:AH2336)</f>
        <v>11180</v>
      </c>
      <c r="AI2338" s="90">
        <f>SUMSQ(AI2329:AI2336)</f>
        <v>11180</v>
      </c>
      <c r="AJ2338" s="90">
        <f>SUMSQ(AJ2329:AJ2336)</f>
        <v>11180</v>
      </c>
      <c r="AK2338" s="90">
        <f>SUMSQ(AK2329:AK2336)</f>
        <v>11180</v>
      </c>
      <c r="AL2338" s="90">
        <f>SUMSQ(AL2329:AL2336)</f>
        <v>11180</v>
      </c>
      <c r="AM2338" s="90">
        <f>SUMSQ(AM2329:AM2336)</f>
        <v>11180</v>
      </c>
      <c r="AN2338" s="279">
        <f>SUM(AF2336^3+AG2335^3+AH2334^3+AI2333^3+AJ2332^3+AK2331^3+AL2330^3+AM2329^3)</f>
        <v>540800</v>
      </c>
      <c r="AO2338" s="42"/>
      <c r="AP2338" s="277"/>
      <c r="AR2338" s="278"/>
      <c r="AS2338" s="34"/>
      <c r="AT2338" s="89">
        <f>SUMSQ(AT2329:AT2336)</f>
        <v>11180</v>
      </c>
      <c r="AU2338" s="90">
        <f>SUMSQ(AU2329:AU2336)</f>
        <v>11180</v>
      </c>
      <c r="AV2338" s="90">
        <f>SUMSQ(AV2329:AV2336)</f>
        <v>11180</v>
      </c>
      <c r="AW2338" s="90">
        <f>SUMSQ(AW2329:AW2336)</f>
        <v>11180</v>
      </c>
      <c r="AX2338" s="90">
        <f>SUMSQ(AX2329:AX2336)</f>
        <v>11180</v>
      </c>
      <c r="AY2338" s="90">
        <f>SUMSQ(AY2329:AY2336)</f>
        <v>11180</v>
      </c>
      <c r="AZ2338" s="90">
        <f>SUMSQ(AZ2329:AZ2336)</f>
        <v>11180</v>
      </c>
      <c r="BA2338" s="90">
        <f>SUMSQ(BA2329:BA2336)</f>
        <v>11180</v>
      </c>
      <c r="BB2338" s="279">
        <f>SUM(AT2336^3+AU2335^3+AV2334^3+AW2333^3+AX2332^3+AY2331^3+AZ2330^3+BA2329^3)</f>
        <v>540800</v>
      </c>
      <c r="BC2338" s="42"/>
      <c r="BD2338" s="277"/>
    </row>
    <row r="2339" spans="2:56" ht="12.75" thickBot="1" x14ac:dyDescent="0.25">
      <c r="B2339" s="278"/>
      <c r="C2339" s="104"/>
      <c r="D2339" s="106"/>
      <c r="E2339" s="106"/>
      <c r="F2339" s="106"/>
      <c r="G2339" s="106"/>
      <c r="H2339" s="106"/>
      <c r="I2339" s="106"/>
      <c r="J2339" s="106"/>
      <c r="K2339" s="106"/>
      <c r="L2339" s="106"/>
      <c r="M2339" s="109"/>
      <c r="N2339" s="277"/>
      <c r="P2339" s="278"/>
      <c r="Q2339" s="104"/>
      <c r="R2339" s="106"/>
      <c r="S2339" s="106"/>
      <c r="T2339" s="106"/>
      <c r="U2339" s="106"/>
      <c r="V2339" s="106"/>
      <c r="W2339" s="106"/>
      <c r="X2339" s="106"/>
      <c r="Y2339" s="106"/>
      <c r="Z2339" s="106"/>
      <c r="AA2339" s="109"/>
      <c r="AB2339" s="277"/>
      <c r="AD2339" s="278"/>
      <c r="AE2339" s="104"/>
      <c r="AF2339" s="106"/>
      <c r="AG2339" s="106"/>
      <c r="AH2339" s="106"/>
      <c r="AI2339" s="106"/>
      <c r="AJ2339" s="106"/>
      <c r="AK2339" s="106"/>
      <c r="AL2339" s="106"/>
      <c r="AM2339" s="106"/>
      <c r="AN2339" s="106"/>
      <c r="AO2339" s="109"/>
      <c r="AP2339" s="277"/>
      <c r="AR2339" s="278"/>
      <c r="AS2339" s="104"/>
      <c r="AT2339" s="106"/>
      <c r="AU2339" s="106"/>
      <c r="AV2339" s="106"/>
      <c r="AW2339" s="106"/>
      <c r="AX2339" s="106"/>
      <c r="AY2339" s="106"/>
      <c r="AZ2339" s="106"/>
      <c r="BA2339" s="106"/>
      <c r="BB2339" s="106"/>
      <c r="BC2339" s="109"/>
      <c r="BD2339" s="277"/>
    </row>
    <row r="2340" spans="2:56" ht="12.75" thickBot="1" x14ac:dyDescent="0.25">
      <c r="B2340" s="276"/>
      <c r="C2340" s="275"/>
      <c r="D2340" s="275"/>
      <c r="E2340" s="275"/>
      <c r="F2340" s="275"/>
      <c r="G2340" s="275"/>
      <c r="H2340" s="275"/>
      <c r="I2340" s="275"/>
      <c r="J2340" s="275"/>
      <c r="K2340" s="275"/>
      <c r="L2340" s="275"/>
      <c r="M2340" s="275"/>
      <c r="N2340" s="274"/>
      <c r="P2340" s="276"/>
      <c r="Q2340" s="275"/>
      <c r="R2340" s="275"/>
      <c r="S2340" s="275"/>
      <c r="T2340" s="275"/>
      <c r="U2340" s="275"/>
      <c r="V2340" s="275"/>
      <c r="W2340" s="275"/>
      <c r="X2340" s="275"/>
      <c r="Y2340" s="275"/>
      <c r="Z2340" s="275"/>
      <c r="AA2340" s="275"/>
      <c r="AB2340" s="274"/>
      <c r="AD2340" s="276"/>
      <c r="AE2340" s="275"/>
      <c r="AF2340" s="275"/>
      <c r="AG2340" s="275"/>
      <c r="AH2340" s="275"/>
      <c r="AI2340" s="275"/>
      <c r="AJ2340" s="275"/>
      <c r="AK2340" s="275"/>
      <c r="AL2340" s="275"/>
      <c r="AM2340" s="275"/>
      <c r="AN2340" s="275"/>
      <c r="AO2340" s="275"/>
      <c r="AP2340" s="274"/>
      <c r="AR2340" s="276"/>
      <c r="AS2340" s="275"/>
      <c r="AT2340" s="275"/>
      <c r="AU2340" s="275"/>
      <c r="AV2340" s="275"/>
      <c r="AW2340" s="275"/>
      <c r="AX2340" s="275"/>
      <c r="AY2340" s="275"/>
      <c r="AZ2340" s="275"/>
      <c r="BA2340" s="275"/>
      <c r="BB2340" s="275"/>
      <c r="BC2340" s="275"/>
      <c r="BD2340" s="274"/>
    </row>
    <row r="2341" spans="2:56" ht="13.5" thickTop="1" thickBot="1" x14ac:dyDescent="0.25"/>
    <row r="2342" spans="2:56" ht="13.5" thickTop="1" thickBot="1" x14ac:dyDescent="0.25">
      <c r="B2342" s="284"/>
      <c r="C2342" s="283"/>
      <c r="D2342" s="283"/>
      <c r="E2342" s="283"/>
      <c r="F2342" s="283"/>
      <c r="G2342" s="283"/>
      <c r="H2342" s="283"/>
      <c r="I2342" s="283"/>
      <c r="J2342" s="283"/>
      <c r="K2342" s="283"/>
      <c r="L2342" s="283"/>
      <c r="M2342" s="283"/>
      <c r="N2342" s="282"/>
      <c r="P2342" s="284"/>
      <c r="Q2342" s="283"/>
      <c r="R2342" s="283"/>
      <c r="S2342" s="283"/>
      <c r="T2342" s="283"/>
      <c r="U2342" s="283"/>
      <c r="V2342" s="283"/>
      <c r="W2342" s="283"/>
      <c r="X2342" s="283"/>
      <c r="Y2342" s="283"/>
      <c r="Z2342" s="283"/>
      <c r="AA2342" s="283"/>
      <c r="AB2342" s="282"/>
      <c r="AD2342" s="284"/>
      <c r="AE2342" s="283"/>
      <c r="AF2342" s="283"/>
      <c r="AG2342" s="283"/>
      <c r="AH2342" s="283"/>
      <c r="AI2342" s="283"/>
      <c r="AJ2342" s="283"/>
      <c r="AK2342" s="283"/>
      <c r="AL2342" s="283"/>
      <c r="AM2342" s="283"/>
      <c r="AN2342" s="283"/>
      <c r="AO2342" s="283"/>
      <c r="AP2342" s="282"/>
      <c r="AR2342" s="284"/>
      <c r="AS2342" s="283"/>
      <c r="AT2342" s="283"/>
      <c r="AU2342" s="283"/>
      <c r="AV2342" s="283"/>
      <c r="AW2342" s="283"/>
      <c r="AX2342" s="283"/>
      <c r="AY2342" s="283"/>
      <c r="AZ2342" s="283"/>
      <c r="BA2342" s="283"/>
      <c r="BB2342" s="283"/>
      <c r="BC2342" s="283"/>
      <c r="BD2342" s="282"/>
    </row>
    <row r="2343" spans="2:56" ht="12.75" thickBot="1" x14ac:dyDescent="0.25">
      <c r="B2343" s="278"/>
      <c r="C2343" s="20"/>
      <c r="D2343" s="21"/>
      <c r="E2343" s="21"/>
      <c r="F2343" s="21"/>
      <c r="G2343" s="21"/>
      <c r="H2343" s="281" t="s">
        <v>790</v>
      </c>
      <c r="I2343" s="21"/>
      <c r="J2343" s="21"/>
      <c r="K2343" s="21"/>
      <c r="L2343" s="21"/>
      <c r="M2343" s="23"/>
      <c r="N2343" s="277"/>
      <c r="P2343" s="278"/>
      <c r="Q2343" s="20"/>
      <c r="R2343" s="21"/>
      <c r="S2343" s="21"/>
      <c r="T2343" s="21"/>
      <c r="U2343" s="21"/>
      <c r="V2343" s="281" t="s">
        <v>789</v>
      </c>
      <c r="W2343" s="21"/>
      <c r="X2343" s="21"/>
      <c r="Y2343" s="21"/>
      <c r="Z2343" s="21"/>
      <c r="AA2343" s="23"/>
      <c r="AB2343" s="277"/>
      <c r="AD2343" s="278"/>
      <c r="AE2343" s="20"/>
      <c r="AF2343" s="21"/>
      <c r="AG2343" s="21"/>
      <c r="AH2343" s="21"/>
      <c r="AI2343" s="21"/>
      <c r="AJ2343" s="281" t="s">
        <v>788</v>
      </c>
      <c r="AK2343" s="21"/>
      <c r="AL2343" s="21"/>
      <c r="AM2343" s="21"/>
      <c r="AN2343" s="21"/>
      <c r="AO2343" s="23"/>
      <c r="AP2343" s="277"/>
      <c r="AR2343" s="278"/>
      <c r="AS2343" s="20"/>
      <c r="AT2343" s="21"/>
      <c r="AU2343" s="21"/>
      <c r="AV2343" s="21"/>
      <c r="AW2343" s="21"/>
      <c r="AX2343" s="281" t="s">
        <v>787</v>
      </c>
      <c r="AY2343" s="21"/>
      <c r="AZ2343" s="21"/>
      <c r="BA2343" s="21"/>
      <c r="BB2343" s="21"/>
      <c r="BC2343" s="23"/>
      <c r="BD2343" s="277"/>
    </row>
    <row r="2344" spans="2:56" x14ac:dyDescent="0.2">
      <c r="B2344" s="278"/>
      <c r="C2344" s="34"/>
      <c r="D2344" s="35">
        <v>6</v>
      </c>
      <c r="E2344" s="36">
        <v>64</v>
      </c>
      <c r="F2344" s="36">
        <v>11</v>
      </c>
      <c r="G2344" s="36">
        <v>49</v>
      </c>
      <c r="H2344" s="36">
        <v>39</v>
      </c>
      <c r="I2344" s="36">
        <v>29</v>
      </c>
      <c r="J2344" s="36">
        <v>42</v>
      </c>
      <c r="K2344" s="37">
        <v>20</v>
      </c>
      <c r="L2344" s="251">
        <f>SUMSQ(D2344:K2344)</f>
        <v>11180</v>
      </c>
      <c r="M2344" s="42"/>
      <c r="N2344" s="277"/>
      <c r="P2344" s="278"/>
      <c r="Q2344" s="34"/>
      <c r="R2344" s="35">
        <v>6</v>
      </c>
      <c r="S2344" s="36">
        <v>64</v>
      </c>
      <c r="T2344" s="36">
        <v>11</v>
      </c>
      <c r="U2344" s="36">
        <v>49</v>
      </c>
      <c r="V2344" s="36">
        <v>39</v>
      </c>
      <c r="W2344" s="36">
        <v>29</v>
      </c>
      <c r="X2344" s="36">
        <v>42</v>
      </c>
      <c r="Y2344" s="37">
        <v>20</v>
      </c>
      <c r="Z2344" s="251">
        <f>SUMSQ(R2344:Y2344)</f>
        <v>11180</v>
      </c>
      <c r="AA2344" s="42"/>
      <c r="AB2344" s="277"/>
      <c r="AD2344" s="278"/>
      <c r="AE2344" s="34"/>
      <c r="AF2344" s="35">
        <v>6</v>
      </c>
      <c r="AG2344" s="36">
        <v>64</v>
      </c>
      <c r="AH2344" s="36">
        <v>11</v>
      </c>
      <c r="AI2344" s="36">
        <v>49</v>
      </c>
      <c r="AJ2344" s="36">
        <v>39</v>
      </c>
      <c r="AK2344" s="36">
        <v>29</v>
      </c>
      <c r="AL2344" s="36">
        <v>42</v>
      </c>
      <c r="AM2344" s="37">
        <v>20</v>
      </c>
      <c r="AN2344" s="251">
        <f>SUMSQ(AF2344:AM2344)</f>
        <v>11180</v>
      </c>
      <c r="AO2344" s="42"/>
      <c r="AP2344" s="277"/>
      <c r="AR2344" s="278"/>
      <c r="AS2344" s="34"/>
      <c r="AT2344" s="35">
        <v>6</v>
      </c>
      <c r="AU2344" s="36">
        <v>64</v>
      </c>
      <c r="AV2344" s="36">
        <v>11</v>
      </c>
      <c r="AW2344" s="36">
        <v>49</v>
      </c>
      <c r="AX2344" s="36">
        <v>39</v>
      </c>
      <c r="AY2344" s="36">
        <v>29</v>
      </c>
      <c r="AZ2344" s="36">
        <v>42</v>
      </c>
      <c r="BA2344" s="37">
        <v>20</v>
      </c>
      <c r="BB2344" s="251">
        <f>SUMSQ(AT2344:BA2344)</f>
        <v>11180</v>
      </c>
      <c r="BC2344" s="42"/>
      <c r="BD2344" s="277"/>
    </row>
    <row r="2345" spans="2:56" x14ac:dyDescent="0.2">
      <c r="B2345" s="278"/>
      <c r="C2345" s="34"/>
      <c r="D2345" s="44">
        <v>44</v>
      </c>
      <c r="E2345" s="45">
        <v>12</v>
      </c>
      <c r="F2345" s="45">
        <v>37</v>
      </c>
      <c r="G2345" s="45">
        <v>5</v>
      </c>
      <c r="H2345" s="45">
        <v>19</v>
      </c>
      <c r="I2345" s="45">
        <v>51</v>
      </c>
      <c r="J2345" s="45">
        <v>30</v>
      </c>
      <c r="K2345" s="46">
        <v>62</v>
      </c>
      <c r="L2345" s="257">
        <f>SUMSQ(D2345:K2345)</f>
        <v>11180</v>
      </c>
      <c r="M2345" s="42"/>
      <c r="N2345" s="277"/>
      <c r="P2345" s="278"/>
      <c r="Q2345" s="34"/>
      <c r="R2345" s="44">
        <v>44</v>
      </c>
      <c r="S2345" s="45">
        <v>12</v>
      </c>
      <c r="T2345" s="45">
        <v>37</v>
      </c>
      <c r="U2345" s="45">
        <v>5</v>
      </c>
      <c r="V2345" s="45">
        <v>19</v>
      </c>
      <c r="W2345" s="45">
        <v>51</v>
      </c>
      <c r="X2345" s="45">
        <v>30</v>
      </c>
      <c r="Y2345" s="46">
        <v>62</v>
      </c>
      <c r="Z2345" s="257">
        <f>SUMSQ(R2345:Y2345)</f>
        <v>11180</v>
      </c>
      <c r="AA2345" s="42"/>
      <c r="AB2345" s="277"/>
      <c r="AD2345" s="278"/>
      <c r="AE2345" s="34"/>
      <c r="AF2345" s="44">
        <v>50</v>
      </c>
      <c r="AG2345" s="45">
        <v>12</v>
      </c>
      <c r="AH2345" s="45">
        <v>63</v>
      </c>
      <c r="AI2345" s="45">
        <v>5</v>
      </c>
      <c r="AJ2345" s="45">
        <v>19</v>
      </c>
      <c r="AK2345" s="45">
        <v>41</v>
      </c>
      <c r="AL2345" s="45">
        <v>30</v>
      </c>
      <c r="AM2345" s="46">
        <v>40</v>
      </c>
      <c r="AN2345" s="257">
        <f>SUMSQ(AF2345:AM2345)</f>
        <v>11180</v>
      </c>
      <c r="AO2345" s="42"/>
      <c r="AP2345" s="277"/>
      <c r="AR2345" s="278"/>
      <c r="AS2345" s="34"/>
      <c r="AT2345" s="44">
        <v>51</v>
      </c>
      <c r="AU2345" s="45">
        <v>12</v>
      </c>
      <c r="AV2345" s="45">
        <v>21</v>
      </c>
      <c r="AW2345" s="45">
        <v>46</v>
      </c>
      <c r="AX2345" s="45">
        <v>60</v>
      </c>
      <c r="AY2345" s="45">
        <v>3</v>
      </c>
      <c r="AZ2345" s="45">
        <v>30</v>
      </c>
      <c r="BA2345" s="46">
        <v>37</v>
      </c>
      <c r="BB2345" s="257">
        <f>SUMSQ(AT2345:BA2345)</f>
        <v>11180</v>
      </c>
      <c r="BC2345" s="42"/>
      <c r="BD2345" s="277"/>
    </row>
    <row r="2346" spans="2:56" x14ac:dyDescent="0.2">
      <c r="B2346" s="278"/>
      <c r="C2346" s="34"/>
      <c r="D2346" s="44">
        <v>32</v>
      </c>
      <c r="E2346" s="45">
        <v>38</v>
      </c>
      <c r="F2346" s="45">
        <v>17</v>
      </c>
      <c r="G2346" s="45">
        <v>43</v>
      </c>
      <c r="H2346" s="45">
        <v>61</v>
      </c>
      <c r="I2346" s="45">
        <v>7</v>
      </c>
      <c r="J2346" s="45">
        <v>52</v>
      </c>
      <c r="K2346" s="46">
        <v>10</v>
      </c>
      <c r="L2346" s="257">
        <f>SUMSQ(D2346:K2346)</f>
        <v>11180</v>
      </c>
      <c r="M2346" s="42"/>
      <c r="N2346" s="277"/>
      <c r="P2346" s="278"/>
      <c r="Q2346" s="34"/>
      <c r="R2346" s="44">
        <v>32</v>
      </c>
      <c r="S2346" s="45">
        <v>38</v>
      </c>
      <c r="T2346" s="45">
        <v>17</v>
      </c>
      <c r="U2346" s="45">
        <v>43</v>
      </c>
      <c r="V2346" s="45">
        <v>61</v>
      </c>
      <c r="W2346" s="45">
        <v>7</v>
      </c>
      <c r="X2346" s="45">
        <v>52</v>
      </c>
      <c r="Y2346" s="46">
        <v>10</v>
      </c>
      <c r="Z2346" s="257">
        <f>SUMSQ(R2346:Y2346)</f>
        <v>11180</v>
      </c>
      <c r="AA2346" s="42"/>
      <c r="AB2346" s="277"/>
      <c r="AD2346" s="278"/>
      <c r="AE2346" s="34"/>
      <c r="AF2346" s="44">
        <v>32</v>
      </c>
      <c r="AG2346" s="45">
        <v>38</v>
      </c>
      <c r="AH2346" s="45">
        <v>17</v>
      </c>
      <c r="AI2346" s="45">
        <v>43</v>
      </c>
      <c r="AJ2346" s="45">
        <v>61</v>
      </c>
      <c r="AK2346" s="45">
        <v>7</v>
      </c>
      <c r="AL2346" s="45">
        <v>52</v>
      </c>
      <c r="AM2346" s="46">
        <v>10</v>
      </c>
      <c r="AN2346" s="257">
        <f>SUMSQ(AF2346:AM2346)</f>
        <v>11180</v>
      </c>
      <c r="AO2346" s="42"/>
      <c r="AP2346" s="277"/>
      <c r="AR2346" s="278"/>
      <c r="AS2346" s="34"/>
      <c r="AT2346" s="44">
        <v>10</v>
      </c>
      <c r="AU2346" s="45">
        <v>38</v>
      </c>
      <c r="AV2346" s="45">
        <v>17</v>
      </c>
      <c r="AW2346" s="45">
        <v>43</v>
      </c>
      <c r="AX2346" s="45">
        <v>61</v>
      </c>
      <c r="AY2346" s="45">
        <v>7</v>
      </c>
      <c r="AZ2346" s="45">
        <v>52</v>
      </c>
      <c r="BA2346" s="46">
        <v>32</v>
      </c>
      <c r="BB2346" s="257">
        <f>SUMSQ(AT2346:BA2346)</f>
        <v>11180</v>
      </c>
      <c r="BC2346" s="42"/>
      <c r="BD2346" s="277"/>
    </row>
    <row r="2347" spans="2:56" x14ac:dyDescent="0.2">
      <c r="B2347" s="278"/>
      <c r="C2347" s="34"/>
      <c r="D2347" s="44">
        <v>50</v>
      </c>
      <c r="E2347" s="45">
        <v>18</v>
      </c>
      <c r="F2347" s="45">
        <v>63</v>
      </c>
      <c r="G2347" s="45">
        <v>31</v>
      </c>
      <c r="H2347" s="45">
        <v>9</v>
      </c>
      <c r="I2347" s="45">
        <v>41</v>
      </c>
      <c r="J2347" s="45">
        <v>8</v>
      </c>
      <c r="K2347" s="46">
        <v>40</v>
      </c>
      <c r="L2347" s="257">
        <f>SUMSQ(D2347:K2347)</f>
        <v>11180</v>
      </c>
      <c r="M2347" s="42"/>
      <c r="N2347" s="277"/>
      <c r="P2347" s="278"/>
      <c r="Q2347" s="34"/>
      <c r="R2347" s="44">
        <v>50</v>
      </c>
      <c r="S2347" s="45">
        <v>57</v>
      </c>
      <c r="T2347" s="45">
        <v>24</v>
      </c>
      <c r="U2347" s="45">
        <v>31</v>
      </c>
      <c r="V2347" s="45">
        <v>9</v>
      </c>
      <c r="W2347" s="45">
        <v>2</v>
      </c>
      <c r="X2347" s="45">
        <v>47</v>
      </c>
      <c r="Y2347" s="46">
        <v>40</v>
      </c>
      <c r="Z2347" s="257">
        <f>SUMSQ(R2347:Y2347)</f>
        <v>11180</v>
      </c>
      <c r="AA2347" s="42"/>
      <c r="AB2347" s="277"/>
      <c r="AD2347" s="278"/>
      <c r="AE2347" s="34"/>
      <c r="AF2347" s="44">
        <v>44</v>
      </c>
      <c r="AG2347" s="45">
        <v>18</v>
      </c>
      <c r="AH2347" s="45">
        <v>37</v>
      </c>
      <c r="AI2347" s="45">
        <v>31</v>
      </c>
      <c r="AJ2347" s="45">
        <v>9</v>
      </c>
      <c r="AK2347" s="45">
        <v>51</v>
      </c>
      <c r="AL2347" s="45">
        <v>8</v>
      </c>
      <c r="AM2347" s="46">
        <v>62</v>
      </c>
      <c r="AN2347" s="257">
        <f>SUMSQ(AF2347:AM2347)</f>
        <v>11180</v>
      </c>
      <c r="AO2347" s="42"/>
      <c r="AP2347" s="277"/>
      <c r="AR2347" s="278"/>
      <c r="AS2347" s="34"/>
      <c r="AT2347" s="44">
        <v>63</v>
      </c>
      <c r="AU2347" s="45">
        <v>18</v>
      </c>
      <c r="AV2347" s="45">
        <v>40</v>
      </c>
      <c r="AW2347" s="45">
        <v>31</v>
      </c>
      <c r="AX2347" s="45">
        <v>9</v>
      </c>
      <c r="AY2347" s="45">
        <v>50</v>
      </c>
      <c r="AZ2347" s="45">
        <v>8</v>
      </c>
      <c r="BA2347" s="46">
        <v>41</v>
      </c>
      <c r="BB2347" s="257">
        <f>SUMSQ(AT2347:BA2347)</f>
        <v>11180</v>
      </c>
      <c r="BC2347" s="42"/>
      <c r="BD2347" s="277"/>
    </row>
    <row r="2348" spans="2:56" x14ac:dyDescent="0.2">
      <c r="B2348" s="278"/>
      <c r="C2348" s="34"/>
      <c r="D2348" s="44">
        <v>25</v>
      </c>
      <c r="E2348" s="45">
        <v>57</v>
      </c>
      <c r="F2348" s="45">
        <v>24</v>
      </c>
      <c r="G2348" s="45">
        <v>56</v>
      </c>
      <c r="H2348" s="45">
        <v>34</v>
      </c>
      <c r="I2348" s="45">
        <v>2</v>
      </c>
      <c r="J2348" s="45">
        <v>47</v>
      </c>
      <c r="K2348" s="46">
        <v>15</v>
      </c>
      <c r="L2348" s="257">
        <f>SUMSQ(D2348:K2348)</f>
        <v>11180</v>
      </c>
      <c r="M2348" s="42"/>
      <c r="N2348" s="277"/>
      <c r="P2348" s="278"/>
      <c r="Q2348" s="34"/>
      <c r="R2348" s="44">
        <v>25</v>
      </c>
      <c r="S2348" s="45">
        <v>18</v>
      </c>
      <c r="T2348" s="45">
        <v>63</v>
      </c>
      <c r="U2348" s="45">
        <v>56</v>
      </c>
      <c r="V2348" s="45">
        <v>34</v>
      </c>
      <c r="W2348" s="45">
        <v>41</v>
      </c>
      <c r="X2348" s="45">
        <v>8</v>
      </c>
      <c r="Y2348" s="46">
        <v>15</v>
      </c>
      <c r="Z2348" s="257">
        <f>SUMSQ(R2348:Y2348)</f>
        <v>11180</v>
      </c>
      <c r="AA2348" s="42"/>
      <c r="AB2348" s="277"/>
      <c r="AD2348" s="278"/>
      <c r="AE2348" s="34"/>
      <c r="AF2348" s="44">
        <v>3</v>
      </c>
      <c r="AG2348" s="45">
        <v>57</v>
      </c>
      <c r="AH2348" s="45">
        <v>14</v>
      </c>
      <c r="AI2348" s="45">
        <v>56</v>
      </c>
      <c r="AJ2348" s="45">
        <v>34</v>
      </c>
      <c r="AK2348" s="45">
        <v>28</v>
      </c>
      <c r="AL2348" s="45">
        <v>47</v>
      </c>
      <c r="AM2348" s="46">
        <v>21</v>
      </c>
      <c r="AN2348" s="257">
        <f>SUMSQ(AF2348:AM2348)</f>
        <v>11180</v>
      </c>
      <c r="AO2348" s="42"/>
      <c r="AP2348" s="277"/>
      <c r="AR2348" s="278"/>
      <c r="AS2348" s="34"/>
      <c r="AT2348" s="44">
        <v>24</v>
      </c>
      <c r="AU2348" s="45">
        <v>57</v>
      </c>
      <c r="AV2348" s="45">
        <v>15</v>
      </c>
      <c r="AW2348" s="45">
        <v>56</v>
      </c>
      <c r="AX2348" s="45">
        <v>34</v>
      </c>
      <c r="AY2348" s="45">
        <v>25</v>
      </c>
      <c r="AZ2348" s="45">
        <v>47</v>
      </c>
      <c r="BA2348" s="46">
        <v>2</v>
      </c>
      <c r="BB2348" s="257">
        <f>SUMSQ(AT2348:BA2348)</f>
        <v>11180</v>
      </c>
      <c r="BC2348" s="42"/>
      <c r="BD2348" s="277"/>
    </row>
    <row r="2349" spans="2:56" x14ac:dyDescent="0.2">
      <c r="B2349" s="278"/>
      <c r="C2349" s="34"/>
      <c r="D2349" s="44">
        <v>55</v>
      </c>
      <c r="E2349" s="45">
        <v>13</v>
      </c>
      <c r="F2349" s="45">
        <v>58</v>
      </c>
      <c r="G2349" s="45">
        <v>4</v>
      </c>
      <c r="H2349" s="45">
        <v>22</v>
      </c>
      <c r="I2349" s="45">
        <v>48</v>
      </c>
      <c r="J2349" s="45">
        <v>27</v>
      </c>
      <c r="K2349" s="46">
        <v>33</v>
      </c>
      <c r="L2349" s="257">
        <f>SUMSQ(D2349:K2349)</f>
        <v>11180</v>
      </c>
      <c r="M2349" s="42"/>
      <c r="N2349" s="277"/>
      <c r="P2349" s="278"/>
      <c r="Q2349" s="34"/>
      <c r="R2349" s="44">
        <v>55</v>
      </c>
      <c r="S2349" s="45">
        <v>13</v>
      </c>
      <c r="T2349" s="45">
        <v>58</v>
      </c>
      <c r="U2349" s="45">
        <v>4</v>
      </c>
      <c r="V2349" s="45">
        <v>22</v>
      </c>
      <c r="W2349" s="45">
        <v>48</v>
      </c>
      <c r="X2349" s="45">
        <v>27</v>
      </c>
      <c r="Y2349" s="46">
        <v>33</v>
      </c>
      <c r="Z2349" s="257">
        <f>SUMSQ(R2349:Y2349)</f>
        <v>11180</v>
      </c>
      <c r="AA2349" s="42"/>
      <c r="AB2349" s="277"/>
      <c r="AD2349" s="278"/>
      <c r="AE2349" s="34"/>
      <c r="AF2349" s="44">
        <v>55</v>
      </c>
      <c r="AG2349" s="45">
        <v>13</v>
      </c>
      <c r="AH2349" s="45">
        <v>58</v>
      </c>
      <c r="AI2349" s="45">
        <v>4</v>
      </c>
      <c r="AJ2349" s="45">
        <v>22</v>
      </c>
      <c r="AK2349" s="45">
        <v>48</v>
      </c>
      <c r="AL2349" s="45">
        <v>27</v>
      </c>
      <c r="AM2349" s="46">
        <v>33</v>
      </c>
      <c r="AN2349" s="257">
        <f>SUMSQ(AF2349:AM2349)</f>
        <v>11180</v>
      </c>
      <c r="AO2349" s="42"/>
      <c r="AP2349" s="277"/>
      <c r="AR2349" s="278"/>
      <c r="AS2349" s="34"/>
      <c r="AT2349" s="44">
        <v>33</v>
      </c>
      <c r="AU2349" s="45">
        <v>13</v>
      </c>
      <c r="AV2349" s="45">
        <v>58</v>
      </c>
      <c r="AW2349" s="45">
        <v>4</v>
      </c>
      <c r="AX2349" s="45">
        <v>22</v>
      </c>
      <c r="AY2349" s="45">
        <v>48</v>
      </c>
      <c r="AZ2349" s="45">
        <v>27</v>
      </c>
      <c r="BA2349" s="46">
        <v>55</v>
      </c>
      <c r="BB2349" s="257">
        <f>SUMSQ(AT2349:BA2349)</f>
        <v>11180</v>
      </c>
      <c r="BC2349" s="42"/>
      <c r="BD2349" s="277"/>
    </row>
    <row r="2350" spans="2:56" x14ac:dyDescent="0.2">
      <c r="B2350" s="278"/>
      <c r="C2350" s="34"/>
      <c r="D2350" s="44">
        <v>3</v>
      </c>
      <c r="E2350" s="45">
        <v>35</v>
      </c>
      <c r="F2350" s="45">
        <v>14</v>
      </c>
      <c r="G2350" s="45">
        <v>46</v>
      </c>
      <c r="H2350" s="45">
        <v>60</v>
      </c>
      <c r="I2350" s="45">
        <v>28</v>
      </c>
      <c r="J2350" s="45">
        <v>53</v>
      </c>
      <c r="K2350" s="46">
        <v>21</v>
      </c>
      <c r="L2350" s="257">
        <f>SUMSQ(D2350:K2350)</f>
        <v>11180</v>
      </c>
      <c r="M2350" s="42"/>
      <c r="N2350" s="277"/>
      <c r="P2350" s="278"/>
      <c r="Q2350" s="34"/>
      <c r="R2350" s="44">
        <v>3</v>
      </c>
      <c r="S2350" s="45">
        <v>35</v>
      </c>
      <c r="T2350" s="45">
        <v>14</v>
      </c>
      <c r="U2350" s="45">
        <v>46</v>
      </c>
      <c r="V2350" s="45">
        <v>60</v>
      </c>
      <c r="W2350" s="45">
        <v>28</v>
      </c>
      <c r="X2350" s="45">
        <v>53</v>
      </c>
      <c r="Y2350" s="46">
        <v>21</v>
      </c>
      <c r="Z2350" s="257">
        <f>SUMSQ(R2350:Y2350)</f>
        <v>11180</v>
      </c>
      <c r="AA2350" s="42"/>
      <c r="AB2350" s="277"/>
      <c r="AD2350" s="278"/>
      <c r="AE2350" s="34"/>
      <c r="AF2350" s="44">
        <v>25</v>
      </c>
      <c r="AG2350" s="45">
        <v>35</v>
      </c>
      <c r="AH2350" s="45">
        <v>24</v>
      </c>
      <c r="AI2350" s="45">
        <v>46</v>
      </c>
      <c r="AJ2350" s="45">
        <v>60</v>
      </c>
      <c r="AK2350" s="45">
        <v>2</v>
      </c>
      <c r="AL2350" s="45">
        <v>53</v>
      </c>
      <c r="AM2350" s="46">
        <v>15</v>
      </c>
      <c r="AN2350" s="257">
        <f>SUMSQ(AF2350:AM2350)</f>
        <v>11180</v>
      </c>
      <c r="AO2350" s="42"/>
      <c r="AP2350" s="277"/>
      <c r="AR2350" s="278"/>
      <c r="AS2350" s="34"/>
      <c r="AT2350" s="44">
        <v>28</v>
      </c>
      <c r="AU2350" s="45">
        <v>35</v>
      </c>
      <c r="AV2350" s="45">
        <v>62</v>
      </c>
      <c r="AW2350" s="45">
        <v>5</v>
      </c>
      <c r="AX2350" s="45">
        <v>19</v>
      </c>
      <c r="AY2350" s="45">
        <v>44</v>
      </c>
      <c r="AZ2350" s="45">
        <v>53</v>
      </c>
      <c r="BA2350" s="46">
        <v>14</v>
      </c>
      <c r="BB2350" s="257">
        <f>SUMSQ(AT2350:BA2350)</f>
        <v>11180</v>
      </c>
      <c r="BC2350" s="42"/>
      <c r="BD2350" s="277"/>
    </row>
    <row r="2351" spans="2:56" ht="12.75" thickBot="1" x14ac:dyDescent="0.25">
      <c r="B2351" s="278"/>
      <c r="C2351" s="34"/>
      <c r="D2351" s="59">
        <v>45</v>
      </c>
      <c r="E2351" s="60">
        <v>23</v>
      </c>
      <c r="F2351" s="60">
        <v>36</v>
      </c>
      <c r="G2351" s="60">
        <v>26</v>
      </c>
      <c r="H2351" s="60">
        <v>16</v>
      </c>
      <c r="I2351" s="60">
        <v>54</v>
      </c>
      <c r="J2351" s="60">
        <v>1</v>
      </c>
      <c r="K2351" s="61">
        <v>59</v>
      </c>
      <c r="L2351" s="257">
        <f>SUMSQ(D2351:K2351)</f>
        <v>11180</v>
      </c>
      <c r="M2351" s="42"/>
      <c r="N2351" s="277"/>
      <c r="P2351" s="278"/>
      <c r="Q2351" s="34"/>
      <c r="R2351" s="59">
        <v>45</v>
      </c>
      <c r="S2351" s="60">
        <v>23</v>
      </c>
      <c r="T2351" s="60">
        <v>36</v>
      </c>
      <c r="U2351" s="60">
        <v>26</v>
      </c>
      <c r="V2351" s="60">
        <v>16</v>
      </c>
      <c r="W2351" s="60">
        <v>54</v>
      </c>
      <c r="X2351" s="60">
        <v>1</v>
      </c>
      <c r="Y2351" s="61">
        <v>59</v>
      </c>
      <c r="Z2351" s="257">
        <f>SUMSQ(R2351:Y2351)</f>
        <v>11180</v>
      </c>
      <c r="AA2351" s="42"/>
      <c r="AB2351" s="277"/>
      <c r="AD2351" s="278"/>
      <c r="AE2351" s="34"/>
      <c r="AF2351" s="59">
        <v>45</v>
      </c>
      <c r="AG2351" s="60">
        <v>23</v>
      </c>
      <c r="AH2351" s="60">
        <v>36</v>
      </c>
      <c r="AI2351" s="60">
        <v>26</v>
      </c>
      <c r="AJ2351" s="60">
        <v>16</v>
      </c>
      <c r="AK2351" s="60">
        <v>54</v>
      </c>
      <c r="AL2351" s="60">
        <v>1</v>
      </c>
      <c r="AM2351" s="61">
        <v>59</v>
      </c>
      <c r="AN2351" s="257">
        <f>SUMSQ(AF2351:AM2351)</f>
        <v>11180</v>
      </c>
      <c r="AO2351" s="42"/>
      <c r="AP2351" s="277"/>
      <c r="AR2351" s="278"/>
      <c r="AS2351" s="34"/>
      <c r="AT2351" s="59">
        <v>45</v>
      </c>
      <c r="AU2351" s="60">
        <v>23</v>
      </c>
      <c r="AV2351" s="60">
        <v>36</v>
      </c>
      <c r="AW2351" s="60">
        <v>26</v>
      </c>
      <c r="AX2351" s="60">
        <v>16</v>
      </c>
      <c r="AY2351" s="60">
        <v>54</v>
      </c>
      <c r="AZ2351" s="60">
        <v>1</v>
      </c>
      <c r="BA2351" s="61">
        <v>59</v>
      </c>
      <c r="BB2351" s="257">
        <f>SUMSQ(AT2351:BA2351)</f>
        <v>11180</v>
      </c>
      <c r="BC2351" s="42"/>
      <c r="BD2351" s="277"/>
    </row>
    <row r="2352" spans="2:56" x14ac:dyDescent="0.2">
      <c r="B2352" s="278"/>
      <c r="C2352" s="34"/>
      <c r="D2352" s="166">
        <f>SUM(D2344:D2351)</f>
        <v>260</v>
      </c>
      <c r="E2352" s="167">
        <f>SUM(E2344:E2351)</f>
        <v>260</v>
      </c>
      <c r="F2352" s="167">
        <f>SUM(F2344:F2351)</f>
        <v>260</v>
      </c>
      <c r="G2352" s="167">
        <f>SUM(G2344:G2351)</f>
        <v>260</v>
      </c>
      <c r="H2352" s="167">
        <f>SUM(H2344:H2351)</f>
        <v>260</v>
      </c>
      <c r="I2352" s="167">
        <f>SUM(I2344:I2351)</f>
        <v>260</v>
      </c>
      <c r="J2352" s="167">
        <f>SUM(J2344:J2351)</f>
        <v>260</v>
      </c>
      <c r="K2352" s="167">
        <f>SUM(K2344:K2351)</f>
        <v>260</v>
      </c>
      <c r="L2352" s="280">
        <f>SUM(D2344^3+E2345^3+F2346^3+G2347^3+H2348^3+I2349^3+J2350^3+K2351^3)</f>
        <v>540800</v>
      </c>
      <c r="M2352" s="42"/>
      <c r="N2352" s="277"/>
      <c r="P2352" s="278"/>
      <c r="Q2352" s="34"/>
      <c r="R2352" s="166">
        <f>SUM(R2344:R2351)</f>
        <v>260</v>
      </c>
      <c r="S2352" s="167">
        <f>SUM(S2344:S2351)</f>
        <v>260</v>
      </c>
      <c r="T2352" s="167">
        <f>SUM(T2344:T2351)</f>
        <v>260</v>
      </c>
      <c r="U2352" s="167">
        <f>SUM(U2344:U2351)</f>
        <v>260</v>
      </c>
      <c r="V2352" s="167">
        <f>SUM(V2344:V2351)</f>
        <v>260</v>
      </c>
      <c r="W2352" s="167">
        <f>SUM(W2344:W2351)</f>
        <v>260</v>
      </c>
      <c r="X2352" s="167">
        <f>SUM(X2344:X2351)</f>
        <v>260</v>
      </c>
      <c r="Y2352" s="167">
        <f>SUM(Y2344:Y2351)</f>
        <v>260</v>
      </c>
      <c r="Z2352" s="280">
        <f>SUM(R2344^3+S2345^3+T2346^3+U2347^3+V2348^3+W2349^3+X2350^3+Y2351^3)</f>
        <v>540800</v>
      </c>
      <c r="AA2352" s="42"/>
      <c r="AB2352" s="277"/>
      <c r="AD2352" s="278"/>
      <c r="AE2352" s="34"/>
      <c r="AF2352" s="166">
        <f>SUM(AF2344:AF2351)</f>
        <v>260</v>
      </c>
      <c r="AG2352" s="167">
        <f>SUM(AG2344:AG2351)</f>
        <v>260</v>
      </c>
      <c r="AH2352" s="167">
        <f>SUM(AH2344:AH2351)</f>
        <v>260</v>
      </c>
      <c r="AI2352" s="167">
        <f>SUM(AI2344:AI2351)</f>
        <v>260</v>
      </c>
      <c r="AJ2352" s="167">
        <f>SUM(AJ2344:AJ2351)</f>
        <v>260</v>
      </c>
      <c r="AK2352" s="167">
        <f>SUM(AK2344:AK2351)</f>
        <v>260</v>
      </c>
      <c r="AL2352" s="167">
        <f>SUM(AL2344:AL2351)</f>
        <v>260</v>
      </c>
      <c r="AM2352" s="167">
        <f>SUM(AM2344:AM2351)</f>
        <v>260</v>
      </c>
      <c r="AN2352" s="280">
        <f>SUM(AF2344^3+AG2345^3+AH2346^3+AI2347^3+AJ2348^3+AK2349^3+AL2350^3+AM2351^3)</f>
        <v>540800</v>
      </c>
      <c r="AO2352" s="42"/>
      <c r="AP2352" s="277"/>
      <c r="AR2352" s="278"/>
      <c r="AS2352" s="34"/>
      <c r="AT2352" s="166">
        <f>SUM(AT2344:AT2351)</f>
        <v>260</v>
      </c>
      <c r="AU2352" s="167">
        <f>SUM(AU2344:AU2351)</f>
        <v>260</v>
      </c>
      <c r="AV2352" s="167">
        <f>SUM(AV2344:AV2351)</f>
        <v>260</v>
      </c>
      <c r="AW2352" s="167">
        <f>SUM(AW2344:AW2351)</f>
        <v>260</v>
      </c>
      <c r="AX2352" s="167">
        <f>SUM(AX2344:AX2351)</f>
        <v>260</v>
      </c>
      <c r="AY2352" s="167">
        <f>SUM(AY2344:AY2351)</f>
        <v>260</v>
      </c>
      <c r="AZ2352" s="167">
        <f>SUM(AZ2344:AZ2351)</f>
        <v>260</v>
      </c>
      <c r="BA2352" s="167">
        <f>SUM(BA2344:BA2351)</f>
        <v>260</v>
      </c>
      <c r="BB2352" s="280">
        <f>SUM(AT2344^3+AU2345^3+AV2346^3+AW2347^3+AX2348^3+AY2349^3+AZ2350^3+BA2351^3)</f>
        <v>540800</v>
      </c>
      <c r="BC2352" s="42"/>
      <c r="BD2352" s="277"/>
    </row>
    <row r="2353" spans="2:56" ht="12.75" thickBot="1" x14ac:dyDescent="0.25">
      <c r="B2353" s="278"/>
      <c r="C2353" s="34"/>
      <c r="D2353" s="89">
        <f>SUMSQ(D2344:D2351)</f>
        <v>11180</v>
      </c>
      <c r="E2353" s="90">
        <f>SUMSQ(E2344:E2351)</f>
        <v>11180</v>
      </c>
      <c r="F2353" s="90">
        <f>SUMSQ(F2344:F2351)</f>
        <v>11180</v>
      </c>
      <c r="G2353" s="90">
        <f>SUMSQ(G2344:G2351)</f>
        <v>11180</v>
      </c>
      <c r="H2353" s="90">
        <f>SUMSQ(H2344:H2351)</f>
        <v>11180</v>
      </c>
      <c r="I2353" s="90">
        <f>SUMSQ(I2344:I2351)</f>
        <v>11180</v>
      </c>
      <c r="J2353" s="90">
        <f>SUMSQ(J2344:J2351)</f>
        <v>11180</v>
      </c>
      <c r="K2353" s="90">
        <f>SUMSQ(K2344:K2351)</f>
        <v>11180</v>
      </c>
      <c r="L2353" s="279">
        <f>SUM(D2351^3+E2350^3+F2349^3+G2348^3+H2347^3+I2346^3+J2345^3+K2344^3)</f>
        <v>540800</v>
      </c>
      <c r="M2353" s="42"/>
      <c r="N2353" s="277"/>
      <c r="P2353" s="278"/>
      <c r="Q2353" s="34"/>
      <c r="R2353" s="89">
        <f>SUMSQ(R2344:R2351)</f>
        <v>11180</v>
      </c>
      <c r="S2353" s="90">
        <f>SUMSQ(S2344:S2351)</f>
        <v>11180</v>
      </c>
      <c r="T2353" s="90">
        <f>SUMSQ(T2344:T2351)</f>
        <v>11180</v>
      </c>
      <c r="U2353" s="90">
        <f>SUMSQ(U2344:U2351)</f>
        <v>11180</v>
      </c>
      <c r="V2353" s="90">
        <f>SUMSQ(V2344:V2351)</f>
        <v>11180</v>
      </c>
      <c r="W2353" s="90">
        <f>SUMSQ(W2344:W2351)</f>
        <v>11180</v>
      </c>
      <c r="X2353" s="90">
        <f>SUMSQ(X2344:X2351)</f>
        <v>11180</v>
      </c>
      <c r="Y2353" s="90">
        <f>SUMSQ(Y2344:Y2351)</f>
        <v>11180</v>
      </c>
      <c r="Z2353" s="279">
        <f>SUM(R2351^3+S2350^3+T2349^3+U2348^3+V2347^3+W2346^3+X2345^3+Y2344^3)</f>
        <v>540800</v>
      </c>
      <c r="AA2353" s="42"/>
      <c r="AB2353" s="277"/>
      <c r="AD2353" s="278"/>
      <c r="AE2353" s="34"/>
      <c r="AF2353" s="89">
        <f>SUMSQ(AF2344:AF2351)</f>
        <v>11180</v>
      </c>
      <c r="AG2353" s="90">
        <f>SUMSQ(AG2344:AG2351)</f>
        <v>11180</v>
      </c>
      <c r="AH2353" s="90">
        <f>SUMSQ(AH2344:AH2351)</f>
        <v>11180</v>
      </c>
      <c r="AI2353" s="90">
        <f>SUMSQ(AI2344:AI2351)</f>
        <v>11180</v>
      </c>
      <c r="AJ2353" s="90">
        <f>SUMSQ(AJ2344:AJ2351)</f>
        <v>11180</v>
      </c>
      <c r="AK2353" s="90">
        <f>SUMSQ(AK2344:AK2351)</f>
        <v>11180</v>
      </c>
      <c r="AL2353" s="90">
        <f>SUMSQ(AL2344:AL2351)</f>
        <v>11180</v>
      </c>
      <c r="AM2353" s="90">
        <f>SUMSQ(AM2344:AM2351)</f>
        <v>11180</v>
      </c>
      <c r="AN2353" s="279">
        <f>SUM(AF2351^3+AG2350^3+AH2349^3+AI2348^3+AJ2347^3+AK2346^3+AL2345^3+AM2344^3)</f>
        <v>540800</v>
      </c>
      <c r="AO2353" s="42"/>
      <c r="AP2353" s="277"/>
      <c r="AR2353" s="278"/>
      <c r="AS2353" s="34"/>
      <c r="AT2353" s="89">
        <f>SUMSQ(AT2344:AT2351)</f>
        <v>11180</v>
      </c>
      <c r="AU2353" s="90">
        <f>SUMSQ(AU2344:AU2351)</f>
        <v>11180</v>
      </c>
      <c r="AV2353" s="90">
        <f>SUMSQ(AV2344:AV2351)</f>
        <v>11180</v>
      </c>
      <c r="AW2353" s="90">
        <f>SUMSQ(AW2344:AW2351)</f>
        <v>11180</v>
      </c>
      <c r="AX2353" s="90">
        <f>SUMSQ(AX2344:AX2351)</f>
        <v>11180</v>
      </c>
      <c r="AY2353" s="90">
        <f>SUMSQ(AY2344:AY2351)</f>
        <v>11180</v>
      </c>
      <c r="AZ2353" s="90">
        <f>SUMSQ(AZ2344:AZ2351)</f>
        <v>11180</v>
      </c>
      <c r="BA2353" s="90">
        <f>SUMSQ(BA2344:BA2351)</f>
        <v>11180</v>
      </c>
      <c r="BB2353" s="279">
        <f>SUM(AT2351^3+AU2350^3+AV2349^3+AW2348^3+AX2347^3+AY2346^3+AZ2345^3+BA2344^3)</f>
        <v>540800</v>
      </c>
      <c r="BC2353" s="42"/>
      <c r="BD2353" s="277"/>
    </row>
    <row r="2354" spans="2:56" ht="12.75" thickBot="1" x14ac:dyDescent="0.25">
      <c r="B2354" s="278"/>
      <c r="C2354" s="104"/>
      <c r="D2354" s="106"/>
      <c r="E2354" s="106"/>
      <c r="F2354" s="106"/>
      <c r="G2354" s="106"/>
      <c r="H2354" s="106"/>
      <c r="I2354" s="106"/>
      <c r="J2354" s="106"/>
      <c r="K2354" s="106"/>
      <c r="L2354" s="106"/>
      <c r="M2354" s="109"/>
      <c r="N2354" s="277"/>
      <c r="P2354" s="278"/>
      <c r="Q2354" s="104"/>
      <c r="R2354" s="106"/>
      <c r="S2354" s="106"/>
      <c r="T2354" s="106"/>
      <c r="U2354" s="106"/>
      <c r="V2354" s="106"/>
      <c r="W2354" s="106"/>
      <c r="X2354" s="106"/>
      <c r="Y2354" s="106"/>
      <c r="Z2354" s="106"/>
      <c r="AA2354" s="109"/>
      <c r="AB2354" s="277"/>
      <c r="AD2354" s="278"/>
      <c r="AE2354" s="104"/>
      <c r="AF2354" s="106"/>
      <c r="AG2354" s="106"/>
      <c r="AH2354" s="106"/>
      <c r="AI2354" s="106"/>
      <c r="AJ2354" s="106"/>
      <c r="AK2354" s="106"/>
      <c r="AL2354" s="106"/>
      <c r="AM2354" s="106"/>
      <c r="AN2354" s="106"/>
      <c r="AO2354" s="109"/>
      <c r="AP2354" s="277"/>
      <c r="AR2354" s="278"/>
      <c r="AS2354" s="104"/>
      <c r="AT2354" s="106"/>
      <c r="AU2354" s="106"/>
      <c r="AV2354" s="106"/>
      <c r="AW2354" s="106"/>
      <c r="AX2354" s="106"/>
      <c r="AY2354" s="106"/>
      <c r="AZ2354" s="106"/>
      <c r="BA2354" s="106"/>
      <c r="BB2354" s="106"/>
      <c r="BC2354" s="109"/>
      <c r="BD2354" s="277"/>
    </row>
    <row r="2355" spans="2:56" ht="12.75" thickBot="1" x14ac:dyDescent="0.25">
      <c r="B2355" s="276"/>
      <c r="C2355" s="275"/>
      <c r="D2355" s="275"/>
      <c r="E2355" s="275"/>
      <c r="F2355" s="275"/>
      <c r="G2355" s="275"/>
      <c r="H2355" s="275"/>
      <c r="I2355" s="275"/>
      <c r="J2355" s="275"/>
      <c r="K2355" s="275"/>
      <c r="L2355" s="275"/>
      <c r="M2355" s="275"/>
      <c r="N2355" s="274"/>
      <c r="P2355" s="276"/>
      <c r="Q2355" s="275"/>
      <c r="R2355" s="275"/>
      <c r="S2355" s="275"/>
      <c r="T2355" s="275"/>
      <c r="U2355" s="275"/>
      <c r="V2355" s="275"/>
      <c r="W2355" s="275"/>
      <c r="X2355" s="275"/>
      <c r="Y2355" s="275"/>
      <c r="Z2355" s="275"/>
      <c r="AA2355" s="275"/>
      <c r="AB2355" s="274"/>
      <c r="AD2355" s="276"/>
      <c r="AE2355" s="275"/>
      <c r="AF2355" s="275"/>
      <c r="AG2355" s="275"/>
      <c r="AH2355" s="275"/>
      <c r="AI2355" s="275"/>
      <c r="AJ2355" s="275"/>
      <c r="AK2355" s="275"/>
      <c r="AL2355" s="275"/>
      <c r="AM2355" s="275"/>
      <c r="AN2355" s="275"/>
      <c r="AO2355" s="275"/>
      <c r="AP2355" s="274"/>
      <c r="AR2355" s="276"/>
      <c r="AS2355" s="275"/>
      <c r="AT2355" s="275"/>
      <c r="AU2355" s="275"/>
      <c r="AV2355" s="275"/>
      <c r="AW2355" s="275"/>
      <c r="AX2355" s="275"/>
      <c r="AY2355" s="275"/>
      <c r="AZ2355" s="275"/>
      <c r="BA2355" s="275"/>
      <c r="BB2355" s="275"/>
      <c r="BC2355" s="275"/>
      <c r="BD2355" s="274"/>
    </row>
    <row r="2356" spans="2:56" ht="13.5" thickTop="1" thickBot="1" x14ac:dyDescent="0.25"/>
    <row r="2357" spans="2:56" ht="13.5" thickTop="1" thickBot="1" x14ac:dyDescent="0.25">
      <c r="B2357" s="284"/>
      <c r="C2357" s="283"/>
      <c r="D2357" s="283"/>
      <c r="E2357" s="283"/>
      <c r="F2357" s="283"/>
      <c r="G2357" s="283"/>
      <c r="H2357" s="283"/>
      <c r="I2357" s="283"/>
      <c r="J2357" s="283"/>
      <c r="K2357" s="283"/>
      <c r="L2357" s="283"/>
      <c r="M2357" s="283"/>
      <c r="N2357" s="282"/>
      <c r="P2357" s="284"/>
      <c r="Q2357" s="283"/>
      <c r="R2357" s="283"/>
      <c r="S2357" s="283"/>
      <c r="T2357" s="283"/>
      <c r="U2357" s="283"/>
      <c r="V2357" s="283"/>
      <c r="W2357" s="283"/>
      <c r="X2357" s="283"/>
      <c r="Y2357" s="283"/>
      <c r="Z2357" s="283"/>
      <c r="AA2357" s="283"/>
      <c r="AB2357" s="282"/>
      <c r="AD2357" s="284"/>
      <c r="AE2357" s="283"/>
      <c r="AF2357" s="283"/>
      <c r="AG2357" s="283"/>
      <c r="AH2357" s="283"/>
      <c r="AI2357" s="283"/>
      <c r="AJ2357" s="283"/>
      <c r="AK2357" s="283"/>
      <c r="AL2357" s="283"/>
      <c r="AM2357" s="283"/>
      <c r="AN2357" s="283"/>
      <c r="AO2357" s="283"/>
      <c r="AP2357" s="282"/>
      <c r="AR2357" s="284"/>
      <c r="AS2357" s="283"/>
      <c r="AT2357" s="283"/>
      <c r="AU2357" s="283"/>
      <c r="AV2357" s="283"/>
      <c r="AW2357" s="283"/>
      <c r="AX2357" s="283"/>
      <c r="AY2357" s="283"/>
      <c r="AZ2357" s="283"/>
      <c r="BA2357" s="283"/>
      <c r="BB2357" s="283"/>
      <c r="BC2357" s="283"/>
      <c r="BD2357" s="282"/>
    </row>
    <row r="2358" spans="2:56" ht="12.75" thickBot="1" x14ac:dyDescent="0.25">
      <c r="B2358" s="278"/>
      <c r="C2358" s="20"/>
      <c r="D2358" s="21"/>
      <c r="E2358" s="21"/>
      <c r="F2358" s="21"/>
      <c r="G2358" s="21"/>
      <c r="H2358" s="281" t="s">
        <v>786</v>
      </c>
      <c r="I2358" s="21"/>
      <c r="J2358" s="21"/>
      <c r="K2358" s="21"/>
      <c r="L2358" s="21"/>
      <c r="M2358" s="23"/>
      <c r="N2358" s="277"/>
      <c r="P2358" s="278"/>
      <c r="Q2358" s="20"/>
      <c r="R2358" s="21"/>
      <c r="S2358" s="21"/>
      <c r="T2358" s="21"/>
      <c r="U2358" s="21"/>
      <c r="V2358" s="281" t="s">
        <v>785</v>
      </c>
      <c r="W2358" s="21"/>
      <c r="X2358" s="21"/>
      <c r="Y2358" s="21"/>
      <c r="Z2358" s="21"/>
      <c r="AA2358" s="23"/>
      <c r="AB2358" s="277"/>
      <c r="AD2358" s="278"/>
      <c r="AE2358" s="20"/>
      <c r="AF2358" s="21"/>
      <c r="AG2358" s="21"/>
      <c r="AH2358" s="21"/>
      <c r="AI2358" s="21"/>
      <c r="AJ2358" s="281" t="s">
        <v>784</v>
      </c>
      <c r="AK2358" s="21"/>
      <c r="AL2358" s="21"/>
      <c r="AM2358" s="21"/>
      <c r="AN2358" s="21"/>
      <c r="AO2358" s="23"/>
      <c r="AP2358" s="277"/>
      <c r="AR2358" s="278"/>
      <c r="AS2358" s="20"/>
      <c r="AT2358" s="21"/>
      <c r="AU2358" s="21"/>
      <c r="AV2358" s="21"/>
      <c r="AW2358" s="21"/>
      <c r="AX2358" s="281" t="s">
        <v>783</v>
      </c>
      <c r="AY2358" s="21"/>
      <c r="AZ2358" s="21"/>
      <c r="BA2358" s="21"/>
      <c r="BB2358" s="21"/>
      <c r="BC2358" s="23"/>
      <c r="BD2358" s="277"/>
    </row>
    <row r="2359" spans="2:56" x14ac:dyDescent="0.2">
      <c r="B2359" s="278"/>
      <c r="C2359" s="34"/>
      <c r="D2359" s="35">
        <v>6</v>
      </c>
      <c r="E2359" s="36">
        <v>64</v>
      </c>
      <c r="F2359" s="36">
        <v>11</v>
      </c>
      <c r="G2359" s="36">
        <v>49</v>
      </c>
      <c r="H2359" s="36">
        <v>39</v>
      </c>
      <c r="I2359" s="36">
        <v>29</v>
      </c>
      <c r="J2359" s="36">
        <v>42</v>
      </c>
      <c r="K2359" s="37">
        <v>20</v>
      </c>
      <c r="L2359" s="251">
        <f>SUMSQ(D2359:K2359)</f>
        <v>11180</v>
      </c>
      <c r="M2359" s="42"/>
      <c r="N2359" s="277"/>
      <c r="P2359" s="278"/>
      <c r="Q2359" s="34"/>
      <c r="R2359" s="35">
        <v>6</v>
      </c>
      <c r="S2359" s="36">
        <v>64</v>
      </c>
      <c r="T2359" s="36">
        <v>11</v>
      </c>
      <c r="U2359" s="36">
        <v>49</v>
      </c>
      <c r="V2359" s="36">
        <v>39</v>
      </c>
      <c r="W2359" s="36">
        <v>29</v>
      </c>
      <c r="X2359" s="36">
        <v>42</v>
      </c>
      <c r="Y2359" s="37">
        <v>20</v>
      </c>
      <c r="Z2359" s="251">
        <f>SUMSQ(R2359:Y2359)</f>
        <v>11180</v>
      </c>
      <c r="AA2359" s="42"/>
      <c r="AB2359" s="277"/>
      <c r="AD2359" s="278"/>
      <c r="AE2359" s="34"/>
      <c r="AF2359" s="35">
        <v>6</v>
      </c>
      <c r="AG2359" s="36">
        <v>64</v>
      </c>
      <c r="AH2359" s="36">
        <v>11</v>
      </c>
      <c r="AI2359" s="36">
        <v>49</v>
      </c>
      <c r="AJ2359" s="36">
        <v>39</v>
      </c>
      <c r="AK2359" s="36">
        <v>29</v>
      </c>
      <c r="AL2359" s="36">
        <v>42</v>
      </c>
      <c r="AM2359" s="37">
        <v>20</v>
      </c>
      <c r="AN2359" s="251">
        <f>SUMSQ(AF2359:AM2359)</f>
        <v>11180</v>
      </c>
      <c r="AO2359" s="42"/>
      <c r="AP2359" s="277"/>
      <c r="AR2359" s="278"/>
      <c r="AS2359" s="34"/>
      <c r="AT2359" s="35">
        <v>6</v>
      </c>
      <c r="AU2359" s="36">
        <v>64</v>
      </c>
      <c r="AV2359" s="36">
        <v>11</v>
      </c>
      <c r="AW2359" s="36">
        <v>49</v>
      </c>
      <c r="AX2359" s="36">
        <v>39</v>
      </c>
      <c r="AY2359" s="36">
        <v>29</v>
      </c>
      <c r="AZ2359" s="36">
        <v>42</v>
      </c>
      <c r="BA2359" s="37">
        <v>20</v>
      </c>
      <c r="BB2359" s="251">
        <f>SUMSQ(AT2359:BA2359)</f>
        <v>11180</v>
      </c>
      <c r="BC2359" s="42"/>
      <c r="BD2359" s="277"/>
    </row>
    <row r="2360" spans="2:56" x14ac:dyDescent="0.2">
      <c r="B2360" s="278"/>
      <c r="C2360" s="34"/>
      <c r="D2360" s="44">
        <v>51</v>
      </c>
      <c r="E2360" s="45">
        <v>12</v>
      </c>
      <c r="F2360" s="45">
        <v>21</v>
      </c>
      <c r="G2360" s="45">
        <v>46</v>
      </c>
      <c r="H2360" s="45">
        <v>60</v>
      </c>
      <c r="I2360" s="45">
        <v>3</v>
      </c>
      <c r="J2360" s="45">
        <v>30</v>
      </c>
      <c r="K2360" s="46">
        <v>37</v>
      </c>
      <c r="L2360" s="257">
        <f>SUMSQ(D2360:K2360)</f>
        <v>11180</v>
      </c>
      <c r="M2360" s="42"/>
      <c r="N2360" s="277"/>
      <c r="P2360" s="278"/>
      <c r="Q2360" s="34"/>
      <c r="R2360" s="44">
        <v>51</v>
      </c>
      <c r="S2360" s="45">
        <v>12</v>
      </c>
      <c r="T2360" s="45">
        <v>21</v>
      </c>
      <c r="U2360" s="45">
        <v>46</v>
      </c>
      <c r="V2360" s="45">
        <v>60</v>
      </c>
      <c r="W2360" s="45">
        <v>3</v>
      </c>
      <c r="X2360" s="45">
        <v>30</v>
      </c>
      <c r="Y2360" s="46">
        <v>37</v>
      </c>
      <c r="Z2360" s="257">
        <f>SUMSQ(R2360:Y2360)</f>
        <v>11180</v>
      </c>
      <c r="AA2360" s="42"/>
      <c r="AB2360" s="277"/>
      <c r="AD2360" s="278"/>
      <c r="AE2360" s="34"/>
      <c r="AF2360" s="44">
        <v>51</v>
      </c>
      <c r="AG2360" s="45">
        <v>12</v>
      </c>
      <c r="AH2360" s="45">
        <v>62</v>
      </c>
      <c r="AI2360" s="45">
        <v>5</v>
      </c>
      <c r="AJ2360" s="45">
        <v>19</v>
      </c>
      <c r="AK2360" s="45">
        <v>44</v>
      </c>
      <c r="AL2360" s="45">
        <v>30</v>
      </c>
      <c r="AM2360" s="46">
        <v>37</v>
      </c>
      <c r="AN2360" s="257">
        <f>SUMSQ(AF2360:AM2360)</f>
        <v>11180</v>
      </c>
      <c r="AO2360" s="42"/>
      <c r="AP2360" s="277"/>
      <c r="AR2360" s="278"/>
      <c r="AS2360" s="34"/>
      <c r="AT2360" s="44">
        <v>51</v>
      </c>
      <c r="AU2360" s="45">
        <v>12</v>
      </c>
      <c r="AV2360" s="45">
        <v>62</v>
      </c>
      <c r="AW2360" s="45">
        <v>5</v>
      </c>
      <c r="AX2360" s="45">
        <v>19</v>
      </c>
      <c r="AY2360" s="45">
        <v>44</v>
      </c>
      <c r="AZ2360" s="45">
        <v>30</v>
      </c>
      <c r="BA2360" s="46">
        <v>37</v>
      </c>
      <c r="BB2360" s="257">
        <f>SUMSQ(AT2360:BA2360)</f>
        <v>11180</v>
      </c>
      <c r="BC2360" s="42"/>
      <c r="BD2360" s="277"/>
    </row>
    <row r="2361" spans="2:56" x14ac:dyDescent="0.2">
      <c r="B2361" s="278"/>
      <c r="C2361" s="34"/>
      <c r="D2361" s="44">
        <v>32</v>
      </c>
      <c r="E2361" s="45">
        <v>38</v>
      </c>
      <c r="F2361" s="45">
        <v>17</v>
      </c>
      <c r="G2361" s="45">
        <v>43</v>
      </c>
      <c r="H2361" s="45">
        <v>61</v>
      </c>
      <c r="I2361" s="45">
        <v>7</v>
      </c>
      <c r="J2361" s="45">
        <v>52</v>
      </c>
      <c r="K2361" s="46">
        <v>10</v>
      </c>
      <c r="L2361" s="257">
        <f>SUMSQ(D2361:K2361)</f>
        <v>11180</v>
      </c>
      <c r="M2361" s="42"/>
      <c r="N2361" s="277"/>
      <c r="P2361" s="278"/>
      <c r="Q2361" s="34"/>
      <c r="R2361" s="44">
        <v>32</v>
      </c>
      <c r="S2361" s="45">
        <v>38</v>
      </c>
      <c r="T2361" s="45">
        <v>17</v>
      </c>
      <c r="U2361" s="45">
        <v>43</v>
      </c>
      <c r="V2361" s="45">
        <v>61</v>
      </c>
      <c r="W2361" s="45">
        <v>7</v>
      </c>
      <c r="X2361" s="45">
        <v>52</v>
      </c>
      <c r="Y2361" s="46">
        <v>10</v>
      </c>
      <c r="Z2361" s="257">
        <f>SUMSQ(R2361:Y2361)</f>
        <v>11180</v>
      </c>
      <c r="AA2361" s="42"/>
      <c r="AB2361" s="277"/>
      <c r="AD2361" s="278"/>
      <c r="AE2361" s="34"/>
      <c r="AF2361" s="44">
        <v>10</v>
      </c>
      <c r="AG2361" s="45">
        <v>38</v>
      </c>
      <c r="AH2361" s="45">
        <v>17</v>
      </c>
      <c r="AI2361" s="45">
        <v>43</v>
      </c>
      <c r="AJ2361" s="45">
        <v>61</v>
      </c>
      <c r="AK2361" s="45">
        <v>7</v>
      </c>
      <c r="AL2361" s="45">
        <v>52</v>
      </c>
      <c r="AM2361" s="46">
        <v>32</v>
      </c>
      <c r="AN2361" s="257">
        <f>SUMSQ(AF2361:AM2361)</f>
        <v>11180</v>
      </c>
      <c r="AO2361" s="42"/>
      <c r="AP2361" s="277"/>
      <c r="AR2361" s="278"/>
      <c r="AS2361" s="34"/>
      <c r="AT2361" s="44">
        <v>10</v>
      </c>
      <c r="AU2361" s="45">
        <v>38</v>
      </c>
      <c r="AV2361" s="45">
        <v>17</v>
      </c>
      <c r="AW2361" s="45">
        <v>43</v>
      </c>
      <c r="AX2361" s="45">
        <v>61</v>
      </c>
      <c r="AY2361" s="45">
        <v>7</v>
      </c>
      <c r="AZ2361" s="45">
        <v>52</v>
      </c>
      <c r="BA2361" s="46">
        <v>32</v>
      </c>
      <c r="BB2361" s="257">
        <f>SUMSQ(AT2361:BA2361)</f>
        <v>11180</v>
      </c>
      <c r="BC2361" s="42"/>
      <c r="BD2361" s="277"/>
    </row>
    <row r="2362" spans="2:56" x14ac:dyDescent="0.2">
      <c r="B2362" s="278"/>
      <c r="C2362" s="34"/>
      <c r="D2362" s="44">
        <v>2</v>
      </c>
      <c r="E2362" s="45">
        <v>57</v>
      </c>
      <c r="F2362" s="45">
        <v>40</v>
      </c>
      <c r="G2362" s="45">
        <v>31</v>
      </c>
      <c r="H2362" s="45">
        <v>9</v>
      </c>
      <c r="I2362" s="45">
        <v>50</v>
      </c>
      <c r="J2362" s="45">
        <v>47</v>
      </c>
      <c r="K2362" s="46">
        <v>24</v>
      </c>
      <c r="L2362" s="257">
        <f>SUMSQ(D2362:K2362)</f>
        <v>11180</v>
      </c>
      <c r="M2362" s="42"/>
      <c r="N2362" s="277"/>
      <c r="P2362" s="278"/>
      <c r="Q2362" s="34"/>
      <c r="R2362" s="44">
        <v>41</v>
      </c>
      <c r="S2362" s="45">
        <v>18</v>
      </c>
      <c r="T2362" s="45">
        <v>40</v>
      </c>
      <c r="U2362" s="45">
        <v>31</v>
      </c>
      <c r="V2362" s="45">
        <v>9</v>
      </c>
      <c r="W2362" s="45">
        <v>50</v>
      </c>
      <c r="X2362" s="45">
        <v>8</v>
      </c>
      <c r="Y2362" s="46">
        <v>63</v>
      </c>
      <c r="Z2362" s="257">
        <f>SUMSQ(R2362:Y2362)</f>
        <v>11180</v>
      </c>
      <c r="AA2362" s="42"/>
      <c r="AB2362" s="277"/>
      <c r="AD2362" s="278"/>
      <c r="AE2362" s="34"/>
      <c r="AF2362" s="44">
        <v>24</v>
      </c>
      <c r="AG2362" s="45">
        <v>57</v>
      </c>
      <c r="AH2362" s="45">
        <v>40</v>
      </c>
      <c r="AI2362" s="45">
        <v>31</v>
      </c>
      <c r="AJ2362" s="45">
        <v>9</v>
      </c>
      <c r="AK2362" s="45">
        <v>50</v>
      </c>
      <c r="AL2362" s="45">
        <v>47</v>
      </c>
      <c r="AM2362" s="46">
        <v>2</v>
      </c>
      <c r="AN2362" s="257">
        <f>SUMSQ(AF2362:AM2362)</f>
        <v>11180</v>
      </c>
      <c r="AO2362" s="42"/>
      <c r="AP2362" s="277"/>
      <c r="AR2362" s="278"/>
      <c r="AS2362" s="34"/>
      <c r="AT2362" s="44">
        <v>63</v>
      </c>
      <c r="AU2362" s="45">
        <v>18</v>
      </c>
      <c r="AV2362" s="45">
        <v>40</v>
      </c>
      <c r="AW2362" s="45">
        <v>31</v>
      </c>
      <c r="AX2362" s="45">
        <v>9</v>
      </c>
      <c r="AY2362" s="45">
        <v>50</v>
      </c>
      <c r="AZ2362" s="45">
        <v>8</v>
      </c>
      <c r="BA2362" s="46">
        <v>41</v>
      </c>
      <c r="BB2362" s="257">
        <f>SUMSQ(AT2362:BA2362)</f>
        <v>11180</v>
      </c>
      <c r="BC2362" s="42"/>
      <c r="BD2362" s="277"/>
    </row>
    <row r="2363" spans="2:56" x14ac:dyDescent="0.2">
      <c r="B2363" s="278"/>
      <c r="C2363" s="34"/>
      <c r="D2363" s="44">
        <v>41</v>
      </c>
      <c r="E2363" s="45">
        <v>18</v>
      </c>
      <c r="F2363" s="45">
        <v>15</v>
      </c>
      <c r="G2363" s="45">
        <v>56</v>
      </c>
      <c r="H2363" s="45">
        <v>34</v>
      </c>
      <c r="I2363" s="45">
        <v>25</v>
      </c>
      <c r="J2363" s="45">
        <v>8</v>
      </c>
      <c r="K2363" s="46">
        <v>63</v>
      </c>
      <c r="L2363" s="257">
        <f>SUMSQ(D2363:K2363)</f>
        <v>11180</v>
      </c>
      <c r="M2363" s="42"/>
      <c r="N2363" s="277"/>
      <c r="P2363" s="278"/>
      <c r="Q2363" s="34"/>
      <c r="R2363" s="44">
        <v>2</v>
      </c>
      <c r="S2363" s="45">
        <v>57</v>
      </c>
      <c r="T2363" s="45">
        <v>15</v>
      </c>
      <c r="U2363" s="45">
        <v>56</v>
      </c>
      <c r="V2363" s="45">
        <v>34</v>
      </c>
      <c r="W2363" s="45">
        <v>25</v>
      </c>
      <c r="X2363" s="45">
        <v>47</v>
      </c>
      <c r="Y2363" s="46">
        <v>24</v>
      </c>
      <c r="Z2363" s="257">
        <f>SUMSQ(R2363:Y2363)</f>
        <v>11180</v>
      </c>
      <c r="AA2363" s="42"/>
      <c r="AB2363" s="277"/>
      <c r="AD2363" s="278"/>
      <c r="AE2363" s="34"/>
      <c r="AF2363" s="44">
        <v>63</v>
      </c>
      <c r="AG2363" s="45">
        <v>18</v>
      </c>
      <c r="AH2363" s="45">
        <v>15</v>
      </c>
      <c r="AI2363" s="45">
        <v>56</v>
      </c>
      <c r="AJ2363" s="45">
        <v>34</v>
      </c>
      <c r="AK2363" s="45">
        <v>25</v>
      </c>
      <c r="AL2363" s="45">
        <v>8</v>
      </c>
      <c r="AM2363" s="46">
        <v>41</v>
      </c>
      <c r="AN2363" s="257">
        <f>SUMSQ(AF2363:AM2363)</f>
        <v>11180</v>
      </c>
      <c r="AO2363" s="42"/>
      <c r="AP2363" s="277"/>
      <c r="AR2363" s="278"/>
      <c r="AS2363" s="34"/>
      <c r="AT2363" s="44">
        <v>24</v>
      </c>
      <c r="AU2363" s="45">
        <v>57</v>
      </c>
      <c r="AV2363" s="45">
        <v>15</v>
      </c>
      <c r="AW2363" s="45">
        <v>56</v>
      </c>
      <c r="AX2363" s="45">
        <v>34</v>
      </c>
      <c r="AY2363" s="45">
        <v>25</v>
      </c>
      <c r="AZ2363" s="45">
        <v>47</v>
      </c>
      <c r="BA2363" s="46">
        <v>2</v>
      </c>
      <c r="BB2363" s="257">
        <f>SUMSQ(AT2363:BA2363)</f>
        <v>11180</v>
      </c>
      <c r="BC2363" s="42"/>
      <c r="BD2363" s="277"/>
    </row>
    <row r="2364" spans="2:56" x14ac:dyDescent="0.2">
      <c r="B2364" s="278"/>
      <c r="C2364" s="34"/>
      <c r="D2364" s="44">
        <v>55</v>
      </c>
      <c r="E2364" s="45">
        <v>13</v>
      </c>
      <c r="F2364" s="45">
        <v>58</v>
      </c>
      <c r="G2364" s="45">
        <v>4</v>
      </c>
      <c r="H2364" s="45">
        <v>22</v>
      </c>
      <c r="I2364" s="45">
        <v>48</v>
      </c>
      <c r="J2364" s="45">
        <v>27</v>
      </c>
      <c r="K2364" s="46">
        <v>33</v>
      </c>
      <c r="L2364" s="257">
        <f>SUMSQ(D2364:K2364)</f>
        <v>11180</v>
      </c>
      <c r="M2364" s="42"/>
      <c r="N2364" s="277"/>
      <c r="P2364" s="278"/>
      <c r="Q2364" s="34"/>
      <c r="R2364" s="44">
        <v>55</v>
      </c>
      <c r="S2364" s="45">
        <v>13</v>
      </c>
      <c r="T2364" s="45">
        <v>58</v>
      </c>
      <c r="U2364" s="45">
        <v>4</v>
      </c>
      <c r="V2364" s="45">
        <v>22</v>
      </c>
      <c r="W2364" s="45">
        <v>48</v>
      </c>
      <c r="X2364" s="45">
        <v>27</v>
      </c>
      <c r="Y2364" s="46">
        <v>33</v>
      </c>
      <c r="Z2364" s="257">
        <f>SUMSQ(R2364:Y2364)</f>
        <v>11180</v>
      </c>
      <c r="AA2364" s="42"/>
      <c r="AB2364" s="277"/>
      <c r="AD2364" s="278"/>
      <c r="AE2364" s="34"/>
      <c r="AF2364" s="44">
        <v>33</v>
      </c>
      <c r="AG2364" s="45">
        <v>13</v>
      </c>
      <c r="AH2364" s="45">
        <v>58</v>
      </c>
      <c r="AI2364" s="45">
        <v>4</v>
      </c>
      <c r="AJ2364" s="45">
        <v>22</v>
      </c>
      <c r="AK2364" s="45">
        <v>48</v>
      </c>
      <c r="AL2364" s="45">
        <v>27</v>
      </c>
      <c r="AM2364" s="46">
        <v>55</v>
      </c>
      <c r="AN2364" s="257">
        <f>SUMSQ(AF2364:AM2364)</f>
        <v>11180</v>
      </c>
      <c r="AO2364" s="42"/>
      <c r="AP2364" s="277"/>
      <c r="AR2364" s="278"/>
      <c r="AS2364" s="34"/>
      <c r="AT2364" s="44">
        <v>33</v>
      </c>
      <c r="AU2364" s="45">
        <v>13</v>
      </c>
      <c r="AV2364" s="45">
        <v>58</v>
      </c>
      <c r="AW2364" s="45">
        <v>4</v>
      </c>
      <c r="AX2364" s="45">
        <v>22</v>
      </c>
      <c r="AY2364" s="45">
        <v>48</v>
      </c>
      <c r="AZ2364" s="45">
        <v>27</v>
      </c>
      <c r="BA2364" s="46">
        <v>55</v>
      </c>
      <c r="BB2364" s="257">
        <f>SUMSQ(AT2364:BA2364)</f>
        <v>11180</v>
      </c>
      <c r="BC2364" s="42"/>
      <c r="BD2364" s="277"/>
    </row>
    <row r="2365" spans="2:56" x14ac:dyDescent="0.2">
      <c r="B2365" s="278"/>
      <c r="C2365" s="34"/>
      <c r="D2365" s="44">
        <v>28</v>
      </c>
      <c r="E2365" s="45">
        <v>35</v>
      </c>
      <c r="F2365" s="45">
        <v>62</v>
      </c>
      <c r="G2365" s="45">
        <v>5</v>
      </c>
      <c r="H2365" s="45">
        <v>19</v>
      </c>
      <c r="I2365" s="45">
        <v>44</v>
      </c>
      <c r="J2365" s="45">
        <v>53</v>
      </c>
      <c r="K2365" s="46">
        <v>14</v>
      </c>
      <c r="L2365" s="257">
        <f>SUMSQ(D2365:K2365)</f>
        <v>11180</v>
      </c>
      <c r="M2365" s="42"/>
      <c r="N2365" s="277"/>
      <c r="P2365" s="278"/>
      <c r="Q2365" s="34"/>
      <c r="R2365" s="44">
        <v>28</v>
      </c>
      <c r="S2365" s="45">
        <v>35</v>
      </c>
      <c r="T2365" s="45">
        <v>62</v>
      </c>
      <c r="U2365" s="45">
        <v>5</v>
      </c>
      <c r="V2365" s="45">
        <v>19</v>
      </c>
      <c r="W2365" s="45">
        <v>44</v>
      </c>
      <c r="X2365" s="45">
        <v>53</v>
      </c>
      <c r="Y2365" s="46">
        <v>14</v>
      </c>
      <c r="Z2365" s="257">
        <f>SUMSQ(R2365:Y2365)</f>
        <v>11180</v>
      </c>
      <c r="AA2365" s="42"/>
      <c r="AB2365" s="277"/>
      <c r="AD2365" s="278"/>
      <c r="AE2365" s="34"/>
      <c r="AF2365" s="44">
        <v>28</v>
      </c>
      <c r="AG2365" s="45">
        <v>35</v>
      </c>
      <c r="AH2365" s="45">
        <v>21</v>
      </c>
      <c r="AI2365" s="45">
        <v>46</v>
      </c>
      <c r="AJ2365" s="45">
        <v>60</v>
      </c>
      <c r="AK2365" s="45">
        <v>3</v>
      </c>
      <c r="AL2365" s="45">
        <v>53</v>
      </c>
      <c r="AM2365" s="46">
        <v>14</v>
      </c>
      <c r="AN2365" s="257">
        <f>SUMSQ(AF2365:AM2365)</f>
        <v>11180</v>
      </c>
      <c r="AO2365" s="42"/>
      <c r="AP2365" s="277"/>
      <c r="AR2365" s="278"/>
      <c r="AS2365" s="34"/>
      <c r="AT2365" s="44">
        <v>28</v>
      </c>
      <c r="AU2365" s="45">
        <v>35</v>
      </c>
      <c r="AV2365" s="45">
        <v>21</v>
      </c>
      <c r="AW2365" s="45">
        <v>46</v>
      </c>
      <c r="AX2365" s="45">
        <v>60</v>
      </c>
      <c r="AY2365" s="45">
        <v>3</v>
      </c>
      <c r="AZ2365" s="45">
        <v>53</v>
      </c>
      <c r="BA2365" s="46">
        <v>14</v>
      </c>
      <c r="BB2365" s="257">
        <f>SUMSQ(AT2365:BA2365)</f>
        <v>11180</v>
      </c>
      <c r="BC2365" s="42"/>
      <c r="BD2365" s="277"/>
    </row>
    <row r="2366" spans="2:56" ht="12.75" thickBot="1" x14ac:dyDescent="0.25">
      <c r="B2366" s="278"/>
      <c r="C2366" s="34"/>
      <c r="D2366" s="59">
        <v>45</v>
      </c>
      <c r="E2366" s="60">
        <v>23</v>
      </c>
      <c r="F2366" s="60">
        <v>36</v>
      </c>
      <c r="G2366" s="60">
        <v>26</v>
      </c>
      <c r="H2366" s="60">
        <v>16</v>
      </c>
      <c r="I2366" s="60">
        <v>54</v>
      </c>
      <c r="J2366" s="60">
        <v>1</v>
      </c>
      <c r="K2366" s="61">
        <v>59</v>
      </c>
      <c r="L2366" s="257">
        <f>SUMSQ(D2366:K2366)</f>
        <v>11180</v>
      </c>
      <c r="M2366" s="42"/>
      <c r="N2366" s="277"/>
      <c r="P2366" s="278"/>
      <c r="Q2366" s="34"/>
      <c r="R2366" s="59">
        <v>45</v>
      </c>
      <c r="S2366" s="60">
        <v>23</v>
      </c>
      <c r="T2366" s="60">
        <v>36</v>
      </c>
      <c r="U2366" s="60">
        <v>26</v>
      </c>
      <c r="V2366" s="60">
        <v>16</v>
      </c>
      <c r="W2366" s="60">
        <v>54</v>
      </c>
      <c r="X2366" s="60">
        <v>1</v>
      </c>
      <c r="Y2366" s="61">
        <v>59</v>
      </c>
      <c r="Z2366" s="257">
        <f>SUMSQ(R2366:Y2366)</f>
        <v>11180</v>
      </c>
      <c r="AA2366" s="42"/>
      <c r="AB2366" s="277"/>
      <c r="AD2366" s="278"/>
      <c r="AE2366" s="34"/>
      <c r="AF2366" s="59">
        <v>45</v>
      </c>
      <c r="AG2366" s="60">
        <v>23</v>
      </c>
      <c r="AH2366" s="60">
        <v>36</v>
      </c>
      <c r="AI2366" s="60">
        <v>26</v>
      </c>
      <c r="AJ2366" s="60">
        <v>16</v>
      </c>
      <c r="AK2366" s="60">
        <v>54</v>
      </c>
      <c r="AL2366" s="60">
        <v>1</v>
      </c>
      <c r="AM2366" s="61">
        <v>59</v>
      </c>
      <c r="AN2366" s="257">
        <f>SUMSQ(AF2366:AM2366)</f>
        <v>11180</v>
      </c>
      <c r="AO2366" s="42"/>
      <c r="AP2366" s="277"/>
      <c r="AR2366" s="278"/>
      <c r="AS2366" s="34"/>
      <c r="AT2366" s="59">
        <v>45</v>
      </c>
      <c r="AU2366" s="60">
        <v>23</v>
      </c>
      <c r="AV2366" s="60">
        <v>36</v>
      </c>
      <c r="AW2366" s="60">
        <v>26</v>
      </c>
      <c r="AX2366" s="60">
        <v>16</v>
      </c>
      <c r="AY2366" s="60">
        <v>54</v>
      </c>
      <c r="AZ2366" s="60">
        <v>1</v>
      </c>
      <c r="BA2366" s="61">
        <v>59</v>
      </c>
      <c r="BB2366" s="257">
        <f>SUMSQ(AT2366:BA2366)</f>
        <v>11180</v>
      </c>
      <c r="BC2366" s="42"/>
      <c r="BD2366" s="277"/>
    </row>
    <row r="2367" spans="2:56" x14ac:dyDescent="0.2">
      <c r="B2367" s="278"/>
      <c r="C2367" s="34"/>
      <c r="D2367" s="166">
        <f>SUM(D2359:D2366)</f>
        <v>260</v>
      </c>
      <c r="E2367" s="167">
        <f>SUM(E2359:E2366)</f>
        <v>260</v>
      </c>
      <c r="F2367" s="167">
        <f>SUM(F2359:F2366)</f>
        <v>260</v>
      </c>
      <c r="G2367" s="167">
        <f>SUM(G2359:G2366)</f>
        <v>260</v>
      </c>
      <c r="H2367" s="167">
        <f>SUM(H2359:H2366)</f>
        <v>260</v>
      </c>
      <c r="I2367" s="167">
        <f>SUM(I2359:I2366)</f>
        <v>260</v>
      </c>
      <c r="J2367" s="167">
        <f>SUM(J2359:J2366)</f>
        <v>260</v>
      </c>
      <c r="K2367" s="167">
        <f>SUM(K2359:K2366)</f>
        <v>260</v>
      </c>
      <c r="L2367" s="280">
        <f>SUM(D2359^3+E2360^3+F2361^3+G2362^3+H2363^3+I2364^3+J2365^3+K2366^3)</f>
        <v>540800</v>
      </c>
      <c r="M2367" s="42"/>
      <c r="N2367" s="277"/>
      <c r="P2367" s="278"/>
      <c r="Q2367" s="34"/>
      <c r="R2367" s="166">
        <f>SUM(R2359:R2366)</f>
        <v>260</v>
      </c>
      <c r="S2367" s="167">
        <f>SUM(S2359:S2366)</f>
        <v>260</v>
      </c>
      <c r="T2367" s="167">
        <f>SUM(T2359:T2366)</f>
        <v>260</v>
      </c>
      <c r="U2367" s="167">
        <f>SUM(U2359:U2366)</f>
        <v>260</v>
      </c>
      <c r="V2367" s="167">
        <f>SUM(V2359:V2366)</f>
        <v>260</v>
      </c>
      <c r="W2367" s="167">
        <f>SUM(W2359:W2366)</f>
        <v>260</v>
      </c>
      <c r="X2367" s="167">
        <f>SUM(X2359:X2366)</f>
        <v>260</v>
      </c>
      <c r="Y2367" s="167">
        <f>SUM(Y2359:Y2366)</f>
        <v>260</v>
      </c>
      <c r="Z2367" s="280">
        <f>SUM(R2359^3+S2360^3+T2361^3+U2362^3+V2363^3+W2364^3+X2365^3+Y2366^3)</f>
        <v>540800</v>
      </c>
      <c r="AA2367" s="42"/>
      <c r="AB2367" s="277"/>
      <c r="AD2367" s="278"/>
      <c r="AE2367" s="34"/>
      <c r="AF2367" s="166">
        <f>SUM(AF2359:AF2366)</f>
        <v>260</v>
      </c>
      <c r="AG2367" s="167">
        <f>SUM(AG2359:AG2366)</f>
        <v>260</v>
      </c>
      <c r="AH2367" s="167">
        <f>SUM(AH2359:AH2366)</f>
        <v>260</v>
      </c>
      <c r="AI2367" s="167">
        <f>SUM(AI2359:AI2366)</f>
        <v>260</v>
      </c>
      <c r="AJ2367" s="167">
        <f>SUM(AJ2359:AJ2366)</f>
        <v>260</v>
      </c>
      <c r="AK2367" s="167">
        <f>SUM(AK2359:AK2366)</f>
        <v>260</v>
      </c>
      <c r="AL2367" s="167">
        <f>SUM(AL2359:AL2366)</f>
        <v>260</v>
      </c>
      <c r="AM2367" s="167">
        <f>SUM(AM2359:AM2366)</f>
        <v>260</v>
      </c>
      <c r="AN2367" s="280">
        <f>SUM(AF2359^3+AG2360^3+AH2361^3+AI2362^3+AJ2363^3+AK2364^3+AL2365^3+AM2366^3)</f>
        <v>540800</v>
      </c>
      <c r="AO2367" s="42"/>
      <c r="AP2367" s="277"/>
      <c r="AR2367" s="278"/>
      <c r="AS2367" s="34"/>
      <c r="AT2367" s="166">
        <f>SUM(AT2359:AT2366)</f>
        <v>260</v>
      </c>
      <c r="AU2367" s="167">
        <f>SUM(AU2359:AU2366)</f>
        <v>260</v>
      </c>
      <c r="AV2367" s="167">
        <f>SUM(AV2359:AV2366)</f>
        <v>260</v>
      </c>
      <c r="AW2367" s="167">
        <f>SUM(AW2359:AW2366)</f>
        <v>260</v>
      </c>
      <c r="AX2367" s="167">
        <f>SUM(AX2359:AX2366)</f>
        <v>260</v>
      </c>
      <c r="AY2367" s="167">
        <f>SUM(AY2359:AY2366)</f>
        <v>260</v>
      </c>
      <c r="AZ2367" s="167">
        <f>SUM(AZ2359:AZ2366)</f>
        <v>260</v>
      </c>
      <c r="BA2367" s="167">
        <f>SUM(BA2359:BA2366)</f>
        <v>260</v>
      </c>
      <c r="BB2367" s="280">
        <f>SUM(AT2359^3+AU2360^3+AV2361^3+AW2362^3+AX2363^3+AY2364^3+AZ2365^3+BA2366^3)</f>
        <v>540800</v>
      </c>
      <c r="BC2367" s="42"/>
      <c r="BD2367" s="277"/>
    </row>
    <row r="2368" spans="2:56" ht="12.75" thickBot="1" x14ac:dyDescent="0.25">
      <c r="B2368" s="278"/>
      <c r="C2368" s="34"/>
      <c r="D2368" s="89">
        <f>SUMSQ(D2359:D2366)</f>
        <v>11180</v>
      </c>
      <c r="E2368" s="90">
        <f>SUMSQ(E2359:E2366)</f>
        <v>11180</v>
      </c>
      <c r="F2368" s="90">
        <f>SUMSQ(F2359:F2366)</f>
        <v>11180</v>
      </c>
      <c r="G2368" s="90">
        <f>SUMSQ(G2359:G2366)</f>
        <v>11180</v>
      </c>
      <c r="H2368" s="90">
        <f>SUMSQ(H2359:H2366)</f>
        <v>11180</v>
      </c>
      <c r="I2368" s="90">
        <f>SUMSQ(I2359:I2366)</f>
        <v>11180</v>
      </c>
      <c r="J2368" s="90">
        <f>SUMSQ(J2359:J2366)</f>
        <v>11180</v>
      </c>
      <c r="K2368" s="90">
        <f>SUMSQ(K2359:K2366)</f>
        <v>11180</v>
      </c>
      <c r="L2368" s="279">
        <f>SUM(D2366^3+E2365^3+F2364^3+G2363^3+H2362^3+I2361^3+J2360^3+K2359^3)</f>
        <v>540800</v>
      </c>
      <c r="M2368" s="42"/>
      <c r="N2368" s="277"/>
      <c r="P2368" s="278"/>
      <c r="Q2368" s="34"/>
      <c r="R2368" s="89">
        <f>SUMSQ(R2359:R2366)</f>
        <v>11180</v>
      </c>
      <c r="S2368" s="90">
        <f>SUMSQ(S2359:S2366)</f>
        <v>11180</v>
      </c>
      <c r="T2368" s="90">
        <f>SUMSQ(T2359:T2366)</f>
        <v>11180</v>
      </c>
      <c r="U2368" s="90">
        <f>SUMSQ(U2359:U2366)</f>
        <v>11180</v>
      </c>
      <c r="V2368" s="90">
        <f>SUMSQ(V2359:V2366)</f>
        <v>11180</v>
      </c>
      <c r="W2368" s="90">
        <f>SUMSQ(W2359:W2366)</f>
        <v>11180</v>
      </c>
      <c r="X2368" s="90">
        <f>SUMSQ(X2359:X2366)</f>
        <v>11180</v>
      </c>
      <c r="Y2368" s="90">
        <f>SUMSQ(Y2359:Y2366)</f>
        <v>11180</v>
      </c>
      <c r="Z2368" s="279">
        <f>SUM(R2366^3+S2365^3+T2364^3+U2363^3+V2362^3+W2361^3+X2360^3+Y2359^3)</f>
        <v>540800</v>
      </c>
      <c r="AA2368" s="42"/>
      <c r="AB2368" s="277"/>
      <c r="AD2368" s="278"/>
      <c r="AE2368" s="34"/>
      <c r="AF2368" s="89">
        <f>SUMSQ(AF2359:AF2366)</f>
        <v>11180</v>
      </c>
      <c r="AG2368" s="90">
        <f>SUMSQ(AG2359:AG2366)</f>
        <v>11180</v>
      </c>
      <c r="AH2368" s="90">
        <f>SUMSQ(AH2359:AH2366)</f>
        <v>11180</v>
      </c>
      <c r="AI2368" s="90">
        <f>SUMSQ(AI2359:AI2366)</f>
        <v>11180</v>
      </c>
      <c r="AJ2368" s="90">
        <f>SUMSQ(AJ2359:AJ2366)</f>
        <v>11180</v>
      </c>
      <c r="AK2368" s="90">
        <f>SUMSQ(AK2359:AK2366)</f>
        <v>11180</v>
      </c>
      <c r="AL2368" s="90">
        <f>SUMSQ(AL2359:AL2366)</f>
        <v>11180</v>
      </c>
      <c r="AM2368" s="90">
        <f>SUMSQ(AM2359:AM2366)</f>
        <v>11180</v>
      </c>
      <c r="AN2368" s="279">
        <f>SUM(AF2366^3+AG2365^3+AH2364^3+AI2363^3+AJ2362^3+AK2361^3+AL2360^3+AM2359^3)</f>
        <v>540800</v>
      </c>
      <c r="AO2368" s="42"/>
      <c r="AP2368" s="277"/>
      <c r="AR2368" s="278"/>
      <c r="AS2368" s="34"/>
      <c r="AT2368" s="89">
        <f>SUMSQ(AT2359:AT2366)</f>
        <v>11180</v>
      </c>
      <c r="AU2368" s="90">
        <f>SUMSQ(AU2359:AU2366)</f>
        <v>11180</v>
      </c>
      <c r="AV2368" s="90">
        <f>SUMSQ(AV2359:AV2366)</f>
        <v>11180</v>
      </c>
      <c r="AW2368" s="90">
        <f>SUMSQ(AW2359:AW2366)</f>
        <v>11180</v>
      </c>
      <c r="AX2368" s="90">
        <f>SUMSQ(AX2359:AX2366)</f>
        <v>11180</v>
      </c>
      <c r="AY2368" s="90">
        <f>SUMSQ(AY2359:AY2366)</f>
        <v>11180</v>
      </c>
      <c r="AZ2368" s="90">
        <f>SUMSQ(AZ2359:AZ2366)</f>
        <v>11180</v>
      </c>
      <c r="BA2368" s="90">
        <f>SUMSQ(BA2359:BA2366)</f>
        <v>11180</v>
      </c>
      <c r="BB2368" s="279">
        <f>SUM(AT2366^3+AU2365^3+AV2364^3+AW2363^3+AX2362^3+AY2361^3+AZ2360^3+BA2359^3)</f>
        <v>540800</v>
      </c>
      <c r="BC2368" s="42"/>
      <c r="BD2368" s="277"/>
    </row>
    <row r="2369" spans="2:56" ht="12.75" thickBot="1" x14ac:dyDescent="0.25">
      <c r="B2369" s="278"/>
      <c r="C2369" s="104"/>
      <c r="D2369" s="106"/>
      <c r="E2369" s="106"/>
      <c r="F2369" s="106"/>
      <c r="G2369" s="106"/>
      <c r="H2369" s="106"/>
      <c r="I2369" s="106"/>
      <c r="J2369" s="106"/>
      <c r="K2369" s="106"/>
      <c r="L2369" s="106"/>
      <c r="M2369" s="109"/>
      <c r="N2369" s="277"/>
      <c r="P2369" s="278"/>
      <c r="Q2369" s="104"/>
      <c r="R2369" s="106"/>
      <c r="S2369" s="106"/>
      <c r="T2369" s="106"/>
      <c r="U2369" s="106"/>
      <c r="V2369" s="106"/>
      <c r="W2369" s="106"/>
      <c r="X2369" s="106"/>
      <c r="Y2369" s="106"/>
      <c r="Z2369" s="106"/>
      <c r="AA2369" s="109"/>
      <c r="AB2369" s="277"/>
      <c r="AD2369" s="278"/>
      <c r="AE2369" s="104"/>
      <c r="AF2369" s="106"/>
      <c r="AG2369" s="106"/>
      <c r="AH2369" s="106"/>
      <c r="AI2369" s="106"/>
      <c r="AJ2369" s="106"/>
      <c r="AK2369" s="106"/>
      <c r="AL2369" s="106"/>
      <c r="AM2369" s="106"/>
      <c r="AN2369" s="106"/>
      <c r="AO2369" s="109"/>
      <c r="AP2369" s="277"/>
      <c r="AR2369" s="278"/>
      <c r="AS2369" s="104"/>
      <c r="AT2369" s="106"/>
      <c r="AU2369" s="106"/>
      <c r="AV2369" s="106"/>
      <c r="AW2369" s="106"/>
      <c r="AX2369" s="106"/>
      <c r="AY2369" s="106"/>
      <c r="AZ2369" s="106"/>
      <c r="BA2369" s="106"/>
      <c r="BB2369" s="106"/>
      <c r="BC2369" s="109"/>
      <c r="BD2369" s="277"/>
    </row>
    <row r="2370" spans="2:56" ht="12.75" thickBot="1" x14ac:dyDescent="0.25">
      <c r="B2370" s="276"/>
      <c r="C2370" s="275"/>
      <c r="D2370" s="275"/>
      <c r="E2370" s="275"/>
      <c r="F2370" s="275"/>
      <c r="G2370" s="275"/>
      <c r="H2370" s="275"/>
      <c r="I2370" s="275"/>
      <c r="J2370" s="275"/>
      <c r="K2370" s="275"/>
      <c r="L2370" s="275"/>
      <c r="M2370" s="275"/>
      <c r="N2370" s="274"/>
      <c r="P2370" s="276"/>
      <c r="Q2370" s="275"/>
      <c r="R2370" s="275"/>
      <c r="S2370" s="275"/>
      <c r="T2370" s="275"/>
      <c r="U2370" s="275"/>
      <c r="V2370" s="275"/>
      <c r="W2370" s="275"/>
      <c r="X2370" s="275"/>
      <c r="Y2370" s="275"/>
      <c r="Z2370" s="275"/>
      <c r="AA2370" s="275"/>
      <c r="AB2370" s="274"/>
      <c r="AD2370" s="276"/>
      <c r="AE2370" s="275"/>
      <c r="AF2370" s="275"/>
      <c r="AG2370" s="275"/>
      <c r="AH2370" s="275"/>
      <c r="AI2370" s="275"/>
      <c r="AJ2370" s="275"/>
      <c r="AK2370" s="275"/>
      <c r="AL2370" s="275"/>
      <c r="AM2370" s="275"/>
      <c r="AN2370" s="275"/>
      <c r="AO2370" s="275"/>
      <c r="AP2370" s="274"/>
      <c r="AR2370" s="276"/>
      <c r="AS2370" s="275"/>
      <c r="AT2370" s="275"/>
      <c r="AU2370" s="275"/>
      <c r="AV2370" s="275"/>
      <c r="AW2370" s="275"/>
      <c r="AX2370" s="275"/>
      <c r="AY2370" s="275"/>
      <c r="AZ2370" s="275"/>
      <c r="BA2370" s="275"/>
      <c r="BB2370" s="275"/>
      <c r="BC2370" s="275"/>
      <c r="BD2370" s="274"/>
    </row>
    <row r="2371" spans="2:56" ht="13.5" thickTop="1" thickBot="1" x14ac:dyDescent="0.25"/>
    <row r="2372" spans="2:56" ht="13.5" thickTop="1" thickBot="1" x14ac:dyDescent="0.25">
      <c r="B2372" s="284"/>
      <c r="C2372" s="283"/>
      <c r="D2372" s="283"/>
      <c r="E2372" s="283"/>
      <c r="F2372" s="283"/>
      <c r="G2372" s="283"/>
      <c r="H2372" s="283"/>
      <c r="I2372" s="283"/>
      <c r="J2372" s="283"/>
      <c r="K2372" s="283"/>
      <c r="L2372" s="283"/>
      <c r="M2372" s="283"/>
      <c r="N2372" s="282"/>
      <c r="P2372" s="284"/>
      <c r="Q2372" s="283"/>
      <c r="R2372" s="283"/>
      <c r="S2372" s="283"/>
      <c r="T2372" s="283"/>
      <c r="U2372" s="283"/>
      <c r="V2372" s="283"/>
      <c r="W2372" s="283"/>
      <c r="X2372" s="283"/>
      <c r="Y2372" s="283"/>
      <c r="Z2372" s="283"/>
      <c r="AA2372" s="283"/>
      <c r="AB2372" s="282"/>
      <c r="AD2372" s="284"/>
      <c r="AE2372" s="283"/>
      <c r="AF2372" s="283"/>
      <c r="AG2372" s="283"/>
      <c r="AH2372" s="283"/>
      <c r="AI2372" s="283"/>
      <c r="AJ2372" s="283"/>
      <c r="AK2372" s="283"/>
      <c r="AL2372" s="283"/>
      <c r="AM2372" s="283"/>
      <c r="AN2372" s="283"/>
      <c r="AO2372" s="283"/>
      <c r="AP2372" s="282"/>
      <c r="AR2372" s="284"/>
      <c r="AS2372" s="283"/>
      <c r="AT2372" s="283"/>
      <c r="AU2372" s="283"/>
      <c r="AV2372" s="283"/>
      <c r="AW2372" s="283"/>
      <c r="AX2372" s="283"/>
      <c r="AY2372" s="283"/>
      <c r="AZ2372" s="283"/>
      <c r="BA2372" s="283"/>
      <c r="BB2372" s="283"/>
      <c r="BC2372" s="283"/>
      <c r="BD2372" s="282"/>
    </row>
    <row r="2373" spans="2:56" ht="12.75" thickBot="1" x14ac:dyDescent="0.25">
      <c r="B2373" s="278"/>
      <c r="C2373" s="20"/>
      <c r="D2373" s="21"/>
      <c r="E2373" s="21"/>
      <c r="F2373" s="21"/>
      <c r="G2373" s="21"/>
      <c r="H2373" s="281" t="s">
        <v>782</v>
      </c>
      <c r="I2373" s="21"/>
      <c r="J2373" s="21"/>
      <c r="K2373" s="21"/>
      <c r="L2373" s="21"/>
      <c r="M2373" s="23"/>
      <c r="N2373" s="277"/>
      <c r="P2373" s="278"/>
      <c r="Q2373" s="20"/>
      <c r="R2373" s="21"/>
      <c r="S2373" s="21"/>
      <c r="T2373" s="21"/>
      <c r="U2373" s="21"/>
      <c r="V2373" s="281" t="s">
        <v>781</v>
      </c>
      <c r="W2373" s="21"/>
      <c r="X2373" s="21"/>
      <c r="Y2373" s="21"/>
      <c r="Z2373" s="21"/>
      <c r="AA2373" s="23"/>
      <c r="AB2373" s="277"/>
      <c r="AD2373" s="278"/>
      <c r="AE2373" s="20"/>
      <c r="AF2373" s="21"/>
      <c r="AG2373" s="21"/>
      <c r="AH2373" s="21"/>
      <c r="AI2373" s="21"/>
      <c r="AJ2373" s="281" t="s">
        <v>780</v>
      </c>
      <c r="AK2373" s="21"/>
      <c r="AL2373" s="21"/>
      <c r="AM2373" s="21"/>
      <c r="AN2373" s="21"/>
      <c r="AO2373" s="23"/>
      <c r="AP2373" s="277"/>
      <c r="AR2373" s="278"/>
      <c r="AS2373" s="20"/>
      <c r="AT2373" s="21"/>
      <c r="AU2373" s="21"/>
      <c r="AV2373" s="21"/>
      <c r="AW2373" s="21"/>
      <c r="AX2373" s="281" t="s">
        <v>779</v>
      </c>
      <c r="AY2373" s="21"/>
      <c r="AZ2373" s="21"/>
      <c r="BA2373" s="21"/>
      <c r="BB2373" s="21"/>
      <c r="BC2373" s="23"/>
      <c r="BD2373" s="277"/>
    </row>
    <row r="2374" spans="2:56" x14ac:dyDescent="0.2">
      <c r="B2374" s="278"/>
      <c r="C2374" s="34"/>
      <c r="D2374" s="35">
        <v>6</v>
      </c>
      <c r="E2374" s="36">
        <v>64</v>
      </c>
      <c r="F2374" s="36">
        <v>11</v>
      </c>
      <c r="G2374" s="36">
        <v>49</v>
      </c>
      <c r="H2374" s="36">
        <v>39</v>
      </c>
      <c r="I2374" s="36">
        <v>29</v>
      </c>
      <c r="J2374" s="36">
        <v>42</v>
      </c>
      <c r="K2374" s="37">
        <v>20</v>
      </c>
      <c r="L2374" s="251">
        <f>SUMSQ(D2374:K2374)</f>
        <v>11180</v>
      </c>
      <c r="M2374" s="42"/>
      <c r="N2374" s="277"/>
      <c r="P2374" s="278"/>
      <c r="Q2374" s="34"/>
      <c r="R2374" s="35">
        <v>6</v>
      </c>
      <c r="S2374" s="36">
        <v>64</v>
      </c>
      <c r="T2374" s="36">
        <v>11</v>
      </c>
      <c r="U2374" s="36">
        <v>49</v>
      </c>
      <c r="V2374" s="36">
        <v>39</v>
      </c>
      <c r="W2374" s="36">
        <v>29</v>
      </c>
      <c r="X2374" s="36">
        <v>42</v>
      </c>
      <c r="Y2374" s="37">
        <v>20</v>
      </c>
      <c r="Z2374" s="251">
        <f>SUMSQ(R2374:Y2374)</f>
        <v>11180</v>
      </c>
      <c r="AA2374" s="42"/>
      <c r="AB2374" s="277"/>
      <c r="AD2374" s="278"/>
      <c r="AE2374" s="34"/>
      <c r="AF2374" s="35">
        <v>6</v>
      </c>
      <c r="AG2374" s="36">
        <v>64</v>
      </c>
      <c r="AH2374" s="36">
        <v>11</v>
      </c>
      <c r="AI2374" s="36">
        <v>49</v>
      </c>
      <c r="AJ2374" s="36">
        <v>39</v>
      </c>
      <c r="AK2374" s="36">
        <v>29</v>
      </c>
      <c r="AL2374" s="36">
        <v>42</v>
      </c>
      <c r="AM2374" s="37">
        <v>20</v>
      </c>
      <c r="AN2374" s="251">
        <f>SUMSQ(AF2374:AM2374)</f>
        <v>11180</v>
      </c>
      <c r="AO2374" s="42"/>
      <c r="AP2374" s="277"/>
      <c r="AR2374" s="278"/>
      <c r="AS2374" s="34"/>
      <c r="AT2374" s="35">
        <v>6</v>
      </c>
      <c r="AU2374" s="36">
        <v>64</v>
      </c>
      <c r="AV2374" s="36">
        <v>29</v>
      </c>
      <c r="AW2374" s="36">
        <v>49</v>
      </c>
      <c r="AX2374" s="36">
        <v>39</v>
      </c>
      <c r="AY2374" s="36">
        <v>11</v>
      </c>
      <c r="AZ2374" s="36">
        <v>42</v>
      </c>
      <c r="BA2374" s="37">
        <v>20</v>
      </c>
      <c r="BB2374" s="251">
        <f>SUMSQ(AT2374:BA2374)</f>
        <v>11180</v>
      </c>
      <c r="BC2374" s="42"/>
      <c r="BD2374" s="277"/>
    </row>
    <row r="2375" spans="2:56" x14ac:dyDescent="0.2">
      <c r="B2375" s="278"/>
      <c r="C2375" s="34"/>
      <c r="D2375" s="44">
        <v>51</v>
      </c>
      <c r="E2375" s="45">
        <v>12</v>
      </c>
      <c r="F2375" s="45">
        <v>62</v>
      </c>
      <c r="G2375" s="45">
        <v>5</v>
      </c>
      <c r="H2375" s="45">
        <v>19</v>
      </c>
      <c r="I2375" s="45">
        <v>44</v>
      </c>
      <c r="J2375" s="45">
        <v>30</v>
      </c>
      <c r="K2375" s="46">
        <v>37</v>
      </c>
      <c r="L2375" s="257">
        <f>SUMSQ(D2375:K2375)</f>
        <v>11180</v>
      </c>
      <c r="M2375" s="42"/>
      <c r="N2375" s="277"/>
      <c r="P2375" s="278"/>
      <c r="Q2375" s="34"/>
      <c r="R2375" s="44">
        <v>51</v>
      </c>
      <c r="S2375" s="45">
        <v>12</v>
      </c>
      <c r="T2375" s="45">
        <v>62</v>
      </c>
      <c r="U2375" s="45">
        <v>5</v>
      </c>
      <c r="V2375" s="45">
        <v>19</v>
      </c>
      <c r="W2375" s="45">
        <v>44</v>
      </c>
      <c r="X2375" s="45">
        <v>30</v>
      </c>
      <c r="Y2375" s="46">
        <v>37</v>
      </c>
      <c r="Z2375" s="257">
        <f>SUMSQ(R2375:Y2375)</f>
        <v>11180</v>
      </c>
      <c r="AA2375" s="42"/>
      <c r="AB2375" s="277"/>
      <c r="AD2375" s="278"/>
      <c r="AE2375" s="34"/>
      <c r="AF2375" s="44">
        <v>63</v>
      </c>
      <c r="AG2375" s="45">
        <v>12</v>
      </c>
      <c r="AH2375" s="45">
        <v>40</v>
      </c>
      <c r="AI2375" s="45">
        <v>5</v>
      </c>
      <c r="AJ2375" s="45">
        <v>19</v>
      </c>
      <c r="AK2375" s="45">
        <v>50</v>
      </c>
      <c r="AL2375" s="45">
        <v>30</v>
      </c>
      <c r="AM2375" s="46">
        <v>41</v>
      </c>
      <c r="AN2375" s="257">
        <f>SUMSQ(AF2375:AM2375)</f>
        <v>11180</v>
      </c>
      <c r="AO2375" s="42"/>
      <c r="AP2375" s="277"/>
      <c r="AR2375" s="278"/>
      <c r="AS2375" s="34"/>
      <c r="AT2375" s="44">
        <v>41</v>
      </c>
      <c r="AU2375" s="45">
        <v>12</v>
      </c>
      <c r="AV2375" s="45">
        <v>40</v>
      </c>
      <c r="AW2375" s="45">
        <v>5</v>
      </c>
      <c r="AX2375" s="45">
        <v>19</v>
      </c>
      <c r="AY2375" s="45">
        <v>50</v>
      </c>
      <c r="AZ2375" s="45">
        <v>30</v>
      </c>
      <c r="BA2375" s="46">
        <v>63</v>
      </c>
      <c r="BB2375" s="257">
        <f>SUMSQ(AT2375:BA2375)</f>
        <v>11180</v>
      </c>
      <c r="BC2375" s="42"/>
      <c r="BD2375" s="277"/>
    </row>
    <row r="2376" spans="2:56" x14ac:dyDescent="0.2">
      <c r="B2376" s="278"/>
      <c r="C2376" s="34"/>
      <c r="D2376" s="44">
        <v>32</v>
      </c>
      <c r="E2376" s="45">
        <v>38</v>
      </c>
      <c r="F2376" s="45">
        <v>17</v>
      </c>
      <c r="G2376" s="45">
        <v>43</v>
      </c>
      <c r="H2376" s="45">
        <v>61</v>
      </c>
      <c r="I2376" s="45">
        <v>7</v>
      </c>
      <c r="J2376" s="45">
        <v>52</v>
      </c>
      <c r="K2376" s="46">
        <v>10</v>
      </c>
      <c r="L2376" s="257">
        <f>SUMSQ(D2376:K2376)</f>
        <v>11180</v>
      </c>
      <c r="M2376" s="42"/>
      <c r="N2376" s="277"/>
      <c r="P2376" s="278"/>
      <c r="Q2376" s="34"/>
      <c r="R2376" s="44">
        <v>32</v>
      </c>
      <c r="S2376" s="45">
        <v>38</v>
      </c>
      <c r="T2376" s="45">
        <v>17</v>
      </c>
      <c r="U2376" s="45">
        <v>43</v>
      </c>
      <c r="V2376" s="45">
        <v>61</v>
      </c>
      <c r="W2376" s="45">
        <v>7</v>
      </c>
      <c r="X2376" s="45">
        <v>52</v>
      </c>
      <c r="Y2376" s="46">
        <v>10</v>
      </c>
      <c r="Z2376" s="257">
        <f>SUMSQ(R2376:Y2376)</f>
        <v>11180</v>
      </c>
      <c r="AA2376" s="42"/>
      <c r="AB2376" s="277"/>
      <c r="AD2376" s="278"/>
      <c r="AE2376" s="34"/>
      <c r="AF2376" s="44">
        <v>10</v>
      </c>
      <c r="AG2376" s="45">
        <v>38</v>
      </c>
      <c r="AH2376" s="45">
        <v>17</v>
      </c>
      <c r="AI2376" s="45">
        <v>43</v>
      </c>
      <c r="AJ2376" s="45">
        <v>61</v>
      </c>
      <c r="AK2376" s="45">
        <v>7</v>
      </c>
      <c r="AL2376" s="45">
        <v>52</v>
      </c>
      <c r="AM2376" s="46">
        <v>32</v>
      </c>
      <c r="AN2376" s="257">
        <f>SUMSQ(AF2376:AM2376)</f>
        <v>11180</v>
      </c>
      <c r="AO2376" s="42"/>
      <c r="AP2376" s="277"/>
      <c r="AR2376" s="278"/>
      <c r="AS2376" s="34"/>
      <c r="AT2376" s="44">
        <v>32</v>
      </c>
      <c r="AU2376" s="45">
        <v>38</v>
      </c>
      <c r="AV2376" s="45">
        <v>17</v>
      </c>
      <c r="AW2376" s="45">
        <v>43</v>
      </c>
      <c r="AX2376" s="45">
        <v>61</v>
      </c>
      <c r="AY2376" s="45">
        <v>7</v>
      </c>
      <c r="AZ2376" s="45">
        <v>52</v>
      </c>
      <c r="BA2376" s="46">
        <v>10</v>
      </c>
      <c r="BB2376" s="257">
        <f>SUMSQ(AT2376:BA2376)</f>
        <v>11180</v>
      </c>
      <c r="BC2376" s="42"/>
      <c r="BD2376" s="277"/>
    </row>
    <row r="2377" spans="2:56" x14ac:dyDescent="0.2">
      <c r="B2377" s="278"/>
      <c r="C2377" s="34"/>
      <c r="D2377" s="44">
        <v>2</v>
      </c>
      <c r="E2377" s="45">
        <v>57</v>
      </c>
      <c r="F2377" s="45">
        <v>40</v>
      </c>
      <c r="G2377" s="45">
        <v>31</v>
      </c>
      <c r="H2377" s="45">
        <v>9</v>
      </c>
      <c r="I2377" s="45">
        <v>50</v>
      </c>
      <c r="J2377" s="45">
        <v>47</v>
      </c>
      <c r="K2377" s="46">
        <v>24</v>
      </c>
      <c r="L2377" s="257">
        <f>SUMSQ(D2377:K2377)</f>
        <v>11180</v>
      </c>
      <c r="M2377" s="42"/>
      <c r="N2377" s="277"/>
      <c r="P2377" s="278"/>
      <c r="Q2377" s="34"/>
      <c r="R2377" s="44">
        <v>41</v>
      </c>
      <c r="S2377" s="45">
        <v>18</v>
      </c>
      <c r="T2377" s="45">
        <v>40</v>
      </c>
      <c r="U2377" s="45">
        <v>31</v>
      </c>
      <c r="V2377" s="45">
        <v>9</v>
      </c>
      <c r="W2377" s="45">
        <v>50</v>
      </c>
      <c r="X2377" s="45">
        <v>8</v>
      </c>
      <c r="Y2377" s="46">
        <v>63</v>
      </c>
      <c r="Z2377" s="257">
        <f>SUMSQ(R2377:Y2377)</f>
        <v>11180</v>
      </c>
      <c r="AA2377" s="42"/>
      <c r="AB2377" s="277"/>
      <c r="AD2377" s="278"/>
      <c r="AE2377" s="34"/>
      <c r="AF2377" s="44">
        <v>51</v>
      </c>
      <c r="AG2377" s="45">
        <v>18</v>
      </c>
      <c r="AH2377" s="45">
        <v>62</v>
      </c>
      <c r="AI2377" s="45">
        <v>31</v>
      </c>
      <c r="AJ2377" s="45">
        <v>9</v>
      </c>
      <c r="AK2377" s="45">
        <v>44</v>
      </c>
      <c r="AL2377" s="45">
        <v>8</v>
      </c>
      <c r="AM2377" s="46">
        <v>37</v>
      </c>
      <c r="AN2377" s="257">
        <f>SUMSQ(AF2377:AM2377)</f>
        <v>11180</v>
      </c>
      <c r="AO2377" s="42"/>
      <c r="AP2377" s="277"/>
      <c r="AR2377" s="278"/>
      <c r="AS2377" s="34"/>
      <c r="AT2377" s="44">
        <v>51</v>
      </c>
      <c r="AU2377" s="45">
        <v>18</v>
      </c>
      <c r="AV2377" s="45">
        <v>44</v>
      </c>
      <c r="AW2377" s="45">
        <v>31</v>
      </c>
      <c r="AX2377" s="45">
        <v>9</v>
      </c>
      <c r="AY2377" s="45">
        <v>62</v>
      </c>
      <c r="AZ2377" s="45">
        <v>8</v>
      </c>
      <c r="BA2377" s="46">
        <v>37</v>
      </c>
      <c r="BB2377" s="257">
        <f>SUMSQ(AT2377:BA2377)</f>
        <v>11180</v>
      </c>
      <c r="BC2377" s="42"/>
      <c r="BD2377" s="277"/>
    </row>
    <row r="2378" spans="2:56" x14ac:dyDescent="0.2">
      <c r="B2378" s="278"/>
      <c r="C2378" s="34"/>
      <c r="D2378" s="44">
        <v>41</v>
      </c>
      <c r="E2378" s="45">
        <v>18</v>
      </c>
      <c r="F2378" s="45">
        <v>15</v>
      </c>
      <c r="G2378" s="45">
        <v>56</v>
      </c>
      <c r="H2378" s="45">
        <v>34</v>
      </c>
      <c r="I2378" s="45">
        <v>25</v>
      </c>
      <c r="J2378" s="45">
        <v>8</v>
      </c>
      <c r="K2378" s="46">
        <v>63</v>
      </c>
      <c r="L2378" s="257">
        <f>SUMSQ(D2378:K2378)</f>
        <v>11180</v>
      </c>
      <c r="M2378" s="42"/>
      <c r="N2378" s="277"/>
      <c r="P2378" s="278"/>
      <c r="Q2378" s="34"/>
      <c r="R2378" s="44">
        <v>2</v>
      </c>
      <c r="S2378" s="45">
        <v>57</v>
      </c>
      <c r="T2378" s="45">
        <v>15</v>
      </c>
      <c r="U2378" s="45">
        <v>56</v>
      </c>
      <c r="V2378" s="45">
        <v>34</v>
      </c>
      <c r="W2378" s="45">
        <v>25</v>
      </c>
      <c r="X2378" s="45">
        <v>47</v>
      </c>
      <c r="Y2378" s="46">
        <v>24</v>
      </c>
      <c r="Z2378" s="257">
        <f>SUMSQ(R2378:Y2378)</f>
        <v>11180</v>
      </c>
      <c r="AA2378" s="42"/>
      <c r="AB2378" s="277"/>
      <c r="AD2378" s="278"/>
      <c r="AE2378" s="34"/>
      <c r="AF2378" s="44">
        <v>28</v>
      </c>
      <c r="AG2378" s="45">
        <v>57</v>
      </c>
      <c r="AH2378" s="45">
        <v>21</v>
      </c>
      <c r="AI2378" s="45">
        <v>56</v>
      </c>
      <c r="AJ2378" s="45">
        <v>34</v>
      </c>
      <c r="AK2378" s="45">
        <v>3</v>
      </c>
      <c r="AL2378" s="45">
        <v>47</v>
      </c>
      <c r="AM2378" s="46">
        <v>14</v>
      </c>
      <c r="AN2378" s="257">
        <f>SUMSQ(AF2378:AM2378)</f>
        <v>11180</v>
      </c>
      <c r="AO2378" s="42"/>
      <c r="AP2378" s="277"/>
      <c r="AR2378" s="278"/>
      <c r="AS2378" s="34"/>
      <c r="AT2378" s="44">
        <v>28</v>
      </c>
      <c r="AU2378" s="45">
        <v>57</v>
      </c>
      <c r="AV2378" s="45">
        <v>3</v>
      </c>
      <c r="AW2378" s="45">
        <v>56</v>
      </c>
      <c r="AX2378" s="45">
        <v>34</v>
      </c>
      <c r="AY2378" s="45">
        <v>21</v>
      </c>
      <c r="AZ2378" s="45">
        <v>47</v>
      </c>
      <c r="BA2378" s="46">
        <v>14</v>
      </c>
      <c r="BB2378" s="257">
        <f>SUMSQ(AT2378:BA2378)</f>
        <v>11180</v>
      </c>
      <c r="BC2378" s="42"/>
      <c r="BD2378" s="277"/>
    </row>
    <row r="2379" spans="2:56" x14ac:dyDescent="0.2">
      <c r="B2379" s="278"/>
      <c r="C2379" s="34"/>
      <c r="D2379" s="44">
        <v>55</v>
      </c>
      <c r="E2379" s="45">
        <v>13</v>
      </c>
      <c r="F2379" s="45">
        <v>58</v>
      </c>
      <c r="G2379" s="45">
        <v>4</v>
      </c>
      <c r="H2379" s="45">
        <v>22</v>
      </c>
      <c r="I2379" s="45">
        <v>48</v>
      </c>
      <c r="J2379" s="45">
        <v>27</v>
      </c>
      <c r="K2379" s="46">
        <v>33</v>
      </c>
      <c r="L2379" s="257">
        <f>SUMSQ(D2379:K2379)</f>
        <v>11180</v>
      </c>
      <c r="M2379" s="42"/>
      <c r="N2379" s="277"/>
      <c r="P2379" s="278"/>
      <c r="Q2379" s="34"/>
      <c r="R2379" s="44">
        <v>55</v>
      </c>
      <c r="S2379" s="45">
        <v>13</v>
      </c>
      <c r="T2379" s="45">
        <v>58</v>
      </c>
      <c r="U2379" s="45">
        <v>4</v>
      </c>
      <c r="V2379" s="45">
        <v>22</v>
      </c>
      <c r="W2379" s="45">
        <v>48</v>
      </c>
      <c r="X2379" s="45">
        <v>27</v>
      </c>
      <c r="Y2379" s="46">
        <v>33</v>
      </c>
      <c r="Z2379" s="257">
        <f>SUMSQ(R2379:Y2379)</f>
        <v>11180</v>
      </c>
      <c r="AA2379" s="42"/>
      <c r="AB2379" s="277"/>
      <c r="AD2379" s="278"/>
      <c r="AE2379" s="34"/>
      <c r="AF2379" s="44">
        <v>33</v>
      </c>
      <c r="AG2379" s="45">
        <v>13</v>
      </c>
      <c r="AH2379" s="45">
        <v>58</v>
      </c>
      <c r="AI2379" s="45">
        <v>4</v>
      </c>
      <c r="AJ2379" s="45">
        <v>22</v>
      </c>
      <c r="AK2379" s="45">
        <v>48</v>
      </c>
      <c r="AL2379" s="45">
        <v>27</v>
      </c>
      <c r="AM2379" s="46">
        <v>55</v>
      </c>
      <c r="AN2379" s="257">
        <f>SUMSQ(AF2379:AM2379)</f>
        <v>11180</v>
      </c>
      <c r="AO2379" s="42"/>
      <c r="AP2379" s="277"/>
      <c r="AR2379" s="278"/>
      <c r="AS2379" s="34"/>
      <c r="AT2379" s="44">
        <v>55</v>
      </c>
      <c r="AU2379" s="45">
        <v>13</v>
      </c>
      <c r="AV2379" s="45">
        <v>58</v>
      </c>
      <c r="AW2379" s="45">
        <v>4</v>
      </c>
      <c r="AX2379" s="45">
        <v>22</v>
      </c>
      <c r="AY2379" s="45">
        <v>48</v>
      </c>
      <c r="AZ2379" s="45">
        <v>27</v>
      </c>
      <c r="BA2379" s="46">
        <v>33</v>
      </c>
      <c r="BB2379" s="257">
        <f>SUMSQ(AT2379:BA2379)</f>
        <v>11180</v>
      </c>
      <c r="BC2379" s="42"/>
      <c r="BD2379" s="277"/>
    </row>
    <row r="2380" spans="2:56" x14ac:dyDescent="0.2">
      <c r="B2380" s="278"/>
      <c r="C2380" s="34"/>
      <c r="D2380" s="44">
        <v>28</v>
      </c>
      <c r="E2380" s="45">
        <v>35</v>
      </c>
      <c r="F2380" s="45">
        <v>21</v>
      </c>
      <c r="G2380" s="45">
        <v>46</v>
      </c>
      <c r="H2380" s="45">
        <v>60</v>
      </c>
      <c r="I2380" s="45">
        <v>3</v>
      </c>
      <c r="J2380" s="45">
        <v>53</v>
      </c>
      <c r="K2380" s="46">
        <v>14</v>
      </c>
      <c r="L2380" s="257">
        <f>SUMSQ(D2380:K2380)</f>
        <v>11180</v>
      </c>
      <c r="M2380" s="42"/>
      <c r="N2380" s="277"/>
      <c r="P2380" s="278"/>
      <c r="Q2380" s="34"/>
      <c r="R2380" s="44">
        <v>28</v>
      </c>
      <c r="S2380" s="45">
        <v>35</v>
      </c>
      <c r="T2380" s="45">
        <v>21</v>
      </c>
      <c r="U2380" s="45">
        <v>46</v>
      </c>
      <c r="V2380" s="45">
        <v>60</v>
      </c>
      <c r="W2380" s="45">
        <v>3</v>
      </c>
      <c r="X2380" s="45">
        <v>53</v>
      </c>
      <c r="Y2380" s="46">
        <v>14</v>
      </c>
      <c r="Z2380" s="257">
        <f>SUMSQ(R2380:Y2380)</f>
        <v>11180</v>
      </c>
      <c r="AA2380" s="42"/>
      <c r="AB2380" s="277"/>
      <c r="AD2380" s="278"/>
      <c r="AE2380" s="34"/>
      <c r="AF2380" s="44">
        <v>24</v>
      </c>
      <c r="AG2380" s="45">
        <v>35</v>
      </c>
      <c r="AH2380" s="45">
        <v>15</v>
      </c>
      <c r="AI2380" s="45">
        <v>46</v>
      </c>
      <c r="AJ2380" s="45">
        <v>60</v>
      </c>
      <c r="AK2380" s="45">
        <v>25</v>
      </c>
      <c r="AL2380" s="45">
        <v>53</v>
      </c>
      <c r="AM2380" s="46">
        <v>2</v>
      </c>
      <c r="AN2380" s="257">
        <f>SUMSQ(AF2380:AM2380)</f>
        <v>11180</v>
      </c>
      <c r="AO2380" s="42"/>
      <c r="AP2380" s="277"/>
      <c r="AR2380" s="278"/>
      <c r="AS2380" s="34"/>
      <c r="AT2380" s="44">
        <v>2</v>
      </c>
      <c r="AU2380" s="45">
        <v>35</v>
      </c>
      <c r="AV2380" s="45">
        <v>15</v>
      </c>
      <c r="AW2380" s="45">
        <v>46</v>
      </c>
      <c r="AX2380" s="45">
        <v>60</v>
      </c>
      <c r="AY2380" s="45">
        <v>25</v>
      </c>
      <c r="AZ2380" s="45">
        <v>53</v>
      </c>
      <c r="BA2380" s="46">
        <v>24</v>
      </c>
      <c r="BB2380" s="257">
        <f>SUMSQ(AT2380:BA2380)</f>
        <v>11180</v>
      </c>
      <c r="BC2380" s="42"/>
      <c r="BD2380" s="277"/>
    </row>
    <row r="2381" spans="2:56" ht="12.75" thickBot="1" x14ac:dyDescent="0.25">
      <c r="B2381" s="278"/>
      <c r="C2381" s="34"/>
      <c r="D2381" s="59">
        <v>45</v>
      </c>
      <c r="E2381" s="60">
        <v>23</v>
      </c>
      <c r="F2381" s="60">
        <v>36</v>
      </c>
      <c r="G2381" s="60">
        <v>26</v>
      </c>
      <c r="H2381" s="60">
        <v>16</v>
      </c>
      <c r="I2381" s="60">
        <v>54</v>
      </c>
      <c r="J2381" s="60">
        <v>1</v>
      </c>
      <c r="K2381" s="61">
        <v>59</v>
      </c>
      <c r="L2381" s="257">
        <f>SUMSQ(D2381:K2381)</f>
        <v>11180</v>
      </c>
      <c r="M2381" s="42"/>
      <c r="N2381" s="277"/>
      <c r="P2381" s="278"/>
      <c r="Q2381" s="34"/>
      <c r="R2381" s="59">
        <v>45</v>
      </c>
      <c r="S2381" s="60">
        <v>23</v>
      </c>
      <c r="T2381" s="60">
        <v>36</v>
      </c>
      <c r="U2381" s="60">
        <v>26</v>
      </c>
      <c r="V2381" s="60">
        <v>16</v>
      </c>
      <c r="W2381" s="60">
        <v>54</v>
      </c>
      <c r="X2381" s="60">
        <v>1</v>
      </c>
      <c r="Y2381" s="61">
        <v>59</v>
      </c>
      <c r="Z2381" s="257">
        <f>SUMSQ(R2381:Y2381)</f>
        <v>11180</v>
      </c>
      <c r="AA2381" s="42"/>
      <c r="AB2381" s="277"/>
      <c r="AD2381" s="278"/>
      <c r="AE2381" s="34"/>
      <c r="AF2381" s="59">
        <v>45</v>
      </c>
      <c r="AG2381" s="60">
        <v>23</v>
      </c>
      <c r="AH2381" s="60">
        <v>36</v>
      </c>
      <c r="AI2381" s="60">
        <v>26</v>
      </c>
      <c r="AJ2381" s="60">
        <v>16</v>
      </c>
      <c r="AK2381" s="60">
        <v>54</v>
      </c>
      <c r="AL2381" s="60">
        <v>1</v>
      </c>
      <c r="AM2381" s="61">
        <v>59</v>
      </c>
      <c r="AN2381" s="257">
        <f>SUMSQ(AF2381:AM2381)</f>
        <v>11180</v>
      </c>
      <c r="AO2381" s="42"/>
      <c r="AP2381" s="277"/>
      <c r="AR2381" s="278"/>
      <c r="AS2381" s="34"/>
      <c r="AT2381" s="59">
        <v>45</v>
      </c>
      <c r="AU2381" s="60">
        <v>23</v>
      </c>
      <c r="AV2381" s="60">
        <v>54</v>
      </c>
      <c r="AW2381" s="60">
        <v>26</v>
      </c>
      <c r="AX2381" s="60">
        <v>16</v>
      </c>
      <c r="AY2381" s="60">
        <v>36</v>
      </c>
      <c r="AZ2381" s="60">
        <v>1</v>
      </c>
      <c r="BA2381" s="61">
        <v>59</v>
      </c>
      <c r="BB2381" s="257">
        <f>SUMSQ(AT2381:BA2381)</f>
        <v>11180</v>
      </c>
      <c r="BC2381" s="42"/>
      <c r="BD2381" s="277"/>
    </row>
    <row r="2382" spans="2:56" x14ac:dyDescent="0.2">
      <c r="B2382" s="278"/>
      <c r="C2382" s="34"/>
      <c r="D2382" s="166">
        <f>SUM(D2374:D2381)</f>
        <v>260</v>
      </c>
      <c r="E2382" s="167">
        <f>SUM(E2374:E2381)</f>
        <v>260</v>
      </c>
      <c r="F2382" s="167">
        <f>SUM(F2374:F2381)</f>
        <v>260</v>
      </c>
      <c r="G2382" s="167">
        <f>SUM(G2374:G2381)</f>
        <v>260</v>
      </c>
      <c r="H2382" s="167">
        <f>SUM(H2374:H2381)</f>
        <v>260</v>
      </c>
      <c r="I2382" s="167">
        <f>SUM(I2374:I2381)</f>
        <v>260</v>
      </c>
      <c r="J2382" s="167">
        <f>SUM(J2374:J2381)</f>
        <v>260</v>
      </c>
      <c r="K2382" s="167">
        <f>SUM(K2374:K2381)</f>
        <v>260</v>
      </c>
      <c r="L2382" s="280">
        <f>SUM(D2374^3+E2375^3+F2376^3+G2377^3+H2378^3+I2379^3+J2380^3+K2381^3)</f>
        <v>540800</v>
      </c>
      <c r="M2382" s="42"/>
      <c r="N2382" s="277"/>
      <c r="P2382" s="278"/>
      <c r="Q2382" s="34"/>
      <c r="R2382" s="166">
        <f>SUM(R2374:R2381)</f>
        <v>260</v>
      </c>
      <c r="S2382" s="167">
        <f>SUM(S2374:S2381)</f>
        <v>260</v>
      </c>
      <c r="T2382" s="167">
        <f>SUM(T2374:T2381)</f>
        <v>260</v>
      </c>
      <c r="U2382" s="167">
        <f>SUM(U2374:U2381)</f>
        <v>260</v>
      </c>
      <c r="V2382" s="167">
        <f>SUM(V2374:V2381)</f>
        <v>260</v>
      </c>
      <c r="W2382" s="167">
        <f>SUM(W2374:W2381)</f>
        <v>260</v>
      </c>
      <c r="X2382" s="167">
        <f>SUM(X2374:X2381)</f>
        <v>260</v>
      </c>
      <c r="Y2382" s="167">
        <f>SUM(Y2374:Y2381)</f>
        <v>260</v>
      </c>
      <c r="Z2382" s="280">
        <f>SUM(R2374^3+S2375^3+T2376^3+U2377^3+V2378^3+W2379^3+X2380^3+Y2381^3)</f>
        <v>540800</v>
      </c>
      <c r="AA2382" s="42"/>
      <c r="AB2382" s="277"/>
      <c r="AD2382" s="278"/>
      <c r="AE2382" s="34"/>
      <c r="AF2382" s="166">
        <f>SUM(AF2374:AF2381)</f>
        <v>260</v>
      </c>
      <c r="AG2382" s="167">
        <f>SUM(AG2374:AG2381)</f>
        <v>260</v>
      </c>
      <c r="AH2382" s="167">
        <f>SUM(AH2374:AH2381)</f>
        <v>260</v>
      </c>
      <c r="AI2382" s="167">
        <f>SUM(AI2374:AI2381)</f>
        <v>260</v>
      </c>
      <c r="AJ2382" s="167">
        <f>SUM(AJ2374:AJ2381)</f>
        <v>260</v>
      </c>
      <c r="AK2382" s="167">
        <f>SUM(AK2374:AK2381)</f>
        <v>260</v>
      </c>
      <c r="AL2382" s="167">
        <f>SUM(AL2374:AL2381)</f>
        <v>260</v>
      </c>
      <c r="AM2382" s="167">
        <f>SUM(AM2374:AM2381)</f>
        <v>260</v>
      </c>
      <c r="AN2382" s="280">
        <f>SUM(AF2374^3+AG2375^3+AH2376^3+AI2377^3+AJ2378^3+AK2379^3+AL2380^3+AM2381^3)</f>
        <v>540800</v>
      </c>
      <c r="AO2382" s="42"/>
      <c r="AP2382" s="277"/>
      <c r="AR2382" s="278"/>
      <c r="AS2382" s="34"/>
      <c r="AT2382" s="166">
        <f>SUM(AT2374:AT2381)</f>
        <v>260</v>
      </c>
      <c r="AU2382" s="167">
        <f>SUM(AU2374:AU2381)</f>
        <v>260</v>
      </c>
      <c r="AV2382" s="167">
        <f>SUM(AV2374:AV2381)</f>
        <v>260</v>
      </c>
      <c r="AW2382" s="167">
        <f>SUM(AW2374:AW2381)</f>
        <v>260</v>
      </c>
      <c r="AX2382" s="167">
        <f>SUM(AX2374:AX2381)</f>
        <v>260</v>
      </c>
      <c r="AY2382" s="167">
        <f>SUM(AY2374:AY2381)</f>
        <v>260</v>
      </c>
      <c r="AZ2382" s="167">
        <f>SUM(AZ2374:AZ2381)</f>
        <v>260</v>
      </c>
      <c r="BA2382" s="167">
        <f>SUM(BA2374:BA2381)</f>
        <v>260</v>
      </c>
      <c r="BB2382" s="280">
        <f>SUM(AT2374^3+AU2375^3+AV2376^3+AW2377^3+AX2378^3+AY2379^3+AZ2380^3+BA2381^3)</f>
        <v>540800</v>
      </c>
      <c r="BC2382" s="42"/>
      <c r="BD2382" s="277"/>
    </row>
    <row r="2383" spans="2:56" ht="12.75" thickBot="1" x14ac:dyDescent="0.25">
      <c r="B2383" s="278"/>
      <c r="C2383" s="34"/>
      <c r="D2383" s="89">
        <f>SUMSQ(D2374:D2381)</f>
        <v>11180</v>
      </c>
      <c r="E2383" s="90">
        <f>SUMSQ(E2374:E2381)</f>
        <v>11180</v>
      </c>
      <c r="F2383" s="90">
        <f>SUMSQ(F2374:F2381)</f>
        <v>11180</v>
      </c>
      <c r="G2383" s="90">
        <f>SUMSQ(G2374:G2381)</f>
        <v>11180</v>
      </c>
      <c r="H2383" s="90">
        <f>SUMSQ(H2374:H2381)</f>
        <v>11180</v>
      </c>
      <c r="I2383" s="90">
        <f>SUMSQ(I2374:I2381)</f>
        <v>11180</v>
      </c>
      <c r="J2383" s="90">
        <f>SUMSQ(J2374:J2381)</f>
        <v>11180</v>
      </c>
      <c r="K2383" s="90">
        <f>SUMSQ(K2374:K2381)</f>
        <v>11180</v>
      </c>
      <c r="L2383" s="279">
        <f>SUM(D2381^3+E2380^3+F2379^3+G2378^3+H2377^3+I2376^3+J2375^3+K2374^3)</f>
        <v>540800</v>
      </c>
      <c r="M2383" s="42"/>
      <c r="N2383" s="277"/>
      <c r="P2383" s="278"/>
      <c r="Q2383" s="34"/>
      <c r="R2383" s="89">
        <f>SUMSQ(R2374:R2381)</f>
        <v>11180</v>
      </c>
      <c r="S2383" s="90">
        <f>SUMSQ(S2374:S2381)</f>
        <v>11180</v>
      </c>
      <c r="T2383" s="90">
        <f>SUMSQ(T2374:T2381)</f>
        <v>11180</v>
      </c>
      <c r="U2383" s="90">
        <f>SUMSQ(U2374:U2381)</f>
        <v>11180</v>
      </c>
      <c r="V2383" s="90">
        <f>SUMSQ(V2374:V2381)</f>
        <v>11180</v>
      </c>
      <c r="W2383" s="90">
        <f>SUMSQ(W2374:W2381)</f>
        <v>11180</v>
      </c>
      <c r="X2383" s="90">
        <f>SUMSQ(X2374:X2381)</f>
        <v>11180</v>
      </c>
      <c r="Y2383" s="90">
        <f>SUMSQ(Y2374:Y2381)</f>
        <v>11180</v>
      </c>
      <c r="Z2383" s="279">
        <f>SUM(R2381^3+S2380^3+T2379^3+U2378^3+V2377^3+W2376^3+X2375^3+Y2374^3)</f>
        <v>540800</v>
      </c>
      <c r="AA2383" s="42"/>
      <c r="AB2383" s="277"/>
      <c r="AD2383" s="278"/>
      <c r="AE2383" s="34"/>
      <c r="AF2383" s="89">
        <f>SUMSQ(AF2374:AF2381)</f>
        <v>11180</v>
      </c>
      <c r="AG2383" s="90">
        <f>SUMSQ(AG2374:AG2381)</f>
        <v>11180</v>
      </c>
      <c r="AH2383" s="90">
        <f>SUMSQ(AH2374:AH2381)</f>
        <v>11180</v>
      </c>
      <c r="AI2383" s="90">
        <f>SUMSQ(AI2374:AI2381)</f>
        <v>11180</v>
      </c>
      <c r="AJ2383" s="90">
        <f>SUMSQ(AJ2374:AJ2381)</f>
        <v>11180</v>
      </c>
      <c r="AK2383" s="90">
        <f>SUMSQ(AK2374:AK2381)</f>
        <v>11180</v>
      </c>
      <c r="AL2383" s="90">
        <f>SUMSQ(AL2374:AL2381)</f>
        <v>11180</v>
      </c>
      <c r="AM2383" s="90">
        <f>SUMSQ(AM2374:AM2381)</f>
        <v>11180</v>
      </c>
      <c r="AN2383" s="279">
        <f>SUM(AF2381^3+AG2380^3+AH2379^3+AI2378^3+AJ2377^3+AK2376^3+AL2375^3+AM2374^3)</f>
        <v>540800</v>
      </c>
      <c r="AO2383" s="42"/>
      <c r="AP2383" s="277"/>
      <c r="AR2383" s="278"/>
      <c r="AS2383" s="34"/>
      <c r="AT2383" s="89">
        <f>SUMSQ(AT2374:AT2381)</f>
        <v>11180</v>
      </c>
      <c r="AU2383" s="90">
        <f>SUMSQ(AU2374:AU2381)</f>
        <v>11180</v>
      </c>
      <c r="AV2383" s="90">
        <f>SUMSQ(AV2374:AV2381)</f>
        <v>11180</v>
      </c>
      <c r="AW2383" s="90">
        <f>SUMSQ(AW2374:AW2381)</f>
        <v>11180</v>
      </c>
      <c r="AX2383" s="90">
        <f>SUMSQ(AX2374:AX2381)</f>
        <v>11180</v>
      </c>
      <c r="AY2383" s="90">
        <f>SUMSQ(AY2374:AY2381)</f>
        <v>11180</v>
      </c>
      <c r="AZ2383" s="90">
        <f>SUMSQ(AZ2374:AZ2381)</f>
        <v>11180</v>
      </c>
      <c r="BA2383" s="90">
        <f>SUMSQ(BA2374:BA2381)</f>
        <v>11180</v>
      </c>
      <c r="BB2383" s="279">
        <f>SUM(AT2381^3+AU2380^3+AV2379^3+AW2378^3+AX2377^3+AY2376^3+AZ2375^3+BA2374^3)</f>
        <v>540800</v>
      </c>
      <c r="BC2383" s="42"/>
      <c r="BD2383" s="277"/>
    </row>
    <row r="2384" spans="2:56" ht="12.75" thickBot="1" x14ac:dyDescent="0.25">
      <c r="B2384" s="278"/>
      <c r="C2384" s="104"/>
      <c r="D2384" s="106"/>
      <c r="E2384" s="106"/>
      <c r="F2384" s="106"/>
      <c r="G2384" s="106"/>
      <c r="H2384" s="106"/>
      <c r="I2384" s="106"/>
      <c r="J2384" s="106"/>
      <c r="K2384" s="106"/>
      <c r="L2384" s="106"/>
      <c r="M2384" s="109"/>
      <c r="N2384" s="277"/>
      <c r="P2384" s="278"/>
      <c r="Q2384" s="104"/>
      <c r="R2384" s="106"/>
      <c r="S2384" s="106"/>
      <c r="T2384" s="106"/>
      <c r="U2384" s="106"/>
      <c r="V2384" s="106"/>
      <c r="W2384" s="106"/>
      <c r="X2384" s="106"/>
      <c r="Y2384" s="106"/>
      <c r="Z2384" s="106"/>
      <c r="AA2384" s="109"/>
      <c r="AB2384" s="277"/>
      <c r="AD2384" s="278"/>
      <c r="AE2384" s="104"/>
      <c r="AF2384" s="106"/>
      <c r="AG2384" s="106"/>
      <c r="AH2384" s="106"/>
      <c r="AI2384" s="106"/>
      <c r="AJ2384" s="106"/>
      <c r="AK2384" s="106"/>
      <c r="AL2384" s="106"/>
      <c r="AM2384" s="106"/>
      <c r="AN2384" s="106"/>
      <c r="AO2384" s="109"/>
      <c r="AP2384" s="277"/>
      <c r="AR2384" s="278"/>
      <c r="AS2384" s="104"/>
      <c r="AT2384" s="106"/>
      <c r="AU2384" s="106"/>
      <c r="AV2384" s="106"/>
      <c r="AW2384" s="106"/>
      <c r="AX2384" s="106"/>
      <c r="AY2384" s="106"/>
      <c r="AZ2384" s="106"/>
      <c r="BA2384" s="106"/>
      <c r="BB2384" s="106"/>
      <c r="BC2384" s="109"/>
      <c r="BD2384" s="277"/>
    </row>
    <row r="2385" spans="2:56" ht="12.75" thickBot="1" x14ac:dyDescent="0.25">
      <c r="B2385" s="276"/>
      <c r="C2385" s="275"/>
      <c r="D2385" s="275"/>
      <c r="E2385" s="275"/>
      <c r="F2385" s="275"/>
      <c r="G2385" s="275"/>
      <c r="H2385" s="275"/>
      <c r="I2385" s="275"/>
      <c r="J2385" s="275"/>
      <c r="K2385" s="275"/>
      <c r="L2385" s="275"/>
      <c r="M2385" s="275"/>
      <c r="N2385" s="274"/>
      <c r="P2385" s="276"/>
      <c r="Q2385" s="275"/>
      <c r="R2385" s="275"/>
      <c r="S2385" s="275"/>
      <c r="T2385" s="275"/>
      <c r="U2385" s="275"/>
      <c r="V2385" s="275"/>
      <c r="W2385" s="275"/>
      <c r="X2385" s="275"/>
      <c r="Y2385" s="275"/>
      <c r="Z2385" s="275"/>
      <c r="AA2385" s="275"/>
      <c r="AB2385" s="274"/>
      <c r="AD2385" s="276"/>
      <c r="AE2385" s="275"/>
      <c r="AF2385" s="275"/>
      <c r="AG2385" s="275"/>
      <c r="AH2385" s="275"/>
      <c r="AI2385" s="275"/>
      <c r="AJ2385" s="275"/>
      <c r="AK2385" s="275"/>
      <c r="AL2385" s="275"/>
      <c r="AM2385" s="275"/>
      <c r="AN2385" s="275"/>
      <c r="AO2385" s="275"/>
      <c r="AP2385" s="274"/>
      <c r="AR2385" s="276"/>
      <c r="AS2385" s="275"/>
      <c r="AT2385" s="275"/>
      <c r="AU2385" s="275"/>
      <c r="AV2385" s="275"/>
      <c r="AW2385" s="275"/>
      <c r="AX2385" s="275"/>
      <c r="AY2385" s="275"/>
      <c r="AZ2385" s="275"/>
      <c r="BA2385" s="275"/>
      <c r="BB2385" s="275"/>
      <c r="BC2385" s="275"/>
      <c r="BD2385" s="274"/>
    </row>
    <row r="2386" spans="2:56" ht="13.5" thickTop="1" thickBot="1" x14ac:dyDescent="0.25"/>
    <row r="2387" spans="2:56" ht="13.5" thickTop="1" thickBot="1" x14ac:dyDescent="0.25">
      <c r="B2387" s="284"/>
      <c r="C2387" s="283"/>
      <c r="D2387" s="283"/>
      <c r="E2387" s="283"/>
      <c r="F2387" s="283"/>
      <c r="G2387" s="283"/>
      <c r="H2387" s="283"/>
      <c r="I2387" s="283"/>
      <c r="J2387" s="283"/>
      <c r="K2387" s="283"/>
      <c r="L2387" s="283"/>
      <c r="M2387" s="283"/>
      <c r="N2387" s="282"/>
      <c r="P2387" s="284"/>
      <c r="Q2387" s="283"/>
      <c r="R2387" s="283"/>
      <c r="S2387" s="283"/>
      <c r="T2387" s="283"/>
      <c r="U2387" s="283"/>
      <c r="V2387" s="283"/>
      <c r="W2387" s="283"/>
      <c r="X2387" s="283"/>
      <c r="Y2387" s="283"/>
      <c r="Z2387" s="283"/>
      <c r="AA2387" s="283"/>
      <c r="AB2387" s="282"/>
      <c r="AD2387" s="284"/>
      <c r="AE2387" s="283"/>
      <c r="AF2387" s="283"/>
      <c r="AG2387" s="283"/>
      <c r="AH2387" s="283"/>
      <c r="AI2387" s="283"/>
      <c r="AJ2387" s="283"/>
      <c r="AK2387" s="283"/>
      <c r="AL2387" s="283"/>
      <c r="AM2387" s="283"/>
      <c r="AN2387" s="283"/>
      <c r="AO2387" s="283"/>
      <c r="AP2387" s="282"/>
      <c r="AR2387" s="284"/>
      <c r="AS2387" s="283"/>
      <c r="AT2387" s="283"/>
      <c r="AU2387" s="283"/>
      <c r="AV2387" s="283"/>
      <c r="AW2387" s="283"/>
      <c r="AX2387" s="283"/>
      <c r="AY2387" s="283"/>
      <c r="AZ2387" s="283"/>
      <c r="BA2387" s="283"/>
      <c r="BB2387" s="283"/>
      <c r="BC2387" s="283"/>
      <c r="BD2387" s="282"/>
    </row>
    <row r="2388" spans="2:56" ht="12.75" thickBot="1" x14ac:dyDescent="0.25">
      <c r="B2388" s="278"/>
      <c r="C2388" s="20"/>
      <c r="D2388" s="21"/>
      <c r="E2388" s="21"/>
      <c r="F2388" s="21"/>
      <c r="G2388" s="21"/>
      <c r="H2388" s="281" t="s">
        <v>778</v>
      </c>
      <c r="I2388" s="21"/>
      <c r="J2388" s="21"/>
      <c r="K2388" s="21"/>
      <c r="L2388" s="21"/>
      <c r="M2388" s="23"/>
      <c r="N2388" s="277"/>
      <c r="P2388" s="278"/>
      <c r="Q2388" s="20"/>
      <c r="R2388" s="21"/>
      <c r="S2388" s="21"/>
      <c r="T2388" s="21"/>
      <c r="U2388" s="21"/>
      <c r="V2388" s="281" t="s">
        <v>777</v>
      </c>
      <c r="W2388" s="21"/>
      <c r="X2388" s="21"/>
      <c r="Y2388" s="21"/>
      <c r="Z2388" s="21"/>
      <c r="AA2388" s="23"/>
      <c r="AB2388" s="277"/>
      <c r="AD2388" s="278"/>
      <c r="AE2388" s="20"/>
      <c r="AF2388" s="21"/>
      <c r="AG2388" s="21"/>
      <c r="AH2388" s="21"/>
      <c r="AI2388" s="21"/>
      <c r="AJ2388" s="281" t="s">
        <v>776</v>
      </c>
      <c r="AK2388" s="21"/>
      <c r="AL2388" s="21"/>
      <c r="AM2388" s="21"/>
      <c r="AN2388" s="21"/>
      <c r="AO2388" s="23"/>
      <c r="AP2388" s="277"/>
      <c r="AR2388" s="278"/>
      <c r="AS2388" s="20"/>
      <c r="AT2388" s="21"/>
      <c r="AU2388" s="21"/>
      <c r="AV2388" s="21"/>
      <c r="AW2388" s="21"/>
      <c r="AX2388" s="281" t="s">
        <v>775</v>
      </c>
      <c r="AY2388" s="21"/>
      <c r="AZ2388" s="21"/>
      <c r="BA2388" s="21"/>
      <c r="BB2388" s="21"/>
      <c r="BC2388" s="23"/>
      <c r="BD2388" s="277"/>
    </row>
    <row r="2389" spans="2:56" x14ac:dyDescent="0.2">
      <c r="B2389" s="278"/>
      <c r="C2389" s="34"/>
      <c r="D2389" s="35">
        <v>6</v>
      </c>
      <c r="E2389" s="36">
        <v>64</v>
      </c>
      <c r="F2389" s="36">
        <v>29</v>
      </c>
      <c r="G2389" s="36">
        <v>49</v>
      </c>
      <c r="H2389" s="36">
        <v>39</v>
      </c>
      <c r="I2389" s="36">
        <v>11</v>
      </c>
      <c r="J2389" s="36">
        <v>42</v>
      </c>
      <c r="K2389" s="37">
        <v>20</v>
      </c>
      <c r="L2389" s="251">
        <f>SUMSQ(D2389:K2389)</f>
        <v>11180</v>
      </c>
      <c r="M2389" s="42"/>
      <c r="N2389" s="277"/>
      <c r="P2389" s="278"/>
      <c r="Q2389" s="34"/>
      <c r="R2389" s="35">
        <v>6</v>
      </c>
      <c r="S2389" s="36">
        <v>64</v>
      </c>
      <c r="T2389" s="36">
        <v>29</v>
      </c>
      <c r="U2389" s="36">
        <v>49</v>
      </c>
      <c r="V2389" s="36">
        <v>39</v>
      </c>
      <c r="W2389" s="36">
        <v>11</v>
      </c>
      <c r="X2389" s="36">
        <v>42</v>
      </c>
      <c r="Y2389" s="37">
        <v>20</v>
      </c>
      <c r="Z2389" s="251">
        <f>SUMSQ(R2389:Y2389)</f>
        <v>11180</v>
      </c>
      <c r="AA2389" s="42"/>
      <c r="AB2389" s="277"/>
      <c r="AD2389" s="278"/>
      <c r="AE2389" s="34"/>
      <c r="AF2389" s="35">
        <v>6</v>
      </c>
      <c r="AG2389" s="36">
        <v>64</v>
      </c>
      <c r="AH2389" s="36">
        <v>29</v>
      </c>
      <c r="AI2389" s="36">
        <v>49</v>
      </c>
      <c r="AJ2389" s="36">
        <v>39</v>
      </c>
      <c r="AK2389" s="36">
        <v>11</v>
      </c>
      <c r="AL2389" s="36">
        <v>42</v>
      </c>
      <c r="AM2389" s="37">
        <v>20</v>
      </c>
      <c r="AN2389" s="251">
        <f>SUMSQ(AF2389:AM2389)</f>
        <v>11180</v>
      </c>
      <c r="AO2389" s="42"/>
      <c r="AP2389" s="277"/>
      <c r="AR2389" s="278"/>
      <c r="AS2389" s="34"/>
      <c r="AT2389" s="35">
        <v>6</v>
      </c>
      <c r="AU2389" s="36">
        <v>64</v>
      </c>
      <c r="AV2389" s="36">
        <v>29</v>
      </c>
      <c r="AW2389" s="36">
        <v>49</v>
      </c>
      <c r="AX2389" s="36">
        <v>39</v>
      </c>
      <c r="AY2389" s="36">
        <v>11</v>
      </c>
      <c r="AZ2389" s="36">
        <v>42</v>
      </c>
      <c r="BA2389" s="37">
        <v>20</v>
      </c>
      <c r="BB2389" s="251">
        <f>SUMSQ(AT2389:BA2389)</f>
        <v>11180</v>
      </c>
      <c r="BC2389" s="42"/>
      <c r="BD2389" s="277"/>
    </row>
    <row r="2390" spans="2:56" x14ac:dyDescent="0.2">
      <c r="B2390" s="278"/>
      <c r="C2390" s="34"/>
      <c r="D2390" s="44">
        <v>51</v>
      </c>
      <c r="E2390" s="45">
        <v>12</v>
      </c>
      <c r="F2390" s="45">
        <v>3</v>
      </c>
      <c r="G2390" s="45">
        <v>46</v>
      </c>
      <c r="H2390" s="45">
        <v>60</v>
      </c>
      <c r="I2390" s="45">
        <v>21</v>
      </c>
      <c r="J2390" s="45">
        <v>30</v>
      </c>
      <c r="K2390" s="46">
        <v>37</v>
      </c>
      <c r="L2390" s="257">
        <f>SUMSQ(D2390:K2390)</f>
        <v>11180</v>
      </c>
      <c r="M2390" s="42"/>
      <c r="N2390" s="277"/>
      <c r="P2390" s="278"/>
      <c r="Q2390" s="34"/>
      <c r="R2390" s="44">
        <v>51</v>
      </c>
      <c r="S2390" s="45">
        <v>12</v>
      </c>
      <c r="T2390" s="45">
        <v>3</v>
      </c>
      <c r="U2390" s="45">
        <v>46</v>
      </c>
      <c r="V2390" s="45">
        <v>60</v>
      </c>
      <c r="W2390" s="45">
        <v>21</v>
      </c>
      <c r="X2390" s="45">
        <v>30</v>
      </c>
      <c r="Y2390" s="46">
        <v>37</v>
      </c>
      <c r="Z2390" s="257">
        <f>SUMSQ(R2390:Y2390)</f>
        <v>11180</v>
      </c>
      <c r="AA2390" s="42"/>
      <c r="AB2390" s="277"/>
      <c r="AD2390" s="278"/>
      <c r="AE2390" s="34"/>
      <c r="AF2390" s="44">
        <v>51</v>
      </c>
      <c r="AG2390" s="45">
        <v>12</v>
      </c>
      <c r="AH2390" s="45">
        <v>3</v>
      </c>
      <c r="AI2390" s="45">
        <v>46</v>
      </c>
      <c r="AJ2390" s="45">
        <v>60</v>
      </c>
      <c r="AK2390" s="45">
        <v>21</v>
      </c>
      <c r="AL2390" s="45">
        <v>30</v>
      </c>
      <c r="AM2390" s="46">
        <v>37</v>
      </c>
      <c r="AN2390" s="257">
        <f>SUMSQ(AF2390:AM2390)</f>
        <v>11180</v>
      </c>
      <c r="AO2390" s="42"/>
      <c r="AP2390" s="277"/>
      <c r="AR2390" s="278"/>
      <c r="AS2390" s="34"/>
      <c r="AT2390" s="44">
        <v>51</v>
      </c>
      <c r="AU2390" s="45">
        <v>12</v>
      </c>
      <c r="AV2390" s="45">
        <v>3</v>
      </c>
      <c r="AW2390" s="45">
        <v>46</v>
      </c>
      <c r="AX2390" s="45">
        <v>60</v>
      </c>
      <c r="AY2390" s="45">
        <v>21</v>
      </c>
      <c r="AZ2390" s="45">
        <v>30</v>
      </c>
      <c r="BA2390" s="46">
        <v>37</v>
      </c>
      <c r="BB2390" s="257">
        <f>SUMSQ(AT2390:BA2390)</f>
        <v>11180</v>
      </c>
      <c r="BC2390" s="42"/>
      <c r="BD2390" s="277"/>
    </row>
    <row r="2391" spans="2:56" x14ac:dyDescent="0.2">
      <c r="B2391" s="278"/>
      <c r="C2391" s="34"/>
      <c r="D2391" s="44">
        <v>10</v>
      </c>
      <c r="E2391" s="45">
        <v>38</v>
      </c>
      <c r="F2391" s="45">
        <v>17</v>
      </c>
      <c r="G2391" s="45">
        <v>43</v>
      </c>
      <c r="H2391" s="45">
        <v>61</v>
      </c>
      <c r="I2391" s="45">
        <v>7</v>
      </c>
      <c r="J2391" s="45">
        <v>52</v>
      </c>
      <c r="K2391" s="46">
        <v>32</v>
      </c>
      <c r="L2391" s="257">
        <f>SUMSQ(D2391:K2391)</f>
        <v>11180</v>
      </c>
      <c r="M2391" s="42"/>
      <c r="N2391" s="277"/>
      <c r="P2391" s="278"/>
      <c r="Q2391" s="34"/>
      <c r="R2391" s="44">
        <v>10</v>
      </c>
      <c r="S2391" s="45">
        <v>38</v>
      </c>
      <c r="T2391" s="45">
        <v>17</v>
      </c>
      <c r="U2391" s="45">
        <v>43</v>
      </c>
      <c r="V2391" s="45">
        <v>61</v>
      </c>
      <c r="W2391" s="45">
        <v>7</v>
      </c>
      <c r="X2391" s="45">
        <v>52</v>
      </c>
      <c r="Y2391" s="46">
        <v>32</v>
      </c>
      <c r="Z2391" s="257">
        <f>SUMSQ(R2391:Y2391)</f>
        <v>11180</v>
      </c>
      <c r="AA2391" s="42"/>
      <c r="AB2391" s="277"/>
      <c r="AD2391" s="278"/>
      <c r="AE2391" s="34"/>
      <c r="AF2391" s="44">
        <v>32</v>
      </c>
      <c r="AG2391" s="45">
        <v>38</v>
      </c>
      <c r="AH2391" s="45">
        <v>17</v>
      </c>
      <c r="AI2391" s="45">
        <v>43</v>
      </c>
      <c r="AJ2391" s="45">
        <v>61</v>
      </c>
      <c r="AK2391" s="45">
        <v>7</v>
      </c>
      <c r="AL2391" s="45">
        <v>52</v>
      </c>
      <c r="AM2391" s="46">
        <v>10</v>
      </c>
      <c r="AN2391" s="257">
        <f>SUMSQ(AF2391:AM2391)</f>
        <v>11180</v>
      </c>
      <c r="AO2391" s="42"/>
      <c r="AP2391" s="277"/>
      <c r="AR2391" s="278"/>
      <c r="AS2391" s="34"/>
      <c r="AT2391" s="44">
        <v>32</v>
      </c>
      <c r="AU2391" s="45">
        <v>38</v>
      </c>
      <c r="AV2391" s="45">
        <v>17</v>
      </c>
      <c r="AW2391" s="45">
        <v>43</v>
      </c>
      <c r="AX2391" s="45">
        <v>61</v>
      </c>
      <c r="AY2391" s="45">
        <v>7</v>
      </c>
      <c r="AZ2391" s="45">
        <v>52</v>
      </c>
      <c r="BA2391" s="46">
        <v>10</v>
      </c>
      <c r="BB2391" s="257">
        <f>SUMSQ(AT2391:BA2391)</f>
        <v>11180</v>
      </c>
      <c r="BC2391" s="42"/>
      <c r="BD2391" s="277"/>
    </row>
    <row r="2392" spans="2:56" x14ac:dyDescent="0.2">
      <c r="B2392" s="278"/>
      <c r="C2392" s="34"/>
      <c r="D2392" s="44">
        <v>24</v>
      </c>
      <c r="E2392" s="45">
        <v>57</v>
      </c>
      <c r="F2392" s="45">
        <v>40</v>
      </c>
      <c r="G2392" s="45">
        <v>31</v>
      </c>
      <c r="H2392" s="45">
        <v>9</v>
      </c>
      <c r="I2392" s="45">
        <v>50</v>
      </c>
      <c r="J2392" s="45">
        <v>47</v>
      </c>
      <c r="K2392" s="46">
        <v>2</v>
      </c>
      <c r="L2392" s="257">
        <f>SUMSQ(D2392:K2392)</f>
        <v>11180</v>
      </c>
      <c r="M2392" s="42"/>
      <c r="N2392" s="277"/>
      <c r="P2392" s="278"/>
      <c r="Q2392" s="34"/>
      <c r="R2392" s="44">
        <v>63</v>
      </c>
      <c r="S2392" s="45">
        <v>18</v>
      </c>
      <c r="T2392" s="45">
        <v>40</v>
      </c>
      <c r="U2392" s="45">
        <v>31</v>
      </c>
      <c r="V2392" s="45">
        <v>9</v>
      </c>
      <c r="W2392" s="45">
        <v>50</v>
      </c>
      <c r="X2392" s="45">
        <v>8</v>
      </c>
      <c r="Y2392" s="46">
        <v>41</v>
      </c>
      <c r="Z2392" s="257">
        <f>SUMSQ(R2392:Y2392)</f>
        <v>11180</v>
      </c>
      <c r="AA2392" s="42"/>
      <c r="AB2392" s="277"/>
      <c r="AD2392" s="278"/>
      <c r="AE2392" s="34"/>
      <c r="AF2392" s="44">
        <v>2</v>
      </c>
      <c r="AG2392" s="45">
        <v>57</v>
      </c>
      <c r="AH2392" s="45">
        <v>40</v>
      </c>
      <c r="AI2392" s="45">
        <v>31</v>
      </c>
      <c r="AJ2392" s="45">
        <v>9</v>
      </c>
      <c r="AK2392" s="45">
        <v>50</v>
      </c>
      <c r="AL2392" s="45">
        <v>47</v>
      </c>
      <c r="AM2392" s="46">
        <v>24</v>
      </c>
      <c r="AN2392" s="257">
        <f>SUMSQ(AF2392:AM2392)</f>
        <v>11180</v>
      </c>
      <c r="AO2392" s="42"/>
      <c r="AP2392" s="277"/>
      <c r="AR2392" s="278"/>
      <c r="AS2392" s="34"/>
      <c r="AT2392" s="44">
        <v>41</v>
      </c>
      <c r="AU2392" s="45">
        <v>18</v>
      </c>
      <c r="AV2392" s="45">
        <v>40</v>
      </c>
      <c r="AW2392" s="45">
        <v>31</v>
      </c>
      <c r="AX2392" s="45">
        <v>9</v>
      </c>
      <c r="AY2392" s="45">
        <v>50</v>
      </c>
      <c r="AZ2392" s="45">
        <v>8</v>
      </c>
      <c r="BA2392" s="46">
        <v>63</v>
      </c>
      <c r="BB2392" s="257">
        <f>SUMSQ(AT2392:BA2392)</f>
        <v>11180</v>
      </c>
      <c r="BC2392" s="42"/>
      <c r="BD2392" s="277"/>
    </row>
    <row r="2393" spans="2:56" x14ac:dyDescent="0.2">
      <c r="B2393" s="278"/>
      <c r="C2393" s="34"/>
      <c r="D2393" s="44">
        <v>63</v>
      </c>
      <c r="E2393" s="45">
        <v>18</v>
      </c>
      <c r="F2393" s="45">
        <v>15</v>
      </c>
      <c r="G2393" s="45">
        <v>56</v>
      </c>
      <c r="H2393" s="45">
        <v>34</v>
      </c>
      <c r="I2393" s="45">
        <v>25</v>
      </c>
      <c r="J2393" s="45">
        <v>8</v>
      </c>
      <c r="K2393" s="46">
        <v>41</v>
      </c>
      <c r="L2393" s="257">
        <f>SUMSQ(D2393:K2393)</f>
        <v>11180</v>
      </c>
      <c r="M2393" s="42"/>
      <c r="N2393" s="277"/>
      <c r="P2393" s="278"/>
      <c r="Q2393" s="34"/>
      <c r="R2393" s="44">
        <v>24</v>
      </c>
      <c r="S2393" s="45">
        <v>57</v>
      </c>
      <c r="T2393" s="45">
        <v>15</v>
      </c>
      <c r="U2393" s="45">
        <v>56</v>
      </c>
      <c r="V2393" s="45">
        <v>34</v>
      </c>
      <c r="W2393" s="45">
        <v>25</v>
      </c>
      <c r="X2393" s="45">
        <v>47</v>
      </c>
      <c r="Y2393" s="46">
        <v>2</v>
      </c>
      <c r="Z2393" s="257">
        <f>SUMSQ(R2393:Y2393)</f>
        <v>11180</v>
      </c>
      <c r="AA2393" s="42"/>
      <c r="AB2393" s="277"/>
      <c r="AD2393" s="278"/>
      <c r="AE2393" s="34"/>
      <c r="AF2393" s="44">
        <v>41</v>
      </c>
      <c r="AG2393" s="45">
        <v>18</v>
      </c>
      <c r="AH2393" s="45">
        <v>15</v>
      </c>
      <c r="AI2393" s="45">
        <v>56</v>
      </c>
      <c r="AJ2393" s="45">
        <v>34</v>
      </c>
      <c r="AK2393" s="45">
        <v>25</v>
      </c>
      <c r="AL2393" s="45">
        <v>8</v>
      </c>
      <c r="AM2393" s="46">
        <v>63</v>
      </c>
      <c r="AN2393" s="257">
        <f>SUMSQ(AF2393:AM2393)</f>
        <v>11180</v>
      </c>
      <c r="AO2393" s="42"/>
      <c r="AP2393" s="277"/>
      <c r="AR2393" s="278"/>
      <c r="AS2393" s="34"/>
      <c r="AT2393" s="44">
        <v>2</v>
      </c>
      <c r="AU2393" s="45">
        <v>57</v>
      </c>
      <c r="AV2393" s="45">
        <v>15</v>
      </c>
      <c r="AW2393" s="45">
        <v>56</v>
      </c>
      <c r="AX2393" s="45">
        <v>34</v>
      </c>
      <c r="AY2393" s="45">
        <v>25</v>
      </c>
      <c r="AZ2393" s="45">
        <v>47</v>
      </c>
      <c r="BA2393" s="46">
        <v>24</v>
      </c>
      <c r="BB2393" s="257">
        <f>SUMSQ(AT2393:BA2393)</f>
        <v>11180</v>
      </c>
      <c r="BC2393" s="42"/>
      <c r="BD2393" s="277"/>
    </row>
    <row r="2394" spans="2:56" x14ac:dyDescent="0.2">
      <c r="B2394" s="278"/>
      <c r="C2394" s="34"/>
      <c r="D2394" s="44">
        <v>33</v>
      </c>
      <c r="E2394" s="45">
        <v>13</v>
      </c>
      <c r="F2394" s="45">
        <v>58</v>
      </c>
      <c r="G2394" s="45">
        <v>4</v>
      </c>
      <c r="H2394" s="45">
        <v>22</v>
      </c>
      <c r="I2394" s="45">
        <v>48</v>
      </c>
      <c r="J2394" s="45">
        <v>27</v>
      </c>
      <c r="K2394" s="46">
        <v>55</v>
      </c>
      <c r="L2394" s="257">
        <f>SUMSQ(D2394:K2394)</f>
        <v>11180</v>
      </c>
      <c r="M2394" s="42"/>
      <c r="N2394" s="277"/>
      <c r="P2394" s="278"/>
      <c r="Q2394" s="34"/>
      <c r="R2394" s="44">
        <v>33</v>
      </c>
      <c r="S2394" s="45">
        <v>13</v>
      </c>
      <c r="T2394" s="45">
        <v>58</v>
      </c>
      <c r="U2394" s="45">
        <v>4</v>
      </c>
      <c r="V2394" s="45">
        <v>22</v>
      </c>
      <c r="W2394" s="45">
        <v>48</v>
      </c>
      <c r="X2394" s="45">
        <v>27</v>
      </c>
      <c r="Y2394" s="46">
        <v>55</v>
      </c>
      <c r="Z2394" s="257">
        <f>SUMSQ(R2394:Y2394)</f>
        <v>11180</v>
      </c>
      <c r="AA2394" s="42"/>
      <c r="AB2394" s="277"/>
      <c r="AD2394" s="278"/>
      <c r="AE2394" s="34"/>
      <c r="AF2394" s="44">
        <v>55</v>
      </c>
      <c r="AG2394" s="45">
        <v>13</v>
      </c>
      <c r="AH2394" s="45">
        <v>58</v>
      </c>
      <c r="AI2394" s="45">
        <v>4</v>
      </c>
      <c r="AJ2394" s="45">
        <v>22</v>
      </c>
      <c r="AK2394" s="45">
        <v>48</v>
      </c>
      <c r="AL2394" s="45">
        <v>27</v>
      </c>
      <c r="AM2394" s="46">
        <v>33</v>
      </c>
      <c r="AN2394" s="257">
        <f>SUMSQ(AF2394:AM2394)</f>
        <v>11180</v>
      </c>
      <c r="AO2394" s="42"/>
      <c r="AP2394" s="277"/>
      <c r="AR2394" s="278"/>
      <c r="AS2394" s="34"/>
      <c r="AT2394" s="44">
        <v>55</v>
      </c>
      <c r="AU2394" s="45">
        <v>13</v>
      </c>
      <c r="AV2394" s="45">
        <v>58</v>
      </c>
      <c r="AW2394" s="45">
        <v>4</v>
      </c>
      <c r="AX2394" s="45">
        <v>22</v>
      </c>
      <c r="AY2394" s="45">
        <v>48</v>
      </c>
      <c r="AZ2394" s="45">
        <v>27</v>
      </c>
      <c r="BA2394" s="46">
        <v>33</v>
      </c>
      <c r="BB2394" s="257">
        <f>SUMSQ(AT2394:BA2394)</f>
        <v>11180</v>
      </c>
      <c r="BC2394" s="42"/>
      <c r="BD2394" s="277"/>
    </row>
    <row r="2395" spans="2:56" x14ac:dyDescent="0.2">
      <c r="B2395" s="278"/>
      <c r="C2395" s="34"/>
      <c r="D2395" s="44">
        <v>28</v>
      </c>
      <c r="E2395" s="45">
        <v>35</v>
      </c>
      <c r="F2395" s="45">
        <v>44</v>
      </c>
      <c r="G2395" s="45">
        <v>5</v>
      </c>
      <c r="H2395" s="45">
        <v>19</v>
      </c>
      <c r="I2395" s="45">
        <v>62</v>
      </c>
      <c r="J2395" s="45">
        <v>53</v>
      </c>
      <c r="K2395" s="46">
        <v>14</v>
      </c>
      <c r="L2395" s="257">
        <f>SUMSQ(D2395:K2395)</f>
        <v>11180</v>
      </c>
      <c r="M2395" s="42"/>
      <c r="N2395" s="277"/>
      <c r="P2395" s="278"/>
      <c r="Q2395" s="34"/>
      <c r="R2395" s="44">
        <v>28</v>
      </c>
      <c r="S2395" s="45">
        <v>35</v>
      </c>
      <c r="T2395" s="45">
        <v>44</v>
      </c>
      <c r="U2395" s="45">
        <v>5</v>
      </c>
      <c r="V2395" s="45">
        <v>19</v>
      </c>
      <c r="W2395" s="45">
        <v>62</v>
      </c>
      <c r="X2395" s="45">
        <v>53</v>
      </c>
      <c r="Y2395" s="46">
        <v>14</v>
      </c>
      <c r="Z2395" s="257">
        <f>SUMSQ(R2395:Y2395)</f>
        <v>11180</v>
      </c>
      <c r="AA2395" s="42"/>
      <c r="AB2395" s="277"/>
      <c r="AD2395" s="278"/>
      <c r="AE2395" s="34"/>
      <c r="AF2395" s="44">
        <v>28</v>
      </c>
      <c r="AG2395" s="45">
        <v>35</v>
      </c>
      <c r="AH2395" s="45">
        <v>44</v>
      </c>
      <c r="AI2395" s="45">
        <v>5</v>
      </c>
      <c r="AJ2395" s="45">
        <v>19</v>
      </c>
      <c r="AK2395" s="45">
        <v>62</v>
      </c>
      <c r="AL2395" s="45">
        <v>53</v>
      </c>
      <c r="AM2395" s="46">
        <v>14</v>
      </c>
      <c r="AN2395" s="257">
        <f>SUMSQ(AF2395:AM2395)</f>
        <v>11180</v>
      </c>
      <c r="AO2395" s="42"/>
      <c r="AP2395" s="277"/>
      <c r="AR2395" s="278"/>
      <c r="AS2395" s="34"/>
      <c r="AT2395" s="44">
        <v>28</v>
      </c>
      <c r="AU2395" s="45">
        <v>35</v>
      </c>
      <c r="AV2395" s="45">
        <v>44</v>
      </c>
      <c r="AW2395" s="45">
        <v>5</v>
      </c>
      <c r="AX2395" s="45">
        <v>19</v>
      </c>
      <c r="AY2395" s="45">
        <v>62</v>
      </c>
      <c r="AZ2395" s="45">
        <v>53</v>
      </c>
      <c r="BA2395" s="46">
        <v>14</v>
      </c>
      <c r="BB2395" s="257">
        <f>SUMSQ(AT2395:BA2395)</f>
        <v>11180</v>
      </c>
      <c r="BC2395" s="42"/>
      <c r="BD2395" s="277"/>
    </row>
    <row r="2396" spans="2:56" ht="12.75" thickBot="1" x14ac:dyDescent="0.25">
      <c r="B2396" s="278"/>
      <c r="C2396" s="34"/>
      <c r="D2396" s="59">
        <v>45</v>
      </c>
      <c r="E2396" s="60">
        <v>23</v>
      </c>
      <c r="F2396" s="60">
        <v>54</v>
      </c>
      <c r="G2396" s="60">
        <v>26</v>
      </c>
      <c r="H2396" s="60">
        <v>16</v>
      </c>
      <c r="I2396" s="60">
        <v>36</v>
      </c>
      <c r="J2396" s="60">
        <v>1</v>
      </c>
      <c r="K2396" s="61">
        <v>59</v>
      </c>
      <c r="L2396" s="257">
        <f>SUMSQ(D2396:K2396)</f>
        <v>11180</v>
      </c>
      <c r="M2396" s="42"/>
      <c r="N2396" s="277"/>
      <c r="P2396" s="278"/>
      <c r="Q2396" s="34"/>
      <c r="R2396" s="59">
        <v>45</v>
      </c>
      <c r="S2396" s="60">
        <v>23</v>
      </c>
      <c r="T2396" s="60">
        <v>54</v>
      </c>
      <c r="U2396" s="60">
        <v>26</v>
      </c>
      <c r="V2396" s="60">
        <v>16</v>
      </c>
      <c r="W2396" s="60">
        <v>36</v>
      </c>
      <c r="X2396" s="60">
        <v>1</v>
      </c>
      <c r="Y2396" s="61">
        <v>59</v>
      </c>
      <c r="Z2396" s="257">
        <f>SUMSQ(R2396:Y2396)</f>
        <v>11180</v>
      </c>
      <c r="AA2396" s="42"/>
      <c r="AB2396" s="277"/>
      <c r="AD2396" s="278"/>
      <c r="AE2396" s="34"/>
      <c r="AF2396" s="59">
        <v>45</v>
      </c>
      <c r="AG2396" s="60">
        <v>23</v>
      </c>
      <c r="AH2396" s="60">
        <v>54</v>
      </c>
      <c r="AI2396" s="60">
        <v>26</v>
      </c>
      <c r="AJ2396" s="60">
        <v>16</v>
      </c>
      <c r="AK2396" s="60">
        <v>36</v>
      </c>
      <c r="AL2396" s="60">
        <v>1</v>
      </c>
      <c r="AM2396" s="61">
        <v>59</v>
      </c>
      <c r="AN2396" s="257">
        <f>SUMSQ(AF2396:AM2396)</f>
        <v>11180</v>
      </c>
      <c r="AO2396" s="42"/>
      <c r="AP2396" s="277"/>
      <c r="AR2396" s="278"/>
      <c r="AS2396" s="34"/>
      <c r="AT2396" s="59">
        <v>45</v>
      </c>
      <c r="AU2396" s="60">
        <v>23</v>
      </c>
      <c r="AV2396" s="60">
        <v>54</v>
      </c>
      <c r="AW2396" s="60">
        <v>26</v>
      </c>
      <c r="AX2396" s="60">
        <v>16</v>
      </c>
      <c r="AY2396" s="60">
        <v>36</v>
      </c>
      <c r="AZ2396" s="60">
        <v>1</v>
      </c>
      <c r="BA2396" s="61">
        <v>59</v>
      </c>
      <c r="BB2396" s="257">
        <f>SUMSQ(AT2396:BA2396)</f>
        <v>11180</v>
      </c>
      <c r="BC2396" s="42"/>
      <c r="BD2396" s="277"/>
    </row>
    <row r="2397" spans="2:56" x14ac:dyDescent="0.2">
      <c r="B2397" s="278"/>
      <c r="C2397" s="34"/>
      <c r="D2397" s="166">
        <f>SUM(D2389:D2396)</f>
        <v>260</v>
      </c>
      <c r="E2397" s="167">
        <f>SUM(E2389:E2396)</f>
        <v>260</v>
      </c>
      <c r="F2397" s="167">
        <f>SUM(F2389:F2396)</f>
        <v>260</v>
      </c>
      <c r="G2397" s="167">
        <f>SUM(G2389:G2396)</f>
        <v>260</v>
      </c>
      <c r="H2397" s="167">
        <f>SUM(H2389:H2396)</f>
        <v>260</v>
      </c>
      <c r="I2397" s="167">
        <f>SUM(I2389:I2396)</f>
        <v>260</v>
      </c>
      <c r="J2397" s="167">
        <f>SUM(J2389:J2396)</f>
        <v>260</v>
      </c>
      <c r="K2397" s="167">
        <f>SUM(K2389:K2396)</f>
        <v>260</v>
      </c>
      <c r="L2397" s="280">
        <f>SUM(D2389^3+E2390^3+F2391^3+G2392^3+H2393^3+I2394^3+J2395^3+K2396^3)</f>
        <v>540800</v>
      </c>
      <c r="M2397" s="42"/>
      <c r="N2397" s="277"/>
      <c r="P2397" s="278"/>
      <c r="Q2397" s="34"/>
      <c r="R2397" s="166">
        <f>SUM(R2389:R2396)</f>
        <v>260</v>
      </c>
      <c r="S2397" s="167">
        <f>SUM(S2389:S2396)</f>
        <v>260</v>
      </c>
      <c r="T2397" s="167">
        <f>SUM(T2389:T2396)</f>
        <v>260</v>
      </c>
      <c r="U2397" s="167">
        <f>SUM(U2389:U2396)</f>
        <v>260</v>
      </c>
      <c r="V2397" s="167">
        <f>SUM(V2389:V2396)</f>
        <v>260</v>
      </c>
      <c r="W2397" s="167">
        <f>SUM(W2389:W2396)</f>
        <v>260</v>
      </c>
      <c r="X2397" s="167">
        <f>SUM(X2389:X2396)</f>
        <v>260</v>
      </c>
      <c r="Y2397" s="167">
        <f>SUM(Y2389:Y2396)</f>
        <v>260</v>
      </c>
      <c r="Z2397" s="280">
        <f>SUM(R2389^3+S2390^3+T2391^3+U2392^3+V2393^3+W2394^3+X2395^3+Y2396^3)</f>
        <v>540800</v>
      </c>
      <c r="AA2397" s="42"/>
      <c r="AB2397" s="277"/>
      <c r="AD2397" s="278"/>
      <c r="AE2397" s="34"/>
      <c r="AF2397" s="166">
        <f>SUM(AF2389:AF2396)</f>
        <v>260</v>
      </c>
      <c r="AG2397" s="167">
        <f>SUM(AG2389:AG2396)</f>
        <v>260</v>
      </c>
      <c r="AH2397" s="167">
        <f>SUM(AH2389:AH2396)</f>
        <v>260</v>
      </c>
      <c r="AI2397" s="167">
        <f>SUM(AI2389:AI2396)</f>
        <v>260</v>
      </c>
      <c r="AJ2397" s="167">
        <f>SUM(AJ2389:AJ2396)</f>
        <v>260</v>
      </c>
      <c r="AK2397" s="167">
        <f>SUM(AK2389:AK2396)</f>
        <v>260</v>
      </c>
      <c r="AL2397" s="167">
        <f>SUM(AL2389:AL2396)</f>
        <v>260</v>
      </c>
      <c r="AM2397" s="167">
        <f>SUM(AM2389:AM2396)</f>
        <v>260</v>
      </c>
      <c r="AN2397" s="280">
        <f>SUM(AF2389^3+AG2390^3+AH2391^3+AI2392^3+AJ2393^3+AK2394^3+AL2395^3+AM2396^3)</f>
        <v>540800</v>
      </c>
      <c r="AO2397" s="42"/>
      <c r="AP2397" s="277"/>
      <c r="AR2397" s="278"/>
      <c r="AS2397" s="34"/>
      <c r="AT2397" s="166">
        <f>SUM(AT2389:AT2396)</f>
        <v>260</v>
      </c>
      <c r="AU2397" s="167">
        <f>SUM(AU2389:AU2396)</f>
        <v>260</v>
      </c>
      <c r="AV2397" s="167">
        <f>SUM(AV2389:AV2396)</f>
        <v>260</v>
      </c>
      <c r="AW2397" s="167">
        <f>SUM(AW2389:AW2396)</f>
        <v>260</v>
      </c>
      <c r="AX2397" s="167">
        <f>SUM(AX2389:AX2396)</f>
        <v>260</v>
      </c>
      <c r="AY2397" s="167">
        <f>SUM(AY2389:AY2396)</f>
        <v>260</v>
      </c>
      <c r="AZ2397" s="167">
        <f>SUM(AZ2389:AZ2396)</f>
        <v>260</v>
      </c>
      <c r="BA2397" s="167">
        <f>SUM(BA2389:BA2396)</f>
        <v>260</v>
      </c>
      <c r="BB2397" s="280">
        <f>SUM(AT2389^3+AU2390^3+AV2391^3+AW2392^3+AX2393^3+AY2394^3+AZ2395^3+BA2396^3)</f>
        <v>540800</v>
      </c>
      <c r="BC2397" s="42"/>
      <c r="BD2397" s="277"/>
    </row>
    <row r="2398" spans="2:56" ht="12.75" thickBot="1" x14ac:dyDescent="0.25">
      <c r="B2398" s="278"/>
      <c r="C2398" s="34"/>
      <c r="D2398" s="89">
        <f>SUMSQ(D2389:D2396)</f>
        <v>11180</v>
      </c>
      <c r="E2398" s="90">
        <f>SUMSQ(E2389:E2396)</f>
        <v>11180</v>
      </c>
      <c r="F2398" s="90">
        <f>SUMSQ(F2389:F2396)</f>
        <v>11180</v>
      </c>
      <c r="G2398" s="90">
        <f>SUMSQ(G2389:G2396)</f>
        <v>11180</v>
      </c>
      <c r="H2398" s="90">
        <f>SUMSQ(H2389:H2396)</f>
        <v>11180</v>
      </c>
      <c r="I2398" s="90">
        <f>SUMSQ(I2389:I2396)</f>
        <v>11180</v>
      </c>
      <c r="J2398" s="90">
        <f>SUMSQ(J2389:J2396)</f>
        <v>11180</v>
      </c>
      <c r="K2398" s="90">
        <f>SUMSQ(K2389:K2396)</f>
        <v>11180</v>
      </c>
      <c r="L2398" s="279">
        <f>SUM(D2396^3+E2395^3+F2394^3+G2393^3+H2392^3+I2391^3+J2390^3+K2389^3)</f>
        <v>540800</v>
      </c>
      <c r="M2398" s="42"/>
      <c r="N2398" s="277"/>
      <c r="P2398" s="278"/>
      <c r="Q2398" s="34"/>
      <c r="R2398" s="89">
        <f>SUMSQ(R2389:R2396)</f>
        <v>11180</v>
      </c>
      <c r="S2398" s="90">
        <f>SUMSQ(S2389:S2396)</f>
        <v>11180</v>
      </c>
      <c r="T2398" s="90">
        <f>SUMSQ(T2389:T2396)</f>
        <v>11180</v>
      </c>
      <c r="U2398" s="90">
        <f>SUMSQ(U2389:U2396)</f>
        <v>11180</v>
      </c>
      <c r="V2398" s="90">
        <f>SUMSQ(V2389:V2396)</f>
        <v>11180</v>
      </c>
      <c r="W2398" s="90">
        <f>SUMSQ(W2389:W2396)</f>
        <v>11180</v>
      </c>
      <c r="X2398" s="90">
        <f>SUMSQ(X2389:X2396)</f>
        <v>11180</v>
      </c>
      <c r="Y2398" s="90">
        <f>SUMSQ(Y2389:Y2396)</f>
        <v>11180</v>
      </c>
      <c r="Z2398" s="279">
        <f>SUM(R2396^3+S2395^3+T2394^3+U2393^3+V2392^3+W2391^3+X2390^3+Y2389^3)</f>
        <v>540800</v>
      </c>
      <c r="AA2398" s="42"/>
      <c r="AB2398" s="277"/>
      <c r="AD2398" s="278"/>
      <c r="AE2398" s="34"/>
      <c r="AF2398" s="89">
        <f>SUMSQ(AF2389:AF2396)</f>
        <v>11180</v>
      </c>
      <c r="AG2398" s="90">
        <f>SUMSQ(AG2389:AG2396)</f>
        <v>11180</v>
      </c>
      <c r="AH2398" s="90">
        <f>SUMSQ(AH2389:AH2396)</f>
        <v>11180</v>
      </c>
      <c r="AI2398" s="90">
        <f>SUMSQ(AI2389:AI2396)</f>
        <v>11180</v>
      </c>
      <c r="AJ2398" s="90">
        <f>SUMSQ(AJ2389:AJ2396)</f>
        <v>11180</v>
      </c>
      <c r="AK2398" s="90">
        <f>SUMSQ(AK2389:AK2396)</f>
        <v>11180</v>
      </c>
      <c r="AL2398" s="90">
        <f>SUMSQ(AL2389:AL2396)</f>
        <v>11180</v>
      </c>
      <c r="AM2398" s="90">
        <f>SUMSQ(AM2389:AM2396)</f>
        <v>11180</v>
      </c>
      <c r="AN2398" s="279">
        <f>SUM(AF2396^3+AG2395^3+AH2394^3+AI2393^3+AJ2392^3+AK2391^3+AL2390^3+AM2389^3)</f>
        <v>540800</v>
      </c>
      <c r="AO2398" s="42"/>
      <c r="AP2398" s="277"/>
      <c r="AR2398" s="278"/>
      <c r="AS2398" s="34"/>
      <c r="AT2398" s="89">
        <f>SUMSQ(AT2389:AT2396)</f>
        <v>11180</v>
      </c>
      <c r="AU2398" s="90">
        <f>SUMSQ(AU2389:AU2396)</f>
        <v>11180</v>
      </c>
      <c r="AV2398" s="90">
        <f>SUMSQ(AV2389:AV2396)</f>
        <v>11180</v>
      </c>
      <c r="AW2398" s="90">
        <f>SUMSQ(AW2389:AW2396)</f>
        <v>11180</v>
      </c>
      <c r="AX2398" s="90">
        <f>SUMSQ(AX2389:AX2396)</f>
        <v>11180</v>
      </c>
      <c r="AY2398" s="90">
        <f>SUMSQ(AY2389:AY2396)</f>
        <v>11180</v>
      </c>
      <c r="AZ2398" s="90">
        <f>SUMSQ(AZ2389:AZ2396)</f>
        <v>11180</v>
      </c>
      <c r="BA2398" s="90">
        <f>SUMSQ(BA2389:BA2396)</f>
        <v>11180</v>
      </c>
      <c r="BB2398" s="279">
        <f>SUM(AT2396^3+AU2395^3+AV2394^3+AW2393^3+AX2392^3+AY2391^3+AZ2390^3+BA2389^3)</f>
        <v>540800</v>
      </c>
      <c r="BC2398" s="42"/>
      <c r="BD2398" s="277"/>
    </row>
    <row r="2399" spans="2:56" ht="12.75" thickBot="1" x14ac:dyDescent="0.25">
      <c r="B2399" s="278"/>
      <c r="C2399" s="104"/>
      <c r="D2399" s="106"/>
      <c r="E2399" s="106"/>
      <c r="F2399" s="106"/>
      <c r="G2399" s="106"/>
      <c r="H2399" s="106"/>
      <c r="I2399" s="106"/>
      <c r="J2399" s="106"/>
      <c r="K2399" s="106"/>
      <c r="L2399" s="106"/>
      <c r="M2399" s="109"/>
      <c r="N2399" s="277"/>
      <c r="P2399" s="278"/>
      <c r="Q2399" s="104"/>
      <c r="R2399" s="106"/>
      <c r="S2399" s="106"/>
      <c r="T2399" s="106"/>
      <c r="U2399" s="106"/>
      <c r="V2399" s="106"/>
      <c r="W2399" s="106"/>
      <c r="X2399" s="106"/>
      <c r="Y2399" s="106"/>
      <c r="Z2399" s="106"/>
      <c r="AA2399" s="109"/>
      <c r="AB2399" s="277"/>
      <c r="AD2399" s="278"/>
      <c r="AE2399" s="104"/>
      <c r="AF2399" s="106"/>
      <c r="AG2399" s="106"/>
      <c r="AH2399" s="106"/>
      <c r="AI2399" s="106"/>
      <c r="AJ2399" s="106"/>
      <c r="AK2399" s="106"/>
      <c r="AL2399" s="106"/>
      <c r="AM2399" s="106"/>
      <c r="AN2399" s="106"/>
      <c r="AO2399" s="109"/>
      <c r="AP2399" s="277"/>
      <c r="AR2399" s="278"/>
      <c r="AS2399" s="104"/>
      <c r="AT2399" s="106"/>
      <c r="AU2399" s="106"/>
      <c r="AV2399" s="106"/>
      <c r="AW2399" s="106"/>
      <c r="AX2399" s="106"/>
      <c r="AY2399" s="106"/>
      <c r="AZ2399" s="106"/>
      <c r="BA2399" s="106"/>
      <c r="BB2399" s="106"/>
      <c r="BC2399" s="109"/>
      <c r="BD2399" s="277"/>
    </row>
    <row r="2400" spans="2:56" ht="12.75" thickBot="1" x14ac:dyDescent="0.25">
      <c r="B2400" s="276"/>
      <c r="C2400" s="275"/>
      <c r="D2400" s="275"/>
      <c r="E2400" s="275"/>
      <c r="F2400" s="275"/>
      <c r="G2400" s="275"/>
      <c r="H2400" s="275"/>
      <c r="I2400" s="275"/>
      <c r="J2400" s="275"/>
      <c r="K2400" s="275"/>
      <c r="L2400" s="275"/>
      <c r="M2400" s="275"/>
      <c r="N2400" s="274"/>
      <c r="P2400" s="276"/>
      <c r="Q2400" s="275"/>
      <c r="R2400" s="275"/>
      <c r="S2400" s="275"/>
      <c r="T2400" s="275"/>
      <c r="U2400" s="275"/>
      <c r="V2400" s="275"/>
      <c r="W2400" s="275"/>
      <c r="X2400" s="275"/>
      <c r="Y2400" s="275"/>
      <c r="Z2400" s="275"/>
      <c r="AA2400" s="275"/>
      <c r="AB2400" s="274"/>
      <c r="AD2400" s="276"/>
      <c r="AE2400" s="275"/>
      <c r="AF2400" s="275"/>
      <c r="AG2400" s="275"/>
      <c r="AH2400" s="275"/>
      <c r="AI2400" s="275"/>
      <c r="AJ2400" s="275"/>
      <c r="AK2400" s="275"/>
      <c r="AL2400" s="275"/>
      <c r="AM2400" s="275"/>
      <c r="AN2400" s="275"/>
      <c r="AO2400" s="275"/>
      <c r="AP2400" s="274"/>
      <c r="AR2400" s="276"/>
      <c r="AS2400" s="275"/>
      <c r="AT2400" s="275"/>
      <c r="AU2400" s="275"/>
      <c r="AV2400" s="275"/>
      <c r="AW2400" s="275"/>
      <c r="AX2400" s="275"/>
      <c r="AY2400" s="275"/>
      <c r="AZ2400" s="275"/>
      <c r="BA2400" s="275"/>
      <c r="BB2400" s="275"/>
      <c r="BC2400" s="275"/>
      <c r="BD2400" s="274"/>
    </row>
    <row r="2401" spans="2:56" ht="13.5" thickTop="1" thickBot="1" x14ac:dyDescent="0.25"/>
    <row r="2402" spans="2:56" ht="13.5" thickTop="1" thickBot="1" x14ac:dyDescent="0.25">
      <c r="B2402" s="284"/>
      <c r="C2402" s="283"/>
      <c r="D2402" s="283"/>
      <c r="E2402" s="283"/>
      <c r="F2402" s="283"/>
      <c r="G2402" s="283"/>
      <c r="H2402" s="283"/>
      <c r="I2402" s="283"/>
      <c r="J2402" s="283"/>
      <c r="K2402" s="283"/>
      <c r="L2402" s="283"/>
      <c r="M2402" s="283"/>
      <c r="N2402" s="282"/>
      <c r="P2402" s="284"/>
      <c r="Q2402" s="283"/>
      <c r="R2402" s="283"/>
      <c r="S2402" s="283"/>
      <c r="T2402" s="283"/>
      <c r="U2402" s="283"/>
      <c r="V2402" s="283"/>
      <c r="W2402" s="283"/>
      <c r="X2402" s="283"/>
      <c r="Y2402" s="283"/>
      <c r="Z2402" s="283"/>
      <c r="AA2402" s="283"/>
      <c r="AB2402" s="282"/>
      <c r="AD2402" s="284"/>
      <c r="AE2402" s="283"/>
      <c r="AF2402" s="283"/>
      <c r="AG2402" s="283"/>
      <c r="AH2402" s="283"/>
      <c r="AI2402" s="283"/>
      <c r="AJ2402" s="283"/>
      <c r="AK2402" s="283"/>
      <c r="AL2402" s="283"/>
      <c r="AM2402" s="283"/>
      <c r="AN2402" s="283"/>
      <c r="AO2402" s="283"/>
      <c r="AP2402" s="282"/>
      <c r="AR2402" s="284"/>
      <c r="AS2402" s="283"/>
      <c r="AT2402" s="283"/>
      <c r="AU2402" s="283"/>
      <c r="AV2402" s="283"/>
      <c r="AW2402" s="283"/>
      <c r="AX2402" s="283"/>
      <c r="AY2402" s="283"/>
      <c r="AZ2402" s="283"/>
      <c r="BA2402" s="283"/>
      <c r="BB2402" s="283"/>
      <c r="BC2402" s="283"/>
      <c r="BD2402" s="282"/>
    </row>
    <row r="2403" spans="2:56" ht="12.75" thickBot="1" x14ac:dyDescent="0.25">
      <c r="B2403" s="278"/>
      <c r="C2403" s="20"/>
      <c r="D2403" s="21"/>
      <c r="E2403" s="21"/>
      <c r="F2403" s="21"/>
      <c r="G2403" s="21"/>
      <c r="H2403" s="281" t="s">
        <v>774</v>
      </c>
      <c r="I2403" s="21"/>
      <c r="J2403" s="21"/>
      <c r="K2403" s="21"/>
      <c r="L2403" s="21"/>
      <c r="M2403" s="23"/>
      <c r="N2403" s="277"/>
      <c r="P2403" s="278"/>
      <c r="Q2403" s="20"/>
      <c r="R2403" s="21"/>
      <c r="S2403" s="21"/>
      <c r="T2403" s="21"/>
      <c r="U2403" s="21"/>
      <c r="V2403" s="281" t="s">
        <v>773</v>
      </c>
      <c r="W2403" s="21"/>
      <c r="X2403" s="21"/>
      <c r="Y2403" s="21"/>
      <c r="Z2403" s="21"/>
      <c r="AA2403" s="23"/>
      <c r="AB2403" s="277"/>
      <c r="AD2403" s="278"/>
      <c r="AE2403" s="20"/>
      <c r="AF2403" s="21"/>
      <c r="AG2403" s="21"/>
      <c r="AH2403" s="21"/>
      <c r="AI2403" s="21"/>
      <c r="AJ2403" s="281" t="s">
        <v>772</v>
      </c>
      <c r="AK2403" s="21"/>
      <c r="AL2403" s="21"/>
      <c r="AM2403" s="21"/>
      <c r="AN2403" s="21"/>
      <c r="AO2403" s="23"/>
      <c r="AP2403" s="277"/>
      <c r="AR2403" s="278"/>
      <c r="AS2403" s="20"/>
      <c r="AT2403" s="21"/>
      <c r="AU2403" s="21"/>
      <c r="AV2403" s="21"/>
      <c r="AW2403" s="21"/>
      <c r="AX2403" s="281" t="s">
        <v>771</v>
      </c>
      <c r="AY2403" s="21"/>
      <c r="AZ2403" s="21"/>
      <c r="BA2403" s="21"/>
      <c r="BB2403" s="21"/>
      <c r="BC2403" s="23"/>
      <c r="BD2403" s="277"/>
    </row>
    <row r="2404" spans="2:56" x14ac:dyDescent="0.2">
      <c r="B2404" s="278"/>
      <c r="C2404" s="34"/>
      <c r="D2404" s="35">
        <v>6</v>
      </c>
      <c r="E2404" s="36">
        <v>64</v>
      </c>
      <c r="F2404" s="36">
        <v>29</v>
      </c>
      <c r="G2404" s="36">
        <v>49</v>
      </c>
      <c r="H2404" s="36">
        <v>39</v>
      </c>
      <c r="I2404" s="36">
        <v>11</v>
      </c>
      <c r="J2404" s="36">
        <v>42</v>
      </c>
      <c r="K2404" s="37">
        <v>20</v>
      </c>
      <c r="L2404" s="251">
        <f>SUMSQ(D2404:K2404)</f>
        <v>11180</v>
      </c>
      <c r="M2404" s="42"/>
      <c r="N2404" s="277"/>
      <c r="P2404" s="278"/>
      <c r="Q2404" s="34"/>
      <c r="R2404" s="35">
        <v>6</v>
      </c>
      <c r="S2404" s="36">
        <v>64</v>
      </c>
      <c r="T2404" s="36">
        <v>29</v>
      </c>
      <c r="U2404" s="36">
        <v>49</v>
      </c>
      <c r="V2404" s="36">
        <v>39</v>
      </c>
      <c r="W2404" s="36">
        <v>11</v>
      </c>
      <c r="X2404" s="36">
        <v>42</v>
      </c>
      <c r="Y2404" s="37">
        <v>20</v>
      </c>
      <c r="Z2404" s="251">
        <f>SUMSQ(R2404:Y2404)</f>
        <v>11180</v>
      </c>
      <c r="AA2404" s="42"/>
      <c r="AB2404" s="277"/>
      <c r="AD2404" s="278"/>
      <c r="AE2404" s="34"/>
      <c r="AF2404" s="35">
        <v>6</v>
      </c>
      <c r="AG2404" s="36">
        <v>64</v>
      </c>
      <c r="AH2404" s="36">
        <v>29</v>
      </c>
      <c r="AI2404" s="36">
        <v>49</v>
      </c>
      <c r="AJ2404" s="36">
        <v>39</v>
      </c>
      <c r="AK2404" s="36">
        <v>11</v>
      </c>
      <c r="AL2404" s="36">
        <v>42</v>
      </c>
      <c r="AM2404" s="37">
        <v>20</v>
      </c>
      <c r="AN2404" s="251">
        <f>SUMSQ(AF2404:AM2404)</f>
        <v>11180</v>
      </c>
      <c r="AO2404" s="42"/>
      <c r="AP2404" s="277"/>
      <c r="AR2404" s="278"/>
      <c r="AS2404" s="34"/>
      <c r="AT2404" s="35">
        <v>6</v>
      </c>
      <c r="AU2404" s="36">
        <v>64</v>
      </c>
      <c r="AV2404" s="36">
        <v>29</v>
      </c>
      <c r="AW2404" s="36">
        <v>49</v>
      </c>
      <c r="AX2404" s="36">
        <v>39</v>
      </c>
      <c r="AY2404" s="36">
        <v>11</v>
      </c>
      <c r="AZ2404" s="36">
        <v>42</v>
      </c>
      <c r="BA2404" s="37">
        <v>20</v>
      </c>
      <c r="BB2404" s="251">
        <f>SUMSQ(AT2404:BA2404)</f>
        <v>11180</v>
      </c>
      <c r="BC2404" s="42"/>
      <c r="BD2404" s="277"/>
    </row>
    <row r="2405" spans="2:56" x14ac:dyDescent="0.2">
      <c r="B2405" s="278"/>
      <c r="C2405" s="34"/>
      <c r="D2405" s="44">
        <v>51</v>
      </c>
      <c r="E2405" s="45">
        <v>12</v>
      </c>
      <c r="F2405" s="45">
        <v>44</v>
      </c>
      <c r="G2405" s="45">
        <v>5</v>
      </c>
      <c r="H2405" s="45">
        <v>19</v>
      </c>
      <c r="I2405" s="45">
        <v>62</v>
      </c>
      <c r="J2405" s="45">
        <v>30</v>
      </c>
      <c r="K2405" s="46">
        <v>37</v>
      </c>
      <c r="L2405" s="257">
        <f>SUMSQ(D2405:K2405)</f>
        <v>11180</v>
      </c>
      <c r="M2405" s="42"/>
      <c r="N2405" s="277"/>
      <c r="P2405" s="278"/>
      <c r="Q2405" s="34"/>
      <c r="R2405" s="44">
        <v>51</v>
      </c>
      <c r="S2405" s="45">
        <v>12</v>
      </c>
      <c r="T2405" s="45">
        <v>44</v>
      </c>
      <c r="U2405" s="45">
        <v>5</v>
      </c>
      <c r="V2405" s="45">
        <v>19</v>
      </c>
      <c r="W2405" s="45">
        <v>62</v>
      </c>
      <c r="X2405" s="45">
        <v>30</v>
      </c>
      <c r="Y2405" s="46">
        <v>37</v>
      </c>
      <c r="Z2405" s="257">
        <f>SUMSQ(R2405:Y2405)</f>
        <v>11180</v>
      </c>
      <c r="AA2405" s="42"/>
      <c r="AB2405" s="277"/>
      <c r="AD2405" s="278"/>
      <c r="AE2405" s="34"/>
      <c r="AF2405" s="44">
        <v>51</v>
      </c>
      <c r="AG2405" s="45">
        <v>12</v>
      </c>
      <c r="AH2405" s="45">
        <v>44</v>
      </c>
      <c r="AI2405" s="45">
        <v>5</v>
      </c>
      <c r="AJ2405" s="45">
        <v>19</v>
      </c>
      <c r="AK2405" s="45">
        <v>62</v>
      </c>
      <c r="AL2405" s="45">
        <v>30</v>
      </c>
      <c r="AM2405" s="46">
        <v>37</v>
      </c>
      <c r="AN2405" s="257">
        <f>SUMSQ(AF2405:AM2405)</f>
        <v>11180</v>
      </c>
      <c r="AO2405" s="42"/>
      <c r="AP2405" s="277"/>
      <c r="AR2405" s="278"/>
      <c r="AS2405" s="34"/>
      <c r="AT2405" s="44">
        <v>51</v>
      </c>
      <c r="AU2405" s="45">
        <v>12</v>
      </c>
      <c r="AV2405" s="45">
        <v>44</v>
      </c>
      <c r="AW2405" s="45">
        <v>5</v>
      </c>
      <c r="AX2405" s="45">
        <v>19</v>
      </c>
      <c r="AY2405" s="45">
        <v>62</v>
      </c>
      <c r="AZ2405" s="45">
        <v>30</v>
      </c>
      <c r="BA2405" s="46">
        <v>37</v>
      </c>
      <c r="BB2405" s="257">
        <f>SUMSQ(AT2405:BA2405)</f>
        <v>11180</v>
      </c>
      <c r="BC2405" s="42"/>
      <c r="BD2405" s="277"/>
    </row>
    <row r="2406" spans="2:56" x14ac:dyDescent="0.2">
      <c r="B2406" s="278"/>
      <c r="C2406" s="34"/>
      <c r="D2406" s="44">
        <v>10</v>
      </c>
      <c r="E2406" s="45">
        <v>38</v>
      </c>
      <c r="F2406" s="45">
        <v>17</v>
      </c>
      <c r="G2406" s="45">
        <v>43</v>
      </c>
      <c r="H2406" s="45">
        <v>61</v>
      </c>
      <c r="I2406" s="45">
        <v>7</v>
      </c>
      <c r="J2406" s="45">
        <v>52</v>
      </c>
      <c r="K2406" s="46">
        <v>32</v>
      </c>
      <c r="L2406" s="257">
        <f>SUMSQ(D2406:K2406)</f>
        <v>11180</v>
      </c>
      <c r="M2406" s="42"/>
      <c r="N2406" s="277"/>
      <c r="P2406" s="278"/>
      <c r="Q2406" s="34"/>
      <c r="R2406" s="44">
        <v>10</v>
      </c>
      <c r="S2406" s="45">
        <v>38</v>
      </c>
      <c r="T2406" s="45">
        <v>17</v>
      </c>
      <c r="U2406" s="45">
        <v>43</v>
      </c>
      <c r="V2406" s="45">
        <v>61</v>
      </c>
      <c r="W2406" s="45">
        <v>7</v>
      </c>
      <c r="X2406" s="45">
        <v>52</v>
      </c>
      <c r="Y2406" s="46">
        <v>32</v>
      </c>
      <c r="Z2406" s="257">
        <f>SUMSQ(R2406:Y2406)</f>
        <v>11180</v>
      </c>
      <c r="AA2406" s="42"/>
      <c r="AB2406" s="277"/>
      <c r="AD2406" s="278"/>
      <c r="AE2406" s="34"/>
      <c r="AF2406" s="44">
        <v>32</v>
      </c>
      <c r="AG2406" s="45">
        <v>38</v>
      </c>
      <c r="AH2406" s="45">
        <v>17</v>
      </c>
      <c r="AI2406" s="45">
        <v>43</v>
      </c>
      <c r="AJ2406" s="45">
        <v>61</v>
      </c>
      <c r="AK2406" s="45">
        <v>7</v>
      </c>
      <c r="AL2406" s="45">
        <v>52</v>
      </c>
      <c r="AM2406" s="46">
        <v>10</v>
      </c>
      <c r="AN2406" s="257">
        <f>SUMSQ(AF2406:AM2406)</f>
        <v>11180</v>
      </c>
      <c r="AO2406" s="42"/>
      <c r="AP2406" s="277"/>
      <c r="AR2406" s="278"/>
      <c r="AS2406" s="34"/>
      <c r="AT2406" s="44">
        <v>32</v>
      </c>
      <c r="AU2406" s="45">
        <v>38</v>
      </c>
      <c r="AV2406" s="45">
        <v>17</v>
      </c>
      <c r="AW2406" s="45">
        <v>43</v>
      </c>
      <c r="AX2406" s="45">
        <v>61</v>
      </c>
      <c r="AY2406" s="45">
        <v>7</v>
      </c>
      <c r="AZ2406" s="45">
        <v>52</v>
      </c>
      <c r="BA2406" s="46">
        <v>10</v>
      </c>
      <c r="BB2406" s="257">
        <f>SUMSQ(AT2406:BA2406)</f>
        <v>11180</v>
      </c>
      <c r="BC2406" s="42"/>
      <c r="BD2406" s="277"/>
    </row>
    <row r="2407" spans="2:56" x14ac:dyDescent="0.2">
      <c r="B2407" s="278"/>
      <c r="C2407" s="34"/>
      <c r="D2407" s="44">
        <v>24</v>
      </c>
      <c r="E2407" s="45">
        <v>57</v>
      </c>
      <c r="F2407" s="45">
        <v>40</v>
      </c>
      <c r="G2407" s="45">
        <v>31</v>
      </c>
      <c r="H2407" s="45">
        <v>9</v>
      </c>
      <c r="I2407" s="45">
        <v>50</v>
      </c>
      <c r="J2407" s="45">
        <v>47</v>
      </c>
      <c r="K2407" s="46">
        <v>2</v>
      </c>
      <c r="L2407" s="257">
        <f>SUMSQ(D2407:K2407)</f>
        <v>11180</v>
      </c>
      <c r="M2407" s="42"/>
      <c r="N2407" s="277"/>
      <c r="P2407" s="278"/>
      <c r="Q2407" s="34"/>
      <c r="R2407" s="44">
        <v>63</v>
      </c>
      <c r="S2407" s="45">
        <v>18</v>
      </c>
      <c r="T2407" s="45">
        <v>40</v>
      </c>
      <c r="U2407" s="45">
        <v>31</v>
      </c>
      <c r="V2407" s="45">
        <v>9</v>
      </c>
      <c r="W2407" s="45">
        <v>50</v>
      </c>
      <c r="X2407" s="45">
        <v>8</v>
      </c>
      <c r="Y2407" s="46">
        <v>41</v>
      </c>
      <c r="Z2407" s="257">
        <f>SUMSQ(R2407:Y2407)</f>
        <v>11180</v>
      </c>
      <c r="AA2407" s="42"/>
      <c r="AB2407" s="277"/>
      <c r="AD2407" s="278"/>
      <c r="AE2407" s="34"/>
      <c r="AF2407" s="44">
        <v>2</v>
      </c>
      <c r="AG2407" s="45">
        <v>57</v>
      </c>
      <c r="AH2407" s="45">
        <v>40</v>
      </c>
      <c r="AI2407" s="45">
        <v>31</v>
      </c>
      <c r="AJ2407" s="45">
        <v>9</v>
      </c>
      <c r="AK2407" s="45">
        <v>50</v>
      </c>
      <c r="AL2407" s="45">
        <v>47</v>
      </c>
      <c r="AM2407" s="46">
        <v>24</v>
      </c>
      <c r="AN2407" s="257">
        <f>SUMSQ(AF2407:AM2407)</f>
        <v>11180</v>
      </c>
      <c r="AO2407" s="42"/>
      <c r="AP2407" s="277"/>
      <c r="AR2407" s="278"/>
      <c r="AS2407" s="34"/>
      <c r="AT2407" s="44">
        <v>41</v>
      </c>
      <c r="AU2407" s="45">
        <v>18</v>
      </c>
      <c r="AV2407" s="45">
        <v>40</v>
      </c>
      <c r="AW2407" s="45">
        <v>31</v>
      </c>
      <c r="AX2407" s="45">
        <v>9</v>
      </c>
      <c r="AY2407" s="45">
        <v>50</v>
      </c>
      <c r="AZ2407" s="45">
        <v>8</v>
      </c>
      <c r="BA2407" s="46">
        <v>63</v>
      </c>
      <c r="BB2407" s="257">
        <f>SUMSQ(AT2407:BA2407)</f>
        <v>11180</v>
      </c>
      <c r="BC2407" s="42"/>
      <c r="BD2407" s="277"/>
    </row>
    <row r="2408" spans="2:56" x14ac:dyDescent="0.2">
      <c r="B2408" s="278"/>
      <c r="C2408" s="34"/>
      <c r="D2408" s="44">
        <v>63</v>
      </c>
      <c r="E2408" s="45">
        <v>18</v>
      </c>
      <c r="F2408" s="45">
        <v>15</v>
      </c>
      <c r="G2408" s="45">
        <v>56</v>
      </c>
      <c r="H2408" s="45">
        <v>34</v>
      </c>
      <c r="I2408" s="45">
        <v>25</v>
      </c>
      <c r="J2408" s="45">
        <v>8</v>
      </c>
      <c r="K2408" s="46">
        <v>41</v>
      </c>
      <c r="L2408" s="257">
        <f>SUMSQ(D2408:K2408)</f>
        <v>11180</v>
      </c>
      <c r="M2408" s="42"/>
      <c r="N2408" s="277"/>
      <c r="P2408" s="278"/>
      <c r="Q2408" s="34"/>
      <c r="R2408" s="44">
        <v>24</v>
      </c>
      <c r="S2408" s="45">
        <v>57</v>
      </c>
      <c r="T2408" s="45">
        <v>15</v>
      </c>
      <c r="U2408" s="45">
        <v>56</v>
      </c>
      <c r="V2408" s="45">
        <v>34</v>
      </c>
      <c r="W2408" s="45">
        <v>25</v>
      </c>
      <c r="X2408" s="45">
        <v>47</v>
      </c>
      <c r="Y2408" s="46">
        <v>2</v>
      </c>
      <c r="Z2408" s="257">
        <f>SUMSQ(R2408:Y2408)</f>
        <v>11180</v>
      </c>
      <c r="AA2408" s="42"/>
      <c r="AB2408" s="277"/>
      <c r="AD2408" s="278"/>
      <c r="AE2408" s="34"/>
      <c r="AF2408" s="44">
        <v>41</v>
      </c>
      <c r="AG2408" s="45">
        <v>18</v>
      </c>
      <c r="AH2408" s="45">
        <v>15</v>
      </c>
      <c r="AI2408" s="45">
        <v>56</v>
      </c>
      <c r="AJ2408" s="45">
        <v>34</v>
      </c>
      <c r="AK2408" s="45">
        <v>25</v>
      </c>
      <c r="AL2408" s="45">
        <v>8</v>
      </c>
      <c r="AM2408" s="46">
        <v>63</v>
      </c>
      <c r="AN2408" s="257">
        <f>SUMSQ(AF2408:AM2408)</f>
        <v>11180</v>
      </c>
      <c r="AO2408" s="42"/>
      <c r="AP2408" s="277"/>
      <c r="AR2408" s="278"/>
      <c r="AS2408" s="34"/>
      <c r="AT2408" s="44">
        <v>2</v>
      </c>
      <c r="AU2408" s="45">
        <v>57</v>
      </c>
      <c r="AV2408" s="45">
        <v>15</v>
      </c>
      <c r="AW2408" s="45">
        <v>56</v>
      </c>
      <c r="AX2408" s="45">
        <v>34</v>
      </c>
      <c r="AY2408" s="45">
        <v>25</v>
      </c>
      <c r="AZ2408" s="45">
        <v>47</v>
      </c>
      <c r="BA2408" s="46">
        <v>24</v>
      </c>
      <c r="BB2408" s="257">
        <f>SUMSQ(AT2408:BA2408)</f>
        <v>11180</v>
      </c>
      <c r="BC2408" s="42"/>
      <c r="BD2408" s="277"/>
    </row>
    <row r="2409" spans="2:56" x14ac:dyDescent="0.2">
      <c r="B2409" s="278"/>
      <c r="C2409" s="34"/>
      <c r="D2409" s="44">
        <v>33</v>
      </c>
      <c r="E2409" s="45">
        <v>13</v>
      </c>
      <c r="F2409" s="45">
        <v>58</v>
      </c>
      <c r="G2409" s="45">
        <v>4</v>
      </c>
      <c r="H2409" s="45">
        <v>22</v>
      </c>
      <c r="I2409" s="45">
        <v>48</v>
      </c>
      <c r="J2409" s="45">
        <v>27</v>
      </c>
      <c r="K2409" s="46">
        <v>55</v>
      </c>
      <c r="L2409" s="257">
        <f>SUMSQ(D2409:K2409)</f>
        <v>11180</v>
      </c>
      <c r="M2409" s="42"/>
      <c r="N2409" s="277"/>
      <c r="P2409" s="278"/>
      <c r="Q2409" s="34"/>
      <c r="R2409" s="44">
        <v>33</v>
      </c>
      <c r="S2409" s="45">
        <v>13</v>
      </c>
      <c r="T2409" s="45">
        <v>58</v>
      </c>
      <c r="U2409" s="45">
        <v>4</v>
      </c>
      <c r="V2409" s="45">
        <v>22</v>
      </c>
      <c r="W2409" s="45">
        <v>48</v>
      </c>
      <c r="X2409" s="45">
        <v>27</v>
      </c>
      <c r="Y2409" s="46">
        <v>55</v>
      </c>
      <c r="Z2409" s="257">
        <f>SUMSQ(R2409:Y2409)</f>
        <v>11180</v>
      </c>
      <c r="AA2409" s="42"/>
      <c r="AB2409" s="277"/>
      <c r="AD2409" s="278"/>
      <c r="AE2409" s="34"/>
      <c r="AF2409" s="44">
        <v>55</v>
      </c>
      <c r="AG2409" s="45">
        <v>13</v>
      </c>
      <c r="AH2409" s="45">
        <v>58</v>
      </c>
      <c r="AI2409" s="45">
        <v>4</v>
      </c>
      <c r="AJ2409" s="45">
        <v>22</v>
      </c>
      <c r="AK2409" s="45">
        <v>48</v>
      </c>
      <c r="AL2409" s="45">
        <v>27</v>
      </c>
      <c r="AM2409" s="46">
        <v>33</v>
      </c>
      <c r="AN2409" s="257">
        <f>SUMSQ(AF2409:AM2409)</f>
        <v>11180</v>
      </c>
      <c r="AO2409" s="42"/>
      <c r="AP2409" s="277"/>
      <c r="AR2409" s="278"/>
      <c r="AS2409" s="34"/>
      <c r="AT2409" s="44">
        <v>55</v>
      </c>
      <c r="AU2409" s="45">
        <v>13</v>
      </c>
      <c r="AV2409" s="45">
        <v>58</v>
      </c>
      <c r="AW2409" s="45">
        <v>4</v>
      </c>
      <c r="AX2409" s="45">
        <v>22</v>
      </c>
      <c r="AY2409" s="45">
        <v>48</v>
      </c>
      <c r="AZ2409" s="45">
        <v>27</v>
      </c>
      <c r="BA2409" s="46">
        <v>33</v>
      </c>
      <c r="BB2409" s="257">
        <f>SUMSQ(AT2409:BA2409)</f>
        <v>11180</v>
      </c>
      <c r="BC2409" s="42"/>
      <c r="BD2409" s="277"/>
    </row>
    <row r="2410" spans="2:56" x14ac:dyDescent="0.2">
      <c r="B2410" s="278"/>
      <c r="C2410" s="34"/>
      <c r="D2410" s="44">
        <v>28</v>
      </c>
      <c r="E2410" s="45">
        <v>35</v>
      </c>
      <c r="F2410" s="45">
        <v>3</v>
      </c>
      <c r="G2410" s="45">
        <v>46</v>
      </c>
      <c r="H2410" s="45">
        <v>60</v>
      </c>
      <c r="I2410" s="45">
        <v>21</v>
      </c>
      <c r="J2410" s="45">
        <v>53</v>
      </c>
      <c r="K2410" s="46">
        <v>14</v>
      </c>
      <c r="L2410" s="257">
        <f>SUMSQ(D2410:K2410)</f>
        <v>11180</v>
      </c>
      <c r="M2410" s="42"/>
      <c r="N2410" s="277"/>
      <c r="P2410" s="278"/>
      <c r="Q2410" s="34"/>
      <c r="R2410" s="44">
        <v>28</v>
      </c>
      <c r="S2410" s="45">
        <v>35</v>
      </c>
      <c r="T2410" s="45">
        <v>3</v>
      </c>
      <c r="U2410" s="45">
        <v>46</v>
      </c>
      <c r="V2410" s="45">
        <v>60</v>
      </c>
      <c r="W2410" s="45">
        <v>21</v>
      </c>
      <c r="X2410" s="45">
        <v>53</v>
      </c>
      <c r="Y2410" s="46">
        <v>14</v>
      </c>
      <c r="Z2410" s="257">
        <f>SUMSQ(R2410:Y2410)</f>
        <v>11180</v>
      </c>
      <c r="AA2410" s="42"/>
      <c r="AB2410" s="277"/>
      <c r="AD2410" s="278"/>
      <c r="AE2410" s="34"/>
      <c r="AF2410" s="44">
        <v>28</v>
      </c>
      <c r="AG2410" s="45">
        <v>35</v>
      </c>
      <c r="AH2410" s="45">
        <v>3</v>
      </c>
      <c r="AI2410" s="45">
        <v>46</v>
      </c>
      <c r="AJ2410" s="45">
        <v>60</v>
      </c>
      <c r="AK2410" s="45">
        <v>21</v>
      </c>
      <c r="AL2410" s="45">
        <v>53</v>
      </c>
      <c r="AM2410" s="46">
        <v>14</v>
      </c>
      <c r="AN2410" s="257">
        <f>SUMSQ(AF2410:AM2410)</f>
        <v>11180</v>
      </c>
      <c r="AO2410" s="42"/>
      <c r="AP2410" s="277"/>
      <c r="AR2410" s="278"/>
      <c r="AS2410" s="34"/>
      <c r="AT2410" s="44">
        <v>28</v>
      </c>
      <c r="AU2410" s="45">
        <v>35</v>
      </c>
      <c r="AV2410" s="45">
        <v>3</v>
      </c>
      <c r="AW2410" s="45">
        <v>46</v>
      </c>
      <c r="AX2410" s="45">
        <v>60</v>
      </c>
      <c r="AY2410" s="45">
        <v>21</v>
      </c>
      <c r="AZ2410" s="45">
        <v>53</v>
      </c>
      <c r="BA2410" s="46">
        <v>14</v>
      </c>
      <c r="BB2410" s="257">
        <f>SUMSQ(AT2410:BA2410)</f>
        <v>11180</v>
      </c>
      <c r="BC2410" s="42"/>
      <c r="BD2410" s="277"/>
    </row>
    <row r="2411" spans="2:56" ht="12.75" thickBot="1" x14ac:dyDescent="0.25">
      <c r="B2411" s="278"/>
      <c r="C2411" s="34"/>
      <c r="D2411" s="59">
        <v>45</v>
      </c>
      <c r="E2411" s="60">
        <v>23</v>
      </c>
      <c r="F2411" s="60">
        <v>54</v>
      </c>
      <c r="G2411" s="60">
        <v>26</v>
      </c>
      <c r="H2411" s="60">
        <v>16</v>
      </c>
      <c r="I2411" s="60">
        <v>36</v>
      </c>
      <c r="J2411" s="60">
        <v>1</v>
      </c>
      <c r="K2411" s="61">
        <v>59</v>
      </c>
      <c r="L2411" s="257">
        <f>SUMSQ(D2411:K2411)</f>
        <v>11180</v>
      </c>
      <c r="M2411" s="42"/>
      <c r="N2411" s="277"/>
      <c r="P2411" s="278"/>
      <c r="Q2411" s="34"/>
      <c r="R2411" s="59">
        <v>45</v>
      </c>
      <c r="S2411" s="60">
        <v>23</v>
      </c>
      <c r="T2411" s="60">
        <v>54</v>
      </c>
      <c r="U2411" s="60">
        <v>26</v>
      </c>
      <c r="V2411" s="60">
        <v>16</v>
      </c>
      <c r="W2411" s="60">
        <v>36</v>
      </c>
      <c r="X2411" s="60">
        <v>1</v>
      </c>
      <c r="Y2411" s="61">
        <v>59</v>
      </c>
      <c r="Z2411" s="257">
        <f>SUMSQ(R2411:Y2411)</f>
        <v>11180</v>
      </c>
      <c r="AA2411" s="42"/>
      <c r="AB2411" s="277"/>
      <c r="AD2411" s="278"/>
      <c r="AE2411" s="34"/>
      <c r="AF2411" s="59">
        <v>45</v>
      </c>
      <c r="AG2411" s="60">
        <v>23</v>
      </c>
      <c r="AH2411" s="60">
        <v>54</v>
      </c>
      <c r="AI2411" s="60">
        <v>26</v>
      </c>
      <c r="AJ2411" s="60">
        <v>16</v>
      </c>
      <c r="AK2411" s="60">
        <v>36</v>
      </c>
      <c r="AL2411" s="60">
        <v>1</v>
      </c>
      <c r="AM2411" s="61">
        <v>59</v>
      </c>
      <c r="AN2411" s="257">
        <f>SUMSQ(AF2411:AM2411)</f>
        <v>11180</v>
      </c>
      <c r="AO2411" s="42"/>
      <c r="AP2411" s="277"/>
      <c r="AR2411" s="278"/>
      <c r="AS2411" s="34"/>
      <c r="AT2411" s="59">
        <v>45</v>
      </c>
      <c r="AU2411" s="60">
        <v>23</v>
      </c>
      <c r="AV2411" s="60">
        <v>54</v>
      </c>
      <c r="AW2411" s="60">
        <v>26</v>
      </c>
      <c r="AX2411" s="60">
        <v>16</v>
      </c>
      <c r="AY2411" s="60">
        <v>36</v>
      </c>
      <c r="AZ2411" s="60">
        <v>1</v>
      </c>
      <c r="BA2411" s="61">
        <v>59</v>
      </c>
      <c r="BB2411" s="257">
        <f>SUMSQ(AT2411:BA2411)</f>
        <v>11180</v>
      </c>
      <c r="BC2411" s="42"/>
      <c r="BD2411" s="277"/>
    </row>
    <row r="2412" spans="2:56" x14ac:dyDescent="0.2">
      <c r="B2412" s="278"/>
      <c r="C2412" s="34"/>
      <c r="D2412" s="166">
        <f>SUM(D2404:D2411)</f>
        <v>260</v>
      </c>
      <c r="E2412" s="167">
        <f>SUM(E2404:E2411)</f>
        <v>260</v>
      </c>
      <c r="F2412" s="167">
        <f>SUM(F2404:F2411)</f>
        <v>260</v>
      </c>
      <c r="G2412" s="167">
        <f>SUM(G2404:G2411)</f>
        <v>260</v>
      </c>
      <c r="H2412" s="167">
        <f>SUM(H2404:H2411)</f>
        <v>260</v>
      </c>
      <c r="I2412" s="167">
        <f>SUM(I2404:I2411)</f>
        <v>260</v>
      </c>
      <c r="J2412" s="167">
        <f>SUM(J2404:J2411)</f>
        <v>260</v>
      </c>
      <c r="K2412" s="167">
        <f>SUM(K2404:K2411)</f>
        <v>260</v>
      </c>
      <c r="L2412" s="280">
        <f>SUM(D2404^3+E2405^3+F2406^3+G2407^3+H2408^3+I2409^3+J2410^3+K2411^3)</f>
        <v>540800</v>
      </c>
      <c r="M2412" s="42"/>
      <c r="N2412" s="277"/>
      <c r="P2412" s="278"/>
      <c r="Q2412" s="34"/>
      <c r="R2412" s="166">
        <f>SUM(R2404:R2411)</f>
        <v>260</v>
      </c>
      <c r="S2412" s="167">
        <f>SUM(S2404:S2411)</f>
        <v>260</v>
      </c>
      <c r="T2412" s="167">
        <f>SUM(T2404:T2411)</f>
        <v>260</v>
      </c>
      <c r="U2412" s="167">
        <f>SUM(U2404:U2411)</f>
        <v>260</v>
      </c>
      <c r="V2412" s="167">
        <f>SUM(V2404:V2411)</f>
        <v>260</v>
      </c>
      <c r="W2412" s="167">
        <f>SUM(W2404:W2411)</f>
        <v>260</v>
      </c>
      <c r="X2412" s="167">
        <f>SUM(X2404:X2411)</f>
        <v>260</v>
      </c>
      <c r="Y2412" s="167">
        <f>SUM(Y2404:Y2411)</f>
        <v>260</v>
      </c>
      <c r="Z2412" s="280">
        <f>SUM(R2404^3+S2405^3+T2406^3+U2407^3+V2408^3+W2409^3+X2410^3+Y2411^3)</f>
        <v>540800</v>
      </c>
      <c r="AA2412" s="42"/>
      <c r="AB2412" s="277"/>
      <c r="AD2412" s="278"/>
      <c r="AE2412" s="34"/>
      <c r="AF2412" s="166">
        <f>SUM(AF2404:AF2411)</f>
        <v>260</v>
      </c>
      <c r="AG2412" s="167">
        <f>SUM(AG2404:AG2411)</f>
        <v>260</v>
      </c>
      <c r="AH2412" s="167">
        <f>SUM(AH2404:AH2411)</f>
        <v>260</v>
      </c>
      <c r="AI2412" s="167">
        <f>SUM(AI2404:AI2411)</f>
        <v>260</v>
      </c>
      <c r="AJ2412" s="167">
        <f>SUM(AJ2404:AJ2411)</f>
        <v>260</v>
      </c>
      <c r="AK2412" s="167">
        <f>SUM(AK2404:AK2411)</f>
        <v>260</v>
      </c>
      <c r="AL2412" s="167">
        <f>SUM(AL2404:AL2411)</f>
        <v>260</v>
      </c>
      <c r="AM2412" s="167">
        <f>SUM(AM2404:AM2411)</f>
        <v>260</v>
      </c>
      <c r="AN2412" s="280">
        <f>SUM(AF2404^3+AG2405^3+AH2406^3+AI2407^3+AJ2408^3+AK2409^3+AL2410^3+AM2411^3)</f>
        <v>540800</v>
      </c>
      <c r="AO2412" s="42"/>
      <c r="AP2412" s="277"/>
      <c r="AR2412" s="278"/>
      <c r="AS2412" s="34"/>
      <c r="AT2412" s="166">
        <f>SUM(AT2404:AT2411)</f>
        <v>260</v>
      </c>
      <c r="AU2412" s="167">
        <f>SUM(AU2404:AU2411)</f>
        <v>260</v>
      </c>
      <c r="AV2412" s="167">
        <f>SUM(AV2404:AV2411)</f>
        <v>260</v>
      </c>
      <c r="AW2412" s="167">
        <f>SUM(AW2404:AW2411)</f>
        <v>260</v>
      </c>
      <c r="AX2412" s="167">
        <f>SUM(AX2404:AX2411)</f>
        <v>260</v>
      </c>
      <c r="AY2412" s="167">
        <f>SUM(AY2404:AY2411)</f>
        <v>260</v>
      </c>
      <c r="AZ2412" s="167">
        <f>SUM(AZ2404:AZ2411)</f>
        <v>260</v>
      </c>
      <c r="BA2412" s="167">
        <f>SUM(BA2404:BA2411)</f>
        <v>260</v>
      </c>
      <c r="BB2412" s="280">
        <f>SUM(AT2404^3+AU2405^3+AV2406^3+AW2407^3+AX2408^3+AY2409^3+AZ2410^3+BA2411^3)</f>
        <v>540800</v>
      </c>
      <c r="BC2412" s="42"/>
      <c r="BD2412" s="277"/>
    </row>
    <row r="2413" spans="2:56" ht="12.75" thickBot="1" x14ac:dyDescent="0.25">
      <c r="B2413" s="278"/>
      <c r="C2413" s="34"/>
      <c r="D2413" s="89">
        <f>SUMSQ(D2404:D2411)</f>
        <v>11180</v>
      </c>
      <c r="E2413" s="90">
        <f>SUMSQ(E2404:E2411)</f>
        <v>11180</v>
      </c>
      <c r="F2413" s="90">
        <f>SUMSQ(F2404:F2411)</f>
        <v>11180</v>
      </c>
      <c r="G2413" s="90">
        <f>SUMSQ(G2404:G2411)</f>
        <v>11180</v>
      </c>
      <c r="H2413" s="90">
        <f>SUMSQ(H2404:H2411)</f>
        <v>11180</v>
      </c>
      <c r="I2413" s="90">
        <f>SUMSQ(I2404:I2411)</f>
        <v>11180</v>
      </c>
      <c r="J2413" s="90">
        <f>SUMSQ(J2404:J2411)</f>
        <v>11180</v>
      </c>
      <c r="K2413" s="90">
        <f>SUMSQ(K2404:K2411)</f>
        <v>11180</v>
      </c>
      <c r="L2413" s="279">
        <f>SUM(D2411^3+E2410^3+F2409^3+G2408^3+H2407^3+I2406^3+J2405^3+K2404^3)</f>
        <v>540800</v>
      </c>
      <c r="M2413" s="42"/>
      <c r="N2413" s="277"/>
      <c r="P2413" s="278"/>
      <c r="Q2413" s="34"/>
      <c r="R2413" s="89">
        <f>SUMSQ(R2404:R2411)</f>
        <v>11180</v>
      </c>
      <c r="S2413" s="90">
        <f>SUMSQ(S2404:S2411)</f>
        <v>11180</v>
      </c>
      <c r="T2413" s="90">
        <f>SUMSQ(T2404:T2411)</f>
        <v>11180</v>
      </c>
      <c r="U2413" s="90">
        <f>SUMSQ(U2404:U2411)</f>
        <v>11180</v>
      </c>
      <c r="V2413" s="90">
        <f>SUMSQ(V2404:V2411)</f>
        <v>11180</v>
      </c>
      <c r="W2413" s="90">
        <f>SUMSQ(W2404:W2411)</f>
        <v>11180</v>
      </c>
      <c r="X2413" s="90">
        <f>SUMSQ(X2404:X2411)</f>
        <v>11180</v>
      </c>
      <c r="Y2413" s="90">
        <f>SUMSQ(Y2404:Y2411)</f>
        <v>11180</v>
      </c>
      <c r="Z2413" s="279">
        <f>SUM(R2411^3+S2410^3+T2409^3+U2408^3+V2407^3+W2406^3+X2405^3+Y2404^3)</f>
        <v>540800</v>
      </c>
      <c r="AA2413" s="42"/>
      <c r="AB2413" s="277"/>
      <c r="AD2413" s="278"/>
      <c r="AE2413" s="34"/>
      <c r="AF2413" s="89">
        <f>SUMSQ(AF2404:AF2411)</f>
        <v>11180</v>
      </c>
      <c r="AG2413" s="90">
        <f>SUMSQ(AG2404:AG2411)</f>
        <v>11180</v>
      </c>
      <c r="AH2413" s="90">
        <f>SUMSQ(AH2404:AH2411)</f>
        <v>11180</v>
      </c>
      <c r="AI2413" s="90">
        <f>SUMSQ(AI2404:AI2411)</f>
        <v>11180</v>
      </c>
      <c r="AJ2413" s="90">
        <f>SUMSQ(AJ2404:AJ2411)</f>
        <v>11180</v>
      </c>
      <c r="AK2413" s="90">
        <f>SUMSQ(AK2404:AK2411)</f>
        <v>11180</v>
      </c>
      <c r="AL2413" s="90">
        <f>SUMSQ(AL2404:AL2411)</f>
        <v>11180</v>
      </c>
      <c r="AM2413" s="90">
        <f>SUMSQ(AM2404:AM2411)</f>
        <v>11180</v>
      </c>
      <c r="AN2413" s="279">
        <f>SUM(AF2411^3+AG2410^3+AH2409^3+AI2408^3+AJ2407^3+AK2406^3+AL2405^3+AM2404^3)</f>
        <v>540800</v>
      </c>
      <c r="AO2413" s="42"/>
      <c r="AP2413" s="277"/>
      <c r="AR2413" s="278"/>
      <c r="AS2413" s="34"/>
      <c r="AT2413" s="89">
        <f>SUMSQ(AT2404:AT2411)</f>
        <v>11180</v>
      </c>
      <c r="AU2413" s="90">
        <f>SUMSQ(AU2404:AU2411)</f>
        <v>11180</v>
      </c>
      <c r="AV2413" s="90">
        <f>SUMSQ(AV2404:AV2411)</f>
        <v>11180</v>
      </c>
      <c r="AW2413" s="90">
        <f>SUMSQ(AW2404:AW2411)</f>
        <v>11180</v>
      </c>
      <c r="AX2413" s="90">
        <f>SUMSQ(AX2404:AX2411)</f>
        <v>11180</v>
      </c>
      <c r="AY2413" s="90">
        <f>SUMSQ(AY2404:AY2411)</f>
        <v>11180</v>
      </c>
      <c r="AZ2413" s="90">
        <f>SUMSQ(AZ2404:AZ2411)</f>
        <v>11180</v>
      </c>
      <c r="BA2413" s="90">
        <f>SUMSQ(BA2404:BA2411)</f>
        <v>11180</v>
      </c>
      <c r="BB2413" s="279">
        <f>SUM(AT2411^3+AU2410^3+AV2409^3+AW2408^3+AX2407^3+AY2406^3+AZ2405^3+BA2404^3)</f>
        <v>540800</v>
      </c>
      <c r="BC2413" s="42"/>
      <c r="BD2413" s="277"/>
    </row>
    <row r="2414" spans="2:56" ht="12.75" thickBot="1" x14ac:dyDescent="0.25">
      <c r="B2414" s="278"/>
      <c r="C2414" s="104"/>
      <c r="D2414" s="106"/>
      <c r="E2414" s="106"/>
      <c r="F2414" s="106"/>
      <c r="G2414" s="106"/>
      <c r="H2414" s="106"/>
      <c r="I2414" s="106"/>
      <c r="J2414" s="106"/>
      <c r="K2414" s="106"/>
      <c r="L2414" s="106"/>
      <c r="M2414" s="109"/>
      <c r="N2414" s="277"/>
      <c r="P2414" s="278"/>
      <c r="Q2414" s="104"/>
      <c r="R2414" s="106"/>
      <c r="S2414" s="106"/>
      <c r="T2414" s="106"/>
      <c r="U2414" s="106"/>
      <c r="V2414" s="106"/>
      <c r="W2414" s="106"/>
      <c r="X2414" s="106"/>
      <c r="Y2414" s="106"/>
      <c r="Z2414" s="106"/>
      <c r="AA2414" s="109"/>
      <c r="AB2414" s="277"/>
      <c r="AD2414" s="278"/>
      <c r="AE2414" s="104"/>
      <c r="AF2414" s="106"/>
      <c r="AG2414" s="106"/>
      <c r="AH2414" s="106"/>
      <c r="AI2414" s="106"/>
      <c r="AJ2414" s="106"/>
      <c r="AK2414" s="106"/>
      <c r="AL2414" s="106"/>
      <c r="AM2414" s="106"/>
      <c r="AN2414" s="106"/>
      <c r="AO2414" s="109"/>
      <c r="AP2414" s="277"/>
      <c r="AR2414" s="278"/>
      <c r="AS2414" s="104"/>
      <c r="AT2414" s="106"/>
      <c r="AU2414" s="106"/>
      <c r="AV2414" s="106"/>
      <c r="AW2414" s="106"/>
      <c r="AX2414" s="106"/>
      <c r="AY2414" s="106"/>
      <c r="AZ2414" s="106"/>
      <c r="BA2414" s="106"/>
      <c r="BB2414" s="106"/>
      <c r="BC2414" s="109"/>
      <c r="BD2414" s="277"/>
    </row>
    <row r="2415" spans="2:56" ht="12.75" thickBot="1" x14ac:dyDescent="0.25">
      <c r="B2415" s="276"/>
      <c r="C2415" s="275"/>
      <c r="D2415" s="275"/>
      <c r="E2415" s="275"/>
      <c r="F2415" s="275"/>
      <c r="G2415" s="275"/>
      <c r="H2415" s="275"/>
      <c r="I2415" s="275"/>
      <c r="J2415" s="275"/>
      <c r="K2415" s="275"/>
      <c r="L2415" s="275"/>
      <c r="M2415" s="275"/>
      <c r="N2415" s="274"/>
      <c r="P2415" s="276"/>
      <c r="Q2415" s="275"/>
      <c r="R2415" s="275"/>
      <c r="S2415" s="275"/>
      <c r="T2415" s="275"/>
      <c r="U2415" s="275"/>
      <c r="V2415" s="275"/>
      <c r="W2415" s="275"/>
      <c r="X2415" s="275"/>
      <c r="Y2415" s="275"/>
      <c r="Z2415" s="275"/>
      <c r="AA2415" s="275"/>
      <c r="AB2415" s="274"/>
      <c r="AD2415" s="276"/>
      <c r="AE2415" s="275"/>
      <c r="AF2415" s="275"/>
      <c r="AG2415" s="275"/>
      <c r="AH2415" s="275"/>
      <c r="AI2415" s="275"/>
      <c r="AJ2415" s="275"/>
      <c r="AK2415" s="275"/>
      <c r="AL2415" s="275"/>
      <c r="AM2415" s="275"/>
      <c r="AN2415" s="275"/>
      <c r="AO2415" s="275"/>
      <c r="AP2415" s="274"/>
      <c r="AR2415" s="276"/>
      <c r="AS2415" s="275"/>
      <c r="AT2415" s="275"/>
      <c r="AU2415" s="275"/>
      <c r="AV2415" s="275"/>
      <c r="AW2415" s="275"/>
      <c r="AX2415" s="275"/>
      <c r="AY2415" s="275"/>
      <c r="AZ2415" s="275"/>
      <c r="BA2415" s="275"/>
      <c r="BB2415" s="275"/>
      <c r="BC2415" s="275"/>
      <c r="BD2415" s="274"/>
    </row>
    <row r="2416" spans="2:56" ht="13.5" thickTop="1" thickBot="1" x14ac:dyDescent="0.25"/>
    <row r="2417" spans="2:56" ht="13.5" thickTop="1" thickBot="1" x14ac:dyDescent="0.25">
      <c r="B2417" s="284"/>
      <c r="C2417" s="283"/>
      <c r="D2417" s="283"/>
      <c r="E2417" s="283"/>
      <c r="F2417" s="283"/>
      <c r="G2417" s="283"/>
      <c r="H2417" s="283"/>
      <c r="I2417" s="283"/>
      <c r="J2417" s="283"/>
      <c r="K2417" s="283"/>
      <c r="L2417" s="283"/>
      <c r="M2417" s="283"/>
      <c r="N2417" s="282"/>
      <c r="P2417" s="284"/>
      <c r="Q2417" s="283"/>
      <c r="R2417" s="283"/>
      <c r="S2417" s="283"/>
      <c r="T2417" s="283"/>
      <c r="U2417" s="283"/>
      <c r="V2417" s="283"/>
      <c r="W2417" s="283"/>
      <c r="X2417" s="283"/>
      <c r="Y2417" s="283"/>
      <c r="Z2417" s="283"/>
      <c r="AA2417" s="283"/>
      <c r="AB2417" s="282"/>
      <c r="AD2417" s="284"/>
      <c r="AE2417" s="283"/>
      <c r="AF2417" s="283"/>
      <c r="AG2417" s="283"/>
      <c r="AH2417" s="283"/>
      <c r="AI2417" s="283"/>
      <c r="AJ2417" s="283"/>
      <c r="AK2417" s="283"/>
      <c r="AL2417" s="283"/>
      <c r="AM2417" s="283"/>
      <c r="AN2417" s="283"/>
      <c r="AO2417" s="283"/>
      <c r="AP2417" s="282"/>
      <c r="AR2417" s="284"/>
      <c r="AS2417" s="283"/>
      <c r="AT2417" s="283"/>
      <c r="AU2417" s="283"/>
      <c r="AV2417" s="283"/>
      <c r="AW2417" s="283"/>
      <c r="AX2417" s="283"/>
      <c r="AY2417" s="283"/>
      <c r="AZ2417" s="283"/>
      <c r="BA2417" s="283"/>
      <c r="BB2417" s="283"/>
      <c r="BC2417" s="283"/>
      <c r="BD2417" s="282"/>
    </row>
    <row r="2418" spans="2:56" ht="12.75" thickBot="1" x14ac:dyDescent="0.25">
      <c r="B2418" s="278"/>
      <c r="C2418" s="20"/>
      <c r="D2418" s="21"/>
      <c r="E2418" s="21"/>
      <c r="F2418" s="21"/>
      <c r="G2418" s="21"/>
      <c r="H2418" s="281" t="s">
        <v>770</v>
      </c>
      <c r="I2418" s="21"/>
      <c r="J2418" s="21"/>
      <c r="K2418" s="21"/>
      <c r="L2418" s="21"/>
      <c r="M2418" s="23"/>
      <c r="N2418" s="277"/>
      <c r="P2418" s="278"/>
      <c r="Q2418" s="20"/>
      <c r="R2418" s="21"/>
      <c r="S2418" s="21"/>
      <c r="T2418" s="21"/>
      <c r="U2418" s="21"/>
      <c r="V2418" s="281" t="s">
        <v>769</v>
      </c>
      <c r="W2418" s="21"/>
      <c r="X2418" s="21"/>
      <c r="Y2418" s="21"/>
      <c r="Z2418" s="21"/>
      <c r="AA2418" s="23"/>
      <c r="AB2418" s="277"/>
      <c r="AD2418" s="278"/>
      <c r="AE2418" s="20"/>
      <c r="AF2418" s="21"/>
      <c r="AG2418" s="21"/>
      <c r="AH2418" s="21"/>
      <c r="AI2418" s="21"/>
      <c r="AJ2418" s="281" t="s">
        <v>768</v>
      </c>
      <c r="AK2418" s="21"/>
      <c r="AL2418" s="21"/>
      <c r="AM2418" s="21"/>
      <c r="AN2418" s="21"/>
      <c r="AO2418" s="23"/>
      <c r="AP2418" s="277"/>
      <c r="AR2418" s="278"/>
      <c r="AS2418" s="20"/>
      <c r="AT2418" s="21"/>
      <c r="AU2418" s="21"/>
      <c r="AV2418" s="21"/>
      <c r="AW2418" s="21"/>
      <c r="AX2418" s="281" t="s">
        <v>767</v>
      </c>
      <c r="AY2418" s="21"/>
      <c r="AZ2418" s="21"/>
      <c r="BA2418" s="21"/>
      <c r="BB2418" s="21"/>
      <c r="BC2418" s="23"/>
      <c r="BD2418" s="277"/>
    </row>
    <row r="2419" spans="2:56" x14ac:dyDescent="0.2">
      <c r="B2419" s="278"/>
      <c r="C2419" s="34"/>
      <c r="D2419" s="35">
        <v>6</v>
      </c>
      <c r="E2419" s="36">
        <v>64</v>
      </c>
      <c r="F2419" s="36">
        <v>29</v>
      </c>
      <c r="G2419" s="36">
        <v>49</v>
      </c>
      <c r="H2419" s="36">
        <v>39</v>
      </c>
      <c r="I2419" s="36">
        <v>11</v>
      </c>
      <c r="J2419" s="36">
        <v>42</v>
      </c>
      <c r="K2419" s="37">
        <v>20</v>
      </c>
      <c r="L2419" s="251">
        <f>SUMSQ(D2419:K2419)</f>
        <v>11180</v>
      </c>
      <c r="M2419" s="42"/>
      <c r="N2419" s="277"/>
      <c r="P2419" s="278"/>
      <c r="Q2419" s="34"/>
      <c r="R2419" s="35">
        <v>7</v>
      </c>
      <c r="S2419" s="36">
        <v>23</v>
      </c>
      <c r="T2419" s="36">
        <v>29</v>
      </c>
      <c r="U2419" s="36">
        <v>61</v>
      </c>
      <c r="V2419" s="36">
        <v>54</v>
      </c>
      <c r="W2419" s="36">
        <v>48</v>
      </c>
      <c r="X2419" s="36">
        <v>26</v>
      </c>
      <c r="Y2419" s="37">
        <v>12</v>
      </c>
      <c r="Z2419" s="251">
        <f>SUMSQ(R2419:Y2419)</f>
        <v>11180</v>
      </c>
      <c r="AA2419" s="42"/>
      <c r="AB2419" s="277"/>
      <c r="AD2419" s="278"/>
      <c r="AE2419" s="34"/>
      <c r="AF2419" s="35">
        <v>11</v>
      </c>
      <c r="AG2419" s="36">
        <v>23</v>
      </c>
      <c r="AH2419" s="36">
        <v>14</v>
      </c>
      <c r="AI2419" s="36">
        <v>18</v>
      </c>
      <c r="AJ2419" s="36">
        <v>57</v>
      </c>
      <c r="AK2419" s="36">
        <v>37</v>
      </c>
      <c r="AL2419" s="36">
        <v>64</v>
      </c>
      <c r="AM2419" s="37">
        <v>36</v>
      </c>
      <c r="AN2419" s="251">
        <f>SUMSQ(AF2419:AM2419)</f>
        <v>11180</v>
      </c>
      <c r="AO2419" s="42"/>
      <c r="AP2419" s="277"/>
      <c r="AR2419" s="278"/>
      <c r="AS2419" s="34"/>
      <c r="AT2419" s="35">
        <v>6</v>
      </c>
      <c r="AU2419" s="36">
        <v>42</v>
      </c>
      <c r="AV2419" s="36">
        <v>15</v>
      </c>
      <c r="AW2419" s="36">
        <v>35</v>
      </c>
      <c r="AX2419" s="36">
        <v>53</v>
      </c>
      <c r="AY2419" s="36">
        <v>25</v>
      </c>
      <c r="AZ2419" s="36">
        <v>64</v>
      </c>
      <c r="BA2419" s="37">
        <v>20</v>
      </c>
      <c r="BB2419" s="251">
        <f>SUMSQ(AT2419:BA2419)</f>
        <v>11180</v>
      </c>
      <c r="BC2419" s="42"/>
      <c r="BD2419" s="277"/>
    </row>
    <row r="2420" spans="2:56" x14ac:dyDescent="0.2">
      <c r="B2420" s="278"/>
      <c r="C2420" s="34"/>
      <c r="D2420" s="44">
        <v>63</v>
      </c>
      <c r="E2420" s="45">
        <v>12</v>
      </c>
      <c r="F2420" s="45">
        <v>40</v>
      </c>
      <c r="G2420" s="45">
        <v>5</v>
      </c>
      <c r="H2420" s="45">
        <v>19</v>
      </c>
      <c r="I2420" s="45">
        <v>50</v>
      </c>
      <c r="J2420" s="45">
        <v>30</v>
      </c>
      <c r="K2420" s="46">
        <v>41</v>
      </c>
      <c r="L2420" s="257">
        <f>SUMSQ(D2420:K2420)</f>
        <v>11180</v>
      </c>
      <c r="M2420" s="42"/>
      <c r="N2420" s="277"/>
      <c r="P2420" s="278"/>
      <c r="Q2420" s="34"/>
      <c r="R2420" s="44">
        <v>22</v>
      </c>
      <c r="S2420" s="45">
        <v>9</v>
      </c>
      <c r="T2420" s="45">
        <v>52</v>
      </c>
      <c r="U2420" s="45">
        <v>18</v>
      </c>
      <c r="V2420" s="45">
        <v>21</v>
      </c>
      <c r="W2420" s="45">
        <v>63</v>
      </c>
      <c r="X2420" s="45">
        <v>51</v>
      </c>
      <c r="Y2420" s="46">
        <v>24</v>
      </c>
      <c r="Z2420" s="257">
        <f>SUMSQ(R2420:Y2420)</f>
        <v>11180</v>
      </c>
      <c r="AA2420" s="42"/>
      <c r="AB2420" s="277"/>
      <c r="AD2420" s="278"/>
      <c r="AE2420" s="34"/>
      <c r="AF2420" s="44">
        <v>49</v>
      </c>
      <c r="AG2420" s="45">
        <v>45</v>
      </c>
      <c r="AH2420" s="45">
        <v>56</v>
      </c>
      <c r="AI2420" s="45">
        <v>44</v>
      </c>
      <c r="AJ2420" s="45">
        <v>3</v>
      </c>
      <c r="AK2420" s="45">
        <v>31</v>
      </c>
      <c r="AL2420" s="45">
        <v>6</v>
      </c>
      <c r="AM2420" s="46">
        <v>26</v>
      </c>
      <c r="AN2420" s="257">
        <f>SUMSQ(AF2420:AM2420)</f>
        <v>11180</v>
      </c>
      <c r="AO2420" s="42"/>
      <c r="AP2420" s="277"/>
      <c r="AR2420" s="278"/>
      <c r="AS2420" s="34"/>
      <c r="AT2420" s="44">
        <v>49</v>
      </c>
      <c r="AU2420" s="45">
        <v>29</v>
      </c>
      <c r="AV2420" s="45">
        <v>60</v>
      </c>
      <c r="AW2420" s="45">
        <v>24</v>
      </c>
      <c r="AX2420" s="45">
        <v>2</v>
      </c>
      <c r="AY2420" s="45">
        <v>46</v>
      </c>
      <c r="AZ2420" s="45">
        <v>11</v>
      </c>
      <c r="BA2420" s="46">
        <v>39</v>
      </c>
      <c r="BB2420" s="257">
        <f>SUMSQ(AT2420:BA2420)</f>
        <v>11180</v>
      </c>
      <c r="BC2420" s="42"/>
      <c r="BD2420" s="277"/>
    </row>
    <row r="2421" spans="2:56" x14ac:dyDescent="0.2">
      <c r="B2421" s="278"/>
      <c r="C2421" s="34"/>
      <c r="D2421" s="44">
        <v>10</v>
      </c>
      <c r="E2421" s="45">
        <v>38</v>
      </c>
      <c r="F2421" s="45">
        <v>17</v>
      </c>
      <c r="G2421" s="45">
        <v>43</v>
      </c>
      <c r="H2421" s="45">
        <v>61</v>
      </c>
      <c r="I2421" s="45">
        <v>7</v>
      </c>
      <c r="J2421" s="45">
        <v>52</v>
      </c>
      <c r="K2421" s="46">
        <v>32</v>
      </c>
      <c r="L2421" s="257">
        <f>SUMSQ(D2421:K2421)</f>
        <v>11180</v>
      </c>
      <c r="M2421" s="42"/>
      <c r="N2421" s="277"/>
      <c r="P2421" s="278"/>
      <c r="Q2421" s="34"/>
      <c r="R2421" s="44">
        <v>19</v>
      </c>
      <c r="S2421" s="45">
        <v>62</v>
      </c>
      <c r="T2421" s="45">
        <v>20</v>
      </c>
      <c r="U2421" s="45">
        <v>55</v>
      </c>
      <c r="V2421" s="45">
        <v>32</v>
      </c>
      <c r="W2421" s="45">
        <v>34</v>
      </c>
      <c r="X2421" s="45">
        <v>37</v>
      </c>
      <c r="Y2421" s="46">
        <v>1</v>
      </c>
      <c r="Z2421" s="257">
        <f>SUMSQ(R2421:Y2421)</f>
        <v>11180</v>
      </c>
      <c r="AA2421" s="42"/>
      <c r="AB2421" s="277"/>
      <c r="AD2421" s="278"/>
      <c r="AE2421" s="34"/>
      <c r="AF2421" s="44">
        <v>24</v>
      </c>
      <c r="AG2421" s="45">
        <v>12</v>
      </c>
      <c r="AH2421" s="45">
        <v>17</v>
      </c>
      <c r="AI2421" s="45">
        <v>13</v>
      </c>
      <c r="AJ2421" s="45">
        <v>38</v>
      </c>
      <c r="AK2421" s="45">
        <v>58</v>
      </c>
      <c r="AL2421" s="45">
        <v>35</v>
      </c>
      <c r="AM2421" s="46">
        <v>63</v>
      </c>
      <c r="AN2421" s="257">
        <f>SUMSQ(AF2421:AM2421)</f>
        <v>11180</v>
      </c>
      <c r="AO2421" s="42"/>
      <c r="AP2421" s="277"/>
      <c r="AR2421" s="278"/>
      <c r="AS2421" s="34"/>
      <c r="AT2421" s="44">
        <v>44</v>
      </c>
      <c r="AU2421" s="45">
        <v>8</v>
      </c>
      <c r="AV2421" s="45">
        <v>33</v>
      </c>
      <c r="AW2421" s="45">
        <v>13</v>
      </c>
      <c r="AX2421" s="45">
        <v>27</v>
      </c>
      <c r="AY2421" s="45">
        <v>55</v>
      </c>
      <c r="AZ2421" s="45">
        <v>18</v>
      </c>
      <c r="BA2421" s="46">
        <v>62</v>
      </c>
      <c r="BB2421" s="257">
        <f>SUMSQ(AT2421:BA2421)</f>
        <v>11180</v>
      </c>
      <c r="BC2421" s="42"/>
      <c r="BD2421" s="277"/>
    </row>
    <row r="2422" spans="2:56" x14ac:dyDescent="0.2">
      <c r="B2422" s="278"/>
      <c r="C2422" s="34"/>
      <c r="D2422" s="44">
        <v>51</v>
      </c>
      <c r="E2422" s="45">
        <v>18</v>
      </c>
      <c r="F2422" s="45">
        <v>44</v>
      </c>
      <c r="G2422" s="45">
        <v>31</v>
      </c>
      <c r="H2422" s="45">
        <v>9</v>
      </c>
      <c r="I2422" s="45">
        <v>62</v>
      </c>
      <c r="J2422" s="45">
        <v>8</v>
      </c>
      <c r="K2422" s="46">
        <v>37</v>
      </c>
      <c r="L2422" s="257">
        <f>SUMSQ(D2422:K2422)</f>
        <v>11180</v>
      </c>
      <c r="M2422" s="42"/>
      <c r="N2422" s="277"/>
      <c r="P2422" s="278"/>
      <c r="Q2422" s="34"/>
      <c r="R2422" s="44">
        <v>38</v>
      </c>
      <c r="S2422" s="45">
        <v>25</v>
      </c>
      <c r="T2422" s="45">
        <v>50</v>
      </c>
      <c r="U2422" s="45">
        <v>30</v>
      </c>
      <c r="V2422" s="45">
        <v>57</v>
      </c>
      <c r="W2422" s="45">
        <v>6</v>
      </c>
      <c r="X2422" s="45">
        <v>5</v>
      </c>
      <c r="Y2422" s="46">
        <v>49</v>
      </c>
      <c r="Z2422" s="257">
        <f>SUMSQ(R2422:Y2422)</f>
        <v>11180</v>
      </c>
      <c r="AA2422" s="42"/>
      <c r="AB2422" s="277"/>
      <c r="AD2422" s="278"/>
      <c r="AE2422" s="34"/>
      <c r="AF2422" s="44">
        <v>46</v>
      </c>
      <c r="AG2422" s="45">
        <v>50</v>
      </c>
      <c r="AH2422" s="45">
        <v>43</v>
      </c>
      <c r="AI2422" s="45">
        <v>55</v>
      </c>
      <c r="AJ2422" s="45">
        <v>32</v>
      </c>
      <c r="AK2422" s="45">
        <v>4</v>
      </c>
      <c r="AL2422" s="45">
        <v>25</v>
      </c>
      <c r="AM2422" s="46">
        <v>5</v>
      </c>
      <c r="AN2422" s="257">
        <f>SUMSQ(AF2422:AM2422)</f>
        <v>11180</v>
      </c>
      <c r="AO2422" s="42"/>
      <c r="AP2422" s="277"/>
      <c r="AR2422" s="278"/>
      <c r="AS2422" s="34"/>
      <c r="AT2422" s="44">
        <v>31</v>
      </c>
      <c r="AU2422" s="45">
        <v>51</v>
      </c>
      <c r="AV2422" s="45">
        <v>22</v>
      </c>
      <c r="AW2422" s="45">
        <v>58</v>
      </c>
      <c r="AX2422" s="45">
        <v>48</v>
      </c>
      <c r="AY2422" s="45">
        <v>4</v>
      </c>
      <c r="AZ2422" s="45">
        <v>37</v>
      </c>
      <c r="BA2422" s="46">
        <v>9</v>
      </c>
      <c r="BB2422" s="257">
        <f>SUMSQ(AT2422:BA2422)</f>
        <v>11180</v>
      </c>
      <c r="BC2422" s="42"/>
      <c r="BD2422" s="277"/>
    </row>
    <row r="2423" spans="2:56" x14ac:dyDescent="0.2">
      <c r="B2423" s="278"/>
      <c r="C2423" s="34"/>
      <c r="D2423" s="44">
        <v>28</v>
      </c>
      <c r="E2423" s="45">
        <v>57</v>
      </c>
      <c r="F2423" s="45">
        <v>3</v>
      </c>
      <c r="G2423" s="45">
        <v>56</v>
      </c>
      <c r="H2423" s="45">
        <v>34</v>
      </c>
      <c r="I2423" s="45">
        <v>21</v>
      </c>
      <c r="J2423" s="45">
        <v>47</v>
      </c>
      <c r="K2423" s="46">
        <v>14</v>
      </c>
      <c r="L2423" s="257">
        <f>SUMSQ(D2423:K2423)</f>
        <v>11180</v>
      </c>
      <c r="M2423" s="42"/>
      <c r="N2423" s="277"/>
      <c r="P2423" s="278"/>
      <c r="Q2423" s="34"/>
      <c r="R2423" s="44">
        <v>16</v>
      </c>
      <c r="S2423" s="45">
        <v>60</v>
      </c>
      <c r="T2423" s="45">
        <v>59</v>
      </c>
      <c r="U2423" s="45">
        <v>8</v>
      </c>
      <c r="V2423" s="45">
        <v>35</v>
      </c>
      <c r="W2423" s="45">
        <v>15</v>
      </c>
      <c r="X2423" s="45">
        <v>40</v>
      </c>
      <c r="Y2423" s="46">
        <v>27</v>
      </c>
      <c r="Z2423" s="257">
        <f>SUMSQ(R2423:Y2423)</f>
        <v>11180</v>
      </c>
      <c r="AA2423" s="42"/>
      <c r="AB2423" s="277"/>
      <c r="AD2423" s="278"/>
      <c r="AE2423" s="34"/>
      <c r="AF2423" s="44">
        <v>60</v>
      </c>
      <c r="AG2423" s="45">
        <v>40</v>
      </c>
      <c r="AH2423" s="45">
        <v>61</v>
      </c>
      <c r="AI2423" s="45">
        <v>33</v>
      </c>
      <c r="AJ2423" s="45">
        <v>10</v>
      </c>
      <c r="AK2423" s="45">
        <v>22</v>
      </c>
      <c r="AL2423" s="45">
        <v>15</v>
      </c>
      <c r="AM2423" s="46">
        <v>19</v>
      </c>
      <c r="AN2423" s="257">
        <f>SUMSQ(AF2423:AM2423)</f>
        <v>11180</v>
      </c>
      <c r="AO2423" s="42"/>
      <c r="AP2423" s="277"/>
      <c r="AR2423" s="278"/>
      <c r="AS2423" s="34"/>
      <c r="AT2423" s="44">
        <v>56</v>
      </c>
      <c r="AU2423" s="45">
        <v>28</v>
      </c>
      <c r="AV2423" s="45">
        <v>61</v>
      </c>
      <c r="AW2423" s="45">
        <v>17</v>
      </c>
      <c r="AX2423" s="45">
        <v>7</v>
      </c>
      <c r="AY2423" s="45">
        <v>43</v>
      </c>
      <c r="AZ2423" s="45">
        <v>14</v>
      </c>
      <c r="BA2423" s="46">
        <v>34</v>
      </c>
      <c r="BB2423" s="257">
        <f>SUMSQ(AT2423:BA2423)</f>
        <v>11180</v>
      </c>
      <c r="BC2423" s="42"/>
      <c r="BD2423" s="277"/>
    </row>
    <row r="2424" spans="2:56" x14ac:dyDescent="0.2">
      <c r="B2424" s="278"/>
      <c r="C2424" s="34"/>
      <c r="D2424" s="44">
        <v>33</v>
      </c>
      <c r="E2424" s="45">
        <v>13</v>
      </c>
      <c r="F2424" s="45">
        <v>58</v>
      </c>
      <c r="G2424" s="45">
        <v>4</v>
      </c>
      <c r="H2424" s="45">
        <v>22</v>
      </c>
      <c r="I2424" s="45">
        <v>48</v>
      </c>
      <c r="J2424" s="45">
        <v>27</v>
      </c>
      <c r="K2424" s="46">
        <v>55</v>
      </c>
      <c r="L2424" s="257">
        <f>SUMSQ(D2424:K2424)</f>
        <v>11180</v>
      </c>
      <c r="M2424" s="42"/>
      <c r="N2424" s="277"/>
      <c r="P2424" s="278"/>
      <c r="Q2424" s="34"/>
      <c r="R2424" s="44">
        <v>64</v>
      </c>
      <c r="S2424" s="45">
        <v>28</v>
      </c>
      <c r="T2424" s="45">
        <v>31</v>
      </c>
      <c r="U2424" s="45">
        <v>33</v>
      </c>
      <c r="V2424" s="45">
        <v>10</v>
      </c>
      <c r="W2424" s="45">
        <v>45</v>
      </c>
      <c r="X2424" s="45">
        <v>3</v>
      </c>
      <c r="Y2424" s="46">
        <v>46</v>
      </c>
      <c r="Z2424" s="257">
        <f>SUMSQ(R2424:Y2424)</f>
        <v>11180</v>
      </c>
      <c r="AA2424" s="42"/>
      <c r="AB2424" s="277"/>
      <c r="AD2424" s="278"/>
      <c r="AE2424" s="34"/>
      <c r="AF2424" s="44">
        <v>2</v>
      </c>
      <c r="AG2424" s="45">
        <v>30</v>
      </c>
      <c r="AH2424" s="45">
        <v>7</v>
      </c>
      <c r="AI2424" s="45">
        <v>27</v>
      </c>
      <c r="AJ2424" s="45">
        <v>52</v>
      </c>
      <c r="AK2424" s="45">
        <v>48</v>
      </c>
      <c r="AL2424" s="45">
        <v>53</v>
      </c>
      <c r="AM2424" s="46">
        <v>41</v>
      </c>
      <c r="AN2424" s="257">
        <f>SUMSQ(AF2424:AM2424)</f>
        <v>11180</v>
      </c>
      <c r="AO2424" s="42"/>
      <c r="AP2424" s="277"/>
      <c r="AR2424" s="278"/>
      <c r="AS2424" s="34"/>
      <c r="AT2424" s="44">
        <v>3</v>
      </c>
      <c r="AU2424" s="45">
        <v>47</v>
      </c>
      <c r="AV2424" s="45">
        <v>10</v>
      </c>
      <c r="AW2424" s="45">
        <v>38</v>
      </c>
      <c r="AX2424" s="45">
        <v>52</v>
      </c>
      <c r="AY2424" s="45">
        <v>32</v>
      </c>
      <c r="AZ2424" s="45">
        <v>57</v>
      </c>
      <c r="BA2424" s="46">
        <v>21</v>
      </c>
      <c r="BB2424" s="257">
        <f>SUMSQ(AT2424:BA2424)</f>
        <v>11180</v>
      </c>
      <c r="BC2424" s="42"/>
      <c r="BD2424" s="277"/>
    </row>
    <row r="2425" spans="2:56" x14ac:dyDescent="0.2">
      <c r="B2425" s="278"/>
      <c r="C2425" s="34"/>
      <c r="D2425" s="44">
        <v>24</v>
      </c>
      <c r="E2425" s="45">
        <v>35</v>
      </c>
      <c r="F2425" s="45">
        <v>15</v>
      </c>
      <c r="G2425" s="45">
        <v>46</v>
      </c>
      <c r="H2425" s="45">
        <v>60</v>
      </c>
      <c r="I2425" s="45">
        <v>25</v>
      </c>
      <c r="J2425" s="45">
        <v>53</v>
      </c>
      <c r="K2425" s="46">
        <v>2</v>
      </c>
      <c r="L2425" s="257">
        <f>SUMSQ(D2425:K2425)</f>
        <v>11180</v>
      </c>
      <c r="M2425" s="42"/>
      <c r="N2425" s="277"/>
      <c r="P2425" s="278"/>
      <c r="Q2425" s="34"/>
      <c r="R2425" s="44">
        <v>41</v>
      </c>
      <c r="S2425" s="45">
        <v>14</v>
      </c>
      <c r="T2425" s="45">
        <v>2</v>
      </c>
      <c r="U2425" s="45">
        <v>44</v>
      </c>
      <c r="V2425" s="45">
        <v>47</v>
      </c>
      <c r="W2425" s="45">
        <v>13</v>
      </c>
      <c r="X2425" s="45">
        <v>56</v>
      </c>
      <c r="Y2425" s="46">
        <v>43</v>
      </c>
      <c r="Z2425" s="257">
        <f>SUMSQ(R2425:Y2425)</f>
        <v>11180</v>
      </c>
      <c r="AA2425" s="42"/>
      <c r="AB2425" s="277"/>
      <c r="AD2425" s="278"/>
      <c r="AE2425" s="34"/>
      <c r="AF2425" s="44">
        <v>39</v>
      </c>
      <c r="AG2425" s="45">
        <v>59</v>
      </c>
      <c r="AH2425" s="45">
        <v>34</v>
      </c>
      <c r="AI2425" s="45">
        <v>62</v>
      </c>
      <c r="AJ2425" s="45">
        <v>21</v>
      </c>
      <c r="AK2425" s="45">
        <v>9</v>
      </c>
      <c r="AL2425" s="45">
        <v>20</v>
      </c>
      <c r="AM2425" s="46">
        <v>16</v>
      </c>
      <c r="AN2425" s="257">
        <f>SUMSQ(AF2425:AM2425)</f>
        <v>11180</v>
      </c>
      <c r="AO2425" s="42"/>
      <c r="AP2425" s="277"/>
      <c r="AR2425" s="278"/>
      <c r="AS2425" s="34"/>
      <c r="AT2425" s="44">
        <v>26</v>
      </c>
      <c r="AU2425" s="45">
        <v>54</v>
      </c>
      <c r="AV2425" s="45">
        <v>19</v>
      </c>
      <c r="AW2425" s="45">
        <v>63</v>
      </c>
      <c r="AX2425" s="45">
        <v>41</v>
      </c>
      <c r="AY2425" s="45">
        <v>5</v>
      </c>
      <c r="AZ2425" s="45">
        <v>36</v>
      </c>
      <c r="BA2425" s="46">
        <v>16</v>
      </c>
      <c r="BB2425" s="257">
        <f>SUMSQ(AT2425:BA2425)</f>
        <v>11180</v>
      </c>
      <c r="BC2425" s="42"/>
      <c r="BD2425" s="277"/>
    </row>
    <row r="2426" spans="2:56" ht="12.75" thickBot="1" x14ac:dyDescent="0.25">
      <c r="B2426" s="278"/>
      <c r="C2426" s="34"/>
      <c r="D2426" s="59">
        <v>45</v>
      </c>
      <c r="E2426" s="60">
        <v>23</v>
      </c>
      <c r="F2426" s="60">
        <v>54</v>
      </c>
      <c r="G2426" s="60">
        <v>26</v>
      </c>
      <c r="H2426" s="60">
        <v>16</v>
      </c>
      <c r="I2426" s="60">
        <v>36</v>
      </c>
      <c r="J2426" s="60">
        <v>1</v>
      </c>
      <c r="K2426" s="61">
        <v>59</v>
      </c>
      <c r="L2426" s="257">
        <f>SUMSQ(D2426:K2426)</f>
        <v>11180</v>
      </c>
      <c r="M2426" s="42"/>
      <c r="N2426" s="277"/>
      <c r="P2426" s="278"/>
      <c r="Q2426" s="34"/>
      <c r="R2426" s="59">
        <v>53</v>
      </c>
      <c r="S2426" s="60">
        <v>39</v>
      </c>
      <c r="T2426" s="60">
        <v>17</v>
      </c>
      <c r="U2426" s="60">
        <v>11</v>
      </c>
      <c r="V2426" s="60">
        <v>4</v>
      </c>
      <c r="W2426" s="60">
        <v>36</v>
      </c>
      <c r="X2426" s="60">
        <v>42</v>
      </c>
      <c r="Y2426" s="61">
        <v>58</v>
      </c>
      <c r="Z2426" s="257">
        <f>SUMSQ(R2426:Y2426)</f>
        <v>11180</v>
      </c>
      <c r="AA2426" s="42"/>
      <c r="AB2426" s="277"/>
      <c r="AD2426" s="278"/>
      <c r="AE2426" s="34"/>
      <c r="AF2426" s="59">
        <v>29</v>
      </c>
      <c r="AG2426" s="60">
        <v>1</v>
      </c>
      <c r="AH2426" s="60">
        <v>28</v>
      </c>
      <c r="AI2426" s="60">
        <v>8</v>
      </c>
      <c r="AJ2426" s="60">
        <v>47</v>
      </c>
      <c r="AK2426" s="60">
        <v>51</v>
      </c>
      <c r="AL2426" s="60">
        <v>42</v>
      </c>
      <c r="AM2426" s="61">
        <v>54</v>
      </c>
      <c r="AN2426" s="257">
        <f>SUMSQ(AF2426:AM2426)</f>
        <v>11180</v>
      </c>
      <c r="AO2426" s="42"/>
      <c r="AP2426" s="277"/>
      <c r="AR2426" s="278"/>
      <c r="AS2426" s="34"/>
      <c r="AT2426" s="59">
        <v>45</v>
      </c>
      <c r="AU2426" s="60">
        <v>1</v>
      </c>
      <c r="AV2426" s="60">
        <v>40</v>
      </c>
      <c r="AW2426" s="60">
        <v>12</v>
      </c>
      <c r="AX2426" s="60">
        <v>30</v>
      </c>
      <c r="AY2426" s="60">
        <v>50</v>
      </c>
      <c r="AZ2426" s="60">
        <v>23</v>
      </c>
      <c r="BA2426" s="61">
        <v>59</v>
      </c>
      <c r="BB2426" s="257">
        <f>SUMSQ(AT2426:BA2426)</f>
        <v>11180</v>
      </c>
      <c r="BC2426" s="42"/>
      <c r="BD2426" s="277"/>
    </row>
    <row r="2427" spans="2:56" x14ac:dyDescent="0.2">
      <c r="B2427" s="278"/>
      <c r="C2427" s="34"/>
      <c r="D2427" s="166">
        <f>SUM(D2419:D2426)</f>
        <v>260</v>
      </c>
      <c r="E2427" s="167">
        <f>SUM(E2419:E2426)</f>
        <v>260</v>
      </c>
      <c r="F2427" s="167">
        <f>SUM(F2419:F2426)</f>
        <v>260</v>
      </c>
      <c r="G2427" s="167">
        <f>SUM(G2419:G2426)</f>
        <v>260</v>
      </c>
      <c r="H2427" s="167">
        <f>SUM(H2419:H2426)</f>
        <v>260</v>
      </c>
      <c r="I2427" s="167">
        <f>SUM(I2419:I2426)</f>
        <v>260</v>
      </c>
      <c r="J2427" s="167">
        <f>SUM(J2419:J2426)</f>
        <v>260</v>
      </c>
      <c r="K2427" s="167">
        <f>SUM(K2419:K2426)</f>
        <v>260</v>
      </c>
      <c r="L2427" s="280">
        <f>SUM(D2419^3+E2420^3+F2421^3+G2422^3+H2423^3+I2424^3+J2425^3+K2426^3)</f>
        <v>540800</v>
      </c>
      <c r="M2427" s="42"/>
      <c r="N2427" s="277"/>
      <c r="P2427" s="278"/>
      <c r="Q2427" s="34"/>
      <c r="R2427" s="166">
        <f>SUM(R2419:R2426)</f>
        <v>260</v>
      </c>
      <c r="S2427" s="167">
        <f>SUM(S2419:S2426)</f>
        <v>260</v>
      </c>
      <c r="T2427" s="167">
        <f>SUM(T2419:T2426)</f>
        <v>260</v>
      </c>
      <c r="U2427" s="167">
        <f>SUM(U2419:U2426)</f>
        <v>260</v>
      </c>
      <c r="V2427" s="167">
        <f>SUM(V2419:V2426)</f>
        <v>260</v>
      </c>
      <c r="W2427" s="167">
        <f>SUM(W2419:W2426)</f>
        <v>260</v>
      </c>
      <c r="X2427" s="167">
        <f>SUM(X2419:X2426)</f>
        <v>260</v>
      </c>
      <c r="Y2427" s="167">
        <f>SUM(Y2419:Y2426)</f>
        <v>260</v>
      </c>
      <c r="Z2427" s="280">
        <f>SUM(R2419^3+S2420^3+T2421^3+U2422^3+V2423^3+W2424^3+X2425^3+Y2426^3)</f>
        <v>540800</v>
      </c>
      <c r="AA2427" s="42"/>
      <c r="AB2427" s="277"/>
      <c r="AD2427" s="278"/>
      <c r="AE2427" s="34"/>
      <c r="AF2427" s="166">
        <f>SUM(AF2419:AF2426)</f>
        <v>260</v>
      </c>
      <c r="AG2427" s="167">
        <f>SUM(AG2419:AG2426)</f>
        <v>260</v>
      </c>
      <c r="AH2427" s="167">
        <f>SUM(AH2419:AH2426)</f>
        <v>260</v>
      </c>
      <c r="AI2427" s="167">
        <f>SUM(AI2419:AI2426)</f>
        <v>260</v>
      </c>
      <c r="AJ2427" s="167">
        <f>SUM(AJ2419:AJ2426)</f>
        <v>260</v>
      </c>
      <c r="AK2427" s="167">
        <f>SUM(AK2419:AK2426)</f>
        <v>260</v>
      </c>
      <c r="AL2427" s="167">
        <f>SUM(AL2419:AL2426)</f>
        <v>260</v>
      </c>
      <c r="AM2427" s="167">
        <f>SUM(AM2419:AM2426)</f>
        <v>260</v>
      </c>
      <c r="AN2427" s="280">
        <f>SUM(AF2419^3+AG2420^3+AH2421^3+AI2422^3+AJ2423^3+AK2424^3+AL2425^3+AM2426^3)</f>
        <v>540800</v>
      </c>
      <c r="AO2427" s="42"/>
      <c r="AP2427" s="277"/>
      <c r="AR2427" s="278"/>
      <c r="AS2427" s="34"/>
      <c r="AT2427" s="166">
        <f>SUM(AT2419:AT2426)</f>
        <v>260</v>
      </c>
      <c r="AU2427" s="167">
        <f>SUM(AU2419:AU2426)</f>
        <v>260</v>
      </c>
      <c r="AV2427" s="167">
        <f>SUM(AV2419:AV2426)</f>
        <v>260</v>
      </c>
      <c r="AW2427" s="167">
        <f>SUM(AW2419:AW2426)</f>
        <v>260</v>
      </c>
      <c r="AX2427" s="167">
        <f>SUM(AX2419:AX2426)</f>
        <v>260</v>
      </c>
      <c r="AY2427" s="167">
        <f>SUM(AY2419:AY2426)</f>
        <v>260</v>
      </c>
      <c r="AZ2427" s="167">
        <f>SUM(AZ2419:AZ2426)</f>
        <v>260</v>
      </c>
      <c r="BA2427" s="167">
        <f>SUM(BA2419:BA2426)</f>
        <v>260</v>
      </c>
      <c r="BB2427" s="280">
        <f>SUM(AT2419^3+AU2420^3+AV2421^3+AW2422^3+AX2423^3+AY2424^3+AZ2425^3+BA2426^3)</f>
        <v>540800</v>
      </c>
      <c r="BC2427" s="42"/>
      <c r="BD2427" s="277"/>
    </row>
    <row r="2428" spans="2:56" ht="12.75" thickBot="1" x14ac:dyDescent="0.25">
      <c r="B2428" s="278"/>
      <c r="C2428" s="34"/>
      <c r="D2428" s="89">
        <f>SUMSQ(D2419:D2426)</f>
        <v>11180</v>
      </c>
      <c r="E2428" s="90">
        <f>SUMSQ(E2419:E2426)</f>
        <v>11180</v>
      </c>
      <c r="F2428" s="90">
        <f>SUMSQ(F2419:F2426)</f>
        <v>11180</v>
      </c>
      <c r="G2428" s="90">
        <f>SUMSQ(G2419:G2426)</f>
        <v>11180</v>
      </c>
      <c r="H2428" s="90">
        <f>SUMSQ(H2419:H2426)</f>
        <v>11180</v>
      </c>
      <c r="I2428" s="90">
        <f>SUMSQ(I2419:I2426)</f>
        <v>11180</v>
      </c>
      <c r="J2428" s="90">
        <f>SUMSQ(J2419:J2426)</f>
        <v>11180</v>
      </c>
      <c r="K2428" s="90">
        <f>SUMSQ(K2419:K2426)</f>
        <v>11180</v>
      </c>
      <c r="L2428" s="279">
        <f>SUM(D2426^3+E2425^3+F2424^3+G2423^3+H2422^3+I2421^3+J2420^3+K2419^3)</f>
        <v>540800</v>
      </c>
      <c r="M2428" s="42"/>
      <c r="N2428" s="277"/>
      <c r="P2428" s="278"/>
      <c r="Q2428" s="34"/>
      <c r="R2428" s="89">
        <f>SUMSQ(R2419:R2426)</f>
        <v>11180</v>
      </c>
      <c r="S2428" s="90">
        <f>SUMSQ(S2419:S2426)</f>
        <v>11180</v>
      </c>
      <c r="T2428" s="90">
        <f>SUMSQ(T2419:T2426)</f>
        <v>11180</v>
      </c>
      <c r="U2428" s="90">
        <f>SUMSQ(U2419:U2426)</f>
        <v>11180</v>
      </c>
      <c r="V2428" s="90">
        <f>SUMSQ(V2419:V2426)</f>
        <v>11180</v>
      </c>
      <c r="W2428" s="90">
        <f>SUMSQ(W2419:W2426)</f>
        <v>11180</v>
      </c>
      <c r="X2428" s="90">
        <f>SUMSQ(X2419:X2426)</f>
        <v>11180</v>
      </c>
      <c r="Y2428" s="90">
        <f>SUMSQ(Y2419:Y2426)</f>
        <v>11180</v>
      </c>
      <c r="Z2428" s="279">
        <f>SUM(R2426^3+S2425^3+T2424^3+U2423^3+V2422^3+W2421^3+X2420^3+Y2419^3)</f>
        <v>540800</v>
      </c>
      <c r="AA2428" s="42"/>
      <c r="AB2428" s="277"/>
      <c r="AD2428" s="278"/>
      <c r="AE2428" s="34"/>
      <c r="AF2428" s="89">
        <f>SUMSQ(AF2419:AF2426)</f>
        <v>11180</v>
      </c>
      <c r="AG2428" s="90">
        <f>SUMSQ(AG2419:AG2426)</f>
        <v>11180</v>
      </c>
      <c r="AH2428" s="90">
        <f>SUMSQ(AH2419:AH2426)</f>
        <v>11180</v>
      </c>
      <c r="AI2428" s="90">
        <f>SUMSQ(AI2419:AI2426)</f>
        <v>11180</v>
      </c>
      <c r="AJ2428" s="90">
        <f>SUMSQ(AJ2419:AJ2426)</f>
        <v>11180</v>
      </c>
      <c r="AK2428" s="90">
        <f>SUMSQ(AK2419:AK2426)</f>
        <v>11180</v>
      </c>
      <c r="AL2428" s="90">
        <f>SUMSQ(AL2419:AL2426)</f>
        <v>11180</v>
      </c>
      <c r="AM2428" s="90">
        <f>SUMSQ(AM2419:AM2426)</f>
        <v>11180</v>
      </c>
      <c r="AN2428" s="279">
        <f>SUM(AF2426^3+AG2425^3+AH2424^3+AI2423^3+AJ2422^3+AK2421^3+AL2420^3+AM2419^3)</f>
        <v>540800</v>
      </c>
      <c r="AO2428" s="42"/>
      <c r="AP2428" s="277"/>
      <c r="AR2428" s="278"/>
      <c r="AS2428" s="34"/>
      <c r="AT2428" s="89">
        <f>SUMSQ(AT2419:AT2426)</f>
        <v>11180</v>
      </c>
      <c r="AU2428" s="90">
        <f>SUMSQ(AU2419:AU2426)</f>
        <v>11180</v>
      </c>
      <c r="AV2428" s="90">
        <f>SUMSQ(AV2419:AV2426)</f>
        <v>11180</v>
      </c>
      <c r="AW2428" s="90">
        <f>SUMSQ(AW2419:AW2426)</f>
        <v>11180</v>
      </c>
      <c r="AX2428" s="90">
        <f>SUMSQ(AX2419:AX2426)</f>
        <v>11180</v>
      </c>
      <c r="AY2428" s="90">
        <f>SUMSQ(AY2419:AY2426)</f>
        <v>11180</v>
      </c>
      <c r="AZ2428" s="90">
        <f>SUMSQ(AZ2419:AZ2426)</f>
        <v>11180</v>
      </c>
      <c r="BA2428" s="90">
        <f>SUMSQ(BA2419:BA2426)</f>
        <v>11180</v>
      </c>
      <c r="BB2428" s="279">
        <f>SUM(AT2426^3+AU2425^3+AV2424^3+AW2423^3+AX2422^3+AY2421^3+AZ2420^3+BA2419^3)</f>
        <v>540800</v>
      </c>
      <c r="BC2428" s="42"/>
      <c r="BD2428" s="277"/>
    </row>
    <row r="2429" spans="2:56" ht="12.75" thickBot="1" x14ac:dyDescent="0.25">
      <c r="B2429" s="278"/>
      <c r="C2429" s="104"/>
      <c r="D2429" s="106"/>
      <c r="E2429" s="106"/>
      <c r="F2429" s="106"/>
      <c r="G2429" s="106"/>
      <c r="H2429" s="106"/>
      <c r="I2429" s="106"/>
      <c r="J2429" s="106"/>
      <c r="K2429" s="106"/>
      <c r="L2429" s="106"/>
      <c r="M2429" s="109"/>
      <c r="N2429" s="277"/>
      <c r="P2429" s="278"/>
      <c r="Q2429" s="104"/>
      <c r="R2429" s="106"/>
      <c r="S2429" s="106"/>
      <c r="T2429" s="106"/>
      <c r="U2429" s="106"/>
      <c r="V2429" s="106"/>
      <c r="W2429" s="106"/>
      <c r="X2429" s="106"/>
      <c r="Y2429" s="106"/>
      <c r="Z2429" s="106"/>
      <c r="AA2429" s="109"/>
      <c r="AB2429" s="277"/>
      <c r="AD2429" s="278"/>
      <c r="AE2429" s="104"/>
      <c r="AF2429" s="106"/>
      <c r="AG2429" s="106"/>
      <c r="AH2429" s="106"/>
      <c r="AI2429" s="106"/>
      <c r="AJ2429" s="106"/>
      <c r="AK2429" s="106"/>
      <c r="AL2429" s="106"/>
      <c r="AM2429" s="106"/>
      <c r="AN2429" s="106"/>
      <c r="AO2429" s="109"/>
      <c r="AP2429" s="277"/>
      <c r="AR2429" s="278"/>
      <c r="AS2429" s="104"/>
      <c r="AT2429" s="106"/>
      <c r="AU2429" s="106"/>
      <c r="AV2429" s="106"/>
      <c r="AW2429" s="106"/>
      <c r="AX2429" s="106"/>
      <c r="AY2429" s="106"/>
      <c r="AZ2429" s="106"/>
      <c r="BA2429" s="106"/>
      <c r="BB2429" s="106"/>
      <c r="BC2429" s="109"/>
      <c r="BD2429" s="277"/>
    </row>
    <row r="2430" spans="2:56" ht="12.75" thickBot="1" x14ac:dyDescent="0.25">
      <c r="B2430" s="276"/>
      <c r="C2430" s="275"/>
      <c r="D2430" s="275"/>
      <c r="E2430" s="275"/>
      <c r="F2430" s="275"/>
      <c r="G2430" s="275"/>
      <c r="H2430" s="275"/>
      <c r="I2430" s="275"/>
      <c r="J2430" s="275"/>
      <c r="K2430" s="275"/>
      <c r="L2430" s="275"/>
      <c r="M2430" s="275"/>
      <c r="N2430" s="274"/>
      <c r="P2430" s="276"/>
      <c r="Q2430" s="275"/>
      <c r="R2430" s="275"/>
      <c r="S2430" s="275"/>
      <c r="T2430" s="275"/>
      <c r="U2430" s="275"/>
      <c r="V2430" s="275"/>
      <c r="W2430" s="275"/>
      <c r="X2430" s="275"/>
      <c r="Y2430" s="275"/>
      <c r="Z2430" s="275"/>
      <c r="AA2430" s="275"/>
      <c r="AB2430" s="274"/>
      <c r="AD2430" s="276"/>
      <c r="AE2430" s="275"/>
      <c r="AF2430" s="275"/>
      <c r="AG2430" s="275"/>
      <c r="AH2430" s="275"/>
      <c r="AI2430" s="275"/>
      <c r="AJ2430" s="275"/>
      <c r="AK2430" s="275"/>
      <c r="AL2430" s="275"/>
      <c r="AM2430" s="275"/>
      <c r="AN2430" s="275"/>
      <c r="AO2430" s="275"/>
      <c r="AP2430" s="274"/>
      <c r="AR2430" s="276"/>
      <c r="AS2430" s="275"/>
      <c r="AT2430" s="275"/>
      <c r="AU2430" s="275"/>
      <c r="AV2430" s="275"/>
      <c r="AW2430" s="275"/>
      <c r="AX2430" s="275"/>
      <c r="AY2430" s="275"/>
      <c r="AZ2430" s="275"/>
      <c r="BA2430" s="275"/>
      <c r="BB2430" s="275"/>
      <c r="BC2430" s="275"/>
      <c r="BD2430" s="274"/>
    </row>
    <row r="2431" spans="2:56" ht="13.5" thickTop="1" thickBot="1" x14ac:dyDescent="0.25"/>
    <row r="2432" spans="2:56" ht="13.5" thickTop="1" thickBot="1" x14ac:dyDescent="0.25">
      <c r="B2432" s="284"/>
      <c r="C2432" s="283"/>
      <c r="D2432" s="283"/>
      <c r="E2432" s="283"/>
      <c r="F2432" s="283"/>
      <c r="G2432" s="283"/>
      <c r="H2432" s="283"/>
      <c r="I2432" s="283"/>
      <c r="J2432" s="283"/>
      <c r="K2432" s="283"/>
      <c r="L2432" s="283"/>
      <c r="M2432" s="283"/>
      <c r="N2432" s="282"/>
      <c r="P2432" s="284"/>
      <c r="Q2432" s="283"/>
      <c r="R2432" s="283"/>
      <c r="S2432" s="283"/>
      <c r="T2432" s="283"/>
      <c r="U2432" s="283"/>
      <c r="V2432" s="283"/>
      <c r="W2432" s="283"/>
      <c r="X2432" s="283"/>
      <c r="Y2432" s="283"/>
      <c r="Z2432" s="283"/>
      <c r="AA2432" s="283"/>
      <c r="AB2432" s="282"/>
      <c r="AD2432" s="284"/>
      <c r="AE2432" s="283"/>
      <c r="AF2432" s="283"/>
      <c r="AG2432" s="283"/>
      <c r="AH2432" s="283"/>
      <c r="AI2432" s="283"/>
      <c r="AJ2432" s="283"/>
      <c r="AK2432" s="283"/>
      <c r="AL2432" s="283"/>
      <c r="AM2432" s="283"/>
      <c r="AN2432" s="283"/>
      <c r="AO2432" s="283"/>
      <c r="AP2432" s="282"/>
      <c r="AR2432" s="284"/>
      <c r="AS2432" s="283"/>
      <c r="AT2432" s="283"/>
      <c r="AU2432" s="283"/>
      <c r="AV2432" s="283"/>
      <c r="AW2432" s="283"/>
      <c r="AX2432" s="283"/>
      <c r="AY2432" s="283"/>
      <c r="AZ2432" s="283"/>
      <c r="BA2432" s="283"/>
      <c r="BB2432" s="283"/>
      <c r="BC2432" s="283"/>
      <c r="BD2432" s="282"/>
    </row>
    <row r="2433" spans="2:56" ht="12.75" thickBot="1" x14ac:dyDescent="0.25">
      <c r="B2433" s="278"/>
      <c r="C2433" s="20"/>
      <c r="D2433" s="21"/>
      <c r="E2433" s="21"/>
      <c r="F2433" s="21"/>
      <c r="G2433" s="21"/>
      <c r="H2433" s="281" t="s">
        <v>766</v>
      </c>
      <c r="I2433" s="21"/>
      <c r="J2433" s="21"/>
      <c r="K2433" s="21"/>
      <c r="L2433" s="21"/>
      <c r="M2433" s="23"/>
      <c r="N2433" s="277"/>
      <c r="P2433" s="278"/>
      <c r="Q2433" s="20"/>
      <c r="R2433" s="21"/>
      <c r="S2433" s="21"/>
      <c r="T2433" s="21"/>
      <c r="U2433" s="21"/>
      <c r="V2433" s="281" t="s">
        <v>765</v>
      </c>
      <c r="W2433" s="21"/>
      <c r="X2433" s="21"/>
      <c r="Y2433" s="21"/>
      <c r="Z2433" s="21"/>
      <c r="AA2433" s="23"/>
      <c r="AB2433" s="277"/>
      <c r="AD2433" s="278"/>
      <c r="AE2433" s="20"/>
      <c r="AF2433" s="21"/>
      <c r="AG2433" s="21"/>
      <c r="AH2433" s="21"/>
      <c r="AI2433" s="21"/>
      <c r="AJ2433" s="281" t="s">
        <v>764</v>
      </c>
      <c r="AK2433" s="21"/>
      <c r="AL2433" s="21"/>
      <c r="AM2433" s="21"/>
      <c r="AN2433" s="21"/>
      <c r="AO2433" s="23"/>
      <c r="AP2433" s="277"/>
      <c r="AR2433" s="278"/>
      <c r="AS2433" s="20"/>
      <c r="AT2433" s="21"/>
      <c r="AU2433" s="21"/>
      <c r="AV2433" s="21"/>
      <c r="AW2433" s="21"/>
      <c r="AX2433" s="281" t="s">
        <v>763</v>
      </c>
      <c r="AY2433" s="21"/>
      <c r="AZ2433" s="21"/>
      <c r="BA2433" s="21"/>
      <c r="BB2433" s="21"/>
      <c r="BC2433" s="23"/>
      <c r="BD2433" s="277"/>
    </row>
    <row r="2434" spans="2:56" x14ac:dyDescent="0.2">
      <c r="B2434" s="278"/>
      <c r="C2434" s="34"/>
      <c r="D2434" s="35">
        <v>8</v>
      </c>
      <c r="E2434" s="36">
        <v>64</v>
      </c>
      <c r="F2434" s="36">
        <v>37</v>
      </c>
      <c r="G2434" s="36">
        <v>29</v>
      </c>
      <c r="H2434" s="36">
        <v>19</v>
      </c>
      <c r="I2434" s="36">
        <v>43</v>
      </c>
      <c r="J2434" s="36">
        <v>50</v>
      </c>
      <c r="K2434" s="37">
        <v>10</v>
      </c>
      <c r="L2434" s="251">
        <f>SUMSQ(D2434:K2434)</f>
        <v>11180</v>
      </c>
      <c r="M2434" s="42"/>
      <c r="N2434" s="277"/>
      <c r="P2434" s="278"/>
      <c r="Q2434" s="34"/>
      <c r="R2434" s="35">
        <v>8</v>
      </c>
      <c r="S2434" s="36">
        <v>64</v>
      </c>
      <c r="T2434" s="36">
        <v>37</v>
      </c>
      <c r="U2434" s="36">
        <v>29</v>
      </c>
      <c r="V2434" s="36">
        <v>18</v>
      </c>
      <c r="W2434" s="36">
        <v>42</v>
      </c>
      <c r="X2434" s="36">
        <v>51</v>
      </c>
      <c r="Y2434" s="37">
        <v>11</v>
      </c>
      <c r="Z2434" s="251">
        <f>SUMSQ(R2434:Y2434)</f>
        <v>11180</v>
      </c>
      <c r="AA2434" s="42"/>
      <c r="AB2434" s="277"/>
      <c r="AD2434" s="278"/>
      <c r="AE2434" s="34"/>
      <c r="AF2434" s="35">
        <v>8</v>
      </c>
      <c r="AG2434" s="36">
        <v>64</v>
      </c>
      <c r="AH2434" s="36">
        <v>37</v>
      </c>
      <c r="AI2434" s="36">
        <v>29</v>
      </c>
      <c r="AJ2434" s="36">
        <v>11</v>
      </c>
      <c r="AK2434" s="36">
        <v>51</v>
      </c>
      <c r="AL2434" s="36">
        <v>42</v>
      </c>
      <c r="AM2434" s="37">
        <v>18</v>
      </c>
      <c r="AN2434" s="251">
        <f>SUMSQ(AF2434:AM2434)</f>
        <v>11180</v>
      </c>
      <c r="AO2434" s="42"/>
      <c r="AP2434" s="277"/>
      <c r="AR2434" s="278"/>
      <c r="AS2434" s="34"/>
      <c r="AT2434" s="35">
        <v>8</v>
      </c>
      <c r="AU2434" s="36">
        <v>64</v>
      </c>
      <c r="AV2434" s="36">
        <v>37</v>
      </c>
      <c r="AW2434" s="36">
        <v>29</v>
      </c>
      <c r="AX2434" s="36">
        <v>10</v>
      </c>
      <c r="AY2434" s="36">
        <v>50</v>
      </c>
      <c r="AZ2434" s="36">
        <v>43</v>
      </c>
      <c r="BA2434" s="37">
        <v>19</v>
      </c>
      <c r="BB2434" s="251">
        <f>SUMSQ(AT2434:BA2434)</f>
        <v>11180</v>
      </c>
      <c r="BC2434" s="42"/>
      <c r="BD2434" s="277"/>
    </row>
    <row r="2435" spans="2:56" x14ac:dyDescent="0.2">
      <c r="B2435" s="278"/>
      <c r="C2435" s="34"/>
      <c r="D2435" s="44">
        <v>27</v>
      </c>
      <c r="E2435" s="45">
        <v>35</v>
      </c>
      <c r="F2435" s="45">
        <v>58</v>
      </c>
      <c r="G2435" s="45">
        <v>2</v>
      </c>
      <c r="H2435" s="45">
        <v>16</v>
      </c>
      <c r="I2435" s="45">
        <v>56</v>
      </c>
      <c r="J2435" s="45">
        <v>45</v>
      </c>
      <c r="K2435" s="46">
        <v>21</v>
      </c>
      <c r="L2435" s="257">
        <f>SUMSQ(D2435:K2435)</f>
        <v>11180</v>
      </c>
      <c r="M2435" s="42"/>
      <c r="N2435" s="277"/>
      <c r="P2435" s="278"/>
      <c r="Q2435" s="34"/>
      <c r="R2435" s="44">
        <v>26</v>
      </c>
      <c r="S2435" s="45">
        <v>34</v>
      </c>
      <c r="T2435" s="45">
        <v>59</v>
      </c>
      <c r="U2435" s="45">
        <v>3</v>
      </c>
      <c r="V2435" s="45">
        <v>16</v>
      </c>
      <c r="W2435" s="45">
        <v>56</v>
      </c>
      <c r="X2435" s="45">
        <v>45</v>
      </c>
      <c r="Y2435" s="46">
        <v>21</v>
      </c>
      <c r="Z2435" s="257">
        <f>SUMSQ(R2435:Y2435)</f>
        <v>11180</v>
      </c>
      <c r="AA2435" s="42"/>
      <c r="AB2435" s="277"/>
      <c r="AD2435" s="278"/>
      <c r="AE2435" s="34"/>
      <c r="AF2435" s="44">
        <v>27</v>
      </c>
      <c r="AG2435" s="45">
        <v>35</v>
      </c>
      <c r="AH2435" s="45">
        <v>58</v>
      </c>
      <c r="AI2435" s="45">
        <v>2</v>
      </c>
      <c r="AJ2435" s="45">
        <v>24</v>
      </c>
      <c r="AK2435" s="45">
        <v>48</v>
      </c>
      <c r="AL2435" s="45">
        <v>53</v>
      </c>
      <c r="AM2435" s="46">
        <v>13</v>
      </c>
      <c r="AN2435" s="257">
        <f>SUMSQ(AF2435:AM2435)</f>
        <v>11180</v>
      </c>
      <c r="AO2435" s="42"/>
      <c r="AP2435" s="277"/>
      <c r="AR2435" s="278"/>
      <c r="AS2435" s="34"/>
      <c r="AT2435" s="44">
        <v>26</v>
      </c>
      <c r="AU2435" s="45">
        <v>34</v>
      </c>
      <c r="AV2435" s="45">
        <v>59</v>
      </c>
      <c r="AW2435" s="45">
        <v>3</v>
      </c>
      <c r="AX2435" s="45">
        <v>24</v>
      </c>
      <c r="AY2435" s="45">
        <v>48</v>
      </c>
      <c r="AZ2435" s="45">
        <v>53</v>
      </c>
      <c r="BA2435" s="46">
        <v>13</v>
      </c>
      <c r="BB2435" s="257">
        <f>SUMSQ(AT2435:BA2435)</f>
        <v>11180</v>
      </c>
      <c r="BC2435" s="42"/>
      <c r="BD2435" s="277"/>
    </row>
    <row r="2436" spans="2:56" x14ac:dyDescent="0.2">
      <c r="B2436" s="278"/>
      <c r="C2436" s="34"/>
      <c r="D2436" s="44">
        <v>62</v>
      </c>
      <c r="E2436" s="45">
        <v>6</v>
      </c>
      <c r="F2436" s="45">
        <v>31</v>
      </c>
      <c r="G2436" s="45">
        <v>39</v>
      </c>
      <c r="H2436" s="45">
        <v>41</v>
      </c>
      <c r="I2436" s="45">
        <v>17</v>
      </c>
      <c r="J2436" s="45">
        <v>12</v>
      </c>
      <c r="K2436" s="46">
        <v>52</v>
      </c>
      <c r="L2436" s="257">
        <f>SUMSQ(D2436:K2436)</f>
        <v>11180</v>
      </c>
      <c r="M2436" s="42"/>
      <c r="N2436" s="277"/>
      <c r="P2436" s="278"/>
      <c r="Q2436" s="34"/>
      <c r="R2436" s="44">
        <v>63</v>
      </c>
      <c r="S2436" s="45">
        <v>7</v>
      </c>
      <c r="T2436" s="45">
        <v>30</v>
      </c>
      <c r="U2436" s="45">
        <v>38</v>
      </c>
      <c r="V2436" s="45">
        <v>41</v>
      </c>
      <c r="W2436" s="45">
        <v>17</v>
      </c>
      <c r="X2436" s="45">
        <v>12</v>
      </c>
      <c r="Y2436" s="46">
        <v>52</v>
      </c>
      <c r="Z2436" s="257">
        <f>SUMSQ(R2436:Y2436)</f>
        <v>11180</v>
      </c>
      <c r="AA2436" s="42"/>
      <c r="AB2436" s="277"/>
      <c r="AD2436" s="278"/>
      <c r="AE2436" s="34"/>
      <c r="AF2436" s="44">
        <v>62</v>
      </c>
      <c r="AG2436" s="45">
        <v>6</v>
      </c>
      <c r="AH2436" s="45">
        <v>31</v>
      </c>
      <c r="AI2436" s="45">
        <v>39</v>
      </c>
      <c r="AJ2436" s="45">
        <v>49</v>
      </c>
      <c r="AK2436" s="45">
        <v>9</v>
      </c>
      <c r="AL2436" s="45">
        <v>20</v>
      </c>
      <c r="AM2436" s="46">
        <v>44</v>
      </c>
      <c r="AN2436" s="257">
        <f>SUMSQ(AF2436:AM2436)</f>
        <v>11180</v>
      </c>
      <c r="AO2436" s="42"/>
      <c r="AP2436" s="277"/>
      <c r="AR2436" s="278"/>
      <c r="AS2436" s="34"/>
      <c r="AT2436" s="44">
        <v>63</v>
      </c>
      <c r="AU2436" s="45">
        <v>7</v>
      </c>
      <c r="AV2436" s="45">
        <v>30</v>
      </c>
      <c r="AW2436" s="45">
        <v>38</v>
      </c>
      <c r="AX2436" s="45">
        <v>49</v>
      </c>
      <c r="AY2436" s="45">
        <v>9</v>
      </c>
      <c r="AZ2436" s="45">
        <v>20</v>
      </c>
      <c r="BA2436" s="46">
        <v>44</v>
      </c>
      <c r="BB2436" s="257">
        <f>SUMSQ(AT2436:BA2436)</f>
        <v>11180</v>
      </c>
      <c r="BC2436" s="42"/>
      <c r="BD2436" s="277"/>
    </row>
    <row r="2437" spans="2:56" x14ac:dyDescent="0.2">
      <c r="B2437" s="278"/>
      <c r="C2437" s="34"/>
      <c r="D2437" s="44">
        <v>33</v>
      </c>
      <c r="E2437" s="45">
        <v>25</v>
      </c>
      <c r="F2437" s="45">
        <v>4</v>
      </c>
      <c r="G2437" s="45">
        <v>60</v>
      </c>
      <c r="H2437" s="45">
        <v>54</v>
      </c>
      <c r="I2437" s="45">
        <v>14</v>
      </c>
      <c r="J2437" s="45">
        <v>23</v>
      </c>
      <c r="K2437" s="46">
        <v>47</v>
      </c>
      <c r="L2437" s="257">
        <f>SUMSQ(D2437:K2437)</f>
        <v>11180</v>
      </c>
      <c r="M2437" s="42"/>
      <c r="N2437" s="277"/>
      <c r="P2437" s="278"/>
      <c r="Q2437" s="34"/>
      <c r="R2437" s="44">
        <v>33</v>
      </c>
      <c r="S2437" s="45">
        <v>25</v>
      </c>
      <c r="T2437" s="45">
        <v>4</v>
      </c>
      <c r="U2437" s="45">
        <v>60</v>
      </c>
      <c r="V2437" s="45">
        <v>55</v>
      </c>
      <c r="W2437" s="45">
        <v>15</v>
      </c>
      <c r="X2437" s="45">
        <v>22</v>
      </c>
      <c r="Y2437" s="46">
        <v>46</v>
      </c>
      <c r="Z2437" s="257">
        <f>SUMSQ(R2437:Y2437)</f>
        <v>11180</v>
      </c>
      <c r="AA2437" s="42"/>
      <c r="AB2437" s="277"/>
      <c r="AD2437" s="278"/>
      <c r="AE2437" s="34"/>
      <c r="AF2437" s="44">
        <v>33</v>
      </c>
      <c r="AG2437" s="45">
        <v>25</v>
      </c>
      <c r="AH2437" s="45">
        <v>4</v>
      </c>
      <c r="AI2437" s="45">
        <v>60</v>
      </c>
      <c r="AJ2437" s="45">
        <v>46</v>
      </c>
      <c r="AK2437" s="45">
        <v>22</v>
      </c>
      <c r="AL2437" s="45">
        <v>15</v>
      </c>
      <c r="AM2437" s="46">
        <v>55</v>
      </c>
      <c r="AN2437" s="257">
        <f>SUMSQ(AF2437:AM2437)</f>
        <v>11180</v>
      </c>
      <c r="AO2437" s="42"/>
      <c r="AP2437" s="277"/>
      <c r="AR2437" s="278"/>
      <c r="AS2437" s="34"/>
      <c r="AT2437" s="44">
        <v>33</v>
      </c>
      <c r="AU2437" s="45">
        <v>25</v>
      </c>
      <c r="AV2437" s="45">
        <v>4</v>
      </c>
      <c r="AW2437" s="45">
        <v>60</v>
      </c>
      <c r="AX2437" s="45">
        <v>47</v>
      </c>
      <c r="AY2437" s="45">
        <v>23</v>
      </c>
      <c r="AZ2437" s="45">
        <v>14</v>
      </c>
      <c r="BA2437" s="46">
        <v>54</v>
      </c>
      <c r="BB2437" s="257">
        <f>SUMSQ(AT2437:BA2437)</f>
        <v>11180</v>
      </c>
      <c r="BC2437" s="42"/>
      <c r="BD2437" s="277"/>
    </row>
    <row r="2438" spans="2:56" x14ac:dyDescent="0.2">
      <c r="B2438" s="278"/>
      <c r="C2438" s="34"/>
      <c r="D2438" s="44">
        <v>18</v>
      </c>
      <c r="E2438" s="45">
        <v>42</v>
      </c>
      <c r="F2438" s="45">
        <v>51</v>
      </c>
      <c r="G2438" s="45">
        <v>11</v>
      </c>
      <c r="H2438" s="45">
        <v>5</v>
      </c>
      <c r="I2438" s="45">
        <v>61</v>
      </c>
      <c r="J2438" s="45">
        <v>40</v>
      </c>
      <c r="K2438" s="46">
        <v>32</v>
      </c>
      <c r="L2438" s="257">
        <f>SUMSQ(D2438:K2438)</f>
        <v>11180</v>
      </c>
      <c r="M2438" s="42"/>
      <c r="N2438" s="277"/>
      <c r="P2438" s="278"/>
      <c r="Q2438" s="34"/>
      <c r="R2438" s="44">
        <v>19</v>
      </c>
      <c r="S2438" s="45">
        <v>43</v>
      </c>
      <c r="T2438" s="45">
        <v>50</v>
      </c>
      <c r="U2438" s="45">
        <v>10</v>
      </c>
      <c r="V2438" s="45">
        <v>5</v>
      </c>
      <c r="W2438" s="45">
        <v>61</v>
      </c>
      <c r="X2438" s="45">
        <v>40</v>
      </c>
      <c r="Y2438" s="46">
        <v>32</v>
      </c>
      <c r="Z2438" s="257">
        <f>SUMSQ(R2438:Y2438)</f>
        <v>11180</v>
      </c>
      <c r="AA2438" s="42"/>
      <c r="AB2438" s="277"/>
      <c r="AD2438" s="278"/>
      <c r="AE2438" s="34"/>
      <c r="AF2438" s="44">
        <v>10</v>
      </c>
      <c r="AG2438" s="45">
        <v>50</v>
      </c>
      <c r="AH2438" s="45">
        <v>43</v>
      </c>
      <c r="AI2438" s="45">
        <v>19</v>
      </c>
      <c r="AJ2438" s="45">
        <v>5</v>
      </c>
      <c r="AK2438" s="45">
        <v>61</v>
      </c>
      <c r="AL2438" s="45">
        <v>40</v>
      </c>
      <c r="AM2438" s="46">
        <v>32</v>
      </c>
      <c r="AN2438" s="257">
        <f>SUMSQ(AF2438:AM2438)</f>
        <v>11180</v>
      </c>
      <c r="AO2438" s="42"/>
      <c r="AP2438" s="277"/>
      <c r="AR2438" s="278"/>
      <c r="AS2438" s="34"/>
      <c r="AT2438" s="44">
        <v>11</v>
      </c>
      <c r="AU2438" s="45">
        <v>51</v>
      </c>
      <c r="AV2438" s="45">
        <v>42</v>
      </c>
      <c r="AW2438" s="45">
        <v>18</v>
      </c>
      <c r="AX2438" s="45">
        <v>5</v>
      </c>
      <c r="AY2438" s="45">
        <v>61</v>
      </c>
      <c r="AZ2438" s="45">
        <v>40</v>
      </c>
      <c r="BA2438" s="46">
        <v>32</v>
      </c>
      <c r="BB2438" s="257">
        <f>SUMSQ(AT2438:BA2438)</f>
        <v>11180</v>
      </c>
      <c r="BC2438" s="42"/>
      <c r="BD2438" s="277"/>
    </row>
    <row r="2439" spans="2:56" x14ac:dyDescent="0.2">
      <c r="B2439" s="278"/>
      <c r="C2439" s="34"/>
      <c r="D2439" s="44">
        <v>13</v>
      </c>
      <c r="E2439" s="45">
        <v>53</v>
      </c>
      <c r="F2439" s="45">
        <v>48</v>
      </c>
      <c r="G2439" s="45">
        <v>24</v>
      </c>
      <c r="H2439" s="45">
        <v>26</v>
      </c>
      <c r="I2439" s="45">
        <v>34</v>
      </c>
      <c r="J2439" s="45">
        <v>59</v>
      </c>
      <c r="K2439" s="46">
        <v>3</v>
      </c>
      <c r="L2439" s="257">
        <f>SUMSQ(D2439:K2439)</f>
        <v>11180</v>
      </c>
      <c r="M2439" s="42"/>
      <c r="N2439" s="277"/>
      <c r="P2439" s="278"/>
      <c r="Q2439" s="34"/>
      <c r="R2439" s="44">
        <v>13</v>
      </c>
      <c r="S2439" s="45">
        <v>53</v>
      </c>
      <c r="T2439" s="45">
        <v>48</v>
      </c>
      <c r="U2439" s="45">
        <v>24</v>
      </c>
      <c r="V2439" s="45">
        <v>27</v>
      </c>
      <c r="W2439" s="45">
        <v>35</v>
      </c>
      <c r="X2439" s="45">
        <v>58</v>
      </c>
      <c r="Y2439" s="46">
        <v>2</v>
      </c>
      <c r="Z2439" s="257">
        <f>SUMSQ(R2439:Y2439)</f>
        <v>11180</v>
      </c>
      <c r="AA2439" s="42"/>
      <c r="AB2439" s="277"/>
      <c r="AD2439" s="278"/>
      <c r="AE2439" s="34"/>
      <c r="AF2439" s="44">
        <v>21</v>
      </c>
      <c r="AG2439" s="45">
        <v>45</v>
      </c>
      <c r="AH2439" s="45">
        <v>56</v>
      </c>
      <c r="AI2439" s="45">
        <v>16</v>
      </c>
      <c r="AJ2439" s="45">
        <v>26</v>
      </c>
      <c r="AK2439" s="45">
        <v>34</v>
      </c>
      <c r="AL2439" s="45">
        <v>59</v>
      </c>
      <c r="AM2439" s="46">
        <v>3</v>
      </c>
      <c r="AN2439" s="257">
        <f>SUMSQ(AF2439:AM2439)</f>
        <v>11180</v>
      </c>
      <c r="AO2439" s="42"/>
      <c r="AP2439" s="277"/>
      <c r="AR2439" s="278"/>
      <c r="AS2439" s="34"/>
      <c r="AT2439" s="44">
        <v>21</v>
      </c>
      <c r="AU2439" s="45">
        <v>45</v>
      </c>
      <c r="AV2439" s="45">
        <v>56</v>
      </c>
      <c r="AW2439" s="45">
        <v>16</v>
      </c>
      <c r="AX2439" s="45">
        <v>27</v>
      </c>
      <c r="AY2439" s="45">
        <v>35</v>
      </c>
      <c r="AZ2439" s="45">
        <v>58</v>
      </c>
      <c r="BA2439" s="46">
        <v>2</v>
      </c>
      <c r="BB2439" s="257">
        <f>SUMSQ(AT2439:BA2439)</f>
        <v>11180</v>
      </c>
      <c r="BC2439" s="42"/>
      <c r="BD2439" s="277"/>
    </row>
    <row r="2440" spans="2:56" x14ac:dyDescent="0.2">
      <c r="B2440" s="278"/>
      <c r="C2440" s="34"/>
      <c r="D2440" s="44">
        <v>44</v>
      </c>
      <c r="E2440" s="45">
        <v>20</v>
      </c>
      <c r="F2440" s="45">
        <v>9</v>
      </c>
      <c r="G2440" s="45">
        <v>49</v>
      </c>
      <c r="H2440" s="45">
        <v>63</v>
      </c>
      <c r="I2440" s="45">
        <v>7</v>
      </c>
      <c r="J2440" s="45">
        <v>30</v>
      </c>
      <c r="K2440" s="46">
        <v>38</v>
      </c>
      <c r="L2440" s="257">
        <f>SUMSQ(D2440:K2440)</f>
        <v>11180</v>
      </c>
      <c r="M2440" s="42"/>
      <c r="N2440" s="277"/>
      <c r="P2440" s="278"/>
      <c r="Q2440" s="34"/>
      <c r="R2440" s="44">
        <v>44</v>
      </c>
      <c r="S2440" s="45">
        <v>20</v>
      </c>
      <c r="T2440" s="45">
        <v>9</v>
      </c>
      <c r="U2440" s="45">
        <v>49</v>
      </c>
      <c r="V2440" s="45">
        <v>62</v>
      </c>
      <c r="W2440" s="45">
        <v>6</v>
      </c>
      <c r="X2440" s="45">
        <v>31</v>
      </c>
      <c r="Y2440" s="46">
        <v>39</v>
      </c>
      <c r="Z2440" s="257">
        <f>SUMSQ(R2440:Y2440)</f>
        <v>11180</v>
      </c>
      <c r="AA2440" s="42"/>
      <c r="AB2440" s="277"/>
      <c r="AD2440" s="278"/>
      <c r="AE2440" s="34"/>
      <c r="AF2440" s="44">
        <v>52</v>
      </c>
      <c r="AG2440" s="45">
        <v>12</v>
      </c>
      <c r="AH2440" s="45">
        <v>17</v>
      </c>
      <c r="AI2440" s="45">
        <v>41</v>
      </c>
      <c r="AJ2440" s="45">
        <v>63</v>
      </c>
      <c r="AK2440" s="45">
        <v>7</v>
      </c>
      <c r="AL2440" s="45">
        <v>30</v>
      </c>
      <c r="AM2440" s="46">
        <v>38</v>
      </c>
      <c r="AN2440" s="257">
        <f>SUMSQ(AF2440:AM2440)</f>
        <v>11180</v>
      </c>
      <c r="AO2440" s="42"/>
      <c r="AP2440" s="277"/>
      <c r="AR2440" s="278"/>
      <c r="AS2440" s="34"/>
      <c r="AT2440" s="44">
        <v>52</v>
      </c>
      <c r="AU2440" s="45">
        <v>12</v>
      </c>
      <c r="AV2440" s="45">
        <v>17</v>
      </c>
      <c r="AW2440" s="45">
        <v>41</v>
      </c>
      <c r="AX2440" s="45">
        <v>62</v>
      </c>
      <c r="AY2440" s="45">
        <v>6</v>
      </c>
      <c r="AZ2440" s="45">
        <v>31</v>
      </c>
      <c r="BA2440" s="46">
        <v>39</v>
      </c>
      <c r="BB2440" s="257">
        <f>SUMSQ(AT2440:BA2440)</f>
        <v>11180</v>
      </c>
      <c r="BC2440" s="42"/>
      <c r="BD2440" s="277"/>
    </row>
    <row r="2441" spans="2:56" ht="12.75" thickBot="1" x14ac:dyDescent="0.25">
      <c r="B2441" s="278"/>
      <c r="C2441" s="34"/>
      <c r="D2441" s="59">
        <v>55</v>
      </c>
      <c r="E2441" s="60">
        <v>15</v>
      </c>
      <c r="F2441" s="60">
        <v>22</v>
      </c>
      <c r="G2441" s="60">
        <v>46</v>
      </c>
      <c r="H2441" s="60">
        <v>36</v>
      </c>
      <c r="I2441" s="60">
        <v>28</v>
      </c>
      <c r="J2441" s="60">
        <v>1</v>
      </c>
      <c r="K2441" s="61">
        <v>57</v>
      </c>
      <c r="L2441" s="257">
        <f>SUMSQ(D2441:K2441)</f>
        <v>11180</v>
      </c>
      <c r="M2441" s="42"/>
      <c r="N2441" s="277"/>
      <c r="P2441" s="278"/>
      <c r="Q2441" s="34"/>
      <c r="R2441" s="59">
        <v>54</v>
      </c>
      <c r="S2441" s="60">
        <v>14</v>
      </c>
      <c r="T2441" s="60">
        <v>23</v>
      </c>
      <c r="U2441" s="60">
        <v>47</v>
      </c>
      <c r="V2441" s="60">
        <v>36</v>
      </c>
      <c r="W2441" s="60">
        <v>28</v>
      </c>
      <c r="X2441" s="60">
        <v>1</v>
      </c>
      <c r="Y2441" s="61">
        <v>57</v>
      </c>
      <c r="Z2441" s="257">
        <f>SUMSQ(R2441:Y2441)</f>
        <v>11180</v>
      </c>
      <c r="AA2441" s="42"/>
      <c r="AB2441" s="277"/>
      <c r="AD2441" s="278"/>
      <c r="AE2441" s="34"/>
      <c r="AF2441" s="59">
        <v>47</v>
      </c>
      <c r="AG2441" s="60">
        <v>23</v>
      </c>
      <c r="AH2441" s="60">
        <v>14</v>
      </c>
      <c r="AI2441" s="60">
        <v>54</v>
      </c>
      <c r="AJ2441" s="60">
        <v>36</v>
      </c>
      <c r="AK2441" s="60">
        <v>28</v>
      </c>
      <c r="AL2441" s="60">
        <v>1</v>
      </c>
      <c r="AM2441" s="61">
        <v>57</v>
      </c>
      <c r="AN2441" s="257">
        <f>SUMSQ(AF2441:AM2441)</f>
        <v>11180</v>
      </c>
      <c r="AO2441" s="42"/>
      <c r="AP2441" s="277"/>
      <c r="AR2441" s="278"/>
      <c r="AS2441" s="34"/>
      <c r="AT2441" s="59">
        <v>46</v>
      </c>
      <c r="AU2441" s="60">
        <v>22</v>
      </c>
      <c r="AV2441" s="60">
        <v>15</v>
      </c>
      <c r="AW2441" s="60">
        <v>55</v>
      </c>
      <c r="AX2441" s="60">
        <v>36</v>
      </c>
      <c r="AY2441" s="60">
        <v>28</v>
      </c>
      <c r="AZ2441" s="60">
        <v>1</v>
      </c>
      <c r="BA2441" s="61">
        <v>57</v>
      </c>
      <c r="BB2441" s="257">
        <f>SUMSQ(AT2441:BA2441)</f>
        <v>11180</v>
      </c>
      <c r="BC2441" s="42"/>
      <c r="BD2441" s="277"/>
    </row>
    <row r="2442" spans="2:56" x14ac:dyDescent="0.2">
      <c r="B2442" s="278"/>
      <c r="C2442" s="34"/>
      <c r="D2442" s="166">
        <f>SUM(D2434:D2441)</f>
        <v>260</v>
      </c>
      <c r="E2442" s="167">
        <f>SUM(E2434:E2441)</f>
        <v>260</v>
      </c>
      <c r="F2442" s="167">
        <f>SUM(F2434:F2441)</f>
        <v>260</v>
      </c>
      <c r="G2442" s="167">
        <f>SUM(G2434:G2441)</f>
        <v>260</v>
      </c>
      <c r="H2442" s="167">
        <f>SUM(H2434:H2441)</f>
        <v>260</v>
      </c>
      <c r="I2442" s="167">
        <f>SUM(I2434:I2441)</f>
        <v>260</v>
      </c>
      <c r="J2442" s="167">
        <f>SUM(J2434:J2441)</f>
        <v>260</v>
      </c>
      <c r="K2442" s="167">
        <f>SUM(K2434:K2441)</f>
        <v>260</v>
      </c>
      <c r="L2442" s="280">
        <f>SUM(D2434^3+E2435^3+F2436^3+G2437^3+H2438^3+I2439^3+J2440^3+K2441^3)</f>
        <v>540800</v>
      </c>
      <c r="M2442" s="42"/>
      <c r="N2442" s="277"/>
      <c r="P2442" s="278"/>
      <c r="Q2442" s="34"/>
      <c r="R2442" s="166">
        <f>SUM(R2434:R2441)</f>
        <v>260</v>
      </c>
      <c r="S2442" s="167">
        <f>SUM(S2434:S2441)</f>
        <v>260</v>
      </c>
      <c r="T2442" s="167">
        <f>SUM(T2434:T2441)</f>
        <v>260</v>
      </c>
      <c r="U2442" s="167">
        <f>SUM(U2434:U2441)</f>
        <v>260</v>
      </c>
      <c r="V2442" s="167">
        <f>SUM(V2434:V2441)</f>
        <v>260</v>
      </c>
      <c r="W2442" s="167">
        <f>SUM(W2434:W2441)</f>
        <v>260</v>
      </c>
      <c r="X2442" s="167">
        <f>SUM(X2434:X2441)</f>
        <v>260</v>
      </c>
      <c r="Y2442" s="167">
        <f>SUM(Y2434:Y2441)</f>
        <v>260</v>
      </c>
      <c r="Z2442" s="280">
        <f>SUM(R2434^3+S2435^3+T2436^3+U2437^3+V2438^3+W2439^3+X2440^3+Y2441^3)</f>
        <v>540800</v>
      </c>
      <c r="AA2442" s="42"/>
      <c r="AB2442" s="277"/>
      <c r="AD2442" s="278"/>
      <c r="AE2442" s="34"/>
      <c r="AF2442" s="166">
        <f>SUM(AF2434:AF2441)</f>
        <v>260</v>
      </c>
      <c r="AG2442" s="167">
        <f>SUM(AG2434:AG2441)</f>
        <v>260</v>
      </c>
      <c r="AH2442" s="167">
        <f>SUM(AH2434:AH2441)</f>
        <v>260</v>
      </c>
      <c r="AI2442" s="167">
        <f>SUM(AI2434:AI2441)</f>
        <v>260</v>
      </c>
      <c r="AJ2442" s="167">
        <f>SUM(AJ2434:AJ2441)</f>
        <v>260</v>
      </c>
      <c r="AK2442" s="167">
        <f>SUM(AK2434:AK2441)</f>
        <v>260</v>
      </c>
      <c r="AL2442" s="167">
        <f>SUM(AL2434:AL2441)</f>
        <v>260</v>
      </c>
      <c r="AM2442" s="167">
        <f>SUM(AM2434:AM2441)</f>
        <v>260</v>
      </c>
      <c r="AN2442" s="280">
        <f>SUM(AF2434^3+AG2435^3+AH2436^3+AI2437^3+AJ2438^3+AK2439^3+AL2440^3+AM2441^3)</f>
        <v>540800</v>
      </c>
      <c r="AO2442" s="42"/>
      <c r="AP2442" s="277"/>
      <c r="AR2442" s="278"/>
      <c r="AS2442" s="34"/>
      <c r="AT2442" s="166">
        <f>SUM(AT2434:AT2441)</f>
        <v>260</v>
      </c>
      <c r="AU2442" s="167">
        <f>SUM(AU2434:AU2441)</f>
        <v>260</v>
      </c>
      <c r="AV2442" s="167">
        <f>SUM(AV2434:AV2441)</f>
        <v>260</v>
      </c>
      <c r="AW2442" s="167">
        <f>SUM(AW2434:AW2441)</f>
        <v>260</v>
      </c>
      <c r="AX2442" s="167">
        <f>SUM(AX2434:AX2441)</f>
        <v>260</v>
      </c>
      <c r="AY2442" s="167">
        <f>SUM(AY2434:AY2441)</f>
        <v>260</v>
      </c>
      <c r="AZ2442" s="167">
        <f>SUM(AZ2434:AZ2441)</f>
        <v>260</v>
      </c>
      <c r="BA2442" s="167">
        <f>SUM(BA2434:BA2441)</f>
        <v>260</v>
      </c>
      <c r="BB2442" s="280">
        <f>SUM(AT2434^3+AU2435^3+AV2436^3+AW2437^3+AX2438^3+AY2439^3+AZ2440^3+BA2441^3)</f>
        <v>540800</v>
      </c>
      <c r="BC2442" s="42"/>
      <c r="BD2442" s="277"/>
    </row>
    <row r="2443" spans="2:56" ht="12.75" thickBot="1" x14ac:dyDescent="0.25">
      <c r="B2443" s="278"/>
      <c r="C2443" s="34"/>
      <c r="D2443" s="89">
        <f>SUMSQ(D2434:D2441)</f>
        <v>11180</v>
      </c>
      <c r="E2443" s="90">
        <f>SUMSQ(E2434:E2441)</f>
        <v>11180</v>
      </c>
      <c r="F2443" s="90">
        <f>SUMSQ(F2434:F2441)</f>
        <v>11180</v>
      </c>
      <c r="G2443" s="90">
        <f>SUMSQ(G2434:G2441)</f>
        <v>11180</v>
      </c>
      <c r="H2443" s="90">
        <f>SUMSQ(H2434:H2441)</f>
        <v>11180</v>
      </c>
      <c r="I2443" s="90">
        <f>SUMSQ(I2434:I2441)</f>
        <v>11180</v>
      </c>
      <c r="J2443" s="90">
        <f>SUMSQ(J2434:J2441)</f>
        <v>11180</v>
      </c>
      <c r="K2443" s="90">
        <f>SUMSQ(K2434:K2441)</f>
        <v>11180</v>
      </c>
      <c r="L2443" s="279">
        <f>SUM(D2441^3+E2440^3+F2439^3+G2438^3+H2437^3+I2436^3+J2435^3+K2434^3)</f>
        <v>540800</v>
      </c>
      <c r="M2443" s="42"/>
      <c r="N2443" s="277"/>
      <c r="P2443" s="278"/>
      <c r="Q2443" s="34"/>
      <c r="R2443" s="89">
        <f>SUMSQ(R2434:R2441)</f>
        <v>11180</v>
      </c>
      <c r="S2443" s="90">
        <f>SUMSQ(S2434:S2441)</f>
        <v>11180</v>
      </c>
      <c r="T2443" s="90">
        <f>SUMSQ(T2434:T2441)</f>
        <v>11180</v>
      </c>
      <c r="U2443" s="90">
        <f>SUMSQ(U2434:U2441)</f>
        <v>11180</v>
      </c>
      <c r="V2443" s="90">
        <f>SUMSQ(V2434:V2441)</f>
        <v>11180</v>
      </c>
      <c r="W2443" s="90">
        <f>SUMSQ(W2434:W2441)</f>
        <v>11180</v>
      </c>
      <c r="X2443" s="90">
        <f>SUMSQ(X2434:X2441)</f>
        <v>11180</v>
      </c>
      <c r="Y2443" s="90">
        <f>SUMSQ(Y2434:Y2441)</f>
        <v>11180</v>
      </c>
      <c r="Z2443" s="279">
        <f>SUM(R2441^3+S2440^3+T2439^3+U2438^3+V2437^3+W2436^3+X2435^3+Y2434^3)</f>
        <v>540800</v>
      </c>
      <c r="AA2443" s="42"/>
      <c r="AB2443" s="277"/>
      <c r="AD2443" s="278"/>
      <c r="AE2443" s="34"/>
      <c r="AF2443" s="89">
        <f>SUMSQ(AF2434:AF2441)</f>
        <v>11180</v>
      </c>
      <c r="AG2443" s="90">
        <f>SUMSQ(AG2434:AG2441)</f>
        <v>11180</v>
      </c>
      <c r="AH2443" s="90">
        <f>SUMSQ(AH2434:AH2441)</f>
        <v>11180</v>
      </c>
      <c r="AI2443" s="90">
        <f>SUMSQ(AI2434:AI2441)</f>
        <v>11180</v>
      </c>
      <c r="AJ2443" s="90">
        <f>SUMSQ(AJ2434:AJ2441)</f>
        <v>11180</v>
      </c>
      <c r="AK2443" s="90">
        <f>SUMSQ(AK2434:AK2441)</f>
        <v>11180</v>
      </c>
      <c r="AL2443" s="90">
        <f>SUMSQ(AL2434:AL2441)</f>
        <v>11180</v>
      </c>
      <c r="AM2443" s="90">
        <f>SUMSQ(AM2434:AM2441)</f>
        <v>11180</v>
      </c>
      <c r="AN2443" s="279">
        <f>SUM(AF2441^3+AG2440^3+AH2439^3+AI2438^3+AJ2437^3+AK2436^3+AL2435^3+AM2434^3)</f>
        <v>540800</v>
      </c>
      <c r="AO2443" s="42"/>
      <c r="AP2443" s="277"/>
      <c r="AR2443" s="278"/>
      <c r="AS2443" s="34"/>
      <c r="AT2443" s="89">
        <f>SUMSQ(AT2434:AT2441)</f>
        <v>11180</v>
      </c>
      <c r="AU2443" s="90">
        <f>SUMSQ(AU2434:AU2441)</f>
        <v>11180</v>
      </c>
      <c r="AV2443" s="90">
        <f>SUMSQ(AV2434:AV2441)</f>
        <v>11180</v>
      </c>
      <c r="AW2443" s="90">
        <f>SUMSQ(AW2434:AW2441)</f>
        <v>11180</v>
      </c>
      <c r="AX2443" s="90">
        <f>SUMSQ(AX2434:AX2441)</f>
        <v>11180</v>
      </c>
      <c r="AY2443" s="90">
        <f>SUMSQ(AY2434:AY2441)</f>
        <v>11180</v>
      </c>
      <c r="AZ2443" s="90">
        <f>SUMSQ(AZ2434:AZ2441)</f>
        <v>11180</v>
      </c>
      <c r="BA2443" s="90">
        <f>SUMSQ(BA2434:BA2441)</f>
        <v>11180</v>
      </c>
      <c r="BB2443" s="279">
        <f>SUM(AT2441^3+AU2440^3+AV2439^3+AW2438^3+AX2437^3+AY2436^3+AZ2435^3+BA2434^3)</f>
        <v>540800</v>
      </c>
      <c r="BC2443" s="42"/>
      <c r="BD2443" s="277"/>
    </row>
    <row r="2444" spans="2:56" ht="12.75" thickBot="1" x14ac:dyDescent="0.25">
      <c r="B2444" s="278"/>
      <c r="C2444" s="104"/>
      <c r="D2444" s="106"/>
      <c r="E2444" s="106"/>
      <c r="F2444" s="106"/>
      <c r="G2444" s="106"/>
      <c r="H2444" s="106"/>
      <c r="I2444" s="106"/>
      <c r="J2444" s="106"/>
      <c r="K2444" s="106"/>
      <c r="L2444" s="106"/>
      <c r="M2444" s="109"/>
      <c r="N2444" s="277"/>
      <c r="P2444" s="278"/>
      <c r="Q2444" s="104"/>
      <c r="R2444" s="106"/>
      <c r="S2444" s="106"/>
      <c r="T2444" s="106"/>
      <c r="U2444" s="106"/>
      <c r="V2444" s="106"/>
      <c r="W2444" s="106"/>
      <c r="X2444" s="106"/>
      <c r="Y2444" s="106"/>
      <c r="Z2444" s="106"/>
      <c r="AA2444" s="109"/>
      <c r="AB2444" s="277"/>
      <c r="AD2444" s="278"/>
      <c r="AE2444" s="104"/>
      <c r="AF2444" s="106"/>
      <c r="AG2444" s="106"/>
      <c r="AH2444" s="106"/>
      <c r="AI2444" s="106"/>
      <c r="AJ2444" s="106"/>
      <c r="AK2444" s="106"/>
      <c r="AL2444" s="106"/>
      <c r="AM2444" s="106"/>
      <c r="AN2444" s="106"/>
      <c r="AO2444" s="109"/>
      <c r="AP2444" s="277"/>
      <c r="AR2444" s="278"/>
      <c r="AS2444" s="104"/>
      <c r="AT2444" s="106"/>
      <c r="AU2444" s="106"/>
      <c r="AV2444" s="106"/>
      <c r="AW2444" s="106"/>
      <c r="AX2444" s="106"/>
      <c r="AY2444" s="106"/>
      <c r="AZ2444" s="106"/>
      <c r="BA2444" s="106"/>
      <c r="BB2444" s="106"/>
      <c r="BC2444" s="109"/>
      <c r="BD2444" s="277"/>
    </row>
    <row r="2445" spans="2:56" ht="12.75" thickBot="1" x14ac:dyDescent="0.25">
      <c r="B2445" s="276"/>
      <c r="C2445" s="275"/>
      <c r="D2445" s="275"/>
      <c r="E2445" s="275"/>
      <c r="F2445" s="275"/>
      <c r="G2445" s="275"/>
      <c r="H2445" s="275"/>
      <c r="I2445" s="275"/>
      <c r="J2445" s="275"/>
      <c r="K2445" s="275"/>
      <c r="L2445" s="275"/>
      <c r="M2445" s="275"/>
      <c r="N2445" s="274"/>
      <c r="P2445" s="276"/>
      <c r="Q2445" s="275"/>
      <c r="R2445" s="275"/>
      <c r="S2445" s="275"/>
      <c r="T2445" s="275"/>
      <c r="U2445" s="275"/>
      <c r="V2445" s="275"/>
      <c r="W2445" s="275"/>
      <c r="X2445" s="275"/>
      <c r="Y2445" s="275"/>
      <c r="Z2445" s="275"/>
      <c r="AA2445" s="275"/>
      <c r="AB2445" s="274"/>
      <c r="AD2445" s="276"/>
      <c r="AE2445" s="275"/>
      <c r="AF2445" s="275"/>
      <c r="AG2445" s="275"/>
      <c r="AH2445" s="275"/>
      <c r="AI2445" s="275"/>
      <c r="AJ2445" s="275"/>
      <c r="AK2445" s="275"/>
      <c r="AL2445" s="275"/>
      <c r="AM2445" s="275"/>
      <c r="AN2445" s="275"/>
      <c r="AO2445" s="275"/>
      <c r="AP2445" s="274"/>
      <c r="AR2445" s="276"/>
      <c r="AS2445" s="275"/>
      <c r="AT2445" s="275"/>
      <c r="AU2445" s="275"/>
      <c r="AV2445" s="275"/>
      <c r="AW2445" s="275"/>
      <c r="AX2445" s="275"/>
      <c r="AY2445" s="275"/>
      <c r="AZ2445" s="275"/>
      <c r="BA2445" s="275"/>
      <c r="BB2445" s="275"/>
      <c r="BC2445" s="275"/>
      <c r="BD2445" s="274"/>
    </row>
    <row r="2446" spans="2:56" ht="13.5" thickTop="1" thickBot="1" x14ac:dyDescent="0.25"/>
    <row r="2447" spans="2:56" ht="13.5" thickTop="1" thickBot="1" x14ac:dyDescent="0.25">
      <c r="B2447" s="284"/>
      <c r="C2447" s="283"/>
      <c r="D2447" s="283"/>
      <c r="E2447" s="283"/>
      <c r="F2447" s="283"/>
      <c r="G2447" s="283"/>
      <c r="H2447" s="283"/>
      <c r="I2447" s="283"/>
      <c r="J2447" s="283"/>
      <c r="K2447" s="283"/>
      <c r="L2447" s="283"/>
      <c r="M2447" s="283"/>
      <c r="N2447" s="282"/>
      <c r="P2447" s="284"/>
      <c r="Q2447" s="283"/>
      <c r="R2447" s="283"/>
      <c r="S2447" s="283"/>
      <c r="T2447" s="283"/>
      <c r="U2447" s="283"/>
      <c r="V2447" s="283"/>
      <c r="W2447" s="283"/>
      <c r="X2447" s="283"/>
      <c r="Y2447" s="283"/>
      <c r="Z2447" s="283"/>
      <c r="AA2447" s="283"/>
      <c r="AB2447" s="282"/>
      <c r="AD2447" s="284"/>
      <c r="AE2447" s="283"/>
      <c r="AF2447" s="283"/>
      <c r="AG2447" s="283"/>
      <c r="AH2447" s="283"/>
      <c r="AI2447" s="283"/>
      <c r="AJ2447" s="283"/>
      <c r="AK2447" s="283"/>
      <c r="AL2447" s="283"/>
      <c r="AM2447" s="283"/>
      <c r="AN2447" s="283"/>
      <c r="AO2447" s="283"/>
      <c r="AP2447" s="282"/>
      <c r="AR2447" s="284"/>
      <c r="AS2447" s="283"/>
      <c r="AT2447" s="283"/>
      <c r="AU2447" s="283"/>
      <c r="AV2447" s="283"/>
      <c r="AW2447" s="283"/>
      <c r="AX2447" s="283"/>
      <c r="AY2447" s="283"/>
      <c r="AZ2447" s="283"/>
      <c r="BA2447" s="283"/>
      <c r="BB2447" s="283"/>
      <c r="BC2447" s="283"/>
      <c r="BD2447" s="282"/>
    </row>
    <row r="2448" spans="2:56" ht="12.75" thickBot="1" x14ac:dyDescent="0.25">
      <c r="B2448" s="278"/>
      <c r="C2448" s="20"/>
      <c r="D2448" s="21"/>
      <c r="E2448" s="21"/>
      <c r="F2448" s="21"/>
      <c r="G2448" s="21"/>
      <c r="H2448" s="281" t="s">
        <v>762</v>
      </c>
      <c r="I2448" s="21"/>
      <c r="J2448" s="21"/>
      <c r="K2448" s="21"/>
      <c r="L2448" s="21"/>
      <c r="M2448" s="23"/>
      <c r="N2448" s="277"/>
      <c r="P2448" s="278"/>
      <c r="Q2448" s="20"/>
      <c r="R2448" s="21"/>
      <c r="S2448" s="21"/>
      <c r="T2448" s="21"/>
      <c r="U2448" s="21"/>
      <c r="V2448" s="281" t="s">
        <v>761</v>
      </c>
      <c r="W2448" s="21"/>
      <c r="X2448" s="21"/>
      <c r="Y2448" s="21"/>
      <c r="Z2448" s="21"/>
      <c r="AA2448" s="23"/>
      <c r="AB2448" s="277"/>
      <c r="AD2448" s="278"/>
      <c r="AE2448" s="20"/>
      <c r="AF2448" s="21"/>
      <c r="AG2448" s="21"/>
      <c r="AH2448" s="21"/>
      <c r="AI2448" s="21"/>
      <c r="AJ2448" s="281" t="s">
        <v>760</v>
      </c>
      <c r="AK2448" s="21"/>
      <c r="AL2448" s="21"/>
      <c r="AM2448" s="21"/>
      <c r="AN2448" s="21"/>
      <c r="AO2448" s="23"/>
      <c r="AP2448" s="277"/>
      <c r="AR2448" s="278"/>
      <c r="AS2448" s="20"/>
      <c r="AT2448" s="21"/>
      <c r="AU2448" s="21"/>
      <c r="AV2448" s="21"/>
      <c r="AW2448" s="21"/>
      <c r="AX2448" s="281" t="s">
        <v>759</v>
      </c>
      <c r="AY2448" s="21"/>
      <c r="AZ2448" s="21"/>
      <c r="BA2448" s="21"/>
      <c r="BB2448" s="21"/>
      <c r="BC2448" s="23"/>
      <c r="BD2448" s="277"/>
    </row>
    <row r="2449" spans="2:56" x14ac:dyDescent="0.2">
      <c r="B2449" s="278"/>
      <c r="C2449" s="34"/>
      <c r="D2449" s="35">
        <v>7</v>
      </c>
      <c r="E2449" s="36">
        <v>51</v>
      </c>
      <c r="F2449" s="36">
        <v>22</v>
      </c>
      <c r="G2449" s="36">
        <v>34</v>
      </c>
      <c r="H2449" s="36">
        <v>9</v>
      </c>
      <c r="I2449" s="36">
        <v>61</v>
      </c>
      <c r="J2449" s="36">
        <v>28</v>
      </c>
      <c r="K2449" s="37">
        <v>48</v>
      </c>
      <c r="L2449" s="251">
        <f>SUMSQ(D2449:K2449)</f>
        <v>11180</v>
      </c>
      <c r="M2449" s="42"/>
      <c r="N2449" s="277"/>
      <c r="P2449" s="278"/>
      <c r="Q2449" s="34"/>
      <c r="R2449" s="35">
        <v>7</v>
      </c>
      <c r="S2449" s="36">
        <v>51</v>
      </c>
      <c r="T2449" s="36">
        <v>22</v>
      </c>
      <c r="U2449" s="36">
        <v>34</v>
      </c>
      <c r="V2449" s="36">
        <v>45</v>
      </c>
      <c r="W2449" s="36">
        <v>25</v>
      </c>
      <c r="X2449" s="36">
        <v>64</v>
      </c>
      <c r="Y2449" s="37">
        <v>12</v>
      </c>
      <c r="Z2449" s="251">
        <f>SUMSQ(R2449:Y2449)</f>
        <v>11180</v>
      </c>
      <c r="AA2449" s="42"/>
      <c r="AB2449" s="277"/>
      <c r="AD2449" s="278"/>
      <c r="AE2449" s="34"/>
      <c r="AF2449" s="35">
        <v>18</v>
      </c>
      <c r="AG2449" s="36">
        <v>27</v>
      </c>
      <c r="AH2449" s="36">
        <v>36</v>
      </c>
      <c r="AI2449" s="36">
        <v>41</v>
      </c>
      <c r="AJ2449" s="36">
        <v>14</v>
      </c>
      <c r="AK2449" s="36">
        <v>7</v>
      </c>
      <c r="AL2449" s="36">
        <v>64</v>
      </c>
      <c r="AM2449" s="37">
        <v>53</v>
      </c>
      <c r="AN2449" s="251">
        <f>SUMSQ(AF2449:AM2449)</f>
        <v>11180</v>
      </c>
      <c r="AO2449" s="42"/>
      <c r="AP2449" s="277"/>
      <c r="AR2449" s="278"/>
      <c r="AS2449" s="34"/>
      <c r="AT2449" s="35">
        <v>18</v>
      </c>
      <c r="AU2449" s="36">
        <v>29</v>
      </c>
      <c r="AV2449" s="36">
        <v>38</v>
      </c>
      <c r="AW2449" s="36">
        <v>41</v>
      </c>
      <c r="AX2449" s="36">
        <v>12</v>
      </c>
      <c r="AY2449" s="36">
        <v>7</v>
      </c>
      <c r="AZ2449" s="36">
        <v>64</v>
      </c>
      <c r="BA2449" s="37">
        <v>51</v>
      </c>
      <c r="BB2449" s="251">
        <f>SUMSQ(AT2449:BA2449)</f>
        <v>11180</v>
      </c>
      <c r="BC2449" s="42"/>
      <c r="BD2449" s="277"/>
    </row>
    <row r="2450" spans="2:56" x14ac:dyDescent="0.2">
      <c r="B2450" s="278"/>
      <c r="C2450" s="34"/>
      <c r="D2450" s="44">
        <v>41</v>
      </c>
      <c r="E2450" s="45">
        <v>29</v>
      </c>
      <c r="F2450" s="45">
        <v>60</v>
      </c>
      <c r="G2450" s="45">
        <v>16</v>
      </c>
      <c r="H2450" s="45">
        <v>39</v>
      </c>
      <c r="I2450" s="45">
        <v>19</v>
      </c>
      <c r="J2450" s="45">
        <v>54</v>
      </c>
      <c r="K2450" s="46">
        <v>2</v>
      </c>
      <c r="L2450" s="257">
        <f>SUMSQ(D2450:K2450)</f>
        <v>11180</v>
      </c>
      <c r="M2450" s="42"/>
      <c r="N2450" s="277"/>
      <c r="P2450" s="278"/>
      <c r="Q2450" s="34"/>
      <c r="R2450" s="44">
        <v>41</v>
      </c>
      <c r="S2450" s="45">
        <v>29</v>
      </c>
      <c r="T2450" s="45">
        <v>60</v>
      </c>
      <c r="U2450" s="45">
        <v>16</v>
      </c>
      <c r="V2450" s="45">
        <v>3</v>
      </c>
      <c r="W2450" s="45">
        <v>55</v>
      </c>
      <c r="X2450" s="45">
        <v>18</v>
      </c>
      <c r="Y2450" s="46">
        <v>38</v>
      </c>
      <c r="Z2450" s="257">
        <f>SUMSQ(R2450:Y2450)</f>
        <v>11180</v>
      </c>
      <c r="AA2450" s="42"/>
      <c r="AB2450" s="277"/>
      <c r="AD2450" s="278"/>
      <c r="AE2450" s="34"/>
      <c r="AF2450" s="44">
        <v>13</v>
      </c>
      <c r="AG2450" s="45">
        <v>8</v>
      </c>
      <c r="AH2450" s="45">
        <v>63</v>
      </c>
      <c r="AI2450" s="45">
        <v>54</v>
      </c>
      <c r="AJ2450" s="45">
        <v>17</v>
      </c>
      <c r="AK2450" s="45">
        <v>28</v>
      </c>
      <c r="AL2450" s="45">
        <v>35</v>
      </c>
      <c r="AM2450" s="46">
        <v>42</v>
      </c>
      <c r="AN2450" s="257">
        <f>SUMSQ(AF2450:AM2450)</f>
        <v>11180</v>
      </c>
      <c r="AO2450" s="42"/>
      <c r="AP2450" s="277"/>
      <c r="AR2450" s="278"/>
      <c r="AS2450" s="34"/>
      <c r="AT2450" s="44">
        <v>11</v>
      </c>
      <c r="AU2450" s="45">
        <v>8</v>
      </c>
      <c r="AV2450" s="45">
        <v>63</v>
      </c>
      <c r="AW2450" s="45">
        <v>52</v>
      </c>
      <c r="AX2450" s="45">
        <v>17</v>
      </c>
      <c r="AY2450" s="45">
        <v>30</v>
      </c>
      <c r="AZ2450" s="45">
        <v>37</v>
      </c>
      <c r="BA2450" s="46">
        <v>42</v>
      </c>
      <c r="BB2450" s="257">
        <f>SUMSQ(AT2450:BA2450)</f>
        <v>11180</v>
      </c>
      <c r="BC2450" s="42"/>
      <c r="BD2450" s="277"/>
    </row>
    <row r="2451" spans="2:56" x14ac:dyDescent="0.2">
      <c r="B2451" s="278"/>
      <c r="C2451" s="34"/>
      <c r="D2451" s="44">
        <v>52</v>
      </c>
      <c r="E2451" s="45">
        <v>8</v>
      </c>
      <c r="F2451" s="45">
        <v>33</v>
      </c>
      <c r="G2451" s="45">
        <v>21</v>
      </c>
      <c r="H2451" s="45">
        <v>62</v>
      </c>
      <c r="I2451" s="45">
        <v>10</v>
      </c>
      <c r="J2451" s="45">
        <v>47</v>
      </c>
      <c r="K2451" s="46">
        <v>27</v>
      </c>
      <c r="L2451" s="257">
        <f>SUMSQ(D2451:K2451)</f>
        <v>11180</v>
      </c>
      <c r="M2451" s="42"/>
      <c r="N2451" s="277"/>
      <c r="P2451" s="278"/>
      <c r="Q2451" s="34"/>
      <c r="R2451" s="44">
        <v>52</v>
      </c>
      <c r="S2451" s="45">
        <v>8</v>
      </c>
      <c r="T2451" s="45">
        <v>33</v>
      </c>
      <c r="U2451" s="45">
        <v>21</v>
      </c>
      <c r="V2451" s="45">
        <v>26</v>
      </c>
      <c r="W2451" s="45">
        <v>46</v>
      </c>
      <c r="X2451" s="45">
        <v>11</v>
      </c>
      <c r="Y2451" s="46">
        <v>63</v>
      </c>
      <c r="Z2451" s="257">
        <f>SUMSQ(R2451:Y2451)</f>
        <v>11180</v>
      </c>
      <c r="AA2451" s="42"/>
      <c r="AB2451" s="277"/>
      <c r="AD2451" s="278"/>
      <c r="AE2451" s="34"/>
      <c r="AF2451" s="44">
        <v>59</v>
      </c>
      <c r="AG2451" s="45">
        <v>50</v>
      </c>
      <c r="AH2451" s="45">
        <v>9</v>
      </c>
      <c r="AI2451" s="45">
        <v>4</v>
      </c>
      <c r="AJ2451" s="45">
        <v>39</v>
      </c>
      <c r="AK2451" s="45">
        <v>46</v>
      </c>
      <c r="AL2451" s="45">
        <v>21</v>
      </c>
      <c r="AM2451" s="46">
        <v>32</v>
      </c>
      <c r="AN2451" s="257">
        <f>SUMSQ(AF2451:AM2451)</f>
        <v>11180</v>
      </c>
      <c r="AO2451" s="42"/>
      <c r="AP2451" s="277"/>
      <c r="AR2451" s="278"/>
      <c r="AS2451" s="34"/>
      <c r="AT2451" s="44">
        <v>61</v>
      </c>
      <c r="AU2451" s="45">
        <v>50</v>
      </c>
      <c r="AV2451" s="45">
        <v>9</v>
      </c>
      <c r="AW2451" s="45">
        <v>6</v>
      </c>
      <c r="AX2451" s="45">
        <v>39</v>
      </c>
      <c r="AY2451" s="45">
        <v>44</v>
      </c>
      <c r="AZ2451" s="45">
        <v>19</v>
      </c>
      <c r="BA2451" s="46">
        <v>32</v>
      </c>
      <c r="BB2451" s="257">
        <f>SUMSQ(AT2451:BA2451)</f>
        <v>11180</v>
      </c>
      <c r="BC2451" s="42"/>
      <c r="BD2451" s="277"/>
    </row>
    <row r="2452" spans="2:56" x14ac:dyDescent="0.2">
      <c r="B2452" s="278"/>
      <c r="C2452" s="34"/>
      <c r="D2452" s="44">
        <v>30</v>
      </c>
      <c r="E2452" s="45">
        <v>42</v>
      </c>
      <c r="F2452" s="45">
        <v>15</v>
      </c>
      <c r="G2452" s="45">
        <v>59</v>
      </c>
      <c r="H2452" s="45">
        <v>20</v>
      </c>
      <c r="I2452" s="45">
        <v>40</v>
      </c>
      <c r="J2452" s="45">
        <v>1</v>
      </c>
      <c r="K2452" s="46">
        <v>53</v>
      </c>
      <c r="L2452" s="257">
        <f>SUMSQ(D2452:K2452)</f>
        <v>11180</v>
      </c>
      <c r="M2452" s="42"/>
      <c r="N2452" s="277"/>
      <c r="P2452" s="278"/>
      <c r="Q2452" s="34"/>
      <c r="R2452" s="44">
        <v>30</v>
      </c>
      <c r="S2452" s="45">
        <v>42</v>
      </c>
      <c r="T2452" s="45">
        <v>15</v>
      </c>
      <c r="U2452" s="45">
        <v>59</v>
      </c>
      <c r="V2452" s="45">
        <v>56</v>
      </c>
      <c r="W2452" s="45">
        <v>4</v>
      </c>
      <c r="X2452" s="45">
        <v>37</v>
      </c>
      <c r="Y2452" s="46">
        <v>17</v>
      </c>
      <c r="Z2452" s="257">
        <f>SUMSQ(R2452:Y2452)</f>
        <v>11180</v>
      </c>
      <c r="AA2452" s="42"/>
      <c r="AB2452" s="277"/>
      <c r="AD2452" s="278"/>
      <c r="AE2452" s="34"/>
      <c r="AF2452" s="44">
        <v>40</v>
      </c>
      <c r="AG2452" s="45">
        <v>45</v>
      </c>
      <c r="AH2452" s="45">
        <v>22</v>
      </c>
      <c r="AI2452" s="45">
        <v>31</v>
      </c>
      <c r="AJ2452" s="45">
        <v>60</v>
      </c>
      <c r="AK2452" s="45">
        <v>49</v>
      </c>
      <c r="AL2452" s="45">
        <v>10</v>
      </c>
      <c r="AM2452" s="46">
        <v>3</v>
      </c>
      <c r="AN2452" s="257">
        <f>SUMSQ(AF2452:AM2452)</f>
        <v>11180</v>
      </c>
      <c r="AO2452" s="42"/>
      <c r="AP2452" s="277"/>
      <c r="AR2452" s="278"/>
      <c r="AS2452" s="34"/>
      <c r="AT2452" s="44">
        <v>40</v>
      </c>
      <c r="AU2452" s="45">
        <v>43</v>
      </c>
      <c r="AV2452" s="45">
        <v>20</v>
      </c>
      <c r="AW2452" s="45">
        <v>31</v>
      </c>
      <c r="AX2452" s="45">
        <v>62</v>
      </c>
      <c r="AY2452" s="45">
        <v>49</v>
      </c>
      <c r="AZ2452" s="45">
        <v>10</v>
      </c>
      <c r="BA2452" s="46">
        <v>5</v>
      </c>
      <c r="BB2452" s="257">
        <f>SUMSQ(AT2452:BA2452)</f>
        <v>11180</v>
      </c>
      <c r="BC2452" s="42"/>
      <c r="BD2452" s="277"/>
    </row>
    <row r="2453" spans="2:56" x14ac:dyDescent="0.2">
      <c r="B2453" s="278"/>
      <c r="C2453" s="34"/>
      <c r="D2453" s="44">
        <v>12</v>
      </c>
      <c r="E2453" s="45">
        <v>64</v>
      </c>
      <c r="F2453" s="45">
        <v>25</v>
      </c>
      <c r="G2453" s="45">
        <v>45</v>
      </c>
      <c r="H2453" s="45">
        <v>6</v>
      </c>
      <c r="I2453" s="45">
        <v>50</v>
      </c>
      <c r="J2453" s="45">
        <v>23</v>
      </c>
      <c r="K2453" s="46">
        <v>35</v>
      </c>
      <c r="L2453" s="257">
        <f>SUMSQ(D2453:K2453)</f>
        <v>11180</v>
      </c>
      <c r="M2453" s="42"/>
      <c r="N2453" s="277"/>
      <c r="P2453" s="278"/>
      <c r="Q2453" s="34"/>
      <c r="R2453" s="44">
        <v>48</v>
      </c>
      <c r="S2453" s="45">
        <v>28</v>
      </c>
      <c r="T2453" s="45">
        <v>61</v>
      </c>
      <c r="U2453" s="45">
        <v>9</v>
      </c>
      <c r="V2453" s="45">
        <v>6</v>
      </c>
      <c r="W2453" s="45">
        <v>50</v>
      </c>
      <c r="X2453" s="45">
        <v>23</v>
      </c>
      <c r="Y2453" s="46">
        <v>35</v>
      </c>
      <c r="Z2453" s="257">
        <f>SUMSQ(R2453:Y2453)</f>
        <v>11180</v>
      </c>
      <c r="AA2453" s="42"/>
      <c r="AB2453" s="277"/>
      <c r="AD2453" s="278"/>
      <c r="AE2453" s="34"/>
      <c r="AF2453" s="44">
        <v>62</v>
      </c>
      <c r="AG2453" s="45">
        <v>55</v>
      </c>
      <c r="AH2453" s="45">
        <v>16</v>
      </c>
      <c r="AI2453" s="45">
        <v>5</v>
      </c>
      <c r="AJ2453" s="45">
        <v>34</v>
      </c>
      <c r="AK2453" s="45">
        <v>43</v>
      </c>
      <c r="AL2453" s="45">
        <v>20</v>
      </c>
      <c r="AM2453" s="46">
        <v>25</v>
      </c>
      <c r="AN2453" s="257">
        <f>SUMSQ(AF2453:AM2453)</f>
        <v>11180</v>
      </c>
      <c r="AO2453" s="42"/>
      <c r="AP2453" s="277"/>
      <c r="AR2453" s="278"/>
      <c r="AS2453" s="34"/>
      <c r="AT2453" s="44">
        <v>60</v>
      </c>
      <c r="AU2453" s="45">
        <v>55</v>
      </c>
      <c r="AV2453" s="45">
        <v>16</v>
      </c>
      <c r="AW2453" s="45">
        <v>3</v>
      </c>
      <c r="AX2453" s="45">
        <v>34</v>
      </c>
      <c r="AY2453" s="45">
        <v>45</v>
      </c>
      <c r="AZ2453" s="45">
        <v>22</v>
      </c>
      <c r="BA2453" s="46">
        <v>25</v>
      </c>
      <c r="BB2453" s="257">
        <f>SUMSQ(AT2453:BA2453)</f>
        <v>11180</v>
      </c>
      <c r="BC2453" s="42"/>
      <c r="BD2453" s="277"/>
    </row>
    <row r="2454" spans="2:56" x14ac:dyDescent="0.2">
      <c r="B2454" s="278"/>
      <c r="C2454" s="34"/>
      <c r="D2454" s="44">
        <v>38</v>
      </c>
      <c r="E2454" s="45">
        <v>18</v>
      </c>
      <c r="F2454" s="45">
        <v>55</v>
      </c>
      <c r="G2454" s="45">
        <v>3</v>
      </c>
      <c r="H2454" s="45">
        <v>44</v>
      </c>
      <c r="I2454" s="45">
        <v>32</v>
      </c>
      <c r="J2454" s="45">
        <v>57</v>
      </c>
      <c r="K2454" s="46">
        <v>13</v>
      </c>
      <c r="L2454" s="257">
        <f>SUMSQ(D2454:K2454)</f>
        <v>11180</v>
      </c>
      <c r="M2454" s="42"/>
      <c r="N2454" s="277"/>
      <c r="P2454" s="278"/>
      <c r="Q2454" s="34"/>
      <c r="R2454" s="44">
        <v>2</v>
      </c>
      <c r="S2454" s="45">
        <v>54</v>
      </c>
      <c r="T2454" s="45">
        <v>19</v>
      </c>
      <c r="U2454" s="45">
        <v>39</v>
      </c>
      <c r="V2454" s="45">
        <v>44</v>
      </c>
      <c r="W2454" s="45">
        <v>32</v>
      </c>
      <c r="X2454" s="45">
        <v>57</v>
      </c>
      <c r="Y2454" s="46">
        <v>13</v>
      </c>
      <c r="Z2454" s="257">
        <f>SUMSQ(R2454:Y2454)</f>
        <v>11180</v>
      </c>
      <c r="AA2454" s="42"/>
      <c r="AB2454" s="277"/>
      <c r="AD2454" s="278"/>
      <c r="AE2454" s="34"/>
      <c r="AF2454" s="44">
        <v>33</v>
      </c>
      <c r="AG2454" s="45">
        <v>44</v>
      </c>
      <c r="AH2454" s="45">
        <v>19</v>
      </c>
      <c r="AI2454" s="45">
        <v>26</v>
      </c>
      <c r="AJ2454" s="45">
        <v>61</v>
      </c>
      <c r="AK2454" s="45">
        <v>56</v>
      </c>
      <c r="AL2454" s="45">
        <v>15</v>
      </c>
      <c r="AM2454" s="46">
        <v>6</v>
      </c>
      <c r="AN2454" s="257">
        <f>SUMSQ(AF2454:AM2454)</f>
        <v>11180</v>
      </c>
      <c r="AO2454" s="42"/>
      <c r="AP2454" s="277"/>
      <c r="AR2454" s="278"/>
      <c r="AS2454" s="34"/>
      <c r="AT2454" s="44">
        <v>33</v>
      </c>
      <c r="AU2454" s="45">
        <v>46</v>
      </c>
      <c r="AV2454" s="45">
        <v>21</v>
      </c>
      <c r="AW2454" s="45">
        <v>26</v>
      </c>
      <c r="AX2454" s="45">
        <v>59</v>
      </c>
      <c r="AY2454" s="45">
        <v>56</v>
      </c>
      <c r="AZ2454" s="45">
        <v>15</v>
      </c>
      <c r="BA2454" s="46">
        <v>4</v>
      </c>
      <c r="BB2454" s="257">
        <f>SUMSQ(AT2454:BA2454)</f>
        <v>11180</v>
      </c>
      <c r="BC2454" s="42"/>
      <c r="BD2454" s="277"/>
    </row>
    <row r="2455" spans="2:56" x14ac:dyDescent="0.2">
      <c r="B2455" s="278"/>
      <c r="C2455" s="34"/>
      <c r="D2455" s="44">
        <v>63</v>
      </c>
      <c r="E2455" s="45">
        <v>11</v>
      </c>
      <c r="F2455" s="45">
        <v>46</v>
      </c>
      <c r="G2455" s="45">
        <v>26</v>
      </c>
      <c r="H2455" s="45">
        <v>49</v>
      </c>
      <c r="I2455" s="45">
        <v>5</v>
      </c>
      <c r="J2455" s="45">
        <v>36</v>
      </c>
      <c r="K2455" s="46">
        <v>24</v>
      </c>
      <c r="L2455" s="257">
        <f>SUMSQ(D2455:K2455)</f>
        <v>11180</v>
      </c>
      <c r="M2455" s="42"/>
      <c r="N2455" s="277"/>
      <c r="P2455" s="278"/>
      <c r="Q2455" s="34"/>
      <c r="R2455" s="44">
        <v>27</v>
      </c>
      <c r="S2455" s="45">
        <v>47</v>
      </c>
      <c r="T2455" s="45">
        <v>10</v>
      </c>
      <c r="U2455" s="45">
        <v>62</v>
      </c>
      <c r="V2455" s="45">
        <v>49</v>
      </c>
      <c r="W2455" s="45">
        <v>5</v>
      </c>
      <c r="X2455" s="45">
        <v>36</v>
      </c>
      <c r="Y2455" s="46">
        <v>24</v>
      </c>
      <c r="Z2455" s="257">
        <f>SUMSQ(R2455:Y2455)</f>
        <v>11180</v>
      </c>
      <c r="AA2455" s="42"/>
      <c r="AB2455" s="277"/>
      <c r="AD2455" s="278"/>
      <c r="AE2455" s="34"/>
      <c r="AF2455" s="44">
        <v>23</v>
      </c>
      <c r="AG2455" s="45">
        <v>30</v>
      </c>
      <c r="AH2455" s="45">
        <v>37</v>
      </c>
      <c r="AI2455" s="45">
        <v>48</v>
      </c>
      <c r="AJ2455" s="45">
        <v>11</v>
      </c>
      <c r="AK2455" s="45">
        <v>2</v>
      </c>
      <c r="AL2455" s="45">
        <v>57</v>
      </c>
      <c r="AM2455" s="46">
        <v>52</v>
      </c>
      <c r="AN2455" s="257">
        <f>SUMSQ(AF2455:AM2455)</f>
        <v>11180</v>
      </c>
      <c r="AO2455" s="42"/>
      <c r="AP2455" s="277"/>
      <c r="AR2455" s="278"/>
      <c r="AS2455" s="34"/>
      <c r="AT2455" s="44">
        <v>23</v>
      </c>
      <c r="AU2455" s="45">
        <v>28</v>
      </c>
      <c r="AV2455" s="45">
        <v>35</v>
      </c>
      <c r="AW2455" s="45">
        <v>48</v>
      </c>
      <c r="AX2455" s="45">
        <v>13</v>
      </c>
      <c r="AY2455" s="45">
        <v>2</v>
      </c>
      <c r="AZ2455" s="45">
        <v>57</v>
      </c>
      <c r="BA2455" s="46">
        <v>54</v>
      </c>
      <c r="BB2455" s="257">
        <f>SUMSQ(AT2455:BA2455)</f>
        <v>11180</v>
      </c>
      <c r="BC2455" s="42"/>
      <c r="BD2455" s="277"/>
    </row>
    <row r="2456" spans="2:56" ht="12.75" thickBot="1" x14ac:dyDescent="0.25">
      <c r="B2456" s="278"/>
      <c r="C2456" s="34"/>
      <c r="D2456" s="59">
        <v>17</v>
      </c>
      <c r="E2456" s="60">
        <v>37</v>
      </c>
      <c r="F2456" s="60">
        <v>4</v>
      </c>
      <c r="G2456" s="60">
        <v>56</v>
      </c>
      <c r="H2456" s="60">
        <v>31</v>
      </c>
      <c r="I2456" s="60">
        <v>43</v>
      </c>
      <c r="J2456" s="60">
        <v>14</v>
      </c>
      <c r="K2456" s="61">
        <v>58</v>
      </c>
      <c r="L2456" s="257">
        <f>SUMSQ(D2456:K2456)</f>
        <v>11180</v>
      </c>
      <c r="M2456" s="42"/>
      <c r="N2456" s="277"/>
      <c r="P2456" s="278"/>
      <c r="Q2456" s="34"/>
      <c r="R2456" s="59">
        <v>53</v>
      </c>
      <c r="S2456" s="60">
        <v>1</v>
      </c>
      <c r="T2456" s="60">
        <v>40</v>
      </c>
      <c r="U2456" s="60">
        <v>20</v>
      </c>
      <c r="V2456" s="60">
        <v>31</v>
      </c>
      <c r="W2456" s="60">
        <v>43</v>
      </c>
      <c r="X2456" s="60">
        <v>14</v>
      </c>
      <c r="Y2456" s="61">
        <v>58</v>
      </c>
      <c r="Z2456" s="257">
        <f>SUMSQ(R2456:Y2456)</f>
        <v>11180</v>
      </c>
      <c r="AA2456" s="42"/>
      <c r="AB2456" s="277"/>
      <c r="AD2456" s="278"/>
      <c r="AE2456" s="34"/>
      <c r="AF2456" s="59">
        <v>12</v>
      </c>
      <c r="AG2456" s="60">
        <v>1</v>
      </c>
      <c r="AH2456" s="60">
        <v>58</v>
      </c>
      <c r="AI2456" s="60">
        <v>51</v>
      </c>
      <c r="AJ2456" s="60">
        <v>24</v>
      </c>
      <c r="AK2456" s="60">
        <v>29</v>
      </c>
      <c r="AL2456" s="60">
        <v>38</v>
      </c>
      <c r="AM2456" s="61">
        <v>47</v>
      </c>
      <c r="AN2456" s="257">
        <f>SUMSQ(AF2456:AM2456)</f>
        <v>11180</v>
      </c>
      <c r="AO2456" s="42"/>
      <c r="AP2456" s="277"/>
      <c r="AR2456" s="278"/>
      <c r="AS2456" s="34"/>
      <c r="AT2456" s="59">
        <v>14</v>
      </c>
      <c r="AU2456" s="60">
        <v>1</v>
      </c>
      <c r="AV2456" s="60">
        <v>58</v>
      </c>
      <c r="AW2456" s="60">
        <v>53</v>
      </c>
      <c r="AX2456" s="60">
        <v>24</v>
      </c>
      <c r="AY2456" s="60">
        <v>27</v>
      </c>
      <c r="AZ2456" s="60">
        <v>36</v>
      </c>
      <c r="BA2456" s="61">
        <v>47</v>
      </c>
      <c r="BB2456" s="257">
        <f>SUMSQ(AT2456:BA2456)</f>
        <v>11180</v>
      </c>
      <c r="BC2456" s="42"/>
      <c r="BD2456" s="277"/>
    </row>
    <row r="2457" spans="2:56" x14ac:dyDescent="0.2">
      <c r="B2457" s="278"/>
      <c r="C2457" s="34"/>
      <c r="D2457" s="166">
        <f>SUM(D2449:D2456)</f>
        <v>260</v>
      </c>
      <c r="E2457" s="167">
        <f>SUM(E2449:E2456)</f>
        <v>260</v>
      </c>
      <c r="F2457" s="167">
        <f>SUM(F2449:F2456)</f>
        <v>260</v>
      </c>
      <c r="G2457" s="167">
        <f>SUM(G2449:G2456)</f>
        <v>260</v>
      </c>
      <c r="H2457" s="167">
        <f>SUM(H2449:H2456)</f>
        <v>260</v>
      </c>
      <c r="I2457" s="167">
        <f>SUM(I2449:I2456)</f>
        <v>260</v>
      </c>
      <c r="J2457" s="167">
        <f>SUM(J2449:J2456)</f>
        <v>260</v>
      </c>
      <c r="K2457" s="167">
        <f>SUM(K2449:K2456)</f>
        <v>260</v>
      </c>
      <c r="L2457" s="280">
        <f>SUM(D2449^3+E2450^3+F2451^3+G2452^3+H2453^3+I2454^3+J2455^3+K2456^3)</f>
        <v>540800</v>
      </c>
      <c r="M2457" s="42"/>
      <c r="N2457" s="277"/>
      <c r="P2457" s="278"/>
      <c r="Q2457" s="34"/>
      <c r="R2457" s="166">
        <f>SUM(R2449:R2456)</f>
        <v>260</v>
      </c>
      <c r="S2457" s="167">
        <f>SUM(S2449:S2456)</f>
        <v>260</v>
      </c>
      <c r="T2457" s="167">
        <f>SUM(T2449:T2456)</f>
        <v>260</v>
      </c>
      <c r="U2457" s="167">
        <f>SUM(U2449:U2456)</f>
        <v>260</v>
      </c>
      <c r="V2457" s="167">
        <f>SUM(V2449:V2456)</f>
        <v>260</v>
      </c>
      <c r="W2457" s="167">
        <f>SUM(W2449:W2456)</f>
        <v>260</v>
      </c>
      <c r="X2457" s="167">
        <f>SUM(X2449:X2456)</f>
        <v>260</v>
      </c>
      <c r="Y2457" s="167">
        <f>SUM(Y2449:Y2456)</f>
        <v>260</v>
      </c>
      <c r="Z2457" s="280">
        <f>SUM(R2449^3+S2450^3+T2451^3+U2452^3+V2453^3+W2454^3+X2455^3+Y2456^3)</f>
        <v>540800</v>
      </c>
      <c r="AA2457" s="42"/>
      <c r="AB2457" s="277"/>
      <c r="AD2457" s="278"/>
      <c r="AE2457" s="34"/>
      <c r="AF2457" s="166">
        <f>SUM(AF2449:AF2456)</f>
        <v>260</v>
      </c>
      <c r="AG2457" s="167">
        <f>SUM(AG2449:AG2456)</f>
        <v>260</v>
      </c>
      <c r="AH2457" s="167">
        <f>SUM(AH2449:AH2456)</f>
        <v>260</v>
      </c>
      <c r="AI2457" s="167">
        <f>SUM(AI2449:AI2456)</f>
        <v>260</v>
      </c>
      <c r="AJ2457" s="167">
        <f>SUM(AJ2449:AJ2456)</f>
        <v>260</v>
      </c>
      <c r="AK2457" s="167">
        <f>SUM(AK2449:AK2456)</f>
        <v>260</v>
      </c>
      <c r="AL2457" s="167">
        <f>SUM(AL2449:AL2456)</f>
        <v>260</v>
      </c>
      <c r="AM2457" s="167">
        <f>SUM(AM2449:AM2456)</f>
        <v>260</v>
      </c>
      <c r="AN2457" s="280">
        <f>SUM(AF2449^3+AG2450^3+AH2451^3+AI2452^3+AJ2453^3+AK2454^3+AL2455^3+AM2456^3)</f>
        <v>540800</v>
      </c>
      <c r="AO2457" s="42"/>
      <c r="AP2457" s="277"/>
      <c r="AR2457" s="278"/>
      <c r="AS2457" s="34"/>
      <c r="AT2457" s="166">
        <f>SUM(AT2449:AT2456)</f>
        <v>260</v>
      </c>
      <c r="AU2457" s="167">
        <f>SUM(AU2449:AU2456)</f>
        <v>260</v>
      </c>
      <c r="AV2457" s="167">
        <f>SUM(AV2449:AV2456)</f>
        <v>260</v>
      </c>
      <c r="AW2457" s="167">
        <f>SUM(AW2449:AW2456)</f>
        <v>260</v>
      </c>
      <c r="AX2457" s="167">
        <f>SUM(AX2449:AX2456)</f>
        <v>260</v>
      </c>
      <c r="AY2457" s="167">
        <f>SUM(AY2449:AY2456)</f>
        <v>260</v>
      </c>
      <c r="AZ2457" s="167">
        <f>SUM(AZ2449:AZ2456)</f>
        <v>260</v>
      </c>
      <c r="BA2457" s="167">
        <f>SUM(BA2449:BA2456)</f>
        <v>260</v>
      </c>
      <c r="BB2457" s="280">
        <f>SUM(AT2449^3+AU2450^3+AV2451^3+AW2452^3+AX2453^3+AY2454^3+AZ2455^3+BA2456^3)</f>
        <v>540800</v>
      </c>
      <c r="BC2457" s="42"/>
      <c r="BD2457" s="277"/>
    </row>
    <row r="2458" spans="2:56" ht="12.75" thickBot="1" x14ac:dyDescent="0.25">
      <c r="B2458" s="278"/>
      <c r="C2458" s="34"/>
      <c r="D2458" s="89">
        <f>SUMSQ(D2449:D2456)</f>
        <v>11180</v>
      </c>
      <c r="E2458" s="90">
        <f>SUMSQ(E2449:E2456)</f>
        <v>11180</v>
      </c>
      <c r="F2458" s="90">
        <f>SUMSQ(F2449:F2456)</f>
        <v>11180</v>
      </c>
      <c r="G2458" s="90">
        <f>SUMSQ(G2449:G2456)</f>
        <v>11180</v>
      </c>
      <c r="H2458" s="90">
        <f>SUMSQ(H2449:H2456)</f>
        <v>11180</v>
      </c>
      <c r="I2458" s="90">
        <f>SUMSQ(I2449:I2456)</f>
        <v>11180</v>
      </c>
      <c r="J2458" s="90">
        <f>SUMSQ(J2449:J2456)</f>
        <v>11180</v>
      </c>
      <c r="K2458" s="90">
        <f>SUMSQ(K2449:K2456)</f>
        <v>11180</v>
      </c>
      <c r="L2458" s="279">
        <f>SUM(D2456^3+E2455^3+F2454^3+G2453^3+H2452^3+I2451^3+J2450^3+K2449^3)</f>
        <v>540800</v>
      </c>
      <c r="M2458" s="42"/>
      <c r="N2458" s="277"/>
      <c r="P2458" s="278"/>
      <c r="Q2458" s="34"/>
      <c r="R2458" s="89">
        <f>SUMSQ(R2449:R2456)</f>
        <v>11180</v>
      </c>
      <c r="S2458" s="90">
        <f>SUMSQ(S2449:S2456)</f>
        <v>11180</v>
      </c>
      <c r="T2458" s="90">
        <f>SUMSQ(T2449:T2456)</f>
        <v>11180</v>
      </c>
      <c r="U2458" s="90">
        <f>SUMSQ(U2449:U2456)</f>
        <v>11180</v>
      </c>
      <c r="V2458" s="90">
        <f>SUMSQ(V2449:V2456)</f>
        <v>11180</v>
      </c>
      <c r="W2458" s="90">
        <f>SUMSQ(W2449:W2456)</f>
        <v>11180</v>
      </c>
      <c r="X2458" s="90">
        <f>SUMSQ(X2449:X2456)</f>
        <v>11180</v>
      </c>
      <c r="Y2458" s="90">
        <f>SUMSQ(Y2449:Y2456)</f>
        <v>11180</v>
      </c>
      <c r="Z2458" s="279">
        <f>SUM(R2456^3+S2455^3+T2454^3+U2453^3+V2452^3+W2451^3+X2450^3+Y2449^3)</f>
        <v>540800</v>
      </c>
      <c r="AA2458" s="42"/>
      <c r="AB2458" s="277"/>
      <c r="AD2458" s="278"/>
      <c r="AE2458" s="34"/>
      <c r="AF2458" s="89">
        <f>SUMSQ(AF2449:AF2456)</f>
        <v>11180</v>
      </c>
      <c r="AG2458" s="90">
        <f>SUMSQ(AG2449:AG2456)</f>
        <v>11180</v>
      </c>
      <c r="AH2458" s="90">
        <f>SUMSQ(AH2449:AH2456)</f>
        <v>11180</v>
      </c>
      <c r="AI2458" s="90">
        <f>SUMSQ(AI2449:AI2456)</f>
        <v>11180</v>
      </c>
      <c r="AJ2458" s="90">
        <f>SUMSQ(AJ2449:AJ2456)</f>
        <v>11180</v>
      </c>
      <c r="AK2458" s="90">
        <f>SUMSQ(AK2449:AK2456)</f>
        <v>11180</v>
      </c>
      <c r="AL2458" s="90">
        <f>SUMSQ(AL2449:AL2456)</f>
        <v>11180</v>
      </c>
      <c r="AM2458" s="90">
        <f>SUMSQ(AM2449:AM2456)</f>
        <v>11180</v>
      </c>
      <c r="AN2458" s="279">
        <f>SUM(AF2456^3+AG2455^3+AH2454^3+AI2453^3+AJ2452^3+AK2451^3+AL2450^3+AM2449^3)</f>
        <v>540800</v>
      </c>
      <c r="AO2458" s="42"/>
      <c r="AP2458" s="277"/>
      <c r="AR2458" s="278"/>
      <c r="AS2458" s="34"/>
      <c r="AT2458" s="89">
        <f>SUMSQ(AT2449:AT2456)</f>
        <v>11180</v>
      </c>
      <c r="AU2458" s="90">
        <f>SUMSQ(AU2449:AU2456)</f>
        <v>11180</v>
      </c>
      <c r="AV2458" s="90">
        <f>SUMSQ(AV2449:AV2456)</f>
        <v>11180</v>
      </c>
      <c r="AW2458" s="90">
        <f>SUMSQ(AW2449:AW2456)</f>
        <v>11180</v>
      </c>
      <c r="AX2458" s="90">
        <f>SUMSQ(AX2449:AX2456)</f>
        <v>11180</v>
      </c>
      <c r="AY2458" s="90">
        <f>SUMSQ(AY2449:AY2456)</f>
        <v>11180</v>
      </c>
      <c r="AZ2458" s="90">
        <f>SUMSQ(AZ2449:AZ2456)</f>
        <v>11180</v>
      </c>
      <c r="BA2458" s="90">
        <f>SUMSQ(BA2449:BA2456)</f>
        <v>11180</v>
      </c>
      <c r="BB2458" s="279">
        <f>SUM(AT2456^3+AU2455^3+AV2454^3+AW2453^3+AX2452^3+AY2451^3+AZ2450^3+BA2449^3)</f>
        <v>540800</v>
      </c>
      <c r="BC2458" s="42"/>
      <c r="BD2458" s="277"/>
    </row>
    <row r="2459" spans="2:56" ht="12.75" thickBot="1" x14ac:dyDescent="0.25">
      <c r="B2459" s="278"/>
      <c r="C2459" s="104"/>
      <c r="D2459" s="106"/>
      <c r="E2459" s="106"/>
      <c r="F2459" s="106"/>
      <c r="G2459" s="106"/>
      <c r="H2459" s="106"/>
      <c r="I2459" s="106"/>
      <c r="J2459" s="106"/>
      <c r="K2459" s="106"/>
      <c r="L2459" s="106"/>
      <c r="M2459" s="109"/>
      <c r="N2459" s="277"/>
      <c r="P2459" s="278"/>
      <c r="Q2459" s="104"/>
      <c r="R2459" s="106"/>
      <c r="S2459" s="106"/>
      <c r="T2459" s="106"/>
      <c r="U2459" s="106"/>
      <c r="V2459" s="106"/>
      <c r="W2459" s="106"/>
      <c r="X2459" s="106"/>
      <c r="Y2459" s="106"/>
      <c r="Z2459" s="106"/>
      <c r="AA2459" s="109"/>
      <c r="AB2459" s="277"/>
      <c r="AD2459" s="278"/>
      <c r="AE2459" s="104"/>
      <c r="AF2459" s="106"/>
      <c r="AG2459" s="106"/>
      <c r="AH2459" s="106"/>
      <c r="AI2459" s="106"/>
      <c r="AJ2459" s="106"/>
      <c r="AK2459" s="106"/>
      <c r="AL2459" s="106"/>
      <c r="AM2459" s="106"/>
      <c r="AN2459" s="106"/>
      <c r="AO2459" s="109"/>
      <c r="AP2459" s="277"/>
      <c r="AR2459" s="278"/>
      <c r="AS2459" s="104"/>
      <c r="AT2459" s="106"/>
      <c r="AU2459" s="106"/>
      <c r="AV2459" s="106"/>
      <c r="AW2459" s="106"/>
      <c r="AX2459" s="106"/>
      <c r="AY2459" s="106"/>
      <c r="AZ2459" s="106"/>
      <c r="BA2459" s="106"/>
      <c r="BB2459" s="106"/>
      <c r="BC2459" s="109"/>
      <c r="BD2459" s="277"/>
    </row>
    <row r="2460" spans="2:56" ht="12.75" thickBot="1" x14ac:dyDescent="0.25">
      <c r="B2460" s="276"/>
      <c r="C2460" s="275"/>
      <c r="D2460" s="275"/>
      <c r="E2460" s="275"/>
      <c r="F2460" s="275"/>
      <c r="G2460" s="275"/>
      <c r="H2460" s="275"/>
      <c r="I2460" s="275"/>
      <c r="J2460" s="275"/>
      <c r="K2460" s="275"/>
      <c r="L2460" s="275"/>
      <c r="M2460" s="275"/>
      <c r="N2460" s="274"/>
      <c r="P2460" s="276"/>
      <c r="Q2460" s="275"/>
      <c r="R2460" s="275"/>
      <c r="S2460" s="275"/>
      <c r="T2460" s="275"/>
      <c r="U2460" s="275"/>
      <c r="V2460" s="275"/>
      <c r="W2460" s="275"/>
      <c r="X2460" s="275"/>
      <c r="Y2460" s="275"/>
      <c r="Z2460" s="275"/>
      <c r="AA2460" s="275"/>
      <c r="AB2460" s="274"/>
      <c r="AD2460" s="276"/>
      <c r="AE2460" s="275"/>
      <c r="AF2460" s="275"/>
      <c r="AG2460" s="275"/>
      <c r="AH2460" s="275"/>
      <c r="AI2460" s="275"/>
      <c r="AJ2460" s="275"/>
      <c r="AK2460" s="275"/>
      <c r="AL2460" s="275"/>
      <c r="AM2460" s="275"/>
      <c r="AN2460" s="275"/>
      <c r="AO2460" s="275"/>
      <c r="AP2460" s="274"/>
      <c r="AR2460" s="276"/>
      <c r="AS2460" s="275"/>
      <c r="AT2460" s="275"/>
      <c r="AU2460" s="275"/>
      <c r="AV2460" s="275"/>
      <c r="AW2460" s="275"/>
      <c r="AX2460" s="275"/>
      <c r="AY2460" s="275"/>
      <c r="AZ2460" s="275"/>
      <c r="BA2460" s="275"/>
      <c r="BB2460" s="275"/>
      <c r="BC2460" s="275"/>
      <c r="BD2460" s="274"/>
    </row>
    <row r="2461" spans="2:56" ht="13.5" thickTop="1" thickBot="1" x14ac:dyDescent="0.25"/>
    <row r="2462" spans="2:56" ht="13.5" thickTop="1" thickBot="1" x14ac:dyDescent="0.25">
      <c r="B2462" s="284"/>
      <c r="C2462" s="283"/>
      <c r="D2462" s="283"/>
      <c r="E2462" s="283"/>
      <c r="F2462" s="283"/>
      <c r="G2462" s="283"/>
      <c r="H2462" s="283"/>
      <c r="I2462" s="283"/>
      <c r="J2462" s="283"/>
      <c r="K2462" s="283"/>
      <c r="L2462" s="283"/>
      <c r="M2462" s="283"/>
      <c r="N2462" s="282"/>
      <c r="P2462" s="284"/>
      <c r="Q2462" s="283"/>
      <c r="R2462" s="283"/>
      <c r="S2462" s="283"/>
      <c r="T2462" s="283"/>
      <c r="U2462" s="283"/>
      <c r="V2462" s="283"/>
      <c r="W2462" s="283"/>
      <c r="X2462" s="283"/>
      <c r="Y2462" s="283"/>
      <c r="Z2462" s="283"/>
      <c r="AA2462" s="283"/>
      <c r="AB2462" s="282"/>
      <c r="AD2462" s="284"/>
      <c r="AE2462" s="283"/>
      <c r="AF2462" s="283"/>
      <c r="AG2462" s="283"/>
      <c r="AH2462" s="283"/>
      <c r="AI2462" s="283"/>
      <c r="AJ2462" s="283"/>
      <c r="AK2462" s="283"/>
      <c r="AL2462" s="283"/>
      <c r="AM2462" s="283"/>
      <c r="AN2462" s="283"/>
      <c r="AO2462" s="283"/>
      <c r="AP2462" s="282"/>
      <c r="AR2462" s="284"/>
      <c r="AS2462" s="283"/>
      <c r="AT2462" s="283"/>
      <c r="AU2462" s="283"/>
      <c r="AV2462" s="283"/>
      <c r="AW2462" s="283"/>
      <c r="AX2462" s="283"/>
      <c r="AY2462" s="283"/>
      <c r="AZ2462" s="283"/>
      <c r="BA2462" s="283"/>
      <c r="BB2462" s="283"/>
      <c r="BC2462" s="283"/>
      <c r="BD2462" s="282"/>
    </row>
    <row r="2463" spans="2:56" ht="12.75" thickBot="1" x14ac:dyDescent="0.25">
      <c r="B2463" s="278"/>
      <c r="C2463" s="20"/>
      <c r="D2463" s="21"/>
      <c r="E2463" s="21"/>
      <c r="F2463" s="21"/>
      <c r="G2463" s="21"/>
      <c r="H2463" s="281" t="s">
        <v>758</v>
      </c>
      <c r="I2463" s="21"/>
      <c r="J2463" s="21"/>
      <c r="K2463" s="21"/>
      <c r="L2463" s="21"/>
      <c r="M2463" s="23"/>
      <c r="N2463" s="277"/>
      <c r="P2463" s="278"/>
      <c r="Q2463" s="20"/>
      <c r="R2463" s="21"/>
      <c r="S2463" s="21"/>
      <c r="T2463" s="21"/>
      <c r="U2463" s="21"/>
      <c r="V2463" s="281" t="s">
        <v>757</v>
      </c>
      <c r="W2463" s="21"/>
      <c r="X2463" s="21"/>
      <c r="Y2463" s="21"/>
      <c r="Z2463" s="21"/>
      <c r="AA2463" s="23"/>
      <c r="AB2463" s="277"/>
      <c r="AD2463" s="278"/>
      <c r="AE2463" s="20"/>
      <c r="AF2463" s="21"/>
      <c r="AG2463" s="21"/>
      <c r="AH2463" s="21"/>
      <c r="AI2463" s="21"/>
      <c r="AJ2463" s="281" t="s">
        <v>756</v>
      </c>
      <c r="AK2463" s="21"/>
      <c r="AL2463" s="21"/>
      <c r="AM2463" s="21"/>
      <c r="AN2463" s="21"/>
      <c r="AO2463" s="23"/>
      <c r="AP2463" s="277"/>
      <c r="AR2463" s="278"/>
      <c r="AS2463" s="20"/>
      <c r="AT2463" s="21"/>
      <c r="AU2463" s="21"/>
      <c r="AV2463" s="21"/>
      <c r="AW2463" s="21"/>
      <c r="AX2463" s="281" t="s">
        <v>755</v>
      </c>
      <c r="AY2463" s="21"/>
      <c r="AZ2463" s="21"/>
      <c r="BA2463" s="21"/>
      <c r="BB2463" s="21"/>
      <c r="BC2463" s="23"/>
      <c r="BD2463" s="277"/>
    </row>
    <row r="2464" spans="2:56" x14ac:dyDescent="0.2">
      <c r="B2464" s="278"/>
      <c r="C2464" s="34"/>
      <c r="D2464" s="35">
        <v>7</v>
      </c>
      <c r="E2464" s="36">
        <v>27</v>
      </c>
      <c r="F2464" s="36">
        <v>49</v>
      </c>
      <c r="G2464" s="36">
        <v>45</v>
      </c>
      <c r="H2464" s="36">
        <v>30</v>
      </c>
      <c r="I2464" s="36">
        <v>2</v>
      </c>
      <c r="J2464" s="36">
        <v>44</v>
      </c>
      <c r="K2464" s="37">
        <v>56</v>
      </c>
      <c r="L2464" s="251">
        <f>SUMSQ(D2464:K2464)</f>
        <v>11180</v>
      </c>
      <c r="M2464" s="42"/>
      <c r="N2464" s="277"/>
      <c r="P2464" s="278"/>
      <c r="Q2464" s="34"/>
      <c r="R2464" s="35">
        <v>7</v>
      </c>
      <c r="S2464" s="36">
        <v>52</v>
      </c>
      <c r="T2464" s="36">
        <v>26</v>
      </c>
      <c r="U2464" s="36">
        <v>45</v>
      </c>
      <c r="V2464" s="36">
        <v>30</v>
      </c>
      <c r="W2464" s="36">
        <v>41</v>
      </c>
      <c r="X2464" s="36">
        <v>3</v>
      </c>
      <c r="Y2464" s="37">
        <v>56</v>
      </c>
      <c r="Z2464" s="251">
        <f>SUMSQ(R2464:Y2464)</f>
        <v>11180</v>
      </c>
      <c r="AA2464" s="42"/>
      <c r="AB2464" s="277"/>
      <c r="AD2464" s="278"/>
      <c r="AE2464" s="34"/>
      <c r="AF2464" s="35">
        <v>7</v>
      </c>
      <c r="AG2464" s="36">
        <v>27</v>
      </c>
      <c r="AH2464" s="36">
        <v>49</v>
      </c>
      <c r="AI2464" s="36">
        <v>45</v>
      </c>
      <c r="AJ2464" s="36">
        <v>30</v>
      </c>
      <c r="AK2464" s="36">
        <v>2</v>
      </c>
      <c r="AL2464" s="36">
        <v>44</v>
      </c>
      <c r="AM2464" s="37">
        <v>56</v>
      </c>
      <c r="AN2464" s="251">
        <f>SUMSQ(AF2464:AM2464)</f>
        <v>11180</v>
      </c>
      <c r="AO2464" s="42"/>
      <c r="AP2464" s="277"/>
      <c r="AR2464" s="278"/>
      <c r="AS2464" s="34"/>
      <c r="AT2464" s="35">
        <v>7</v>
      </c>
      <c r="AU2464" s="36">
        <v>52</v>
      </c>
      <c r="AV2464" s="36">
        <v>26</v>
      </c>
      <c r="AW2464" s="36">
        <v>45</v>
      </c>
      <c r="AX2464" s="36">
        <v>30</v>
      </c>
      <c r="AY2464" s="36">
        <v>41</v>
      </c>
      <c r="AZ2464" s="36">
        <v>3</v>
      </c>
      <c r="BA2464" s="37">
        <v>56</v>
      </c>
      <c r="BB2464" s="251">
        <f>SUMSQ(AT2464:BA2464)</f>
        <v>11180</v>
      </c>
      <c r="BC2464" s="42"/>
      <c r="BD2464" s="277"/>
    </row>
    <row r="2465" spans="2:56" x14ac:dyDescent="0.2">
      <c r="B2465" s="278"/>
      <c r="C2465" s="34"/>
      <c r="D2465" s="44">
        <v>61</v>
      </c>
      <c r="E2465" s="45">
        <v>33</v>
      </c>
      <c r="F2465" s="45">
        <v>11</v>
      </c>
      <c r="G2465" s="45">
        <v>23</v>
      </c>
      <c r="H2465" s="45">
        <v>40</v>
      </c>
      <c r="I2465" s="45">
        <v>60</v>
      </c>
      <c r="J2465" s="45">
        <v>18</v>
      </c>
      <c r="K2465" s="46">
        <v>14</v>
      </c>
      <c r="L2465" s="257">
        <f>SUMSQ(D2465:K2465)</f>
        <v>11180</v>
      </c>
      <c r="M2465" s="42"/>
      <c r="N2465" s="277"/>
      <c r="P2465" s="278"/>
      <c r="Q2465" s="34"/>
      <c r="R2465" s="44">
        <v>61</v>
      </c>
      <c r="S2465" s="45">
        <v>33</v>
      </c>
      <c r="T2465" s="45">
        <v>11</v>
      </c>
      <c r="U2465" s="45">
        <v>23</v>
      </c>
      <c r="V2465" s="45">
        <v>40</v>
      </c>
      <c r="W2465" s="45">
        <v>60</v>
      </c>
      <c r="X2465" s="45">
        <v>18</v>
      </c>
      <c r="Y2465" s="46">
        <v>14</v>
      </c>
      <c r="Z2465" s="257">
        <f>SUMSQ(R2465:Y2465)</f>
        <v>11180</v>
      </c>
      <c r="AA2465" s="42"/>
      <c r="AB2465" s="277"/>
      <c r="AD2465" s="278"/>
      <c r="AE2465" s="34"/>
      <c r="AF2465" s="44">
        <v>61</v>
      </c>
      <c r="AG2465" s="45">
        <v>33</v>
      </c>
      <c r="AH2465" s="45">
        <v>11</v>
      </c>
      <c r="AI2465" s="45">
        <v>23</v>
      </c>
      <c r="AJ2465" s="45">
        <v>40</v>
      </c>
      <c r="AK2465" s="45">
        <v>60</v>
      </c>
      <c r="AL2465" s="45">
        <v>18</v>
      </c>
      <c r="AM2465" s="46">
        <v>14</v>
      </c>
      <c r="AN2465" s="257">
        <f>SUMSQ(AF2465:AM2465)</f>
        <v>11180</v>
      </c>
      <c r="AO2465" s="42"/>
      <c r="AP2465" s="277"/>
      <c r="AR2465" s="278"/>
      <c r="AS2465" s="34"/>
      <c r="AT2465" s="44">
        <v>61</v>
      </c>
      <c r="AU2465" s="45">
        <v>33</v>
      </c>
      <c r="AV2465" s="45">
        <v>11</v>
      </c>
      <c r="AW2465" s="45">
        <v>23</v>
      </c>
      <c r="AX2465" s="45">
        <v>40</v>
      </c>
      <c r="AY2465" s="45">
        <v>60</v>
      </c>
      <c r="AZ2465" s="45">
        <v>18</v>
      </c>
      <c r="BA2465" s="46">
        <v>14</v>
      </c>
      <c r="BB2465" s="257">
        <f>SUMSQ(AT2465:BA2465)</f>
        <v>11180</v>
      </c>
      <c r="BC2465" s="42"/>
      <c r="BD2465" s="277"/>
    </row>
    <row r="2466" spans="2:56" x14ac:dyDescent="0.2">
      <c r="B2466" s="278"/>
      <c r="C2466" s="34"/>
      <c r="D2466" s="44">
        <v>22</v>
      </c>
      <c r="E2466" s="45">
        <v>10</v>
      </c>
      <c r="F2466" s="45">
        <v>36</v>
      </c>
      <c r="G2466" s="45">
        <v>64</v>
      </c>
      <c r="H2466" s="45">
        <v>15</v>
      </c>
      <c r="I2466" s="45">
        <v>19</v>
      </c>
      <c r="J2466" s="45">
        <v>57</v>
      </c>
      <c r="K2466" s="46">
        <v>37</v>
      </c>
      <c r="L2466" s="257">
        <f>SUMSQ(D2466:K2466)</f>
        <v>11180</v>
      </c>
      <c r="M2466" s="42"/>
      <c r="N2466" s="277"/>
      <c r="P2466" s="278"/>
      <c r="Q2466" s="34"/>
      <c r="R2466" s="44">
        <v>22</v>
      </c>
      <c r="S2466" s="45">
        <v>10</v>
      </c>
      <c r="T2466" s="45">
        <v>36</v>
      </c>
      <c r="U2466" s="45">
        <v>64</v>
      </c>
      <c r="V2466" s="45">
        <v>15</v>
      </c>
      <c r="W2466" s="45">
        <v>19</v>
      </c>
      <c r="X2466" s="45">
        <v>57</v>
      </c>
      <c r="Y2466" s="46">
        <v>37</v>
      </c>
      <c r="Z2466" s="257">
        <f>SUMSQ(R2466:Y2466)</f>
        <v>11180</v>
      </c>
      <c r="AA2466" s="42"/>
      <c r="AB2466" s="277"/>
      <c r="AD2466" s="278"/>
      <c r="AE2466" s="34"/>
      <c r="AF2466" s="44">
        <v>22</v>
      </c>
      <c r="AG2466" s="45">
        <v>10</v>
      </c>
      <c r="AH2466" s="45">
        <v>36</v>
      </c>
      <c r="AI2466" s="45">
        <v>64</v>
      </c>
      <c r="AJ2466" s="45">
        <v>15</v>
      </c>
      <c r="AK2466" s="45">
        <v>19</v>
      </c>
      <c r="AL2466" s="45">
        <v>57</v>
      </c>
      <c r="AM2466" s="46">
        <v>37</v>
      </c>
      <c r="AN2466" s="257">
        <f>SUMSQ(AF2466:AM2466)</f>
        <v>11180</v>
      </c>
      <c r="AO2466" s="42"/>
      <c r="AP2466" s="277"/>
      <c r="AR2466" s="278"/>
      <c r="AS2466" s="34"/>
      <c r="AT2466" s="44">
        <v>22</v>
      </c>
      <c r="AU2466" s="45">
        <v>10</v>
      </c>
      <c r="AV2466" s="45">
        <v>36</v>
      </c>
      <c r="AW2466" s="45">
        <v>64</v>
      </c>
      <c r="AX2466" s="45">
        <v>15</v>
      </c>
      <c r="AY2466" s="45">
        <v>19</v>
      </c>
      <c r="AZ2466" s="45">
        <v>57</v>
      </c>
      <c r="BA2466" s="46">
        <v>37</v>
      </c>
      <c r="BB2466" s="257">
        <f>SUMSQ(AT2466:BA2466)</f>
        <v>11180</v>
      </c>
      <c r="BC2466" s="42"/>
      <c r="BD2466" s="277"/>
    </row>
    <row r="2467" spans="2:56" x14ac:dyDescent="0.2">
      <c r="B2467" s="278"/>
      <c r="C2467" s="34"/>
      <c r="D2467" s="44">
        <v>48</v>
      </c>
      <c r="E2467" s="45">
        <v>52</v>
      </c>
      <c r="F2467" s="45">
        <v>26</v>
      </c>
      <c r="G2467" s="45">
        <v>6</v>
      </c>
      <c r="H2467" s="45">
        <v>53</v>
      </c>
      <c r="I2467" s="45">
        <v>41</v>
      </c>
      <c r="J2467" s="45">
        <v>3</v>
      </c>
      <c r="K2467" s="46">
        <v>31</v>
      </c>
      <c r="L2467" s="257">
        <f>SUMSQ(D2467:K2467)</f>
        <v>11180</v>
      </c>
      <c r="M2467" s="42"/>
      <c r="N2467" s="277"/>
      <c r="P2467" s="278"/>
      <c r="Q2467" s="34"/>
      <c r="R2467" s="44">
        <v>48</v>
      </c>
      <c r="S2467" s="45">
        <v>27</v>
      </c>
      <c r="T2467" s="45">
        <v>49</v>
      </c>
      <c r="U2467" s="45">
        <v>6</v>
      </c>
      <c r="V2467" s="45">
        <v>53</v>
      </c>
      <c r="W2467" s="45">
        <v>2</v>
      </c>
      <c r="X2467" s="45">
        <v>44</v>
      </c>
      <c r="Y2467" s="46">
        <v>31</v>
      </c>
      <c r="Z2467" s="257">
        <f>SUMSQ(R2467:Y2467)</f>
        <v>11180</v>
      </c>
      <c r="AA2467" s="42"/>
      <c r="AB2467" s="277"/>
      <c r="AD2467" s="278"/>
      <c r="AE2467" s="34"/>
      <c r="AF2467" s="44">
        <v>48</v>
      </c>
      <c r="AG2467" s="45">
        <v>52</v>
      </c>
      <c r="AH2467" s="45">
        <v>26</v>
      </c>
      <c r="AI2467" s="45">
        <v>6</v>
      </c>
      <c r="AJ2467" s="45">
        <v>53</v>
      </c>
      <c r="AK2467" s="45">
        <v>41</v>
      </c>
      <c r="AL2467" s="45">
        <v>3</v>
      </c>
      <c r="AM2467" s="46">
        <v>31</v>
      </c>
      <c r="AN2467" s="257">
        <f>SUMSQ(AF2467:AM2467)</f>
        <v>11180</v>
      </c>
      <c r="AO2467" s="42"/>
      <c r="AP2467" s="277"/>
      <c r="AR2467" s="278"/>
      <c r="AS2467" s="34"/>
      <c r="AT2467" s="44">
        <v>48</v>
      </c>
      <c r="AU2467" s="45">
        <v>27</v>
      </c>
      <c r="AV2467" s="45">
        <v>49</v>
      </c>
      <c r="AW2467" s="45">
        <v>6</v>
      </c>
      <c r="AX2467" s="45">
        <v>53</v>
      </c>
      <c r="AY2467" s="45">
        <v>2</v>
      </c>
      <c r="AZ2467" s="45">
        <v>44</v>
      </c>
      <c r="BA2467" s="46">
        <v>31</v>
      </c>
      <c r="BB2467" s="257">
        <f>SUMSQ(AT2467:BA2467)</f>
        <v>11180</v>
      </c>
      <c r="BC2467" s="42"/>
      <c r="BD2467" s="277"/>
    </row>
    <row r="2468" spans="2:56" x14ac:dyDescent="0.2">
      <c r="B2468" s="278"/>
      <c r="C2468" s="34"/>
      <c r="D2468" s="44">
        <v>34</v>
      </c>
      <c r="E2468" s="45">
        <v>62</v>
      </c>
      <c r="F2468" s="45">
        <v>24</v>
      </c>
      <c r="G2468" s="45">
        <v>12</v>
      </c>
      <c r="H2468" s="45">
        <v>59</v>
      </c>
      <c r="I2468" s="45">
        <v>39</v>
      </c>
      <c r="J2468" s="45">
        <v>13</v>
      </c>
      <c r="K2468" s="46">
        <v>17</v>
      </c>
      <c r="L2468" s="257">
        <f>SUMSQ(D2468:K2468)</f>
        <v>11180</v>
      </c>
      <c r="M2468" s="42"/>
      <c r="N2468" s="277"/>
      <c r="P2468" s="278"/>
      <c r="Q2468" s="34"/>
      <c r="R2468" s="44">
        <v>34</v>
      </c>
      <c r="S2468" s="45">
        <v>21</v>
      </c>
      <c r="T2468" s="45">
        <v>63</v>
      </c>
      <c r="U2468" s="45">
        <v>12</v>
      </c>
      <c r="V2468" s="45">
        <v>59</v>
      </c>
      <c r="W2468" s="45">
        <v>16</v>
      </c>
      <c r="X2468" s="45">
        <v>38</v>
      </c>
      <c r="Y2468" s="46">
        <v>17</v>
      </c>
      <c r="Z2468" s="257">
        <f>SUMSQ(R2468:Y2468)</f>
        <v>11180</v>
      </c>
      <c r="AA2468" s="42"/>
      <c r="AB2468" s="277"/>
      <c r="AD2468" s="278"/>
      <c r="AE2468" s="34"/>
      <c r="AF2468" s="44">
        <v>34</v>
      </c>
      <c r="AG2468" s="45">
        <v>21</v>
      </c>
      <c r="AH2468" s="45">
        <v>63</v>
      </c>
      <c r="AI2468" s="45">
        <v>12</v>
      </c>
      <c r="AJ2468" s="45">
        <v>59</v>
      </c>
      <c r="AK2468" s="45">
        <v>16</v>
      </c>
      <c r="AL2468" s="45">
        <v>38</v>
      </c>
      <c r="AM2468" s="46">
        <v>17</v>
      </c>
      <c r="AN2468" s="257">
        <f>SUMSQ(AF2468:AM2468)</f>
        <v>11180</v>
      </c>
      <c r="AO2468" s="42"/>
      <c r="AP2468" s="277"/>
      <c r="AR2468" s="278"/>
      <c r="AS2468" s="34"/>
      <c r="AT2468" s="44">
        <v>34</v>
      </c>
      <c r="AU2468" s="45">
        <v>62</v>
      </c>
      <c r="AV2468" s="45">
        <v>24</v>
      </c>
      <c r="AW2468" s="45">
        <v>12</v>
      </c>
      <c r="AX2468" s="45">
        <v>59</v>
      </c>
      <c r="AY2468" s="45">
        <v>39</v>
      </c>
      <c r="AZ2468" s="45">
        <v>13</v>
      </c>
      <c r="BA2468" s="46">
        <v>17</v>
      </c>
      <c r="BB2468" s="257">
        <f>SUMSQ(AT2468:BA2468)</f>
        <v>11180</v>
      </c>
      <c r="BC2468" s="42"/>
      <c r="BD2468" s="277"/>
    </row>
    <row r="2469" spans="2:56" x14ac:dyDescent="0.2">
      <c r="B2469" s="278"/>
      <c r="C2469" s="34"/>
      <c r="D2469" s="44">
        <v>28</v>
      </c>
      <c r="E2469" s="45">
        <v>8</v>
      </c>
      <c r="F2469" s="45">
        <v>46</v>
      </c>
      <c r="G2469" s="45">
        <v>50</v>
      </c>
      <c r="H2469" s="45">
        <v>1</v>
      </c>
      <c r="I2469" s="45">
        <v>29</v>
      </c>
      <c r="J2469" s="45">
        <v>55</v>
      </c>
      <c r="K2469" s="46">
        <v>43</v>
      </c>
      <c r="L2469" s="257">
        <f>SUMSQ(D2469:K2469)</f>
        <v>11180</v>
      </c>
      <c r="M2469" s="42"/>
      <c r="N2469" s="277"/>
      <c r="P2469" s="278"/>
      <c r="Q2469" s="34"/>
      <c r="R2469" s="44">
        <v>28</v>
      </c>
      <c r="S2469" s="45">
        <v>8</v>
      </c>
      <c r="T2469" s="45">
        <v>46</v>
      </c>
      <c r="U2469" s="45">
        <v>50</v>
      </c>
      <c r="V2469" s="45">
        <v>1</v>
      </c>
      <c r="W2469" s="45">
        <v>29</v>
      </c>
      <c r="X2469" s="45">
        <v>55</v>
      </c>
      <c r="Y2469" s="46">
        <v>43</v>
      </c>
      <c r="Z2469" s="257">
        <f>SUMSQ(R2469:Y2469)</f>
        <v>11180</v>
      </c>
      <c r="AA2469" s="42"/>
      <c r="AB2469" s="277"/>
      <c r="AD2469" s="278"/>
      <c r="AE2469" s="34"/>
      <c r="AF2469" s="44">
        <v>28</v>
      </c>
      <c r="AG2469" s="45">
        <v>8</v>
      </c>
      <c r="AH2469" s="45">
        <v>46</v>
      </c>
      <c r="AI2469" s="45">
        <v>50</v>
      </c>
      <c r="AJ2469" s="45">
        <v>1</v>
      </c>
      <c r="AK2469" s="45">
        <v>29</v>
      </c>
      <c r="AL2469" s="45">
        <v>55</v>
      </c>
      <c r="AM2469" s="46">
        <v>43</v>
      </c>
      <c r="AN2469" s="257">
        <f>SUMSQ(AF2469:AM2469)</f>
        <v>11180</v>
      </c>
      <c r="AO2469" s="42"/>
      <c r="AP2469" s="277"/>
      <c r="AR2469" s="278"/>
      <c r="AS2469" s="34"/>
      <c r="AT2469" s="44">
        <v>28</v>
      </c>
      <c r="AU2469" s="45">
        <v>8</v>
      </c>
      <c r="AV2469" s="45">
        <v>46</v>
      </c>
      <c r="AW2469" s="45">
        <v>50</v>
      </c>
      <c r="AX2469" s="45">
        <v>1</v>
      </c>
      <c r="AY2469" s="45">
        <v>29</v>
      </c>
      <c r="AZ2469" s="45">
        <v>55</v>
      </c>
      <c r="BA2469" s="46">
        <v>43</v>
      </c>
      <c r="BB2469" s="257">
        <f>SUMSQ(AT2469:BA2469)</f>
        <v>11180</v>
      </c>
      <c r="BC2469" s="42"/>
      <c r="BD2469" s="277"/>
    </row>
    <row r="2470" spans="2:56" x14ac:dyDescent="0.2">
      <c r="B2470" s="278"/>
      <c r="C2470" s="34"/>
      <c r="D2470" s="44">
        <v>51</v>
      </c>
      <c r="E2470" s="45">
        <v>47</v>
      </c>
      <c r="F2470" s="45">
        <v>5</v>
      </c>
      <c r="G2470" s="45">
        <v>25</v>
      </c>
      <c r="H2470" s="45">
        <v>42</v>
      </c>
      <c r="I2470" s="45">
        <v>54</v>
      </c>
      <c r="J2470" s="45">
        <v>32</v>
      </c>
      <c r="K2470" s="46">
        <v>4</v>
      </c>
      <c r="L2470" s="257">
        <f>SUMSQ(D2470:K2470)</f>
        <v>11180</v>
      </c>
      <c r="M2470" s="42"/>
      <c r="N2470" s="277"/>
      <c r="P2470" s="278"/>
      <c r="Q2470" s="34"/>
      <c r="R2470" s="44">
        <v>51</v>
      </c>
      <c r="S2470" s="45">
        <v>47</v>
      </c>
      <c r="T2470" s="45">
        <v>5</v>
      </c>
      <c r="U2470" s="45">
        <v>25</v>
      </c>
      <c r="V2470" s="45">
        <v>42</v>
      </c>
      <c r="W2470" s="45">
        <v>54</v>
      </c>
      <c r="X2470" s="45">
        <v>32</v>
      </c>
      <c r="Y2470" s="46">
        <v>4</v>
      </c>
      <c r="Z2470" s="257">
        <f>SUMSQ(R2470:Y2470)</f>
        <v>11180</v>
      </c>
      <c r="AA2470" s="42"/>
      <c r="AB2470" s="277"/>
      <c r="AD2470" s="278"/>
      <c r="AE2470" s="34"/>
      <c r="AF2470" s="44">
        <v>51</v>
      </c>
      <c r="AG2470" s="45">
        <v>47</v>
      </c>
      <c r="AH2470" s="45">
        <v>5</v>
      </c>
      <c r="AI2470" s="45">
        <v>25</v>
      </c>
      <c r="AJ2470" s="45">
        <v>42</v>
      </c>
      <c r="AK2470" s="45">
        <v>54</v>
      </c>
      <c r="AL2470" s="45">
        <v>32</v>
      </c>
      <c r="AM2470" s="46">
        <v>4</v>
      </c>
      <c r="AN2470" s="257">
        <f>SUMSQ(AF2470:AM2470)</f>
        <v>11180</v>
      </c>
      <c r="AO2470" s="42"/>
      <c r="AP2470" s="277"/>
      <c r="AR2470" s="278"/>
      <c r="AS2470" s="34"/>
      <c r="AT2470" s="44">
        <v>51</v>
      </c>
      <c r="AU2470" s="45">
        <v>47</v>
      </c>
      <c r="AV2470" s="45">
        <v>5</v>
      </c>
      <c r="AW2470" s="45">
        <v>25</v>
      </c>
      <c r="AX2470" s="45">
        <v>42</v>
      </c>
      <c r="AY2470" s="45">
        <v>54</v>
      </c>
      <c r="AZ2470" s="45">
        <v>32</v>
      </c>
      <c r="BA2470" s="46">
        <v>4</v>
      </c>
      <c r="BB2470" s="257">
        <f>SUMSQ(AT2470:BA2470)</f>
        <v>11180</v>
      </c>
      <c r="BC2470" s="42"/>
      <c r="BD2470" s="277"/>
    </row>
    <row r="2471" spans="2:56" ht="12.75" thickBot="1" x14ac:dyDescent="0.25">
      <c r="B2471" s="278"/>
      <c r="C2471" s="34"/>
      <c r="D2471" s="59">
        <v>9</v>
      </c>
      <c r="E2471" s="60">
        <v>21</v>
      </c>
      <c r="F2471" s="60">
        <v>63</v>
      </c>
      <c r="G2471" s="60">
        <v>35</v>
      </c>
      <c r="H2471" s="60">
        <v>20</v>
      </c>
      <c r="I2471" s="60">
        <v>16</v>
      </c>
      <c r="J2471" s="60">
        <v>38</v>
      </c>
      <c r="K2471" s="61">
        <v>58</v>
      </c>
      <c r="L2471" s="257">
        <f>SUMSQ(D2471:K2471)</f>
        <v>11180</v>
      </c>
      <c r="M2471" s="42"/>
      <c r="N2471" s="277"/>
      <c r="P2471" s="278"/>
      <c r="Q2471" s="34"/>
      <c r="R2471" s="59">
        <v>9</v>
      </c>
      <c r="S2471" s="60">
        <v>62</v>
      </c>
      <c r="T2471" s="60">
        <v>24</v>
      </c>
      <c r="U2471" s="60">
        <v>35</v>
      </c>
      <c r="V2471" s="60">
        <v>20</v>
      </c>
      <c r="W2471" s="60">
        <v>39</v>
      </c>
      <c r="X2471" s="60">
        <v>13</v>
      </c>
      <c r="Y2471" s="61">
        <v>58</v>
      </c>
      <c r="Z2471" s="257">
        <f>SUMSQ(R2471:Y2471)</f>
        <v>11180</v>
      </c>
      <c r="AA2471" s="42"/>
      <c r="AB2471" s="277"/>
      <c r="AD2471" s="278"/>
      <c r="AE2471" s="34"/>
      <c r="AF2471" s="59">
        <v>9</v>
      </c>
      <c r="AG2471" s="60">
        <v>62</v>
      </c>
      <c r="AH2471" s="60">
        <v>24</v>
      </c>
      <c r="AI2471" s="60">
        <v>35</v>
      </c>
      <c r="AJ2471" s="60">
        <v>20</v>
      </c>
      <c r="AK2471" s="60">
        <v>39</v>
      </c>
      <c r="AL2471" s="60">
        <v>13</v>
      </c>
      <c r="AM2471" s="61">
        <v>58</v>
      </c>
      <c r="AN2471" s="257">
        <f>SUMSQ(AF2471:AM2471)</f>
        <v>11180</v>
      </c>
      <c r="AO2471" s="42"/>
      <c r="AP2471" s="277"/>
      <c r="AR2471" s="278"/>
      <c r="AS2471" s="34"/>
      <c r="AT2471" s="59">
        <v>9</v>
      </c>
      <c r="AU2471" s="60">
        <v>21</v>
      </c>
      <c r="AV2471" s="60">
        <v>63</v>
      </c>
      <c r="AW2471" s="60">
        <v>35</v>
      </c>
      <c r="AX2471" s="60">
        <v>20</v>
      </c>
      <c r="AY2471" s="60">
        <v>16</v>
      </c>
      <c r="AZ2471" s="60">
        <v>38</v>
      </c>
      <c r="BA2471" s="61">
        <v>58</v>
      </c>
      <c r="BB2471" s="257">
        <f>SUMSQ(AT2471:BA2471)</f>
        <v>11180</v>
      </c>
      <c r="BC2471" s="42"/>
      <c r="BD2471" s="277"/>
    </row>
    <row r="2472" spans="2:56" x14ac:dyDescent="0.2">
      <c r="B2472" s="278"/>
      <c r="C2472" s="34"/>
      <c r="D2472" s="166">
        <f>SUM(D2464:D2471)</f>
        <v>260</v>
      </c>
      <c r="E2472" s="167">
        <f>SUM(E2464:E2471)</f>
        <v>260</v>
      </c>
      <c r="F2472" s="167">
        <f>SUM(F2464:F2471)</f>
        <v>260</v>
      </c>
      <c r="G2472" s="167">
        <f>SUM(G2464:G2471)</f>
        <v>260</v>
      </c>
      <c r="H2472" s="167">
        <f>SUM(H2464:H2471)</f>
        <v>260</v>
      </c>
      <c r="I2472" s="167">
        <f>SUM(I2464:I2471)</f>
        <v>260</v>
      </c>
      <c r="J2472" s="167">
        <f>SUM(J2464:J2471)</f>
        <v>260</v>
      </c>
      <c r="K2472" s="167">
        <f>SUM(K2464:K2471)</f>
        <v>260</v>
      </c>
      <c r="L2472" s="280">
        <f>SUM(D2464^3+E2465^3+F2466^3+G2467^3+H2468^3+I2469^3+J2470^3+K2471^3)</f>
        <v>540800</v>
      </c>
      <c r="M2472" s="42"/>
      <c r="N2472" s="277"/>
      <c r="P2472" s="278"/>
      <c r="Q2472" s="34"/>
      <c r="R2472" s="166">
        <f>SUM(R2464:R2471)</f>
        <v>260</v>
      </c>
      <c r="S2472" s="167">
        <f>SUM(S2464:S2471)</f>
        <v>260</v>
      </c>
      <c r="T2472" s="167">
        <f>SUM(T2464:T2471)</f>
        <v>260</v>
      </c>
      <c r="U2472" s="167">
        <f>SUM(U2464:U2471)</f>
        <v>260</v>
      </c>
      <c r="V2472" s="167">
        <f>SUM(V2464:V2471)</f>
        <v>260</v>
      </c>
      <c r="W2472" s="167">
        <f>SUM(W2464:W2471)</f>
        <v>260</v>
      </c>
      <c r="X2472" s="167">
        <f>SUM(X2464:X2471)</f>
        <v>260</v>
      </c>
      <c r="Y2472" s="167">
        <f>SUM(Y2464:Y2471)</f>
        <v>260</v>
      </c>
      <c r="Z2472" s="280">
        <f>SUM(R2464^3+S2465^3+T2466^3+U2467^3+V2468^3+W2469^3+X2470^3+Y2471^3)</f>
        <v>540800</v>
      </c>
      <c r="AA2472" s="42"/>
      <c r="AB2472" s="277"/>
      <c r="AD2472" s="278"/>
      <c r="AE2472" s="34"/>
      <c r="AF2472" s="166">
        <f>SUM(AF2464:AF2471)</f>
        <v>260</v>
      </c>
      <c r="AG2472" s="167">
        <f>SUM(AG2464:AG2471)</f>
        <v>260</v>
      </c>
      <c r="AH2472" s="167">
        <f>SUM(AH2464:AH2471)</f>
        <v>260</v>
      </c>
      <c r="AI2472" s="167">
        <f>SUM(AI2464:AI2471)</f>
        <v>260</v>
      </c>
      <c r="AJ2472" s="167">
        <f>SUM(AJ2464:AJ2471)</f>
        <v>260</v>
      </c>
      <c r="AK2472" s="167">
        <f>SUM(AK2464:AK2471)</f>
        <v>260</v>
      </c>
      <c r="AL2472" s="167">
        <f>SUM(AL2464:AL2471)</f>
        <v>260</v>
      </c>
      <c r="AM2472" s="167">
        <f>SUM(AM2464:AM2471)</f>
        <v>260</v>
      </c>
      <c r="AN2472" s="280">
        <f>SUM(AF2464^3+AG2465^3+AH2466^3+AI2467^3+AJ2468^3+AK2469^3+AL2470^3+AM2471^3)</f>
        <v>540800</v>
      </c>
      <c r="AO2472" s="42"/>
      <c r="AP2472" s="277"/>
      <c r="AR2472" s="278"/>
      <c r="AS2472" s="34"/>
      <c r="AT2472" s="166">
        <f>SUM(AT2464:AT2471)</f>
        <v>260</v>
      </c>
      <c r="AU2472" s="167">
        <f>SUM(AU2464:AU2471)</f>
        <v>260</v>
      </c>
      <c r="AV2472" s="167">
        <f>SUM(AV2464:AV2471)</f>
        <v>260</v>
      </c>
      <c r="AW2472" s="167">
        <f>SUM(AW2464:AW2471)</f>
        <v>260</v>
      </c>
      <c r="AX2472" s="167">
        <f>SUM(AX2464:AX2471)</f>
        <v>260</v>
      </c>
      <c r="AY2472" s="167">
        <f>SUM(AY2464:AY2471)</f>
        <v>260</v>
      </c>
      <c r="AZ2472" s="167">
        <f>SUM(AZ2464:AZ2471)</f>
        <v>260</v>
      </c>
      <c r="BA2472" s="167">
        <f>SUM(BA2464:BA2471)</f>
        <v>260</v>
      </c>
      <c r="BB2472" s="280">
        <f>SUM(AT2464^3+AU2465^3+AV2466^3+AW2467^3+AX2468^3+AY2469^3+AZ2470^3+BA2471^3)</f>
        <v>540800</v>
      </c>
      <c r="BC2472" s="42"/>
      <c r="BD2472" s="277"/>
    </row>
    <row r="2473" spans="2:56" ht="12.75" thickBot="1" x14ac:dyDescent="0.25">
      <c r="B2473" s="278"/>
      <c r="C2473" s="34"/>
      <c r="D2473" s="89">
        <f>SUMSQ(D2464:D2471)</f>
        <v>11180</v>
      </c>
      <c r="E2473" s="90">
        <f>SUMSQ(E2464:E2471)</f>
        <v>11180</v>
      </c>
      <c r="F2473" s="90">
        <f>SUMSQ(F2464:F2471)</f>
        <v>11180</v>
      </c>
      <c r="G2473" s="90">
        <f>SUMSQ(G2464:G2471)</f>
        <v>11180</v>
      </c>
      <c r="H2473" s="90">
        <f>SUMSQ(H2464:H2471)</f>
        <v>11180</v>
      </c>
      <c r="I2473" s="90">
        <f>SUMSQ(I2464:I2471)</f>
        <v>11180</v>
      </c>
      <c r="J2473" s="90">
        <f>SUMSQ(J2464:J2471)</f>
        <v>11180</v>
      </c>
      <c r="K2473" s="90">
        <f>SUMSQ(K2464:K2471)</f>
        <v>11180</v>
      </c>
      <c r="L2473" s="279">
        <f>SUM(D2471^3+E2470^3+F2469^3+G2468^3+H2467^3+I2466^3+J2465^3+K2464^3)</f>
        <v>540800</v>
      </c>
      <c r="M2473" s="42"/>
      <c r="N2473" s="277"/>
      <c r="P2473" s="278"/>
      <c r="Q2473" s="34"/>
      <c r="R2473" s="89">
        <f>SUMSQ(R2464:R2471)</f>
        <v>11180</v>
      </c>
      <c r="S2473" s="90">
        <f>SUMSQ(S2464:S2471)</f>
        <v>11180</v>
      </c>
      <c r="T2473" s="90">
        <f>SUMSQ(T2464:T2471)</f>
        <v>11180</v>
      </c>
      <c r="U2473" s="90">
        <f>SUMSQ(U2464:U2471)</f>
        <v>11180</v>
      </c>
      <c r="V2473" s="90">
        <f>SUMSQ(V2464:V2471)</f>
        <v>11180</v>
      </c>
      <c r="W2473" s="90">
        <f>SUMSQ(W2464:W2471)</f>
        <v>11180</v>
      </c>
      <c r="X2473" s="90">
        <f>SUMSQ(X2464:X2471)</f>
        <v>11180</v>
      </c>
      <c r="Y2473" s="90">
        <f>SUMSQ(Y2464:Y2471)</f>
        <v>11180</v>
      </c>
      <c r="Z2473" s="279">
        <f>SUM(R2471^3+S2470^3+T2469^3+U2468^3+V2467^3+W2466^3+X2465^3+Y2464^3)</f>
        <v>540800</v>
      </c>
      <c r="AA2473" s="42"/>
      <c r="AB2473" s="277"/>
      <c r="AD2473" s="278"/>
      <c r="AE2473" s="34"/>
      <c r="AF2473" s="89">
        <f>SUMSQ(AF2464:AF2471)</f>
        <v>11180</v>
      </c>
      <c r="AG2473" s="90">
        <f>SUMSQ(AG2464:AG2471)</f>
        <v>11180</v>
      </c>
      <c r="AH2473" s="90">
        <f>SUMSQ(AH2464:AH2471)</f>
        <v>11180</v>
      </c>
      <c r="AI2473" s="90">
        <f>SUMSQ(AI2464:AI2471)</f>
        <v>11180</v>
      </c>
      <c r="AJ2473" s="90">
        <f>SUMSQ(AJ2464:AJ2471)</f>
        <v>11180</v>
      </c>
      <c r="AK2473" s="90">
        <f>SUMSQ(AK2464:AK2471)</f>
        <v>11180</v>
      </c>
      <c r="AL2473" s="90">
        <f>SUMSQ(AL2464:AL2471)</f>
        <v>11180</v>
      </c>
      <c r="AM2473" s="90">
        <f>SUMSQ(AM2464:AM2471)</f>
        <v>11180</v>
      </c>
      <c r="AN2473" s="279">
        <f>SUM(AF2471^3+AG2470^3+AH2469^3+AI2468^3+AJ2467^3+AK2466^3+AL2465^3+AM2464^3)</f>
        <v>540800</v>
      </c>
      <c r="AO2473" s="42"/>
      <c r="AP2473" s="277"/>
      <c r="AR2473" s="278"/>
      <c r="AS2473" s="34"/>
      <c r="AT2473" s="89">
        <f>SUMSQ(AT2464:AT2471)</f>
        <v>11180</v>
      </c>
      <c r="AU2473" s="90">
        <f>SUMSQ(AU2464:AU2471)</f>
        <v>11180</v>
      </c>
      <c r="AV2473" s="90">
        <f>SUMSQ(AV2464:AV2471)</f>
        <v>11180</v>
      </c>
      <c r="AW2473" s="90">
        <f>SUMSQ(AW2464:AW2471)</f>
        <v>11180</v>
      </c>
      <c r="AX2473" s="90">
        <f>SUMSQ(AX2464:AX2471)</f>
        <v>11180</v>
      </c>
      <c r="AY2473" s="90">
        <f>SUMSQ(AY2464:AY2471)</f>
        <v>11180</v>
      </c>
      <c r="AZ2473" s="90">
        <f>SUMSQ(AZ2464:AZ2471)</f>
        <v>11180</v>
      </c>
      <c r="BA2473" s="90">
        <f>SUMSQ(BA2464:BA2471)</f>
        <v>11180</v>
      </c>
      <c r="BB2473" s="279">
        <f>SUM(AT2471^3+AU2470^3+AV2469^3+AW2468^3+AX2467^3+AY2466^3+AZ2465^3+BA2464^3)</f>
        <v>540800</v>
      </c>
      <c r="BC2473" s="42"/>
      <c r="BD2473" s="277"/>
    </row>
    <row r="2474" spans="2:56" ht="12.75" thickBot="1" x14ac:dyDescent="0.25">
      <c r="B2474" s="278"/>
      <c r="C2474" s="104"/>
      <c r="D2474" s="106"/>
      <c r="E2474" s="106"/>
      <c r="F2474" s="106"/>
      <c r="G2474" s="106"/>
      <c r="H2474" s="106"/>
      <c r="I2474" s="106"/>
      <c r="J2474" s="106"/>
      <c r="K2474" s="106"/>
      <c r="L2474" s="106"/>
      <c r="M2474" s="109"/>
      <c r="N2474" s="277"/>
      <c r="P2474" s="278"/>
      <c r="Q2474" s="104"/>
      <c r="R2474" s="106"/>
      <c r="S2474" s="106"/>
      <c r="T2474" s="106"/>
      <c r="U2474" s="106"/>
      <c r="V2474" s="106"/>
      <c r="W2474" s="106"/>
      <c r="X2474" s="106"/>
      <c r="Y2474" s="106"/>
      <c r="Z2474" s="106"/>
      <c r="AA2474" s="109"/>
      <c r="AB2474" s="277"/>
      <c r="AD2474" s="278"/>
      <c r="AE2474" s="104"/>
      <c r="AF2474" s="106"/>
      <c r="AG2474" s="106"/>
      <c r="AH2474" s="106"/>
      <c r="AI2474" s="106"/>
      <c r="AJ2474" s="106"/>
      <c r="AK2474" s="106"/>
      <c r="AL2474" s="106"/>
      <c r="AM2474" s="106"/>
      <c r="AN2474" s="106"/>
      <c r="AO2474" s="109"/>
      <c r="AP2474" s="277"/>
      <c r="AR2474" s="278"/>
      <c r="AS2474" s="104"/>
      <c r="AT2474" s="106"/>
      <c r="AU2474" s="106"/>
      <c r="AV2474" s="106"/>
      <c r="AW2474" s="106"/>
      <c r="AX2474" s="106"/>
      <c r="AY2474" s="106"/>
      <c r="AZ2474" s="106"/>
      <c r="BA2474" s="106"/>
      <c r="BB2474" s="106"/>
      <c r="BC2474" s="109"/>
      <c r="BD2474" s="277"/>
    </row>
    <row r="2475" spans="2:56" ht="12.75" thickBot="1" x14ac:dyDescent="0.25">
      <c r="B2475" s="276"/>
      <c r="C2475" s="275"/>
      <c r="D2475" s="275"/>
      <c r="E2475" s="275"/>
      <c r="F2475" s="275"/>
      <c r="G2475" s="275"/>
      <c r="H2475" s="275"/>
      <c r="I2475" s="275"/>
      <c r="J2475" s="275"/>
      <c r="K2475" s="275"/>
      <c r="L2475" s="275"/>
      <c r="M2475" s="275"/>
      <c r="N2475" s="274"/>
      <c r="P2475" s="276"/>
      <c r="Q2475" s="275"/>
      <c r="R2475" s="275"/>
      <c r="S2475" s="275"/>
      <c r="T2475" s="275"/>
      <c r="U2475" s="275"/>
      <c r="V2475" s="275"/>
      <c r="W2475" s="275"/>
      <c r="X2475" s="275"/>
      <c r="Y2475" s="275"/>
      <c r="Z2475" s="275"/>
      <c r="AA2475" s="275"/>
      <c r="AB2475" s="274"/>
      <c r="AD2475" s="276"/>
      <c r="AE2475" s="275"/>
      <c r="AF2475" s="275"/>
      <c r="AG2475" s="275"/>
      <c r="AH2475" s="275"/>
      <c r="AI2475" s="275"/>
      <c r="AJ2475" s="275"/>
      <c r="AK2475" s="275"/>
      <c r="AL2475" s="275"/>
      <c r="AM2475" s="275"/>
      <c r="AN2475" s="275"/>
      <c r="AO2475" s="275"/>
      <c r="AP2475" s="274"/>
      <c r="AR2475" s="276"/>
      <c r="AS2475" s="275"/>
      <c r="AT2475" s="275"/>
      <c r="AU2475" s="275"/>
      <c r="AV2475" s="275"/>
      <c r="AW2475" s="275"/>
      <c r="AX2475" s="275"/>
      <c r="AY2475" s="275"/>
      <c r="AZ2475" s="275"/>
      <c r="BA2475" s="275"/>
      <c r="BB2475" s="275"/>
      <c r="BC2475" s="275"/>
      <c r="BD2475" s="274"/>
    </row>
    <row r="2476" spans="2:56" ht="12.75" thickTop="1" x14ac:dyDescent="0.2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D2108-3D86-4B6E-9872-CA9BC06E885A}">
  <sheetPr>
    <tabColor rgb="FF00B050"/>
  </sheetPr>
  <dimension ref="A1:CD480"/>
  <sheetViews>
    <sheetView workbookViewId="0"/>
  </sheetViews>
  <sheetFormatPr defaultRowHeight="12" x14ac:dyDescent="0.2"/>
  <cols>
    <col min="1" max="1" width="4.7109375" style="3" customWidth="1"/>
    <col min="2" max="2" width="7.7109375" style="3" customWidth="1"/>
    <col min="3" max="3" width="4.140625" style="3" customWidth="1"/>
    <col min="4" max="4" width="5.7109375" style="3" customWidth="1"/>
    <col min="5" max="5" width="4.7109375" style="3" customWidth="1"/>
    <col min="6" max="6" width="7.7109375" style="3" customWidth="1"/>
    <col min="7" max="7" width="5.7109375" style="3" customWidth="1"/>
    <col min="8" max="10" width="4.140625" style="3" customWidth="1"/>
    <col min="11" max="18" width="6.7109375" style="3" customWidth="1"/>
    <col min="19" max="19" width="6.5703125" style="3" customWidth="1"/>
    <col min="20" max="20" width="7.140625" style="3" customWidth="1"/>
    <col min="21" max="23" width="4.140625" style="3" customWidth="1"/>
    <col min="24" max="24" width="4" style="3" customWidth="1"/>
    <col min="25" max="35" width="4.140625" style="3" customWidth="1"/>
    <col min="36" max="42" width="6.7109375" style="3" customWidth="1"/>
    <col min="43" max="43" width="6.5703125" style="3" customWidth="1"/>
    <col min="44" max="44" width="6.7109375" style="3" customWidth="1"/>
    <col min="45" max="45" width="7.140625" style="3" customWidth="1"/>
    <col min="46" max="46" width="4.140625" style="3" customWidth="1"/>
    <col min="47" max="47" width="4" style="3" customWidth="1"/>
    <col min="48" max="50" width="4.140625" style="3" customWidth="1"/>
    <col min="51" max="51" width="4" style="3" customWidth="1"/>
    <col min="52" max="59" width="4.140625" style="3" customWidth="1"/>
    <col min="60" max="60" width="5.140625" style="3" customWidth="1"/>
    <col min="61" max="70" width="7.140625" style="3" customWidth="1"/>
    <col min="71" max="71" width="5" style="3" customWidth="1"/>
    <col min="72" max="77" width="4.140625" style="3" customWidth="1"/>
    <col min="78" max="78" width="5.85546875" style="3" customWidth="1"/>
    <col min="79" max="83" width="4.140625" style="3" customWidth="1"/>
    <col min="84" max="16384" width="9.140625" style="3"/>
  </cols>
  <sheetData>
    <row r="1" spans="1:82" ht="12.75" thickBot="1" x14ac:dyDescent="0.25">
      <c r="A1" s="1" t="s">
        <v>0</v>
      </c>
      <c r="B1" s="2"/>
      <c r="C1" s="2"/>
      <c r="D1" s="2"/>
      <c r="E1" s="2"/>
      <c r="F1" s="2"/>
      <c r="G1" s="2"/>
      <c r="H1" s="3" t="s">
        <v>0</v>
      </c>
      <c r="AE1" s="3" t="s">
        <v>0</v>
      </c>
    </row>
    <row r="2" spans="1:82" ht="13.5" thickBot="1" x14ac:dyDescent="0.25">
      <c r="A2" s="2"/>
      <c r="B2" s="4" t="s">
        <v>1</v>
      </c>
      <c r="C2" s="4"/>
      <c r="D2" s="5"/>
      <c r="E2" s="5"/>
      <c r="F2" s="6"/>
      <c r="G2" s="2"/>
      <c r="I2" s="7"/>
      <c r="J2" s="8"/>
      <c r="K2" s="8"/>
      <c r="L2" s="8"/>
      <c r="M2" s="9"/>
      <c r="N2" s="8"/>
      <c r="O2" s="8"/>
      <c r="P2" s="8"/>
      <c r="Q2" s="8"/>
      <c r="R2" s="8"/>
      <c r="S2" s="8"/>
      <c r="T2" s="8"/>
      <c r="U2" s="8"/>
      <c r="V2" s="8"/>
      <c r="W2" s="8"/>
      <c r="X2" s="9"/>
      <c r="Y2" s="8"/>
      <c r="Z2" s="8"/>
      <c r="AA2" s="8"/>
      <c r="AB2" s="8"/>
      <c r="AC2" s="8"/>
      <c r="AD2" s="8"/>
      <c r="AE2" s="8" t="s">
        <v>0</v>
      </c>
      <c r="AF2" s="10"/>
      <c r="AH2" s="7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9"/>
      <c r="AX2" s="8"/>
      <c r="AY2" s="8"/>
      <c r="AZ2" s="8"/>
      <c r="BA2" s="8"/>
      <c r="BB2" s="8"/>
      <c r="BC2" s="8"/>
      <c r="BD2" s="8" t="s">
        <v>0</v>
      </c>
      <c r="BE2" s="10"/>
      <c r="BG2" s="11"/>
      <c r="BH2" s="12"/>
      <c r="BI2" s="13" t="s">
        <v>2</v>
      </c>
      <c r="BJ2" s="14"/>
      <c r="BK2" s="14"/>
      <c r="BL2" s="14"/>
      <c r="BM2" s="15"/>
      <c r="BN2" s="15"/>
      <c r="BO2" s="15"/>
      <c r="BP2" s="15"/>
      <c r="BQ2" s="15"/>
      <c r="BR2" s="15"/>
      <c r="BS2" s="15"/>
      <c r="BT2" s="16"/>
      <c r="BV2" s="17"/>
      <c r="BW2" s="17"/>
      <c r="BX2" s="17"/>
      <c r="BY2" s="17"/>
      <c r="BZ2" s="17"/>
      <c r="CA2" s="17"/>
      <c r="CB2" s="17"/>
      <c r="CC2" s="17"/>
      <c r="CD2" s="17"/>
    </row>
    <row r="3" spans="1:82" ht="12.75" thickBot="1" x14ac:dyDescent="0.25">
      <c r="A3" s="2"/>
      <c r="B3" s="2"/>
      <c r="C3" s="2"/>
      <c r="D3" s="2"/>
      <c r="E3" s="2"/>
      <c r="F3" s="2"/>
      <c r="G3" s="18"/>
      <c r="I3" s="19"/>
      <c r="J3" s="20"/>
      <c r="K3" s="21"/>
      <c r="L3" s="21"/>
      <c r="M3" s="21"/>
      <c r="N3" s="21"/>
      <c r="O3" s="22" t="s">
        <v>3</v>
      </c>
      <c r="P3" s="21"/>
      <c r="Q3" s="21"/>
      <c r="R3" s="21"/>
      <c r="S3" s="21"/>
      <c r="T3" s="21"/>
      <c r="U3" s="21"/>
      <c r="V3" s="21"/>
      <c r="W3" s="21"/>
      <c r="X3" s="21"/>
      <c r="Y3" s="21"/>
      <c r="Z3" s="22" t="s">
        <v>4</v>
      </c>
      <c r="AA3" s="21"/>
      <c r="AB3" s="21"/>
      <c r="AC3" s="21"/>
      <c r="AD3" s="21"/>
      <c r="AE3" s="23"/>
      <c r="AF3" s="24"/>
      <c r="AG3" s="25"/>
      <c r="AH3" s="26"/>
      <c r="AI3" s="20"/>
      <c r="AJ3" s="21"/>
      <c r="AK3" s="21"/>
      <c r="AL3" s="21"/>
      <c r="AM3" s="21"/>
      <c r="AN3" s="22" t="s">
        <v>5</v>
      </c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2" t="s">
        <v>6</v>
      </c>
      <c r="AZ3" s="21"/>
      <c r="BA3" s="21"/>
      <c r="BB3" s="21"/>
      <c r="BC3" s="21"/>
      <c r="BD3" s="23"/>
      <c r="BE3" s="24"/>
      <c r="BF3" s="25"/>
      <c r="BG3" s="27"/>
      <c r="BH3" s="2"/>
      <c r="BI3" s="2"/>
      <c r="BJ3" s="2"/>
      <c r="BK3" s="2"/>
      <c r="BL3" s="2"/>
      <c r="BM3" s="28" t="s">
        <v>7</v>
      </c>
      <c r="BN3" s="2"/>
      <c r="BO3" s="2"/>
      <c r="BP3" s="2"/>
      <c r="BQ3" s="2"/>
      <c r="BR3" s="2"/>
      <c r="BS3" s="2"/>
      <c r="BT3" s="29"/>
      <c r="BV3" s="17"/>
      <c r="BW3" s="2"/>
      <c r="BX3" s="2"/>
      <c r="BY3" s="2"/>
      <c r="BZ3" s="2"/>
      <c r="CA3" s="2"/>
      <c r="CB3" s="2"/>
      <c r="CC3" s="2"/>
      <c r="CD3" s="17"/>
    </row>
    <row r="4" spans="1:82" x14ac:dyDescent="0.2">
      <c r="A4" s="30" t="s">
        <v>8</v>
      </c>
      <c r="B4" s="31">
        <v>1</v>
      </c>
      <c r="C4" s="2"/>
      <c r="D4" s="32" t="s">
        <v>9</v>
      </c>
      <c r="E4" s="2"/>
      <c r="F4" s="33" t="s">
        <v>10</v>
      </c>
      <c r="G4" s="2"/>
      <c r="I4" s="19"/>
      <c r="J4" s="34"/>
      <c r="K4" s="35">
        <f>F35</f>
        <v>22</v>
      </c>
      <c r="L4" s="36">
        <f>F16</f>
        <v>3</v>
      </c>
      <c r="M4" s="36">
        <f>F94</f>
        <v>81</v>
      </c>
      <c r="N4" s="36">
        <f>F55</f>
        <v>42</v>
      </c>
      <c r="O4" s="36">
        <f>F47</f>
        <v>34</v>
      </c>
      <c r="P4" s="36">
        <f>F60</f>
        <v>47</v>
      </c>
      <c r="Q4" s="36">
        <f>F30</f>
        <v>17</v>
      </c>
      <c r="R4" s="36">
        <f>F72</f>
        <v>59</v>
      </c>
      <c r="S4" s="37">
        <f>F77</f>
        <v>64</v>
      </c>
      <c r="T4" s="38">
        <f t="shared" ref="T4:T12" si="0">K4^2+L4^2+M4^2+N4^2+O4^2+P4^2+Q4^2+R4^2+S4^2</f>
        <v>20049</v>
      </c>
      <c r="U4" s="2"/>
      <c r="V4" s="39" t="s">
        <v>11</v>
      </c>
      <c r="W4" s="40" t="s">
        <v>12</v>
      </c>
      <c r="X4" s="40" t="s">
        <v>13</v>
      </c>
      <c r="Y4" s="40" t="s">
        <v>14</v>
      </c>
      <c r="Z4" s="40" t="s">
        <v>15</v>
      </c>
      <c r="AA4" s="40" t="s">
        <v>16</v>
      </c>
      <c r="AB4" s="40" t="s">
        <v>17</v>
      </c>
      <c r="AC4" s="40" t="s">
        <v>18</v>
      </c>
      <c r="AD4" s="41" t="s">
        <v>19</v>
      </c>
      <c r="AE4" s="42"/>
      <c r="AF4" s="24"/>
      <c r="AG4" s="25"/>
      <c r="AH4" s="26"/>
      <c r="AI4" s="34"/>
      <c r="AJ4" s="35">
        <f>F15</f>
        <v>2</v>
      </c>
      <c r="AK4" s="36">
        <f>F29</f>
        <v>16</v>
      </c>
      <c r="AL4" s="36">
        <f>F37</f>
        <v>24</v>
      </c>
      <c r="AM4" s="36">
        <f>F49</f>
        <v>36</v>
      </c>
      <c r="AN4" s="36">
        <f>F54</f>
        <v>41</v>
      </c>
      <c r="AO4" s="36">
        <f>F59</f>
        <v>46</v>
      </c>
      <c r="AP4" s="36">
        <f>F71</f>
        <v>58</v>
      </c>
      <c r="AQ4" s="36">
        <f>F79</f>
        <v>66</v>
      </c>
      <c r="AR4" s="37">
        <f>F93</f>
        <v>80</v>
      </c>
      <c r="AS4" s="38">
        <f t="shared" ref="AS4:AS12" si="1">SUMSQ(AJ4:AR4)</f>
        <v>20049</v>
      </c>
      <c r="AT4" s="2"/>
      <c r="AU4" s="39" t="s">
        <v>20</v>
      </c>
      <c r="AV4" s="40" t="s">
        <v>21</v>
      </c>
      <c r="AW4" s="40" t="s">
        <v>22</v>
      </c>
      <c r="AX4" s="40" t="s">
        <v>23</v>
      </c>
      <c r="AY4" s="40" t="s">
        <v>24</v>
      </c>
      <c r="AZ4" s="40" t="s">
        <v>25</v>
      </c>
      <c r="BA4" s="40" t="s">
        <v>26</v>
      </c>
      <c r="BB4" s="40" t="s">
        <v>27</v>
      </c>
      <c r="BC4" s="41" t="s">
        <v>28</v>
      </c>
      <c r="BD4" s="42"/>
      <c r="BE4" s="24"/>
      <c r="BF4" s="25"/>
      <c r="BG4" s="27"/>
      <c r="BH4" s="2"/>
      <c r="BI4" s="35">
        <v>2</v>
      </c>
      <c r="BJ4" s="36">
        <v>31</v>
      </c>
      <c r="BK4" s="36">
        <v>63</v>
      </c>
      <c r="BL4" s="36">
        <v>25</v>
      </c>
      <c r="BM4" s="36">
        <v>48</v>
      </c>
      <c r="BN4" s="36">
        <v>77</v>
      </c>
      <c r="BO4" s="36">
        <v>15</v>
      </c>
      <c r="BP4" s="36">
        <v>44</v>
      </c>
      <c r="BQ4" s="37">
        <v>64</v>
      </c>
      <c r="BR4" s="38">
        <f t="shared" ref="BR4:BR12" si="2">SUMSQ(BI4:BQ4)</f>
        <v>20049</v>
      </c>
      <c r="BS4" s="2"/>
      <c r="BT4" s="29"/>
      <c r="BV4" s="17"/>
      <c r="BW4" s="2"/>
      <c r="BX4" s="43"/>
      <c r="BY4" s="43"/>
      <c r="BZ4" s="43"/>
      <c r="CA4" s="43"/>
      <c r="CB4" s="43"/>
      <c r="CC4" s="2"/>
      <c r="CD4" s="17"/>
    </row>
    <row r="5" spans="1:82" x14ac:dyDescent="0.2">
      <c r="A5" s="2"/>
      <c r="B5" s="2"/>
      <c r="C5" s="2"/>
      <c r="D5" s="2"/>
      <c r="E5" s="2"/>
      <c r="F5" s="2"/>
      <c r="G5" s="2"/>
      <c r="I5" s="19"/>
      <c r="J5" s="34"/>
      <c r="K5" s="44">
        <f>F50</f>
        <v>37</v>
      </c>
      <c r="L5" s="45">
        <f>F67</f>
        <v>54</v>
      </c>
      <c r="M5" s="45">
        <f>F28</f>
        <v>15</v>
      </c>
      <c r="N5" s="45">
        <f>F84</f>
        <v>71</v>
      </c>
      <c r="O5" s="45">
        <f>F89</f>
        <v>76</v>
      </c>
      <c r="P5" s="45">
        <f>F70</f>
        <v>57</v>
      </c>
      <c r="Q5" s="45">
        <f>F45</f>
        <v>32</v>
      </c>
      <c r="R5" s="45">
        <f>F33</f>
        <v>20</v>
      </c>
      <c r="S5" s="46">
        <f>F20</f>
        <v>7</v>
      </c>
      <c r="T5" s="47">
        <f t="shared" si="0"/>
        <v>20049</v>
      </c>
      <c r="U5" s="2"/>
      <c r="V5" s="48" t="s">
        <v>29</v>
      </c>
      <c r="W5" s="49" t="s">
        <v>30</v>
      </c>
      <c r="X5" s="49" t="s">
        <v>31</v>
      </c>
      <c r="Y5" s="49" t="s">
        <v>32</v>
      </c>
      <c r="Z5" s="49" t="s">
        <v>33</v>
      </c>
      <c r="AA5" s="49" t="s">
        <v>34</v>
      </c>
      <c r="AB5" s="49" t="s">
        <v>35</v>
      </c>
      <c r="AC5" s="49" t="s">
        <v>36</v>
      </c>
      <c r="AD5" s="50" t="s">
        <v>37</v>
      </c>
      <c r="AE5" s="42"/>
      <c r="AF5" s="24"/>
      <c r="AG5" s="25"/>
      <c r="AH5" s="26"/>
      <c r="AI5" s="34"/>
      <c r="AJ5" s="44">
        <f>F66</f>
        <v>53</v>
      </c>
      <c r="AK5" s="45">
        <f>F44</f>
        <v>31</v>
      </c>
      <c r="AL5" s="45">
        <f>F52</f>
        <v>39</v>
      </c>
      <c r="AM5" s="45">
        <f>F91</f>
        <v>78</v>
      </c>
      <c r="AN5" s="45">
        <f>F69</f>
        <v>56</v>
      </c>
      <c r="AO5" s="45">
        <f>F83</f>
        <v>70</v>
      </c>
      <c r="AP5" s="45">
        <f>F32</f>
        <v>19</v>
      </c>
      <c r="AQ5" s="45">
        <f>F22</f>
        <v>9</v>
      </c>
      <c r="AR5" s="46">
        <f>F27</f>
        <v>14</v>
      </c>
      <c r="AS5" s="47">
        <f t="shared" si="1"/>
        <v>20049</v>
      </c>
      <c r="AT5" s="2"/>
      <c r="AU5" s="48" t="s">
        <v>38</v>
      </c>
      <c r="AV5" s="49" t="s">
        <v>39</v>
      </c>
      <c r="AW5" s="49" t="s">
        <v>40</v>
      </c>
      <c r="AX5" s="49" t="s">
        <v>41</v>
      </c>
      <c r="AY5" s="49" t="s">
        <v>42</v>
      </c>
      <c r="AZ5" s="49" t="s">
        <v>43</v>
      </c>
      <c r="BA5" s="49" t="s">
        <v>44</v>
      </c>
      <c r="BB5" s="49" t="s">
        <v>45</v>
      </c>
      <c r="BC5" s="50" t="s">
        <v>46</v>
      </c>
      <c r="BD5" s="42"/>
      <c r="BE5" s="24"/>
      <c r="BF5" s="25"/>
      <c r="BG5" s="27"/>
      <c r="BH5" s="2"/>
      <c r="BI5" s="44">
        <v>68</v>
      </c>
      <c r="BJ5" s="45">
        <v>16</v>
      </c>
      <c r="BK5" s="45">
        <v>39</v>
      </c>
      <c r="BL5" s="45">
        <v>55</v>
      </c>
      <c r="BM5" s="45">
        <v>6</v>
      </c>
      <c r="BN5" s="45">
        <v>35</v>
      </c>
      <c r="BO5" s="45">
        <v>81</v>
      </c>
      <c r="BP5" s="45">
        <v>20</v>
      </c>
      <c r="BQ5" s="46">
        <v>49</v>
      </c>
      <c r="BR5" s="47">
        <f t="shared" si="2"/>
        <v>20049</v>
      </c>
      <c r="BS5" s="2"/>
      <c r="BT5" s="29"/>
      <c r="BV5" s="17"/>
      <c r="BW5" s="2"/>
      <c r="BX5" s="43"/>
      <c r="BY5" s="43"/>
      <c r="BZ5" s="43"/>
      <c r="CA5" s="43"/>
      <c r="CB5" s="43"/>
      <c r="CC5" s="2"/>
      <c r="CD5" s="17"/>
    </row>
    <row r="6" spans="1:82" x14ac:dyDescent="0.2">
      <c r="A6" s="30" t="s">
        <v>47</v>
      </c>
      <c r="B6" s="31">
        <v>1</v>
      </c>
      <c r="C6" s="2"/>
      <c r="D6" s="32" t="s">
        <v>48</v>
      </c>
      <c r="E6" s="2"/>
      <c r="F6" s="32" t="s">
        <v>49</v>
      </c>
      <c r="G6" s="2"/>
      <c r="I6" s="19"/>
      <c r="J6" s="34"/>
      <c r="K6" s="44">
        <f>F46</f>
        <v>33</v>
      </c>
      <c r="L6" s="45">
        <f>F51</f>
        <v>38</v>
      </c>
      <c r="M6" s="45">
        <f>F21</f>
        <v>8</v>
      </c>
      <c r="N6" s="45">
        <f>F68</f>
        <v>55</v>
      </c>
      <c r="O6" s="45">
        <f>F85</f>
        <v>72</v>
      </c>
      <c r="P6" s="45">
        <f>F90</f>
        <v>77</v>
      </c>
      <c r="Q6" s="45">
        <f>F65</f>
        <v>52</v>
      </c>
      <c r="R6" s="45">
        <f>F26</f>
        <v>13</v>
      </c>
      <c r="S6" s="46">
        <f>F34</f>
        <v>21</v>
      </c>
      <c r="T6" s="47">
        <f t="shared" si="0"/>
        <v>20049</v>
      </c>
      <c r="U6" s="2"/>
      <c r="V6" s="48" t="s">
        <v>50</v>
      </c>
      <c r="W6" s="49" t="s">
        <v>51</v>
      </c>
      <c r="X6" s="49" t="s">
        <v>52</v>
      </c>
      <c r="Y6" s="49" t="s">
        <v>53</v>
      </c>
      <c r="Z6" s="49" t="s">
        <v>54</v>
      </c>
      <c r="AA6" s="49" t="s">
        <v>55</v>
      </c>
      <c r="AB6" s="49" t="s">
        <v>56</v>
      </c>
      <c r="AC6" s="49" t="s">
        <v>57</v>
      </c>
      <c r="AD6" s="50" t="s">
        <v>58</v>
      </c>
      <c r="AE6" s="42"/>
      <c r="AF6" s="24"/>
      <c r="AG6" s="25"/>
      <c r="AH6" s="26"/>
      <c r="AI6" s="34"/>
      <c r="AJ6" s="44">
        <f>F81</f>
        <v>68</v>
      </c>
      <c r="AK6" s="45">
        <f>F86</f>
        <v>73</v>
      </c>
      <c r="AL6" s="45">
        <f>F76</f>
        <v>63</v>
      </c>
      <c r="AM6" s="45">
        <f>F25</f>
        <v>12</v>
      </c>
      <c r="AN6" s="45">
        <f>F39</f>
        <v>26</v>
      </c>
      <c r="AO6" s="45">
        <f>F17</f>
        <v>4</v>
      </c>
      <c r="AP6" s="45">
        <f>F56</f>
        <v>43</v>
      </c>
      <c r="AQ6" s="45">
        <f>F64</f>
        <v>51</v>
      </c>
      <c r="AR6" s="46">
        <f>F42</f>
        <v>29</v>
      </c>
      <c r="AS6" s="47">
        <f t="shared" si="1"/>
        <v>20049</v>
      </c>
      <c r="AT6" s="2"/>
      <c r="AU6" s="48" t="s">
        <v>59</v>
      </c>
      <c r="AV6" s="49" t="s">
        <v>60</v>
      </c>
      <c r="AW6" s="49" t="s">
        <v>61</v>
      </c>
      <c r="AX6" s="49" t="s">
        <v>62</v>
      </c>
      <c r="AY6" s="49" t="s">
        <v>63</v>
      </c>
      <c r="AZ6" s="49" t="s">
        <v>64</v>
      </c>
      <c r="BA6" s="49" t="s">
        <v>65</v>
      </c>
      <c r="BB6" s="49" t="s">
        <v>66</v>
      </c>
      <c r="BC6" s="50" t="s">
        <v>67</v>
      </c>
      <c r="BD6" s="42"/>
      <c r="BE6" s="24"/>
      <c r="BF6" s="25"/>
      <c r="BG6" s="27"/>
      <c r="BH6" s="2"/>
      <c r="BI6" s="44">
        <v>53</v>
      </c>
      <c r="BJ6" s="45">
        <v>73</v>
      </c>
      <c r="BK6" s="45">
        <v>24</v>
      </c>
      <c r="BL6" s="45">
        <v>40</v>
      </c>
      <c r="BM6" s="45">
        <v>72</v>
      </c>
      <c r="BN6" s="45">
        <v>11</v>
      </c>
      <c r="BO6" s="45">
        <v>30</v>
      </c>
      <c r="BP6" s="45">
        <v>59</v>
      </c>
      <c r="BQ6" s="46">
        <v>7</v>
      </c>
      <c r="BR6" s="47">
        <f t="shared" si="2"/>
        <v>20049</v>
      </c>
      <c r="BS6" s="2"/>
      <c r="BT6" s="29"/>
      <c r="BV6" s="17"/>
      <c r="BW6" s="2"/>
      <c r="BX6" s="43"/>
      <c r="BY6" s="43"/>
      <c r="BZ6" s="43"/>
      <c r="CA6" s="43"/>
      <c r="CB6" s="43"/>
      <c r="CC6" s="2"/>
      <c r="CD6" s="17"/>
    </row>
    <row r="7" spans="1:82" x14ac:dyDescent="0.2">
      <c r="A7" s="2"/>
      <c r="B7" s="2"/>
      <c r="C7" s="2"/>
      <c r="D7" s="2"/>
      <c r="E7" s="2"/>
      <c r="F7" s="2"/>
      <c r="G7" s="2"/>
      <c r="I7" s="19"/>
      <c r="J7" s="34"/>
      <c r="K7" s="44">
        <f>F81</f>
        <v>68</v>
      </c>
      <c r="L7" s="45">
        <f>F86</f>
        <v>73</v>
      </c>
      <c r="M7" s="45">
        <f>F56</f>
        <v>43</v>
      </c>
      <c r="N7" s="45">
        <f>F25</f>
        <v>12</v>
      </c>
      <c r="O7" s="45">
        <f>F39</f>
        <v>26</v>
      </c>
      <c r="P7" s="45">
        <f>F17</f>
        <v>4</v>
      </c>
      <c r="Q7" s="45">
        <f>F76</f>
        <v>63</v>
      </c>
      <c r="R7" s="45">
        <f>F64</f>
        <v>51</v>
      </c>
      <c r="S7" s="46">
        <f>F42</f>
        <v>29</v>
      </c>
      <c r="T7" s="47">
        <f t="shared" si="0"/>
        <v>20049</v>
      </c>
      <c r="U7" s="2"/>
      <c r="V7" s="48" t="s">
        <v>59</v>
      </c>
      <c r="W7" s="49" t="s">
        <v>60</v>
      </c>
      <c r="X7" s="49" t="s">
        <v>65</v>
      </c>
      <c r="Y7" s="49" t="s">
        <v>62</v>
      </c>
      <c r="Z7" s="49" t="s">
        <v>63</v>
      </c>
      <c r="AA7" s="49" t="s">
        <v>64</v>
      </c>
      <c r="AB7" s="49" t="s">
        <v>61</v>
      </c>
      <c r="AC7" s="49" t="s">
        <v>66</v>
      </c>
      <c r="AD7" s="50" t="s">
        <v>67</v>
      </c>
      <c r="AE7" s="42"/>
      <c r="AF7" s="24"/>
      <c r="AG7" s="25"/>
      <c r="AH7" s="26"/>
      <c r="AI7" s="34"/>
      <c r="AJ7" s="44">
        <f>F88</f>
        <v>75</v>
      </c>
      <c r="AK7" s="45">
        <f>F75</f>
        <v>62</v>
      </c>
      <c r="AL7" s="45">
        <f>F80</f>
        <v>67</v>
      </c>
      <c r="AM7" s="45">
        <f>F38</f>
        <v>25</v>
      </c>
      <c r="AN7" s="45">
        <f>F19</f>
        <v>6</v>
      </c>
      <c r="AO7" s="45">
        <f>F24</f>
        <v>11</v>
      </c>
      <c r="AP7" s="45">
        <f>F63</f>
        <v>50</v>
      </c>
      <c r="AQ7" s="45">
        <f>F41</f>
        <v>28</v>
      </c>
      <c r="AR7" s="46">
        <f>F58</f>
        <v>45</v>
      </c>
      <c r="AS7" s="47">
        <f t="shared" si="1"/>
        <v>20049</v>
      </c>
      <c r="AT7" s="2"/>
      <c r="AU7" s="48" t="s">
        <v>68</v>
      </c>
      <c r="AV7" s="49" t="s">
        <v>69</v>
      </c>
      <c r="AW7" s="49" t="s">
        <v>70</v>
      </c>
      <c r="AX7" s="49" t="s">
        <v>71</v>
      </c>
      <c r="AY7" s="49" t="s">
        <v>72</v>
      </c>
      <c r="AZ7" s="49" t="s">
        <v>73</v>
      </c>
      <c r="BA7" s="49" t="s">
        <v>74</v>
      </c>
      <c r="BB7" s="49" t="s">
        <v>75</v>
      </c>
      <c r="BC7" s="50" t="s">
        <v>76</v>
      </c>
      <c r="BD7" s="42"/>
      <c r="BE7" s="24"/>
      <c r="BF7" s="25"/>
      <c r="BG7" s="27"/>
      <c r="BH7" s="2"/>
      <c r="BI7" s="44">
        <v>37</v>
      </c>
      <c r="BJ7" s="45">
        <v>69</v>
      </c>
      <c r="BK7" s="45">
        <v>17</v>
      </c>
      <c r="BL7" s="45">
        <v>36</v>
      </c>
      <c r="BM7" s="45">
        <v>56</v>
      </c>
      <c r="BN7" s="45">
        <v>4</v>
      </c>
      <c r="BO7" s="45">
        <v>50</v>
      </c>
      <c r="BP7" s="45">
        <v>79</v>
      </c>
      <c r="BQ7" s="46">
        <v>21</v>
      </c>
      <c r="BR7" s="47">
        <f t="shared" si="2"/>
        <v>20049</v>
      </c>
      <c r="BS7" s="2"/>
      <c r="BT7" s="29"/>
      <c r="BV7" s="17"/>
      <c r="BW7" s="2"/>
      <c r="BX7" s="43"/>
      <c r="BY7" s="43"/>
      <c r="BZ7" s="43"/>
      <c r="CA7" s="43"/>
      <c r="CB7" s="43"/>
      <c r="CC7" s="2"/>
      <c r="CD7" s="17"/>
    </row>
    <row r="8" spans="1:82" ht="12.75" thickBot="1" x14ac:dyDescent="0.25">
      <c r="A8" s="30" t="s">
        <v>77</v>
      </c>
      <c r="B8" s="51">
        <f>SUM(F14:F94)/C12</f>
        <v>369</v>
      </c>
      <c r="C8" s="2"/>
      <c r="D8" s="2" t="s">
        <v>78</v>
      </c>
      <c r="E8" s="2"/>
      <c r="F8" s="2"/>
      <c r="G8" s="2"/>
      <c r="I8" s="19"/>
      <c r="J8" s="34"/>
      <c r="K8" s="44">
        <f>F15</f>
        <v>2</v>
      </c>
      <c r="L8" s="45">
        <f>F29</f>
        <v>16</v>
      </c>
      <c r="M8" s="45">
        <f>F71</f>
        <v>58</v>
      </c>
      <c r="N8" s="45">
        <f>F59</f>
        <v>46</v>
      </c>
      <c r="O8" s="45">
        <f>F54</f>
        <v>41</v>
      </c>
      <c r="P8" s="45">
        <f>F49</f>
        <v>36</v>
      </c>
      <c r="Q8" s="45">
        <f>F37</f>
        <v>24</v>
      </c>
      <c r="R8" s="45">
        <f>F79</f>
        <v>66</v>
      </c>
      <c r="S8" s="46">
        <f>F93</f>
        <v>80</v>
      </c>
      <c r="T8" s="47">
        <f t="shared" si="0"/>
        <v>20049</v>
      </c>
      <c r="U8" s="2"/>
      <c r="V8" s="48" t="s">
        <v>20</v>
      </c>
      <c r="W8" s="49" t="s">
        <v>21</v>
      </c>
      <c r="X8" s="49" t="s">
        <v>26</v>
      </c>
      <c r="Y8" s="49" t="s">
        <v>25</v>
      </c>
      <c r="Z8" s="49" t="s">
        <v>24</v>
      </c>
      <c r="AA8" s="49" t="s">
        <v>23</v>
      </c>
      <c r="AB8" s="49" t="s">
        <v>22</v>
      </c>
      <c r="AC8" s="49" t="s">
        <v>27</v>
      </c>
      <c r="AD8" s="50" t="s">
        <v>28</v>
      </c>
      <c r="AE8" s="42"/>
      <c r="AF8" s="24"/>
      <c r="AG8" s="25"/>
      <c r="AH8" s="26"/>
      <c r="AI8" s="34"/>
      <c r="AJ8" s="44">
        <f>F31</f>
        <v>18</v>
      </c>
      <c r="AK8" s="45">
        <f>F36</f>
        <v>23</v>
      </c>
      <c r="AL8" s="45">
        <f>F14</f>
        <v>1</v>
      </c>
      <c r="AM8" s="45">
        <f>F53</f>
        <v>40</v>
      </c>
      <c r="AN8" s="45">
        <f>F61</f>
        <v>48</v>
      </c>
      <c r="AO8" s="45">
        <f>F48</f>
        <v>35</v>
      </c>
      <c r="AP8" s="45">
        <f>F78</f>
        <v>65</v>
      </c>
      <c r="AQ8" s="45">
        <f>F92</f>
        <v>79</v>
      </c>
      <c r="AR8" s="46">
        <f>F73</f>
        <v>60</v>
      </c>
      <c r="AS8" s="47">
        <f t="shared" si="1"/>
        <v>20049</v>
      </c>
      <c r="AT8" s="2"/>
      <c r="AU8" s="48" t="s">
        <v>79</v>
      </c>
      <c r="AV8" s="49" t="s">
        <v>80</v>
      </c>
      <c r="AW8" s="49" t="s">
        <v>81</v>
      </c>
      <c r="AX8" s="49" t="s">
        <v>82</v>
      </c>
      <c r="AY8" s="49" t="s">
        <v>83</v>
      </c>
      <c r="AZ8" s="49" t="s">
        <v>84</v>
      </c>
      <c r="BA8" s="49" t="s">
        <v>85</v>
      </c>
      <c r="BB8" s="49" t="s">
        <v>86</v>
      </c>
      <c r="BC8" s="50" t="s">
        <v>87</v>
      </c>
      <c r="BD8" s="42"/>
      <c r="BE8" s="24"/>
      <c r="BF8" s="25"/>
      <c r="BG8" s="27"/>
      <c r="BH8" s="2"/>
      <c r="BI8" s="44">
        <v>22</v>
      </c>
      <c r="BJ8" s="45">
        <v>54</v>
      </c>
      <c r="BK8" s="45">
        <v>74</v>
      </c>
      <c r="BL8" s="45">
        <v>12</v>
      </c>
      <c r="BM8" s="45">
        <v>41</v>
      </c>
      <c r="BN8" s="45">
        <v>70</v>
      </c>
      <c r="BO8" s="45">
        <v>8</v>
      </c>
      <c r="BP8" s="45">
        <v>28</v>
      </c>
      <c r="BQ8" s="46">
        <v>60</v>
      </c>
      <c r="BR8" s="47">
        <f t="shared" si="2"/>
        <v>20049</v>
      </c>
      <c r="BS8" s="2"/>
      <c r="BT8" s="29"/>
      <c r="BV8" s="17"/>
      <c r="BW8" s="2"/>
      <c r="BX8" s="43"/>
      <c r="BY8" s="43"/>
      <c r="BZ8" s="52" t="s">
        <v>88</v>
      </c>
      <c r="CA8" s="43"/>
      <c r="CB8" s="43"/>
      <c r="CC8" s="2"/>
      <c r="CD8" s="17"/>
    </row>
    <row r="9" spans="1:82" x14ac:dyDescent="0.2">
      <c r="A9" s="2"/>
      <c r="B9" s="2"/>
      <c r="C9" s="2"/>
      <c r="D9" s="2"/>
      <c r="E9" s="2"/>
      <c r="F9" s="2"/>
      <c r="G9" s="2"/>
      <c r="I9" s="19"/>
      <c r="J9" s="34"/>
      <c r="K9" s="44">
        <f>F66</f>
        <v>53</v>
      </c>
      <c r="L9" s="45">
        <f>F44</f>
        <v>31</v>
      </c>
      <c r="M9" s="45">
        <f>F32</f>
        <v>19</v>
      </c>
      <c r="N9" s="45">
        <f>F91</f>
        <v>78</v>
      </c>
      <c r="O9" s="45">
        <f>F69</f>
        <v>56</v>
      </c>
      <c r="P9" s="45">
        <f>F83</f>
        <v>70</v>
      </c>
      <c r="Q9" s="45">
        <f>F52</f>
        <v>39</v>
      </c>
      <c r="R9" s="45">
        <f>F22</f>
        <v>9</v>
      </c>
      <c r="S9" s="46">
        <f>F27</f>
        <v>14</v>
      </c>
      <c r="T9" s="47">
        <f t="shared" si="0"/>
        <v>20049</v>
      </c>
      <c r="U9" s="2"/>
      <c r="V9" s="48" t="s">
        <v>38</v>
      </c>
      <c r="W9" s="49" t="s">
        <v>39</v>
      </c>
      <c r="X9" s="49" t="s">
        <v>44</v>
      </c>
      <c r="Y9" s="49" t="s">
        <v>41</v>
      </c>
      <c r="Z9" s="49" t="s">
        <v>42</v>
      </c>
      <c r="AA9" s="49" t="s">
        <v>43</v>
      </c>
      <c r="AB9" s="49" t="s">
        <v>40</v>
      </c>
      <c r="AC9" s="49" t="s">
        <v>45</v>
      </c>
      <c r="AD9" s="50" t="s">
        <v>46</v>
      </c>
      <c r="AE9" s="42"/>
      <c r="AF9" s="24"/>
      <c r="AG9" s="25"/>
      <c r="AH9" s="26"/>
      <c r="AI9" s="34"/>
      <c r="AJ9" s="44">
        <f>F46</f>
        <v>33</v>
      </c>
      <c r="AK9" s="45">
        <f>F51</f>
        <v>38</v>
      </c>
      <c r="AL9" s="45">
        <f>F65</f>
        <v>52</v>
      </c>
      <c r="AM9" s="45">
        <f>F68</f>
        <v>55</v>
      </c>
      <c r="AN9" s="45">
        <f>F85</f>
        <v>72</v>
      </c>
      <c r="AO9" s="45">
        <f>F90</f>
        <v>77</v>
      </c>
      <c r="AP9" s="45">
        <f>F21</f>
        <v>8</v>
      </c>
      <c r="AQ9" s="45">
        <f>F26</f>
        <v>13</v>
      </c>
      <c r="AR9" s="46">
        <f>F34</f>
        <v>21</v>
      </c>
      <c r="AS9" s="47">
        <f t="shared" si="1"/>
        <v>20049</v>
      </c>
      <c r="AT9" s="2"/>
      <c r="AU9" s="48" t="s">
        <v>50</v>
      </c>
      <c r="AV9" s="49" t="s">
        <v>51</v>
      </c>
      <c r="AW9" s="49" t="s">
        <v>56</v>
      </c>
      <c r="AX9" s="49" t="s">
        <v>53</v>
      </c>
      <c r="AY9" s="49" t="s">
        <v>54</v>
      </c>
      <c r="AZ9" s="49" t="s">
        <v>55</v>
      </c>
      <c r="BA9" s="49" t="s">
        <v>52</v>
      </c>
      <c r="BB9" s="49" t="s">
        <v>57</v>
      </c>
      <c r="BC9" s="50" t="s">
        <v>58</v>
      </c>
      <c r="BD9" s="42"/>
      <c r="BE9" s="24"/>
      <c r="BF9" s="25"/>
      <c r="BG9" s="27"/>
      <c r="BH9" s="2"/>
      <c r="BI9" s="44">
        <v>61</v>
      </c>
      <c r="BJ9" s="45">
        <v>3</v>
      </c>
      <c r="BK9" s="45">
        <v>32</v>
      </c>
      <c r="BL9" s="45">
        <v>78</v>
      </c>
      <c r="BM9" s="45">
        <v>26</v>
      </c>
      <c r="BN9" s="45">
        <v>46</v>
      </c>
      <c r="BO9" s="45">
        <v>65</v>
      </c>
      <c r="BP9" s="45">
        <v>13</v>
      </c>
      <c r="BQ9" s="46">
        <v>45</v>
      </c>
      <c r="BR9" s="47">
        <f t="shared" si="2"/>
        <v>20049</v>
      </c>
      <c r="BS9" s="2"/>
      <c r="BT9" s="29"/>
      <c r="BV9" s="17"/>
      <c r="BW9" s="2"/>
      <c r="BX9" s="43"/>
      <c r="BY9" s="43"/>
      <c r="BZ9" s="53" t="s">
        <v>89</v>
      </c>
      <c r="CA9" s="43"/>
      <c r="CB9" s="43"/>
      <c r="CC9" s="2"/>
      <c r="CD9" s="17"/>
    </row>
    <row r="10" spans="1:82" x14ac:dyDescent="0.2">
      <c r="A10" s="30" t="s">
        <v>77</v>
      </c>
      <c r="B10" s="51">
        <f>0.5*C12*(2*B4+B6*(C12^2-1))</f>
        <v>369</v>
      </c>
      <c r="C10" s="2"/>
      <c r="D10" s="32" t="s">
        <v>90</v>
      </c>
      <c r="E10" s="32"/>
      <c r="F10" s="2"/>
      <c r="G10" s="2"/>
      <c r="I10" s="19"/>
      <c r="J10" s="34"/>
      <c r="K10" s="44">
        <f>F74</f>
        <v>61</v>
      </c>
      <c r="L10" s="45">
        <f>F82</f>
        <v>69</v>
      </c>
      <c r="M10" s="45">
        <f>F43</f>
        <v>30</v>
      </c>
      <c r="N10" s="45">
        <f>F18</f>
        <v>5</v>
      </c>
      <c r="O10" s="45">
        <f>F23</f>
        <v>10</v>
      </c>
      <c r="P10" s="45">
        <f>F40</f>
        <v>27</v>
      </c>
      <c r="Q10" s="45">
        <f>F87</f>
        <v>74</v>
      </c>
      <c r="R10" s="45">
        <f>F57</f>
        <v>44</v>
      </c>
      <c r="S10" s="46">
        <f>F62</f>
        <v>49</v>
      </c>
      <c r="T10" s="47">
        <f t="shared" si="0"/>
        <v>20049</v>
      </c>
      <c r="U10" s="2"/>
      <c r="V10" s="48" t="s">
        <v>91</v>
      </c>
      <c r="W10" s="49" t="s">
        <v>92</v>
      </c>
      <c r="X10" s="49" t="s">
        <v>93</v>
      </c>
      <c r="Y10" s="49" t="s">
        <v>94</v>
      </c>
      <c r="Z10" s="49" t="s">
        <v>95</v>
      </c>
      <c r="AA10" s="49" t="s">
        <v>96</v>
      </c>
      <c r="AB10" s="49" t="s">
        <v>97</v>
      </c>
      <c r="AC10" s="49" t="s">
        <v>98</v>
      </c>
      <c r="AD10" s="50" t="s">
        <v>99</v>
      </c>
      <c r="AE10" s="42"/>
      <c r="AF10" s="24"/>
      <c r="AG10" s="25"/>
      <c r="AH10" s="26"/>
      <c r="AI10" s="34"/>
      <c r="AJ10" s="44">
        <f>F50</f>
        <v>37</v>
      </c>
      <c r="AK10" s="45">
        <f>F67</f>
        <v>54</v>
      </c>
      <c r="AL10" s="45">
        <f>F45</f>
        <v>32</v>
      </c>
      <c r="AM10" s="45">
        <f>F84</f>
        <v>71</v>
      </c>
      <c r="AN10" s="45">
        <f>F89</f>
        <v>76</v>
      </c>
      <c r="AO10" s="45">
        <f>F70</f>
        <v>57</v>
      </c>
      <c r="AP10" s="45">
        <f>F28</f>
        <v>15</v>
      </c>
      <c r="AQ10" s="45">
        <f>F33</f>
        <v>20</v>
      </c>
      <c r="AR10" s="46">
        <f>F20</f>
        <v>7</v>
      </c>
      <c r="AS10" s="47">
        <f t="shared" si="1"/>
        <v>20049</v>
      </c>
      <c r="AT10" s="2"/>
      <c r="AU10" s="48" t="s">
        <v>29</v>
      </c>
      <c r="AV10" s="49" t="s">
        <v>30</v>
      </c>
      <c r="AW10" s="49" t="s">
        <v>35</v>
      </c>
      <c r="AX10" s="49" t="s">
        <v>32</v>
      </c>
      <c r="AY10" s="49" t="s">
        <v>33</v>
      </c>
      <c r="AZ10" s="49" t="s">
        <v>34</v>
      </c>
      <c r="BA10" s="49" t="s">
        <v>31</v>
      </c>
      <c r="BB10" s="49" t="s">
        <v>36</v>
      </c>
      <c r="BC10" s="50" t="s">
        <v>37</v>
      </c>
      <c r="BD10" s="42"/>
      <c r="BE10" s="24"/>
      <c r="BF10" s="25"/>
      <c r="BG10" s="27"/>
      <c r="BH10" s="2"/>
      <c r="BI10" s="44">
        <v>75</v>
      </c>
      <c r="BJ10" s="45">
        <v>23</v>
      </c>
      <c r="BK10" s="45">
        <v>52</v>
      </c>
      <c r="BL10" s="45">
        <v>71</v>
      </c>
      <c r="BM10" s="45">
        <v>10</v>
      </c>
      <c r="BN10" s="45">
        <v>42</v>
      </c>
      <c r="BO10" s="45">
        <v>58</v>
      </c>
      <c r="BP10" s="45">
        <v>9</v>
      </c>
      <c r="BQ10" s="46">
        <v>29</v>
      </c>
      <c r="BR10" s="47">
        <f t="shared" si="2"/>
        <v>20049</v>
      </c>
      <c r="BS10" s="2"/>
      <c r="BT10" s="29"/>
      <c r="BV10" s="17"/>
      <c r="BW10" s="2"/>
      <c r="BX10" s="43"/>
      <c r="BY10" s="43"/>
      <c r="BZ10" s="43"/>
      <c r="CA10" s="43"/>
      <c r="CB10" s="43"/>
      <c r="CC10" s="2"/>
      <c r="CD10" s="17"/>
    </row>
    <row r="11" spans="1:82" x14ac:dyDescent="0.2">
      <c r="A11" s="2"/>
      <c r="B11" s="2"/>
      <c r="C11" s="2"/>
      <c r="D11" s="54" t="s">
        <v>100</v>
      </c>
      <c r="E11" s="2"/>
      <c r="F11" s="2"/>
      <c r="G11" s="2"/>
      <c r="I11" s="19"/>
      <c r="J11" s="34"/>
      <c r="K11" s="44">
        <f>F88</f>
        <v>75</v>
      </c>
      <c r="L11" s="45">
        <f>F75</f>
        <v>62</v>
      </c>
      <c r="M11" s="45">
        <f>F63</f>
        <v>50</v>
      </c>
      <c r="N11" s="45">
        <f>F38</f>
        <v>25</v>
      </c>
      <c r="O11" s="45">
        <f>F19</f>
        <v>6</v>
      </c>
      <c r="P11" s="45">
        <f>F24</f>
        <v>11</v>
      </c>
      <c r="Q11" s="45">
        <f>F80</f>
        <v>67</v>
      </c>
      <c r="R11" s="45">
        <f>F41</f>
        <v>28</v>
      </c>
      <c r="S11" s="46">
        <f>F58</f>
        <v>45</v>
      </c>
      <c r="T11" s="47">
        <f t="shared" si="0"/>
        <v>20049</v>
      </c>
      <c r="U11" s="2"/>
      <c r="V11" s="48" t="s">
        <v>68</v>
      </c>
      <c r="W11" s="49" t="s">
        <v>69</v>
      </c>
      <c r="X11" s="49" t="s">
        <v>74</v>
      </c>
      <c r="Y11" s="49" t="s">
        <v>71</v>
      </c>
      <c r="Z11" s="49" t="s">
        <v>72</v>
      </c>
      <c r="AA11" s="49" t="s">
        <v>73</v>
      </c>
      <c r="AB11" s="49" t="s">
        <v>70</v>
      </c>
      <c r="AC11" s="49" t="s">
        <v>75</v>
      </c>
      <c r="AD11" s="50" t="s">
        <v>76</v>
      </c>
      <c r="AE11" s="42"/>
      <c r="AF11" s="24"/>
      <c r="AG11" s="25"/>
      <c r="AH11" s="26"/>
      <c r="AI11" s="34"/>
      <c r="AJ11" s="44">
        <f>F74</f>
        <v>61</v>
      </c>
      <c r="AK11" s="45">
        <f>F82</f>
        <v>69</v>
      </c>
      <c r="AL11" s="45">
        <f>F87</f>
        <v>74</v>
      </c>
      <c r="AM11" s="45">
        <f>F18</f>
        <v>5</v>
      </c>
      <c r="AN11" s="45">
        <f>F23</f>
        <v>10</v>
      </c>
      <c r="AO11" s="45">
        <f>F40</f>
        <v>27</v>
      </c>
      <c r="AP11" s="45">
        <f>F43</f>
        <v>30</v>
      </c>
      <c r="AQ11" s="45">
        <f>F57</f>
        <v>44</v>
      </c>
      <c r="AR11" s="46">
        <f>F62</f>
        <v>49</v>
      </c>
      <c r="AS11" s="47">
        <f t="shared" si="1"/>
        <v>20049</v>
      </c>
      <c r="AT11" s="2"/>
      <c r="AU11" s="48" t="s">
        <v>91</v>
      </c>
      <c r="AV11" s="49" t="s">
        <v>92</v>
      </c>
      <c r="AW11" s="49" t="s">
        <v>97</v>
      </c>
      <c r="AX11" s="49" t="s">
        <v>94</v>
      </c>
      <c r="AY11" s="49" t="s">
        <v>95</v>
      </c>
      <c r="AZ11" s="49" t="s">
        <v>96</v>
      </c>
      <c r="BA11" s="49" t="s">
        <v>93</v>
      </c>
      <c r="BB11" s="49" t="s">
        <v>98</v>
      </c>
      <c r="BC11" s="50" t="s">
        <v>99</v>
      </c>
      <c r="BD11" s="42"/>
      <c r="BE11" s="24"/>
      <c r="BF11" s="25"/>
      <c r="BG11" s="27"/>
      <c r="BH11" s="2"/>
      <c r="BI11" s="44">
        <v>33</v>
      </c>
      <c r="BJ11" s="45">
        <v>62</v>
      </c>
      <c r="BK11" s="45">
        <v>1</v>
      </c>
      <c r="BL11" s="45">
        <v>47</v>
      </c>
      <c r="BM11" s="45">
        <v>76</v>
      </c>
      <c r="BN11" s="45">
        <v>27</v>
      </c>
      <c r="BO11" s="45">
        <v>43</v>
      </c>
      <c r="BP11" s="45">
        <v>66</v>
      </c>
      <c r="BQ11" s="46">
        <v>14</v>
      </c>
      <c r="BR11" s="47">
        <f t="shared" si="2"/>
        <v>20049</v>
      </c>
      <c r="BS11" s="2"/>
      <c r="BT11" s="29"/>
      <c r="BV11" s="17"/>
      <c r="BW11" s="2"/>
      <c r="BX11" s="43"/>
      <c r="BY11" s="43"/>
      <c r="BZ11" s="43"/>
      <c r="CA11" s="43"/>
      <c r="CB11" s="43"/>
      <c r="CC11" s="2"/>
      <c r="CD11" s="17"/>
    </row>
    <row r="12" spans="1:82" ht="12.75" thickBot="1" x14ac:dyDescent="0.25">
      <c r="A12" s="55"/>
      <c r="B12" s="56" t="s">
        <v>101</v>
      </c>
      <c r="C12" s="57">
        <v>9</v>
      </c>
      <c r="D12" s="2"/>
      <c r="E12" s="2"/>
      <c r="F12" s="2"/>
      <c r="G12" s="2"/>
      <c r="I12" s="58"/>
      <c r="J12" s="34"/>
      <c r="K12" s="59">
        <f>F31</f>
        <v>18</v>
      </c>
      <c r="L12" s="60">
        <f>F36</f>
        <v>23</v>
      </c>
      <c r="M12" s="60">
        <f>F78</f>
        <v>65</v>
      </c>
      <c r="N12" s="60">
        <f>F48</f>
        <v>35</v>
      </c>
      <c r="O12" s="60">
        <f>F61</f>
        <v>48</v>
      </c>
      <c r="P12" s="60">
        <f>F53</f>
        <v>40</v>
      </c>
      <c r="Q12" s="60">
        <f>F14</f>
        <v>1</v>
      </c>
      <c r="R12" s="60">
        <f>F92</f>
        <v>79</v>
      </c>
      <c r="S12" s="61">
        <f>F73</f>
        <v>60</v>
      </c>
      <c r="T12" s="62">
        <f t="shared" si="0"/>
        <v>20049</v>
      </c>
      <c r="U12" s="2"/>
      <c r="V12" s="63" t="s">
        <v>79</v>
      </c>
      <c r="W12" s="64" t="s">
        <v>80</v>
      </c>
      <c r="X12" s="64" t="s">
        <v>85</v>
      </c>
      <c r="Y12" s="64" t="s">
        <v>84</v>
      </c>
      <c r="Z12" s="64" t="s">
        <v>83</v>
      </c>
      <c r="AA12" s="64" t="s">
        <v>82</v>
      </c>
      <c r="AB12" s="64" t="s">
        <v>81</v>
      </c>
      <c r="AC12" s="64" t="s">
        <v>86</v>
      </c>
      <c r="AD12" s="65" t="s">
        <v>87</v>
      </c>
      <c r="AE12" s="42"/>
      <c r="AF12" s="66"/>
      <c r="AG12" s="67"/>
      <c r="AH12" s="26"/>
      <c r="AI12" s="34"/>
      <c r="AJ12" s="59">
        <f>F35</f>
        <v>22</v>
      </c>
      <c r="AK12" s="60">
        <f>F16</f>
        <v>3</v>
      </c>
      <c r="AL12" s="60">
        <f>F30</f>
        <v>17</v>
      </c>
      <c r="AM12" s="60">
        <f>F60</f>
        <v>47</v>
      </c>
      <c r="AN12" s="60">
        <f>F47</f>
        <v>34</v>
      </c>
      <c r="AO12" s="60">
        <f>F55</f>
        <v>42</v>
      </c>
      <c r="AP12" s="60">
        <f>F94</f>
        <v>81</v>
      </c>
      <c r="AQ12" s="60">
        <f>F72</f>
        <v>59</v>
      </c>
      <c r="AR12" s="61">
        <f>F77</f>
        <v>64</v>
      </c>
      <c r="AS12" s="47">
        <f t="shared" si="1"/>
        <v>20049</v>
      </c>
      <c r="AT12" s="2"/>
      <c r="AU12" s="63" t="s">
        <v>11</v>
      </c>
      <c r="AV12" s="64" t="s">
        <v>12</v>
      </c>
      <c r="AW12" s="64" t="s">
        <v>17</v>
      </c>
      <c r="AX12" s="64" t="s">
        <v>16</v>
      </c>
      <c r="AY12" s="64" t="s">
        <v>15</v>
      </c>
      <c r="AZ12" s="64" t="s">
        <v>14</v>
      </c>
      <c r="BA12" s="64" t="s">
        <v>13</v>
      </c>
      <c r="BB12" s="64" t="s">
        <v>18</v>
      </c>
      <c r="BC12" s="65" t="s">
        <v>19</v>
      </c>
      <c r="BD12" s="42"/>
      <c r="BE12" s="66"/>
      <c r="BF12" s="67"/>
      <c r="BG12" s="27"/>
      <c r="BH12" s="2"/>
      <c r="BI12" s="59">
        <v>18</v>
      </c>
      <c r="BJ12" s="60">
        <v>38</v>
      </c>
      <c r="BK12" s="60">
        <v>67</v>
      </c>
      <c r="BL12" s="60">
        <v>5</v>
      </c>
      <c r="BM12" s="60">
        <v>34</v>
      </c>
      <c r="BN12" s="60">
        <v>57</v>
      </c>
      <c r="BO12" s="60">
        <v>19</v>
      </c>
      <c r="BP12" s="60">
        <v>51</v>
      </c>
      <c r="BQ12" s="61">
        <v>80</v>
      </c>
      <c r="BR12" s="47">
        <f t="shared" si="2"/>
        <v>20049</v>
      </c>
      <c r="BS12" s="2"/>
      <c r="BT12" s="29"/>
      <c r="BV12" s="17"/>
      <c r="BW12" s="2"/>
      <c r="BX12" s="43"/>
      <c r="BY12" s="43"/>
      <c r="BZ12" s="43"/>
      <c r="CA12" s="43"/>
      <c r="CB12" s="43"/>
      <c r="CC12" s="2"/>
      <c r="CD12" s="17"/>
    </row>
    <row r="13" spans="1:82" ht="12.75" thickBot="1" x14ac:dyDescent="0.25">
      <c r="A13" s="2"/>
      <c r="B13" s="68"/>
      <c r="C13" s="69"/>
      <c r="D13" s="70"/>
      <c r="E13" s="55" t="s">
        <v>102</v>
      </c>
      <c r="F13" s="70"/>
      <c r="G13" s="2"/>
      <c r="I13" s="58"/>
      <c r="J13" s="34"/>
      <c r="K13" s="71">
        <f>K4+K5+K6+K7+K8+K9+K10+K11+K12</f>
        <v>369</v>
      </c>
      <c r="L13" s="72">
        <f>L4+L5+L6+L7+L8+L9+L10+L11+L12</f>
        <v>369</v>
      </c>
      <c r="M13" s="72">
        <f>M4+M5+M6+M7+M8+M9+M10+M11+M12</f>
        <v>369</v>
      </c>
      <c r="N13" s="73">
        <f>N4+N5+N6+N7+N8+N9+N10+N11+N12</f>
        <v>369</v>
      </c>
      <c r="O13" s="74">
        <f>N7^3+O7^3+P7^3+N8^3+O8^3+P8^3+N9^3+O9^3+P9^3</f>
        <v>1225449</v>
      </c>
      <c r="P13" s="75">
        <f>P4+P5+P6+P7+P8+P9+P10+P11+P12</f>
        <v>369</v>
      </c>
      <c r="Q13" s="72">
        <f>Q4+Q5+Q6+Q7+Q8+Q9+Q10+Q11+Q12</f>
        <v>369</v>
      </c>
      <c r="R13" s="72">
        <f>R4+R5+R6+R7+R8+R9+R10+R11+R12</f>
        <v>369</v>
      </c>
      <c r="S13" s="73">
        <f>S4+S5+S6+S7+S8+S9+S10+S11+S12</f>
        <v>369</v>
      </c>
      <c r="T13" s="76">
        <f>K4^3+L5^3+M6^3+N7^3+O8^3+P9^3+Q10^3+R11^3+S12^3</f>
        <v>1225449</v>
      </c>
      <c r="U13" s="2"/>
      <c r="V13" s="77"/>
      <c r="W13" s="77"/>
      <c r="X13" s="77"/>
      <c r="Y13" s="77"/>
      <c r="Z13" s="77"/>
      <c r="AA13" s="77"/>
      <c r="AB13" s="77"/>
      <c r="AC13" s="77"/>
      <c r="AD13" s="77"/>
      <c r="AE13" s="42"/>
      <c r="AF13" s="66"/>
      <c r="AG13" s="67"/>
      <c r="AH13" s="26"/>
      <c r="AI13" s="34"/>
      <c r="AJ13" s="78">
        <f>SUMSQ(AJ4,AK4,AL4,AJ5,AK5,AL5,AJ6,AK6,AL6)</f>
        <v>20049</v>
      </c>
      <c r="AK13" s="79">
        <f>SUMSQ(AJ7,AK7,AL7,AJ8,AK8,AL8,AJ9,AK9,AL9)</f>
        <v>20049</v>
      </c>
      <c r="AL13" s="79">
        <f>SUMSQ(AJ10,AK10,AL10,AJ11,AK11,AL11,AJ12,AK12,AL12)</f>
        <v>20049</v>
      </c>
      <c r="AM13" s="79">
        <f>SUMSQ(AM4,AN4,AO4,AM5,AN5,AO5,AM6,AN6,AO6)</f>
        <v>20049</v>
      </c>
      <c r="AN13" s="79">
        <f>SUMSQ(AM7,AN7,AO7,AM8,AN8,AO8,AM9,AN9,AO9)</f>
        <v>20049</v>
      </c>
      <c r="AO13" s="79">
        <f>SUMSQ(AM10,AN10,AO10,AM11,AN11,AO11,AM12,AN12,AO12)</f>
        <v>20049</v>
      </c>
      <c r="AP13" s="79">
        <f>SUMSQ(AP4,AQ4,AR4,AP5,AQ5,AR5,AP6,AQ6,AR6)</f>
        <v>20049</v>
      </c>
      <c r="AQ13" s="79">
        <f>SUMSQ(AP7,AQ7,AR7,AP8,AQ8,AR8,AP9,AQ9,AR9)</f>
        <v>20049</v>
      </c>
      <c r="AR13" s="79">
        <f>SUMSQ(AP10,AQ10,AR10,AP11,AQ11,AR11,AP12,AQ12,AR12)</f>
        <v>20049</v>
      </c>
      <c r="AS13" s="80">
        <f>SUMSQ(AJ4,AK5,AL6,AM7,AN8,AO9,AP10,AQ11,AR12)</f>
        <v>20049</v>
      </c>
      <c r="AT13" s="2"/>
      <c r="AU13" s="77"/>
      <c r="AV13" s="77"/>
      <c r="AW13" s="77"/>
      <c r="AX13" s="77"/>
      <c r="AY13" s="77"/>
      <c r="AZ13" s="77"/>
      <c r="BA13" s="77"/>
      <c r="BB13" s="77"/>
      <c r="BC13" s="77"/>
      <c r="BD13" s="42"/>
      <c r="BE13" s="66"/>
      <c r="BF13" s="81"/>
      <c r="BG13" s="27"/>
      <c r="BH13" s="2"/>
      <c r="BI13" s="82">
        <f>SUMSQ(BI4,BJ4,BK4,BI5,BJ5,BK5,BI6,BJ6,BK6)</f>
        <v>20049</v>
      </c>
      <c r="BJ13" s="83">
        <f>SUMSQ(BL4,BM4,BN4,BL5,BM5,BN5,BL6,BM6,BN6)</f>
        <v>20049</v>
      </c>
      <c r="BK13" s="83">
        <f>SUMSQ(BO4,BP4,BQ4,BO5,BP5,BQ5,BO6,BP6,BQ6)</f>
        <v>20049</v>
      </c>
      <c r="BL13" s="83">
        <f>SUMSQ(BI7,BJ7,BK7,BI8,BJ8,BK8,BI9,BJ9,BK9)</f>
        <v>20049</v>
      </c>
      <c r="BM13" s="83">
        <f>SUMSQ(BL7,BM7,BN7,BL8,BM8,BN8,BL9,BM9,BN9)</f>
        <v>20049</v>
      </c>
      <c r="BN13" s="83">
        <f>SUMSQ(BO7,BP7,BQ7,BO8,BP8,BQ8,BO9,BP9,BQ9)</f>
        <v>20049</v>
      </c>
      <c r="BO13" s="83">
        <f>SUMSQ(BI10,BJ10,BK10,BI11,BJ11,BK11,BI12,BJ12,BK12)</f>
        <v>20049</v>
      </c>
      <c r="BP13" s="83">
        <f>SUMSQ(BL10,BM10,BN10,BL11,BM11,BN11,BL12,BM12,BN12)</f>
        <v>20049</v>
      </c>
      <c r="BQ13" s="83">
        <f>SUMSQ(BO10,BP10,BQ10,BO11,BP11,BQ11,BO12,BP12,BQ12)</f>
        <v>20049</v>
      </c>
      <c r="BR13" s="84">
        <f>SUMSQ(BI4,BJ5,BK6,BL7,BM8,BN9,BO10,BP11,BQ12)</f>
        <v>20049</v>
      </c>
      <c r="BS13" s="2"/>
      <c r="BT13" s="29"/>
      <c r="BV13" s="17"/>
      <c r="BW13" s="2"/>
      <c r="BX13" s="43"/>
      <c r="BY13" s="43"/>
      <c r="BZ13" s="43"/>
      <c r="CA13" s="43"/>
      <c r="CB13" s="43"/>
      <c r="CC13" s="2"/>
      <c r="CD13" s="17"/>
    </row>
    <row r="14" spans="1:82" ht="12.75" thickBot="1" x14ac:dyDescent="0.25">
      <c r="A14" s="2"/>
      <c r="B14" s="2"/>
      <c r="C14" s="2"/>
      <c r="D14" s="85" t="s">
        <v>81</v>
      </c>
      <c r="E14" s="86" t="s">
        <v>103</v>
      </c>
      <c r="F14" s="87">
        <f>B4+(0*B6)</f>
        <v>1</v>
      </c>
      <c r="G14" s="2"/>
      <c r="I14" s="88"/>
      <c r="J14" s="34"/>
      <c r="K14" s="89">
        <f t="shared" ref="K14:S14" si="3">K4^2+K5^2+K6^2+K7^2+K8^2+K9^2+K10^2+K11^2+K12^2</f>
        <v>20049</v>
      </c>
      <c r="L14" s="90">
        <f t="shared" si="3"/>
        <v>20049</v>
      </c>
      <c r="M14" s="90">
        <f t="shared" si="3"/>
        <v>20049</v>
      </c>
      <c r="N14" s="91">
        <f t="shared" si="3"/>
        <v>20049</v>
      </c>
      <c r="O14" s="90">
        <f t="shared" si="3"/>
        <v>20049</v>
      </c>
      <c r="P14" s="92">
        <f t="shared" si="3"/>
        <v>20049</v>
      </c>
      <c r="Q14" s="90">
        <f t="shared" si="3"/>
        <v>20049</v>
      </c>
      <c r="R14" s="90">
        <f t="shared" si="3"/>
        <v>20049</v>
      </c>
      <c r="S14" s="91">
        <f t="shared" si="3"/>
        <v>20049</v>
      </c>
      <c r="T14" s="93">
        <f>K12^3+L11^3+M10^3+N9^3+O8^3+P7^3+Q6^3+R5^3+S4^3</f>
        <v>1225449</v>
      </c>
      <c r="U14" s="2"/>
      <c r="V14" s="94" t="s">
        <v>11</v>
      </c>
      <c r="W14" s="95" t="s">
        <v>30</v>
      </c>
      <c r="X14" s="95" t="s">
        <v>52</v>
      </c>
      <c r="Y14" s="95" t="s">
        <v>62</v>
      </c>
      <c r="Z14" s="95" t="s">
        <v>24</v>
      </c>
      <c r="AA14" s="95" t="s">
        <v>43</v>
      </c>
      <c r="AB14" s="95" t="s">
        <v>97</v>
      </c>
      <c r="AC14" s="95" t="s">
        <v>75</v>
      </c>
      <c r="AD14" s="96" t="s">
        <v>87</v>
      </c>
      <c r="AE14" s="42"/>
      <c r="AF14" s="97"/>
      <c r="AG14" s="98"/>
      <c r="AH14" s="26"/>
      <c r="AI14" s="34"/>
      <c r="AJ14" s="89">
        <f t="shared" ref="AJ14:AR14" si="4">SUMSQ(AJ4:AJ12)</f>
        <v>20049</v>
      </c>
      <c r="AK14" s="90">
        <f t="shared" si="4"/>
        <v>20049</v>
      </c>
      <c r="AL14" s="90">
        <f t="shared" si="4"/>
        <v>20049</v>
      </c>
      <c r="AM14" s="90">
        <f t="shared" si="4"/>
        <v>20049</v>
      </c>
      <c r="AN14" s="90">
        <f t="shared" si="4"/>
        <v>20049</v>
      </c>
      <c r="AO14" s="90">
        <f t="shared" si="4"/>
        <v>20049</v>
      </c>
      <c r="AP14" s="90">
        <f t="shared" si="4"/>
        <v>20049</v>
      </c>
      <c r="AQ14" s="90">
        <f t="shared" si="4"/>
        <v>20049</v>
      </c>
      <c r="AR14" s="90">
        <f t="shared" si="4"/>
        <v>20049</v>
      </c>
      <c r="AS14" s="99">
        <f>SUMSQ(AJ12,AK11,AL10,AM9,AN8,AO7,AP6,AQ5,AR4)</f>
        <v>20049</v>
      </c>
      <c r="AT14" s="2"/>
      <c r="AU14" s="49" t="s">
        <v>20</v>
      </c>
      <c r="AV14" s="49" t="s">
        <v>39</v>
      </c>
      <c r="AW14" s="49" t="s">
        <v>61</v>
      </c>
      <c r="AX14" s="49" t="s">
        <v>71</v>
      </c>
      <c r="AY14" s="49" t="s">
        <v>83</v>
      </c>
      <c r="AZ14" s="49" t="s">
        <v>55</v>
      </c>
      <c r="BA14" s="49" t="s">
        <v>31</v>
      </c>
      <c r="BB14" s="49" t="s">
        <v>98</v>
      </c>
      <c r="BC14" s="49" t="s">
        <v>19</v>
      </c>
      <c r="BD14" s="42"/>
      <c r="BE14" s="97"/>
      <c r="BF14" s="98"/>
      <c r="BG14" s="27"/>
      <c r="BH14" s="2"/>
      <c r="BI14" s="89">
        <f t="shared" ref="BI14:BQ14" si="5">SUMSQ(BI4:BI12)</f>
        <v>20049</v>
      </c>
      <c r="BJ14" s="90">
        <f t="shared" si="5"/>
        <v>20049</v>
      </c>
      <c r="BK14" s="90">
        <f t="shared" si="5"/>
        <v>20049</v>
      </c>
      <c r="BL14" s="90">
        <f t="shared" si="5"/>
        <v>20049</v>
      </c>
      <c r="BM14" s="90">
        <f t="shared" si="5"/>
        <v>20049</v>
      </c>
      <c r="BN14" s="90">
        <f t="shared" si="5"/>
        <v>20049</v>
      </c>
      <c r="BO14" s="90">
        <f t="shared" si="5"/>
        <v>20049</v>
      </c>
      <c r="BP14" s="90">
        <f t="shared" si="5"/>
        <v>20049</v>
      </c>
      <c r="BQ14" s="90">
        <f t="shared" si="5"/>
        <v>20049</v>
      </c>
      <c r="BR14" s="100">
        <f>SUMSQ(BI12,BJ11,BK10,BL9,BM8,BN7,BO6,BP5,BQ4)</f>
        <v>20049</v>
      </c>
      <c r="BS14" s="2"/>
      <c r="BT14" s="29"/>
      <c r="BV14" s="17"/>
      <c r="BW14" s="2"/>
      <c r="BX14" s="43"/>
      <c r="BY14" s="43"/>
      <c r="BZ14" s="43"/>
      <c r="CA14" s="43"/>
      <c r="CB14" s="43"/>
      <c r="CC14" s="2"/>
      <c r="CD14" s="17"/>
    </row>
    <row r="15" spans="1:82" ht="12.75" thickBot="1" x14ac:dyDescent="0.25">
      <c r="A15" s="2"/>
      <c r="B15" s="2"/>
      <c r="C15" s="2"/>
      <c r="D15" s="101" t="s">
        <v>20</v>
      </c>
      <c r="E15" s="102" t="s">
        <v>103</v>
      </c>
      <c r="F15" s="103">
        <f>B4+(1*B6)</f>
        <v>2</v>
      </c>
      <c r="G15" s="2"/>
      <c r="I15" s="88"/>
      <c r="J15" s="104"/>
      <c r="K15" s="105"/>
      <c r="L15" s="105"/>
      <c r="M15" s="105"/>
      <c r="N15" s="105"/>
      <c r="O15" s="106"/>
      <c r="P15" s="105"/>
      <c r="Q15" s="105"/>
      <c r="R15" s="105"/>
      <c r="S15" s="105"/>
      <c r="T15" s="106"/>
      <c r="U15" s="106"/>
      <c r="V15" s="107" t="s">
        <v>79</v>
      </c>
      <c r="W15" s="64" t="s">
        <v>69</v>
      </c>
      <c r="X15" s="64" t="s">
        <v>93</v>
      </c>
      <c r="Y15" s="64" t="s">
        <v>41</v>
      </c>
      <c r="Z15" s="64" t="s">
        <v>24</v>
      </c>
      <c r="AA15" s="64" t="s">
        <v>64</v>
      </c>
      <c r="AB15" s="64" t="s">
        <v>56</v>
      </c>
      <c r="AC15" s="64" t="s">
        <v>36</v>
      </c>
      <c r="AD15" s="108" t="s">
        <v>19</v>
      </c>
      <c r="AE15" s="109"/>
      <c r="AF15" s="97"/>
      <c r="AG15" s="98"/>
      <c r="AH15" s="26"/>
      <c r="AI15" s="104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64" t="s">
        <v>11</v>
      </c>
      <c r="AV15" s="64" t="s">
        <v>92</v>
      </c>
      <c r="AW15" s="64" t="s">
        <v>35</v>
      </c>
      <c r="AX15" s="64" t="s">
        <v>53</v>
      </c>
      <c r="AY15" s="64" t="s">
        <v>83</v>
      </c>
      <c r="AZ15" s="64" t="s">
        <v>73</v>
      </c>
      <c r="BA15" s="64" t="s">
        <v>65</v>
      </c>
      <c r="BB15" s="64" t="s">
        <v>45</v>
      </c>
      <c r="BC15" s="64" t="s">
        <v>28</v>
      </c>
      <c r="BD15" s="109"/>
      <c r="BE15" s="97"/>
      <c r="BF15" s="98"/>
      <c r="BG15" s="27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9"/>
      <c r="BV15" s="17"/>
      <c r="BW15" s="2"/>
      <c r="BX15" s="2"/>
      <c r="BY15" s="2"/>
      <c r="BZ15" s="2"/>
      <c r="CA15" s="2"/>
      <c r="CB15" s="2"/>
      <c r="CC15" s="2"/>
      <c r="CD15" s="17"/>
    </row>
    <row r="16" spans="1:82" ht="12.75" thickBot="1" x14ac:dyDescent="0.25">
      <c r="A16" s="2"/>
      <c r="B16" s="2"/>
      <c r="C16" s="2"/>
      <c r="D16" s="101" t="s">
        <v>12</v>
      </c>
      <c r="E16" s="102" t="s">
        <v>103</v>
      </c>
      <c r="F16" s="103">
        <f>B4+(2*B6)</f>
        <v>3</v>
      </c>
      <c r="G16" s="2"/>
      <c r="I16" s="110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2"/>
      <c r="AH16" s="110"/>
      <c r="AI16" s="111"/>
      <c r="AJ16" s="111"/>
      <c r="AK16" s="111"/>
      <c r="AL16" s="113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2"/>
      <c r="BG16" s="114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6"/>
      <c r="BV16" s="17"/>
      <c r="BW16" s="17"/>
      <c r="BX16" s="17"/>
      <c r="BY16" s="17"/>
      <c r="BZ16" s="17"/>
      <c r="CA16" s="17"/>
      <c r="CB16" s="17"/>
      <c r="CC16" s="17"/>
      <c r="CD16" s="17"/>
    </row>
    <row r="17" spans="1:82" ht="12.75" thickBot="1" x14ac:dyDescent="0.25">
      <c r="A17" s="2"/>
      <c r="B17" s="2"/>
      <c r="C17" s="2"/>
      <c r="D17" s="101" t="s">
        <v>64</v>
      </c>
      <c r="E17" s="102" t="s">
        <v>103</v>
      </c>
      <c r="F17" s="117">
        <f>B4+(3*B6)</f>
        <v>4</v>
      </c>
      <c r="G17" s="2"/>
      <c r="BG17" s="118"/>
      <c r="BT17" s="119"/>
    </row>
    <row r="18" spans="1:82" ht="12.75" thickBot="1" x14ac:dyDescent="0.25">
      <c r="A18" s="2"/>
      <c r="B18" s="2"/>
      <c r="C18" s="2"/>
      <c r="D18" s="101" t="s">
        <v>94</v>
      </c>
      <c r="E18" s="102" t="s">
        <v>103</v>
      </c>
      <c r="F18" s="117">
        <f>B4+(4*B6)</f>
        <v>5</v>
      </c>
      <c r="G18" s="2"/>
      <c r="I18" s="7"/>
      <c r="J18" s="8"/>
      <c r="K18" s="8"/>
      <c r="L18" s="8"/>
      <c r="M18" s="9"/>
      <c r="N18" s="8"/>
      <c r="O18" s="8"/>
      <c r="P18" s="8"/>
      <c r="Q18" s="8"/>
      <c r="R18" s="8"/>
      <c r="S18" s="8"/>
      <c r="T18" s="8"/>
      <c r="U18" s="8"/>
      <c r="V18" s="8"/>
      <c r="W18" s="8"/>
      <c r="X18" s="9"/>
      <c r="Y18" s="8"/>
      <c r="Z18" s="8"/>
      <c r="AA18" s="8"/>
      <c r="AB18" s="8"/>
      <c r="AC18" s="8"/>
      <c r="AD18" s="8"/>
      <c r="AE18" s="8" t="s">
        <v>0</v>
      </c>
      <c r="AF18" s="10"/>
      <c r="AH18" s="7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9"/>
      <c r="AX18" s="8"/>
      <c r="AY18" s="8"/>
      <c r="AZ18" s="8"/>
      <c r="BA18" s="8"/>
      <c r="BB18" s="8"/>
      <c r="BC18" s="8"/>
      <c r="BD18" s="8" t="s">
        <v>0</v>
      </c>
      <c r="BE18" s="10"/>
      <c r="BG18" s="120"/>
      <c r="BH18" s="121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3"/>
      <c r="BV18" s="17"/>
      <c r="BW18" s="17"/>
      <c r="BX18" s="17"/>
      <c r="BY18" s="17"/>
      <c r="BZ18" s="17"/>
      <c r="CA18" s="17"/>
      <c r="CB18" s="17"/>
      <c r="CC18" s="17"/>
      <c r="CD18" s="17"/>
    </row>
    <row r="19" spans="1:82" ht="12.75" thickBot="1" x14ac:dyDescent="0.25">
      <c r="A19" s="2"/>
      <c r="B19" s="2"/>
      <c r="C19" s="2"/>
      <c r="D19" s="101" t="s">
        <v>72</v>
      </c>
      <c r="E19" s="102" t="s">
        <v>103</v>
      </c>
      <c r="F19" s="103">
        <f>B4+(5*B6)</f>
        <v>6</v>
      </c>
      <c r="G19" s="2"/>
      <c r="I19" s="19"/>
      <c r="J19" s="20"/>
      <c r="K19" s="21"/>
      <c r="L19" s="21"/>
      <c r="M19" s="21"/>
      <c r="N19" s="21"/>
      <c r="O19" s="22" t="s">
        <v>104</v>
      </c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2" t="s">
        <v>105</v>
      </c>
      <c r="AA19" s="21"/>
      <c r="AB19" s="21"/>
      <c r="AC19" s="21"/>
      <c r="AD19" s="21"/>
      <c r="AE19" s="23"/>
      <c r="AF19" s="24"/>
      <c r="AG19" s="25"/>
      <c r="AH19" s="26"/>
      <c r="AI19" s="20"/>
      <c r="AJ19" s="21"/>
      <c r="AK19" s="21"/>
      <c r="AL19" s="21"/>
      <c r="AM19" s="21"/>
      <c r="AN19" s="22" t="s">
        <v>106</v>
      </c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2" t="s">
        <v>107</v>
      </c>
      <c r="AZ19" s="21"/>
      <c r="BA19" s="21"/>
      <c r="BB19" s="21"/>
      <c r="BC19" s="21"/>
      <c r="BD19" s="23"/>
      <c r="BE19" s="24"/>
      <c r="BG19" s="27"/>
      <c r="BH19" s="2"/>
      <c r="BI19" s="2"/>
      <c r="BJ19" s="2"/>
      <c r="BK19" s="2"/>
      <c r="BL19" s="2"/>
      <c r="BM19" s="28" t="s">
        <v>108</v>
      </c>
      <c r="BN19" s="2"/>
      <c r="BO19" s="2"/>
      <c r="BP19" s="2"/>
      <c r="BQ19" s="2"/>
      <c r="BR19" s="2"/>
      <c r="BS19" s="2"/>
      <c r="BT19" s="29"/>
      <c r="BV19" s="17"/>
      <c r="BW19" s="2"/>
      <c r="BX19" s="2"/>
      <c r="BY19" s="2"/>
      <c r="BZ19" s="2"/>
      <c r="CA19" s="2"/>
      <c r="CB19" s="2"/>
      <c r="CC19" s="2"/>
      <c r="CD19" s="17"/>
    </row>
    <row r="20" spans="1:82" x14ac:dyDescent="0.2">
      <c r="A20" s="2"/>
      <c r="B20" s="2"/>
      <c r="C20" s="2"/>
      <c r="D20" s="101" t="s">
        <v>37</v>
      </c>
      <c r="E20" s="102" t="s">
        <v>103</v>
      </c>
      <c r="F20" s="103">
        <f>B4+(6*B6)</f>
        <v>7</v>
      </c>
      <c r="G20" s="2"/>
      <c r="I20" s="19"/>
      <c r="J20" s="34"/>
      <c r="K20" s="35">
        <f>F37</f>
        <v>24</v>
      </c>
      <c r="L20" s="36">
        <f>F20</f>
        <v>7</v>
      </c>
      <c r="M20" s="36">
        <f>F86</f>
        <v>73</v>
      </c>
      <c r="N20" s="36">
        <f>F66</f>
        <v>53</v>
      </c>
      <c r="O20" s="36">
        <f>F43</f>
        <v>30</v>
      </c>
      <c r="P20" s="36">
        <f>F53</f>
        <v>40</v>
      </c>
      <c r="Q20" s="36">
        <f>F24</f>
        <v>11</v>
      </c>
      <c r="R20" s="36">
        <f>F72</f>
        <v>59</v>
      </c>
      <c r="S20" s="37">
        <f>F85</f>
        <v>72</v>
      </c>
      <c r="T20" s="38">
        <f t="shared" ref="T20:T28" si="6">K20^2+L20^2+M20^2+N20^2+O20^2+P20^2+Q20^2+R20^2+S20^2</f>
        <v>20049</v>
      </c>
      <c r="U20" s="2"/>
      <c r="V20" s="39" t="s">
        <v>22</v>
      </c>
      <c r="W20" s="40" t="s">
        <v>37</v>
      </c>
      <c r="X20" s="40" t="s">
        <v>60</v>
      </c>
      <c r="Y20" s="40" t="s">
        <v>38</v>
      </c>
      <c r="Z20" s="40" t="s">
        <v>93</v>
      </c>
      <c r="AA20" s="40" t="s">
        <v>82</v>
      </c>
      <c r="AB20" s="40" t="s">
        <v>73</v>
      </c>
      <c r="AC20" s="40" t="s">
        <v>18</v>
      </c>
      <c r="AD20" s="41" t="s">
        <v>54</v>
      </c>
      <c r="AE20" s="42"/>
      <c r="AF20" s="24"/>
      <c r="AG20" s="25"/>
      <c r="AH20" s="26"/>
      <c r="AI20" s="34"/>
      <c r="AJ20" s="35">
        <f>F21</f>
        <v>8</v>
      </c>
      <c r="AK20" s="36">
        <f>F25</f>
        <v>12</v>
      </c>
      <c r="AL20" s="36">
        <f>F35</f>
        <v>22</v>
      </c>
      <c r="AM20" s="36">
        <f>F41</f>
        <v>28</v>
      </c>
      <c r="AN20" s="36">
        <f>F54</f>
        <v>41</v>
      </c>
      <c r="AO20" s="36">
        <f>F67</f>
        <v>54</v>
      </c>
      <c r="AP20" s="36">
        <f>F73</f>
        <v>60</v>
      </c>
      <c r="AQ20" s="36">
        <f>F83</f>
        <v>70</v>
      </c>
      <c r="AR20" s="37">
        <f>F87</f>
        <v>74</v>
      </c>
      <c r="AS20" s="38">
        <f t="shared" ref="AS20:AS28" si="7">SUMSQ(AJ20:AR20)</f>
        <v>20049</v>
      </c>
      <c r="AT20" s="2"/>
      <c r="AU20" s="39" t="s">
        <v>52</v>
      </c>
      <c r="AV20" s="40" t="s">
        <v>62</v>
      </c>
      <c r="AW20" s="40" t="s">
        <v>11</v>
      </c>
      <c r="AX20" s="40" t="s">
        <v>75</v>
      </c>
      <c r="AY20" s="40" t="s">
        <v>24</v>
      </c>
      <c r="AZ20" s="40" t="s">
        <v>30</v>
      </c>
      <c r="BA20" s="40" t="s">
        <v>87</v>
      </c>
      <c r="BB20" s="40" t="s">
        <v>43</v>
      </c>
      <c r="BC20" s="41" t="s">
        <v>97</v>
      </c>
      <c r="BD20" s="42"/>
      <c r="BE20" s="24"/>
      <c r="BG20" s="27"/>
      <c r="BH20" s="2"/>
      <c r="BI20" s="35">
        <f>BI4</f>
        <v>2</v>
      </c>
      <c r="BJ20" s="36">
        <f>BK5</f>
        <v>39</v>
      </c>
      <c r="BK20" s="36">
        <f>BJ6</f>
        <v>73</v>
      </c>
      <c r="BL20" s="36">
        <f>BO7</f>
        <v>50</v>
      </c>
      <c r="BM20" s="36">
        <f>BQ8</f>
        <v>60</v>
      </c>
      <c r="BN20" s="36">
        <f>BP9</f>
        <v>13</v>
      </c>
      <c r="BO20" s="36">
        <f>BL10</f>
        <v>71</v>
      </c>
      <c r="BP20" s="36">
        <f>BN11</f>
        <v>27</v>
      </c>
      <c r="BQ20" s="37">
        <f>BM12</f>
        <v>34</v>
      </c>
      <c r="BR20" s="38">
        <f t="shared" ref="BR20:BR28" si="8">SUMSQ(BI20:BQ20)</f>
        <v>20049</v>
      </c>
      <c r="BS20" s="2"/>
      <c r="BT20" s="29"/>
      <c r="BV20" s="17"/>
      <c r="BW20" s="2"/>
      <c r="BX20" s="43"/>
      <c r="BY20" s="43"/>
      <c r="BZ20" s="43"/>
      <c r="CA20" s="43"/>
      <c r="CB20" s="43"/>
      <c r="CC20" s="2"/>
      <c r="CD20" s="17"/>
    </row>
    <row r="21" spans="1:82" x14ac:dyDescent="0.2">
      <c r="A21" s="2"/>
      <c r="B21" s="2"/>
      <c r="C21" s="2"/>
      <c r="D21" s="101" t="s">
        <v>52</v>
      </c>
      <c r="E21" s="102" t="s">
        <v>103</v>
      </c>
      <c r="F21" s="117">
        <f>B4+(7*B6)</f>
        <v>8</v>
      </c>
      <c r="G21" s="2"/>
      <c r="I21" s="19"/>
      <c r="J21" s="34"/>
      <c r="K21" s="44">
        <f>F58</f>
        <v>45</v>
      </c>
      <c r="L21" s="45">
        <f>F59</f>
        <v>46</v>
      </c>
      <c r="M21" s="45">
        <f>F26</f>
        <v>13</v>
      </c>
      <c r="N21" s="45">
        <f>F78</f>
        <v>65</v>
      </c>
      <c r="O21" s="45">
        <f>F91</f>
        <v>78</v>
      </c>
      <c r="P21" s="45">
        <f>F74</f>
        <v>61</v>
      </c>
      <c r="Q21" s="45">
        <f>F45</f>
        <v>32</v>
      </c>
      <c r="R21" s="45">
        <f>F39</f>
        <v>26</v>
      </c>
      <c r="S21" s="46">
        <f>F16</f>
        <v>3</v>
      </c>
      <c r="T21" s="47">
        <f t="shared" si="6"/>
        <v>20049</v>
      </c>
      <c r="U21" s="2"/>
      <c r="V21" s="48" t="s">
        <v>76</v>
      </c>
      <c r="W21" s="49" t="s">
        <v>25</v>
      </c>
      <c r="X21" s="49" t="s">
        <v>57</v>
      </c>
      <c r="Y21" s="49" t="s">
        <v>85</v>
      </c>
      <c r="Z21" s="49" t="s">
        <v>41</v>
      </c>
      <c r="AA21" s="49" t="s">
        <v>91</v>
      </c>
      <c r="AB21" s="49" t="s">
        <v>35</v>
      </c>
      <c r="AC21" s="49" t="s">
        <v>63</v>
      </c>
      <c r="AD21" s="50" t="s">
        <v>12</v>
      </c>
      <c r="AE21" s="42"/>
      <c r="AF21" s="24"/>
      <c r="AG21" s="25"/>
      <c r="AH21" s="26"/>
      <c r="AI21" s="34"/>
      <c r="AJ21" s="44">
        <f>F60</f>
        <v>47</v>
      </c>
      <c r="AK21" s="45">
        <f>F46</f>
        <v>33</v>
      </c>
      <c r="AL21" s="45">
        <f>F56</f>
        <v>43</v>
      </c>
      <c r="AM21" s="45">
        <f>F89</f>
        <v>76</v>
      </c>
      <c r="AN21" s="45">
        <f>F75</f>
        <v>62</v>
      </c>
      <c r="AO21" s="45">
        <f>F79</f>
        <v>66</v>
      </c>
      <c r="AP21" s="45">
        <f>F40</f>
        <v>27</v>
      </c>
      <c r="AQ21" s="45">
        <f>F14</f>
        <v>1</v>
      </c>
      <c r="AR21" s="46">
        <f>F27</f>
        <v>14</v>
      </c>
      <c r="AS21" s="47">
        <f t="shared" si="7"/>
        <v>20049</v>
      </c>
      <c r="AT21" s="2"/>
      <c r="AU21" s="48" t="s">
        <v>16</v>
      </c>
      <c r="AV21" s="49" t="s">
        <v>50</v>
      </c>
      <c r="AW21" s="49" t="s">
        <v>65</v>
      </c>
      <c r="AX21" s="49" t="s">
        <v>33</v>
      </c>
      <c r="AY21" s="49" t="s">
        <v>69</v>
      </c>
      <c r="AZ21" s="49" t="s">
        <v>27</v>
      </c>
      <c r="BA21" s="49" t="s">
        <v>96</v>
      </c>
      <c r="BB21" s="49" t="s">
        <v>81</v>
      </c>
      <c r="BC21" s="50" t="s">
        <v>46</v>
      </c>
      <c r="BD21" s="42"/>
      <c r="BE21" s="24"/>
      <c r="BG21" s="27"/>
      <c r="BH21" s="2"/>
      <c r="BI21" s="44">
        <f>BK4</f>
        <v>63</v>
      </c>
      <c r="BJ21" s="45">
        <f>BJ5</f>
        <v>16</v>
      </c>
      <c r="BK21" s="45">
        <f>BI6</f>
        <v>53</v>
      </c>
      <c r="BL21" s="45">
        <f>BQ7</f>
        <v>21</v>
      </c>
      <c r="BM21" s="45">
        <f>BP8</f>
        <v>28</v>
      </c>
      <c r="BN21" s="45">
        <f>BO9</f>
        <v>65</v>
      </c>
      <c r="BO21" s="45">
        <f>BN10</f>
        <v>42</v>
      </c>
      <c r="BP21" s="45">
        <f>BM11</f>
        <v>76</v>
      </c>
      <c r="BQ21" s="46">
        <f>BL12</f>
        <v>5</v>
      </c>
      <c r="BR21" s="47">
        <f t="shared" si="8"/>
        <v>20049</v>
      </c>
      <c r="BS21" s="2"/>
      <c r="BT21" s="29"/>
      <c r="BV21" s="17"/>
      <c r="BW21" s="2"/>
      <c r="BX21" s="43"/>
      <c r="BY21" s="43"/>
      <c r="BZ21" s="43"/>
      <c r="CA21" s="43"/>
      <c r="CB21" s="43"/>
      <c r="CC21" s="2"/>
      <c r="CD21" s="17"/>
    </row>
    <row r="22" spans="1:82" x14ac:dyDescent="0.2">
      <c r="A22" s="2"/>
      <c r="B22" s="2"/>
      <c r="C22" s="2"/>
      <c r="D22" s="101" t="s">
        <v>45</v>
      </c>
      <c r="E22" s="102" t="s">
        <v>103</v>
      </c>
      <c r="F22" s="117">
        <f>B4+(8*B6)</f>
        <v>9</v>
      </c>
      <c r="G22" s="2"/>
      <c r="I22" s="19"/>
      <c r="J22" s="34"/>
      <c r="K22" s="44">
        <f>F44</f>
        <v>31</v>
      </c>
      <c r="L22" s="45">
        <f>F57</f>
        <v>44</v>
      </c>
      <c r="M22" s="45">
        <f>F15</f>
        <v>2</v>
      </c>
      <c r="N22" s="45">
        <f>F76</f>
        <v>63</v>
      </c>
      <c r="O22" s="45">
        <f>F77</f>
        <v>64</v>
      </c>
      <c r="P22" s="45">
        <f>F90</f>
        <v>77</v>
      </c>
      <c r="Q22" s="45">
        <f>F61</f>
        <v>48</v>
      </c>
      <c r="R22" s="45">
        <f>F28</f>
        <v>15</v>
      </c>
      <c r="S22" s="46">
        <f>F38</f>
        <v>25</v>
      </c>
      <c r="T22" s="47">
        <f t="shared" si="6"/>
        <v>20049</v>
      </c>
      <c r="U22" s="2"/>
      <c r="V22" s="48" t="s">
        <v>39</v>
      </c>
      <c r="W22" s="49" t="s">
        <v>98</v>
      </c>
      <c r="X22" s="49" t="s">
        <v>20</v>
      </c>
      <c r="Y22" s="49" t="s">
        <v>61</v>
      </c>
      <c r="Z22" s="49" t="s">
        <v>19</v>
      </c>
      <c r="AA22" s="49" t="s">
        <v>55</v>
      </c>
      <c r="AB22" s="49" t="s">
        <v>83</v>
      </c>
      <c r="AC22" s="49" t="s">
        <v>31</v>
      </c>
      <c r="AD22" s="50" t="s">
        <v>71</v>
      </c>
      <c r="AE22" s="42"/>
      <c r="AF22" s="24"/>
      <c r="AG22" s="25"/>
      <c r="AH22" s="26"/>
      <c r="AI22" s="34"/>
      <c r="AJ22" s="44">
        <f>F81</f>
        <v>68</v>
      </c>
      <c r="AK22" s="45">
        <f>F94</f>
        <v>81</v>
      </c>
      <c r="AL22" s="45">
        <f>F68</f>
        <v>55</v>
      </c>
      <c r="AM22" s="45">
        <f>F29</f>
        <v>16</v>
      </c>
      <c r="AN22" s="45">
        <f>F33</f>
        <v>20</v>
      </c>
      <c r="AO22" s="45">
        <f>F19</f>
        <v>6</v>
      </c>
      <c r="AP22" s="45">
        <f>F52</f>
        <v>39</v>
      </c>
      <c r="AQ22" s="45">
        <f>F62</f>
        <v>49</v>
      </c>
      <c r="AR22" s="46">
        <f>F48</f>
        <v>35</v>
      </c>
      <c r="AS22" s="47">
        <f t="shared" si="7"/>
        <v>20049</v>
      </c>
      <c r="AT22" s="2"/>
      <c r="AU22" s="48" t="s">
        <v>59</v>
      </c>
      <c r="AV22" s="49" t="s">
        <v>13</v>
      </c>
      <c r="AW22" s="49" t="s">
        <v>53</v>
      </c>
      <c r="AX22" s="49" t="s">
        <v>21</v>
      </c>
      <c r="AY22" s="49" t="s">
        <v>36</v>
      </c>
      <c r="AZ22" s="49" t="s">
        <v>72</v>
      </c>
      <c r="BA22" s="49" t="s">
        <v>40</v>
      </c>
      <c r="BB22" s="49" t="s">
        <v>99</v>
      </c>
      <c r="BC22" s="50" t="s">
        <v>84</v>
      </c>
      <c r="BD22" s="42"/>
      <c r="BE22" s="24"/>
      <c r="BG22" s="27"/>
      <c r="BH22" s="2"/>
      <c r="BI22" s="44">
        <f>BJ4</f>
        <v>31</v>
      </c>
      <c r="BJ22" s="45">
        <f>BI5</f>
        <v>68</v>
      </c>
      <c r="BK22" s="45">
        <f>BK6</f>
        <v>24</v>
      </c>
      <c r="BL22" s="45">
        <f>BP7</f>
        <v>79</v>
      </c>
      <c r="BM22" s="45">
        <f>BO8</f>
        <v>8</v>
      </c>
      <c r="BN22" s="45">
        <f>BQ9</f>
        <v>45</v>
      </c>
      <c r="BO22" s="45">
        <f>BM10</f>
        <v>10</v>
      </c>
      <c r="BP22" s="45">
        <f>BL11</f>
        <v>47</v>
      </c>
      <c r="BQ22" s="46">
        <f>BN12</f>
        <v>57</v>
      </c>
      <c r="BR22" s="47">
        <f t="shared" si="8"/>
        <v>20049</v>
      </c>
      <c r="BS22" s="2"/>
      <c r="BT22" s="29"/>
      <c r="BV22" s="17"/>
      <c r="BW22" s="2"/>
      <c r="BX22" s="43"/>
      <c r="BY22" s="43"/>
      <c r="BZ22" s="43"/>
      <c r="CA22" s="43"/>
      <c r="CB22" s="43"/>
      <c r="CC22" s="2"/>
      <c r="CD22" s="17"/>
    </row>
    <row r="23" spans="1:82" x14ac:dyDescent="0.2">
      <c r="A23" s="2"/>
      <c r="B23" s="2"/>
      <c r="C23" s="2"/>
      <c r="D23" s="101" t="s">
        <v>95</v>
      </c>
      <c r="E23" s="102" t="s">
        <v>103</v>
      </c>
      <c r="F23" s="103">
        <f>B4+(9*B6)</f>
        <v>10</v>
      </c>
      <c r="G23" s="2"/>
      <c r="I23" s="19"/>
      <c r="J23" s="34"/>
      <c r="K23" s="44">
        <f>F81</f>
        <v>68</v>
      </c>
      <c r="L23" s="45">
        <f>F94</f>
        <v>81</v>
      </c>
      <c r="M23" s="45">
        <f>F52</f>
        <v>39</v>
      </c>
      <c r="N23" s="45">
        <f>F29</f>
        <v>16</v>
      </c>
      <c r="O23" s="45">
        <f>F33</f>
        <v>20</v>
      </c>
      <c r="P23" s="45">
        <f>F19</f>
        <v>6</v>
      </c>
      <c r="Q23" s="45">
        <f>F68</f>
        <v>55</v>
      </c>
      <c r="R23" s="45">
        <f>F62</f>
        <v>49</v>
      </c>
      <c r="S23" s="46">
        <f>F48</f>
        <v>35</v>
      </c>
      <c r="T23" s="47">
        <f t="shared" si="6"/>
        <v>20049</v>
      </c>
      <c r="U23" s="2"/>
      <c r="V23" s="48" t="s">
        <v>59</v>
      </c>
      <c r="W23" s="49" t="s">
        <v>13</v>
      </c>
      <c r="X23" s="49" t="s">
        <v>40</v>
      </c>
      <c r="Y23" s="49" t="s">
        <v>21</v>
      </c>
      <c r="Z23" s="49" t="s">
        <v>36</v>
      </c>
      <c r="AA23" s="49" t="s">
        <v>72</v>
      </c>
      <c r="AB23" s="49" t="s">
        <v>53</v>
      </c>
      <c r="AC23" s="49" t="s">
        <v>99</v>
      </c>
      <c r="AD23" s="50" t="s">
        <v>84</v>
      </c>
      <c r="AE23" s="42"/>
      <c r="AF23" s="24"/>
      <c r="AG23" s="25"/>
      <c r="AH23" s="26"/>
      <c r="AI23" s="34"/>
      <c r="AJ23" s="44">
        <f>F92</f>
        <v>79</v>
      </c>
      <c r="AK23" s="45">
        <f>F69</f>
        <v>56</v>
      </c>
      <c r="AL23" s="45">
        <f>F82</f>
        <v>69</v>
      </c>
      <c r="AM23" s="45">
        <f>F34</f>
        <v>21</v>
      </c>
      <c r="AN23" s="45">
        <f>F17</f>
        <v>4</v>
      </c>
      <c r="AO23" s="45">
        <f>F30</f>
        <v>17</v>
      </c>
      <c r="AP23" s="45">
        <f>F63</f>
        <v>50</v>
      </c>
      <c r="AQ23" s="45">
        <f>F49</f>
        <v>36</v>
      </c>
      <c r="AR23" s="46">
        <f>F50</f>
        <v>37</v>
      </c>
      <c r="AS23" s="47">
        <f t="shared" si="7"/>
        <v>20049</v>
      </c>
      <c r="AT23" s="2"/>
      <c r="AU23" s="48" t="s">
        <v>86</v>
      </c>
      <c r="AV23" s="49" t="s">
        <v>42</v>
      </c>
      <c r="AW23" s="49" t="s">
        <v>92</v>
      </c>
      <c r="AX23" s="49" t="s">
        <v>58</v>
      </c>
      <c r="AY23" s="49" t="s">
        <v>64</v>
      </c>
      <c r="AZ23" s="49" t="s">
        <v>17</v>
      </c>
      <c r="BA23" s="49" t="s">
        <v>74</v>
      </c>
      <c r="BB23" s="49" t="s">
        <v>23</v>
      </c>
      <c r="BC23" s="50" t="s">
        <v>29</v>
      </c>
      <c r="BD23" s="42"/>
      <c r="BE23" s="24"/>
      <c r="BG23" s="27"/>
      <c r="BH23" s="2"/>
      <c r="BI23" s="44">
        <f>BO4</f>
        <v>15</v>
      </c>
      <c r="BJ23" s="45">
        <f>BQ5</f>
        <v>49</v>
      </c>
      <c r="BK23" s="45">
        <f>BP6</f>
        <v>59</v>
      </c>
      <c r="BL23" s="45">
        <f>BL7</f>
        <v>36</v>
      </c>
      <c r="BM23" s="45">
        <f>BN8</f>
        <v>70</v>
      </c>
      <c r="BN23" s="45">
        <f>BM9</f>
        <v>26</v>
      </c>
      <c r="BO23" s="45">
        <f>BI10</f>
        <v>75</v>
      </c>
      <c r="BP23" s="45">
        <f>BK11</f>
        <v>1</v>
      </c>
      <c r="BQ23" s="46">
        <f>BJ12</f>
        <v>38</v>
      </c>
      <c r="BR23" s="47">
        <f t="shared" si="8"/>
        <v>20049</v>
      </c>
      <c r="BS23" s="2"/>
      <c r="BT23" s="29"/>
      <c r="BV23" s="17"/>
      <c r="BW23" s="2"/>
      <c r="BX23" s="43"/>
      <c r="BY23" s="43"/>
      <c r="BZ23" s="43"/>
      <c r="CA23" s="43"/>
      <c r="CB23" s="43"/>
      <c r="CC23" s="2"/>
      <c r="CD23" s="17"/>
    </row>
    <row r="24" spans="1:82" ht="12.75" thickBot="1" x14ac:dyDescent="0.25">
      <c r="A24" s="2"/>
      <c r="B24" s="2"/>
      <c r="C24" s="2"/>
      <c r="D24" s="101" t="s">
        <v>73</v>
      </c>
      <c r="E24" s="102" t="s">
        <v>103</v>
      </c>
      <c r="F24" s="103">
        <f>B4+(10*B6)</f>
        <v>11</v>
      </c>
      <c r="G24" s="2"/>
      <c r="I24" s="19"/>
      <c r="J24" s="34"/>
      <c r="K24" s="44">
        <f>F21</f>
        <v>8</v>
      </c>
      <c r="L24" s="45">
        <f>F25</f>
        <v>12</v>
      </c>
      <c r="M24" s="45">
        <f>F73</f>
        <v>60</v>
      </c>
      <c r="N24" s="45">
        <f>F41</f>
        <v>28</v>
      </c>
      <c r="O24" s="45">
        <f>F54</f>
        <v>41</v>
      </c>
      <c r="P24" s="45">
        <f>F67</f>
        <v>54</v>
      </c>
      <c r="Q24" s="45">
        <f>F35</f>
        <v>22</v>
      </c>
      <c r="R24" s="45">
        <f>F83</f>
        <v>70</v>
      </c>
      <c r="S24" s="46">
        <f>F87</f>
        <v>74</v>
      </c>
      <c r="T24" s="47">
        <f t="shared" si="6"/>
        <v>20049</v>
      </c>
      <c r="U24" s="2"/>
      <c r="V24" s="48" t="s">
        <v>52</v>
      </c>
      <c r="W24" s="49" t="s">
        <v>62</v>
      </c>
      <c r="X24" s="49" t="s">
        <v>87</v>
      </c>
      <c r="Y24" s="49" t="s">
        <v>75</v>
      </c>
      <c r="Z24" s="49" t="s">
        <v>24</v>
      </c>
      <c r="AA24" s="49" t="s">
        <v>30</v>
      </c>
      <c r="AB24" s="49" t="s">
        <v>11</v>
      </c>
      <c r="AC24" s="49" t="s">
        <v>43</v>
      </c>
      <c r="AD24" s="50" t="s">
        <v>97</v>
      </c>
      <c r="AE24" s="42"/>
      <c r="AF24" s="24"/>
      <c r="AG24" s="25"/>
      <c r="AH24" s="26"/>
      <c r="AI24" s="34"/>
      <c r="AJ24" s="44">
        <f>F23</f>
        <v>10</v>
      </c>
      <c r="AK24" s="45">
        <f>F36</f>
        <v>23</v>
      </c>
      <c r="AL24" s="45">
        <f>F22</f>
        <v>9</v>
      </c>
      <c r="AM24" s="45">
        <f>F55</f>
        <v>42</v>
      </c>
      <c r="AN24" s="45">
        <f>F65</f>
        <v>52</v>
      </c>
      <c r="AO24" s="45">
        <f>F42</f>
        <v>29</v>
      </c>
      <c r="AP24" s="45">
        <f>F84</f>
        <v>71</v>
      </c>
      <c r="AQ24" s="45">
        <f>F88</f>
        <v>75</v>
      </c>
      <c r="AR24" s="46">
        <f>F71</f>
        <v>58</v>
      </c>
      <c r="AS24" s="47">
        <f t="shared" si="7"/>
        <v>20049</v>
      </c>
      <c r="AT24" s="2"/>
      <c r="AU24" s="48" t="s">
        <v>95</v>
      </c>
      <c r="AV24" s="49" t="s">
        <v>80</v>
      </c>
      <c r="AW24" s="49" t="s">
        <v>45</v>
      </c>
      <c r="AX24" s="49" t="s">
        <v>14</v>
      </c>
      <c r="AY24" s="49" t="s">
        <v>56</v>
      </c>
      <c r="AZ24" s="49" t="s">
        <v>67</v>
      </c>
      <c r="BA24" s="49" t="s">
        <v>32</v>
      </c>
      <c r="BB24" s="49" t="s">
        <v>68</v>
      </c>
      <c r="BC24" s="50" t="s">
        <v>26</v>
      </c>
      <c r="BD24" s="42"/>
      <c r="BE24" s="24"/>
      <c r="BG24" s="27"/>
      <c r="BH24" s="2"/>
      <c r="BI24" s="44">
        <f>BQ4</f>
        <v>64</v>
      </c>
      <c r="BJ24" s="45">
        <f>BP5</f>
        <v>20</v>
      </c>
      <c r="BK24" s="45">
        <f>BO6</f>
        <v>30</v>
      </c>
      <c r="BL24" s="45">
        <f>BN7</f>
        <v>4</v>
      </c>
      <c r="BM24" s="45">
        <f>BM8</f>
        <v>41</v>
      </c>
      <c r="BN24" s="45">
        <f>BL9</f>
        <v>78</v>
      </c>
      <c r="BO24" s="45">
        <f>BK10</f>
        <v>52</v>
      </c>
      <c r="BP24" s="45">
        <f>BJ11</f>
        <v>62</v>
      </c>
      <c r="BQ24" s="46">
        <f>BI12</f>
        <v>18</v>
      </c>
      <c r="BR24" s="47">
        <f t="shared" si="8"/>
        <v>20049</v>
      </c>
      <c r="BS24" s="2"/>
      <c r="BT24" s="29"/>
      <c r="BV24" s="17"/>
      <c r="BW24" s="2"/>
      <c r="BX24" s="43"/>
      <c r="BY24" s="124"/>
      <c r="BZ24" s="125" t="s">
        <v>109</v>
      </c>
      <c r="CA24" s="124"/>
      <c r="CB24" s="43"/>
      <c r="CC24" s="2"/>
      <c r="CD24" s="17"/>
    </row>
    <row r="25" spans="1:82" x14ac:dyDescent="0.2">
      <c r="A25" s="2"/>
      <c r="B25" s="2"/>
      <c r="C25" s="2"/>
      <c r="D25" s="101" t="s">
        <v>62</v>
      </c>
      <c r="E25" s="102" t="s">
        <v>103</v>
      </c>
      <c r="F25" s="117">
        <f>B4+(11*B6)</f>
        <v>12</v>
      </c>
      <c r="G25" s="2"/>
      <c r="I25" s="19"/>
      <c r="J25" s="34"/>
      <c r="K25" s="44">
        <f>F60</f>
        <v>47</v>
      </c>
      <c r="L25" s="45">
        <f>F46</f>
        <v>33</v>
      </c>
      <c r="M25" s="45">
        <f>F40</f>
        <v>27</v>
      </c>
      <c r="N25" s="45">
        <f>F89</f>
        <v>76</v>
      </c>
      <c r="O25" s="45">
        <f>F75</f>
        <v>62</v>
      </c>
      <c r="P25" s="45">
        <f>F79</f>
        <v>66</v>
      </c>
      <c r="Q25" s="45">
        <f>F56</f>
        <v>43</v>
      </c>
      <c r="R25" s="45">
        <f>F14</f>
        <v>1</v>
      </c>
      <c r="S25" s="46">
        <f>F27</f>
        <v>14</v>
      </c>
      <c r="T25" s="47">
        <f t="shared" si="6"/>
        <v>20049</v>
      </c>
      <c r="U25" s="2"/>
      <c r="V25" s="48" t="s">
        <v>16</v>
      </c>
      <c r="W25" s="49" t="s">
        <v>50</v>
      </c>
      <c r="X25" s="49" t="s">
        <v>96</v>
      </c>
      <c r="Y25" s="49" t="s">
        <v>33</v>
      </c>
      <c r="Z25" s="49" t="s">
        <v>69</v>
      </c>
      <c r="AA25" s="49" t="s">
        <v>27</v>
      </c>
      <c r="AB25" s="49" t="s">
        <v>65</v>
      </c>
      <c r="AC25" s="49" t="s">
        <v>81</v>
      </c>
      <c r="AD25" s="50" t="s">
        <v>46</v>
      </c>
      <c r="AE25" s="42"/>
      <c r="AF25" s="24"/>
      <c r="AG25" s="25"/>
      <c r="AH25" s="26"/>
      <c r="AI25" s="34"/>
      <c r="AJ25" s="44">
        <f>F44</f>
        <v>31</v>
      </c>
      <c r="AK25" s="45">
        <f>F57</f>
        <v>44</v>
      </c>
      <c r="AL25" s="45">
        <f>F61</f>
        <v>48</v>
      </c>
      <c r="AM25" s="45">
        <f>F76</f>
        <v>63</v>
      </c>
      <c r="AN25" s="45">
        <f>F77</f>
        <v>64</v>
      </c>
      <c r="AO25" s="45">
        <f>F90</f>
        <v>77</v>
      </c>
      <c r="AP25" s="45">
        <f>F15</f>
        <v>2</v>
      </c>
      <c r="AQ25" s="45">
        <f>F28</f>
        <v>15</v>
      </c>
      <c r="AR25" s="46">
        <f>F38</f>
        <v>25</v>
      </c>
      <c r="AS25" s="47">
        <f t="shared" si="7"/>
        <v>20049</v>
      </c>
      <c r="AT25" s="2"/>
      <c r="AU25" s="48" t="s">
        <v>39</v>
      </c>
      <c r="AV25" s="49" t="s">
        <v>98</v>
      </c>
      <c r="AW25" s="49" t="s">
        <v>83</v>
      </c>
      <c r="AX25" s="49" t="s">
        <v>61</v>
      </c>
      <c r="AY25" s="49" t="s">
        <v>19</v>
      </c>
      <c r="AZ25" s="49" t="s">
        <v>55</v>
      </c>
      <c r="BA25" s="49" t="s">
        <v>20</v>
      </c>
      <c r="BB25" s="49" t="s">
        <v>31</v>
      </c>
      <c r="BC25" s="50" t="s">
        <v>71</v>
      </c>
      <c r="BD25" s="42"/>
      <c r="BE25" s="24"/>
      <c r="BG25" s="27"/>
      <c r="BH25" s="2"/>
      <c r="BI25" s="44">
        <f>BP4</f>
        <v>44</v>
      </c>
      <c r="BJ25" s="45">
        <f>BO5</f>
        <v>81</v>
      </c>
      <c r="BK25" s="45">
        <f>BQ6</f>
        <v>7</v>
      </c>
      <c r="BL25" s="45">
        <f>BM7</f>
        <v>56</v>
      </c>
      <c r="BM25" s="45">
        <f>BL8</f>
        <v>12</v>
      </c>
      <c r="BN25" s="45">
        <f>BN9</f>
        <v>46</v>
      </c>
      <c r="BO25" s="45">
        <f>BJ10</f>
        <v>23</v>
      </c>
      <c r="BP25" s="45">
        <f>BI11</f>
        <v>33</v>
      </c>
      <c r="BQ25" s="46">
        <f>BK12</f>
        <v>67</v>
      </c>
      <c r="BR25" s="47">
        <f t="shared" si="8"/>
        <v>20049</v>
      </c>
      <c r="BS25" s="2"/>
      <c r="BT25" s="29"/>
      <c r="BV25" s="17"/>
      <c r="BW25" s="2"/>
      <c r="BX25" s="43"/>
      <c r="BY25" s="124"/>
      <c r="BZ25" s="126" t="s">
        <v>89</v>
      </c>
      <c r="CA25" s="124"/>
      <c r="CB25" s="43"/>
      <c r="CC25" s="2"/>
      <c r="CD25" s="17"/>
    </row>
    <row r="26" spans="1:82" x14ac:dyDescent="0.2">
      <c r="A26" s="2"/>
      <c r="B26" s="2"/>
      <c r="C26" s="2"/>
      <c r="D26" s="101" t="s">
        <v>57</v>
      </c>
      <c r="E26" s="102" t="s">
        <v>103</v>
      </c>
      <c r="F26" s="117">
        <f>B4+(12*B6)</f>
        <v>13</v>
      </c>
      <c r="G26" s="2"/>
      <c r="I26" s="19"/>
      <c r="J26" s="34"/>
      <c r="K26" s="44">
        <f>F70</f>
        <v>57</v>
      </c>
      <c r="L26" s="45">
        <f>F80</f>
        <v>67</v>
      </c>
      <c r="M26" s="45">
        <f>F47</f>
        <v>34</v>
      </c>
      <c r="N26" s="45">
        <f>F18</f>
        <v>5</v>
      </c>
      <c r="O26" s="45">
        <f>F31</f>
        <v>18</v>
      </c>
      <c r="P26" s="45">
        <f>F32</f>
        <v>19</v>
      </c>
      <c r="Q26" s="45">
        <f>F93</f>
        <v>80</v>
      </c>
      <c r="R26" s="45">
        <f>F51</f>
        <v>38</v>
      </c>
      <c r="S26" s="46">
        <f>F64</f>
        <v>51</v>
      </c>
      <c r="T26" s="47">
        <f t="shared" si="6"/>
        <v>20049</v>
      </c>
      <c r="U26" s="2"/>
      <c r="V26" s="48" t="s">
        <v>34</v>
      </c>
      <c r="W26" s="49" t="s">
        <v>70</v>
      </c>
      <c r="X26" s="49" t="s">
        <v>15</v>
      </c>
      <c r="Y26" s="49" t="s">
        <v>94</v>
      </c>
      <c r="Z26" s="49" t="s">
        <v>79</v>
      </c>
      <c r="AA26" s="49" t="s">
        <v>44</v>
      </c>
      <c r="AB26" s="49" t="s">
        <v>28</v>
      </c>
      <c r="AC26" s="49" t="s">
        <v>51</v>
      </c>
      <c r="AD26" s="50" t="s">
        <v>66</v>
      </c>
      <c r="AE26" s="42"/>
      <c r="AF26" s="24"/>
      <c r="AG26" s="25"/>
      <c r="AH26" s="26"/>
      <c r="AI26" s="34"/>
      <c r="AJ26" s="44">
        <f>F58</f>
        <v>45</v>
      </c>
      <c r="AK26" s="45">
        <f>F59</f>
        <v>46</v>
      </c>
      <c r="AL26" s="45">
        <f>F45</f>
        <v>32</v>
      </c>
      <c r="AM26" s="45">
        <f>F78</f>
        <v>65</v>
      </c>
      <c r="AN26" s="45">
        <f>F91</f>
        <v>78</v>
      </c>
      <c r="AO26" s="45">
        <f>F74</f>
        <v>61</v>
      </c>
      <c r="AP26" s="45">
        <f>F26</f>
        <v>13</v>
      </c>
      <c r="AQ26" s="45">
        <f>F39</f>
        <v>26</v>
      </c>
      <c r="AR26" s="46">
        <f>F16</f>
        <v>3</v>
      </c>
      <c r="AS26" s="47">
        <f t="shared" si="7"/>
        <v>20049</v>
      </c>
      <c r="AT26" s="2"/>
      <c r="AU26" s="48" t="s">
        <v>76</v>
      </c>
      <c r="AV26" s="49" t="s">
        <v>25</v>
      </c>
      <c r="AW26" s="49" t="s">
        <v>35</v>
      </c>
      <c r="AX26" s="49" t="s">
        <v>85</v>
      </c>
      <c r="AY26" s="49" t="s">
        <v>41</v>
      </c>
      <c r="AZ26" s="49" t="s">
        <v>91</v>
      </c>
      <c r="BA26" s="49" t="s">
        <v>57</v>
      </c>
      <c r="BB26" s="49" t="s">
        <v>63</v>
      </c>
      <c r="BC26" s="50" t="s">
        <v>12</v>
      </c>
      <c r="BD26" s="42"/>
      <c r="BE26" s="24"/>
      <c r="BG26" s="27"/>
      <c r="BH26" s="2"/>
      <c r="BI26" s="44">
        <f>BL4</f>
        <v>25</v>
      </c>
      <c r="BJ26" s="45">
        <f>BN5</f>
        <v>35</v>
      </c>
      <c r="BK26" s="45">
        <f>BM6</f>
        <v>72</v>
      </c>
      <c r="BL26" s="45">
        <f>BI7</f>
        <v>37</v>
      </c>
      <c r="BM26" s="45">
        <f>BK8</f>
        <v>74</v>
      </c>
      <c r="BN26" s="45">
        <f>BJ9</f>
        <v>3</v>
      </c>
      <c r="BO26" s="45">
        <f>BO10</f>
        <v>58</v>
      </c>
      <c r="BP26" s="45">
        <f>BQ11</f>
        <v>14</v>
      </c>
      <c r="BQ26" s="46">
        <f>BP12</f>
        <v>51</v>
      </c>
      <c r="BR26" s="47">
        <f t="shared" si="8"/>
        <v>20049</v>
      </c>
      <c r="BS26" s="2"/>
      <c r="BT26" s="29"/>
      <c r="BV26" s="17"/>
      <c r="BW26" s="2"/>
      <c r="BX26" s="43"/>
      <c r="BY26" s="124"/>
      <c r="BZ26" s="124"/>
      <c r="CA26" s="124"/>
      <c r="CB26" s="43"/>
      <c r="CC26" s="2"/>
      <c r="CD26" s="17"/>
    </row>
    <row r="27" spans="1:82" x14ac:dyDescent="0.2">
      <c r="A27" s="2"/>
      <c r="B27" s="2"/>
      <c r="C27" s="2"/>
      <c r="D27" s="101" t="s">
        <v>46</v>
      </c>
      <c r="E27" s="102" t="s">
        <v>103</v>
      </c>
      <c r="F27" s="103">
        <f>B4+(13*B6)</f>
        <v>14</v>
      </c>
      <c r="G27" s="2"/>
      <c r="I27" s="19"/>
      <c r="J27" s="34"/>
      <c r="K27" s="44">
        <f>F92</f>
        <v>79</v>
      </c>
      <c r="L27" s="45">
        <f>F69</f>
        <v>56</v>
      </c>
      <c r="M27" s="45">
        <f>F63</f>
        <v>50</v>
      </c>
      <c r="N27" s="45">
        <f>F34</f>
        <v>21</v>
      </c>
      <c r="O27" s="45">
        <f>F17</f>
        <v>4</v>
      </c>
      <c r="P27" s="45">
        <f>F30</f>
        <v>17</v>
      </c>
      <c r="Q27" s="45">
        <f>F82</f>
        <v>69</v>
      </c>
      <c r="R27" s="45">
        <f>F49</f>
        <v>36</v>
      </c>
      <c r="S27" s="46">
        <f>F50</f>
        <v>37</v>
      </c>
      <c r="T27" s="47">
        <f t="shared" si="6"/>
        <v>20049</v>
      </c>
      <c r="U27" s="2"/>
      <c r="V27" s="48" t="s">
        <v>86</v>
      </c>
      <c r="W27" s="49" t="s">
        <v>42</v>
      </c>
      <c r="X27" s="49" t="s">
        <v>74</v>
      </c>
      <c r="Y27" s="49" t="s">
        <v>58</v>
      </c>
      <c r="Z27" s="49" t="s">
        <v>64</v>
      </c>
      <c r="AA27" s="49" t="s">
        <v>17</v>
      </c>
      <c r="AB27" s="49" t="s">
        <v>92</v>
      </c>
      <c r="AC27" s="49" t="s">
        <v>23</v>
      </c>
      <c r="AD27" s="50" t="s">
        <v>29</v>
      </c>
      <c r="AE27" s="42"/>
      <c r="AF27" s="24"/>
      <c r="AG27" s="25"/>
      <c r="AH27" s="26"/>
      <c r="AI27" s="34"/>
      <c r="AJ27" s="44">
        <f>F70</f>
        <v>57</v>
      </c>
      <c r="AK27" s="45">
        <f>F80</f>
        <v>67</v>
      </c>
      <c r="AL27" s="45">
        <f>F93</f>
        <v>80</v>
      </c>
      <c r="AM27" s="45">
        <f>F18</f>
        <v>5</v>
      </c>
      <c r="AN27" s="45">
        <f>F31</f>
        <v>18</v>
      </c>
      <c r="AO27" s="45">
        <f>F32</f>
        <v>19</v>
      </c>
      <c r="AP27" s="45">
        <f>F47</f>
        <v>34</v>
      </c>
      <c r="AQ27" s="45">
        <f>F51</f>
        <v>38</v>
      </c>
      <c r="AR27" s="46">
        <f>F64</f>
        <v>51</v>
      </c>
      <c r="AS27" s="47">
        <f t="shared" si="7"/>
        <v>20049</v>
      </c>
      <c r="AT27" s="2"/>
      <c r="AU27" s="48" t="s">
        <v>34</v>
      </c>
      <c r="AV27" s="49" t="s">
        <v>70</v>
      </c>
      <c r="AW27" s="49" t="s">
        <v>28</v>
      </c>
      <c r="AX27" s="49" t="s">
        <v>94</v>
      </c>
      <c r="AY27" s="49" t="s">
        <v>79</v>
      </c>
      <c r="AZ27" s="49" t="s">
        <v>44</v>
      </c>
      <c r="BA27" s="49" t="s">
        <v>15</v>
      </c>
      <c r="BB27" s="49" t="s">
        <v>51</v>
      </c>
      <c r="BC27" s="50" t="s">
        <v>66</v>
      </c>
      <c r="BD27" s="42"/>
      <c r="BE27" s="24"/>
      <c r="BG27" s="27"/>
      <c r="BH27" s="2"/>
      <c r="BI27" s="44">
        <f>BN4</f>
        <v>77</v>
      </c>
      <c r="BJ27" s="45">
        <f>BM5</f>
        <v>6</v>
      </c>
      <c r="BK27" s="45">
        <f>BL6</f>
        <v>40</v>
      </c>
      <c r="BL27" s="45">
        <f>BK7</f>
        <v>17</v>
      </c>
      <c r="BM27" s="45">
        <f>BJ8</f>
        <v>54</v>
      </c>
      <c r="BN27" s="45">
        <f>BI9</f>
        <v>61</v>
      </c>
      <c r="BO27" s="45">
        <f>BQ10</f>
        <v>29</v>
      </c>
      <c r="BP27" s="45">
        <f>BP11</f>
        <v>66</v>
      </c>
      <c r="BQ27" s="46">
        <f>BO12</f>
        <v>19</v>
      </c>
      <c r="BR27" s="47">
        <f t="shared" si="8"/>
        <v>20049</v>
      </c>
      <c r="BS27" s="2"/>
      <c r="BT27" s="29"/>
      <c r="BV27" s="17"/>
      <c r="BW27" s="2"/>
      <c r="BX27" s="43"/>
      <c r="BY27" s="43"/>
      <c r="BZ27" s="43"/>
      <c r="CA27" s="43"/>
      <c r="CB27" s="43"/>
      <c r="CC27" s="2"/>
      <c r="CD27" s="17"/>
    </row>
    <row r="28" spans="1:82" ht="12.75" thickBot="1" x14ac:dyDescent="0.25">
      <c r="A28" s="2"/>
      <c r="B28" s="2"/>
      <c r="C28" s="2"/>
      <c r="D28" s="101" t="s">
        <v>31</v>
      </c>
      <c r="E28" s="102" t="s">
        <v>103</v>
      </c>
      <c r="F28" s="103">
        <f>B4+(14*B6)</f>
        <v>15</v>
      </c>
      <c r="G28" s="2"/>
      <c r="I28" s="58"/>
      <c r="J28" s="34"/>
      <c r="K28" s="59">
        <f>F23</f>
        <v>10</v>
      </c>
      <c r="L28" s="60">
        <f>F36</f>
        <v>23</v>
      </c>
      <c r="M28" s="60">
        <f>F84</f>
        <v>71</v>
      </c>
      <c r="N28" s="60">
        <f>F55</f>
        <v>42</v>
      </c>
      <c r="O28" s="60">
        <f>F65</f>
        <v>52</v>
      </c>
      <c r="P28" s="60">
        <f>F42</f>
        <v>29</v>
      </c>
      <c r="Q28" s="60">
        <f>F22</f>
        <v>9</v>
      </c>
      <c r="R28" s="60">
        <f>F88</f>
        <v>75</v>
      </c>
      <c r="S28" s="61">
        <f>F71</f>
        <v>58</v>
      </c>
      <c r="T28" s="62">
        <f t="shared" si="6"/>
        <v>20049</v>
      </c>
      <c r="U28" s="2"/>
      <c r="V28" s="63" t="s">
        <v>95</v>
      </c>
      <c r="W28" s="64" t="s">
        <v>80</v>
      </c>
      <c r="X28" s="64" t="s">
        <v>32</v>
      </c>
      <c r="Y28" s="64" t="s">
        <v>14</v>
      </c>
      <c r="Z28" s="64" t="s">
        <v>56</v>
      </c>
      <c r="AA28" s="64" t="s">
        <v>67</v>
      </c>
      <c r="AB28" s="64" t="s">
        <v>45</v>
      </c>
      <c r="AC28" s="64" t="s">
        <v>68</v>
      </c>
      <c r="AD28" s="65" t="s">
        <v>26</v>
      </c>
      <c r="AE28" s="42"/>
      <c r="AF28" s="66"/>
      <c r="AG28" s="67"/>
      <c r="AH28" s="26"/>
      <c r="AI28" s="34"/>
      <c r="AJ28" s="59">
        <f>F37</f>
        <v>24</v>
      </c>
      <c r="AK28" s="60">
        <f>F20</f>
        <v>7</v>
      </c>
      <c r="AL28" s="60">
        <f>F24</f>
        <v>11</v>
      </c>
      <c r="AM28" s="60">
        <f>F66</f>
        <v>53</v>
      </c>
      <c r="AN28" s="60">
        <f>F43</f>
        <v>30</v>
      </c>
      <c r="AO28" s="60">
        <f>F53</f>
        <v>40</v>
      </c>
      <c r="AP28" s="60">
        <f>F86</f>
        <v>73</v>
      </c>
      <c r="AQ28" s="60">
        <f>F72</f>
        <v>59</v>
      </c>
      <c r="AR28" s="61">
        <f>F85</f>
        <v>72</v>
      </c>
      <c r="AS28" s="47">
        <f t="shared" si="7"/>
        <v>20049</v>
      </c>
      <c r="AT28" s="2"/>
      <c r="AU28" s="63" t="s">
        <v>22</v>
      </c>
      <c r="AV28" s="64" t="s">
        <v>37</v>
      </c>
      <c r="AW28" s="64" t="s">
        <v>73</v>
      </c>
      <c r="AX28" s="64" t="s">
        <v>38</v>
      </c>
      <c r="AY28" s="64" t="s">
        <v>93</v>
      </c>
      <c r="AZ28" s="64" t="s">
        <v>82</v>
      </c>
      <c r="BA28" s="64" t="s">
        <v>60</v>
      </c>
      <c r="BB28" s="64" t="s">
        <v>18</v>
      </c>
      <c r="BC28" s="65" t="s">
        <v>54</v>
      </c>
      <c r="BD28" s="42"/>
      <c r="BE28" s="66"/>
      <c r="BG28" s="27"/>
      <c r="BH28" s="2"/>
      <c r="BI28" s="59">
        <f>BM4</f>
        <v>48</v>
      </c>
      <c r="BJ28" s="60">
        <f>BL5</f>
        <v>55</v>
      </c>
      <c r="BK28" s="60">
        <f>BN6</f>
        <v>11</v>
      </c>
      <c r="BL28" s="60">
        <f>BJ7</f>
        <v>69</v>
      </c>
      <c r="BM28" s="60">
        <f>BI8</f>
        <v>22</v>
      </c>
      <c r="BN28" s="60">
        <f>BK9</f>
        <v>32</v>
      </c>
      <c r="BO28" s="60">
        <f>BP10</f>
        <v>9</v>
      </c>
      <c r="BP28" s="60">
        <f>BO11</f>
        <v>43</v>
      </c>
      <c r="BQ28" s="61">
        <f>BQ12</f>
        <v>80</v>
      </c>
      <c r="BR28" s="47">
        <f t="shared" si="8"/>
        <v>20049</v>
      </c>
      <c r="BS28" s="2"/>
      <c r="BT28" s="29"/>
      <c r="BV28" s="17"/>
      <c r="BW28" s="2"/>
      <c r="BX28" s="43"/>
      <c r="BY28" s="43"/>
      <c r="BZ28" s="43"/>
      <c r="CA28" s="43"/>
      <c r="CB28" s="43"/>
      <c r="CC28" s="2"/>
      <c r="CD28" s="17"/>
    </row>
    <row r="29" spans="1:82" x14ac:dyDescent="0.2">
      <c r="A29" s="2"/>
      <c r="B29" s="2"/>
      <c r="C29" s="2"/>
      <c r="D29" s="101" t="s">
        <v>21</v>
      </c>
      <c r="E29" s="102" t="s">
        <v>103</v>
      </c>
      <c r="F29" s="103">
        <f>B4+(15*B6)</f>
        <v>16</v>
      </c>
      <c r="G29" s="2"/>
      <c r="I29" s="58"/>
      <c r="J29" s="34"/>
      <c r="K29" s="82">
        <f>K20+K21+K22+K23+K24+K25+K26+K27+K28</f>
        <v>369</v>
      </c>
      <c r="L29" s="83">
        <f>L20+L21+L22+L23+L24+L25+L26+L27+L28</f>
        <v>369</v>
      </c>
      <c r="M29" s="83">
        <f>M20+M21+M22+M23+M24+M25+M26+M27+M28</f>
        <v>369</v>
      </c>
      <c r="N29" s="83">
        <f>N20+N21+N22+N23+N24+N25+N26+N27+N28</f>
        <v>369</v>
      </c>
      <c r="O29" s="74">
        <f>N23^3+O23^3+P23^3+N24^3+O24^3+P24^3+N25^3+O25^3+P25^3</f>
        <v>1225449</v>
      </c>
      <c r="P29" s="83">
        <f>P20+P21+P22+P23+P24+P25+P26+P27+P28</f>
        <v>369</v>
      </c>
      <c r="Q29" s="83">
        <f>Q20+Q21+Q22+Q23+Q24+Q25+Q26+Q27+Q28</f>
        <v>369</v>
      </c>
      <c r="R29" s="83">
        <f>R20+R21+R22+R23+R24+R25+R26+R27+R28</f>
        <v>369</v>
      </c>
      <c r="S29" s="127">
        <f>S20+S21+S22+S23+S24+S25+S26+S27+S28</f>
        <v>369</v>
      </c>
      <c r="T29" s="128">
        <f>K20^3+L21^3+M22^3+N23^3+O24^3+P25^3+Q26^3+R27^3+S28^3</f>
        <v>1225449</v>
      </c>
      <c r="U29" s="2"/>
      <c r="V29" s="77"/>
      <c r="W29" s="77"/>
      <c r="X29" s="77"/>
      <c r="Y29" s="77"/>
      <c r="Z29" s="77"/>
      <c r="AA29" s="77"/>
      <c r="AB29" s="77"/>
      <c r="AC29" s="77"/>
      <c r="AD29" s="77"/>
      <c r="AE29" s="42"/>
      <c r="AF29" s="66"/>
      <c r="AG29" s="67"/>
      <c r="AH29" s="26"/>
      <c r="AI29" s="34"/>
      <c r="AJ29" s="78">
        <f>SUMSQ(AJ20,AK20,AL20,AJ21,AK21,AL21,AJ22,AK22,AL22)</f>
        <v>20049</v>
      </c>
      <c r="AK29" s="79">
        <f>SUMSQ(AJ23,AK23,AL23,AJ24,AK24,AL24,AJ25,AK25,AL25)</f>
        <v>20049</v>
      </c>
      <c r="AL29" s="79">
        <f>SUMSQ(AJ26,AK26,AL26,AJ27,AK27,AL27,AJ28,AK28,AL28)</f>
        <v>20049</v>
      </c>
      <c r="AM29" s="79">
        <f>SUMSQ(AM20,AN20,AO20,AM21,AN21,AO21,AM22,AN22,AO22)</f>
        <v>20049</v>
      </c>
      <c r="AN29" s="79">
        <f>SUMSQ(AM23,AN23,AO23,AM24,AN24,AO24,AM25,AN25,AO25)</f>
        <v>20049</v>
      </c>
      <c r="AO29" s="79">
        <f>SUMSQ(AM26,AN26,AO26,AM27,AN27,AO27,AM28,AN28,AO28)</f>
        <v>20049</v>
      </c>
      <c r="AP29" s="79">
        <f>SUMSQ(AP20,AQ20,AR20,AP21,AQ21,AR21,AP22,AQ22,AR22)</f>
        <v>20049</v>
      </c>
      <c r="AQ29" s="79">
        <f>SUMSQ(AP23,AQ23,AR23,AP24,AQ24,AR24,AP25,AQ25,AR25)</f>
        <v>20049</v>
      </c>
      <c r="AR29" s="79">
        <f>SUMSQ(AP26,AQ26,AR26,AP27,AQ27,AR27,AP28,AQ28,AR28)</f>
        <v>20049</v>
      </c>
      <c r="AS29" s="80">
        <f>SUMSQ(AJ20,AK21,AL22,AM23,AN24,AO25,AP26,AQ27,AR28)</f>
        <v>20049</v>
      </c>
      <c r="AT29" s="2"/>
      <c r="AU29" s="77"/>
      <c r="AV29" s="77"/>
      <c r="AW29" s="77"/>
      <c r="AX29" s="77"/>
      <c r="AY29" s="77"/>
      <c r="AZ29" s="77"/>
      <c r="BA29" s="77"/>
      <c r="BB29" s="77"/>
      <c r="BC29" s="77"/>
      <c r="BD29" s="42"/>
      <c r="BE29" s="66"/>
      <c r="BG29" s="27"/>
      <c r="BH29" s="2"/>
      <c r="BI29" s="82">
        <f>SUMSQ(BI20,BJ20,BK20,BI21,BJ21,BK21,BI22,BJ22,BK22)</f>
        <v>20049</v>
      </c>
      <c r="BJ29" s="83">
        <f>SUMSQ(BL20,BM20,BN20,BL21,BM21,BN21,BL22,BM22,BN22)</f>
        <v>20049</v>
      </c>
      <c r="BK29" s="83">
        <f>SUMSQ(BO20,BP20,BQ20,BO21,BP21,BQ21,BO22,BP22,BQ22)</f>
        <v>20049</v>
      </c>
      <c r="BL29" s="83">
        <f>SUMSQ(BI23,BJ23,BK23,BI24,BJ24,BK24,BI25,BJ25,BK25)</f>
        <v>20049</v>
      </c>
      <c r="BM29" s="83">
        <f>SUMSQ(BL23,BM23,BN23,BL24,BM24,BN24,BL25,BM25,BN25)</f>
        <v>20049</v>
      </c>
      <c r="BN29" s="83">
        <f>SUMSQ(BO23,BP23,BQ23,BO24,BP24,BQ24,BO25,BP25,BQ25)</f>
        <v>20049</v>
      </c>
      <c r="BO29" s="83">
        <f>SUMSQ(BI26,BJ26,BK26,BI27,BJ27,BK27,BI28,BJ28,BK28)</f>
        <v>20049</v>
      </c>
      <c r="BP29" s="83">
        <f>SUMSQ(BL26,BM26,BN26,BL27,BM27,BN27,BL28,BM28,BN28)</f>
        <v>20049</v>
      </c>
      <c r="BQ29" s="83">
        <f>SUMSQ(BO26,BP26,BQ26,BO27,BP27,BQ27,BO28,BP28,BQ28)</f>
        <v>20049</v>
      </c>
      <c r="BR29" s="84">
        <f>SUMSQ(BI20,BJ21,BK22,BL23,BM24,BN25,BO26,BP27,BQ28)</f>
        <v>20049</v>
      </c>
      <c r="BS29" s="2"/>
      <c r="BT29" s="29"/>
      <c r="BV29" s="17"/>
      <c r="BW29" s="2"/>
      <c r="BX29" s="43"/>
      <c r="BY29" s="43"/>
      <c r="BZ29" s="43"/>
      <c r="CA29" s="43"/>
      <c r="CB29" s="43"/>
      <c r="CC29" s="2"/>
      <c r="CD29" s="17"/>
    </row>
    <row r="30" spans="1:82" ht="12.75" thickBot="1" x14ac:dyDescent="0.25">
      <c r="A30" s="2"/>
      <c r="B30" s="2"/>
      <c r="C30" s="2"/>
      <c r="D30" s="101" t="s">
        <v>17</v>
      </c>
      <c r="E30" s="102" t="s">
        <v>103</v>
      </c>
      <c r="F30" s="103">
        <f>B4+(16*B6)</f>
        <v>17</v>
      </c>
      <c r="G30" s="2"/>
      <c r="I30" s="88"/>
      <c r="J30" s="34"/>
      <c r="K30" s="89">
        <f t="shared" ref="K30:S30" si="9">K20^2+K21^2+K22^2+K23^2+K24^2+K25^2+K26^2+K27^2+K28^2</f>
        <v>20049</v>
      </c>
      <c r="L30" s="90">
        <f t="shared" si="9"/>
        <v>20049</v>
      </c>
      <c r="M30" s="90">
        <f t="shared" si="9"/>
        <v>20049</v>
      </c>
      <c r="N30" s="90">
        <f t="shared" si="9"/>
        <v>20049</v>
      </c>
      <c r="O30" s="90">
        <f t="shared" si="9"/>
        <v>20049</v>
      </c>
      <c r="P30" s="90">
        <f t="shared" si="9"/>
        <v>20049</v>
      </c>
      <c r="Q30" s="90">
        <f t="shared" si="9"/>
        <v>20049</v>
      </c>
      <c r="R30" s="90">
        <f t="shared" si="9"/>
        <v>20049</v>
      </c>
      <c r="S30" s="129">
        <f t="shared" si="9"/>
        <v>20049</v>
      </c>
      <c r="T30" s="130">
        <f>K28^3+L27^3+M26^3+N25^3+O24^3+P23^3+Q22^3+R21^3+S20^3</f>
        <v>1225449</v>
      </c>
      <c r="U30" s="2"/>
      <c r="V30" s="49" t="s">
        <v>22</v>
      </c>
      <c r="W30" s="49" t="s">
        <v>25</v>
      </c>
      <c r="X30" s="49" t="s">
        <v>20</v>
      </c>
      <c r="Y30" s="49" t="s">
        <v>21</v>
      </c>
      <c r="Z30" s="49" t="s">
        <v>24</v>
      </c>
      <c r="AA30" s="49" t="s">
        <v>27</v>
      </c>
      <c r="AB30" s="49" t="s">
        <v>28</v>
      </c>
      <c r="AC30" s="49" t="s">
        <v>23</v>
      </c>
      <c r="AD30" s="49" t="s">
        <v>26</v>
      </c>
      <c r="AE30" s="42"/>
      <c r="AF30" s="97"/>
      <c r="AG30" s="98"/>
      <c r="AH30" s="26"/>
      <c r="AI30" s="34"/>
      <c r="AJ30" s="89">
        <f t="shared" ref="AJ30:AR30" si="10">SUMSQ(AJ20:AJ28)</f>
        <v>20049</v>
      </c>
      <c r="AK30" s="90">
        <f t="shared" si="10"/>
        <v>20049</v>
      </c>
      <c r="AL30" s="90">
        <f t="shared" si="10"/>
        <v>20049</v>
      </c>
      <c r="AM30" s="90">
        <f t="shared" si="10"/>
        <v>20049</v>
      </c>
      <c r="AN30" s="90">
        <f t="shared" si="10"/>
        <v>20049</v>
      </c>
      <c r="AO30" s="90">
        <f t="shared" si="10"/>
        <v>20049</v>
      </c>
      <c r="AP30" s="90">
        <f t="shared" si="10"/>
        <v>20049</v>
      </c>
      <c r="AQ30" s="90">
        <f t="shared" si="10"/>
        <v>20049</v>
      </c>
      <c r="AR30" s="90">
        <f t="shared" si="10"/>
        <v>20049</v>
      </c>
      <c r="AS30" s="99">
        <f>SUMSQ(AJ28,AK27,AL26,AM25,AN24,AO23,AP22,AQ21,AR20)</f>
        <v>20049</v>
      </c>
      <c r="AT30" s="2"/>
      <c r="AU30" s="49" t="s">
        <v>52</v>
      </c>
      <c r="AV30" s="49" t="s">
        <v>50</v>
      </c>
      <c r="AW30" s="49" t="s">
        <v>53</v>
      </c>
      <c r="AX30" s="49" t="s">
        <v>58</v>
      </c>
      <c r="AY30" s="49" t="s">
        <v>56</v>
      </c>
      <c r="AZ30" s="49" t="s">
        <v>55</v>
      </c>
      <c r="BA30" s="49" t="s">
        <v>57</v>
      </c>
      <c r="BB30" s="49" t="s">
        <v>51</v>
      </c>
      <c r="BC30" s="49" t="s">
        <v>54</v>
      </c>
      <c r="BD30" s="42"/>
      <c r="BE30" s="97"/>
      <c r="BG30" s="27"/>
      <c r="BH30" s="2"/>
      <c r="BI30" s="89">
        <f t="shared" ref="BI30:BQ30" si="11">SUMSQ(BI20:BI28)</f>
        <v>20049</v>
      </c>
      <c r="BJ30" s="90">
        <f t="shared" si="11"/>
        <v>20049</v>
      </c>
      <c r="BK30" s="90">
        <f t="shared" si="11"/>
        <v>20049</v>
      </c>
      <c r="BL30" s="90">
        <f t="shared" si="11"/>
        <v>20049</v>
      </c>
      <c r="BM30" s="90">
        <f t="shared" si="11"/>
        <v>20049</v>
      </c>
      <c r="BN30" s="90">
        <f t="shared" si="11"/>
        <v>20049</v>
      </c>
      <c r="BO30" s="90">
        <f t="shared" si="11"/>
        <v>20049</v>
      </c>
      <c r="BP30" s="90">
        <f t="shared" si="11"/>
        <v>20049</v>
      </c>
      <c r="BQ30" s="90">
        <f t="shared" si="11"/>
        <v>20049</v>
      </c>
      <c r="BR30" s="100">
        <f>SUMSQ(BI28,BJ27,BK26,BL25,BM24,BN23,BO22,BP21,BQ20)</f>
        <v>20049</v>
      </c>
      <c r="BS30" s="2"/>
      <c r="BT30" s="29"/>
      <c r="BV30" s="17"/>
      <c r="BW30" s="2"/>
      <c r="BX30" s="43"/>
      <c r="BY30" s="43"/>
      <c r="BZ30" s="43"/>
      <c r="CA30" s="43"/>
      <c r="CB30" s="43"/>
      <c r="CC30" s="2"/>
      <c r="CD30" s="17"/>
    </row>
    <row r="31" spans="1:82" ht="12.75" thickBot="1" x14ac:dyDescent="0.25">
      <c r="A31" s="2"/>
      <c r="B31" s="2"/>
      <c r="C31" s="2"/>
      <c r="D31" s="101" t="s">
        <v>79</v>
      </c>
      <c r="E31" s="102" t="s">
        <v>103</v>
      </c>
      <c r="F31" s="103">
        <f>B4+(17*B6)</f>
        <v>18</v>
      </c>
      <c r="G31" s="2"/>
      <c r="I31" s="88"/>
      <c r="J31" s="104"/>
      <c r="K31" s="106"/>
      <c r="L31" s="106"/>
      <c r="M31" s="106"/>
      <c r="N31" s="106"/>
      <c r="O31" s="106"/>
      <c r="P31" s="106"/>
      <c r="Q31" s="106"/>
      <c r="R31" s="106"/>
      <c r="S31" s="106"/>
      <c r="T31" s="105"/>
      <c r="U31" s="106"/>
      <c r="V31" s="64" t="s">
        <v>95</v>
      </c>
      <c r="W31" s="64" t="s">
        <v>42</v>
      </c>
      <c r="X31" s="64" t="s">
        <v>15</v>
      </c>
      <c r="Y31" s="64" t="s">
        <v>33</v>
      </c>
      <c r="Z31" s="64" t="s">
        <v>24</v>
      </c>
      <c r="AA31" s="64" t="s">
        <v>72</v>
      </c>
      <c r="AB31" s="64" t="s">
        <v>83</v>
      </c>
      <c r="AC31" s="64" t="s">
        <v>63</v>
      </c>
      <c r="AD31" s="64" t="s">
        <v>54</v>
      </c>
      <c r="AE31" s="109"/>
      <c r="AF31" s="97"/>
      <c r="AG31" s="98"/>
      <c r="AH31" s="26"/>
      <c r="AI31" s="104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64" t="s">
        <v>22</v>
      </c>
      <c r="AV31" s="64" t="s">
        <v>70</v>
      </c>
      <c r="AW31" s="64" t="s">
        <v>35</v>
      </c>
      <c r="AX31" s="64" t="s">
        <v>61</v>
      </c>
      <c r="AY31" s="64" t="s">
        <v>56</v>
      </c>
      <c r="AZ31" s="64" t="s">
        <v>17</v>
      </c>
      <c r="BA31" s="64" t="s">
        <v>40</v>
      </c>
      <c r="BB31" s="64" t="s">
        <v>81</v>
      </c>
      <c r="BC31" s="64" t="s">
        <v>97</v>
      </c>
      <c r="BD31" s="109"/>
      <c r="BE31" s="97"/>
      <c r="BG31" s="27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9"/>
      <c r="BV31" s="17"/>
      <c r="BW31" s="2"/>
      <c r="BX31" s="2"/>
      <c r="BY31" s="2"/>
      <c r="BZ31" s="2"/>
      <c r="CA31" s="2"/>
      <c r="CB31" s="2"/>
      <c r="CC31" s="2"/>
      <c r="CD31" s="17"/>
    </row>
    <row r="32" spans="1:82" ht="12.75" thickBot="1" x14ac:dyDescent="0.25">
      <c r="A32" s="2"/>
      <c r="B32" s="2"/>
      <c r="C32" s="2"/>
      <c r="D32" s="101" t="s">
        <v>44</v>
      </c>
      <c r="E32" s="102" t="s">
        <v>103</v>
      </c>
      <c r="F32" s="103">
        <f>B4+(18*B6)</f>
        <v>19</v>
      </c>
      <c r="G32" s="2"/>
      <c r="I32" s="110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2"/>
      <c r="AH32" s="110"/>
      <c r="AI32" s="111"/>
      <c r="AJ32" s="111"/>
      <c r="AK32" s="111"/>
      <c r="AL32" s="113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2"/>
      <c r="BG32" s="114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31" t="s">
        <v>88</v>
      </c>
      <c r="BS32" s="132"/>
      <c r="BT32" s="116"/>
      <c r="BV32" s="17"/>
      <c r="BW32" s="17"/>
      <c r="BX32" s="17"/>
      <c r="BY32" s="17"/>
      <c r="BZ32" s="17"/>
      <c r="CA32" s="17"/>
      <c r="CB32" s="17"/>
      <c r="CC32" s="17"/>
      <c r="CD32" s="17"/>
    </row>
    <row r="33" spans="1:82" ht="12.75" thickBot="1" x14ac:dyDescent="0.25">
      <c r="A33" s="2"/>
      <c r="B33" s="2"/>
      <c r="C33" s="2"/>
      <c r="D33" s="101" t="s">
        <v>36</v>
      </c>
      <c r="E33" s="102" t="s">
        <v>103</v>
      </c>
      <c r="F33" s="103">
        <f>B4+(19*B6)</f>
        <v>20</v>
      </c>
      <c r="G33" s="2"/>
      <c r="BG33" s="118"/>
      <c r="BT33" s="119"/>
    </row>
    <row r="34" spans="1:82" ht="12.75" thickBot="1" x14ac:dyDescent="0.25">
      <c r="A34" s="2"/>
      <c r="B34" s="2"/>
      <c r="C34" s="2"/>
      <c r="D34" s="101" t="s">
        <v>58</v>
      </c>
      <c r="E34" s="102" t="s">
        <v>103</v>
      </c>
      <c r="F34" s="103">
        <f>B4+(20*B6)</f>
        <v>21</v>
      </c>
      <c r="G34" s="2"/>
      <c r="I34" s="7"/>
      <c r="J34" s="8"/>
      <c r="K34" s="8"/>
      <c r="L34" s="8"/>
      <c r="M34" s="9"/>
      <c r="N34" s="8"/>
      <c r="O34" s="8"/>
      <c r="P34" s="8"/>
      <c r="Q34" s="8"/>
      <c r="R34" s="8"/>
      <c r="S34" s="8"/>
      <c r="T34" s="8"/>
      <c r="U34" s="8"/>
      <c r="V34" s="8"/>
      <c r="W34" s="8"/>
      <c r="X34" s="9"/>
      <c r="Y34" s="8"/>
      <c r="Z34" s="8"/>
      <c r="AA34" s="8"/>
      <c r="AB34" s="8"/>
      <c r="AC34" s="8"/>
      <c r="AD34" s="8"/>
      <c r="AE34" s="8" t="s">
        <v>0</v>
      </c>
      <c r="AF34" s="10"/>
      <c r="AH34" s="7"/>
      <c r="AI34" s="8"/>
      <c r="AJ34" s="8"/>
      <c r="AK34" s="8"/>
      <c r="AL34" s="9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9"/>
      <c r="AX34" s="8"/>
      <c r="AY34" s="8"/>
      <c r="AZ34" s="8"/>
      <c r="BA34" s="8"/>
      <c r="BB34" s="8"/>
      <c r="BC34" s="8"/>
      <c r="BD34" s="8" t="s">
        <v>0</v>
      </c>
      <c r="BE34" s="10"/>
      <c r="BG34" s="120"/>
      <c r="BH34" s="121"/>
      <c r="BI34" s="122"/>
      <c r="BJ34" s="122"/>
      <c r="BK34" s="122"/>
      <c r="BL34" s="122"/>
      <c r="BM34" s="122"/>
      <c r="BN34" s="122"/>
      <c r="BO34" s="122"/>
      <c r="BP34" s="122"/>
      <c r="BQ34" s="122"/>
      <c r="BR34" s="122"/>
      <c r="BS34" s="122"/>
      <c r="BT34" s="123"/>
      <c r="BV34" s="17"/>
      <c r="BW34" s="17"/>
      <c r="BX34" s="17"/>
      <c r="BY34" s="17"/>
      <c r="BZ34" s="17"/>
      <c r="CA34" s="17"/>
      <c r="CB34" s="17"/>
      <c r="CC34" s="17"/>
      <c r="CD34" s="17"/>
    </row>
    <row r="35" spans="1:82" ht="12.75" thickBot="1" x14ac:dyDescent="0.25">
      <c r="A35" s="2"/>
      <c r="B35" s="2"/>
      <c r="C35" s="2"/>
      <c r="D35" s="101" t="s">
        <v>11</v>
      </c>
      <c r="E35" s="102" t="s">
        <v>103</v>
      </c>
      <c r="F35" s="103">
        <f>B4+(21*B6)</f>
        <v>22</v>
      </c>
      <c r="G35" s="2"/>
      <c r="I35" s="19"/>
      <c r="J35" s="20"/>
      <c r="K35" s="21"/>
      <c r="L35" s="21"/>
      <c r="M35" s="21"/>
      <c r="N35" s="21"/>
      <c r="O35" s="22" t="s">
        <v>110</v>
      </c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2" t="s">
        <v>111</v>
      </c>
      <c r="AA35" s="21"/>
      <c r="AB35" s="21"/>
      <c r="AC35" s="21"/>
      <c r="AD35" s="21"/>
      <c r="AE35" s="23"/>
      <c r="AF35" s="24"/>
      <c r="AG35" s="25"/>
      <c r="AH35" s="19"/>
      <c r="AI35" s="20"/>
      <c r="AJ35" s="21"/>
      <c r="AK35" s="21"/>
      <c r="AL35" s="21"/>
      <c r="AM35" s="21"/>
      <c r="AN35" s="22" t="s">
        <v>112</v>
      </c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2" t="s">
        <v>113</v>
      </c>
      <c r="AZ35" s="21"/>
      <c r="BA35" s="21"/>
      <c r="BB35" s="21"/>
      <c r="BC35" s="21"/>
      <c r="BD35" s="23"/>
      <c r="BE35" s="24"/>
      <c r="BG35" s="27"/>
      <c r="BH35" s="2"/>
      <c r="BI35" s="2"/>
      <c r="BJ35" s="2"/>
      <c r="BK35" s="2"/>
      <c r="BL35" s="2"/>
      <c r="BM35" s="28" t="s">
        <v>114</v>
      </c>
      <c r="BN35" s="2"/>
      <c r="BO35" s="2"/>
      <c r="BP35" s="2"/>
      <c r="BQ35" s="2"/>
      <c r="BR35" s="2"/>
      <c r="BS35" s="2"/>
      <c r="BT35" s="29"/>
      <c r="BV35" s="17"/>
      <c r="BW35" s="2"/>
      <c r="BX35" s="2"/>
      <c r="BY35" s="2"/>
      <c r="BZ35" s="2"/>
      <c r="CA35" s="2"/>
      <c r="CB35" s="2"/>
      <c r="CC35" s="2"/>
      <c r="CD35" s="17"/>
    </row>
    <row r="36" spans="1:82" x14ac:dyDescent="0.2">
      <c r="A36" s="2"/>
      <c r="B36" s="2"/>
      <c r="C36" s="2"/>
      <c r="D36" s="101" t="s">
        <v>80</v>
      </c>
      <c r="E36" s="102" t="s">
        <v>103</v>
      </c>
      <c r="F36" s="103">
        <f>B4+(22*B6)</f>
        <v>23</v>
      </c>
      <c r="G36" s="2"/>
      <c r="I36" s="19"/>
      <c r="J36" s="34"/>
      <c r="K36" s="35">
        <f>F33</f>
        <v>20</v>
      </c>
      <c r="L36" s="36">
        <f>F20</f>
        <v>7</v>
      </c>
      <c r="M36" s="36">
        <f>F94</f>
        <v>81</v>
      </c>
      <c r="N36" s="36">
        <f>F62</f>
        <v>49</v>
      </c>
      <c r="O36" s="36">
        <f>F43</f>
        <v>30</v>
      </c>
      <c r="P36" s="36">
        <f>F57</f>
        <v>44</v>
      </c>
      <c r="Q36" s="36">
        <f>F28</f>
        <v>15</v>
      </c>
      <c r="R36" s="36">
        <f>F72</f>
        <v>59</v>
      </c>
      <c r="S36" s="37">
        <f>F77</f>
        <v>64</v>
      </c>
      <c r="T36" s="38">
        <f t="shared" ref="T36:T44" si="12">K36^2+L36^2+M36^2+N36^2+O36^2+P36^2+Q36^2+R36^2+S36^2</f>
        <v>20049</v>
      </c>
      <c r="U36" s="2"/>
      <c r="V36" s="39" t="s">
        <v>36</v>
      </c>
      <c r="W36" s="40" t="s">
        <v>37</v>
      </c>
      <c r="X36" s="40" t="s">
        <v>13</v>
      </c>
      <c r="Y36" s="40" t="s">
        <v>99</v>
      </c>
      <c r="Z36" s="40" t="s">
        <v>93</v>
      </c>
      <c r="AA36" s="40" t="s">
        <v>98</v>
      </c>
      <c r="AB36" s="40" t="s">
        <v>31</v>
      </c>
      <c r="AC36" s="40" t="s">
        <v>18</v>
      </c>
      <c r="AD36" s="41" t="s">
        <v>19</v>
      </c>
      <c r="AE36" s="42"/>
      <c r="AF36" s="24"/>
      <c r="AG36" s="25"/>
      <c r="AH36" s="19"/>
      <c r="AI36" s="34"/>
      <c r="AJ36" s="35">
        <f>F17</f>
        <v>4</v>
      </c>
      <c r="AK36" s="36">
        <f>F31</f>
        <v>18</v>
      </c>
      <c r="AL36" s="36">
        <f>F33</f>
        <v>20</v>
      </c>
      <c r="AM36" s="36">
        <f>F43</f>
        <v>30</v>
      </c>
      <c r="AN36" s="36">
        <f>F54</f>
        <v>41</v>
      </c>
      <c r="AO36" s="36">
        <f>F65</f>
        <v>52</v>
      </c>
      <c r="AP36" s="36">
        <f>F75</f>
        <v>62</v>
      </c>
      <c r="AQ36" s="36">
        <f>F77</f>
        <v>64</v>
      </c>
      <c r="AR36" s="37">
        <f>F91</f>
        <v>78</v>
      </c>
      <c r="AS36" s="38">
        <f t="shared" ref="AS36:AS44" si="13">SUMSQ(AJ36:AR36)</f>
        <v>20049</v>
      </c>
      <c r="AT36" s="2"/>
      <c r="AU36" s="39" t="s">
        <v>64</v>
      </c>
      <c r="AV36" s="40" t="s">
        <v>79</v>
      </c>
      <c r="AW36" s="40" t="s">
        <v>36</v>
      </c>
      <c r="AX36" s="40" t="s">
        <v>93</v>
      </c>
      <c r="AY36" s="40" t="s">
        <v>24</v>
      </c>
      <c r="AZ36" s="40" t="s">
        <v>56</v>
      </c>
      <c r="BA36" s="40" t="s">
        <v>69</v>
      </c>
      <c r="BB36" s="40" t="s">
        <v>19</v>
      </c>
      <c r="BC36" s="41" t="s">
        <v>41</v>
      </c>
      <c r="BD36" s="42"/>
      <c r="BE36" s="24"/>
      <c r="BF36" s="25"/>
      <c r="BG36" s="27"/>
      <c r="BH36" s="2"/>
      <c r="BI36" s="35">
        <f>BI20</f>
        <v>2</v>
      </c>
      <c r="BJ36" s="36">
        <f>BK21</f>
        <v>53</v>
      </c>
      <c r="BK36" s="36">
        <f>BJ22</f>
        <v>68</v>
      </c>
      <c r="BL36" s="36">
        <f>BO23</f>
        <v>75</v>
      </c>
      <c r="BM36" s="36">
        <f>BQ24</f>
        <v>18</v>
      </c>
      <c r="BN36" s="36">
        <f>BP25</f>
        <v>33</v>
      </c>
      <c r="BO36" s="36">
        <f>BL26</f>
        <v>37</v>
      </c>
      <c r="BP36" s="36">
        <f>BN27</f>
        <v>61</v>
      </c>
      <c r="BQ36" s="37">
        <f>BM28</f>
        <v>22</v>
      </c>
      <c r="BR36" s="38">
        <f t="shared" ref="BR36:BR44" si="14">SUMSQ(BI36:BQ36)</f>
        <v>20049</v>
      </c>
      <c r="BS36" s="2"/>
      <c r="BT36" s="29"/>
      <c r="BV36" s="17"/>
      <c r="BW36" s="2"/>
      <c r="BX36" s="43"/>
      <c r="BY36" s="43"/>
      <c r="BZ36" s="43"/>
      <c r="CA36" s="43"/>
      <c r="CB36" s="43"/>
      <c r="CC36" s="2"/>
      <c r="CD36" s="17"/>
    </row>
    <row r="37" spans="1:82" x14ac:dyDescent="0.2">
      <c r="A37" s="2"/>
      <c r="B37" s="2"/>
      <c r="C37" s="2"/>
      <c r="D37" s="101" t="s">
        <v>22</v>
      </c>
      <c r="E37" s="102" t="s">
        <v>103</v>
      </c>
      <c r="F37" s="103">
        <f>B4+(23*B6)</f>
        <v>24</v>
      </c>
      <c r="G37" s="2"/>
      <c r="I37" s="19"/>
      <c r="J37" s="34"/>
      <c r="K37" s="44">
        <f>F50</f>
        <v>37</v>
      </c>
      <c r="L37" s="45">
        <f>F67</f>
        <v>54</v>
      </c>
      <c r="M37" s="45">
        <f>F30</f>
        <v>17</v>
      </c>
      <c r="N37" s="45">
        <f>F82</f>
        <v>69</v>
      </c>
      <c r="O37" s="45">
        <f>F87</f>
        <v>74</v>
      </c>
      <c r="P37" s="45">
        <f>F74</f>
        <v>61</v>
      </c>
      <c r="Q37" s="45">
        <f>F45</f>
        <v>32</v>
      </c>
      <c r="R37" s="45">
        <f>F35</f>
        <v>22</v>
      </c>
      <c r="S37" s="46">
        <f>F16</f>
        <v>3</v>
      </c>
      <c r="T37" s="47">
        <f t="shared" si="12"/>
        <v>20049</v>
      </c>
      <c r="U37" s="2"/>
      <c r="V37" s="48" t="s">
        <v>29</v>
      </c>
      <c r="W37" s="49" t="s">
        <v>30</v>
      </c>
      <c r="X37" s="49" t="s">
        <v>17</v>
      </c>
      <c r="Y37" s="49" t="s">
        <v>92</v>
      </c>
      <c r="Z37" s="49" t="s">
        <v>97</v>
      </c>
      <c r="AA37" s="49" t="s">
        <v>91</v>
      </c>
      <c r="AB37" s="49" t="s">
        <v>35</v>
      </c>
      <c r="AC37" s="49" t="s">
        <v>11</v>
      </c>
      <c r="AD37" s="50" t="s">
        <v>12</v>
      </c>
      <c r="AE37" s="42"/>
      <c r="AF37" s="24"/>
      <c r="AG37" s="25"/>
      <c r="AH37" s="19"/>
      <c r="AI37" s="34"/>
      <c r="AJ37" s="44">
        <f>F64</f>
        <v>51</v>
      </c>
      <c r="AK37" s="45">
        <f>F48</f>
        <v>35</v>
      </c>
      <c r="AL37" s="45">
        <f>F50</f>
        <v>37</v>
      </c>
      <c r="AM37" s="45">
        <f>F87</f>
        <v>74</v>
      </c>
      <c r="AN37" s="45">
        <f>F71</f>
        <v>58</v>
      </c>
      <c r="AO37" s="45">
        <f>F85</f>
        <v>72</v>
      </c>
      <c r="AP37" s="45">
        <f>F38</f>
        <v>25</v>
      </c>
      <c r="AQ37" s="45">
        <f>F16</f>
        <v>3</v>
      </c>
      <c r="AR37" s="46">
        <f>F27</f>
        <v>14</v>
      </c>
      <c r="AS37" s="47">
        <f t="shared" si="13"/>
        <v>20049</v>
      </c>
      <c r="AT37" s="2"/>
      <c r="AU37" s="48" t="s">
        <v>66</v>
      </c>
      <c r="AV37" s="49" t="s">
        <v>84</v>
      </c>
      <c r="AW37" s="49" t="s">
        <v>29</v>
      </c>
      <c r="AX37" s="49" t="s">
        <v>97</v>
      </c>
      <c r="AY37" s="49" t="s">
        <v>26</v>
      </c>
      <c r="AZ37" s="49" t="s">
        <v>54</v>
      </c>
      <c r="BA37" s="49" t="s">
        <v>71</v>
      </c>
      <c r="BB37" s="49" t="s">
        <v>12</v>
      </c>
      <c r="BC37" s="50" t="s">
        <v>46</v>
      </c>
      <c r="BD37" s="42"/>
      <c r="BE37" s="24"/>
      <c r="BG37" s="27"/>
      <c r="BH37" s="2"/>
      <c r="BI37" s="44">
        <f>BK20</f>
        <v>73</v>
      </c>
      <c r="BJ37" s="45">
        <f>BJ21</f>
        <v>16</v>
      </c>
      <c r="BK37" s="45">
        <f>BI22</f>
        <v>31</v>
      </c>
      <c r="BL37" s="45">
        <f>BQ23</f>
        <v>38</v>
      </c>
      <c r="BM37" s="45">
        <f>BP24</f>
        <v>62</v>
      </c>
      <c r="BN37" s="45">
        <f>BO25</f>
        <v>23</v>
      </c>
      <c r="BO37" s="45">
        <f>BN26</f>
        <v>3</v>
      </c>
      <c r="BP37" s="45">
        <f>BM27</f>
        <v>54</v>
      </c>
      <c r="BQ37" s="46">
        <f>BL28</f>
        <v>69</v>
      </c>
      <c r="BR37" s="47">
        <f t="shared" si="14"/>
        <v>20049</v>
      </c>
      <c r="BS37" s="2"/>
      <c r="BT37" s="29"/>
      <c r="BV37" s="17"/>
      <c r="BW37" s="2"/>
      <c r="BX37" s="43"/>
      <c r="BY37" s="43"/>
      <c r="BZ37" s="43"/>
      <c r="CA37" s="43"/>
      <c r="CB37" s="43"/>
      <c r="CC37" s="2"/>
      <c r="CD37" s="17"/>
    </row>
    <row r="38" spans="1:82" x14ac:dyDescent="0.2">
      <c r="A38" s="2"/>
      <c r="B38" s="2"/>
      <c r="C38" s="2"/>
      <c r="D38" s="101" t="s">
        <v>71</v>
      </c>
      <c r="E38" s="102" t="s">
        <v>103</v>
      </c>
      <c r="F38" s="103">
        <f>B4+(24*B6)</f>
        <v>25</v>
      </c>
      <c r="G38" s="2"/>
      <c r="I38" s="19"/>
      <c r="J38" s="34"/>
      <c r="K38" s="44">
        <f>F48</f>
        <v>35</v>
      </c>
      <c r="L38" s="45">
        <f>F53</f>
        <v>40</v>
      </c>
      <c r="M38" s="45">
        <f>F19</f>
        <v>6</v>
      </c>
      <c r="N38" s="45">
        <f>F68</f>
        <v>55</v>
      </c>
      <c r="O38" s="45">
        <f>F85</f>
        <v>72</v>
      </c>
      <c r="P38" s="45">
        <f>F90</f>
        <v>77</v>
      </c>
      <c r="Q38" s="45">
        <f>F61</f>
        <v>48</v>
      </c>
      <c r="R38" s="45">
        <f>F24</f>
        <v>11</v>
      </c>
      <c r="S38" s="46">
        <f>F38</f>
        <v>25</v>
      </c>
      <c r="T38" s="47">
        <f t="shared" si="12"/>
        <v>20049</v>
      </c>
      <c r="U38" s="2"/>
      <c r="V38" s="48" t="s">
        <v>84</v>
      </c>
      <c r="W38" s="49" t="s">
        <v>82</v>
      </c>
      <c r="X38" s="49" t="s">
        <v>72</v>
      </c>
      <c r="Y38" s="49" t="s">
        <v>53</v>
      </c>
      <c r="Z38" s="49" t="s">
        <v>54</v>
      </c>
      <c r="AA38" s="49" t="s">
        <v>55</v>
      </c>
      <c r="AB38" s="49" t="s">
        <v>83</v>
      </c>
      <c r="AC38" s="49" t="s">
        <v>73</v>
      </c>
      <c r="AD38" s="50" t="s">
        <v>71</v>
      </c>
      <c r="AE38" s="42"/>
      <c r="AF38" s="24"/>
      <c r="AG38" s="25"/>
      <c r="AH38" s="19"/>
      <c r="AI38" s="34"/>
      <c r="AJ38" s="44">
        <f>F81</f>
        <v>68</v>
      </c>
      <c r="AK38" s="45">
        <f>F92</f>
        <v>79</v>
      </c>
      <c r="AL38" s="45">
        <f>F70</f>
        <v>57</v>
      </c>
      <c r="AM38" s="45">
        <f>F23</f>
        <v>10</v>
      </c>
      <c r="AN38" s="45">
        <f>F37</f>
        <v>24</v>
      </c>
      <c r="AO38" s="45">
        <f>F21</f>
        <v>8</v>
      </c>
      <c r="AP38" s="45">
        <f>F58</f>
        <v>45</v>
      </c>
      <c r="AQ38" s="45">
        <f>F60</f>
        <v>47</v>
      </c>
      <c r="AR38" s="46">
        <f>F44</f>
        <v>31</v>
      </c>
      <c r="AS38" s="47">
        <f t="shared" si="13"/>
        <v>20049</v>
      </c>
      <c r="AT38" s="2"/>
      <c r="AU38" s="48" t="s">
        <v>59</v>
      </c>
      <c r="AV38" s="49" t="s">
        <v>86</v>
      </c>
      <c r="AW38" s="49" t="s">
        <v>34</v>
      </c>
      <c r="AX38" s="49" t="s">
        <v>95</v>
      </c>
      <c r="AY38" s="49" t="s">
        <v>22</v>
      </c>
      <c r="AZ38" s="49" t="s">
        <v>52</v>
      </c>
      <c r="BA38" s="49" t="s">
        <v>76</v>
      </c>
      <c r="BB38" s="49" t="s">
        <v>16</v>
      </c>
      <c r="BC38" s="50" t="s">
        <v>39</v>
      </c>
      <c r="BD38" s="42"/>
      <c r="BE38" s="24"/>
      <c r="BG38" s="27"/>
      <c r="BH38" s="2"/>
      <c r="BI38" s="44">
        <f>BJ20</f>
        <v>39</v>
      </c>
      <c r="BJ38" s="45">
        <f>BI21</f>
        <v>63</v>
      </c>
      <c r="BK38" s="45">
        <f>BK22</f>
        <v>24</v>
      </c>
      <c r="BL38" s="45">
        <f>BP23</f>
        <v>1</v>
      </c>
      <c r="BM38" s="45">
        <f>BO24</f>
        <v>52</v>
      </c>
      <c r="BN38" s="45">
        <f>BQ25</f>
        <v>67</v>
      </c>
      <c r="BO38" s="45">
        <f>BM26</f>
        <v>74</v>
      </c>
      <c r="BP38" s="45">
        <f>BL27</f>
        <v>17</v>
      </c>
      <c r="BQ38" s="46">
        <f>BN28</f>
        <v>32</v>
      </c>
      <c r="BR38" s="47">
        <f t="shared" si="14"/>
        <v>20049</v>
      </c>
      <c r="BS38" s="2"/>
      <c r="BT38" s="29"/>
      <c r="BV38" s="17"/>
      <c r="BW38" s="2"/>
      <c r="BX38" s="43"/>
      <c r="BY38" s="43"/>
      <c r="BZ38" s="43"/>
      <c r="CA38" s="43"/>
      <c r="CB38" s="43"/>
      <c r="CC38" s="2"/>
      <c r="CD38" s="17"/>
    </row>
    <row r="39" spans="1:82" x14ac:dyDescent="0.2">
      <c r="A39" s="2"/>
      <c r="B39" s="2"/>
      <c r="C39" s="2"/>
      <c r="D39" s="101" t="s">
        <v>63</v>
      </c>
      <c r="E39" s="102" t="s">
        <v>103</v>
      </c>
      <c r="F39" s="103">
        <f>B4+(25*B6)</f>
        <v>26</v>
      </c>
      <c r="G39" s="2"/>
      <c r="I39" s="19"/>
      <c r="J39" s="34"/>
      <c r="K39" s="44">
        <f>F81</f>
        <v>68</v>
      </c>
      <c r="L39" s="45">
        <f>F86</f>
        <v>73</v>
      </c>
      <c r="M39" s="45">
        <f>F52</f>
        <v>39</v>
      </c>
      <c r="N39" s="45">
        <f>F29</f>
        <v>16</v>
      </c>
      <c r="O39" s="45">
        <f>F37</f>
        <v>24</v>
      </c>
      <c r="P39" s="45">
        <f>F15</f>
        <v>2</v>
      </c>
      <c r="Q39" s="45">
        <f>F76</f>
        <v>63</v>
      </c>
      <c r="R39" s="45">
        <f>F66</f>
        <v>53</v>
      </c>
      <c r="S39" s="46">
        <f>F44</f>
        <v>31</v>
      </c>
      <c r="T39" s="47">
        <f t="shared" si="12"/>
        <v>20049</v>
      </c>
      <c r="U39" s="2"/>
      <c r="V39" s="48" t="s">
        <v>59</v>
      </c>
      <c r="W39" s="49" t="s">
        <v>60</v>
      </c>
      <c r="X39" s="49" t="s">
        <v>40</v>
      </c>
      <c r="Y39" s="49" t="s">
        <v>21</v>
      </c>
      <c r="Z39" s="49" t="s">
        <v>22</v>
      </c>
      <c r="AA39" s="49" t="s">
        <v>20</v>
      </c>
      <c r="AB39" s="49" t="s">
        <v>61</v>
      </c>
      <c r="AC39" s="49" t="s">
        <v>38</v>
      </c>
      <c r="AD39" s="50" t="s">
        <v>39</v>
      </c>
      <c r="AE39" s="42"/>
      <c r="AF39" s="24"/>
      <c r="AG39" s="25"/>
      <c r="AH39" s="19"/>
      <c r="AI39" s="34"/>
      <c r="AJ39" s="44">
        <f>F86</f>
        <v>73</v>
      </c>
      <c r="AK39" s="45">
        <f>F73</f>
        <v>60</v>
      </c>
      <c r="AL39" s="45">
        <f>F84</f>
        <v>71</v>
      </c>
      <c r="AM39" s="45">
        <f>F40</f>
        <v>27</v>
      </c>
      <c r="AN39" s="45">
        <f>F15</f>
        <v>2</v>
      </c>
      <c r="AO39" s="45">
        <f>F26</f>
        <v>13</v>
      </c>
      <c r="AP39" s="45">
        <f>F63</f>
        <v>50</v>
      </c>
      <c r="AQ39" s="45">
        <f>F47</f>
        <v>34</v>
      </c>
      <c r="AR39" s="46">
        <f>F52</f>
        <v>39</v>
      </c>
      <c r="AS39" s="47">
        <f t="shared" si="13"/>
        <v>20049</v>
      </c>
      <c r="AT39" s="2"/>
      <c r="AU39" s="48" t="s">
        <v>60</v>
      </c>
      <c r="AV39" s="49" t="s">
        <v>87</v>
      </c>
      <c r="AW39" s="49" t="s">
        <v>32</v>
      </c>
      <c r="AX39" s="49" t="s">
        <v>96</v>
      </c>
      <c r="AY39" s="49" t="s">
        <v>20</v>
      </c>
      <c r="AZ39" s="49" t="s">
        <v>57</v>
      </c>
      <c r="BA39" s="49" t="s">
        <v>74</v>
      </c>
      <c r="BB39" s="49" t="s">
        <v>15</v>
      </c>
      <c r="BC39" s="50" t="s">
        <v>40</v>
      </c>
      <c r="BD39" s="42"/>
      <c r="BE39" s="24"/>
      <c r="BG39" s="27"/>
      <c r="BH39" s="2"/>
      <c r="BI39" s="44">
        <f>BO20</f>
        <v>71</v>
      </c>
      <c r="BJ39" s="45">
        <f>BQ21</f>
        <v>5</v>
      </c>
      <c r="BK39" s="45">
        <f>BP22</f>
        <v>47</v>
      </c>
      <c r="BL39" s="45">
        <f>BL23</f>
        <v>36</v>
      </c>
      <c r="BM39" s="45">
        <f>BN24</f>
        <v>78</v>
      </c>
      <c r="BN39" s="45">
        <f>BM25</f>
        <v>12</v>
      </c>
      <c r="BO39" s="45">
        <f>BI26</f>
        <v>25</v>
      </c>
      <c r="BP39" s="45">
        <f>BK27</f>
        <v>40</v>
      </c>
      <c r="BQ39" s="46">
        <f>BJ28</f>
        <v>55</v>
      </c>
      <c r="BR39" s="47">
        <f t="shared" si="14"/>
        <v>20049</v>
      </c>
      <c r="BS39" s="2"/>
      <c r="BT39" s="29"/>
      <c r="BV39" s="17"/>
      <c r="BW39" s="2"/>
      <c r="BX39" s="43"/>
      <c r="BY39" s="43"/>
      <c r="BZ39" s="43"/>
      <c r="CA39" s="43"/>
      <c r="CB39" s="43"/>
      <c r="CC39" s="2"/>
      <c r="CD39" s="17"/>
    </row>
    <row r="40" spans="1:82" ht="12.75" thickBot="1" x14ac:dyDescent="0.25">
      <c r="A40" s="2"/>
      <c r="B40" s="2"/>
      <c r="C40" s="2"/>
      <c r="D40" s="101" t="s">
        <v>96</v>
      </c>
      <c r="E40" s="102" t="s">
        <v>103</v>
      </c>
      <c r="F40" s="103">
        <f>B4+(26*B6)</f>
        <v>27</v>
      </c>
      <c r="G40" s="2"/>
      <c r="I40" s="19"/>
      <c r="J40" s="34"/>
      <c r="K40" s="44">
        <f>F17</f>
        <v>4</v>
      </c>
      <c r="L40" s="45">
        <f>F25</f>
        <v>12</v>
      </c>
      <c r="M40" s="45">
        <f>F69</f>
        <v>56</v>
      </c>
      <c r="N40" s="45">
        <f>F49</f>
        <v>36</v>
      </c>
      <c r="O40" s="45">
        <f>F54</f>
        <v>41</v>
      </c>
      <c r="P40" s="45">
        <f>F59</f>
        <v>46</v>
      </c>
      <c r="Q40" s="45">
        <f>F39</f>
        <v>26</v>
      </c>
      <c r="R40" s="45">
        <f>F83</f>
        <v>70</v>
      </c>
      <c r="S40" s="46">
        <f>F91</f>
        <v>78</v>
      </c>
      <c r="T40" s="47">
        <f t="shared" si="12"/>
        <v>20049</v>
      </c>
      <c r="U40" s="2"/>
      <c r="V40" s="48" t="s">
        <v>64</v>
      </c>
      <c r="W40" s="49" t="s">
        <v>62</v>
      </c>
      <c r="X40" s="49" t="s">
        <v>42</v>
      </c>
      <c r="Y40" s="49" t="s">
        <v>23</v>
      </c>
      <c r="Z40" s="49" t="s">
        <v>24</v>
      </c>
      <c r="AA40" s="49" t="s">
        <v>25</v>
      </c>
      <c r="AB40" s="49" t="s">
        <v>63</v>
      </c>
      <c r="AC40" s="49" t="s">
        <v>43</v>
      </c>
      <c r="AD40" s="50" t="s">
        <v>41</v>
      </c>
      <c r="AE40" s="42"/>
      <c r="AF40" s="24"/>
      <c r="AG40" s="25"/>
      <c r="AH40" s="19"/>
      <c r="AI40" s="34"/>
      <c r="AJ40" s="44">
        <f>F25</f>
        <v>12</v>
      </c>
      <c r="AK40" s="45">
        <f>F36</f>
        <v>23</v>
      </c>
      <c r="AL40" s="45">
        <f>F20</f>
        <v>7</v>
      </c>
      <c r="AM40" s="45">
        <f>F57</f>
        <v>44</v>
      </c>
      <c r="AN40" s="45">
        <f>F59</f>
        <v>46</v>
      </c>
      <c r="AO40" s="45">
        <f>F46</f>
        <v>33</v>
      </c>
      <c r="AP40" s="45">
        <f>F80</f>
        <v>67</v>
      </c>
      <c r="AQ40" s="45">
        <f>F94</f>
        <v>81</v>
      </c>
      <c r="AR40" s="46">
        <f>F69</f>
        <v>56</v>
      </c>
      <c r="AS40" s="47">
        <f t="shared" si="13"/>
        <v>20049</v>
      </c>
      <c r="AT40" s="2"/>
      <c r="AU40" s="48" t="s">
        <v>62</v>
      </c>
      <c r="AV40" s="49" t="s">
        <v>80</v>
      </c>
      <c r="AW40" s="49" t="s">
        <v>37</v>
      </c>
      <c r="AX40" s="49" t="s">
        <v>98</v>
      </c>
      <c r="AY40" s="49" t="s">
        <v>25</v>
      </c>
      <c r="AZ40" s="49" t="s">
        <v>50</v>
      </c>
      <c r="BA40" s="49" t="s">
        <v>70</v>
      </c>
      <c r="BB40" s="49" t="s">
        <v>13</v>
      </c>
      <c r="BC40" s="50" t="s">
        <v>42</v>
      </c>
      <c r="BD40" s="42"/>
      <c r="BE40" s="24"/>
      <c r="BG40" s="27"/>
      <c r="BH40" s="2"/>
      <c r="BI40" s="44">
        <f>BQ20</f>
        <v>34</v>
      </c>
      <c r="BJ40" s="45">
        <f>BP21</f>
        <v>76</v>
      </c>
      <c r="BK40" s="45">
        <f>BO22</f>
        <v>10</v>
      </c>
      <c r="BL40" s="45">
        <f>BN23</f>
        <v>26</v>
      </c>
      <c r="BM40" s="45">
        <f>BM24</f>
        <v>41</v>
      </c>
      <c r="BN40" s="45">
        <f>BL25</f>
        <v>56</v>
      </c>
      <c r="BO40" s="45">
        <f>BK26</f>
        <v>72</v>
      </c>
      <c r="BP40" s="45">
        <f>BJ27</f>
        <v>6</v>
      </c>
      <c r="BQ40" s="46">
        <f>BI28</f>
        <v>48</v>
      </c>
      <c r="BR40" s="47">
        <f t="shared" si="14"/>
        <v>20049</v>
      </c>
      <c r="BS40" s="2"/>
      <c r="BT40" s="29"/>
      <c r="BV40" s="17"/>
      <c r="BW40" s="2"/>
      <c r="BX40" s="43"/>
      <c r="BY40" s="133"/>
      <c r="BZ40" s="134" t="s">
        <v>115</v>
      </c>
      <c r="CA40" s="133"/>
      <c r="CB40" s="43"/>
      <c r="CC40" s="2"/>
      <c r="CD40" s="17"/>
    </row>
    <row r="41" spans="1:82" x14ac:dyDescent="0.2">
      <c r="A41" s="2"/>
      <c r="B41" s="2"/>
      <c r="C41" s="2"/>
      <c r="D41" s="101" t="s">
        <v>75</v>
      </c>
      <c r="E41" s="102" t="s">
        <v>103</v>
      </c>
      <c r="F41" s="103">
        <f>B4+(27*B6)</f>
        <v>28</v>
      </c>
      <c r="G41" s="2"/>
      <c r="I41" s="19"/>
      <c r="J41" s="34"/>
      <c r="K41" s="44">
        <f>F64</f>
        <v>51</v>
      </c>
      <c r="L41" s="45">
        <f>F42</f>
        <v>29</v>
      </c>
      <c r="M41" s="45">
        <f>F32</f>
        <v>19</v>
      </c>
      <c r="N41" s="45">
        <f>F93</f>
        <v>80</v>
      </c>
      <c r="O41" s="45">
        <f>F71</f>
        <v>58</v>
      </c>
      <c r="P41" s="45">
        <f>F79</f>
        <v>66</v>
      </c>
      <c r="Q41" s="45">
        <f>F56</f>
        <v>43</v>
      </c>
      <c r="R41" s="45">
        <f>F22</f>
        <v>9</v>
      </c>
      <c r="S41" s="46">
        <f>F27</f>
        <v>14</v>
      </c>
      <c r="T41" s="47">
        <f t="shared" si="12"/>
        <v>20049</v>
      </c>
      <c r="U41" s="2"/>
      <c r="V41" s="48" t="s">
        <v>66</v>
      </c>
      <c r="W41" s="49" t="s">
        <v>67</v>
      </c>
      <c r="X41" s="49" t="s">
        <v>44</v>
      </c>
      <c r="Y41" s="49" t="s">
        <v>28</v>
      </c>
      <c r="Z41" s="49" t="s">
        <v>26</v>
      </c>
      <c r="AA41" s="49" t="s">
        <v>27</v>
      </c>
      <c r="AB41" s="49" t="s">
        <v>65</v>
      </c>
      <c r="AC41" s="49" t="s">
        <v>45</v>
      </c>
      <c r="AD41" s="50" t="s">
        <v>46</v>
      </c>
      <c r="AE41" s="42"/>
      <c r="AF41" s="24"/>
      <c r="AG41" s="25"/>
      <c r="AH41" s="19"/>
      <c r="AI41" s="34"/>
      <c r="AJ41" s="44">
        <f>F42</f>
        <v>29</v>
      </c>
      <c r="AK41" s="45">
        <f>F53</f>
        <v>40</v>
      </c>
      <c r="AL41" s="45">
        <f>F67</f>
        <v>54</v>
      </c>
      <c r="AM41" s="45">
        <f>F74</f>
        <v>61</v>
      </c>
      <c r="AN41" s="45">
        <f>F79</f>
        <v>66</v>
      </c>
      <c r="AO41" s="45">
        <f>F90</f>
        <v>77</v>
      </c>
      <c r="AP41" s="45">
        <f>F19</f>
        <v>6</v>
      </c>
      <c r="AQ41" s="45">
        <f>F30</f>
        <v>17</v>
      </c>
      <c r="AR41" s="46">
        <f>F32</f>
        <v>19</v>
      </c>
      <c r="AS41" s="47">
        <f t="shared" si="13"/>
        <v>20049</v>
      </c>
      <c r="AT41" s="2"/>
      <c r="AU41" s="48" t="s">
        <v>67</v>
      </c>
      <c r="AV41" s="49" t="s">
        <v>82</v>
      </c>
      <c r="AW41" s="49" t="s">
        <v>30</v>
      </c>
      <c r="AX41" s="49" t="s">
        <v>91</v>
      </c>
      <c r="AY41" s="49" t="s">
        <v>27</v>
      </c>
      <c r="AZ41" s="49" t="s">
        <v>55</v>
      </c>
      <c r="BA41" s="49" t="s">
        <v>72</v>
      </c>
      <c r="BB41" s="49" t="s">
        <v>17</v>
      </c>
      <c r="BC41" s="50" t="s">
        <v>44</v>
      </c>
      <c r="BD41" s="42"/>
      <c r="BE41" s="24"/>
      <c r="BG41" s="27"/>
      <c r="BH41" s="2"/>
      <c r="BI41" s="44">
        <f>BP20</f>
        <v>27</v>
      </c>
      <c r="BJ41" s="45">
        <f>BO21</f>
        <v>42</v>
      </c>
      <c r="BK41" s="45">
        <f>BQ22</f>
        <v>57</v>
      </c>
      <c r="BL41" s="45">
        <f>BM23</f>
        <v>70</v>
      </c>
      <c r="BM41" s="45">
        <f>BL24</f>
        <v>4</v>
      </c>
      <c r="BN41" s="45">
        <f>BN25</f>
        <v>46</v>
      </c>
      <c r="BO41" s="45">
        <f>BJ26</f>
        <v>35</v>
      </c>
      <c r="BP41" s="45">
        <f>BI27</f>
        <v>77</v>
      </c>
      <c r="BQ41" s="46">
        <f>BK28</f>
        <v>11</v>
      </c>
      <c r="BR41" s="47">
        <f t="shared" si="14"/>
        <v>20049</v>
      </c>
      <c r="BS41" s="2"/>
      <c r="BT41" s="29"/>
      <c r="BV41" s="17"/>
      <c r="BW41" s="2"/>
      <c r="BX41" s="43"/>
      <c r="BY41" s="133"/>
      <c r="BZ41" s="135" t="s">
        <v>89</v>
      </c>
      <c r="CA41" s="133"/>
      <c r="CB41" s="43"/>
      <c r="CC41" s="2"/>
      <c r="CD41" s="17"/>
    </row>
    <row r="42" spans="1:82" x14ac:dyDescent="0.2">
      <c r="A42" s="2"/>
      <c r="B42" s="2"/>
      <c r="C42" s="2"/>
      <c r="D42" s="101" t="s">
        <v>67</v>
      </c>
      <c r="E42" s="102" t="s">
        <v>103</v>
      </c>
      <c r="F42" s="103">
        <f>B4+(28*B6)</f>
        <v>29</v>
      </c>
      <c r="G42" s="2"/>
      <c r="I42" s="19"/>
      <c r="J42" s="34"/>
      <c r="K42" s="44">
        <f>F70</f>
        <v>57</v>
      </c>
      <c r="L42" s="45">
        <f>F84</f>
        <v>71</v>
      </c>
      <c r="M42" s="45">
        <f>F47</f>
        <v>34</v>
      </c>
      <c r="N42" s="45">
        <f>F18</f>
        <v>5</v>
      </c>
      <c r="O42" s="45">
        <f>F23</f>
        <v>10</v>
      </c>
      <c r="P42" s="45">
        <f>F40</f>
        <v>27</v>
      </c>
      <c r="Q42" s="45">
        <f>F89</f>
        <v>76</v>
      </c>
      <c r="R42" s="45">
        <f>F55</f>
        <v>42</v>
      </c>
      <c r="S42" s="46">
        <f>F60</f>
        <v>47</v>
      </c>
      <c r="T42" s="47">
        <f t="shared" si="12"/>
        <v>20049</v>
      </c>
      <c r="U42" s="2"/>
      <c r="V42" s="48" t="s">
        <v>34</v>
      </c>
      <c r="W42" s="49" t="s">
        <v>32</v>
      </c>
      <c r="X42" s="49" t="s">
        <v>15</v>
      </c>
      <c r="Y42" s="49" t="s">
        <v>94</v>
      </c>
      <c r="Z42" s="49" t="s">
        <v>95</v>
      </c>
      <c r="AA42" s="49" t="s">
        <v>96</v>
      </c>
      <c r="AB42" s="49" t="s">
        <v>33</v>
      </c>
      <c r="AC42" s="49" t="s">
        <v>14</v>
      </c>
      <c r="AD42" s="50" t="s">
        <v>16</v>
      </c>
      <c r="AE42" s="42"/>
      <c r="AF42" s="24"/>
      <c r="AG42" s="25"/>
      <c r="AH42" s="19"/>
      <c r="AI42" s="34"/>
      <c r="AJ42" s="44">
        <f>F56</f>
        <v>43</v>
      </c>
      <c r="AK42" s="45">
        <f>F61</f>
        <v>48</v>
      </c>
      <c r="AL42" s="45">
        <f>F45</f>
        <v>32</v>
      </c>
      <c r="AM42" s="45">
        <f>F82</f>
        <v>69</v>
      </c>
      <c r="AN42" s="45">
        <f>F93</f>
        <v>80</v>
      </c>
      <c r="AO42" s="45">
        <f>F68</f>
        <v>55</v>
      </c>
      <c r="AP42" s="45">
        <f>F24</f>
        <v>11</v>
      </c>
      <c r="AQ42" s="45">
        <f>F35</f>
        <v>22</v>
      </c>
      <c r="AR42" s="46">
        <f>F22</f>
        <v>9</v>
      </c>
      <c r="AS42" s="47">
        <f t="shared" si="13"/>
        <v>20049</v>
      </c>
      <c r="AT42" s="2"/>
      <c r="AU42" s="48" t="s">
        <v>65</v>
      </c>
      <c r="AV42" s="49" t="s">
        <v>83</v>
      </c>
      <c r="AW42" s="49" t="s">
        <v>35</v>
      </c>
      <c r="AX42" s="49" t="s">
        <v>92</v>
      </c>
      <c r="AY42" s="49" t="s">
        <v>28</v>
      </c>
      <c r="AZ42" s="49" t="s">
        <v>53</v>
      </c>
      <c r="BA42" s="49" t="s">
        <v>73</v>
      </c>
      <c r="BB42" s="49" t="s">
        <v>11</v>
      </c>
      <c r="BC42" s="50" t="s">
        <v>45</v>
      </c>
      <c r="BD42" s="42"/>
      <c r="BE42" s="24"/>
      <c r="BG42" s="27"/>
      <c r="BH42" s="2"/>
      <c r="BI42" s="44">
        <f>BL20</f>
        <v>50</v>
      </c>
      <c r="BJ42" s="45">
        <f>BN21</f>
        <v>65</v>
      </c>
      <c r="BK42" s="45">
        <f>BM22</f>
        <v>8</v>
      </c>
      <c r="BL42" s="45">
        <f>BI23</f>
        <v>15</v>
      </c>
      <c r="BM42" s="45">
        <f>BK24</f>
        <v>30</v>
      </c>
      <c r="BN42" s="45">
        <f>BJ25</f>
        <v>81</v>
      </c>
      <c r="BO42" s="45">
        <f>BO26</f>
        <v>58</v>
      </c>
      <c r="BP42" s="45">
        <f>BQ27</f>
        <v>19</v>
      </c>
      <c r="BQ42" s="46">
        <f>BP28</f>
        <v>43</v>
      </c>
      <c r="BR42" s="47">
        <f t="shared" si="14"/>
        <v>20049</v>
      </c>
      <c r="BS42" s="2"/>
      <c r="BT42" s="29"/>
      <c r="BV42" s="17"/>
      <c r="BW42" s="2"/>
      <c r="BX42" s="43"/>
      <c r="BY42" s="133"/>
      <c r="BZ42" s="133"/>
      <c r="CA42" s="133"/>
      <c r="CB42" s="43"/>
      <c r="CC42" s="2"/>
      <c r="CD42" s="17"/>
    </row>
    <row r="43" spans="1:82" x14ac:dyDescent="0.2">
      <c r="A43" s="2"/>
      <c r="B43" s="2"/>
      <c r="C43" s="2"/>
      <c r="D43" s="101" t="s">
        <v>93</v>
      </c>
      <c r="E43" s="102" t="s">
        <v>103</v>
      </c>
      <c r="F43" s="103">
        <f>B4+(29*B6)</f>
        <v>30</v>
      </c>
      <c r="G43" s="2"/>
      <c r="I43" s="19"/>
      <c r="J43" s="34"/>
      <c r="K43" s="44">
        <f>F92</f>
        <v>79</v>
      </c>
      <c r="L43" s="45">
        <f>F73</f>
        <v>60</v>
      </c>
      <c r="M43" s="45">
        <f>F63</f>
        <v>50</v>
      </c>
      <c r="N43" s="45">
        <f>F34</f>
        <v>21</v>
      </c>
      <c r="O43" s="45">
        <f>F21</f>
        <v>8</v>
      </c>
      <c r="P43" s="45">
        <f>F26</f>
        <v>13</v>
      </c>
      <c r="Q43" s="45">
        <f>F78</f>
        <v>65</v>
      </c>
      <c r="R43" s="45">
        <f>F41</f>
        <v>28</v>
      </c>
      <c r="S43" s="46">
        <f>F58</f>
        <v>45</v>
      </c>
      <c r="T43" s="47">
        <f t="shared" si="12"/>
        <v>20049</v>
      </c>
      <c r="U43" s="2"/>
      <c r="V43" s="48" t="s">
        <v>86</v>
      </c>
      <c r="W43" s="49" t="s">
        <v>87</v>
      </c>
      <c r="X43" s="49" t="s">
        <v>74</v>
      </c>
      <c r="Y43" s="49" t="s">
        <v>58</v>
      </c>
      <c r="Z43" s="49" t="s">
        <v>52</v>
      </c>
      <c r="AA43" s="49" t="s">
        <v>57</v>
      </c>
      <c r="AB43" s="49" t="s">
        <v>85</v>
      </c>
      <c r="AC43" s="49" t="s">
        <v>75</v>
      </c>
      <c r="AD43" s="50" t="s">
        <v>76</v>
      </c>
      <c r="AE43" s="42"/>
      <c r="AF43" s="24"/>
      <c r="AG43" s="67"/>
      <c r="AH43" s="19"/>
      <c r="AI43" s="34"/>
      <c r="AJ43" s="44">
        <f>F76</f>
        <v>63</v>
      </c>
      <c r="AK43" s="45">
        <f>F78</f>
        <v>65</v>
      </c>
      <c r="AL43" s="45">
        <f>F89</f>
        <v>76</v>
      </c>
      <c r="AM43" s="45">
        <f>F18</f>
        <v>5</v>
      </c>
      <c r="AN43" s="45">
        <f>F29</f>
        <v>16</v>
      </c>
      <c r="AO43" s="45">
        <f>F34</f>
        <v>21</v>
      </c>
      <c r="AP43" s="45">
        <f>F41</f>
        <v>28</v>
      </c>
      <c r="AQ43" s="45">
        <f>F55</f>
        <v>42</v>
      </c>
      <c r="AR43" s="46">
        <f>F66</f>
        <v>53</v>
      </c>
      <c r="AS43" s="47">
        <f t="shared" si="13"/>
        <v>20049</v>
      </c>
      <c r="AT43" s="2"/>
      <c r="AU43" s="48" t="s">
        <v>61</v>
      </c>
      <c r="AV43" s="49" t="s">
        <v>85</v>
      </c>
      <c r="AW43" s="49" t="s">
        <v>33</v>
      </c>
      <c r="AX43" s="49" t="s">
        <v>94</v>
      </c>
      <c r="AY43" s="49" t="s">
        <v>21</v>
      </c>
      <c r="AZ43" s="49" t="s">
        <v>58</v>
      </c>
      <c r="BA43" s="49" t="s">
        <v>75</v>
      </c>
      <c r="BB43" s="49" t="s">
        <v>14</v>
      </c>
      <c r="BC43" s="50" t="s">
        <v>38</v>
      </c>
      <c r="BD43" s="42"/>
      <c r="BE43" s="24"/>
      <c r="BG43" s="27"/>
      <c r="BH43" s="2"/>
      <c r="BI43" s="44">
        <f>BN20</f>
        <v>13</v>
      </c>
      <c r="BJ43" s="45">
        <f>BM21</f>
        <v>28</v>
      </c>
      <c r="BK43" s="45">
        <f>BL22</f>
        <v>79</v>
      </c>
      <c r="BL43" s="45">
        <f>BK23</f>
        <v>59</v>
      </c>
      <c r="BM43" s="45">
        <f>BJ24</f>
        <v>20</v>
      </c>
      <c r="BN43" s="45">
        <f>BI25</f>
        <v>44</v>
      </c>
      <c r="BO43" s="45">
        <f>BQ26</f>
        <v>51</v>
      </c>
      <c r="BP43" s="45">
        <f>BP27</f>
        <v>66</v>
      </c>
      <c r="BQ43" s="46">
        <f>BO28</f>
        <v>9</v>
      </c>
      <c r="BR43" s="47">
        <f t="shared" si="14"/>
        <v>20049</v>
      </c>
      <c r="BS43" s="2"/>
      <c r="BT43" s="29"/>
      <c r="BV43" s="17"/>
      <c r="BW43" s="2"/>
      <c r="BX43" s="43"/>
      <c r="BY43" s="43"/>
      <c r="BZ43" s="43"/>
      <c r="CA43" s="43"/>
      <c r="CB43" s="43"/>
      <c r="CC43" s="2"/>
      <c r="CD43" s="17"/>
    </row>
    <row r="44" spans="1:82" ht="12.75" thickBot="1" x14ac:dyDescent="0.25">
      <c r="A44" s="2"/>
      <c r="B44" s="2"/>
      <c r="C44" s="2"/>
      <c r="D44" s="101" t="s">
        <v>39</v>
      </c>
      <c r="E44" s="102" t="s">
        <v>103</v>
      </c>
      <c r="F44" s="103">
        <f>B4+(30*B6)</f>
        <v>31</v>
      </c>
      <c r="G44" s="2"/>
      <c r="I44" s="58"/>
      <c r="J44" s="34"/>
      <c r="K44" s="59">
        <f>F31</f>
        <v>18</v>
      </c>
      <c r="L44" s="60">
        <f>F36</f>
        <v>23</v>
      </c>
      <c r="M44" s="60">
        <f>F80</f>
        <v>67</v>
      </c>
      <c r="N44" s="60">
        <f>F51</f>
        <v>38</v>
      </c>
      <c r="O44" s="60">
        <f>F65</f>
        <v>52</v>
      </c>
      <c r="P44" s="60">
        <f>F46</f>
        <v>33</v>
      </c>
      <c r="Q44" s="60">
        <f>F14</f>
        <v>1</v>
      </c>
      <c r="R44" s="60">
        <f>F88</f>
        <v>75</v>
      </c>
      <c r="S44" s="61">
        <f>F75</f>
        <v>62</v>
      </c>
      <c r="T44" s="62">
        <f t="shared" si="12"/>
        <v>20049</v>
      </c>
      <c r="U44" s="2"/>
      <c r="V44" s="63" t="s">
        <v>79</v>
      </c>
      <c r="W44" s="64" t="s">
        <v>80</v>
      </c>
      <c r="X44" s="64" t="s">
        <v>70</v>
      </c>
      <c r="Y44" s="64" t="s">
        <v>51</v>
      </c>
      <c r="Z44" s="64" t="s">
        <v>56</v>
      </c>
      <c r="AA44" s="64" t="s">
        <v>50</v>
      </c>
      <c r="AB44" s="64" t="s">
        <v>81</v>
      </c>
      <c r="AC44" s="64" t="s">
        <v>68</v>
      </c>
      <c r="AD44" s="65" t="s">
        <v>69</v>
      </c>
      <c r="AE44" s="42"/>
      <c r="AF44" s="66"/>
      <c r="AG44" s="67"/>
      <c r="AH44" s="58"/>
      <c r="AI44" s="34"/>
      <c r="AJ44" s="59">
        <f>F39</f>
        <v>26</v>
      </c>
      <c r="AK44" s="60">
        <f>F14</f>
        <v>1</v>
      </c>
      <c r="AL44" s="60">
        <f>F28</f>
        <v>15</v>
      </c>
      <c r="AM44" s="60">
        <f>F62</f>
        <v>49</v>
      </c>
      <c r="AN44" s="60">
        <f>F49</f>
        <v>36</v>
      </c>
      <c r="AO44" s="60">
        <f>F51</f>
        <v>38</v>
      </c>
      <c r="AP44" s="60">
        <f>F88</f>
        <v>75</v>
      </c>
      <c r="AQ44" s="60">
        <f>F72</f>
        <v>59</v>
      </c>
      <c r="AR44" s="61">
        <f>F83</f>
        <v>70</v>
      </c>
      <c r="AS44" s="47">
        <f t="shared" si="13"/>
        <v>20049</v>
      </c>
      <c r="AT44" s="2"/>
      <c r="AU44" s="63" t="s">
        <v>63</v>
      </c>
      <c r="AV44" s="64" t="s">
        <v>81</v>
      </c>
      <c r="AW44" s="64" t="s">
        <v>31</v>
      </c>
      <c r="AX44" s="64" t="s">
        <v>99</v>
      </c>
      <c r="AY44" s="64" t="s">
        <v>23</v>
      </c>
      <c r="AZ44" s="64" t="s">
        <v>51</v>
      </c>
      <c r="BA44" s="64" t="s">
        <v>68</v>
      </c>
      <c r="BB44" s="64" t="s">
        <v>18</v>
      </c>
      <c r="BC44" s="65" t="s">
        <v>43</v>
      </c>
      <c r="BD44" s="42"/>
      <c r="BE44" s="66"/>
      <c r="BG44" s="27"/>
      <c r="BH44" s="2"/>
      <c r="BI44" s="59">
        <f>BM20</f>
        <v>60</v>
      </c>
      <c r="BJ44" s="60">
        <f>BL21</f>
        <v>21</v>
      </c>
      <c r="BK44" s="60">
        <f>BN22</f>
        <v>45</v>
      </c>
      <c r="BL44" s="60">
        <f>BJ23</f>
        <v>49</v>
      </c>
      <c r="BM44" s="60">
        <f>BI24</f>
        <v>64</v>
      </c>
      <c r="BN44" s="60">
        <f>BK25</f>
        <v>7</v>
      </c>
      <c r="BO44" s="60">
        <f>BP26</f>
        <v>14</v>
      </c>
      <c r="BP44" s="60">
        <f>BO27</f>
        <v>29</v>
      </c>
      <c r="BQ44" s="61">
        <f>BQ28</f>
        <v>80</v>
      </c>
      <c r="BR44" s="47">
        <f t="shared" si="14"/>
        <v>20049</v>
      </c>
      <c r="BS44" s="2"/>
      <c r="BT44" s="29"/>
      <c r="BV44" s="17"/>
      <c r="BW44" s="2"/>
      <c r="BX44" s="43"/>
      <c r="BY44" s="43"/>
      <c r="BZ44" s="43"/>
      <c r="CA44" s="43"/>
      <c r="CB44" s="43"/>
      <c r="CC44" s="2"/>
      <c r="CD44" s="17"/>
    </row>
    <row r="45" spans="1:82" x14ac:dyDescent="0.2">
      <c r="A45" s="2"/>
      <c r="B45" s="2"/>
      <c r="C45" s="2"/>
      <c r="D45" s="101" t="s">
        <v>35</v>
      </c>
      <c r="E45" s="102" t="s">
        <v>103</v>
      </c>
      <c r="F45" s="103">
        <f>B4+(31*B6)</f>
        <v>32</v>
      </c>
      <c r="G45" s="2"/>
      <c r="I45" s="58"/>
      <c r="J45" s="34"/>
      <c r="K45" s="82">
        <f>K36+K37+K38+K39+K40+K41+K42+K43+K44</f>
        <v>369</v>
      </c>
      <c r="L45" s="83">
        <f>L36+L37+L38+L39+L40+L41+L42+L43+L44</f>
        <v>369</v>
      </c>
      <c r="M45" s="83">
        <f>M36+M37+M38+M39+M40+M41+M42+M43+M44</f>
        <v>369</v>
      </c>
      <c r="N45" s="83">
        <f>N36+N37+N38+N39+N40+N41+N42+N43+N44</f>
        <v>369</v>
      </c>
      <c r="O45" s="74">
        <f>N39^3+O39^3+P39^3+N40^3+O40^3+P40^3+N41^3+O41^3+P41^3</f>
        <v>1225449</v>
      </c>
      <c r="P45" s="83">
        <f>P36+P37+P38+P39+P40+P41+P42+P43+P44</f>
        <v>369</v>
      </c>
      <c r="Q45" s="83">
        <f>Q36+Q37+Q38+Q39+Q40+Q41+Q42+Q43+Q44</f>
        <v>369</v>
      </c>
      <c r="R45" s="83">
        <f>R36+R37+R38+R39+R40+R41+R42+R43+R44</f>
        <v>369</v>
      </c>
      <c r="S45" s="127">
        <f>S36+S37+S38+S39+S40+S41+S42+S43+S44</f>
        <v>369</v>
      </c>
      <c r="T45" s="128">
        <f>K36^3+L37^3+M38^3+N39^3+O40^3+P41^3+Q42^3+R43^3+S44^3</f>
        <v>1225449</v>
      </c>
      <c r="U45" s="2"/>
      <c r="V45" s="77"/>
      <c r="W45" s="77"/>
      <c r="X45" s="77"/>
      <c r="Y45" s="77"/>
      <c r="Z45" s="77"/>
      <c r="AA45" s="77"/>
      <c r="AB45" s="77"/>
      <c r="AC45" s="77"/>
      <c r="AD45" s="77"/>
      <c r="AE45" s="42"/>
      <c r="AF45" s="66"/>
      <c r="AG45" s="98"/>
      <c r="AH45" s="58"/>
      <c r="AI45" s="34"/>
      <c r="AJ45" s="78">
        <f>SUMSQ(AJ36,AK36,AL36,AJ37,AK37,AL37,AJ38,AK38,AL38)</f>
        <v>20049</v>
      </c>
      <c r="AK45" s="79">
        <f>SUMSQ(AJ39,AK39,AL39,AJ40,AK40,AL40,AJ41,AK41,AL41)</f>
        <v>20049</v>
      </c>
      <c r="AL45" s="79">
        <f>SUMSQ(AJ42,AK42,AL42,AJ43,AK43,AL43,AJ44,AK44,AL44)</f>
        <v>20049</v>
      </c>
      <c r="AM45" s="79">
        <f>SUMSQ(AM36,AN36,AO36,AM37,AN37,AO37,AM38,AN38,AO38)</f>
        <v>20049</v>
      </c>
      <c r="AN45" s="79">
        <f>SUMSQ(AM39,AN39,AO39,AM40,AN40,AO40,AM41,AN41,AO41)</f>
        <v>20049</v>
      </c>
      <c r="AO45" s="79">
        <f>SUMSQ(AM42,AN42,AO42,AM43,AN43,AO43,AM44,AN44,AO44)</f>
        <v>20049</v>
      </c>
      <c r="AP45" s="79">
        <f>SUMSQ(AP36,AQ36,AR36,AP37,AQ37,AR37,AP38,AQ38,AR38)</f>
        <v>20049</v>
      </c>
      <c r="AQ45" s="79">
        <f>SUMSQ(AP39,AQ39,AR39,AP40,AQ40,AR40,AP41,AQ41,AR41)</f>
        <v>20049</v>
      </c>
      <c r="AR45" s="79">
        <f>SUMSQ(AP42,AQ42,AR42,AP43,AQ43,AR43,AP44,AQ44,AR44)</f>
        <v>20049</v>
      </c>
      <c r="AS45" s="80">
        <f>SUMSQ(AJ36,AK37,AL38,AM39,AN40,AO41,AP42,AQ43,AR44)</f>
        <v>20049</v>
      </c>
      <c r="AT45" s="2"/>
      <c r="AU45" s="77"/>
      <c r="AV45" s="77"/>
      <c r="AW45" s="77"/>
      <c r="AX45" s="77"/>
      <c r="AY45" s="77"/>
      <c r="AZ45" s="77"/>
      <c r="BA45" s="77"/>
      <c r="BB45" s="77"/>
      <c r="BC45" s="77"/>
      <c r="BD45" s="42"/>
      <c r="BE45" s="66"/>
      <c r="BG45" s="27"/>
      <c r="BH45" s="2"/>
      <c r="BI45" s="82">
        <f>SUMSQ(BI36,BJ36,BK36,BI37,BJ37,BK37,BI38,BJ38,BK38)</f>
        <v>20049</v>
      </c>
      <c r="BJ45" s="83">
        <f>SUMSQ(BL36,BM36,BN36,BL37,BM37,BN37,BL38,BM38,BN38)</f>
        <v>20049</v>
      </c>
      <c r="BK45" s="83">
        <f>SUMSQ(BO36,BP36,BQ36,BO37,BP37,BQ37,BO38,BP38,BQ38)</f>
        <v>20049</v>
      </c>
      <c r="BL45" s="83">
        <f>SUMSQ(BI39,BJ39,BK39,BI40,BJ40,BK40,BI41,BJ41,BK41)</f>
        <v>20049</v>
      </c>
      <c r="BM45" s="83">
        <f>SUMSQ(BL39,BM39,BN39,BL40,BM40,BN40,BL41,BM41,BN41)</f>
        <v>20049</v>
      </c>
      <c r="BN45" s="83">
        <f>SUMSQ(BO39,BP39,BQ39,BO40,BP40,BQ40,BO41,BP41,BQ41)</f>
        <v>20049</v>
      </c>
      <c r="BO45" s="83">
        <f>SUMSQ(BI42,BJ42,BK42,BI43,BJ43,BK43,BI44,BJ44,BK44)</f>
        <v>20049</v>
      </c>
      <c r="BP45" s="83">
        <f>SUMSQ(BL42,BM42,BN42,BL43,BM43,BN43,BL44,BM44,BN44)</f>
        <v>20049</v>
      </c>
      <c r="BQ45" s="83">
        <f>SUMSQ(BO42,BP42,BQ42,BO43,BP43,BQ43,BO44,BP44,BQ44)</f>
        <v>20049</v>
      </c>
      <c r="BR45" s="84">
        <f>SUMSQ(BI36,BJ37,BK38,BL39,BM40,BN41,BO42,BP43,BQ44)</f>
        <v>20049</v>
      </c>
      <c r="BS45" s="2"/>
      <c r="BT45" s="29"/>
      <c r="BV45" s="17"/>
      <c r="BW45" s="2"/>
      <c r="BX45" s="43"/>
      <c r="BY45" s="43"/>
      <c r="BZ45" s="43"/>
      <c r="CA45" s="43"/>
      <c r="CB45" s="43"/>
      <c r="CC45" s="2"/>
      <c r="CD45" s="17"/>
    </row>
    <row r="46" spans="1:82" ht="12.75" thickBot="1" x14ac:dyDescent="0.25">
      <c r="A46" s="2"/>
      <c r="B46" s="2"/>
      <c r="C46" s="2"/>
      <c r="D46" s="101" t="s">
        <v>50</v>
      </c>
      <c r="E46" s="102" t="s">
        <v>103</v>
      </c>
      <c r="F46" s="103">
        <f>B4+(32*B6)</f>
        <v>33</v>
      </c>
      <c r="G46" s="2"/>
      <c r="I46" s="88"/>
      <c r="J46" s="34"/>
      <c r="K46" s="89">
        <f t="shared" ref="K46:S46" si="15">K36^2+K37^2+K38^2+K39^2+K40^2+K41^2+K42^2+K43^2+K44^2</f>
        <v>20049</v>
      </c>
      <c r="L46" s="90">
        <f t="shared" si="15"/>
        <v>20049</v>
      </c>
      <c r="M46" s="90">
        <f t="shared" si="15"/>
        <v>20049</v>
      </c>
      <c r="N46" s="90">
        <f t="shared" si="15"/>
        <v>20049</v>
      </c>
      <c r="O46" s="90">
        <f t="shared" si="15"/>
        <v>20049</v>
      </c>
      <c r="P46" s="90">
        <f t="shared" si="15"/>
        <v>20049</v>
      </c>
      <c r="Q46" s="90">
        <f t="shared" si="15"/>
        <v>20049</v>
      </c>
      <c r="R46" s="90">
        <f t="shared" si="15"/>
        <v>20049</v>
      </c>
      <c r="S46" s="129">
        <f t="shared" si="15"/>
        <v>20049</v>
      </c>
      <c r="T46" s="130">
        <f>K44^3+L43^3+M42^3+N41^3+O40^3+P39^3+Q38^3+R37^3+S36^3</f>
        <v>1225449</v>
      </c>
      <c r="U46" s="2"/>
      <c r="V46" s="49" t="s">
        <v>36</v>
      </c>
      <c r="W46" s="49" t="s">
        <v>30</v>
      </c>
      <c r="X46" s="49" t="s">
        <v>72</v>
      </c>
      <c r="Y46" s="49" t="s">
        <v>21</v>
      </c>
      <c r="Z46" s="49" t="s">
        <v>24</v>
      </c>
      <c r="AA46" s="49" t="s">
        <v>27</v>
      </c>
      <c r="AB46" s="49" t="s">
        <v>33</v>
      </c>
      <c r="AC46" s="49" t="s">
        <v>75</v>
      </c>
      <c r="AD46" s="49" t="s">
        <v>69</v>
      </c>
      <c r="AE46" s="42"/>
      <c r="AF46" s="97"/>
      <c r="AG46" s="98"/>
      <c r="AH46" s="88"/>
      <c r="AI46" s="34"/>
      <c r="AJ46" s="89">
        <f t="shared" ref="AJ46:AR46" si="16">SUMSQ(AJ36:AJ44)</f>
        <v>20049</v>
      </c>
      <c r="AK46" s="90">
        <f t="shared" si="16"/>
        <v>20049</v>
      </c>
      <c r="AL46" s="90">
        <f t="shared" si="16"/>
        <v>20049</v>
      </c>
      <c r="AM46" s="90">
        <f t="shared" si="16"/>
        <v>20049</v>
      </c>
      <c r="AN46" s="90">
        <f t="shared" si="16"/>
        <v>20049</v>
      </c>
      <c r="AO46" s="90">
        <f t="shared" si="16"/>
        <v>20049</v>
      </c>
      <c r="AP46" s="90">
        <f t="shared" si="16"/>
        <v>20049</v>
      </c>
      <c r="AQ46" s="90">
        <f t="shared" si="16"/>
        <v>20049</v>
      </c>
      <c r="AR46" s="90">
        <f t="shared" si="16"/>
        <v>20049</v>
      </c>
      <c r="AS46" s="99">
        <f>SUMSQ(AJ44,AK43,AL42,AM41,AN40,AO39,AP38,AQ37,AR36)</f>
        <v>20049</v>
      </c>
      <c r="AT46" s="2"/>
      <c r="AU46" s="136" t="s">
        <v>64</v>
      </c>
      <c r="AV46" s="137" t="s">
        <v>84</v>
      </c>
      <c r="AW46" s="137" t="s">
        <v>34</v>
      </c>
      <c r="AX46" s="137" t="s">
        <v>96</v>
      </c>
      <c r="AY46" s="137" t="s">
        <v>25</v>
      </c>
      <c r="AZ46" s="137" t="s">
        <v>55</v>
      </c>
      <c r="BA46" s="137" t="s">
        <v>73</v>
      </c>
      <c r="BB46" s="137" t="s">
        <v>14</v>
      </c>
      <c r="BC46" s="138" t="s">
        <v>43</v>
      </c>
      <c r="BD46" s="42"/>
      <c r="BE46" s="97"/>
      <c r="BG46" s="27"/>
      <c r="BH46" s="2"/>
      <c r="BI46" s="89">
        <f t="shared" ref="BI46:BQ46" si="17">SUMSQ(BI36:BI44)</f>
        <v>20049</v>
      </c>
      <c r="BJ46" s="90">
        <f t="shared" si="17"/>
        <v>20049</v>
      </c>
      <c r="BK46" s="90">
        <f t="shared" si="17"/>
        <v>20049</v>
      </c>
      <c r="BL46" s="90">
        <f t="shared" si="17"/>
        <v>20049</v>
      </c>
      <c r="BM46" s="90">
        <f t="shared" si="17"/>
        <v>20049</v>
      </c>
      <c r="BN46" s="90">
        <f t="shared" si="17"/>
        <v>20049</v>
      </c>
      <c r="BO46" s="90">
        <f t="shared" si="17"/>
        <v>20049</v>
      </c>
      <c r="BP46" s="90">
        <f t="shared" si="17"/>
        <v>20049</v>
      </c>
      <c r="BQ46" s="90">
        <f t="shared" si="17"/>
        <v>20049</v>
      </c>
      <c r="BR46" s="100">
        <f>SUMSQ(BI44,BJ43,BK42,BL41,BM40,BN39,BO38,BP37,BQ36)</f>
        <v>20049</v>
      </c>
      <c r="BS46" s="2"/>
      <c r="BT46" s="29"/>
      <c r="BV46" s="17"/>
      <c r="BW46" s="2"/>
      <c r="BX46" s="43"/>
      <c r="BY46" s="43"/>
      <c r="BZ46" s="43"/>
      <c r="CA46" s="43"/>
      <c r="CB46" s="43"/>
      <c r="CC46" s="2"/>
      <c r="CD46" s="17"/>
    </row>
    <row r="47" spans="1:82" ht="12.75" thickBot="1" x14ac:dyDescent="0.25">
      <c r="A47" s="2"/>
      <c r="B47" s="2"/>
      <c r="C47" s="2"/>
      <c r="D47" s="101" t="s">
        <v>15</v>
      </c>
      <c r="E47" s="102" t="s">
        <v>103</v>
      </c>
      <c r="F47" s="103">
        <f>B4+(33*B6)</f>
        <v>34</v>
      </c>
      <c r="G47" s="2"/>
      <c r="I47" s="88"/>
      <c r="J47" s="104"/>
      <c r="K47" s="106"/>
      <c r="L47" s="106"/>
      <c r="M47" s="106"/>
      <c r="N47" s="106"/>
      <c r="O47" s="106"/>
      <c r="P47" s="106"/>
      <c r="Q47" s="106"/>
      <c r="R47" s="106"/>
      <c r="S47" s="106"/>
      <c r="T47" s="105"/>
      <c r="U47" s="106"/>
      <c r="V47" s="64" t="s">
        <v>79</v>
      </c>
      <c r="W47" s="64" t="s">
        <v>87</v>
      </c>
      <c r="X47" s="64" t="s">
        <v>15</v>
      </c>
      <c r="Y47" s="64" t="s">
        <v>28</v>
      </c>
      <c r="Z47" s="64" t="s">
        <v>24</v>
      </c>
      <c r="AA47" s="64" t="s">
        <v>20</v>
      </c>
      <c r="AB47" s="64" t="s">
        <v>83</v>
      </c>
      <c r="AC47" s="64" t="s">
        <v>11</v>
      </c>
      <c r="AD47" s="64" t="s">
        <v>19</v>
      </c>
      <c r="AE47" s="109"/>
      <c r="AF47" s="97"/>
      <c r="AH47" s="88"/>
      <c r="AI47" s="104"/>
      <c r="AJ47" s="106"/>
      <c r="AK47" s="106"/>
      <c r="AL47" s="106"/>
      <c r="AM47" s="106"/>
      <c r="AN47" s="106"/>
      <c r="AO47" s="106"/>
      <c r="AP47" s="106"/>
      <c r="AQ47" s="106"/>
      <c r="AR47" s="106"/>
      <c r="AS47" s="139"/>
      <c r="AT47" s="106"/>
      <c r="AU47" s="140" t="s">
        <v>63</v>
      </c>
      <c r="AV47" s="141" t="s">
        <v>85</v>
      </c>
      <c r="AW47" s="141" t="s">
        <v>35</v>
      </c>
      <c r="AX47" s="141" t="s">
        <v>91</v>
      </c>
      <c r="AY47" s="141" t="s">
        <v>25</v>
      </c>
      <c r="AZ47" s="141" t="s">
        <v>57</v>
      </c>
      <c r="BA47" s="141" t="s">
        <v>76</v>
      </c>
      <c r="BB47" s="141" t="s">
        <v>12</v>
      </c>
      <c r="BC47" s="142" t="s">
        <v>41</v>
      </c>
      <c r="BD47" s="109"/>
      <c r="BE47" s="97"/>
      <c r="BG47" s="27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9"/>
      <c r="BV47" s="17"/>
      <c r="BW47" s="2"/>
      <c r="BX47" s="2"/>
      <c r="BY47" s="2"/>
      <c r="BZ47" s="2"/>
      <c r="CA47" s="2"/>
      <c r="CB47" s="2"/>
      <c r="CC47" s="2"/>
      <c r="CD47" s="17"/>
    </row>
    <row r="48" spans="1:82" ht="12.75" thickBot="1" x14ac:dyDescent="0.25">
      <c r="A48" s="2"/>
      <c r="B48" s="2"/>
      <c r="C48" s="2"/>
      <c r="D48" s="101" t="s">
        <v>84</v>
      </c>
      <c r="E48" s="102" t="s">
        <v>103</v>
      </c>
      <c r="F48" s="103">
        <f>B4+(34*B6)</f>
        <v>35</v>
      </c>
      <c r="G48" s="2"/>
      <c r="I48" s="110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2"/>
      <c r="AH48" s="110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2"/>
      <c r="BG48" s="143"/>
      <c r="BH48" s="144"/>
      <c r="BI48" s="144"/>
      <c r="BJ48" s="144"/>
      <c r="BK48" s="144"/>
      <c r="BL48" s="144"/>
      <c r="BM48" s="144"/>
      <c r="BN48" s="144"/>
      <c r="BO48" s="144"/>
      <c r="BP48" s="144"/>
      <c r="BQ48" s="144"/>
      <c r="BR48" s="131" t="s">
        <v>88</v>
      </c>
      <c r="BS48" s="145"/>
      <c r="BT48" s="146"/>
      <c r="BV48" s="17"/>
      <c r="BW48" s="17"/>
      <c r="BX48" s="17"/>
      <c r="BY48" s="17"/>
      <c r="BZ48" s="17"/>
      <c r="CA48" s="17"/>
      <c r="CB48" s="17"/>
      <c r="CC48" s="17"/>
      <c r="CD48" s="17"/>
    </row>
    <row r="49" spans="1:82" ht="12.75" thickBot="1" x14ac:dyDescent="0.25">
      <c r="A49" s="2"/>
      <c r="B49" s="2"/>
      <c r="C49" s="2"/>
      <c r="D49" s="101" t="s">
        <v>23</v>
      </c>
      <c r="E49" s="102" t="s">
        <v>103</v>
      </c>
      <c r="F49" s="103">
        <f>B4+(35*B6)</f>
        <v>36</v>
      </c>
      <c r="G49" s="2"/>
      <c r="AJ49" s="25"/>
      <c r="AK49" s="25"/>
      <c r="AL49" s="25"/>
      <c r="AM49" s="25"/>
      <c r="AN49" s="25"/>
      <c r="AO49" s="25"/>
      <c r="AP49" s="25"/>
      <c r="AQ49" s="25"/>
      <c r="AR49" s="25"/>
      <c r="AS49" s="147"/>
      <c r="AT49" s="98"/>
      <c r="AV49" s="148"/>
      <c r="AW49" s="148"/>
      <c r="AX49" s="148"/>
      <c r="AY49" s="148"/>
      <c r="AZ49" s="148"/>
      <c r="BA49" s="148"/>
      <c r="BB49" s="148"/>
      <c r="BC49" s="148"/>
      <c r="BD49" s="148"/>
    </row>
    <row r="50" spans="1:82" ht="13.5" thickBot="1" x14ac:dyDescent="0.25">
      <c r="A50" s="2"/>
      <c r="B50" s="2"/>
      <c r="C50" s="2"/>
      <c r="D50" s="101" t="s">
        <v>29</v>
      </c>
      <c r="E50" s="102" t="s">
        <v>103</v>
      </c>
      <c r="F50" s="103">
        <f>B4+(36*B6)</f>
        <v>37</v>
      </c>
      <c r="G50" s="2"/>
      <c r="I50" s="7"/>
      <c r="J50" s="8"/>
      <c r="K50" s="8"/>
      <c r="L50" s="8"/>
      <c r="M50" s="9"/>
      <c r="N50" s="8"/>
      <c r="O50" s="8"/>
      <c r="P50" s="8"/>
      <c r="Q50" s="8"/>
      <c r="R50" s="8"/>
      <c r="S50" s="8"/>
      <c r="T50" s="8"/>
      <c r="U50" s="8"/>
      <c r="V50" s="8"/>
      <c r="W50" s="8"/>
      <c r="X50" s="9"/>
      <c r="Y50" s="8"/>
      <c r="Z50" s="8"/>
      <c r="AA50" s="8"/>
      <c r="AB50" s="8"/>
      <c r="AC50" s="8"/>
      <c r="AD50" s="8"/>
      <c r="AE50" s="8" t="s">
        <v>0</v>
      </c>
      <c r="AF50" s="10"/>
      <c r="AG50" s="25"/>
      <c r="AH50" s="7"/>
      <c r="AI50" s="8"/>
      <c r="AJ50" s="8"/>
      <c r="AK50" s="8"/>
      <c r="AL50" s="9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9"/>
      <c r="AX50" s="8"/>
      <c r="AY50" s="8"/>
      <c r="AZ50" s="8"/>
      <c r="BA50" s="8"/>
      <c r="BB50" s="8"/>
      <c r="BC50" s="8"/>
      <c r="BD50" s="8" t="s">
        <v>0</v>
      </c>
      <c r="BE50" s="10"/>
      <c r="BG50" s="149"/>
      <c r="BH50" s="150"/>
      <c r="BI50" s="151" t="s">
        <v>2</v>
      </c>
      <c r="BJ50" s="152"/>
      <c r="BK50" s="152"/>
      <c r="BL50" s="152"/>
      <c r="BM50" s="153"/>
      <c r="BN50" s="153"/>
      <c r="BO50" s="153"/>
      <c r="BP50" s="153"/>
      <c r="BQ50" s="153"/>
      <c r="BR50" s="153"/>
      <c r="BS50" s="153"/>
      <c r="BT50" s="154"/>
      <c r="BV50" s="17"/>
      <c r="BW50" s="17"/>
      <c r="BX50" s="17"/>
      <c r="BY50" s="17"/>
      <c r="BZ50" s="17"/>
      <c r="CA50" s="17"/>
      <c r="CB50" s="17"/>
      <c r="CC50" s="17"/>
      <c r="CD50" s="17"/>
    </row>
    <row r="51" spans="1:82" ht="12.75" thickBot="1" x14ac:dyDescent="0.25">
      <c r="A51" s="2"/>
      <c r="B51" s="2"/>
      <c r="C51" s="2"/>
      <c r="D51" s="101" t="s">
        <v>51</v>
      </c>
      <c r="E51" s="102" t="s">
        <v>103</v>
      </c>
      <c r="F51" s="103">
        <f>B4+(37*B6)</f>
        <v>38</v>
      </c>
      <c r="G51" s="2"/>
      <c r="I51" s="19"/>
      <c r="J51" s="20"/>
      <c r="K51" s="21"/>
      <c r="L51" s="21"/>
      <c r="M51" s="21"/>
      <c r="N51" s="21"/>
      <c r="O51" s="22" t="s">
        <v>116</v>
      </c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2" t="s">
        <v>117</v>
      </c>
      <c r="AA51" s="21"/>
      <c r="AB51" s="21"/>
      <c r="AC51" s="21"/>
      <c r="AD51" s="21"/>
      <c r="AE51" s="23"/>
      <c r="AF51" s="24"/>
      <c r="AG51" s="25"/>
      <c r="AH51" s="19"/>
      <c r="AI51" s="20"/>
      <c r="AJ51" s="21"/>
      <c r="AK51" s="21"/>
      <c r="AL51" s="21"/>
      <c r="AM51" s="21"/>
      <c r="AN51" s="22" t="s">
        <v>118</v>
      </c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2" t="s">
        <v>119</v>
      </c>
      <c r="AZ51" s="21"/>
      <c r="BA51" s="21"/>
      <c r="BB51" s="21"/>
      <c r="BC51" s="21"/>
      <c r="BD51" s="23"/>
      <c r="BE51" s="24"/>
      <c r="BG51" s="155"/>
      <c r="BH51" s="2"/>
      <c r="BI51" s="2"/>
      <c r="BJ51" s="2"/>
      <c r="BK51" s="2"/>
      <c r="BL51" s="2"/>
      <c r="BM51" s="28" t="s">
        <v>7</v>
      </c>
      <c r="BN51" s="2"/>
      <c r="BO51" s="2"/>
      <c r="BP51" s="2"/>
      <c r="BQ51" s="2"/>
      <c r="BR51" s="2"/>
      <c r="BS51" s="2"/>
      <c r="BT51" s="156"/>
      <c r="BV51" s="17"/>
      <c r="BW51" s="2"/>
      <c r="BX51" s="2"/>
      <c r="BY51" s="2"/>
      <c r="BZ51" s="2"/>
      <c r="CA51" s="2"/>
      <c r="CB51" s="2"/>
      <c r="CC51" s="2"/>
      <c r="CD51" s="17"/>
    </row>
    <row r="52" spans="1:82" x14ac:dyDescent="0.2">
      <c r="A52" s="2"/>
      <c r="B52" s="2"/>
      <c r="C52" s="2"/>
      <c r="D52" s="101" t="s">
        <v>40</v>
      </c>
      <c r="E52" s="102" t="s">
        <v>103</v>
      </c>
      <c r="F52" s="103">
        <f>B4+(38*B6)</f>
        <v>39</v>
      </c>
      <c r="G52" s="2"/>
      <c r="I52" s="19"/>
      <c r="J52" s="34"/>
      <c r="K52" s="35">
        <f>F39</f>
        <v>26</v>
      </c>
      <c r="L52" s="36">
        <f>F16</f>
        <v>3</v>
      </c>
      <c r="M52" s="36">
        <f>F86</f>
        <v>73</v>
      </c>
      <c r="N52" s="36">
        <f>F64</f>
        <v>51</v>
      </c>
      <c r="O52" s="36">
        <f>F47</f>
        <v>34</v>
      </c>
      <c r="P52" s="36">
        <f>F51</f>
        <v>38</v>
      </c>
      <c r="Q52" s="36">
        <f>F26</f>
        <v>13</v>
      </c>
      <c r="R52" s="36">
        <f>F72</f>
        <v>59</v>
      </c>
      <c r="S52" s="37">
        <f>F85</f>
        <v>72</v>
      </c>
      <c r="T52" s="38">
        <f t="shared" ref="T52:T60" si="18">K52^2+L52^2+M52^2+N52^2+O52^2+P52^2+Q52^2+R52^2+S52^2</f>
        <v>20049</v>
      </c>
      <c r="U52" s="2"/>
      <c r="V52" s="39" t="s">
        <v>63</v>
      </c>
      <c r="W52" s="40" t="s">
        <v>12</v>
      </c>
      <c r="X52" s="40" t="s">
        <v>60</v>
      </c>
      <c r="Y52" s="40" t="s">
        <v>66</v>
      </c>
      <c r="Z52" s="40" t="s">
        <v>15</v>
      </c>
      <c r="AA52" s="40" t="s">
        <v>51</v>
      </c>
      <c r="AB52" s="40" t="s">
        <v>57</v>
      </c>
      <c r="AC52" s="40" t="s">
        <v>18</v>
      </c>
      <c r="AD52" s="41" t="s">
        <v>54</v>
      </c>
      <c r="AE52" s="42"/>
      <c r="AF52" s="24"/>
      <c r="AG52" s="25"/>
      <c r="AH52" s="19"/>
      <c r="AI52" s="34"/>
      <c r="AJ52" s="35">
        <f>F19</f>
        <v>6</v>
      </c>
      <c r="AK52" s="36">
        <f>F23</f>
        <v>10</v>
      </c>
      <c r="AL52" s="36">
        <f>F39</f>
        <v>26</v>
      </c>
      <c r="AM52" s="36">
        <f>F47</f>
        <v>34</v>
      </c>
      <c r="AN52" s="36">
        <f>F54</f>
        <v>41</v>
      </c>
      <c r="AO52" s="36">
        <f>F61</f>
        <v>48</v>
      </c>
      <c r="AP52" s="36">
        <f>F69</f>
        <v>56</v>
      </c>
      <c r="AQ52" s="36">
        <f>F85</f>
        <v>72</v>
      </c>
      <c r="AR52" s="37">
        <f>F89</f>
        <v>76</v>
      </c>
      <c r="AS52" s="38">
        <f t="shared" ref="AS52:AS60" si="19">SUMSQ(AJ52:AR52)</f>
        <v>20049</v>
      </c>
      <c r="AT52" s="2"/>
      <c r="AU52" s="39" t="s">
        <v>72</v>
      </c>
      <c r="AV52" s="40" t="s">
        <v>95</v>
      </c>
      <c r="AW52" s="40" t="s">
        <v>63</v>
      </c>
      <c r="AX52" s="40" t="s">
        <v>15</v>
      </c>
      <c r="AY52" s="40" t="s">
        <v>24</v>
      </c>
      <c r="AZ52" s="40" t="s">
        <v>83</v>
      </c>
      <c r="BA52" s="40" t="s">
        <v>42</v>
      </c>
      <c r="BB52" s="40" t="s">
        <v>54</v>
      </c>
      <c r="BC52" s="41" t="s">
        <v>33</v>
      </c>
      <c r="BD52" s="42"/>
      <c r="BE52" s="24"/>
      <c r="BG52" s="155"/>
      <c r="BH52" s="2"/>
      <c r="BI52" s="35">
        <v>2</v>
      </c>
      <c r="BJ52" s="36">
        <v>16</v>
      </c>
      <c r="BK52" s="36">
        <v>24</v>
      </c>
      <c r="BL52" s="36">
        <v>36</v>
      </c>
      <c r="BM52" s="157">
        <v>41</v>
      </c>
      <c r="BN52" s="36">
        <v>46</v>
      </c>
      <c r="BO52" s="36">
        <v>58</v>
      </c>
      <c r="BP52" s="36">
        <v>66</v>
      </c>
      <c r="BQ52" s="37">
        <v>80</v>
      </c>
      <c r="BR52" s="38">
        <f t="shared" ref="BR52:BR60" si="20">SUMSQ(BI52:BQ52)</f>
        <v>20049</v>
      </c>
      <c r="BS52" s="2"/>
      <c r="BT52" s="156"/>
      <c r="BV52" s="17"/>
      <c r="BW52" s="2"/>
      <c r="BX52" s="43"/>
      <c r="BY52" s="43"/>
      <c r="BZ52" s="43"/>
      <c r="CA52" s="43"/>
      <c r="CB52" s="43"/>
      <c r="CC52" s="2"/>
      <c r="CD52" s="17"/>
    </row>
    <row r="53" spans="1:82" x14ac:dyDescent="0.2">
      <c r="A53" s="2"/>
      <c r="B53" s="2"/>
      <c r="C53" s="2"/>
      <c r="D53" s="101" t="s">
        <v>82</v>
      </c>
      <c r="E53" s="102" t="s">
        <v>103</v>
      </c>
      <c r="F53" s="103">
        <f>B4+(39*B6)</f>
        <v>40</v>
      </c>
      <c r="G53" s="2"/>
      <c r="I53" s="19"/>
      <c r="J53" s="34"/>
      <c r="K53" s="44">
        <f>F58</f>
        <v>45</v>
      </c>
      <c r="L53" s="45">
        <f>F59</f>
        <v>46</v>
      </c>
      <c r="M53" s="45">
        <f>F24</f>
        <v>11</v>
      </c>
      <c r="N53" s="45">
        <f>F80</f>
        <v>67</v>
      </c>
      <c r="O53" s="45">
        <f>F93</f>
        <v>80</v>
      </c>
      <c r="P53" s="45">
        <f>F70</f>
        <v>57</v>
      </c>
      <c r="Q53" s="45">
        <f>F45</f>
        <v>32</v>
      </c>
      <c r="R53" s="45">
        <f>F37</f>
        <v>24</v>
      </c>
      <c r="S53" s="46">
        <f>F20</f>
        <v>7</v>
      </c>
      <c r="T53" s="47">
        <f t="shared" si="18"/>
        <v>20049</v>
      </c>
      <c r="U53" s="2"/>
      <c r="V53" s="48" t="s">
        <v>76</v>
      </c>
      <c r="W53" s="49" t="s">
        <v>25</v>
      </c>
      <c r="X53" s="49" t="s">
        <v>73</v>
      </c>
      <c r="Y53" s="49" t="s">
        <v>70</v>
      </c>
      <c r="Z53" s="49" t="s">
        <v>28</v>
      </c>
      <c r="AA53" s="49" t="s">
        <v>34</v>
      </c>
      <c r="AB53" s="49" t="s">
        <v>35</v>
      </c>
      <c r="AC53" s="49" t="s">
        <v>22</v>
      </c>
      <c r="AD53" s="50" t="s">
        <v>37</v>
      </c>
      <c r="AE53" s="42"/>
      <c r="AF53" s="24"/>
      <c r="AG53" s="25"/>
      <c r="AH53" s="19"/>
      <c r="AI53" s="34"/>
      <c r="AJ53" s="44">
        <f>F62</f>
        <v>49</v>
      </c>
      <c r="AK53" s="45">
        <f>F42</f>
        <v>29</v>
      </c>
      <c r="AL53" s="45">
        <f>F58</f>
        <v>45</v>
      </c>
      <c r="AM53" s="45">
        <f>F93</f>
        <v>80</v>
      </c>
      <c r="AN53" s="45">
        <f>F73</f>
        <v>60</v>
      </c>
      <c r="AO53" s="45">
        <f>F77</f>
        <v>64</v>
      </c>
      <c r="AP53" s="45">
        <f>F34</f>
        <v>21</v>
      </c>
      <c r="AQ53" s="45">
        <f>F20</f>
        <v>7</v>
      </c>
      <c r="AR53" s="46">
        <f>F27</f>
        <v>14</v>
      </c>
      <c r="AS53" s="47">
        <f t="shared" si="19"/>
        <v>20049</v>
      </c>
      <c r="AT53" s="2"/>
      <c r="AU53" s="48" t="s">
        <v>99</v>
      </c>
      <c r="AV53" s="49" t="s">
        <v>67</v>
      </c>
      <c r="AW53" s="49" t="s">
        <v>76</v>
      </c>
      <c r="AX53" s="49" t="s">
        <v>28</v>
      </c>
      <c r="AY53" s="49" t="s">
        <v>87</v>
      </c>
      <c r="AZ53" s="49" t="s">
        <v>19</v>
      </c>
      <c r="BA53" s="49" t="s">
        <v>58</v>
      </c>
      <c r="BB53" s="49" t="s">
        <v>37</v>
      </c>
      <c r="BC53" s="50" t="s">
        <v>46</v>
      </c>
      <c r="BD53" s="42"/>
      <c r="BE53" s="24"/>
      <c r="BG53" s="155"/>
      <c r="BH53" s="2"/>
      <c r="BI53" s="44">
        <v>31</v>
      </c>
      <c r="BJ53" s="45">
        <v>39</v>
      </c>
      <c r="BK53" s="45">
        <v>53</v>
      </c>
      <c r="BL53" s="45">
        <v>56</v>
      </c>
      <c r="BM53" s="45">
        <v>70</v>
      </c>
      <c r="BN53" s="45">
        <v>78</v>
      </c>
      <c r="BO53" s="45">
        <v>9</v>
      </c>
      <c r="BP53" s="45">
        <v>14</v>
      </c>
      <c r="BQ53" s="46">
        <v>19</v>
      </c>
      <c r="BR53" s="47">
        <f t="shared" si="20"/>
        <v>20049</v>
      </c>
      <c r="BS53" s="2"/>
      <c r="BT53" s="156"/>
      <c r="BV53" s="17"/>
      <c r="BW53" s="2"/>
      <c r="BX53" s="43"/>
      <c r="BY53" s="43"/>
      <c r="BZ53" s="43"/>
      <c r="CA53" s="43"/>
      <c r="CB53" s="43"/>
      <c r="CC53" s="2"/>
      <c r="CD53" s="17"/>
    </row>
    <row r="54" spans="1:82" x14ac:dyDescent="0.2">
      <c r="A54" s="2"/>
      <c r="B54" s="2"/>
      <c r="C54" s="2"/>
      <c r="D54" s="101" t="s">
        <v>24</v>
      </c>
      <c r="E54" s="102" t="s">
        <v>103</v>
      </c>
      <c r="F54" s="117">
        <f>B4+(40*B6)</f>
        <v>41</v>
      </c>
      <c r="G54" s="2"/>
      <c r="I54" s="19"/>
      <c r="J54" s="34"/>
      <c r="K54" s="44">
        <f>F42</f>
        <v>29</v>
      </c>
      <c r="L54" s="45">
        <f>F55</f>
        <v>42</v>
      </c>
      <c r="M54" s="45">
        <f>F17</f>
        <v>4</v>
      </c>
      <c r="N54" s="45">
        <f>F76</f>
        <v>63</v>
      </c>
      <c r="O54" s="45">
        <f>F77</f>
        <v>64</v>
      </c>
      <c r="P54" s="45">
        <f>F90</f>
        <v>77</v>
      </c>
      <c r="Q54" s="45">
        <f>F65</f>
        <v>52</v>
      </c>
      <c r="R54" s="45">
        <f>F30</f>
        <v>17</v>
      </c>
      <c r="S54" s="46">
        <f>F34</f>
        <v>21</v>
      </c>
      <c r="T54" s="47">
        <f t="shared" si="18"/>
        <v>20049</v>
      </c>
      <c r="U54" s="2"/>
      <c r="V54" s="48" t="s">
        <v>67</v>
      </c>
      <c r="W54" s="49" t="s">
        <v>14</v>
      </c>
      <c r="X54" s="49" t="s">
        <v>64</v>
      </c>
      <c r="Y54" s="49" t="s">
        <v>61</v>
      </c>
      <c r="Z54" s="49" t="s">
        <v>19</v>
      </c>
      <c r="AA54" s="49" t="s">
        <v>55</v>
      </c>
      <c r="AB54" s="49" t="s">
        <v>56</v>
      </c>
      <c r="AC54" s="49" t="s">
        <v>17</v>
      </c>
      <c r="AD54" s="50" t="s">
        <v>58</v>
      </c>
      <c r="AE54" s="42"/>
      <c r="AF54" s="24"/>
      <c r="AG54" s="25"/>
      <c r="AH54" s="19"/>
      <c r="AI54" s="34"/>
      <c r="AJ54" s="44">
        <f>F81</f>
        <v>68</v>
      </c>
      <c r="AK54" s="45">
        <f>F88</f>
        <v>75</v>
      </c>
      <c r="AL54" s="45">
        <f>F74</f>
        <v>61</v>
      </c>
      <c r="AM54" s="45">
        <f>F31</f>
        <v>18</v>
      </c>
      <c r="AN54" s="45">
        <f>F35</f>
        <v>22</v>
      </c>
      <c r="AO54" s="45">
        <f>F15</f>
        <v>2</v>
      </c>
      <c r="AP54" s="45">
        <f>F50</f>
        <v>37</v>
      </c>
      <c r="AQ54" s="45">
        <f>F66</f>
        <v>53</v>
      </c>
      <c r="AR54" s="46">
        <f>F46</f>
        <v>33</v>
      </c>
      <c r="AS54" s="47">
        <f t="shared" si="19"/>
        <v>20049</v>
      </c>
      <c r="AT54" s="2"/>
      <c r="AU54" s="48" t="s">
        <v>59</v>
      </c>
      <c r="AV54" s="49" t="s">
        <v>68</v>
      </c>
      <c r="AW54" s="49" t="s">
        <v>91</v>
      </c>
      <c r="AX54" s="49" t="s">
        <v>79</v>
      </c>
      <c r="AY54" s="49" t="s">
        <v>11</v>
      </c>
      <c r="AZ54" s="49" t="s">
        <v>20</v>
      </c>
      <c r="BA54" s="49" t="s">
        <v>29</v>
      </c>
      <c r="BB54" s="49" t="s">
        <v>38</v>
      </c>
      <c r="BC54" s="50" t="s">
        <v>50</v>
      </c>
      <c r="BD54" s="42"/>
      <c r="BE54" s="24"/>
      <c r="BF54" s="25"/>
      <c r="BG54" s="155"/>
      <c r="BH54" s="2"/>
      <c r="BI54" s="44">
        <v>63</v>
      </c>
      <c r="BJ54" s="45">
        <v>68</v>
      </c>
      <c r="BK54" s="45">
        <v>73</v>
      </c>
      <c r="BL54" s="45">
        <v>4</v>
      </c>
      <c r="BM54" s="45">
        <v>12</v>
      </c>
      <c r="BN54" s="45">
        <v>26</v>
      </c>
      <c r="BO54" s="45">
        <v>29</v>
      </c>
      <c r="BP54" s="45">
        <v>43</v>
      </c>
      <c r="BQ54" s="46">
        <v>51</v>
      </c>
      <c r="BR54" s="47">
        <f t="shared" si="20"/>
        <v>20049</v>
      </c>
      <c r="BS54" s="2"/>
      <c r="BT54" s="156"/>
      <c r="BV54" s="17"/>
      <c r="BW54" s="2"/>
      <c r="BX54" s="43"/>
      <c r="BY54" s="43"/>
      <c r="BZ54" s="43"/>
      <c r="CA54" s="43"/>
      <c r="CB54" s="43"/>
      <c r="CC54" s="2"/>
      <c r="CD54" s="17"/>
    </row>
    <row r="55" spans="1:82" x14ac:dyDescent="0.2">
      <c r="A55" s="2"/>
      <c r="B55" s="2"/>
      <c r="C55" s="2"/>
      <c r="D55" s="101" t="s">
        <v>14</v>
      </c>
      <c r="E55" s="102" t="s">
        <v>103</v>
      </c>
      <c r="F55" s="103">
        <f>B4+(41*B6)</f>
        <v>42</v>
      </c>
      <c r="G55" s="2"/>
      <c r="I55" s="19"/>
      <c r="J55" s="34"/>
      <c r="K55" s="44">
        <f>F81</f>
        <v>68</v>
      </c>
      <c r="L55" s="45">
        <f>F94</f>
        <v>81</v>
      </c>
      <c r="M55" s="45">
        <f>F56</f>
        <v>43</v>
      </c>
      <c r="N55" s="45">
        <f>F25</f>
        <v>12</v>
      </c>
      <c r="O55" s="45">
        <f>F35</f>
        <v>22</v>
      </c>
      <c r="P55" s="45">
        <f>F21</f>
        <v>8</v>
      </c>
      <c r="Q55" s="45">
        <f>F68</f>
        <v>55</v>
      </c>
      <c r="R55" s="45">
        <f>F60</f>
        <v>47</v>
      </c>
      <c r="S55" s="46">
        <f>F46</f>
        <v>33</v>
      </c>
      <c r="T55" s="47">
        <f t="shared" si="18"/>
        <v>20049</v>
      </c>
      <c r="U55" s="2"/>
      <c r="V55" s="48" t="s">
        <v>59</v>
      </c>
      <c r="W55" s="49" t="s">
        <v>13</v>
      </c>
      <c r="X55" s="49" t="s">
        <v>65</v>
      </c>
      <c r="Y55" s="49" t="s">
        <v>62</v>
      </c>
      <c r="Z55" s="49" t="s">
        <v>11</v>
      </c>
      <c r="AA55" s="49" t="s">
        <v>52</v>
      </c>
      <c r="AB55" s="49" t="s">
        <v>53</v>
      </c>
      <c r="AC55" s="49" t="s">
        <v>16</v>
      </c>
      <c r="AD55" s="50" t="s">
        <v>50</v>
      </c>
      <c r="AE55" s="42"/>
      <c r="AF55" s="24"/>
      <c r="AG55" s="25"/>
      <c r="AH55" s="19"/>
      <c r="AI55" s="34"/>
      <c r="AJ55" s="44">
        <f>F94</f>
        <v>81</v>
      </c>
      <c r="AK55" s="45">
        <f>F71</f>
        <v>58</v>
      </c>
      <c r="AL55" s="45">
        <f>F78</f>
        <v>65</v>
      </c>
      <c r="AM55" s="45">
        <f>F32</f>
        <v>19</v>
      </c>
      <c r="AN55" s="45">
        <f>F21</f>
        <v>8</v>
      </c>
      <c r="AO55" s="45">
        <f>F28</f>
        <v>15</v>
      </c>
      <c r="AP55" s="45">
        <f>F63</f>
        <v>50</v>
      </c>
      <c r="AQ55" s="45">
        <f>F43</f>
        <v>30</v>
      </c>
      <c r="AR55" s="46">
        <f>F56</f>
        <v>43</v>
      </c>
      <c r="AS55" s="47">
        <f t="shared" si="19"/>
        <v>20049</v>
      </c>
      <c r="AT55" s="2"/>
      <c r="AU55" s="48" t="s">
        <v>13</v>
      </c>
      <c r="AV55" s="49" t="s">
        <v>26</v>
      </c>
      <c r="AW55" s="49" t="s">
        <v>85</v>
      </c>
      <c r="AX55" s="49" t="s">
        <v>44</v>
      </c>
      <c r="AY55" s="49" t="s">
        <v>52</v>
      </c>
      <c r="AZ55" s="49" t="s">
        <v>31</v>
      </c>
      <c r="BA55" s="49" t="s">
        <v>74</v>
      </c>
      <c r="BB55" s="49" t="s">
        <v>93</v>
      </c>
      <c r="BC55" s="50" t="s">
        <v>65</v>
      </c>
      <c r="BD55" s="42"/>
      <c r="BE55" s="24"/>
      <c r="BG55" s="155"/>
      <c r="BH55" s="2"/>
      <c r="BI55" s="44">
        <v>25</v>
      </c>
      <c r="BJ55" s="45">
        <v>6</v>
      </c>
      <c r="BK55" s="45">
        <v>11</v>
      </c>
      <c r="BL55" s="45">
        <v>50</v>
      </c>
      <c r="BM55" s="45">
        <v>28</v>
      </c>
      <c r="BN55" s="45">
        <v>45</v>
      </c>
      <c r="BO55" s="45">
        <v>75</v>
      </c>
      <c r="BP55" s="45">
        <v>62</v>
      </c>
      <c r="BQ55" s="46">
        <v>67</v>
      </c>
      <c r="BR55" s="47">
        <f t="shared" si="20"/>
        <v>20049</v>
      </c>
      <c r="BS55" s="2"/>
      <c r="BT55" s="156"/>
      <c r="BV55" s="17"/>
      <c r="BW55" s="2"/>
      <c r="BX55" s="43"/>
      <c r="BY55" s="43"/>
      <c r="BZ55" s="43"/>
      <c r="CA55" s="43"/>
      <c r="CB55" s="43"/>
      <c r="CC55" s="2"/>
      <c r="CD55" s="17"/>
    </row>
    <row r="56" spans="1:82" ht="12.75" thickBot="1" x14ac:dyDescent="0.25">
      <c r="A56" s="2"/>
      <c r="B56" s="2"/>
      <c r="C56" s="2"/>
      <c r="D56" s="101" t="s">
        <v>65</v>
      </c>
      <c r="E56" s="102" t="s">
        <v>103</v>
      </c>
      <c r="F56" s="103">
        <f>B4+(42*B6)</f>
        <v>43</v>
      </c>
      <c r="G56" s="2"/>
      <c r="I56" s="19"/>
      <c r="J56" s="34"/>
      <c r="K56" s="44">
        <f>F19</f>
        <v>6</v>
      </c>
      <c r="L56" s="45">
        <f>F29</f>
        <v>16</v>
      </c>
      <c r="M56" s="45">
        <f>F75</f>
        <v>62</v>
      </c>
      <c r="N56" s="45">
        <f>F41</f>
        <v>28</v>
      </c>
      <c r="O56" s="45">
        <f>F54</f>
        <v>41</v>
      </c>
      <c r="P56" s="45">
        <f>F67</f>
        <v>54</v>
      </c>
      <c r="Q56" s="45">
        <f>F33</f>
        <v>20</v>
      </c>
      <c r="R56" s="45">
        <f>F79</f>
        <v>66</v>
      </c>
      <c r="S56" s="46">
        <f>F89</f>
        <v>76</v>
      </c>
      <c r="T56" s="47">
        <f t="shared" si="18"/>
        <v>20049</v>
      </c>
      <c r="U56" s="2"/>
      <c r="V56" s="48" t="s">
        <v>72</v>
      </c>
      <c r="W56" s="49" t="s">
        <v>21</v>
      </c>
      <c r="X56" s="49" t="s">
        <v>69</v>
      </c>
      <c r="Y56" s="49" t="s">
        <v>75</v>
      </c>
      <c r="Z56" s="49" t="s">
        <v>24</v>
      </c>
      <c r="AA56" s="49" t="s">
        <v>30</v>
      </c>
      <c r="AB56" s="49" t="s">
        <v>36</v>
      </c>
      <c r="AC56" s="49" t="s">
        <v>27</v>
      </c>
      <c r="AD56" s="50" t="s">
        <v>33</v>
      </c>
      <c r="AE56" s="42"/>
      <c r="AF56" s="24"/>
      <c r="AG56" s="25"/>
      <c r="AH56" s="19"/>
      <c r="AI56" s="34"/>
      <c r="AJ56" s="44">
        <f>F29</f>
        <v>16</v>
      </c>
      <c r="AK56" s="45">
        <f>F36</f>
        <v>23</v>
      </c>
      <c r="AL56" s="45">
        <f>F16</f>
        <v>3</v>
      </c>
      <c r="AM56" s="45">
        <f>F51</f>
        <v>38</v>
      </c>
      <c r="AN56" s="45">
        <f>F67</f>
        <v>54</v>
      </c>
      <c r="AO56" s="45">
        <f>F44</f>
        <v>31</v>
      </c>
      <c r="AP56" s="45">
        <f>F82</f>
        <v>69</v>
      </c>
      <c r="AQ56" s="45">
        <f>F86</f>
        <v>73</v>
      </c>
      <c r="AR56" s="46">
        <f>F75</f>
        <v>62</v>
      </c>
      <c r="AS56" s="47">
        <f t="shared" si="19"/>
        <v>20049</v>
      </c>
      <c r="AT56" s="2"/>
      <c r="AU56" s="48" t="s">
        <v>21</v>
      </c>
      <c r="AV56" s="49" t="s">
        <v>80</v>
      </c>
      <c r="AW56" s="49" t="s">
        <v>12</v>
      </c>
      <c r="AX56" s="49" t="s">
        <v>51</v>
      </c>
      <c r="AY56" s="49" t="s">
        <v>30</v>
      </c>
      <c r="AZ56" s="49" t="s">
        <v>39</v>
      </c>
      <c r="BA56" s="49" t="s">
        <v>92</v>
      </c>
      <c r="BB56" s="49" t="s">
        <v>60</v>
      </c>
      <c r="BC56" s="50" t="s">
        <v>69</v>
      </c>
      <c r="BD56" s="42"/>
      <c r="BE56" s="24"/>
      <c r="BG56" s="155"/>
      <c r="BH56" s="2"/>
      <c r="BI56" s="44">
        <v>48</v>
      </c>
      <c r="BJ56" s="45">
        <v>35</v>
      </c>
      <c r="BK56" s="45">
        <v>40</v>
      </c>
      <c r="BL56" s="45">
        <v>79</v>
      </c>
      <c r="BM56" s="45">
        <v>60</v>
      </c>
      <c r="BN56" s="45">
        <v>65</v>
      </c>
      <c r="BO56" s="45">
        <v>23</v>
      </c>
      <c r="BP56" s="45">
        <v>1</v>
      </c>
      <c r="BQ56" s="46">
        <v>18</v>
      </c>
      <c r="BR56" s="47">
        <f t="shared" si="20"/>
        <v>20049</v>
      </c>
      <c r="BS56" s="2"/>
      <c r="BT56" s="156"/>
      <c r="BV56" s="17"/>
      <c r="BW56" s="2"/>
      <c r="BX56" s="43"/>
      <c r="BY56" s="43"/>
      <c r="BZ56" s="52" t="s">
        <v>88</v>
      </c>
      <c r="CA56" s="43"/>
      <c r="CB56" s="43"/>
      <c r="CC56" s="2"/>
      <c r="CD56" s="17"/>
    </row>
    <row r="57" spans="1:82" x14ac:dyDescent="0.2">
      <c r="A57" s="2"/>
      <c r="B57" s="2"/>
      <c r="C57" s="2"/>
      <c r="D57" s="101" t="s">
        <v>98</v>
      </c>
      <c r="E57" s="102" t="s">
        <v>103</v>
      </c>
      <c r="F57" s="103">
        <f>B4+(43*B6)</f>
        <v>44</v>
      </c>
      <c r="G57" s="2"/>
      <c r="I57" s="19"/>
      <c r="J57" s="34"/>
      <c r="K57" s="44">
        <f>F62</f>
        <v>49</v>
      </c>
      <c r="L57" s="45">
        <f>F48</f>
        <v>35</v>
      </c>
      <c r="M57" s="45">
        <f>F40</f>
        <v>27</v>
      </c>
      <c r="N57" s="45">
        <f>F87</f>
        <v>74</v>
      </c>
      <c r="O57" s="45">
        <f>F73</f>
        <v>60</v>
      </c>
      <c r="P57" s="45">
        <f>F83</f>
        <v>70</v>
      </c>
      <c r="Q57" s="45">
        <f>F52</f>
        <v>39</v>
      </c>
      <c r="R57" s="45">
        <f>F14</f>
        <v>1</v>
      </c>
      <c r="S57" s="46">
        <f>F27</f>
        <v>14</v>
      </c>
      <c r="T57" s="47">
        <f t="shared" si="18"/>
        <v>20049</v>
      </c>
      <c r="U57" s="2"/>
      <c r="V57" s="48" t="s">
        <v>99</v>
      </c>
      <c r="W57" s="49" t="s">
        <v>84</v>
      </c>
      <c r="X57" s="49" t="s">
        <v>96</v>
      </c>
      <c r="Y57" s="49" t="s">
        <v>97</v>
      </c>
      <c r="Z57" s="49" t="s">
        <v>87</v>
      </c>
      <c r="AA57" s="49" t="s">
        <v>43</v>
      </c>
      <c r="AB57" s="49" t="s">
        <v>40</v>
      </c>
      <c r="AC57" s="49" t="s">
        <v>81</v>
      </c>
      <c r="AD57" s="50" t="s">
        <v>46</v>
      </c>
      <c r="AE57" s="42"/>
      <c r="AF57" s="24"/>
      <c r="AG57" s="25"/>
      <c r="AH57" s="19"/>
      <c r="AI57" s="34"/>
      <c r="AJ57" s="44">
        <f>F48</f>
        <v>35</v>
      </c>
      <c r="AK57" s="45">
        <f>F55</f>
        <v>42</v>
      </c>
      <c r="AL57" s="45">
        <f>F59</f>
        <v>46</v>
      </c>
      <c r="AM57" s="45">
        <f>F70</f>
        <v>57</v>
      </c>
      <c r="AN57" s="45">
        <f>F83</f>
        <v>70</v>
      </c>
      <c r="AO57" s="45">
        <f>F90</f>
        <v>77</v>
      </c>
      <c r="AP57" s="45">
        <f>F17</f>
        <v>4</v>
      </c>
      <c r="AQ57" s="45">
        <f>F24</f>
        <v>11</v>
      </c>
      <c r="AR57" s="46">
        <f>F40</f>
        <v>27</v>
      </c>
      <c r="AS57" s="47">
        <f t="shared" si="19"/>
        <v>20049</v>
      </c>
      <c r="AT57" s="2"/>
      <c r="AU57" s="48" t="s">
        <v>84</v>
      </c>
      <c r="AV57" s="49" t="s">
        <v>14</v>
      </c>
      <c r="AW57" s="49" t="s">
        <v>25</v>
      </c>
      <c r="AX57" s="49" t="s">
        <v>34</v>
      </c>
      <c r="AY57" s="49" t="s">
        <v>43</v>
      </c>
      <c r="AZ57" s="49" t="s">
        <v>55</v>
      </c>
      <c r="BA57" s="49" t="s">
        <v>64</v>
      </c>
      <c r="BB57" s="49" t="s">
        <v>73</v>
      </c>
      <c r="BC57" s="50" t="s">
        <v>96</v>
      </c>
      <c r="BD57" s="42"/>
      <c r="BE57" s="24"/>
      <c r="BG57" s="155"/>
      <c r="BH57" s="2"/>
      <c r="BI57" s="44">
        <v>77</v>
      </c>
      <c r="BJ57" s="45">
        <v>55</v>
      </c>
      <c r="BK57" s="45">
        <v>72</v>
      </c>
      <c r="BL57" s="45">
        <v>21</v>
      </c>
      <c r="BM57" s="45">
        <v>8</v>
      </c>
      <c r="BN57" s="45">
        <v>13</v>
      </c>
      <c r="BO57" s="45">
        <v>52</v>
      </c>
      <c r="BP57" s="45">
        <v>33</v>
      </c>
      <c r="BQ57" s="46">
        <v>38</v>
      </c>
      <c r="BR57" s="47">
        <f t="shared" si="20"/>
        <v>20049</v>
      </c>
      <c r="BS57" s="2"/>
      <c r="BT57" s="156"/>
      <c r="BV57" s="17"/>
      <c r="BW57" s="2"/>
      <c r="BX57" s="43"/>
      <c r="BY57" s="43"/>
      <c r="BZ57" s="53" t="s">
        <v>89</v>
      </c>
      <c r="CA57" s="43"/>
      <c r="CB57" s="43"/>
      <c r="CC57" s="2"/>
      <c r="CD57" s="17"/>
    </row>
    <row r="58" spans="1:82" x14ac:dyDescent="0.2">
      <c r="A58" s="2"/>
      <c r="B58" s="2"/>
      <c r="C58" s="2"/>
      <c r="D58" s="101" t="s">
        <v>76</v>
      </c>
      <c r="E58" s="102" t="s">
        <v>103</v>
      </c>
      <c r="F58" s="103">
        <f>B4+(44*B6)</f>
        <v>45</v>
      </c>
      <c r="G58" s="2"/>
      <c r="I58" s="19"/>
      <c r="J58" s="34"/>
      <c r="K58" s="44">
        <f>F74</f>
        <v>61</v>
      </c>
      <c r="L58" s="45">
        <f>F78</f>
        <v>65</v>
      </c>
      <c r="M58" s="45">
        <f>F43</f>
        <v>30</v>
      </c>
      <c r="N58" s="45">
        <f>F18</f>
        <v>5</v>
      </c>
      <c r="O58" s="45">
        <f>F31</f>
        <v>18</v>
      </c>
      <c r="P58" s="45">
        <f>F32</f>
        <v>19</v>
      </c>
      <c r="Q58" s="45">
        <f>F91</f>
        <v>78</v>
      </c>
      <c r="R58" s="45">
        <f>F53</f>
        <v>40</v>
      </c>
      <c r="S58" s="46">
        <f>F66</f>
        <v>53</v>
      </c>
      <c r="T58" s="47">
        <f t="shared" si="18"/>
        <v>20049</v>
      </c>
      <c r="U58" s="2"/>
      <c r="V58" s="48" t="s">
        <v>91</v>
      </c>
      <c r="W58" s="49" t="s">
        <v>85</v>
      </c>
      <c r="X58" s="49" t="s">
        <v>93</v>
      </c>
      <c r="Y58" s="49" t="s">
        <v>94</v>
      </c>
      <c r="Z58" s="49" t="s">
        <v>79</v>
      </c>
      <c r="AA58" s="49" t="s">
        <v>44</v>
      </c>
      <c r="AB58" s="49" t="s">
        <v>41</v>
      </c>
      <c r="AC58" s="49" t="s">
        <v>82</v>
      </c>
      <c r="AD58" s="50" t="s">
        <v>38</v>
      </c>
      <c r="AE58" s="42"/>
      <c r="AF58" s="24"/>
      <c r="AG58" s="25"/>
      <c r="AH58" s="19"/>
      <c r="AI58" s="34"/>
      <c r="AJ58" s="44">
        <f>F52</f>
        <v>39</v>
      </c>
      <c r="AK58" s="45">
        <f>F65</f>
        <v>52</v>
      </c>
      <c r="AL58" s="45">
        <f>F45</f>
        <v>32</v>
      </c>
      <c r="AM58" s="45">
        <f>F80</f>
        <v>67</v>
      </c>
      <c r="AN58" s="45">
        <f>F87</f>
        <v>74</v>
      </c>
      <c r="AO58" s="45">
        <f>F76</f>
        <v>63</v>
      </c>
      <c r="AP58" s="45">
        <f>F30</f>
        <v>17</v>
      </c>
      <c r="AQ58" s="45">
        <f>F37</f>
        <v>24</v>
      </c>
      <c r="AR58" s="46">
        <f>F14</f>
        <v>1</v>
      </c>
      <c r="AS58" s="47">
        <f t="shared" si="19"/>
        <v>20049</v>
      </c>
      <c r="AT58" s="2"/>
      <c r="AU58" s="48" t="s">
        <v>40</v>
      </c>
      <c r="AV58" s="49" t="s">
        <v>56</v>
      </c>
      <c r="AW58" s="49" t="s">
        <v>35</v>
      </c>
      <c r="AX58" s="49" t="s">
        <v>70</v>
      </c>
      <c r="AY58" s="49" t="s">
        <v>97</v>
      </c>
      <c r="AZ58" s="49" t="s">
        <v>61</v>
      </c>
      <c r="BA58" s="49" t="s">
        <v>17</v>
      </c>
      <c r="BB58" s="49" t="s">
        <v>22</v>
      </c>
      <c r="BC58" s="50" t="s">
        <v>81</v>
      </c>
      <c r="BD58" s="42"/>
      <c r="BE58" s="24"/>
      <c r="BG58" s="155"/>
      <c r="BH58" s="2"/>
      <c r="BI58" s="44">
        <v>15</v>
      </c>
      <c r="BJ58" s="45">
        <v>20</v>
      </c>
      <c r="BK58" s="45">
        <v>7</v>
      </c>
      <c r="BL58" s="45">
        <v>37</v>
      </c>
      <c r="BM58" s="45">
        <v>54</v>
      </c>
      <c r="BN58" s="45">
        <v>32</v>
      </c>
      <c r="BO58" s="45">
        <v>71</v>
      </c>
      <c r="BP58" s="45">
        <v>76</v>
      </c>
      <c r="BQ58" s="46">
        <v>57</v>
      </c>
      <c r="BR58" s="47">
        <f t="shared" si="20"/>
        <v>20049</v>
      </c>
      <c r="BS58" s="2"/>
      <c r="BT58" s="156"/>
      <c r="BV58" s="17"/>
      <c r="BW58" s="2"/>
      <c r="BX58" s="43"/>
      <c r="BY58" s="43"/>
      <c r="BZ58" s="43"/>
      <c r="CA58" s="43"/>
      <c r="CB58" s="43"/>
      <c r="CC58" s="2"/>
      <c r="CD58" s="17"/>
    </row>
    <row r="59" spans="1:82" x14ac:dyDescent="0.2">
      <c r="A59" s="2"/>
      <c r="B59" s="2"/>
      <c r="C59" s="2"/>
      <c r="D59" s="101" t="s">
        <v>25</v>
      </c>
      <c r="E59" s="102" t="s">
        <v>103</v>
      </c>
      <c r="F59" s="117">
        <f>B4+(45*B6)</f>
        <v>46</v>
      </c>
      <c r="G59" s="2"/>
      <c r="I59" s="19"/>
      <c r="J59" s="34"/>
      <c r="K59" s="44">
        <f>F88</f>
        <v>75</v>
      </c>
      <c r="L59" s="45">
        <f>F71</f>
        <v>58</v>
      </c>
      <c r="M59" s="45">
        <f>F63</f>
        <v>50</v>
      </c>
      <c r="N59" s="45">
        <f>F38</f>
        <v>25</v>
      </c>
      <c r="O59" s="45">
        <f>F15</f>
        <v>2</v>
      </c>
      <c r="P59" s="45">
        <f>F28</f>
        <v>15</v>
      </c>
      <c r="Q59" s="45">
        <f>F84</f>
        <v>71</v>
      </c>
      <c r="R59" s="45">
        <f>F49</f>
        <v>36</v>
      </c>
      <c r="S59" s="46">
        <f>F50</f>
        <v>37</v>
      </c>
      <c r="T59" s="47">
        <f t="shared" si="18"/>
        <v>20049</v>
      </c>
      <c r="U59" s="2"/>
      <c r="V59" s="48" t="s">
        <v>68</v>
      </c>
      <c r="W59" s="49" t="s">
        <v>26</v>
      </c>
      <c r="X59" s="49" t="s">
        <v>74</v>
      </c>
      <c r="Y59" s="49" t="s">
        <v>71</v>
      </c>
      <c r="Z59" s="49" t="s">
        <v>20</v>
      </c>
      <c r="AA59" s="49" t="s">
        <v>31</v>
      </c>
      <c r="AB59" s="49" t="s">
        <v>32</v>
      </c>
      <c r="AC59" s="49" t="s">
        <v>23</v>
      </c>
      <c r="AD59" s="50" t="s">
        <v>29</v>
      </c>
      <c r="AE59" s="42"/>
      <c r="AF59" s="24"/>
      <c r="AG59" s="67"/>
      <c r="AH59" s="19"/>
      <c r="AI59" s="34"/>
      <c r="AJ59" s="44">
        <f>F68</f>
        <v>55</v>
      </c>
      <c r="AK59" s="45">
        <f>F84</f>
        <v>71</v>
      </c>
      <c r="AL59" s="45">
        <f>F91</f>
        <v>78</v>
      </c>
      <c r="AM59" s="45">
        <f>F18</f>
        <v>5</v>
      </c>
      <c r="AN59" s="45">
        <f>F25</f>
        <v>12</v>
      </c>
      <c r="AO59" s="45">
        <f>F38</f>
        <v>25</v>
      </c>
      <c r="AP59" s="45">
        <f>F49</f>
        <v>36</v>
      </c>
      <c r="AQ59" s="45">
        <f>F53</f>
        <v>40</v>
      </c>
      <c r="AR59" s="46">
        <f>F60</f>
        <v>47</v>
      </c>
      <c r="AS59" s="47">
        <f t="shared" si="19"/>
        <v>20049</v>
      </c>
      <c r="AT59" s="2"/>
      <c r="AU59" s="48" t="s">
        <v>53</v>
      </c>
      <c r="AV59" s="49" t="s">
        <v>32</v>
      </c>
      <c r="AW59" s="49" t="s">
        <v>41</v>
      </c>
      <c r="AX59" s="49" t="s">
        <v>94</v>
      </c>
      <c r="AY59" s="49" t="s">
        <v>62</v>
      </c>
      <c r="AZ59" s="49" t="s">
        <v>71</v>
      </c>
      <c r="BA59" s="49" t="s">
        <v>23</v>
      </c>
      <c r="BB59" s="49" t="s">
        <v>82</v>
      </c>
      <c r="BC59" s="50" t="s">
        <v>16</v>
      </c>
      <c r="BD59" s="42"/>
      <c r="BE59" s="24"/>
      <c r="BG59" s="155"/>
      <c r="BH59" s="2"/>
      <c r="BI59" s="44">
        <v>44</v>
      </c>
      <c r="BJ59" s="45">
        <v>49</v>
      </c>
      <c r="BK59" s="45">
        <v>30</v>
      </c>
      <c r="BL59" s="45">
        <v>69</v>
      </c>
      <c r="BM59" s="45">
        <v>74</v>
      </c>
      <c r="BN59" s="45">
        <v>61</v>
      </c>
      <c r="BO59" s="45">
        <v>10</v>
      </c>
      <c r="BP59" s="45">
        <v>27</v>
      </c>
      <c r="BQ59" s="46">
        <v>5</v>
      </c>
      <c r="BR59" s="47">
        <f t="shared" si="20"/>
        <v>20049</v>
      </c>
      <c r="BS59" s="2"/>
      <c r="BT59" s="156"/>
      <c r="BV59" s="17"/>
      <c r="BW59" s="2"/>
      <c r="BX59" s="43"/>
      <c r="BY59" s="158" t="s">
        <v>120</v>
      </c>
      <c r="BZ59" s="158"/>
      <c r="CA59" s="158"/>
      <c r="CB59" s="43"/>
      <c r="CC59" s="2"/>
      <c r="CD59" s="17"/>
    </row>
    <row r="60" spans="1:82" ht="12.75" thickBot="1" x14ac:dyDescent="0.25">
      <c r="A60" s="2"/>
      <c r="B60" s="2"/>
      <c r="C60" s="2"/>
      <c r="D60" s="101" t="s">
        <v>16</v>
      </c>
      <c r="E60" s="102" t="s">
        <v>103</v>
      </c>
      <c r="F60" s="117">
        <f>B4+(46*B6)</f>
        <v>47</v>
      </c>
      <c r="G60" s="2"/>
      <c r="I60" s="58"/>
      <c r="J60" s="34"/>
      <c r="K60" s="59">
        <f>F23</f>
        <v>10</v>
      </c>
      <c r="L60" s="60">
        <f>F36</f>
        <v>23</v>
      </c>
      <c r="M60" s="60">
        <f>F82</f>
        <v>69</v>
      </c>
      <c r="N60" s="60">
        <f>F57</f>
        <v>44</v>
      </c>
      <c r="O60" s="60">
        <f>F61</f>
        <v>48</v>
      </c>
      <c r="P60" s="60">
        <f>F44</f>
        <v>31</v>
      </c>
      <c r="Q60" s="60">
        <f>F22</f>
        <v>9</v>
      </c>
      <c r="R60" s="60">
        <f>F92</f>
        <v>79</v>
      </c>
      <c r="S60" s="61">
        <f>F69</f>
        <v>56</v>
      </c>
      <c r="T60" s="62">
        <f t="shared" si="18"/>
        <v>20049</v>
      </c>
      <c r="U60" s="2"/>
      <c r="V60" s="63" t="s">
        <v>95</v>
      </c>
      <c r="W60" s="64" t="s">
        <v>80</v>
      </c>
      <c r="X60" s="64" t="s">
        <v>92</v>
      </c>
      <c r="Y60" s="64" t="s">
        <v>98</v>
      </c>
      <c r="Z60" s="64" t="s">
        <v>83</v>
      </c>
      <c r="AA60" s="64" t="s">
        <v>39</v>
      </c>
      <c r="AB60" s="64" t="s">
        <v>45</v>
      </c>
      <c r="AC60" s="64" t="s">
        <v>86</v>
      </c>
      <c r="AD60" s="65" t="s">
        <v>42</v>
      </c>
      <c r="AE60" s="42"/>
      <c r="AF60" s="66"/>
      <c r="AG60" s="67"/>
      <c r="AH60" s="58"/>
      <c r="AI60" s="34"/>
      <c r="AJ60" s="59">
        <f>F33</f>
        <v>20</v>
      </c>
      <c r="AK60" s="60">
        <f>F22</f>
        <v>9</v>
      </c>
      <c r="AL60" s="60">
        <f>F26</f>
        <v>13</v>
      </c>
      <c r="AM60" s="60">
        <f>F64</f>
        <v>51</v>
      </c>
      <c r="AN60" s="60">
        <f>F41</f>
        <v>28</v>
      </c>
      <c r="AO60" s="60">
        <f>F57</f>
        <v>44</v>
      </c>
      <c r="AP60" s="60">
        <f>F92</f>
        <v>79</v>
      </c>
      <c r="AQ60" s="60">
        <f>F72</f>
        <v>59</v>
      </c>
      <c r="AR60" s="61">
        <f>F79</f>
        <v>66</v>
      </c>
      <c r="AS60" s="47">
        <f t="shared" si="19"/>
        <v>20049</v>
      </c>
      <c r="AT60" s="2"/>
      <c r="AU60" s="63" t="s">
        <v>36</v>
      </c>
      <c r="AV60" s="64" t="s">
        <v>45</v>
      </c>
      <c r="AW60" s="64" t="s">
        <v>57</v>
      </c>
      <c r="AX60" s="64" t="s">
        <v>66</v>
      </c>
      <c r="AY60" s="64" t="s">
        <v>75</v>
      </c>
      <c r="AZ60" s="64" t="s">
        <v>98</v>
      </c>
      <c r="BA60" s="64" t="s">
        <v>86</v>
      </c>
      <c r="BB60" s="64" t="s">
        <v>18</v>
      </c>
      <c r="BC60" s="65" t="s">
        <v>27</v>
      </c>
      <c r="BD60" s="42"/>
      <c r="BE60" s="66"/>
      <c r="BG60" s="155"/>
      <c r="BH60" s="2"/>
      <c r="BI60" s="59">
        <v>64</v>
      </c>
      <c r="BJ60" s="60">
        <v>81</v>
      </c>
      <c r="BK60" s="60">
        <v>59</v>
      </c>
      <c r="BL60" s="60">
        <v>17</v>
      </c>
      <c r="BM60" s="60">
        <v>22</v>
      </c>
      <c r="BN60" s="60">
        <v>3</v>
      </c>
      <c r="BO60" s="60">
        <v>42</v>
      </c>
      <c r="BP60" s="60">
        <v>47</v>
      </c>
      <c r="BQ60" s="61">
        <v>34</v>
      </c>
      <c r="BR60" s="47">
        <f t="shared" si="20"/>
        <v>20049</v>
      </c>
      <c r="BS60" s="2"/>
      <c r="BT60" s="156"/>
      <c r="BV60" s="17"/>
      <c r="BW60" s="2"/>
      <c r="BX60" s="43"/>
      <c r="BY60" s="43"/>
      <c r="BZ60" s="43"/>
      <c r="CA60" s="43"/>
      <c r="CB60" s="43"/>
      <c r="CC60" s="2"/>
      <c r="CD60" s="17"/>
    </row>
    <row r="61" spans="1:82" x14ac:dyDescent="0.2">
      <c r="A61" s="2"/>
      <c r="B61" s="2"/>
      <c r="C61" s="2"/>
      <c r="D61" s="101" t="s">
        <v>83</v>
      </c>
      <c r="E61" s="102" t="s">
        <v>103</v>
      </c>
      <c r="F61" s="103">
        <f>B4+(47*B6)</f>
        <v>48</v>
      </c>
      <c r="G61" s="2"/>
      <c r="I61" s="58"/>
      <c r="J61" s="34"/>
      <c r="K61" s="82">
        <f>K52+K53+K54+K55+K56+K57+K58+K59+K60</f>
        <v>369</v>
      </c>
      <c r="L61" s="83">
        <f>L52+L53+L54+L55+L56+L57+L58+L59+L60</f>
        <v>369</v>
      </c>
      <c r="M61" s="83">
        <f>M52+M53+M54+M55+M56+M57+M58+M59+M60</f>
        <v>369</v>
      </c>
      <c r="N61" s="83">
        <f>N52+N53+N54+N55+N56+N57+N58+N59+N60</f>
        <v>369</v>
      </c>
      <c r="O61" s="74">
        <f>N55^3+O55^3+P55^3+N56^3+O56^3+P56^3+N57^3+O57^3+P57^3</f>
        <v>1225449</v>
      </c>
      <c r="P61" s="83">
        <f>P52+P53+P54+P55+P56+P57+P58+P59+P60</f>
        <v>369</v>
      </c>
      <c r="Q61" s="83">
        <f>Q52+Q53+Q54+Q55+Q56+Q57+Q58+Q59+Q60</f>
        <v>369</v>
      </c>
      <c r="R61" s="83">
        <f>R52+R53+R54+R55+R56+R57+R58+R59+R60</f>
        <v>369</v>
      </c>
      <c r="S61" s="127">
        <f>S52+S53+S54+S55+S56+S57+S58+S59+S60</f>
        <v>369</v>
      </c>
      <c r="T61" s="128">
        <f>K52^3+L53^3+M54^3+N55^3+O56^3+P57^3+Q58^3+R59^3+S60^3</f>
        <v>1225449</v>
      </c>
      <c r="U61" s="2"/>
      <c r="V61" s="77"/>
      <c r="W61" s="77"/>
      <c r="X61" s="77"/>
      <c r="Y61" s="77"/>
      <c r="Z61" s="77"/>
      <c r="AA61" s="77"/>
      <c r="AB61" s="77"/>
      <c r="AC61" s="77"/>
      <c r="AD61" s="77"/>
      <c r="AE61" s="42"/>
      <c r="AF61" s="66"/>
      <c r="AG61" s="98"/>
      <c r="AH61" s="58"/>
      <c r="AI61" s="34"/>
      <c r="AJ61" s="78">
        <f>SUMSQ(AJ52,AK52,AL52,AJ53,AK53,AL53,AJ54,AK54,AL54)</f>
        <v>20049</v>
      </c>
      <c r="AK61" s="79">
        <f>SUMSQ(AJ55,AK55,AL55,AJ56,AK56,AL56,AJ57,AK57,AL57)</f>
        <v>20049</v>
      </c>
      <c r="AL61" s="79">
        <f>SUMSQ(AJ58,AK58,AL58,AJ59,AK59,AL59,AJ60,AK60,AL60)</f>
        <v>20049</v>
      </c>
      <c r="AM61" s="79">
        <f>SUMSQ(AM52,AN52,AO52,AM53,AN53,AO53,AM54,AN54,AO54)</f>
        <v>20049</v>
      </c>
      <c r="AN61" s="79">
        <f>SUMSQ(AM55,AN55,AO55,AM56,AN56,AO56,AM57,AN57,AO57)</f>
        <v>20049</v>
      </c>
      <c r="AO61" s="79">
        <f>SUMSQ(AM58,AN58,AO58,AM59,AN59,AO59,AM60,AN60,AO60)</f>
        <v>20049</v>
      </c>
      <c r="AP61" s="79">
        <f>SUMSQ(AP52,AQ52,AR52,AP53,AQ53,AR53,AP54,AQ54,AR54)</f>
        <v>20049</v>
      </c>
      <c r="AQ61" s="79">
        <f>SUMSQ(AP55,AQ55,AR55,AP56,AQ56,AR56,AP57,AQ57,AR57)</f>
        <v>20049</v>
      </c>
      <c r="AR61" s="79">
        <f>SUMSQ(AP58,AQ58,AR58,AP59,AQ59,AR59,AP60,AQ60,AR60)</f>
        <v>20049</v>
      </c>
      <c r="AS61" s="80">
        <f>SUMSQ(AJ52,AK53,AL54,AM55,AN56,AO57,AP58,AQ59,AR60)</f>
        <v>20049</v>
      </c>
      <c r="AT61" s="2"/>
      <c r="AU61" s="77"/>
      <c r="AV61" s="77"/>
      <c r="AW61" s="77"/>
      <c r="AX61" s="77"/>
      <c r="AY61" s="77"/>
      <c r="AZ61" s="77"/>
      <c r="BA61" s="77"/>
      <c r="BB61" s="77"/>
      <c r="BC61" s="77"/>
      <c r="BD61" s="42"/>
      <c r="BE61" s="66"/>
      <c r="BG61" s="155"/>
      <c r="BH61" s="2"/>
      <c r="BI61" s="82">
        <f>SUMSQ(BI52,BJ52,BK52,BI53,BJ53,BK53,BI54,BJ54,BK54)</f>
        <v>20049</v>
      </c>
      <c r="BJ61" s="83">
        <f>SUMSQ(BL52,BM52,BN52,BL53,BM53,BN53,BL54,BM54,BN54)</f>
        <v>20049</v>
      </c>
      <c r="BK61" s="83">
        <f>SUMSQ(BO52,BP52,BQ52,BO53,BP53,BQ53,BO54,BP54,BQ54)</f>
        <v>20049</v>
      </c>
      <c r="BL61" s="83">
        <f>SUMSQ(BI55,BJ55,BK55,BI56,BJ56,BK56,BI57,BJ57,BK57)</f>
        <v>20049</v>
      </c>
      <c r="BM61" s="83">
        <f>SUMSQ(BL55,BM55,BN55,BL56,BM56,BN56,BL57,BM57,BN57)</f>
        <v>20049</v>
      </c>
      <c r="BN61" s="83">
        <f>SUMSQ(BO55,BP55,BQ55,BO56,BP56,BQ56,BO57,BP57,BQ57)</f>
        <v>20049</v>
      </c>
      <c r="BO61" s="83">
        <f>SUMSQ(BI58,BJ58,BK58,BI59,BJ59,BK59,BI60,BJ60,BK60)</f>
        <v>20049</v>
      </c>
      <c r="BP61" s="83">
        <f>SUMSQ(BL58,BM58,BN58,BL59,BM59,BN59,BL60,BM60,BN60)</f>
        <v>20049</v>
      </c>
      <c r="BQ61" s="83">
        <f>SUMSQ(BO58,BP58,BQ58,BO59,BP59,BQ59,BO60,BP60,BQ60)</f>
        <v>20049</v>
      </c>
      <c r="BR61" s="84">
        <f>SUMSQ(BI52,BJ53,BK54,BL55,BM56,BN57,BO58,BP59,BQ60)</f>
        <v>20049</v>
      </c>
      <c r="BS61" s="2"/>
      <c r="BT61" s="156"/>
      <c r="BV61" s="17"/>
      <c r="BW61" s="2"/>
      <c r="BX61" s="43"/>
      <c r="BY61" s="43"/>
      <c r="BZ61" s="43"/>
      <c r="CA61" s="43"/>
      <c r="CB61" s="43"/>
      <c r="CC61" s="2"/>
      <c r="CD61" s="17"/>
    </row>
    <row r="62" spans="1:82" ht="12.75" thickBot="1" x14ac:dyDescent="0.25">
      <c r="A62" s="2"/>
      <c r="B62" s="2"/>
      <c r="C62" s="2"/>
      <c r="D62" s="101" t="s">
        <v>99</v>
      </c>
      <c r="E62" s="102" t="s">
        <v>103</v>
      </c>
      <c r="F62" s="103">
        <f>B4+(48*B6)</f>
        <v>49</v>
      </c>
      <c r="G62" s="2"/>
      <c r="I62" s="88"/>
      <c r="J62" s="34"/>
      <c r="K62" s="89">
        <f t="shared" ref="K62:S62" si="21">K52^2+K53^2+K54^2+K55^2+K56^2+K57^2+K58^2+K59^2+K60^2</f>
        <v>20049</v>
      </c>
      <c r="L62" s="90">
        <f t="shared" si="21"/>
        <v>20049</v>
      </c>
      <c r="M62" s="90">
        <f t="shared" si="21"/>
        <v>20049</v>
      </c>
      <c r="N62" s="90">
        <f t="shared" si="21"/>
        <v>20049</v>
      </c>
      <c r="O62" s="90">
        <f t="shared" si="21"/>
        <v>20049</v>
      </c>
      <c r="P62" s="90">
        <f t="shared" si="21"/>
        <v>20049</v>
      </c>
      <c r="Q62" s="90">
        <f t="shared" si="21"/>
        <v>20049</v>
      </c>
      <c r="R62" s="90">
        <f t="shared" si="21"/>
        <v>20049</v>
      </c>
      <c r="S62" s="129">
        <f t="shared" si="21"/>
        <v>20049</v>
      </c>
      <c r="T62" s="130">
        <f>K60^3+L59^3+M58^3+N57^3+O56^3+P55^3+Q54^3+R53^3+S52^3</f>
        <v>1225449</v>
      </c>
      <c r="U62" s="2"/>
      <c r="V62" s="49" t="s">
        <v>63</v>
      </c>
      <c r="W62" s="49" t="s">
        <v>25</v>
      </c>
      <c r="X62" s="49" t="s">
        <v>64</v>
      </c>
      <c r="Y62" s="49" t="s">
        <v>62</v>
      </c>
      <c r="Z62" s="49" t="s">
        <v>24</v>
      </c>
      <c r="AA62" s="49" t="s">
        <v>43</v>
      </c>
      <c r="AB62" s="49" t="s">
        <v>41</v>
      </c>
      <c r="AC62" s="49" t="s">
        <v>23</v>
      </c>
      <c r="AD62" s="49" t="s">
        <v>34</v>
      </c>
      <c r="AE62" s="42"/>
      <c r="AF62" s="97"/>
      <c r="AG62" s="98"/>
      <c r="AH62" s="88"/>
      <c r="AI62" s="34"/>
      <c r="AJ62" s="89">
        <f t="shared" ref="AJ62:AR62" si="22">SUMSQ(AJ52:AJ60)</f>
        <v>20049</v>
      </c>
      <c r="AK62" s="90">
        <f t="shared" si="22"/>
        <v>20049</v>
      </c>
      <c r="AL62" s="90">
        <f t="shared" si="22"/>
        <v>20049</v>
      </c>
      <c r="AM62" s="90">
        <f t="shared" si="22"/>
        <v>20049</v>
      </c>
      <c r="AN62" s="90">
        <f t="shared" si="22"/>
        <v>20049</v>
      </c>
      <c r="AO62" s="90">
        <f t="shared" si="22"/>
        <v>20049</v>
      </c>
      <c r="AP62" s="90">
        <f t="shared" si="22"/>
        <v>20049</v>
      </c>
      <c r="AQ62" s="90">
        <f t="shared" si="22"/>
        <v>20049</v>
      </c>
      <c r="AR62" s="90">
        <f t="shared" si="22"/>
        <v>20049</v>
      </c>
      <c r="AS62" s="99">
        <f>SUMSQ(AJ60,AK59,AL58,AM57,AN56,AO55,AP54,AQ53,AR52)</f>
        <v>20049</v>
      </c>
      <c r="AT62" s="2"/>
      <c r="AU62" s="136" t="s">
        <v>72</v>
      </c>
      <c r="AV62" s="137" t="s">
        <v>67</v>
      </c>
      <c r="AW62" s="137" t="s">
        <v>91</v>
      </c>
      <c r="AX62" s="137" t="s">
        <v>44</v>
      </c>
      <c r="AY62" s="137" t="s">
        <v>30</v>
      </c>
      <c r="AZ62" s="137" t="s">
        <v>55</v>
      </c>
      <c r="BA62" s="137" t="s">
        <v>17</v>
      </c>
      <c r="BB62" s="137" t="s">
        <v>82</v>
      </c>
      <c r="BC62" s="138" t="s">
        <v>27</v>
      </c>
      <c r="BD62" s="42"/>
      <c r="BE62" s="97"/>
      <c r="BG62" s="155"/>
      <c r="BH62" s="2"/>
      <c r="BI62" s="89">
        <f t="shared" ref="BI62:BQ62" si="23">SUMSQ(BI52:BI60)</f>
        <v>20049</v>
      </c>
      <c r="BJ62" s="90">
        <f t="shared" si="23"/>
        <v>20049</v>
      </c>
      <c r="BK62" s="90">
        <f t="shared" si="23"/>
        <v>20049</v>
      </c>
      <c r="BL62" s="90">
        <f t="shared" si="23"/>
        <v>20049</v>
      </c>
      <c r="BM62" s="90">
        <f t="shared" si="23"/>
        <v>20049</v>
      </c>
      <c r="BN62" s="90">
        <f t="shared" si="23"/>
        <v>20049</v>
      </c>
      <c r="BO62" s="90">
        <f t="shared" si="23"/>
        <v>20049</v>
      </c>
      <c r="BP62" s="90">
        <f t="shared" si="23"/>
        <v>20049</v>
      </c>
      <c r="BQ62" s="90">
        <f t="shared" si="23"/>
        <v>20049</v>
      </c>
      <c r="BR62" s="100">
        <f>SUMSQ(BI60,BJ59,BK58,BL57,BM56,BN55,BO54,BP53,BQ52)</f>
        <v>20049</v>
      </c>
      <c r="BS62" s="2"/>
      <c r="BT62" s="156"/>
      <c r="BV62" s="17"/>
      <c r="BW62" s="2"/>
      <c r="BX62" s="43"/>
      <c r="BY62" s="43"/>
      <c r="BZ62" s="43"/>
      <c r="CA62" s="43"/>
      <c r="CB62" s="43"/>
      <c r="CC62" s="2"/>
      <c r="CD62" s="17"/>
    </row>
    <row r="63" spans="1:82" ht="12.75" thickBot="1" x14ac:dyDescent="0.25">
      <c r="A63" s="2"/>
      <c r="B63" s="2"/>
      <c r="C63" s="2"/>
      <c r="D63" s="101" t="s">
        <v>74</v>
      </c>
      <c r="E63" s="102" t="s">
        <v>103</v>
      </c>
      <c r="F63" s="117">
        <f>B4+(49*B6)</f>
        <v>50</v>
      </c>
      <c r="G63" s="2"/>
      <c r="I63" s="88"/>
      <c r="J63" s="104"/>
      <c r="K63" s="106"/>
      <c r="L63" s="106"/>
      <c r="M63" s="106"/>
      <c r="N63" s="106"/>
      <c r="O63" s="106"/>
      <c r="P63" s="106"/>
      <c r="Q63" s="106"/>
      <c r="R63" s="106"/>
      <c r="S63" s="106"/>
      <c r="T63" s="105"/>
      <c r="U63" s="106"/>
      <c r="V63" s="64" t="s">
        <v>95</v>
      </c>
      <c r="W63" s="64" t="s">
        <v>26</v>
      </c>
      <c r="X63" s="64" t="s">
        <v>93</v>
      </c>
      <c r="Y63" s="64" t="s">
        <v>97</v>
      </c>
      <c r="Z63" s="64" t="s">
        <v>24</v>
      </c>
      <c r="AA63" s="64" t="s">
        <v>52</v>
      </c>
      <c r="AB63" s="64" t="s">
        <v>56</v>
      </c>
      <c r="AC63" s="64" t="s">
        <v>22</v>
      </c>
      <c r="AD63" s="64" t="s">
        <v>54</v>
      </c>
      <c r="AE63" s="109"/>
      <c r="AF63" s="97"/>
      <c r="AH63" s="88"/>
      <c r="AI63" s="104"/>
      <c r="AJ63" s="106"/>
      <c r="AK63" s="106"/>
      <c r="AL63" s="106"/>
      <c r="AM63" s="106"/>
      <c r="AN63" s="106"/>
      <c r="AO63" s="106"/>
      <c r="AP63" s="106"/>
      <c r="AQ63" s="106"/>
      <c r="AR63" s="106"/>
      <c r="AS63" s="139"/>
      <c r="AT63" s="106"/>
      <c r="AU63" s="140" t="s">
        <v>36</v>
      </c>
      <c r="AV63" s="141" t="s">
        <v>32</v>
      </c>
      <c r="AW63" s="141" t="s">
        <v>35</v>
      </c>
      <c r="AX63" s="141" t="s">
        <v>34</v>
      </c>
      <c r="AY63" s="141" t="s">
        <v>30</v>
      </c>
      <c r="AZ63" s="141" t="s">
        <v>31</v>
      </c>
      <c r="BA63" s="141" t="s">
        <v>29</v>
      </c>
      <c r="BB63" s="141" t="s">
        <v>37</v>
      </c>
      <c r="BC63" s="142" t="s">
        <v>33</v>
      </c>
      <c r="BD63" s="109"/>
      <c r="BE63" s="97"/>
      <c r="BG63" s="155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156"/>
      <c r="BV63" s="17"/>
      <c r="BW63" s="2"/>
      <c r="BX63" s="2"/>
      <c r="BY63" s="2"/>
      <c r="BZ63" s="2"/>
      <c r="CA63" s="2"/>
      <c r="CB63" s="2"/>
      <c r="CC63" s="2"/>
      <c r="CD63" s="17"/>
    </row>
    <row r="64" spans="1:82" ht="12.75" thickBot="1" x14ac:dyDescent="0.25">
      <c r="A64" s="2"/>
      <c r="B64" s="2"/>
      <c r="C64" s="2"/>
      <c r="D64" s="101" t="s">
        <v>66</v>
      </c>
      <c r="E64" s="102" t="s">
        <v>103</v>
      </c>
      <c r="F64" s="117">
        <f>B4+(50*B6)</f>
        <v>51</v>
      </c>
      <c r="G64" s="2"/>
      <c r="I64" s="110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2"/>
      <c r="AH64" s="110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2"/>
      <c r="BG64" s="159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60"/>
      <c r="BV64" s="17"/>
      <c r="BW64" s="17"/>
      <c r="BX64" s="17"/>
      <c r="BY64" s="17"/>
      <c r="BZ64" s="17"/>
      <c r="CA64" s="17"/>
      <c r="CB64" s="17"/>
      <c r="CC64" s="17"/>
      <c r="CD64" s="17"/>
    </row>
    <row r="65" spans="1:82" ht="12.75" thickBot="1" x14ac:dyDescent="0.25">
      <c r="A65" s="2"/>
      <c r="B65" s="2"/>
      <c r="C65" s="2"/>
      <c r="D65" s="101" t="s">
        <v>56</v>
      </c>
      <c r="E65" s="102" t="s">
        <v>103</v>
      </c>
      <c r="F65" s="103">
        <f>B4+(51*B6)</f>
        <v>52</v>
      </c>
      <c r="G65" s="2"/>
      <c r="BG65" s="161"/>
      <c r="BT65" s="162"/>
    </row>
    <row r="66" spans="1:82" ht="12.75" thickBot="1" x14ac:dyDescent="0.25">
      <c r="A66" s="2"/>
      <c r="B66" s="2"/>
      <c r="C66" s="2"/>
      <c r="D66" s="101" t="s">
        <v>38</v>
      </c>
      <c r="E66" s="102" t="s">
        <v>103</v>
      </c>
      <c r="F66" s="103">
        <f>B4+(52*B6)</f>
        <v>53</v>
      </c>
      <c r="G66" s="2"/>
      <c r="I66" s="7"/>
      <c r="J66" s="8"/>
      <c r="K66" s="8"/>
      <c r="L66" s="8"/>
      <c r="M66" s="9"/>
      <c r="N66" s="8"/>
      <c r="O66" s="8"/>
      <c r="P66" s="8"/>
      <c r="Q66" s="8"/>
      <c r="R66" s="8"/>
      <c r="S66" s="8"/>
      <c r="T66" s="8"/>
      <c r="U66" s="8"/>
      <c r="V66" s="8"/>
      <c r="W66" s="8"/>
      <c r="X66" s="9"/>
      <c r="Y66" s="8"/>
      <c r="Z66" s="8"/>
      <c r="AA66" s="8"/>
      <c r="AB66" s="8"/>
      <c r="AC66" s="8"/>
      <c r="AD66" s="8"/>
      <c r="AE66" s="8" t="s">
        <v>0</v>
      </c>
      <c r="AF66" s="10"/>
      <c r="AG66" s="25"/>
      <c r="AH66" s="7"/>
      <c r="AI66" s="8"/>
      <c r="AJ66" s="8"/>
      <c r="AK66" s="8"/>
      <c r="AL66" s="9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9"/>
      <c r="AX66" s="8"/>
      <c r="AY66" s="8"/>
      <c r="AZ66" s="8"/>
      <c r="BA66" s="8"/>
      <c r="BB66" s="8"/>
      <c r="BC66" s="8"/>
      <c r="BD66" s="8" t="s">
        <v>0</v>
      </c>
      <c r="BE66" s="10"/>
      <c r="BG66" s="163"/>
      <c r="BH66" s="121"/>
      <c r="BI66" s="122"/>
      <c r="BJ66" s="122"/>
      <c r="BK66" s="122"/>
      <c r="BL66" s="122"/>
      <c r="BM66" s="122"/>
      <c r="BN66" s="122"/>
      <c r="BO66" s="122"/>
      <c r="BP66" s="122"/>
      <c r="BQ66" s="122"/>
      <c r="BR66" s="122"/>
      <c r="BS66" s="122"/>
      <c r="BT66" s="164"/>
      <c r="BV66" s="17"/>
      <c r="BW66" s="17"/>
      <c r="BX66" s="17"/>
      <c r="BY66" s="17"/>
      <c r="BZ66" s="17"/>
      <c r="CA66" s="17"/>
      <c r="CB66" s="17"/>
      <c r="CC66" s="17"/>
      <c r="CD66" s="17"/>
    </row>
    <row r="67" spans="1:82" ht="12.75" thickBot="1" x14ac:dyDescent="0.25">
      <c r="A67" s="2"/>
      <c r="B67" s="2"/>
      <c r="C67" s="2"/>
      <c r="D67" s="101" t="s">
        <v>30</v>
      </c>
      <c r="E67" s="102" t="s">
        <v>103</v>
      </c>
      <c r="F67" s="117">
        <f>B4+(53*B6)</f>
        <v>54</v>
      </c>
      <c r="G67" s="2"/>
      <c r="I67" s="19"/>
      <c r="J67" s="20"/>
      <c r="K67" s="21"/>
      <c r="L67" s="21"/>
      <c r="M67" s="21"/>
      <c r="N67" s="21"/>
      <c r="O67" s="22" t="s">
        <v>121</v>
      </c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2" t="s">
        <v>122</v>
      </c>
      <c r="AA67" s="21"/>
      <c r="AB67" s="21"/>
      <c r="AC67" s="21"/>
      <c r="AD67" s="21"/>
      <c r="AE67" s="23"/>
      <c r="AF67" s="24"/>
      <c r="AG67" s="25"/>
      <c r="AH67" s="19"/>
      <c r="AI67" s="20"/>
      <c r="AJ67" s="21"/>
      <c r="AK67" s="21"/>
      <c r="AL67" s="21"/>
      <c r="AM67" s="21"/>
      <c r="AN67" s="22" t="s">
        <v>123</v>
      </c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2" t="s">
        <v>124</v>
      </c>
      <c r="AZ67" s="21"/>
      <c r="BA67" s="21"/>
      <c r="BB67" s="21"/>
      <c r="BC67" s="21"/>
      <c r="BD67" s="23"/>
      <c r="BE67" s="24"/>
      <c r="BG67" s="155"/>
      <c r="BH67" s="2"/>
      <c r="BI67" s="2"/>
      <c r="BJ67" s="2"/>
      <c r="BK67" s="2"/>
      <c r="BL67" s="2"/>
      <c r="BM67" s="28" t="s">
        <v>108</v>
      </c>
      <c r="BN67" s="2"/>
      <c r="BO67" s="2"/>
      <c r="BP67" s="2"/>
      <c r="BQ67" s="2"/>
      <c r="BR67" s="2"/>
      <c r="BS67" s="2"/>
      <c r="BT67" s="156"/>
      <c r="BV67" s="17"/>
      <c r="BW67" s="2"/>
      <c r="BX67" s="2"/>
      <c r="BY67" s="2"/>
      <c r="BZ67" s="2"/>
      <c r="CA67" s="2"/>
      <c r="CB67" s="2"/>
      <c r="CC67" s="2"/>
      <c r="CD67" s="17"/>
    </row>
    <row r="68" spans="1:82" x14ac:dyDescent="0.2">
      <c r="A68" s="2"/>
      <c r="B68" s="2"/>
      <c r="C68" s="2"/>
      <c r="D68" s="101" t="s">
        <v>53</v>
      </c>
      <c r="E68" s="102" t="s">
        <v>103</v>
      </c>
      <c r="F68" s="117">
        <f>B4+(54*B6)</f>
        <v>55</v>
      </c>
      <c r="G68" s="2"/>
      <c r="I68" s="19"/>
      <c r="J68" s="34"/>
      <c r="K68" s="35">
        <f>F77</f>
        <v>64</v>
      </c>
      <c r="L68" s="36">
        <f>F72</f>
        <v>59</v>
      </c>
      <c r="M68" s="36">
        <f>F30</f>
        <v>17</v>
      </c>
      <c r="N68" s="36">
        <f>F53</f>
        <v>40</v>
      </c>
      <c r="O68" s="36">
        <f>F61</f>
        <v>48</v>
      </c>
      <c r="P68" s="36">
        <f>F48</f>
        <v>35</v>
      </c>
      <c r="Q68" s="36">
        <f>F94</f>
        <v>81</v>
      </c>
      <c r="R68" s="36">
        <f>F16</f>
        <v>3</v>
      </c>
      <c r="S68" s="37">
        <f>F35</f>
        <v>22</v>
      </c>
      <c r="T68" s="38">
        <f t="shared" ref="T68:T76" si="24">SUMSQ(K68:S68)</f>
        <v>20049</v>
      </c>
      <c r="U68" s="2"/>
      <c r="V68" s="39" t="s">
        <v>19</v>
      </c>
      <c r="W68" s="40" t="s">
        <v>18</v>
      </c>
      <c r="X68" s="40" t="s">
        <v>17</v>
      </c>
      <c r="Y68" s="40" t="s">
        <v>82</v>
      </c>
      <c r="Z68" s="40" t="s">
        <v>83</v>
      </c>
      <c r="AA68" s="40" t="s">
        <v>84</v>
      </c>
      <c r="AB68" s="40" t="s">
        <v>13</v>
      </c>
      <c r="AC68" s="40" t="s">
        <v>12</v>
      </c>
      <c r="AD68" s="41" t="s">
        <v>11</v>
      </c>
      <c r="AE68" s="42"/>
      <c r="AF68" s="24"/>
      <c r="AG68" s="25"/>
      <c r="AH68" s="19"/>
      <c r="AI68" s="34"/>
      <c r="AJ68" s="35">
        <f>F15</f>
        <v>2</v>
      </c>
      <c r="AK68" s="36">
        <f>F31</f>
        <v>18</v>
      </c>
      <c r="AL68" s="36">
        <f>F35</f>
        <v>22</v>
      </c>
      <c r="AM68" s="36">
        <f>F47</f>
        <v>34</v>
      </c>
      <c r="AN68" s="36">
        <f>F54</f>
        <v>41</v>
      </c>
      <c r="AO68" s="36">
        <f>F61</f>
        <v>48</v>
      </c>
      <c r="AP68" s="36">
        <f>F73</f>
        <v>60</v>
      </c>
      <c r="AQ68" s="36">
        <f>F77</f>
        <v>64</v>
      </c>
      <c r="AR68" s="37">
        <f>F93</f>
        <v>80</v>
      </c>
      <c r="AS68" s="38">
        <f t="shared" ref="AS68:AS76" si="25">SUMSQ(AJ68:AR68)</f>
        <v>20049</v>
      </c>
      <c r="AT68" s="2"/>
      <c r="AU68" s="39" t="s">
        <v>20</v>
      </c>
      <c r="AV68" s="40" t="s">
        <v>79</v>
      </c>
      <c r="AW68" s="40" t="s">
        <v>11</v>
      </c>
      <c r="AX68" s="40" t="s">
        <v>15</v>
      </c>
      <c r="AY68" s="40" t="s">
        <v>24</v>
      </c>
      <c r="AZ68" s="40" t="s">
        <v>83</v>
      </c>
      <c r="BA68" s="40" t="s">
        <v>87</v>
      </c>
      <c r="BB68" s="40" t="s">
        <v>19</v>
      </c>
      <c r="BC68" s="41" t="s">
        <v>28</v>
      </c>
      <c r="BD68" s="42"/>
      <c r="BE68" s="24"/>
      <c r="BG68" s="155"/>
      <c r="BH68" s="2"/>
      <c r="BI68" s="35">
        <f>BI52</f>
        <v>2</v>
      </c>
      <c r="BJ68" s="36">
        <f>BK52</f>
        <v>24</v>
      </c>
      <c r="BK68" s="36">
        <f>BJ52</f>
        <v>16</v>
      </c>
      <c r="BL68" s="36">
        <f>BO52</f>
        <v>58</v>
      </c>
      <c r="BM68" s="36">
        <f>BQ52</f>
        <v>80</v>
      </c>
      <c r="BN68" s="36">
        <f>BP52</f>
        <v>66</v>
      </c>
      <c r="BO68" s="36">
        <f>BL52</f>
        <v>36</v>
      </c>
      <c r="BP68" s="36">
        <f>BN52</f>
        <v>46</v>
      </c>
      <c r="BQ68" s="165">
        <f>BM52</f>
        <v>41</v>
      </c>
      <c r="BR68" s="38">
        <f t="shared" ref="BR68:BR76" si="26">SUMSQ(BI68:BQ68)</f>
        <v>20049</v>
      </c>
      <c r="BS68" s="2"/>
      <c r="BT68" s="156"/>
      <c r="BV68" s="17"/>
      <c r="BW68" s="2"/>
      <c r="BX68" s="43"/>
      <c r="BY68" s="43"/>
      <c r="BZ68" s="43"/>
      <c r="CA68" s="43"/>
      <c r="CB68" s="43"/>
      <c r="CC68" s="2"/>
      <c r="CD68" s="17"/>
    </row>
    <row r="69" spans="1:82" x14ac:dyDescent="0.2">
      <c r="A69" s="2"/>
      <c r="B69" s="2"/>
      <c r="C69" s="2"/>
      <c r="D69" s="101" t="s">
        <v>42</v>
      </c>
      <c r="E69" s="102" t="s">
        <v>103</v>
      </c>
      <c r="F69" s="103">
        <f>B4+(55*B6)</f>
        <v>56</v>
      </c>
      <c r="G69" s="2"/>
      <c r="I69" s="19"/>
      <c r="J69" s="34"/>
      <c r="K69" s="44">
        <f>F20</f>
        <v>7</v>
      </c>
      <c r="L69" s="45">
        <f>F33</f>
        <v>20</v>
      </c>
      <c r="M69" s="45">
        <f>F80</f>
        <v>67</v>
      </c>
      <c r="N69" s="45">
        <f>F70</f>
        <v>57</v>
      </c>
      <c r="O69" s="45">
        <f>F19</f>
        <v>6</v>
      </c>
      <c r="P69" s="45">
        <f>F84</f>
        <v>71</v>
      </c>
      <c r="Q69" s="45">
        <f>F63</f>
        <v>50</v>
      </c>
      <c r="R69" s="45">
        <f>F67</f>
        <v>54</v>
      </c>
      <c r="S69" s="46">
        <f>F50</f>
        <v>37</v>
      </c>
      <c r="T69" s="47">
        <f t="shared" si="24"/>
        <v>20049</v>
      </c>
      <c r="U69" s="2"/>
      <c r="V69" s="48" t="s">
        <v>37</v>
      </c>
      <c r="W69" s="49" t="s">
        <v>36</v>
      </c>
      <c r="X69" s="49" t="s">
        <v>70</v>
      </c>
      <c r="Y69" s="49" t="s">
        <v>34</v>
      </c>
      <c r="Z69" s="49" t="s">
        <v>72</v>
      </c>
      <c r="AA69" s="49" t="s">
        <v>32</v>
      </c>
      <c r="AB69" s="49" t="s">
        <v>74</v>
      </c>
      <c r="AC69" s="49" t="s">
        <v>30</v>
      </c>
      <c r="AD69" s="50" t="s">
        <v>29</v>
      </c>
      <c r="AE69" s="42"/>
      <c r="AF69" s="24"/>
      <c r="AG69" s="25"/>
      <c r="AH69" s="19"/>
      <c r="AI69" s="34"/>
      <c r="AJ69" s="44">
        <f>F66</f>
        <v>53</v>
      </c>
      <c r="AK69" s="45">
        <f>F46</f>
        <v>33</v>
      </c>
      <c r="AL69" s="45">
        <f>F50</f>
        <v>37</v>
      </c>
      <c r="AM69" s="45">
        <f>F89</f>
        <v>76</v>
      </c>
      <c r="AN69" s="45">
        <f>F69</f>
        <v>56</v>
      </c>
      <c r="AO69" s="45">
        <f>F85</f>
        <v>72</v>
      </c>
      <c r="AP69" s="45">
        <f>F34</f>
        <v>21</v>
      </c>
      <c r="AQ69" s="45">
        <f>F20</f>
        <v>7</v>
      </c>
      <c r="AR69" s="46">
        <f>F27</f>
        <v>14</v>
      </c>
      <c r="AS69" s="47">
        <f t="shared" si="25"/>
        <v>20049</v>
      </c>
      <c r="AT69" s="2"/>
      <c r="AU69" s="48" t="s">
        <v>38</v>
      </c>
      <c r="AV69" s="49" t="s">
        <v>50</v>
      </c>
      <c r="AW69" s="49" t="s">
        <v>29</v>
      </c>
      <c r="AX69" s="49" t="s">
        <v>33</v>
      </c>
      <c r="AY69" s="49" t="s">
        <v>42</v>
      </c>
      <c r="AZ69" s="49" t="s">
        <v>54</v>
      </c>
      <c r="BA69" s="49" t="s">
        <v>58</v>
      </c>
      <c r="BB69" s="49" t="s">
        <v>37</v>
      </c>
      <c r="BC69" s="50" t="s">
        <v>46</v>
      </c>
      <c r="BD69" s="42"/>
      <c r="BE69" s="24"/>
      <c r="BG69" s="155"/>
      <c r="BH69" s="2"/>
      <c r="BI69" s="44">
        <f>BK53</f>
        <v>53</v>
      </c>
      <c r="BJ69" s="45">
        <f>BJ53</f>
        <v>39</v>
      </c>
      <c r="BK69" s="45">
        <f>BI53</f>
        <v>31</v>
      </c>
      <c r="BL69" s="45">
        <f>BQ53</f>
        <v>19</v>
      </c>
      <c r="BM69" s="45">
        <f>BP53</f>
        <v>14</v>
      </c>
      <c r="BN69" s="45">
        <f>BO53</f>
        <v>9</v>
      </c>
      <c r="BO69" s="45">
        <f>BN53</f>
        <v>78</v>
      </c>
      <c r="BP69" s="45">
        <f>BM53</f>
        <v>70</v>
      </c>
      <c r="BQ69" s="46">
        <f>BL53</f>
        <v>56</v>
      </c>
      <c r="BR69" s="47">
        <f t="shared" si="26"/>
        <v>20049</v>
      </c>
      <c r="BS69" s="2"/>
      <c r="BT69" s="156"/>
      <c r="BV69" s="17"/>
      <c r="BW69" s="2"/>
      <c r="BX69" s="43"/>
      <c r="BY69" s="43"/>
      <c r="BZ69" s="43"/>
      <c r="CA69" s="43"/>
      <c r="CB69" s="43"/>
      <c r="CC69" s="2"/>
      <c r="CD69" s="17"/>
    </row>
    <row r="70" spans="1:82" x14ac:dyDescent="0.2">
      <c r="A70" s="2"/>
      <c r="B70" s="2"/>
      <c r="C70" s="2"/>
      <c r="D70" s="101" t="s">
        <v>34</v>
      </c>
      <c r="E70" s="102" t="s">
        <v>103</v>
      </c>
      <c r="F70" s="103">
        <f>B4+(56*B6)</f>
        <v>57</v>
      </c>
      <c r="G70" s="2"/>
      <c r="I70" s="19"/>
      <c r="J70" s="34"/>
      <c r="K70" s="44">
        <f>F34</f>
        <v>21</v>
      </c>
      <c r="L70" s="45">
        <f>F51</f>
        <v>38</v>
      </c>
      <c r="M70" s="45">
        <f>F65</f>
        <v>52</v>
      </c>
      <c r="N70" s="45">
        <f>F90</f>
        <v>77</v>
      </c>
      <c r="O70" s="45">
        <f>F85</f>
        <v>72</v>
      </c>
      <c r="P70" s="45">
        <f>F68</f>
        <v>55</v>
      </c>
      <c r="Q70" s="45">
        <f>F21</f>
        <v>8</v>
      </c>
      <c r="R70" s="45">
        <f>F26</f>
        <v>13</v>
      </c>
      <c r="S70" s="46">
        <f>F46</f>
        <v>33</v>
      </c>
      <c r="T70" s="47">
        <f t="shared" si="24"/>
        <v>20049</v>
      </c>
      <c r="U70" s="2"/>
      <c r="V70" s="48" t="s">
        <v>58</v>
      </c>
      <c r="W70" s="49" t="s">
        <v>51</v>
      </c>
      <c r="X70" s="49" t="s">
        <v>56</v>
      </c>
      <c r="Y70" s="49" t="s">
        <v>55</v>
      </c>
      <c r="Z70" s="49" t="s">
        <v>54</v>
      </c>
      <c r="AA70" s="49" t="s">
        <v>53</v>
      </c>
      <c r="AB70" s="49" t="s">
        <v>52</v>
      </c>
      <c r="AC70" s="49" t="s">
        <v>57</v>
      </c>
      <c r="AD70" s="50" t="s">
        <v>50</v>
      </c>
      <c r="AE70" s="42"/>
      <c r="AF70" s="24"/>
      <c r="AG70" s="25"/>
      <c r="AH70" s="19"/>
      <c r="AI70" s="34"/>
      <c r="AJ70" s="44">
        <f>F81</f>
        <v>68</v>
      </c>
      <c r="AK70" s="45">
        <f>F88</f>
        <v>75</v>
      </c>
      <c r="AL70" s="45">
        <f>F74</f>
        <v>61</v>
      </c>
      <c r="AM70" s="45">
        <f>F23</f>
        <v>10</v>
      </c>
      <c r="AN70" s="45">
        <f>F39</f>
        <v>26</v>
      </c>
      <c r="AO70" s="45">
        <f>F19</f>
        <v>6</v>
      </c>
      <c r="AP70" s="45">
        <f>F58</f>
        <v>45</v>
      </c>
      <c r="AQ70" s="45">
        <f>F62</f>
        <v>49</v>
      </c>
      <c r="AR70" s="46">
        <f>F42</f>
        <v>29</v>
      </c>
      <c r="AS70" s="47">
        <f t="shared" si="25"/>
        <v>20049</v>
      </c>
      <c r="AT70" s="2"/>
      <c r="AU70" s="48" t="s">
        <v>59</v>
      </c>
      <c r="AV70" s="49" t="s">
        <v>68</v>
      </c>
      <c r="AW70" s="49" t="s">
        <v>91</v>
      </c>
      <c r="AX70" s="49" t="s">
        <v>95</v>
      </c>
      <c r="AY70" s="49" t="s">
        <v>63</v>
      </c>
      <c r="AZ70" s="49" t="s">
        <v>72</v>
      </c>
      <c r="BA70" s="49" t="s">
        <v>76</v>
      </c>
      <c r="BB70" s="49" t="s">
        <v>99</v>
      </c>
      <c r="BC70" s="50" t="s">
        <v>67</v>
      </c>
      <c r="BD70" s="42"/>
      <c r="BE70" s="24"/>
      <c r="BG70" s="155"/>
      <c r="BH70" s="2"/>
      <c r="BI70" s="44">
        <f>BJ54</f>
        <v>68</v>
      </c>
      <c r="BJ70" s="45">
        <f>BI54</f>
        <v>63</v>
      </c>
      <c r="BK70" s="45">
        <f>BK54</f>
        <v>73</v>
      </c>
      <c r="BL70" s="45">
        <f>BP54</f>
        <v>43</v>
      </c>
      <c r="BM70" s="45">
        <f>BO54</f>
        <v>29</v>
      </c>
      <c r="BN70" s="45">
        <f>BQ54</f>
        <v>51</v>
      </c>
      <c r="BO70" s="45">
        <f>BM54</f>
        <v>12</v>
      </c>
      <c r="BP70" s="45">
        <f>BL54</f>
        <v>4</v>
      </c>
      <c r="BQ70" s="46">
        <f>BN54</f>
        <v>26</v>
      </c>
      <c r="BR70" s="47">
        <f t="shared" si="26"/>
        <v>20049</v>
      </c>
      <c r="BS70" s="2"/>
      <c r="BT70" s="156"/>
      <c r="BV70" s="17"/>
      <c r="BW70" s="2"/>
      <c r="BX70" s="43"/>
      <c r="BY70" s="43"/>
      <c r="BZ70" s="43"/>
      <c r="CA70" s="43"/>
      <c r="CB70" s="43"/>
      <c r="CC70" s="2"/>
      <c r="CD70" s="17"/>
    </row>
    <row r="71" spans="1:82" x14ac:dyDescent="0.2">
      <c r="A71" s="2"/>
      <c r="B71" s="2"/>
      <c r="C71" s="2"/>
      <c r="D71" s="101" t="s">
        <v>26</v>
      </c>
      <c r="E71" s="102" t="s">
        <v>103</v>
      </c>
      <c r="F71" s="103">
        <f>B4+(57*B6)</f>
        <v>58</v>
      </c>
      <c r="G71" s="2"/>
      <c r="I71" s="19"/>
      <c r="J71" s="34"/>
      <c r="K71" s="44">
        <f>F66</f>
        <v>53</v>
      </c>
      <c r="L71" s="45">
        <f>F64</f>
        <v>51</v>
      </c>
      <c r="M71" s="45">
        <f>F76</f>
        <v>63</v>
      </c>
      <c r="N71" s="45">
        <f>F17</f>
        <v>4</v>
      </c>
      <c r="O71" s="45">
        <f>F69</f>
        <v>56</v>
      </c>
      <c r="P71" s="45">
        <f>F25</f>
        <v>12</v>
      </c>
      <c r="Q71" s="45">
        <f>F56</f>
        <v>43</v>
      </c>
      <c r="R71" s="45">
        <f>F86</f>
        <v>73</v>
      </c>
      <c r="S71" s="46">
        <f>F27</f>
        <v>14</v>
      </c>
      <c r="T71" s="47">
        <f t="shared" si="24"/>
        <v>20049</v>
      </c>
      <c r="U71" s="2"/>
      <c r="V71" s="48" t="s">
        <v>38</v>
      </c>
      <c r="W71" s="49" t="s">
        <v>66</v>
      </c>
      <c r="X71" s="49" t="s">
        <v>61</v>
      </c>
      <c r="Y71" s="49" t="s">
        <v>64</v>
      </c>
      <c r="Z71" s="49" t="s">
        <v>42</v>
      </c>
      <c r="AA71" s="49" t="s">
        <v>62</v>
      </c>
      <c r="AB71" s="49" t="s">
        <v>65</v>
      </c>
      <c r="AC71" s="49" t="s">
        <v>60</v>
      </c>
      <c r="AD71" s="50" t="s">
        <v>46</v>
      </c>
      <c r="AE71" s="42"/>
      <c r="AF71" s="24"/>
      <c r="AG71" s="25"/>
      <c r="AH71" s="19"/>
      <c r="AI71" s="34"/>
      <c r="AJ71" s="44">
        <f>F86</f>
        <v>73</v>
      </c>
      <c r="AK71" s="45">
        <f>F75</f>
        <v>62</v>
      </c>
      <c r="AL71" s="45">
        <f>F82</f>
        <v>69</v>
      </c>
      <c r="AM71" s="45">
        <f>F40</f>
        <v>27</v>
      </c>
      <c r="AN71" s="45">
        <f>F17</f>
        <v>4</v>
      </c>
      <c r="AO71" s="45">
        <f>F24</f>
        <v>11</v>
      </c>
      <c r="AP71" s="45">
        <f>F63</f>
        <v>50</v>
      </c>
      <c r="AQ71" s="45">
        <f>F43</f>
        <v>30</v>
      </c>
      <c r="AR71" s="46">
        <f>F56</f>
        <v>43</v>
      </c>
      <c r="AS71" s="47">
        <f t="shared" si="25"/>
        <v>20049</v>
      </c>
      <c r="AT71" s="2"/>
      <c r="AU71" s="48" t="s">
        <v>60</v>
      </c>
      <c r="AV71" s="49" t="s">
        <v>69</v>
      </c>
      <c r="AW71" s="49" t="s">
        <v>92</v>
      </c>
      <c r="AX71" s="49" t="s">
        <v>96</v>
      </c>
      <c r="AY71" s="49" t="s">
        <v>64</v>
      </c>
      <c r="AZ71" s="49" t="s">
        <v>73</v>
      </c>
      <c r="BA71" s="49" t="s">
        <v>74</v>
      </c>
      <c r="BB71" s="49" t="s">
        <v>93</v>
      </c>
      <c r="BC71" s="50" t="s">
        <v>65</v>
      </c>
      <c r="BD71" s="42"/>
      <c r="BE71" s="24"/>
      <c r="BF71" s="25"/>
      <c r="BG71" s="155"/>
      <c r="BH71" s="2"/>
      <c r="BI71" s="44">
        <f>BO55</f>
        <v>75</v>
      </c>
      <c r="BJ71" s="45">
        <f>BQ55</f>
        <v>67</v>
      </c>
      <c r="BK71" s="45">
        <f>BP55</f>
        <v>62</v>
      </c>
      <c r="BL71" s="45">
        <f>BL55</f>
        <v>50</v>
      </c>
      <c r="BM71" s="45">
        <f>BN55</f>
        <v>45</v>
      </c>
      <c r="BN71" s="45">
        <f>BM55</f>
        <v>28</v>
      </c>
      <c r="BO71" s="45">
        <f>BI55</f>
        <v>25</v>
      </c>
      <c r="BP71" s="45">
        <f>BK55</f>
        <v>11</v>
      </c>
      <c r="BQ71" s="46">
        <f>BJ55</f>
        <v>6</v>
      </c>
      <c r="BR71" s="47">
        <f t="shared" si="26"/>
        <v>20049</v>
      </c>
      <c r="BS71" s="2"/>
      <c r="BT71" s="156"/>
      <c r="BV71" s="17"/>
      <c r="BW71" s="2"/>
      <c r="BX71" s="43"/>
      <c r="BY71" s="43"/>
      <c r="BZ71" s="43"/>
      <c r="CA71" s="43"/>
      <c r="CB71" s="43"/>
      <c r="CC71" s="2"/>
      <c r="CD71" s="17"/>
    </row>
    <row r="72" spans="1:82" ht="12.75" thickBot="1" x14ac:dyDescent="0.25">
      <c r="A72" s="2"/>
      <c r="B72" s="2"/>
      <c r="C72" s="2"/>
      <c r="D72" s="101" t="s">
        <v>18</v>
      </c>
      <c r="E72" s="102" t="s">
        <v>103</v>
      </c>
      <c r="F72" s="103">
        <f>B4+(58*B6)</f>
        <v>59</v>
      </c>
      <c r="G72" s="2"/>
      <c r="I72" s="19"/>
      <c r="J72" s="34"/>
      <c r="K72" s="44">
        <f>F15</f>
        <v>2</v>
      </c>
      <c r="L72" s="45">
        <f>F29</f>
        <v>16</v>
      </c>
      <c r="M72" s="45">
        <f>F37</f>
        <v>24</v>
      </c>
      <c r="N72" s="45">
        <f>F49</f>
        <v>36</v>
      </c>
      <c r="O72" s="45">
        <f>F54</f>
        <v>41</v>
      </c>
      <c r="P72" s="45">
        <f>F59</f>
        <v>46</v>
      </c>
      <c r="Q72" s="45">
        <f>F71</f>
        <v>58</v>
      </c>
      <c r="R72" s="45">
        <f>F79</f>
        <v>66</v>
      </c>
      <c r="S72" s="46">
        <f>F93</f>
        <v>80</v>
      </c>
      <c r="T72" s="47">
        <f t="shared" si="24"/>
        <v>20049</v>
      </c>
      <c r="U72" s="2"/>
      <c r="V72" s="48" t="s">
        <v>20</v>
      </c>
      <c r="W72" s="49" t="s">
        <v>21</v>
      </c>
      <c r="X72" s="49" t="s">
        <v>22</v>
      </c>
      <c r="Y72" s="49" t="s">
        <v>23</v>
      </c>
      <c r="Z72" s="49" t="s">
        <v>24</v>
      </c>
      <c r="AA72" s="49" t="s">
        <v>25</v>
      </c>
      <c r="AB72" s="49" t="s">
        <v>26</v>
      </c>
      <c r="AC72" s="49" t="s">
        <v>27</v>
      </c>
      <c r="AD72" s="50" t="s">
        <v>28</v>
      </c>
      <c r="AE72" s="42"/>
      <c r="AF72" s="24"/>
      <c r="AG72" s="25"/>
      <c r="AH72" s="19"/>
      <c r="AI72" s="34"/>
      <c r="AJ72" s="44">
        <f>F29</f>
        <v>16</v>
      </c>
      <c r="AK72" s="45">
        <f>F36</f>
        <v>23</v>
      </c>
      <c r="AL72" s="45">
        <f>F16</f>
        <v>3</v>
      </c>
      <c r="AM72" s="45">
        <f>F55</f>
        <v>42</v>
      </c>
      <c r="AN72" s="45">
        <f>F59</f>
        <v>46</v>
      </c>
      <c r="AO72" s="45">
        <f>F48</f>
        <v>35</v>
      </c>
      <c r="AP72" s="45">
        <f>F78</f>
        <v>65</v>
      </c>
      <c r="AQ72" s="45">
        <f>F94</f>
        <v>81</v>
      </c>
      <c r="AR72" s="46">
        <f>F71</f>
        <v>58</v>
      </c>
      <c r="AS72" s="47">
        <f t="shared" si="25"/>
        <v>20049</v>
      </c>
      <c r="AT72" s="2"/>
      <c r="AU72" s="48" t="s">
        <v>21</v>
      </c>
      <c r="AV72" s="49" t="s">
        <v>80</v>
      </c>
      <c r="AW72" s="49" t="s">
        <v>12</v>
      </c>
      <c r="AX72" s="49" t="s">
        <v>14</v>
      </c>
      <c r="AY72" s="49" t="s">
        <v>25</v>
      </c>
      <c r="AZ72" s="49" t="s">
        <v>84</v>
      </c>
      <c r="BA72" s="49" t="s">
        <v>85</v>
      </c>
      <c r="BB72" s="49" t="s">
        <v>13</v>
      </c>
      <c r="BC72" s="50" t="s">
        <v>26</v>
      </c>
      <c r="BD72" s="42"/>
      <c r="BE72" s="24"/>
      <c r="BF72" s="25"/>
      <c r="BG72" s="155"/>
      <c r="BH72" s="2"/>
      <c r="BI72" s="44">
        <f>BQ56</f>
        <v>18</v>
      </c>
      <c r="BJ72" s="45">
        <f>BP56</f>
        <v>1</v>
      </c>
      <c r="BK72" s="45">
        <f>BO56</f>
        <v>23</v>
      </c>
      <c r="BL72" s="45">
        <f>BN56</f>
        <v>65</v>
      </c>
      <c r="BM72" s="45">
        <f>BM56</f>
        <v>60</v>
      </c>
      <c r="BN72" s="45">
        <f>BL56</f>
        <v>79</v>
      </c>
      <c r="BO72" s="45">
        <f>BK56</f>
        <v>40</v>
      </c>
      <c r="BP72" s="45">
        <f>BJ56</f>
        <v>35</v>
      </c>
      <c r="BQ72" s="46">
        <f>BI56</f>
        <v>48</v>
      </c>
      <c r="BR72" s="47">
        <f t="shared" si="26"/>
        <v>20049</v>
      </c>
      <c r="BS72" s="2"/>
      <c r="BT72" s="156"/>
      <c r="BV72" s="17"/>
      <c r="BW72" s="2"/>
      <c r="BX72" s="43"/>
      <c r="BY72" s="124"/>
      <c r="BZ72" s="125" t="s">
        <v>109</v>
      </c>
      <c r="CA72" s="124"/>
      <c r="CB72" s="43"/>
      <c r="CC72" s="2"/>
      <c r="CD72" s="17"/>
    </row>
    <row r="73" spans="1:82" x14ac:dyDescent="0.2">
      <c r="A73" s="2"/>
      <c r="B73" s="2"/>
      <c r="C73" s="2"/>
      <c r="D73" s="101" t="s">
        <v>87</v>
      </c>
      <c r="E73" s="102" t="s">
        <v>103</v>
      </c>
      <c r="F73" s="117">
        <f>B4+(59*B6)</f>
        <v>60</v>
      </c>
      <c r="G73" s="2"/>
      <c r="I73" s="19"/>
      <c r="J73" s="34"/>
      <c r="K73" s="44">
        <f>F81</f>
        <v>68</v>
      </c>
      <c r="L73" s="45">
        <f>F22</f>
        <v>9</v>
      </c>
      <c r="M73" s="45">
        <f>F52</f>
        <v>39</v>
      </c>
      <c r="N73" s="45">
        <f>F83</f>
        <v>70</v>
      </c>
      <c r="O73" s="45">
        <f>F39</f>
        <v>26</v>
      </c>
      <c r="P73" s="45">
        <f>F91</f>
        <v>78</v>
      </c>
      <c r="Q73" s="45">
        <f>F32</f>
        <v>19</v>
      </c>
      <c r="R73" s="45">
        <f>F44</f>
        <v>31</v>
      </c>
      <c r="S73" s="46">
        <f>F42</f>
        <v>29</v>
      </c>
      <c r="T73" s="47">
        <f t="shared" si="24"/>
        <v>20049</v>
      </c>
      <c r="U73" s="2"/>
      <c r="V73" s="48" t="s">
        <v>59</v>
      </c>
      <c r="W73" s="49" t="s">
        <v>45</v>
      </c>
      <c r="X73" s="49" t="s">
        <v>40</v>
      </c>
      <c r="Y73" s="49" t="s">
        <v>43</v>
      </c>
      <c r="Z73" s="49" t="s">
        <v>63</v>
      </c>
      <c r="AA73" s="49" t="s">
        <v>41</v>
      </c>
      <c r="AB73" s="49" t="s">
        <v>44</v>
      </c>
      <c r="AC73" s="49" t="s">
        <v>39</v>
      </c>
      <c r="AD73" s="50" t="s">
        <v>67</v>
      </c>
      <c r="AE73" s="42"/>
      <c r="AF73" s="24"/>
      <c r="AG73" s="25"/>
      <c r="AH73" s="19"/>
      <c r="AI73" s="34"/>
      <c r="AJ73" s="44">
        <f>F44</f>
        <v>31</v>
      </c>
      <c r="AK73" s="45">
        <f>F51</f>
        <v>38</v>
      </c>
      <c r="AL73" s="45">
        <f>F67</f>
        <v>54</v>
      </c>
      <c r="AM73" s="45">
        <f>F70</f>
        <v>57</v>
      </c>
      <c r="AN73" s="45">
        <f>F83</f>
        <v>70</v>
      </c>
      <c r="AO73" s="45">
        <f>F90</f>
        <v>77</v>
      </c>
      <c r="AP73" s="45">
        <f>F21</f>
        <v>8</v>
      </c>
      <c r="AQ73" s="45">
        <f>F28</f>
        <v>15</v>
      </c>
      <c r="AR73" s="46">
        <f>F32</f>
        <v>19</v>
      </c>
      <c r="AS73" s="47">
        <f t="shared" si="25"/>
        <v>20049</v>
      </c>
      <c r="AT73" s="2"/>
      <c r="AU73" s="48" t="s">
        <v>39</v>
      </c>
      <c r="AV73" s="49" t="s">
        <v>51</v>
      </c>
      <c r="AW73" s="49" t="s">
        <v>30</v>
      </c>
      <c r="AX73" s="49" t="s">
        <v>34</v>
      </c>
      <c r="AY73" s="49" t="s">
        <v>43</v>
      </c>
      <c r="AZ73" s="49" t="s">
        <v>55</v>
      </c>
      <c r="BA73" s="49" t="s">
        <v>52</v>
      </c>
      <c r="BB73" s="49" t="s">
        <v>31</v>
      </c>
      <c r="BC73" s="50" t="s">
        <v>44</v>
      </c>
      <c r="BD73" s="42"/>
      <c r="BE73" s="24"/>
      <c r="BF73" s="25"/>
      <c r="BG73" s="155"/>
      <c r="BH73" s="2"/>
      <c r="BI73" s="44">
        <f>BP57</f>
        <v>33</v>
      </c>
      <c r="BJ73" s="45">
        <f>BO57</f>
        <v>52</v>
      </c>
      <c r="BK73" s="45">
        <f>BQ57</f>
        <v>38</v>
      </c>
      <c r="BL73" s="45">
        <f>BM57</f>
        <v>8</v>
      </c>
      <c r="BM73" s="45">
        <f>BL57</f>
        <v>21</v>
      </c>
      <c r="BN73" s="45">
        <f>BN57</f>
        <v>13</v>
      </c>
      <c r="BO73" s="45">
        <f>BJ57</f>
        <v>55</v>
      </c>
      <c r="BP73" s="45">
        <f>BI57</f>
        <v>77</v>
      </c>
      <c r="BQ73" s="46">
        <f>BK57</f>
        <v>72</v>
      </c>
      <c r="BR73" s="47">
        <f t="shared" si="26"/>
        <v>20049</v>
      </c>
      <c r="BS73" s="2"/>
      <c r="BT73" s="156"/>
      <c r="BV73" s="17"/>
      <c r="BW73" s="2"/>
      <c r="BX73" s="43"/>
      <c r="BY73" s="124"/>
      <c r="BZ73" s="126" t="s">
        <v>89</v>
      </c>
      <c r="CA73" s="124"/>
      <c r="CB73" s="43"/>
      <c r="CC73" s="2"/>
      <c r="CD73" s="17"/>
    </row>
    <row r="74" spans="1:82" x14ac:dyDescent="0.2">
      <c r="A74" s="2"/>
      <c r="B74" s="2"/>
      <c r="C74" s="2"/>
      <c r="D74" s="101" t="s">
        <v>91</v>
      </c>
      <c r="E74" s="102" t="s">
        <v>103</v>
      </c>
      <c r="F74" s="117">
        <f>B4+(60*B6)</f>
        <v>61</v>
      </c>
      <c r="G74" s="2"/>
      <c r="I74" s="19"/>
      <c r="J74" s="34"/>
      <c r="K74" s="44">
        <f>F62</f>
        <v>49</v>
      </c>
      <c r="L74" s="45">
        <f>F82</f>
        <v>69</v>
      </c>
      <c r="M74" s="45">
        <f>F87</f>
        <v>74</v>
      </c>
      <c r="N74" s="45">
        <f>F40</f>
        <v>27</v>
      </c>
      <c r="O74" s="45">
        <f>F23</f>
        <v>10</v>
      </c>
      <c r="P74" s="45">
        <f>F18</f>
        <v>5</v>
      </c>
      <c r="Q74" s="45">
        <f>F43</f>
        <v>30</v>
      </c>
      <c r="R74" s="45">
        <f>F57</f>
        <v>44</v>
      </c>
      <c r="S74" s="46">
        <f>F74</f>
        <v>61</v>
      </c>
      <c r="T74" s="47">
        <f t="shared" si="24"/>
        <v>20049</v>
      </c>
      <c r="U74" s="2"/>
      <c r="V74" s="48" t="s">
        <v>99</v>
      </c>
      <c r="W74" s="49" t="s">
        <v>92</v>
      </c>
      <c r="X74" s="49" t="s">
        <v>97</v>
      </c>
      <c r="Y74" s="49" t="s">
        <v>96</v>
      </c>
      <c r="Z74" s="49" t="s">
        <v>95</v>
      </c>
      <c r="AA74" s="49" t="s">
        <v>94</v>
      </c>
      <c r="AB74" s="49" t="s">
        <v>93</v>
      </c>
      <c r="AC74" s="49" t="s">
        <v>98</v>
      </c>
      <c r="AD74" s="50" t="s">
        <v>91</v>
      </c>
      <c r="AE74" s="42"/>
      <c r="AF74" s="24"/>
      <c r="AG74" s="25"/>
      <c r="AH74" s="19"/>
      <c r="AI74" s="34"/>
      <c r="AJ74" s="44">
        <f>F52</f>
        <v>39</v>
      </c>
      <c r="AK74" s="45">
        <f>F65</f>
        <v>52</v>
      </c>
      <c r="AL74" s="45">
        <f>F45</f>
        <v>32</v>
      </c>
      <c r="AM74" s="45">
        <f>F84</f>
        <v>71</v>
      </c>
      <c r="AN74" s="45">
        <f>F91</f>
        <v>78</v>
      </c>
      <c r="AO74" s="45">
        <f>F68</f>
        <v>55</v>
      </c>
      <c r="AP74" s="45">
        <f>F26</f>
        <v>13</v>
      </c>
      <c r="AQ74" s="45">
        <f>F33</f>
        <v>20</v>
      </c>
      <c r="AR74" s="46">
        <f>F22</f>
        <v>9</v>
      </c>
      <c r="AS74" s="47">
        <f t="shared" si="25"/>
        <v>20049</v>
      </c>
      <c r="AT74" s="2"/>
      <c r="AU74" s="48" t="s">
        <v>40</v>
      </c>
      <c r="AV74" s="49" t="s">
        <v>56</v>
      </c>
      <c r="AW74" s="49" t="s">
        <v>35</v>
      </c>
      <c r="AX74" s="49" t="s">
        <v>32</v>
      </c>
      <c r="AY74" s="49" t="s">
        <v>41</v>
      </c>
      <c r="AZ74" s="49" t="s">
        <v>53</v>
      </c>
      <c r="BA74" s="49" t="s">
        <v>57</v>
      </c>
      <c r="BB74" s="49" t="s">
        <v>36</v>
      </c>
      <c r="BC74" s="50" t="s">
        <v>45</v>
      </c>
      <c r="BD74" s="42"/>
      <c r="BE74" s="24"/>
      <c r="BF74" s="25"/>
      <c r="BG74" s="155"/>
      <c r="BH74" s="2"/>
      <c r="BI74" s="44">
        <f>BL58</f>
        <v>37</v>
      </c>
      <c r="BJ74" s="45">
        <f>BN58</f>
        <v>32</v>
      </c>
      <c r="BK74" s="45">
        <f>BM58</f>
        <v>54</v>
      </c>
      <c r="BL74" s="45">
        <f>BI58</f>
        <v>15</v>
      </c>
      <c r="BM74" s="45">
        <f>BK58</f>
        <v>7</v>
      </c>
      <c r="BN74" s="45">
        <f>BJ58</f>
        <v>20</v>
      </c>
      <c r="BO74" s="45">
        <f>BO58</f>
        <v>71</v>
      </c>
      <c r="BP74" s="45">
        <f>BQ58</f>
        <v>57</v>
      </c>
      <c r="BQ74" s="46">
        <f>BP58</f>
        <v>76</v>
      </c>
      <c r="BR74" s="47">
        <f t="shared" si="26"/>
        <v>20049</v>
      </c>
      <c r="BS74" s="2"/>
      <c r="BT74" s="156"/>
      <c r="BV74" s="17"/>
      <c r="BW74" s="2"/>
      <c r="BX74" s="43"/>
      <c r="BY74" s="124"/>
      <c r="BZ74" s="124"/>
      <c r="CA74" s="124"/>
      <c r="CB74" s="43"/>
      <c r="CC74" s="2"/>
      <c r="CD74" s="17"/>
    </row>
    <row r="75" spans="1:82" x14ac:dyDescent="0.2">
      <c r="A75" s="2"/>
      <c r="B75" s="2"/>
      <c r="C75" s="2"/>
      <c r="D75" s="101" t="s">
        <v>69</v>
      </c>
      <c r="E75" s="102" t="s">
        <v>103</v>
      </c>
      <c r="F75" s="103">
        <f>B4+(61*B6)</f>
        <v>62</v>
      </c>
      <c r="G75" s="2"/>
      <c r="I75" s="19"/>
      <c r="J75" s="34"/>
      <c r="K75" s="44">
        <f>F58</f>
        <v>45</v>
      </c>
      <c r="L75" s="45">
        <f>F41</f>
        <v>28</v>
      </c>
      <c r="M75" s="45">
        <f>F45</f>
        <v>32</v>
      </c>
      <c r="N75" s="45">
        <f>F24</f>
        <v>11</v>
      </c>
      <c r="O75" s="45">
        <f>F89</f>
        <v>76</v>
      </c>
      <c r="P75" s="45">
        <f>F38</f>
        <v>25</v>
      </c>
      <c r="Q75" s="45">
        <f>F28</f>
        <v>15</v>
      </c>
      <c r="R75" s="45">
        <f>F75</f>
        <v>62</v>
      </c>
      <c r="S75" s="46">
        <f>F88</f>
        <v>75</v>
      </c>
      <c r="T75" s="47">
        <f t="shared" si="24"/>
        <v>20049</v>
      </c>
      <c r="U75" s="2"/>
      <c r="V75" s="48" t="s">
        <v>76</v>
      </c>
      <c r="W75" s="49" t="s">
        <v>75</v>
      </c>
      <c r="X75" s="49" t="s">
        <v>35</v>
      </c>
      <c r="Y75" s="49" t="s">
        <v>73</v>
      </c>
      <c r="Z75" s="49" t="s">
        <v>33</v>
      </c>
      <c r="AA75" s="49" t="s">
        <v>71</v>
      </c>
      <c r="AB75" s="49" t="s">
        <v>31</v>
      </c>
      <c r="AC75" s="49" t="s">
        <v>69</v>
      </c>
      <c r="AD75" s="50" t="s">
        <v>68</v>
      </c>
      <c r="AE75" s="42"/>
      <c r="AF75" s="24"/>
      <c r="AG75" s="67"/>
      <c r="AH75" s="19"/>
      <c r="AI75" s="34"/>
      <c r="AJ75" s="44">
        <f>F76</f>
        <v>63</v>
      </c>
      <c r="AK75" s="45">
        <f>F80</f>
        <v>67</v>
      </c>
      <c r="AL75" s="45">
        <f>F87</f>
        <v>74</v>
      </c>
      <c r="AM75" s="45">
        <f>F18</f>
        <v>5</v>
      </c>
      <c r="AN75" s="45">
        <f>F25</f>
        <v>12</v>
      </c>
      <c r="AO75" s="45">
        <f>F38</f>
        <v>25</v>
      </c>
      <c r="AP75" s="45">
        <f>F41</f>
        <v>28</v>
      </c>
      <c r="AQ75" s="45">
        <f>F57</f>
        <v>44</v>
      </c>
      <c r="AR75" s="46">
        <f>F64</f>
        <v>51</v>
      </c>
      <c r="AS75" s="47">
        <f t="shared" si="25"/>
        <v>20049</v>
      </c>
      <c r="AT75" s="2"/>
      <c r="AU75" s="48" t="s">
        <v>61</v>
      </c>
      <c r="AV75" s="49" t="s">
        <v>70</v>
      </c>
      <c r="AW75" s="49" t="s">
        <v>97</v>
      </c>
      <c r="AX75" s="49" t="s">
        <v>94</v>
      </c>
      <c r="AY75" s="49" t="s">
        <v>62</v>
      </c>
      <c r="AZ75" s="49" t="s">
        <v>71</v>
      </c>
      <c r="BA75" s="49" t="s">
        <v>75</v>
      </c>
      <c r="BB75" s="49" t="s">
        <v>98</v>
      </c>
      <c r="BC75" s="50" t="s">
        <v>66</v>
      </c>
      <c r="BD75" s="42"/>
      <c r="BE75" s="24"/>
      <c r="BF75" s="25"/>
      <c r="BG75" s="155"/>
      <c r="BH75" s="2"/>
      <c r="BI75" s="44">
        <f>BN59</f>
        <v>61</v>
      </c>
      <c r="BJ75" s="45">
        <f>BM59</f>
        <v>74</v>
      </c>
      <c r="BK75" s="45">
        <f>BL59</f>
        <v>69</v>
      </c>
      <c r="BL75" s="45">
        <f>BK59</f>
        <v>30</v>
      </c>
      <c r="BM75" s="45">
        <f>BJ59</f>
        <v>49</v>
      </c>
      <c r="BN75" s="45">
        <f>BI59</f>
        <v>44</v>
      </c>
      <c r="BO75" s="45">
        <f>BQ59</f>
        <v>5</v>
      </c>
      <c r="BP75" s="45">
        <f>BP59</f>
        <v>27</v>
      </c>
      <c r="BQ75" s="46">
        <f>BO59</f>
        <v>10</v>
      </c>
      <c r="BR75" s="47">
        <f t="shared" si="26"/>
        <v>20049</v>
      </c>
      <c r="BS75" s="2"/>
      <c r="BT75" s="156"/>
      <c r="BV75" s="17"/>
      <c r="BW75" s="2"/>
      <c r="BX75" s="43"/>
      <c r="BY75" s="43"/>
      <c r="BZ75" s="43"/>
      <c r="CA75" s="43"/>
      <c r="CB75" s="43"/>
      <c r="CC75" s="2"/>
      <c r="CD75" s="17"/>
    </row>
    <row r="76" spans="1:82" ht="12.75" thickBot="1" x14ac:dyDescent="0.25">
      <c r="A76" s="2"/>
      <c r="B76" s="2"/>
      <c r="C76" s="2"/>
      <c r="D76" s="101" t="s">
        <v>61</v>
      </c>
      <c r="E76" s="102" t="s">
        <v>103</v>
      </c>
      <c r="F76" s="103">
        <f>B4+(62*B6)</f>
        <v>63</v>
      </c>
      <c r="G76" s="2"/>
      <c r="I76" s="58"/>
      <c r="J76" s="34"/>
      <c r="K76" s="59">
        <f>F73</f>
        <v>60</v>
      </c>
      <c r="L76" s="60">
        <f>F92</f>
        <v>79</v>
      </c>
      <c r="M76" s="60">
        <f>F14</f>
        <v>1</v>
      </c>
      <c r="N76" s="60">
        <f>F60</f>
        <v>47</v>
      </c>
      <c r="O76" s="60">
        <f>F47</f>
        <v>34</v>
      </c>
      <c r="P76" s="60">
        <f>F55</f>
        <v>42</v>
      </c>
      <c r="Q76" s="60">
        <f>F78</f>
        <v>65</v>
      </c>
      <c r="R76" s="60">
        <f>F36</f>
        <v>23</v>
      </c>
      <c r="S76" s="61">
        <f>F31</f>
        <v>18</v>
      </c>
      <c r="T76" s="47">
        <f t="shared" si="24"/>
        <v>20049</v>
      </c>
      <c r="U76" s="2"/>
      <c r="V76" s="63" t="s">
        <v>87</v>
      </c>
      <c r="W76" s="64" t="s">
        <v>86</v>
      </c>
      <c r="X76" s="64" t="s">
        <v>81</v>
      </c>
      <c r="Y76" s="64" t="s">
        <v>16</v>
      </c>
      <c r="Z76" s="64" t="s">
        <v>15</v>
      </c>
      <c r="AA76" s="64" t="s">
        <v>14</v>
      </c>
      <c r="AB76" s="64" t="s">
        <v>85</v>
      </c>
      <c r="AC76" s="64" t="s">
        <v>80</v>
      </c>
      <c r="AD76" s="65" t="s">
        <v>79</v>
      </c>
      <c r="AE76" s="42"/>
      <c r="AF76" s="66"/>
      <c r="AG76" s="67"/>
      <c r="AH76" s="58"/>
      <c r="AI76" s="34"/>
      <c r="AJ76" s="59">
        <f>F37</f>
        <v>24</v>
      </c>
      <c r="AK76" s="60">
        <f>F14</f>
        <v>1</v>
      </c>
      <c r="AL76" s="60">
        <f>F30</f>
        <v>17</v>
      </c>
      <c r="AM76" s="60">
        <f>F60</f>
        <v>47</v>
      </c>
      <c r="AN76" s="60">
        <f>F49</f>
        <v>36</v>
      </c>
      <c r="AO76" s="60">
        <f>F53</f>
        <v>40</v>
      </c>
      <c r="AP76" s="60">
        <f>F92</f>
        <v>79</v>
      </c>
      <c r="AQ76" s="60">
        <f>F72</f>
        <v>59</v>
      </c>
      <c r="AR76" s="61">
        <f>F79</f>
        <v>66</v>
      </c>
      <c r="AS76" s="47">
        <f t="shared" si="25"/>
        <v>20049</v>
      </c>
      <c r="AT76" s="2"/>
      <c r="AU76" s="63" t="s">
        <v>22</v>
      </c>
      <c r="AV76" s="64" t="s">
        <v>81</v>
      </c>
      <c r="AW76" s="64" t="s">
        <v>17</v>
      </c>
      <c r="AX76" s="64" t="s">
        <v>16</v>
      </c>
      <c r="AY76" s="64" t="s">
        <v>23</v>
      </c>
      <c r="AZ76" s="64" t="s">
        <v>82</v>
      </c>
      <c r="BA76" s="64" t="s">
        <v>86</v>
      </c>
      <c r="BB76" s="64" t="s">
        <v>18</v>
      </c>
      <c r="BC76" s="65" t="s">
        <v>27</v>
      </c>
      <c r="BD76" s="42"/>
      <c r="BE76" s="66"/>
      <c r="BF76" s="67"/>
      <c r="BG76" s="155"/>
      <c r="BH76" s="2"/>
      <c r="BI76" s="59">
        <f>BM60</f>
        <v>22</v>
      </c>
      <c r="BJ76" s="60">
        <f>BL60</f>
        <v>17</v>
      </c>
      <c r="BK76" s="60">
        <f>BN60</f>
        <v>3</v>
      </c>
      <c r="BL76" s="60">
        <f>BJ60</f>
        <v>81</v>
      </c>
      <c r="BM76" s="60">
        <f>BI60</f>
        <v>64</v>
      </c>
      <c r="BN76" s="60">
        <f>BK60</f>
        <v>59</v>
      </c>
      <c r="BO76" s="60">
        <f>BP60</f>
        <v>47</v>
      </c>
      <c r="BP76" s="60">
        <f>BO60</f>
        <v>42</v>
      </c>
      <c r="BQ76" s="61">
        <f>BQ60</f>
        <v>34</v>
      </c>
      <c r="BR76" s="47">
        <f t="shared" si="26"/>
        <v>20049</v>
      </c>
      <c r="BS76" s="2"/>
      <c r="BT76" s="156"/>
      <c r="BV76" s="17"/>
      <c r="BW76" s="2"/>
      <c r="BX76" s="43"/>
      <c r="BY76" s="43"/>
      <c r="BZ76" s="43"/>
      <c r="CA76" s="43"/>
      <c r="CB76" s="43"/>
      <c r="CC76" s="2"/>
      <c r="CD76" s="17"/>
    </row>
    <row r="77" spans="1:82" x14ac:dyDescent="0.2">
      <c r="A77" s="2"/>
      <c r="B77" s="2"/>
      <c r="C77" s="2"/>
      <c r="D77" s="101" t="s">
        <v>19</v>
      </c>
      <c r="E77" s="102" t="s">
        <v>103</v>
      </c>
      <c r="F77" s="117">
        <f>B4+(63*B6)</f>
        <v>64</v>
      </c>
      <c r="G77" s="2"/>
      <c r="I77" s="58"/>
      <c r="J77" s="34"/>
      <c r="K77" s="166">
        <f>SUM(K68:K76)</f>
        <v>369</v>
      </c>
      <c r="L77" s="167">
        <f>SUM(L68:L76)</f>
        <v>369</v>
      </c>
      <c r="M77" s="167">
        <f>SUM(M68:M76)</f>
        <v>369</v>
      </c>
      <c r="N77" s="167">
        <f>SUMSQ(K68,O68,S68,S72,S76,O72,O76,K76,K72)</f>
        <v>20049</v>
      </c>
      <c r="O77" s="167">
        <f>SUMSQ(N71,O71,P71,N72,O72,P72,N73,O73,P73)</f>
        <v>20049</v>
      </c>
      <c r="P77" s="167">
        <f>SUMSQ(L69,O69,R69,R72,R75,O75,O72,L75,L72)</f>
        <v>20049</v>
      </c>
      <c r="Q77" s="167">
        <f>SUM(Q68:Q76)</f>
        <v>369</v>
      </c>
      <c r="R77" s="167">
        <f>SUM(R68:R76)</f>
        <v>369</v>
      </c>
      <c r="S77" s="167">
        <f>SUM(S68:S76)</f>
        <v>369</v>
      </c>
      <c r="T77" s="168">
        <f>K68^3+L69^3+M70^3+N71^3+O72^3+P73^3+Q74^3+R75^3+S76^3</f>
        <v>1225449</v>
      </c>
      <c r="U77" s="2"/>
      <c r="V77" s="77"/>
      <c r="W77" s="77"/>
      <c r="X77" s="77"/>
      <c r="Y77" s="77"/>
      <c r="Z77" s="77"/>
      <c r="AA77" s="77"/>
      <c r="AB77" s="77"/>
      <c r="AC77" s="77"/>
      <c r="AD77" s="77"/>
      <c r="AE77" s="42"/>
      <c r="AF77" s="66"/>
      <c r="AG77" s="98"/>
      <c r="AH77" s="58"/>
      <c r="AI77" s="34"/>
      <c r="AJ77" s="78">
        <f>SUMSQ(AJ68,AK68,AL68,AJ69,AK69,AL69,AJ70,AK70,AL70)</f>
        <v>20049</v>
      </c>
      <c r="AK77" s="79">
        <f>SUMSQ(AJ71,AK71,AL71,AJ72,AK72,AL72,AJ73,AK73,AL73)</f>
        <v>20049</v>
      </c>
      <c r="AL77" s="79">
        <f>SUMSQ(AJ74,AK74,AL74,AJ75,AK75,AL75,AJ76,AK76,AL76)</f>
        <v>20049</v>
      </c>
      <c r="AM77" s="79">
        <f>SUMSQ(AM68,AN68,AO68,AM69,AN69,AO69,AM70,AN70,AO70)</f>
        <v>20049</v>
      </c>
      <c r="AN77" s="79">
        <f>SUMSQ(AM71,AN71,AO71,AM72,AN72,AO72,AM73,AN73,AO73)</f>
        <v>20049</v>
      </c>
      <c r="AO77" s="79">
        <f>SUMSQ(AM74,AN74,AO74,AM75,AN75,AO75,AM76,AN76,AO76)</f>
        <v>20049</v>
      </c>
      <c r="AP77" s="79">
        <f>SUMSQ(AP68,AQ68,AR68,AP69,AQ69,AR69,AP70,AQ70,AR70)</f>
        <v>20049</v>
      </c>
      <c r="AQ77" s="79">
        <f>SUMSQ(AP71,AQ71,AR71,AP72,AQ72,AR72,AP73,AQ73,AR73)</f>
        <v>20049</v>
      </c>
      <c r="AR77" s="79">
        <f>SUMSQ(AP74,AQ74,AR74,AP75,AQ75,AR75,AP76,AQ76,AR76)</f>
        <v>20049</v>
      </c>
      <c r="AS77" s="80">
        <f>SUMSQ(AJ68,AK69,AL70,AM71,AN72,AO73,AP74,AQ75,AR76)</f>
        <v>20049</v>
      </c>
      <c r="AT77" s="2"/>
      <c r="AU77" s="77"/>
      <c r="AV77" s="77"/>
      <c r="AW77" s="77"/>
      <c r="AX77" s="77"/>
      <c r="AY77" s="77"/>
      <c r="AZ77" s="77"/>
      <c r="BA77" s="77"/>
      <c r="BB77" s="77"/>
      <c r="BC77" s="77"/>
      <c r="BD77" s="42"/>
      <c r="BE77" s="66"/>
      <c r="BF77" s="81"/>
      <c r="BG77" s="155"/>
      <c r="BH77" s="2"/>
      <c r="BI77" s="82">
        <f>SUMSQ(BI68,BJ68,BK68,BI69,BJ69,BK69,BI70,BJ70,BK70)</f>
        <v>20049</v>
      </c>
      <c r="BJ77" s="83">
        <f>SUMSQ(BL68,BM68,BN68,BL69,BM69,BN69,BL70,BM70,BN70)</f>
        <v>20049</v>
      </c>
      <c r="BK77" s="83">
        <f>SUMSQ(BO68,BP68,BQ68,BO69,BP69,BQ69,BO70,BP70,BQ70)</f>
        <v>20049</v>
      </c>
      <c r="BL77" s="83">
        <f>SUMSQ(BI71,BJ71,BK71,BI72,BJ72,BK72,BI73,BJ73,BK73)</f>
        <v>20049</v>
      </c>
      <c r="BM77" s="83">
        <f>SUMSQ(BL71,BM71,BN71,BL72,BM72,BN72,BL73,BM73,BN73)</f>
        <v>20049</v>
      </c>
      <c r="BN77" s="83">
        <f>SUMSQ(BO71,BP71,BQ71,BO72,BP72,BQ72,BO73,BP73,BQ73)</f>
        <v>20049</v>
      </c>
      <c r="BO77" s="83">
        <f>SUMSQ(BI74,BJ74,BK74,BI75,BJ75,BK75,BI76,BJ76,BK76)</f>
        <v>20049</v>
      </c>
      <c r="BP77" s="83">
        <f>SUMSQ(BL74,BM74,BN74,BL75,BM75,BN75,BL76,BM76,BN76)</f>
        <v>20049</v>
      </c>
      <c r="BQ77" s="83">
        <f>SUMSQ(BO74,BP74,BQ74,BO75,BP75,BQ75,BO76,BP76,BQ76)</f>
        <v>20049</v>
      </c>
      <c r="BR77" s="84">
        <f>SUMSQ(BI68,BJ69,BK70,BL71,BM72,BN73,BO74,BP75,BQ76)</f>
        <v>20049</v>
      </c>
      <c r="BS77" s="2"/>
      <c r="BT77" s="156"/>
      <c r="BV77" s="17"/>
      <c r="BW77" s="2"/>
      <c r="BX77" s="43"/>
      <c r="BY77" s="43"/>
      <c r="BZ77" s="43"/>
      <c r="CA77" s="43"/>
      <c r="CB77" s="43"/>
      <c r="CC77" s="2"/>
      <c r="CD77" s="17"/>
    </row>
    <row r="78" spans="1:82" ht="12.75" thickBot="1" x14ac:dyDescent="0.25">
      <c r="A78" s="2"/>
      <c r="B78" s="2"/>
      <c r="C78" s="2"/>
      <c r="D78" s="101" t="s">
        <v>85</v>
      </c>
      <c r="E78" s="102" t="s">
        <v>103</v>
      </c>
      <c r="F78" s="117">
        <f>B4+(64*B6)</f>
        <v>65</v>
      </c>
      <c r="G78" s="2"/>
      <c r="I78" s="88"/>
      <c r="J78" s="34"/>
      <c r="K78" s="89">
        <f t="shared" ref="K78:S78" si="27">SUMSQ(K68:K76)</f>
        <v>20049</v>
      </c>
      <c r="L78" s="90">
        <f t="shared" si="27"/>
        <v>20049</v>
      </c>
      <c r="M78" s="90">
        <f t="shared" si="27"/>
        <v>20049</v>
      </c>
      <c r="N78" s="90">
        <f t="shared" si="27"/>
        <v>20049</v>
      </c>
      <c r="O78" s="90">
        <f t="shared" si="27"/>
        <v>20049</v>
      </c>
      <c r="P78" s="90">
        <f t="shared" si="27"/>
        <v>20049</v>
      </c>
      <c r="Q78" s="90">
        <f t="shared" si="27"/>
        <v>20049</v>
      </c>
      <c r="R78" s="90">
        <f t="shared" si="27"/>
        <v>20049</v>
      </c>
      <c r="S78" s="90">
        <f t="shared" si="27"/>
        <v>20049</v>
      </c>
      <c r="T78" s="169">
        <f>K76^3+L75^3+M74^3+N73^3+O72^3+P71^3+Q70^3+R69^3+S68^3</f>
        <v>1225449</v>
      </c>
      <c r="U78" s="2"/>
      <c r="V78" s="136" t="s">
        <v>19</v>
      </c>
      <c r="W78" s="137" t="s">
        <v>36</v>
      </c>
      <c r="X78" s="137" t="s">
        <v>56</v>
      </c>
      <c r="Y78" s="137" t="s">
        <v>64</v>
      </c>
      <c r="Z78" s="137" t="s">
        <v>24</v>
      </c>
      <c r="AA78" s="137" t="s">
        <v>41</v>
      </c>
      <c r="AB78" s="137" t="s">
        <v>93</v>
      </c>
      <c r="AC78" s="137" t="s">
        <v>69</v>
      </c>
      <c r="AD78" s="138" t="s">
        <v>79</v>
      </c>
      <c r="AE78" s="42"/>
      <c r="AF78" s="97"/>
      <c r="AG78" s="98"/>
      <c r="AH78" s="88"/>
      <c r="AI78" s="34"/>
      <c r="AJ78" s="89">
        <f t="shared" ref="AJ78:AR78" si="28">SUMSQ(AJ68:AJ76)</f>
        <v>20049</v>
      </c>
      <c r="AK78" s="90">
        <f t="shared" si="28"/>
        <v>20049</v>
      </c>
      <c r="AL78" s="90">
        <f t="shared" si="28"/>
        <v>20049</v>
      </c>
      <c r="AM78" s="90">
        <f t="shared" si="28"/>
        <v>20049</v>
      </c>
      <c r="AN78" s="90">
        <f t="shared" si="28"/>
        <v>20049</v>
      </c>
      <c r="AO78" s="90">
        <f t="shared" si="28"/>
        <v>20049</v>
      </c>
      <c r="AP78" s="90">
        <f t="shared" si="28"/>
        <v>20049</v>
      </c>
      <c r="AQ78" s="90">
        <f t="shared" si="28"/>
        <v>20049</v>
      </c>
      <c r="AR78" s="90">
        <f t="shared" si="28"/>
        <v>20049</v>
      </c>
      <c r="AS78" s="99">
        <f>SUMSQ(AJ76,AK75,AL74,AM73,AN72,AO71,AP70,AQ69,AR68)</f>
        <v>20049</v>
      </c>
      <c r="AT78" s="2"/>
      <c r="AU78" s="136" t="s">
        <v>20</v>
      </c>
      <c r="AV78" s="137" t="s">
        <v>50</v>
      </c>
      <c r="AW78" s="137" t="s">
        <v>91</v>
      </c>
      <c r="AX78" s="137" t="s">
        <v>96</v>
      </c>
      <c r="AY78" s="137" t="s">
        <v>25</v>
      </c>
      <c r="AZ78" s="137" t="s">
        <v>55</v>
      </c>
      <c r="BA78" s="137" t="s">
        <v>57</v>
      </c>
      <c r="BB78" s="137" t="s">
        <v>98</v>
      </c>
      <c r="BC78" s="138" t="s">
        <v>27</v>
      </c>
      <c r="BD78" s="42"/>
      <c r="BE78" s="97"/>
      <c r="BF78" s="98"/>
      <c r="BG78" s="155"/>
      <c r="BH78" s="2"/>
      <c r="BI78" s="89">
        <f t="shared" ref="BI78:BQ78" si="29">SUMSQ(BI68:BI76)</f>
        <v>20049</v>
      </c>
      <c r="BJ78" s="90">
        <f t="shared" si="29"/>
        <v>20049</v>
      </c>
      <c r="BK78" s="90">
        <f t="shared" si="29"/>
        <v>20049</v>
      </c>
      <c r="BL78" s="90">
        <f t="shared" si="29"/>
        <v>20049</v>
      </c>
      <c r="BM78" s="90">
        <f t="shared" si="29"/>
        <v>20049</v>
      </c>
      <c r="BN78" s="90">
        <f t="shared" si="29"/>
        <v>20049</v>
      </c>
      <c r="BO78" s="90">
        <f t="shared" si="29"/>
        <v>20049</v>
      </c>
      <c r="BP78" s="90">
        <f t="shared" si="29"/>
        <v>20049</v>
      </c>
      <c r="BQ78" s="90">
        <f t="shared" si="29"/>
        <v>20049</v>
      </c>
      <c r="BR78" s="100">
        <f>SUMSQ(BI76,BJ75,BK74,BL73,BM72,BN71,BO70,BP69,BQ68)</f>
        <v>20049</v>
      </c>
      <c r="BS78" s="2"/>
      <c r="BT78" s="156"/>
      <c r="BV78" s="17"/>
      <c r="BW78" s="2"/>
      <c r="BX78" s="43"/>
      <c r="BY78" s="43"/>
      <c r="BZ78" s="43"/>
      <c r="CA78" s="43"/>
      <c r="CB78" s="43"/>
      <c r="CC78" s="2"/>
      <c r="CD78" s="17"/>
    </row>
    <row r="79" spans="1:82" ht="12.75" thickBot="1" x14ac:dyDescent="0.25">
      <c r="A79" s="2"/>
      <c r="B79" s="2"/>
      <c r="C79" s="2"/>
      <c r="D79" s="101" t="s">
        <v>27</v>
      </c>
      <c r="E79" s="102" t="s">
        <v>103</v>
      </c>
      <c r="F79" s="103">
        <f>B4+(65*B6)</f>
        <v>66</v>
      </c>
      <c r="G79" s="2"/>
      <c r="I79" s="88"/>
      <c r="J79" s="104"/>
      <c r="K79" s="106"/>
      <c r="L79" s="106"/>
      <c r="M79" s="106"/>
      <c r="N79" s="106"/>
      <c r="O79" s="106"/>
      <c r="P79" s="106"/>
      <c r="Q79" s="106"/>
      <c r="R79" s="106"/>
      <c r="S79" s="106"/>
      <c r="T79" s="139"/>
      <c r="U79" s="106"/>
      <c r="V79" s="140" t="s">
        <v>87</v>
      </c>
      <c r="W79" s="141" t="s">
        <v>75</v>
      </c>
      <c r="X79" s="141" t="s">
        <v>97</v>
      </c>
      <c r="Y79" s="141" t="s">
        <v>43</v>
      </c>
      <c r="Z79" s="141" t="s">
        <v>24</v>
      </c>
      <c r="AA79" s="141" t="s">
        <v>62</v>
      </c>
      <c r="AB79" s="141" t="s">
        <v>52</v>
      </c>
      <c r="AC79" s="141" t="s">
        <v>30</v>
      </c>
      <c r="AD79" s="142" t="s">
        <v>11</v>
      </c>
      <c r="AE79" s="109"/>
      <c r="AF79" s="97"/>
      <c r="AH79" s="88"/>
      <c r="AI79" s="104"/>
      <c r="AJ79" s="106"/>
      <c r="AK79" s="106"/>
      <c r="AL79" s="106"/>
      <c r="AM79" s="106"/>
      <c r="AN79" s="106"/>
      <c r="AO79" s="106"/>
      <c r="AP79" s="106"/>
      <c r="AQ79" s="106"/>
      <c r="AR79" s="106"/>
      <c r="AS79" s="139"/>
      <c r="AT79" s="106"/>
      <c r="AU79" s="140" t="s">
        <v>22</v>
      </c>
      <c r="AV79" s="141" t="s">
        <v>70</v>
      </c>
      <c r="AW79" s="141" t="s">
        <v>35</v>
      </c>
      <c r="AX79" s="141" t="s">
        <v>34</v>
      </c>
      <c r="AY79" s="141" t="s">
        <v>25</v>
      </c>
      <c r="AZ79" s="141" t="s">
        <v>73</v>
      </c>
      <c r="BA79" s="141" t="s">
        <v>76</v>
      </c>
      <c r="BB79" s="141" t="s">
        <v>37</v>
      </c>
      <c r="BC79" s="142" t="s">
        <v>28</v>
      </c>
      <c r="BD79" s="109"/>
      <c r="BE79" s="97"/>
      <c r="BF79" s="98"/>
      <c r="BG79" s="155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156"/>
      <c r="BV79" s="17"/>
      <c r="BW79" s="2"/>
      <c r="BX79" s="2"/>
      <c r="BY79" s="2"/>
      <c r="BZ79" s="2"/>
      <c r="CA79" s="2"/>
      <c r="CB79" s="2"/>
      <c r="CC79" s="2"/>
      <c r="CD79" s="17"/>
    </row>
    <row r="80" spans="1:82" ht="12.75" thickBot="1" x14ac:dyDescent="0.25">
      <c r="A80" s="2"/>
      <c r="B80" s="2"/>
      <c r="C80" s="2"/>
      <c r="D80" s="101" t="s">
        <v>70</v>
      </c>
      <c r="E80" s="102" t="s">
        <v>103</v>
      </c>
      <c r="F80" s="103">
        <f>B4+(66*B6)</f>
        <v>67</v>
      </c>
      <c r="G80" s="2"/>
      <c r="I80" s="110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2"/>
      <c r="AH80" s="110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2"/>
      <c r="BG80" s="170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2" t="s">
        <v>88</v>
      </c>
      <c r="BS80" s="173"/>
      <c r="BT80" s="174"/>
      <c r="BV80" s="17"/>
      <c r="BW80" s="17"/>
      <c r="BX80" s="17"/>
      <c r="BY80" s="17"/>
      <c r="BZ80" s="17"/>
      <c r="CA80" s="17"/>
      <c r="CB80" s="17"/>
      <c r="CC80" s="17"/>
      <c r="CD80" s="17"/>
    </row>
    <row r="81" spans="1:82" ht="12.75" thickBot="1" x14ac:dyDescent="0.25">
      <c r="A81" s="2"/>
      <c r="B81" s="2"/>
      <c r="C81" s="2"/>
      <c r="D81" s="101" t="s">
        <v>59</v>
      </c>
      <c r="E81" s="102" t="s">
        <v>103</v>
      </c>
      <c r="F81" s="117">
        <f>B4+(67*B6)</f>
        <v>68</v>
      </c>
      <c r="G81" s="2"/>
    </row>
    <row r="82" spans="1:82" ht="13.5" thickBot="1" x14ac:dyDescent="0.25">
      <c r="A82" s="2"/>
      <c r="B82" s="2"/>
      <c r="C82" s="2"/>
      <c r="D82" s="101" t="s">
        <v>92</v>
      </c>
      <c r="E82" s="102" t="s">
        <v>103</v>
      </c>
      <c r="F82" s="117">
        <f>B4+(68*B6)</f>
        <v>69</v>
      </c>
      <c r="G82" s="2"/>
      <c r="I82" s="7"/>
      <c r="J82" s="8"/>
      <c r="K82" s="8"/>
      <c r="L82" s="8"/>
      <c r="M82" s="9"/>
      <c r="N82" s="8"/>
      <c r="O82" s="8"/>
      <c r="P82" s="8"/>
      <c r="Q82" s="8"/>
      <c r="R82" s="8"/>
      <c r="S82" s="8"/>
      <c r="T82" s="8"/>
      <c r="U82" s="8"/>
      <c r="V82" s="8"/>
      <c r="W82" s="8"/>
      <c r="X82" s="9"/>
      <c r="Y82" s="8"/>
      <c r="Z82" s="8"/>
      <c r="AA82" s="8"/>
      <c r="AB82" s="8"/>
      <c r="AC82" s="8"/>
      <c r="AD82" s="8"/>
      <c r="AE82" s="8" t="s">
        <v>0</v>
      </c>
      <c r="AF82" s="10"/>
      <c r="AG82" s="25"/>
      <c r="AH82" s="7"/>
      <c r="AI82" s="8"/>
      <c r="AJ82" s="8"/>
      <c r="AK82" s="8"/>
      <c r="AL82" s="9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9"/>
      <c r="AX82" s="8"/>
      <c r="AY82" s="8"/>
      <c r="AZ82" s="8"/>
      <c r="BA82" s="8"/>
      <c r="BB82" s="8"/>
      <c r="BC82" s="8"/>
      <c r="BD82" s="8" t="s">
        <v>0</v>
      </c>
      <c r="BE82" s="10"/>
      <c r="BG82" s="175"/>
      <c r="BH82" s="176"/>
      <c r="BI82" s="177" t="s">
        <v>2</v>
      </c>
      <c r="BJ82" s="178"/>
      <c r="BK82" s="178"/>
      <c r="BL82" s="178"/>
      <c r="BM82" s="179"/>
      <c r="BN82" s="179"/>
      <c r="BO82" s="179"/>
      <c r="BP82" s="179"/>
      <c r="BQ82" s="179"/>
      <c r="BR82" s="179"/>
      <c r="BS82" s="179"/>
      <c r="BT82" s="180"/>
      <c r="BV82" s="17"/>
      <c r="BW82" s="17"/>
      <c r="BX82" s="17"/>
      <c r="BY82" s="17"/>
      <c r="BZ82" s="17"/>
      <c r="CA82" s="17"/>
      <c r="CB82" s="17"/>
      <c r="CC82" s="17"/>
      <c r="CD82" s="17"/>
    </row>
    <row r="83" spans="1:82" ht="12.75" thickBot="1" x14ac:dyDescent="0.25">
      <c r="A83" s="2"/>
      <c r="B83" s="2"/>
      <c r="C83" s="2"/>
      <c r="D83" s="101" t="s">
        <v>43</v>
      </c>
      <c r="E83" s="102" t="s">
        <v>103</v>
      </c>
      <c r="F83" s="103">
        <f>B4+(69*B6)</f>
        <v>70</v>
      </c>
      <c r="G83" s="2"/>
      <c r="I83" s="19"/>
      <c r="J83" s="20"/>
      <c r="K83" s="21"/>
      <c r="L83" s="21"/>
      <c r="M83" s="21"/>
      <c r="N83" s="21"/>
      <c r="O83" s="22" t="s">
        <v>125</v>
      </c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2" t="s">
        <v>126</v>
      </c>
      <c r="AA83" s="21"/>
      <c r="AB83" s="21"/>
      <c r="AC83" s="21"/>
      <c r="AD83" s="21"/>
      <c r="AE83" s="23"/>
      <c r="AF83" s="24"/>
      <c r="AG83" s="25"/>
      <c r="AH83" s="19"/>
      <c r="AI83" s="20"/>
      <c r="AJ83" s="21"/>
      <c r="AK83" s="21"/>
      <c r="AL83" s="21"/>
      <c r="AM83" s="21"/>
      <c r="AN83" s="22" t="s">
        <v>127</v>
      </c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2" t="s">
        <v>128</v>
      </c>
      <c r="AZ83" s="21"/>
      <c r="BA83" s="21"/>
      <c r="BB83" s="21"/>
      <c r="BC83" s="21"/>
      <c r="BD83" s="23"/>
      <c r="BE83" s="24"/>
      <c r="BF83" s="25"/>
      <c r="BG83" s="181"/>
      <c r="BH83" s="2"/>
      <c r="BI83" s="2"/>
      <c r="BJ83" s="2"/>
      <c r="BK83" s="2"/>
      <c r="BL83" s="2"/>
      <c r="BM83" s="28" t="s">
        <v>7</v>
      </c>
      <c r="BN83" s="2"/>
      <c r="BO83" s="2"/>
      <c r="BP83" s="2"/>
      <c r="BQ83" s="2"/>
      <c r="BR83" s="2"/>
      <c r="BS83" s="2"/>
      <c r="BT83" s="182"/>
      <c r="BV83" s="17"/>
      <c r="BW83" s="2"/>
      <c r="BX83" s="2"/>
      <c r="BY83" s="2"/>
      <c r="BZ83" s="2"/>
      <c r="CA83" s="2"/>
      <c r="CB83" s="2"/>
      <c r="CC83" s="2"/>
      <c r="CD83" s="17"/>
    </row>
    <row r="84" spans="1:82" x14ac:dyDescent="0.2">
      <c r="A84" s="2"/>
      <c r="B84" s="2"/>
      <c r="C84" s="2"/>
      <c r="D84" s="101" t="s">
        <v>32</v>
      </c>
      <c r="E84" s="102" t="s">
        <v>103</v>
      </c>
      <c r="F84" s="103">
        <f>B4+(70*B6)</f>
        <v>71</v>
      </c>
      <c r="G84" s="2"/>
      <c r="I84" s="19"/>
      <c r="J84" s="34"/>
      <c r="K84" s="35">
        <f>F85</f>
        <v>72</v>
      </c>
      <c r="L84" s="36">
        <f>F72</f>
        <v>59</v>
      </c>
      <c r="M84" s="36">
        <f>F24</f>
        <v>11</v>
      </c>
      <c r="N84" s="36">
        <f>F55</f>
        <v>42</v>
      </c>
      <c r="O84" s="36">
        <f>F65</f>
        <v>52</v>
      </c>
      <c r="P84" s="36">
        <f>F42</f>
        <v>29</v>
      </c>
      <c r="Q84" s="36">
        <f>F86</f>
        <v>73</v>
      </c>
      <c r="R84" s="36">
        <f>F20</f>
        <v>7</v>
      </c>
      <c r="S84" s="37">
        <f>F37</f>
        <v>24</v>
      </c>
      <c r="T84" s="38">
        <f t="shared" ref="T84:T92" si="30">SUMSQ(K84:S84)</f>
        <v>20049</v>
      </c>
      <c r="U84" s="2"/>
      <c r="V84" s="39" t="s">
        <v>54</v>
      </c>
      <c r="W84" s="40" t="s">
        <v>18</v>
      </c>
      <c r="X84" s="40" t="s">
        <v>73</v>
      </c>
      <c r="Y84" s="40" t="s">
        <v>14</v>
      </c>
      <c r="Z84" s="40" t="s">
        <v>56</v>
      </c>
      <c r="AA84" s="40" t="s">
        <v>67</v>
      </c>
      <c r="AB84" s="40" t="s">
        <v>60</v>
      </c>
      <c r="AC84" s="40" t="s">
        <v>37</v>
      </c>
      <c r="AD84" s="41" t="s">
        <v>22</v>
      </c>
      <c r="AE84" s="42"/>
      <c r="AF84" s="24"/>
      <c r="AG84" s="25"/>
      <c r="AH84" s="19"/>
      <c r="AI84" s="34"/>
      <c r="AJ84" s="35">
        <f>F21</f>
        <v>8</v>
      </c>
      <c r="AK84" s="36">
        <f>F23</f>
        <v>10</v>
      </c>
      <c r="AL84" s="36">
        <f>F37</f>
        <v>24</v>
      </c>
      <c r="AM84" s="36">
        <f>F43</f>
        <v>30</v>
      </c>
      <c r="AN84" s="36">
        <f>F54</f>
        <v>41</v>
      </c>
      <c r="AO84" s="36">
        <f>F65</f>
        <v>52</v>
      </c>
      <c r="AP84" s="36">
        <f>F71</f>
        <v>58</v>
      </c>
      <c r="AQ84" s="36">
        <f>F85</f>
        <v>72</v>
      </c>
      <c r="AR84" s="37">
        <f>F87</f>
        <v>74</v>
      </c>
      <c r="AS84" s="38">
        <f t="shared" ref="AS84:AS92" si="31">SUMSQ(AJ84:AR84)</f>
        <v>20049</v>
      </c>
      <c r="AT84" s="2"/>
      <c r="AU84" s="39" t="s">
        <v>52</v>
      </c>
      <c r="AV84" s="40" t="s">
        <v>95</v>
      </c>
      <c r="AW84" s="40" t="s">
        <v>22</v>
      </c>
      <c r="AX84" s="40" t="s">
        <v>93</v>
      </c>
      <c r="AY84" s="40" t="s">
        <v>24</v>
      </c>
      <c r="AZ84" s="40" t="s">
        <v>56</v>
      </c>
      <c r="BA84" s="40" t="s">
        <v>26</v>
      </c>
      <c r="BB84" s="40" t="s">
        <v>54</v>
      </c>
      <c r="BC84" s="41" t="s">
        <v>97</v>
      </c>
      <c r="BD84" s="42"/>
      <c r="BE84" s="24"/>
      <c r="BF84" s="25"/>
      <c r="BG84" s="181"/>
      <c r="BH84" s="2"/>
      <c r="BI84" s="35">
        <v>2</v>
      </c>
      <c r="BJ84" s="36">
        <v>31</v>
      </c>
      <c r="BK84" s="36">
        <v>63</v>
      </c>
      <c r="BL84" s="36">
        <v>25</v>
      </c>
      <c r="BM84" s="36">
        <v>48</v>
      </c>
      <c r="BN84" s="36">
        <v>77</v>
      </c>
      <c r="BO84" s="36">
        <v>15</v>
      </c>
      <c r="BP84" s="36">
        <v>44</v>
      </c>
      <c r="BQ84" s="37">
        <v>64</v>
      </c>
      <c r="BR84" s="38">
        <f t="shared" ref="BR84:BR92" si="32">SUMSQ(BI84:BQ84)</f>
        <v>20049</v>
      </c>
      <c r="BS84" s="2"/>
      <c r="BT84" s="182"/>
      <c r="BV84" s="17"/>
      <c r="BW84" s="2"/>
      <c r="BX84" s="43"/>
      <c r="BY84" s="43"/>
      <c r="BZ84" s="43"/>
      <c r="CA84" s="43"/>
      <c r="CB84" s="43"/>
      <c r="CC84" s="2"/>
      <c r="CD84" s="17"/>
    </row>
    <row r="85" spans="1:82" x14ac:dyDescent="0.2">
      <c r="A85" s="2"/>
      <c r="B85" s="2"/>
      <c r="C85" s="2"/>
      <c r="D85" s="101" t="s">
        <v>54</v>
      </c>
      <c r="E85" s="102" t="s">
        <v>103</v>
      </c>
      <c r="F85" s="103">
        <f>B4+(71*B6)</f>
        <v>72</v>
      </c>
      <c r="G85" s="2"/>
      <c r="I85" s="19"/>
      <c r="J85" s="34"/>
      <c r="K85" s="44">
        <f>F16</f>
        <v>3</v>
      </c>
      <c r="L85" s="45">
        <f>F39</f>
        <v>26</v>
      </c>
      <c r="M85" s="45">
        <f>F82</f>
        <v>69</v>
      </c>
      <c r="N85" s="45">
        <f>F74</f>
        <v>61</v>
      </c>
      <c r="O85" s="45">
        <f>F17</f>
        <v>4</v>
      </c>
      <c r="P85" s="45">
        <f>F78</f>
        <v>65</v>
      </c>
      <c r="Q85" s="45">
        <f>F63</f>
        <v>50</v>
      </c>
      <c r="R85" s="45">
        <f>F59</f>
        <v>46</v>
      </c>
      <c r="S85" s="46">
        <f>F58</f>
        <v>45</v>
      </c>
      <c r="T85" s="47">
        <f t="shared" si="30"/>
        <v>20049</v>
      </c>
      <c r="U85" s="2"/>
      <c r="V85" s="48" t="s">
        <v>12</v>
      </c>
      <c r="W85" s="49" t="s">
        <v>63</v>
      </c>
      <c r="X85" s="49" t="s">
        <v>92</v>
      </c>
      <c r="Y85" s="49" t="s">
        <v>91</v>
      </c>
      <c r="Z85" s="49" t="s">
        <v>64</v>
      </c>
      <c r="AA85" s="49" t="s">
        <v>85</v>
      </c>
      <c r="AB85" s="49" t="s">
        <v>74</v>
      </c>
      <c r="AC85" s="49" t="s">
        <v>25</v>
      </c>
      <c r="AD85" s="50" t="s">
        <v>76</v>
      </c>
      <c r="AE85" s="42"/>
      <c r="AF85" s="24"/>
      <c r="AG85" s="25"/>
      <c r="AH85" s="19"/>
      <c r="AI85" s="34"/>
      <c r="AJ85" s="44">
        <f>F60</f>
        <v>47</v>
      </c>
      <c r="AK85" s="45">
        <f>F44</f>
        <v>31</v>
      </c>
      <c r="AL85" s="45">
        <f>F58</f>
        <v>45</v>
      </c>
      <c r="AM85" s="45">
        <f>F91</f>
        <v>78</v>
      </c>
      <c r="AN85" s="45">
        <f>F75</f>
        <v>62</v>
      </c>
      <c r="AO85" s="45">
        <f>F77</f>
        <v>64</v>
      </c>
      <c r="AP85" s="45">
        <f>F38</f>
        <v>25</v>
      </c>
      <c r="AQ85" s="45">
        <f>F16</f>
        <v>3</v>
      </c>
      <c r="AR85" s="46">
        <f>F27</f>
        <v>14</v>
      </c>
      <c r="AS85" s="47">
        <f t="shared" si="31"/>
        <v>20049</v>
      </c>
      <c r="AT85" s="2"/>
      <c r="AU85" s="48" t="s">
        <v>16</v>
      </c>
      <c r="AV85" s="49" t="s">
        <v>39</v>
      </c>
      <c r="AW85" s="49" t="s">
        <v>76</v>
      </c>
      <c r="AX85" s="49" t="s">
        <v>41</v>
      </c>
      <c r="AY85" s="49" t="s">
        <v>69</v>
      </c>
      <c r="AZ85" s="49" t="s">
        <v>19</v>
      </c>
      <c r="BA85" s="49" t="s">
        <v>71</v>
      </c>
      <c r="BB85" s="49" t="s">
        <v>12</v>
      </c>
      <c r="BC85" s="50" t="s">
        <v>46</v>
      </c>
      <c r="BD85" s="42"/>
      <c r="BE85" s="24"/>
      <c r="BF85" s="25"/>
      <c r="BG85" s="181"/>
      <c r="BH85" s="2"/>
      <c r="BI85" s="44">
        <v>68</v>
      </c>
      <c r="BJ85" s="45">
        <v>16</v>
      </c>
      <c r="BK85" s="45">
        <v>39</v>
      </c>
      <c r="BL85" s="45">
        <v>55</v>
      </c>
      <c r="BM85" s="45">
        <v>6</v>
      </c>
      <c r="BN85" s="45">
        <v>35</v>
      </c>
      <c r="BO85" s="45">
        <v>81</v>
      </c>
      <c r="BP85" s="45">
        <v>20</v>
      </c>
      <c r="BQ85" s="46">
        <v>49</v>
      </c>
      <c r="BR85" s="47">
        <f t="shared" si="32"/>
        <v>20049</v>
      </c>
      <c r="BS85" s="2"/>
      <c r="BT85" s="182"/>
      <c r="BV85" s="17"/>
      <c r="BW85" s="2"/>
      <c r="BX85" s="43"/>
      <c r="BY85" s="43"/>
      <c r="BZ85" s="43"/>
      <c r="CA85" s="43"/>
      <c r="CB85" s="43"/>
      <c r="CC85" s="2"/>
      <c r="CD85" s="17"/>
    </row>
    <row r="86" spans="1:82" x14ac:dyDescent="0.2">
      <c r="A86" s="2"/>
      <c r="B86" s="2"/>
      <c r="C86" s="2"/>
      <c r="D86" s="101" t="s">
        <v>60</v>
      </c>
      <c r="E86" s="102" t="s">
        <v>103</v>
      </c>
      <c r="F86" s="103">
        <f>B4+(72*B6)</f>
        <v>73</v>
      </c>
      <c r="G86" s="2"/>
      <c r="I86" s="19"/>
      <c r="J86" s="34"/>
      <c r="K86" s="44">
        <f>F38</f>
        <v>25</v>
      </c>
      <c r="L86" s="45">
        <f>F57</f>
        <v>44</v>
      </c>
      <c r="M86" s="45">
        <f>F61</f>
        <v>48</v>
      </c>
      <c r="N86" s="45">
        <f>F90</f>
        <v>77</v>
      </c>
      <c r="O86" s="45">
        <f>F77</f>
        <v>64</v>
      </c>
      <c r="P86" s="45">
        <f>F76</f>
        <v>63</v>
      </c>
      <c r="Q86" s="45">
        <f>F15</f>
        <v>2</v>
      </c>
      <c r="R86" s="45">
        <f>F28</f>
        <v>15</v>
      </c>
      <c r="S86" s="46">
        <f>F44</f>
        <v>31</v>
      </c>
      <c r="T86" s="47">
        <f t="shared" si="30"/>
        <v>20049</v>
      </c>
      <c r="U86" s="2"/>
      <c r="V86" s="48" t="s">
        <v>71</v>
      </c>
      <c r="W86" s="49" t="s">
        <v>98</v>
      </c>
      <c r="X86" s="49" t="s">
        <v>83</v>
      </c>
      <c r="Y86" s="49" t="s">
        <v>55</v>
      </c>
      <c r="Z86" s="49" t="s">
        <v>19</v>
      </c>
      <c r="AA86" s="49" t="s">
        <v>61</v>
      </c>
      <c r="AB86" s="49" t="s">
        <v>20</v>
      </c>
      <c r="AC86" s="49" t="s">
        <v>31</v>
      </c>
      <c r="AD86" s="50" t="s">
        <v>39</v>
      </c>
      <c r="AE86" s="42"/>
      <c r="AF86" s="24"/>
      <c r="AG86" s="25"/>
      <c r="AH86" s="19"/>
      <c r="AI86" s="34"/>
      <c r="AJ86" s="44">
        <f>F81</f>
        <v>68</v>
      </c>
      <c r="AK86" s="45">
        <f>F92</f>
        <v>79</v>
      </c>
      <c r="AL86" s="45">
        <f>F70</f>
        <v>57</v>
      </c>
      <c r="AM86" s="45">
        <f>F31</f>
        <v>18</v>
      </c>
      <c r="AN86" s="45">
        <f>F33</f>
        <v>20</v>
      </c>
      <c r="AO86" s="45">
        <f>F17</f>
        <v>4</v>
      </c>
      <c r="AP86" s="45">
        <f>F50</f>
        <v>37</v>
      </c>
      <c r="AQ86" s="45">
        <f>F64</f>
        <v>51</v>
      </c>
      <c r="AR86" s="46">
        <f>F48</f>
        <v>35</v>
      </c>
      <c r="AS86" s="47">
        <f t="shared" si="31"/>
        <v>20049</v>
      </c>
      <c r="AT86" s="2"/>
      <c r="AU86" s="48" t="s">
        <v>59</v>
      </c>
      <c r="AV86" s="49" t="s">
        <v>86</v>
      </c>
      <c r="AW86" s="49" t="s">
        <v>34</v>
      </c>
      <c r="AX86" s="49" t="s">
        <v>79</v>
      </c>
      <c r="AY86" s="49" t="s">
        <v>36</v>
      </c>
      <c r="AZ86" s="49" t="s">
        <v>64</v>
      </c>
      <c r="BA86" s="49" t="s">
        <v>29</v>
      </c>
      <c r="BB86" s="49" t="s">
        <v>66</v>
      </c>
      <c r="BC86" s="50" t="s">
        <v>84</v>
      </c>
      <c r="BD86" s="42"/>
      <c r="BE86" s="24"/>
      <c r="BF86" s="25"/>
      <c r="BG86" s="181"/>
      <c r="BH86" s="2"/>
      <c r="BI86" s="44">
        <v>53</v>
      </c>
      <c r="BJ86" s="45">
        <v>73</v>
      </c>
      <c r="BK86" s="45">
        <v>24</v>
      </c>
      <c r="BL86" s="45">
        <v>40</v>
      </c>
      <c r="BM86" s="45">
        <v>72</v>
      </c>
      <c r="BN86" s="45">
        <v>11</v>
      </c>
      <c r="BO86" s="45">
        <v>30</v>
      </c>
      <c r="BP86" s="45">
        <v>59</v>
      </c>
      <c r="BQ86" s="46">
        <v>7</v>
      </c>
      <c r="BR86" s="47">
        <f t="shared" si="32"/>
        <v>20049</v>
      </c>
      <c r="BS86" s="2"/>
      <c r="BT86" s="182"/>
      <c r="BV86" s="17"/>
      <c r="BW86" s="2"/>
      <c r="BX86" s="43"/>
      <c r="BY86" s="43"/>
      <c r="BZ86" s="43"/>
      <c r="CA86" s="43"/>
      <c r="CB86" s="43"/>
      <c r="CC86" s="2"/>
      <c r="CD86" s="17"/>
    </row>
    <row r="87" spans="1:82" x14ac:dyDescent="0.2">
      <c r="A87" s="2"/>
      <c r="B87" s="2"/>
      <c r="C87" s="2"/>
      <c r="D87" s="101" t="s">
        <v>97</v>
      </c>
      <c r="E87" s="102" t="s">
        <v>103</v>
      </c>
      <c r="F87" s="117">
        <f>B4+(73*B6)</f>
        <v>74</v>
      </c>
      <c r="G87" s="2"/>
      <c r="I87" s="19"/>
      <c r="J87" s="34"/>
      <c r="K87" s="44">
        <f>F60</f>
        <v>47</v>
      </c>
      <c r="L87" s="45">
        <f>F62</f>
        <v>49</v>
      </c>
      <c r="M87" s="45">
        <f>F68</f>
        <v>55</v>
      </c>
      <c r="N87" s="45">
        <f>F19</f>
        <v>6</v>
      </c>
      <c r="O87" s="45">
        <f>F75</f>
        <v>62</v>
      </c>
      <c r="P87" s="45">
        <f>F29</f>
        <v>16</v>
      </c>
      <c r="Q87" s="45">
        <f>F52</f>
        <v>39</v>
      </c>
      <c r="R87" s="45">
        <f>F94</f>
        <v>81</v>
      </c>
      <c r="S87" s="46">
        <f>F27</f>
        <v>14</v>
      </c>
      <c r="T87" s="47">
        <f t="shared" si="30"/>
        <v>20049</v>
      </c>
      <c r="U87" s="2"/>
      <c r="V87" s="48" t="s">
        <v>16</v>
      </c>
      <c r="W87" s="49" t="s">
        <v>99</v>
      </c>
      <c r="X87" s="49" t="s">
        <v>53</v>
      </c>
      <c r="Y87" s="49" t="s">
        <v>72</v>
      </c>
      <c r="Z87" s="49" t="s">
        <v>69</v>
      </c>
      <c r="AA87" s="49" t="s">
        <v>21</v>
      </c>
      <c r="AB87" s="49" t="s">
        <v>40</v>
      </c>
      <c r="AC87" s="49" t="s">
        <v>13</v>
      </c>
      <c r="AD87" s="50" t="s">
        <v>46</v>
      </c>
      <c r="AE87" s="42"/>
      <c r="AF87" s="24"/>
      <c r="AG87" s="25"/>
      <c r="AH87" s="19"/>
      <c r="AI87" s="34"/>
      <c r="AJ87" s="44">
        <f>F94</f>
        <v>81</v>
      </c>
      <c r="AK87" s="45">
        <f>F69</f>
        <v>56</v>
      </c>
      <c r="AL87" s="45">
        <f>F80</f>
        <v>67</v>
      </c>
      <c r="AM87" s="45">
        <f>F32</f>
        <v>19</v>
      </c>
      <c r="AN87" s="45">
        <f>F19</f>
        <v>6</v>
      </c>
      <c r="AO87" s="45">
        <f>F30</f>
        <v>17</v>
      </c>
      <c r="AP87" s="45">
        <f>F63</f>
        <v>50</v>
      </c>
      <c r="AQ87" s="45">
        <f>F47</f>
        <v>34</v>
      </c>
      <c r="AR87" s="46">
        <f>F52</f>
        <v>39</v>
      </c>
      <c r="AS87" s="47">
        <f t="shared" si="31"/>
        <v>20049</v>
      </c>
      <c r="AT87" s="2"/>
      <c r="AU87" s="48" t="s">
        <v>13</v>
      </c>
      <c r="AV87" s="49" t="s">
        <v>42</v>
      </c>
      <c r="AW87" s="49" t="s">
        <v>70</v>
      </c>
      <c r="AX87" s="49" t="s">
        <v>44</v>
      </c>
      <c r="AY87" s="49" t="s">
        <v>72</v>
      </c>
      <c r="AZ87" s="49" t="s">
        <v>17</v>
      </c>
      <c r="BA87" s="49" t="s">
        <v>74</v>
      </c>
      <c r="BB87" s="49" t="s">
        <v>15</v>
      </c>
      <c r="BC87" s="50" t="s">
        <v>40</v>
      </c>
      <c r="BD87" s="42"/>
      <c r="BE87" s="24"/>
      <c r="BF87" s="25"/>
      <c r="BG87" s="181"/>
      <c r="BH87" s="2"/>
      <c r="BI87" s="44">
        <v>37</v>
      </c>
      <c r="BJ87" s="45">
        <v>69</v>
      </c>
      <c r="BK87" s="45">
        <v>17</v>
      </c>
      <c r="BL87" s="45">
        <v>36</v>
      </c>
      <c r="BM87" s="45">
        <v>56</v>
      </c>
      <c r="BN87" s="45">
        <v>4</v>
      </c>
      <c r="BO87" s="45">
        <v>50</v>
      </c>
      <c r="BP87" s="45">
        <v>79</v>
      </c>
      <c r="BQ87" s="46">
        <v>21</v>
      </c>
      <c r="BR87" s="47">
        <f t="shared" si="32"/>
        <v>20049</v>
      </c>
      <c r="BS87" s="2"/>
      <c r="BT87" s="182"/>
      <c r="BV87" s="17"/>
      <c r="BW87" s="2"/>
      <c r="BX87" s="43"/>
      <c r="BY87" s="43"/>
      <c r="BZ87" s="43"/>
      <c r="CA87" s="43"/>
      <c r="CB87" s="43"/>
      <c r="CC87" s="2"/>
      <c r="CD87" s="17"/>
    </row>
    <row r="88" spans="1:82" ht="12.75" thickBot="1" x14ac:dyDescent="0.25">
      <c r="A88" s="2"/>
      <c r="B88" s="2"/>
      <c r="C88" s="2"/>
      <c r="D88" s="101" t="s">
        <v>68</v>
      </c>
      <c r="E88" s="102" t="s">
        <v>103</v>
      </c>
      <c r="F88" s="117">
        <f>B4+(74*B6)</f>
        <v>75</v>
      </c>
      <c r="G88" s="2"/>
      <c r="I88" s="19"/>
      <c r="J88" s="34"/>
      <c r="K88" s="44">
        <f>F21</f>
        <v>8</v>
      </c>
      <c r="L88" s="45">
        <f>F25</f>
        <v>12</v>
      </c>
      <c r="M88" s="45">
        <f>F35</f>
        <v>22</v>
      </c>
      <c r="N88" s="45">
        <f>F41</f>
        <v>28</v>
      </c>
      <c r="O88" s="45">
        <f>F54</f>
        <v>41</v>
      </c>
      <c r="P88" s="45">
        <f>F67</f>
        <v>54</v>
      </c>
      <c r="Q88" s="45">
        <f>F73</f>
        <v>60</v>
      </c>
      <c r="R88" s="45">
        <f>F83</f>
        <v>70</v>
      </c>
      <c r="S88" s="46">
        <f>F87</f>
        <v>74</v>
      </c>
      <c r="T88" s="47">
        <f t="shared" si="30"/>
        <v>20049</v>
      </c>
      <c r="U88" s="2"/>
      <c r="V88" s="48" t="s">
        <v>52</v>
      </c>
      <c r="W88" s="49" t="s">
        <v>62</v>
      </c>
      <c r="X88" s="49" t="s">
        <v>11</v>
      </c>
      <c r="Y88" s="49" t="s">
        <v>75</v>
      </c>
      <c r="Z88" s="49" t="s">
        <v>24</v>
      </c>
      <c r="AA88" s="49" t="s">
        <v>30</v>
      </c>
      <c r="AB88" s="49" t="s">
        <v>87</v>
      </c>
      <c r="AC88" s="49" t="s">
        <v>43</v>
      </c>
      <c r="AD88" s="50" t="s">
        <v>97</v>
      </c>
      <c r="AE88" s="42"/>
      <c r="AF88" s="24"/>
      <c r="AG88" s="25"/>
      <c r="AH88" s="19"/>
      <c r="AI88" s="34"/>
      <c r="AJ88" s="44">
        <f>F25</f>
        <v>12</v>
      </c>
      <c r="AK88" s="45">
        <f>F36</f>
        <v>23</v>
      </c>
      <c r="AL88" s="45">
        <f>F20</f>
        <v>7</v>
      </c>
      <c r="AM88" s="45">
        <f>F53</f>
        <v>40</v>
      </c>
      <c r="AN88" s="45">
        <f>F67</f>
        <v>54</v>
      </c>
      <c r="AO88" s="45">
        <f>F42</f>
        <v>29</v>
      </c>
      <c r="AP88" s="45">
        <f>F84</f>
        <v>71</v>
      </c>
      <c r="AQ88" s="45">
        <f>F86</f>
        <v>73</v>
      </c>
      <c r="AR88" s="46">
        <f>F73</f>
        <v>60</v>
      </c>
      <c r="AS88" s="47">
        <f t="shared" si="31"/>
        <v>20049</v>
      </c>
      <c r="AT88" s="2"/>
      <c r="AU88" s="48" t="s">
        <v>62</v>
      </c>
      <c r="AV88" s="49" t="s">
        <v>80</v>
      </c>
      <c r="AW88" s="49" t="s">
        <v>37</v>
      </c>
      <c r="AX88" s="49" t="s">
        <v>82</v>
      </c>
      <c r="AY88" s="49" t="s">
        <v>30</v>
      </c>
      <c r="AZ88" s="49" t="s">
        <v>67</v>
      </c>
      <c r="BA88" s="49" t="s">
        <v>32</v>
      </c>
      <c r="BB88" s="49" t="s">
        <v>60</v>
      </c>
      <c r="BC88" s="50" t="s">
        <v>87</v>
      </c>
      <c r="BD88" s="42"/>
      <c r="BE88" s="24"/>
      <c r="BF88" s="25"/>
      <c r="BG88" s="181"/>
      <c r="BH88" s="2"/>
      <c r="BI88" s="44">
        <v>22</v>
      </c>
      <c r="BJ88" s="45">
        <v>54</v>
      </c>
      <c r="BK88" s="45">
        <v>74</v>
      </c>
      <c r="BL88" s="45">
        <v>12</v>
      </c>
      <c r="BM88" s="183">
        <v>41</v>
      </c>
      <c r="BN88" s="45">
        <v>70</v>
      </c>
      <c r="BO88" s="45">
        <v>8</v>
      </c>
      <c r="BP88" s="45">
        <v>28</v>
      </c>
      <c r="BQ88" s="46">
        <v>60</v>
      </c>
      <c r="BR88" s="47">
        <f t="shared" si="32"/>
        <v>20049</v>
      </c>
      <c r="BS88" s="2"/>
      <c r="BT88" s="182"/>
      <c r="BV88" s="17"/>
      <c r="BW88" s="2"/>
      <c r="BX88" s="43"/>
      <c r="BY88" s="184"/>
      <c r="BZ88" s="52" t="s">
        <v>88</v>
      </c>
      <c r="CA88" s="184"/>
      <c r="CB88" s="43"/>
      <c r="CC88" s="2"/>
      <c r="CD88" s="17"/>
    </row>
    <row r="89" spans="1:82" x14ac:dyDescent="0.2">
      <c r="A89" s="2"/>
      <c r="B89" s="2"/>
      <c r="C89" s="2"/>
      <c r="D89" s="101" t="s">
        <v>33</v>
      </c>
      <c r="E89" s="102" t="s">
        <v>103</v>
      </c>
      <c r="F89" s="103">
        <f>B4+(75*B6)</f>
        <v>76</v>
      </c>
      <c r="G89" s="2"/>
      <c r="I89" s="19"/>
      <c r="J89" s="34"/>
      <c r="K89" s="44">
        <f>F81</f>
        <v>68</v>
      </c>
      <c r="L89" s="45">
        <f>F14</f>
        <v>1</v>
      </c>
      <c r="M89" s="45">
        <f>F56</f>
        <v>43</v>
      </c>
      <c r="N89" s="45">
        <f>F79</f>
        <v>66</v>
      </c>
      <c r="O89" s="45">
        <f>F33</f>
        <v>20</v>
      </c>
      <c r="P89" s="45">
        <f>F89</f>
        <v>76</v>
      </c>
      <c r="Q89" s="45">
        <f>F40</f>
        <v>27</v>
      </c>
      <c r="R89" s="45">
        <f>F46</f>
        <v>33</v>
      </c>
      <c r="S89" s="46">
        <f>F48</f>
        <v>35</v>
      </c>
      <c r="T89" s="47">
        <f t="shared" si="30"/>
        <v>20049</v>
      </c>
      <c r="U89" s="2"/>
      <c r="V89" s="48" t="s">
        <v>59</v>
      </c>
      <c r="W89" s="49" t="s">
        <v>81</v>
      </c>
      <c r="X89" s="49" t="s">
        <v>65</v>
      </c>
      <c r="Y89" s="49" t="s">
        <v>27</v>
      </c>
      <c r="Z89" s="49" t="s">
        <v>36</v>
      </c>
      <c r="AA89" s="49" t="s">
        <v>33</v>
      </c>
      <c r="AB89" s="49" t="s">
        <v>96</v>
      </c>
      <c r="AC89" s="49" t="s">
        <v>50</v>
      </c>
      <c r="AD89" s="50" t="s">
        <v>84</v>
      </c>
      <c r="AE89" s="42"/>
      <c r="AF89" s="24"/>
      <c r="AG89" s="25"/>
      <c r="AH89" s="19"/>
      <c r="AI89" s="34"/>
      <c r="AJ89" s="44">
        <f>F46</f>
        <v>33</v>
      </c>
      <c r="AK89" s="45">
        <f>F57</f>
        <v>44</v>
      </c>
      <c r="AL89" s="45">
        <f>F59</f>
        <v>46</v>
      </c>
      <c r="AM89" s="45">
        <f>F74</f>
        <v>61</v>
      </c>
      <c r="AN89" s="45">
        <f>F79</f>
        <v>66</v>
      </c>
      <c r="AO89" s="45">
        <f>F90</f>
        <v>77</v>
      </c>
      <c r="AP89" s="45">
        <f>F15</f>
        <v>2</v>
      </c>
      <c r="AQ89" s="45">
        <f>F26</f>
        <v>13</v>
      </c>
      <c r="AR89" s="46">
        <f>F40</f>
        <v>27</v>
      </c>
      <c r="AS89" s="47">
        <f t="shared" si="31"/>
        <v>20049</v>
      </c>
      <c r="AT89" s="2"/>
      <c r="AU89" s="48" t="s">
        <v>50</v>
      </c>
      <c r="AV89" s="49" t="s">
        <v>98</v>
      </c>
      <c r="AW89" s="49" t="s">
        <v>25</v>
      </c>
      <c r="AX89" s="49" t="s">
        <v>91</v>
      </c>
      <c r="AY89" s="49" t="s">
        <v>27</v>
      </c>
      <c r="AZ89" s="49" t="s">
        <v>55</v>
      </c>
      <c r="BA89" s="49" t="s">
        <v>20</v>
      </c>
      <c r="BB89" s="49" t="s">
        <v>57</v>
      </c>
      <c r="BC89" s="50" t="s">
        <v>96</v>
      </c>
      <c r="BD89" s="42"/>
      <c r="BE89" s="24"/>
      <c r="BF89" s="25"/>
      <c r="BG89" s="181"/>
      <c r="BH89" s="2"/>
      <c r="BI89" s="44">
        <v>61</v>
      </c>
      <c r="BJ89" s="45">
        <v>3</v>
      </c>
      <c r="BK89" s="45">
        <v>32</v>
      </c>
      <c r="BL89" s="45">
        <v>78</v>
      </c>
      <c r="BM89" s="45">
        <v>26</v>
      </c>
      <c r="BN89" s="45">
        <v>46</v>
      </c>
      <c r="BO89" s="45">
        <v>65</v>
      </c>
      <c r="BP89" s="45">
        <v>13</v>
      </c>
      <c r="BQ89" s="46">
        <v>45</v>
      </c>
      <c r="BR89" s="47">
        <f t="shared" si="32"/>
        <v>20049</v>
      </c>
      <c r="BS89" s="2"/>
      <c r="BT89" s="182"/>
      <c r="BV89" s="17"/>
      <c r="BW89" s="2"/>
      <c r="BX89" s="43"/>
      <c r="BY89" s="184"/>
      <c r="BZ89" s="53" t="s">
        <v>89</v>
      </c>
      <c r="CA89" s="184"/>
      <c r="CB89" s="43"/>
      <c r="CC89" s="2"/>
      <c r="CD89" s="17"/>
    </row>
    <row r="90" spans="1:82" x14ac:dyDescent="0.2">
      <c r="A90" s="2"/>
      <c r="B90" s="2"/>
      <c r="C90" s="2"/>
      <c r="D90" s="101" t="s">
        <v>55</v>
      </c>
      <c r="E90" s="102" t="s">
        <v>103</v>
      </c>
      <c r="F90" s="103">
        <f>B4+(76*B6)</f>
        <v>77</v>
      </c>
      <c r="G90" s="2"/>
      <c r="I90" s="19"/>
      <c r="J90" s="34"/>
      <c r="K90" s="44">
        <f>F64</f>
        <v>51</v>
      </c>
      <c r="L90" s="45">
        <f>F80</f>
        <v>67</v>
      </c>
      <c r="M90" s="45">
        <f>F93</f>
        <v>80</v>
      </c>
      <c r="N90" s="45">
        <f>F32</f>
        <v>19</v>
      </c>
      <c r="O90" s="45">
        <f>F31</f>
        <v>18</v>
      </c>
      <c r="P90" s="45">
        <f>F18</f>
        <v>5</v>
      </c>
      <c r="Q90" s="45">
        <f>F47</f>
        <v>34</v>
      </c>
      <c r="R90" s="45">
        <f>F51</f>
        <v>38</v>
      </c>
      <c r="S90" s="46">
        <f>F70</f>
        <v>57</v>
      </c>
      <c r="T90" s="47">
        <f t="shared" si="30"/>
        <v>20049</v>
      </c>
      <c r="U90" s="2"/>
      <c r="V90" s="48" t="s">
        <v>66</v>
      </c>
      <c r="W90" s="49" t="s">
        <v>70</v>
      </c>
      <c r="X90" s="49" t="s">
        <v>28</v>
      </c>
      <c r="Y90" s="49" t="s">
        <v>44</v>
      </c>
      <c r="Z90" s="49" t="s">
        <v>79</v>
      </c>
      <c r="AA90" s="49" t="s">
        <v>94</v>
      </c>
      <c r="AB90" s="49" t="s">
        <v>15</v>
      </c>
      <c r="AC90" s="49" t="s">
        <v>51</v>
      </c>
      <c r="AD90" s="50" t="s">
        <v>34</v>
      </c>
      <c r="AE90" s="42"/>
      <c r="AF90" s="24"/>
      <c r="AG90" s="25"/>
      <c r="AH90" s="19"/>
      <c r="AI90" s="34"/>
      <c r="AJ90" s="44">
        <f>F56</f>
        <v>43</v>
      </c>
      <c r="AK90" s="45">
        <f>F61</f>
        <v>48</v>
      </c>
      <c r="AL90" s="45">
        <f>F45</f>
        <v>32</v>
      </c>
      <c r="AM90" s="45">
        <f>F78</f>
        <v>65</v>
      </c>
      <c r="AN90" s="45">
        <f>F89</f>
        <v>76</v>
      </c>
      <c r="AO90" s="45">
        <f>F76</f>
        <v>63</v>
      </c>
      <c r="AP90" s="45">
        <f>F28</f>
        <v>15</v>
      </c>
      <c r="AQ90" s="45">
        <f>F39</f>
        <v>26</v>
      </c>
      <c r="AR90" s="46">
        <f>F14</f>
        <v>1</v>
      </c>
      <c r="AS90" s="47">
        <f t="shared" si="31"/>
        <v>20049</v>
      </c>
      <c r="AT90" s="2"/>
      <c r="AU90" s="48" t="s">
        <v>65</v>
      </c>
      <c r="AV90" s="49" t="s">
        <v>83</v>
      </c>
      <c r="AW90" s="49" t="s">
        <v>35</v>
      </c>
      <c r="AX90" s="49" t="s">
        <v>85</v>
      </c>
      <c r="AY90" s="49" t="s">
        <v>33</v>
      </c>
      <c r="AZ90" s="49" t="s">
        <v>61</v>
      </c>
      <c r="BA90" s="49" t="s">
        <v>31</v>
      </c>
      <c r="BB90" s="49" t="s">
        <v>63</v>
      </c>
      <c r="BC90" s="50" t="s">
        <v>81</v>
      </c>
      <c r="BD90" s="42"/>
      <c r="BE90" s="24"/>
      <c r="BF90" s="25"/>
      <c r="BG90" s="181"/>
      <c r="BH90" s="2"/>
      <c r="BI90" s="44">
        <v>75</v>
      </c>
      <c r="BJ90" s="45">
        <v>23</v>
      </c>
      <c r="BK90" s="45">
        <v>52</v>
      </c>
      <c r="BL90" s="45">
        <v>71</v>
      </c>
      <c r="BM90" s="45">
        <v>10</v>
      </c>
      <c r="BN90" s="45">
        <v>42</v>
      </c>
      <c r="BO90" s="45">
        <v>58</v>
      </c>
      <c r="BP90" s="45">
        <v>9</v>
      </c>
      <c r="BQ90" s="46">
        <v>29</v>
      </c>
      <c r="BR90" s="47">
        <f t="shared" si="32"/>
        <v>20049</v>
      </c>
      <c r="BS90" s="2"/>
      <c r="BT90" s="182"/>
      <c r="BV90" s="17"/>
      <c r="BW90" s="2"/>
      <c r="BX90" s="43"/>
      <c r="BY90" s="133"/>
      <c r="BZ90" s="133"/>
      <c r="CA90" s="133"/>
      <c r="CB90" s="43"/>
      <c r="CC90" s="2"/>
      <c r="CD90" s="17"/>
    </row>
    <row r="91" spans="1:82" x14ac:dyDescent="0.2">
      <c r="A91" s="2"/>
      <c r="B91" s="2"/>
      <c r="C91" s="2"/>
      <c r="D91" s="101" t="s">
        <v>41</v>
      </c>
      <c r="E91" s="102" t="s">
        <v>103</v>
      </c>
      <c r="F91" s="117">
        <f>B4+(77*B6)</f>
        <v>78</v>
      </c>
      <c r="G91" s="2"/>
      <c r="I91" s="19"/>
      <c r="J91" s="34"/>
      <c r="K91" s="44">
        <f>F50</f>
        <v>37</v>
      </c>
      <c r="L91" s="45">
        <f>F49</f>
        <v>36</v>
      </c>
      <c r="M91" s="45">
        <f>F45</f>
        <v>32</v>
      </c>
      <c r="N91" s="45">
        <f>F30</f>
        <v>17</v>
      </c>
      <c r="O91" s="45">
        <f>F91</f>
        <v>78</v>
      </c>
      <c r="P91" s="45">
        <f>F34</f>
        <v>21</v>
      </c>
      <c r="Q91" s="45">
        <f>F26</f>
        <v>13</v>
      </c>
      <c r="R91" s="45">
        <f>F69</f>
        <v>56</v>
      </c>
      <c r="S91" s="46">
        <f>F92</f>
        <v>79</v>
      </c>
      <c r="T91" s="47">
        <f t="shared" si="30"/>
        <v>20049</v>
      </c>
      <c r="U91" s="2"/>
      <c r="V91" s="48" t="s">
        <v>29</v>
      </c>
      <c r="W91" s="49" t="s">
        <v>23</v>
      </c>
      <c r="X91" s="49" t="s">
        <v>35</v>
      </c>
      <c r="Y91" s="49" t="s">
        <v>17</v>
      </c>
      <c r="Z91" s="49" t="s">
        <v>41</v>
      </c>
      <c r="AA91" s="49" t="s">
        <v>58</v>
      </c>
      <c r="AB91" s="49" t="s">
        <v>57</v>
      </c>
      <c r="AC91" s="49" t="s">
        <v>42</v>
      </c>
      <c r="AD91" s="50" t="s">
        <v>86</v>
      </c>
      <c r="AE91" s="42"/>
      <c r="AF91" s="24"/>
      <c r="AG91" s="67"/>
      <c r="AH91" s="19"/>
      <c r="AI91" s="34"/>
      <c r="AJ91" s="44">
        <f>F68</f>
        <v>55</v>
      </c>
      <c r="AK91" s="45">
        <f>F82</f>
        <v>69</v>
      </c>
      <c r="AL91" s="45">
        <f>F93</f>
        <v>80</v>
      </c>
      <c r="AM91" s="45">
        <f>F18</f>
        <v>5</v>
      </c>
      <c r="AN91" s="45">
        <f>F29</f>
        <v>16</v>
      </c>
      <c r="AO91" s="45">
        <f>F34</f>
        <v>21</v>
      </c>
      <c r="AP91" s="45">
        <f>F49</f>
        <v>36</v>
      </c>
      <c r="AQ91" s="45">
        <f>F51</f>
        <v>38</v>
      </c>
      <c r="AR91" s="46">
        <f>F62</f>
        <v>49</v>
      </c>
      <c r="AS91" s="47">
        <f t="shared" si="31"/>
        <v>20049</v>
      </c>
      <c r="AT91" s="2"/>
      <c r="AU91" s="48" t="s">
        <v>53</v>
      </c>
      <c r="AV91" s="49" t="s">
        <v>92</v>
      </c>
      <c r="AW91" s="49" t="s">
        <v>28</v>
      </c>
      <c r="AX91" s="49" t="s">
        <v>94</v>
      </c>
      <c r="AY91" s="49" t="s">
        <v>21</v>
      </c>
      <c r="AZ91" s="49" t="s">
        <v>58</v>
      </c>
      <c r="BA91" s="49" t="s">
        <v>23</v>
      </c>
      <c r="BB91" s="49" t="s">
        <v>51</v>
      </c>
      <c r="BC91" s="50" t="s">
        <v>99</v>
      </c>
      <c r="BD91" s="42"/>
      <c r="BE91" s="24"/>
      <c r="BF91" s="25"/>
      <c r="BG91" s="181"/>
      <c r="BH91" s="2"/>
      <c r="BI91" s="44">
        <v>33</v>
      </c>
      <c r="BJ91" s="45">
        <v>62</v>
      </c>
      <c r="BK91" s="45">
        <v>1</v>
      </c>
      <c r="BL91" s="45">
        <v>47</v>
      </c>
      <c r="BM91" s="45">
        <v>76</v>
      </c>
      <c r="BN91" s="45">
        <v>27</v>
      </c>
      <c r="BO91" s="45">
        <v>43</v>
      </c>
      <c r="BP91" s="45">
        <v>66</v>
      </c>
      <c r="BQ91" s="46">
        <v>14</v>
      </c>
      <c r="BR91" s="47">
        <f t="shared" si="32"/>
        <v>20049</v>
      </c>
      <c r="BS91" s="2"/>
      <c r="BT91" s="182"/>
      <c r="BV91" s="17"/>
      <c r="BW91" s="2"/>
      <c r="BX91" s="43"/>
      <c r="BY91" s="43"/>
      <c r="BZ91" s="43"/>
      <c r="CA91" s="43"/>
      <c r="CB91" s="43"/>
      <c r="CC91" s="2"/>
      <c r="CD91" s="17"/>
    </row>
    <row r="92" spans="1:82" ht="12.75" thickBot="1" x14ac:dyDescent="0.25">
      <c r="A92" s="2"/>
      <c r="B92" s="2"/>
      <c r="C92" s="2"/>
      <c r="D92" s="101" t="s">
        <v>86</v>
      </c>
      <c r="E92" s="102" t="s">
        <v>103</v>
      </c>
      <c r="F92" s="117">
        <f>B4+(78*B6)</f>
        <v>79</v>
      </c>
      <c r="G92" s="2"/>
      <c r="I92" s="58"/>
      <c r="J92" s="34"/>
      <c r="K92" s="59">
        <f>F71</f>
        <v>58</v>
      </c>
      <c r="L92" s="60">
        <f>F88</f>
        <v>75</v>
      </c>
      <c r="M92" s="60">
        <f>F22</f>
        <v>9</v>
      </c>
      <c r="N92" s="60">
        <f>F66</f>
        <v>53</v>
      </c>
      <c r="O92" s="60">
        <f>F43</f>
        <v>30</v>
      </c>
      <c r="P92" s="60">
        <f>F53</f>
        <v>40</v>
      </c>
      <c r="Q92" s="60">
        <f>F84</f>
        <v>71</v>
      </c>
      <c r="R92" s="60">
        <f>F36</f>
        <v>23</v>
      </c>
      <c r="S92" s="61">
        <f>F23</f>
        <v>10</v>
      </c>
      <c r="T92" s="47">
        <f t="shared" si="30"/>
        <v>20049</v>
      </c>
      <c r="U92" s="2"/>
      <c r="V92" s="63" t="s">
        <v>26</v>
      </c>
      <c r="W92" s="64" t="s">
        <v>68</v>
      </c>
      <c r="X92" s="64" t="s">
        <v>45</v>
      </c>
      <c r="Y92" s="64" t="s">
        <v>38</v>
      </c>
      <c r="Z92" s="64" t="s">
        <v>93</v>
      </c>
      <c r="AA92" s="64" t="s">
        <v>82</v>
      </c>
      <c r="AB92" s="64" t="s">
        <v>32</v>
      </c>
      <c r="AC92" s="64" t="s">
        <v>80</v>
      </c>
      <c r="AD92" s="65" t="s">
        <v>95</v>
      </c>
      <c r="AE92" s="42"/>
      <c r="AF92" s="66"/>
      <c r="AG92" s="67"/>
      <c r="AH92" s="58"/>
      <c r="AI92" s="34"/>
      <c r="AJ92" s="59">
        <f>F35</f>
        <v>22</v>
      </c>
      <c r="AK92" s="60">
        <f>F22</f>
        <v>9</v>
      </c>
      <c r="AL92" s="60">
        <f>F24</f>
        <v>11</v>
      </c>
      <c r="AM92" s="60">
        <f>F66</f>
        <v>53</v>
      </c>
      <c r="AN92" s="60">
        <f>F41</f>
        <v>28</v>
      </c>
      <c r="AO92" s="60">
        <f>F55</f>
        <v>42</v>
      </c>
      <c r="AP92" s="60">
        <f>F88</f>
        <v>75</v>
      </c>
      <c r="AQ92" s="60">
        <f>F72</f>
        <v>59</v>
      </c>
      <c r="AR92" s="61">
        <f>F83</f>
        <v>70</v>
      </c>
      <c r="AS92" s="47">
        <f t="shared" si="31"/>
        <v>20049</v>
      </c>
      <c r="AT92" s="2"/>
      <c r="AU92" s="63" t="s">
        <v>11</v>
      </c>
      <c r="AV92" s="64" t="s">
        <v>45</v>
      </c>
      <c r="AW92" s="64" t="s">
        <v>73</v>
      </c>
      <c r="AX92" s="64" t="s">
        <v>38</v>
      </c>
      <c r="AY92" s="64" t="s">
        <v>75</v>
      </c>
      <c r="AZ92" s="64" t="s">
        <v>14</v>
      </c>
      <c r="BA92" s="64" t="s">
        <v>68</v>
      </c>
      <c r="BB92" s="64" t="s">
        <v>18</v>
      </c>
      <c r="BC92" s="65" t="s">
        <v>43</v>
      </c>
      <c r="BD92" s="42"/>
      <c r="BE92" s="66"/>
      <c r="BF92" s="67"/>
      <c r="BG92" s="181"/>
      <c r="BH92" s="2"/>
      <c r="BI92" s="59">
        <v>18</v>
      </c>
      <c r="BJ92" s="60">
        <v>38</v>
      </c>
      <c r="BK92" s="60">
        <v>67</v>
      </c>
      <c r="BL92" s="60">
        <v>5</v>
      </c>
      <c r="BM92" s="60">
        <v>34</v>
      </c>
      <c r="BN92" s="60">
        <v>57</v>
      </c>
      <c r="BO92" s="60">
        <v>19</v>
      </c>
      <c r="BP92" s="60">
        <v>51</v>
      </c>
      <c r="BQ92" s="61">
        <v>80</v>
      </c>
      <c r="BR92" s="47">
        <f t="shared" si="32"/>
        <v>20049</v>
      </c>
      <c r="BS92" s="2"/>
      <c r="BT92" s="182"/>
      <c r="BV92" s="17"/>
      <c r="BW92" s="2"/>
      <c r="BX92" s="43"/>
      <c r="BY92" s="43"/>
      <c r="BZ92" s="43"/>
      <c r="CA92" s="43"/>
      <c r="CB92" s="43"/>
      <c r="CC92" s="2"/>
      <c r="CD92" s="17"/>
    </row>
    <row r="93" spans="1:82" x14ac:dyDescent="0.2">
      <c r="A93" s="2"/>
      <c r="B93" s="2"/>
      <c r="C93" s="2"/>
      <c r="D93" s="101" t="s">
        <v>28</v>
      </c>
      <c r="E93" s="102" t="s">
        <v>103</v>
      </c>
      <c r="F93" s="103">
        <f>B4+(79*B6)</f>
        <v>80</v>
      </c>
      <c r="G93" s="2"/>
      <c r="I93" s="58"/>
      <c r="J93" s="34"/>
      <c r="K93" s="166">
        <f>SUM(K84:K92)</f>
        <v>369</v>
      </c>
      <c r="L93" s="167">
        <f>SUM(L84:L92)</f>
        <v>369</v>
      </c>
      <c r="M93" s="167">
        <f>SUM(M84:M92)</f>
        <v>369</v>
      </c>
      <c r="N93" s="167">
        <f>SUMSQ(K84,O84,S84,S88,S92,O88,O92,K92,K88)</f>
        <v>20049</v>
      </c>
      <c r="O93" s="167">
        <f>SUMSQ(N87,O87,P87,N88,O88,P88,N89,O89,P89)</f>
        <v>20049</v>
      </c>
      <c r="P93" s="167">
        <f>SUMSQ(L85,O85,R85,R88,R91,O91,O88,L91,L88)</f>
        <v>20049</v>
      </c>
      <c r="Q93" s="167">
        <f>SUM(Q84:Q92)</f>
        <v>369</v>
      </c>
      <c r="R93" s="167">
        <f>SUM(R84:R92)</f>
        <v>369</v>
      </c>
      <c r="S93" s="167">
        <f>SUM(S84:S92)</f>
        <v>369</v>
      </c>
      <c r="T93" s="168">
        <f>K84^3+L85^3+M86^3+N87^3+O88^3+P89^3+Q90^3+R91^3+S92^3</f>
        <v>1225449</v>
      </c>
      <c r="U93" s="2"/>
      <c r="V93" s="77"/>
      <c r="W93" s="77"/>
      <c r="X93" s="77"/>
      <c r="Y93" s="77"/>
      <c r="Z93" s="77"/>
      <c r="AA93" s="77"/>
      <c r="AB93" s="77"/>
      <c r="AC93" s="77"/>
      <c r="AD93" s="77"/>
      <c r="AE93" s="42"/>
      <c r="AF93" s="66"/>
      <c r="AG93" s="98"/>
      <c r="AH93" s="58"/>
      <c r="AI93" s="34"/>
      <c r="AJ93" s="78">
        <f>SUMSQ(AJ84,AK84,AL84,AJ85,AK85,AL85,AJ86,AK86,AL86)</f>
        <v>20049</v>
      </c>
      <c r="AK93" s="79">
        <f>SUMSQ(AJ87,AK87,AL87,AJ88,AK88,AL88,AJ89,AK89,AL89)</f>
        <v>20049</v>
      </c>
      <c r="AL93" s="79">
        <f>SUMSQ(AJ90,AK90,AL90,AJ91,AK91,AL91,AJ92,AK92,AL92)</f>
        <v>20049</v>
      </c>
      <c r="AM93" s="79">
        <f>SUMSQ(AM84,AN84,AO84,AM85,AN85,AO85,AM86,AN86,AO86)</f>
        <v>20049</v>
      </c>
      <c r="AN93" s="79">
        <f>SUMSQ(AM87,AN87,AO87,AM88,AN88,AO88,AM89,AN89,AO89)</f>
        <v>20049</v>
      </c>
      <c r="AO93" s="79">
        <f>SUMSQ(AM90,AN90,AO90,AM91,AN91,AO91,AM92,AN92,AO92)</f>
        <v>20049</v>
      </c>
      <c r="AP93" s="79">
        <f>SUMSQ(AP84,AQ84,AR84,AP85,AQ85,AR85,AP86,AQ86,AR86)</f>
        <v>20049</v>
      </c>
      <c r="AQ93" s="79">
        <f>SUMSQ(AP87,AQ87,AR87,AP88,AQ88,AR88,AP89,AQ89,AR89)</f>
        <v>20049</v>
      </c>
      <c r="AR93" s="79">
        <f>SUMSQ(AP90,AQ90,AR90,AP91,AQ91,AR91,AP92,AQ92,AR92)</f>
        <v>20049</v>
      </c>
      <c r="AS93" s="80">
        <f>SUMSQ(AJ84,AK85,AL86,AM87,AN88,AO89,AP90,AQ91,AR92)</f>
        <v>20049</v>
      </c>
      <c r="AT93" s="2"/>
      <c r="AU93" s="77"/>
      <c r="AV93" s="77"/>
      <c r="AW93" s="77"/>
      <c r="AX93" s="77"/>
      <c r="AY93" s="77"/>
      <c r="AZ93" s="77"/>
      <c r="BA93" s="77"/>
      <c r="BB93" s="77"/>
      <c r="BC93" s="77"/>
      <c r="BD93" s="42"/>
      <c r="BE93" s="66"/>
      <c r="BF93" s="81"/>
      <c r="BG93" s="181"/>
      <c r="BH93" s="2"/>
      <c r="BI93" s="82">
        <f>SUMSQ(BI84,BJ84,BK84,BI85,BJ85,BK85,BI86,BJ86,BK86)</f>
        <v>20049</v>
      </c>
      <c r="BJ93" s="83">
        <f>SUMSQ(BL84,BM84,BN84,BL85,BM85,BN85,BL86,BM86,BN86)</f>
        <v>20049</v>
      </c>
      <c r="BK93" s="83">
        <f>SUMSQ(BO84,BP84,BQ84,BO85,BP85,BQ85,BO86,BP86,BQ86)</f>
        <v>20049</v>
      </c>
      <c r="BL93" s="83">
        <f>SUMSQ(BI87,BJ87,BK87,BI88,BJ88,BK88,BI89,BJ89,BK89)</f>
        <v>20049</v>
      </c>
      <c r="BM93" s="83">
        <f>SUMSQ(BL87,BM87,BN87,BL88,BM88,BN88,BL89,BM89,BN89)</f>
        <v>20049</v>
      </c>
      <c r="BN93" s="83">
        <f>SUMSQ(BO87,BP87,BQ87,BO88,BP88,BQ88,BO89,BP89,BQ89)</f>
        <v>20049</v>
      </c>
      <c r="BO93" s="83">
        <f>SUMSQ(BI90,BJ90,BK90,BI91,BJ91,BK91,BI92,BJ92,BK92)</f>
        <v>20049</v>
      </c>
      <c r="BP93" s="83">
        <f>SUMSQ(BL90,BM90,BN90,BL91,BM91,BN91,BL92,BM92,BN92)</f>
        <v>20049</v>
      </c>
      <c r="BQ93" s="83">
        <f>SUMSQ(BO90,BP90,BQ90,BO91,BP91,BQ91,BO92,BP92,BQ92)</f>
        <v>20049</v>
      </c>
      <c r="BR93" s="84">
        <f>SUMSQ(BI84,BJ85,BK86,BL87,BM88,BN89,BO90,BP91,BQ92)</f>
        <v>20049</v>
      </c>
      <c r="BS93" s="2"/>
      <c r="BT93" s="182"/>
      <c r="BV93" s="17"/>
      <c r="BW93" s="2"/>
      <c r="BX93" s="43"/>
      <c r="BY93" s="43"/>
      <c r="BZ93" s="43"/>
      <c r="CA93" s="43"/>
      <c r="CB93" s="43"/>
      <c r="CC93" s="2"/>
      <c r="CD93" s="17"/>
    </row>
    <row r="94" spans="1:82" ht="12.75" thickBot="1" x14ac:dyDescent="0.25">
      <c r="A94" s="2"/>
      <c r="B94" s="2"/>
      <c r="C94" s="2"/>
      <c r="D94" s="101" t="s">
        <v>13</v>
      </c>
      <c r="E94" s="102" t="s">
        <v>103</v>
      </c>
      <c r="F94" s="103">
        <f>B4+(80*B6)</f>
        <v>81</v>
      </c>
      <c r="G94" s="2"/>
      <c r="I94" s="88"/>
      <c r="J94" s="34"/>
      <c r="K94" s="89">
        <f t="shared" ref="K94:S94" si="33">SUMSQ(K84:K92)</f>
        <v>20049</v>
      </c>
      <c r="L94" s="90">
        <f t="shared" si="33"/>
        <v>20049</v>
      </c>
      <c r="M94" s="90">
        <f t="shared" si="33"/>
        <v>20049</v>
      </c>
      <c r="N94" s="90">
        <f t="shared" si="33"/>
        <v>20049</v>
      </c>
      <c r="O94" s="90">
        <f t="shared" si="33"/>
        <v>20049</v>
      </c>
      <c r="P94" s="90">
        <f t="shared" si="33"/>
        <v>20049</v>
      </c>
      <c r="Q94" s="90">
        <f t="shared" si="33"/>
        <v>20049</v>
      </c>
      <c r="R94" s="90">
        <f t="shared" si="33"/>
        <v>20049</v>
      </c>
      <c r="S94" s="90">
        <f t="shared" si="33"/>
        <v>20049</v>
      </c>
      <c r="T94" s="169">
        <f>K92^3+L91^3+M90^3+N89^3+O88^3+P87^3+Q86^3+R85^3+S84^3</f>
        <v>1225449</v>
      </c>
      <c r="U94" s="2"/>
      <c r="V94" s="136" t="s">
        <v>54</v>
      </c>
      <c r="W94" s="137" t="s">
        <v>63</v>
      </c>
      <c r="X94" s="137" t="s">
        <v>83</v>
      </c>
      <c r="Y94" s="137" t="s">
        <v>72</v>
      </c>
      <c r="Z94" s="137" t="s">
        <v>24</v>
      </c>
      <c r="AA94" s="137" t="s">
        <v>33</v>
      </c>
      <c r="AB94" s="137" t="s">
        <v>15</v>
      </c>
      <c r="AC94" s="137" t="s">
        <v>42</v>
      </c>
      <c r="AD94" s="138" t="s">
        <v>95</v>
      </c>
      <c r="AE94" s="42"/>
      <c r="AF94" s="97"/>
      <c r="AG94" s="98"/>
      <c r="AH94" s="88"/>
      <c r="AI94" s="34"/>
      <c r="AJ94" s="89">
        <f t="shared" ref="AJ94:AR94" si="34">SUMSQ(AJ84:AJ92)</f>
        <v>20049</v>
      </c>
      <c r="AK94" s="90">
        <f t="shared" si="34"/>
        <v>20049</v>
      </c>
      <c r="AL94" s="90">
        <f t="shared" si="34"/>
        <v>20049</v>
      </c>
      <c r="AM94" s="90">
        <f t="shared" si="34"/>
        <v>20049</v>
      </c>
      <c r="AN94" s="90">
        <f t="shared" si="34"/>
        <v>20049</v>
      </c>
      <c r="AO94" s="90">
        <f t="shared" si="34"/>
        <v>20049</v>
      </c>
      <c r="AP94" s="90">
        <f t="shared" si="34"/>
        <v>20049</v>
      </c>
      <c r="AQ94" s="90">
        <f t="shared" si="34"/>
        <v>20049</v>
      </c>
      <c r="AR94" s="90">
        <f t="shared" si="34"/>
        <v>20049</v>
      </c>
      <c r="AS94" s="99">
        <f>SUMSQ(AJ92,AK91,AL90,AM89,AN88,AO87,AP86,AQ85,AR84)</f>
        <v>20049</v>
      </c>
      <c r="AT94" s="2"/>
      <c r="AU94" s="136" t="s">
        <v>52</v>
      </c>
      <c r="AV94" s="137" t="s">
        <v>39</v>
      </c>
      <c r="AW94" s="137" t="s">
        <v>34</v>
      </c>
      <c r="AX94" s="137" t="s">
        <v>44</v>
      </c>
      <c r="AY94" s="137" t="s">
        <v>30</v>
      </c>
      <c r="AZ94" s="137" t="s">
        <v>55</v>
      </c>
      <c r="BA94" s="137" t="s">
        <v>31</v>
      </c>
      <c r="BB94" s="137" t="s">
        <v>51</v>
      </c>
      <c r="BC94" s="138" t="s">
        <v>43</v>
      </c>
      <c r="BD94" s="42"/>
      <c r="BE94" s="97"/>
      <c r="BF94" s="98"/>
      <c r="BG94" s="181"/>
      <c r="BH94" s="2"/>
      <c r="BI94" s="89">
        <f t="shared" ref="BI94:BQ94" si="35">SUMSQ(BI84:BI92)</f>
        <v>20049</v>
      </c>
      <c r="BJ94" s="90">
        <f t="shared" si="35"/>
        <v>20049</v>
      </c>
      <c r="BK94" s="90">
        <f t="shared" si="35"/>
        <v>20049</v>
      </c>
      <c r="BL94" s="90">
        <f t="shared" si="35"/>
        <v>20049</v>
      </c>
      <c r="BM94" s="90">
        <f t="shared" si="35"/>
        <v>20049</v>
      </c>
      <c r="BN94" s="90">
        <f t="shared" si="35"/>
        <v>20049</v>
      </c>
      <c r="BO94" s="90">
        <f t="shared" si="35"/>
        <v>20049</v>
      </c>
      <c r="BP94" s="90">
        <f t="shared" si="35"/>
        <v>20049</v>
      </c>
      <c r="BQ94" s="90">
        <f t="shared" si="35"/>
        <v>20049</v>
      </c>
      <c r="BR94" s="100">
        <f>SUMSQ(BI92,BJ91,BK90,BL89,BM88,BN87,BO86,BP85,BQ84)</f>
        <v>20049</v>
      </c>
      <c r="BS94" s="2"/>
      <c r="BT94" s="182"/>
      <c r="BV94" s="17"/>
      <c r="BW94" s="2"/>
      <c r="BX94" s="43"/>
      <c r="BY94" s="43"/>
      <c r="BZ94" s="43"/>
      <c r="CA94" s="43"/>
      <c r="CB94" s="43"/>
      <c r="CC94" s="2"/>
      <c r="CD94" s="17"/>
    </row>
    <row r="95" spans="1:82" ht="12.75" thickBot="1" x14ac:dyDescent="0.25">
      <c r="A95" s="2"/>
      <c r="B95" s="2"/>
      <c r="C95" s="2"/>
      <c r="D95" s="21"/>
      <c r="E95" s="21"/>
      <c r="F95" s="21"/>
      <c r="G95" s="2"/>
      <c r="I95" s="88"/>
      <c r="J95" s="104"/>
      <c r="K95" s="106"/>
      <c r="L95" s="106"/>
      <c r="M95" s="106"/>
      <c r="N95" s="106"/>
      <c r="O95" s="106"/>
      <c r="P95" s="106"/>
      <c r="Q95" s="106"/>
      <c r="R95" s="106"/>
      <c r="S95" s="106"/>
      <c r="T95" s="139"/>
      <c r="U95" s="106"/>
      <c r="V95" s="140" t="s">
        <v>26</v>
      </c>
      <c r="W95" s="141" t="s">
        <v>23</v>
      </c>
      <c r="X95" s="141" t="s">
        <v>28</v>
      </c>
      <c r="Y95" s="141" t="s">
        <v>27</v>
      </c>
      <c r="Z95" s="141" t="s">
        <v>24</v>
      </c>
      <c r="AA95" s="141" t="s">
        <v>21</v>
      </c>
      <c r="AB95" s="141" t="s">
        <v>20</v>
      </c>
      <c r="AC95" s="141" t="s">
        <v>25</v>
      </c>
      <c r="AD95" s="142" t="s">
        <v>22</v>
      </c>
      <c r="AE95" s="109"/>
      <c r="AF95" s="97"/>
      <c r="AH95" s="88"/>
      <c r="AI95" s="104"/>
      <c r="AJ95" s="106"/>
      <c r="AK95" s="106"/>
      <c r="AL95" s="106"/>
      <c r="AM95" s="106"/>
      <c r="AN95" s="106"/>
      <c r="AO95" s="106"/>
      <c r="AP95" s="106"/>
      <c r="AQ95" s="106"/>
      <c r="AR95" s="106"/>
      <c r="AS95" s="139"/>
      <c r="AT95" s="106"/>
      <c r="AU95" s="140" t="s">
        <v>11</v>
      </c>
      <c r="AV95" s="141" t="s">
        <v>92</v>
      </c>
      <c r="AW95" s="141" t="s">
        <v>35</v>
      </c>
      <c r="AX95" s="141" t="s">
        <v>91</v>
      </c>
      <c r="AY95" s="141" t="s">
        <v>30</v>
      </c>
      <c r="AZ95" s="141" t="s">
        <v>17</v>
      </c>
      <c r="BA95" s="141" t="s">
        <v>29</v>
      </c>
      <c r="BB95" s="141" t="s">
        <v>12</v>
      </c>
      <c r="BC95" s="142" t="s">
        <v>97</v>
      </c>
      <c r="BD95" s="109"/>
      <c r="BE95" s="97"/>
      <c r="BF95" s="98"/>
      <c r="BG95" s="181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182"/>
      <c r="BV95" s="17"/>
      <c r="BW95" s="2"/>
      <c r="BX95" s="2"/>
      <c r="BY95" s="2"/>
      <c r="BZ95" s="2"/>
      <c r="CA95" s="2"/>
      <c r="CB95" s="2"/>
      <c r="CC95" s="2"/>
      <c r="CD95" s="17"/>
    </row>
    <row r="96" spans="1:82" ht="12.75" thickBot="1" x14ac:dyDescent="0.25">
      <c r="A96" s="2"/>
      <c r="B96" s="2"/>
      <c r="C96" s="2"/>
      <c r="D96" s="57" t="s">
        <v>129</v>
      </c>
      <c r="E96" s="2"/>
      <c r="F96" s="2"/>
      <c r="G96" s="2"/>
      <c r="I96" s="110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2"/>
      <c r="AH96" s="110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2"/>
      <c r="BG96" s="185"/>
      <c r="BH96" s="115"/>
      <c r="BI96" s="115"/>
      <c r="BJ96" s="115"/>
      <c r="BK96" s="115"/>
      <c r="BL96" s="115"/>
      <c r="BM96" s="115"/>
      <c r="BN96" s="115"/>
      <c r="BO96" s="115"/>
      <c r="BP96" s="115"/>
      <c r="BQ96" s="115"/>
      <c r="BR96" s="115"/>
      <c r="BS96" s="115"/>
      <c r="BT96" s="186"/>
      <c r="BV96" s="17"/>
      <c r="BW96" s="17"/>
      <c r="BX96" s="17"/>
      <c r="BY96" s="17"/>
      <c r="BZ96" s="17"/>
      <c r="CA96" s="17"/>
      <c r="CB96" s="17"/>
      <c r="CC96" s="17"/>
      <c r="CD96" s="17"/>
    </row>
    <row r="97" spans="9:82" ht="12.75" thickBot="1" x14ac:dyDescent="0.25">
      <c r="BG97" s="187"/>
      <c r="BT97" s="188"/>
    </row>
    <row r="98" spans="9:82" ht="12.75" thickBot="1" x14ac:dyDescent="0.25">
      <c r="I98" s="7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10"/>
      <c r="AG98" s="25"/>
      <c r="AH98" s="7"/>
      <c r="AI98" s="8"/>
      <c r="AJ98" s="8"/>
      <c r="AK98" s="8"/>
      <c r="AL98" s="9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9"/>
      <c r="AX98" s="8"/>
      <c r="AY98" s="8"/>
      <c r="AZ98" s="8"/>
      <c r="BA98" s="8"/>
      <c r="BB98" s="8"/>
      <c r="BC98" s="8"/>
      <c r="BD98" s="8" t="s">
        <v>0</v>
      </c>
      <c r="BE98" s="10"/>
      <c r="BG98" s="189"/>
      <c r="BH98" s="121"/>
      <c r="BI98" s="122"/>
      <c r="BJ98" s="122"/>
      <c r="BK98" s="122"/>
      <c r="BL98" s="122"/>
      <c r="BM98" s="122"/>
      <c r="BN98" s="122"/>
      <c r="BO98" s="122"/>
      <c r="BP98" s="122"/>
      <c r="BQ98" s="122"/>
      <c r="BR98" s="122"/>
      <c r="BS98" s="122"/>
      <c r="BT98" s="190"/>
      <c r="BV98" s="17"/>
      <c r="BW98" s="17"/>
      <c r="BX98" s="17"/>
      <c r="BY98" s="17"/>
      <c r="BZ98" s="17"/>
      <c r="CA98" s="17"/>
      <c r="CB98" s="17"/>
      <c r="CC98" s="17"/>
      <c r="CD98" s="17"/>
    </row>
    <row r="99" spans="9:82" ht="12.75" thickBot="1" x14ac:dyDescent="0.25">
      <c r="I99" s="26"/>
      <c r="J99" s="20"/>
      <c r="K99" s="21"/>
      <c r="L99" s="21"/>
      <c r="M99" s="21"/>
      <c r="N99" s="21"/>
      <c r="O99" s="22" t="s">
        <v>130</v>
      </c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2" t="s">
        <v>131</v>
      </c>
      <c r="AA99" s="21"/>
      <c r="AB99" s="21"/>
      <c r="AC99" s="21"/>
      <c r="AD99" s="21"/>
      <c r="AE99" s="23"/>
      <c r="AF99" s="191"/>
      <c r="AG99" s="25"/>
      <c r="AH99" s="19"/>
      <c r="AI99" s="20"/>
      <c r="AJ99" s="21"/>
      <c r="AK99" s="21"/>
      <c r="AL99" s="21"/>
      <c r="AM99" s="21"/>
      <c r="AN99" s="22" t="s">
        <v>132</v>
      </c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2" t="s">
        <v>133</v>
      </c>
      <c r="AZ99" s="21"/>
      <c r="BA99" s="21"/>
      <c r="BB99" s="21"/>
      <c r="BC99" s="21"/>
      <c r="BD99" s="23"/>
      <c r="BE99" s="24"/>
      <c r="BF99" s="25"/>
      <c r="BG99" s="181"/>
      <c r="BH99" s="2"/>
      <c r="BI99" s="2"/>
      <c r="BJ99" s="2"/>
      <c r="BK99" s="2"/>
      <c r="BL99" s="2"/>
      <c r="BM99" s="28" t="s">
        <v>108</v>
      </c>
      <c r="BN99" s="2"/>
      <c r="BO99" s="2"/>
      <c r="BP99" s="2"/>
      <c r="BQ99" s="2"/>
      <c r="BR99" s="2"/>
      <c r="BS99" s="2"/>
      <c r="BT99" s="182"/>
      <c r="BV99" s="17"/>
      <c r="BW99" s="2"/>
      <c r="BX99" s="2"/>
      <c r="BY99" s="2"/>
      <c r="BZ99" s="2"/>
      <c r="CA99" s="2"/>
      <c r="CB99" s="2"/>
      <c r="CC99" s="2"/>
      <c r="CD99" s="17"/>
    </row>
    <row r="100" spans="9:82" x14ac:dyDescent="0.2">
      <c r="I100" s="26"/>
      <c r="J100" s="34"/>
      <c r="K100" s="35">
        <f>F35</f>
        <v>22</v>
      </c>
      <c r="L100" s="36">
        <f>F16</f>
        <v>3</v>
      </c>
      <c r="M100" s="36">
        <f>F30</f>
        <v>17</v>
      </c>
      <c r="N100" s="36">
        <f>F60</f>
        <v>47</v>
      </c>
      <c r="O100" s="36">
        <f>F47</f>
        <v>34</v>
      </c>
      <c r="P100" s="36">
        <f>F55</f>
        <v>42</v>
      </c>
      <c r="Q100" s="36">
        <f>F94</f>
        <v>81</v>
      </c>
      <c r="R100" s="36">
        <f>F72</f>
        <v>59</v>
      </c>
      <c r="S100" s="37">
        <f>F77</f>
        <v>64</v>
      </c>
      <c r="T100" s="38">
        <f t="shared" ref="T100:T108" si="36">SUMSQ(K100:S100)</f>
        <v>20049</v>
      </c>
      <c r="U100" s="2"/>
      <c r="V100" s="39" t="s">
        <v>11</v>
      </c>
      <c r="W100" s="40" t="s">
        <v>12</v>
      </c>
      <c r="X100" s="40" t="s">
        <v>17</v>
      </c>
      <c r="Y100" s="40" t="s">
        <v>16</v>
      </c>
      <c r="Z100" s="40" t="s">
        <v>15</v>
      </c>
      <c r="AA100" s="40" t="s">
        <v>14</v>
      </c>
      <c r="AB100" s="40" t="s">
        <v>13</v>
      </c>
      <c r="AC100" s="40" t="s">
        <v>18</v>
      </c>
      <c r="AD100" s="41" t="s">
        <v>19</v>
      </c>
      <c r="AE100" s="42"/>
      <c r="AF100" s="191"/>
      <c r="AG100" s="25"/>
      <c r="AH100" s="19"/>
      <c r="AI100" s="34"/>
      <c r="AJ100" s="35">
        <f>F17</f>
        <v>4</v>
      </c>
      <c r="AK100" s="36">
        <f>F25</f>
        <v>12</v>
      </c>
      <c r="AL100" s="36">
        <f>F39</f>
        <v>26</v>
      </c>
      <c r="AM100" s="36">
        <f>F49</f>
        <v>36</v>
      </c>
      <c r="AN100" s="36">
        <f>F54</f>
        <v>41</v>
      </c>
      <c r="AO100" s="36">
        <f>F59</f>
        <v>46</v>
      </c>
      <c r="AP100" s="36">
        <f>F69</f>
        <v>56</v>
      </c>
      <c r="AQ100" s="36">
        <f>F83</f>
        <v>70</v>
      </c>
      <c r="AR100" s="37">
        <f>F91</f>
        <v>78</v>
      </c>
      <c r="AS100" s="38">
        <f t="shared" ref="AS100:AS108" si="37">SUMSQ(AJ100:AR100)</f>
        <v>20049</v>
      </c>
      <c r="AT100" s="2"/>
      <c r="AU100" s="39" t="s">
        <v>64</v>
      </c>
      <c r="AV100" s="40" t="s">
        <v>62</v>
      </c>
      <c r="AW100" s="40" t="s">
        <v>63</v>
      </c>
      <c r="AX100" s="40" t="s">
        <v>23</v>
      </c>
      <c r="AY100" s="40" t="s">
        <v>24</v>
      </c>
      <c r="AZ100" s="40" t="s">
        <v>25</v>
      </c>
      <c r="BA100" s="40" t="s">
        <v>42</v>
      </c>
      <c r="BB100" s="40" t="s">
        <v>43</v>
      </c>
      <c r="BC100" s="41" t="s">
        <v>41</v>
      </c>
      <c r="BD100" s="42"/>
      <c r="BE100" s="24"/>
      <c r="BF100" s="25"/>
      <c r="BG100" s="181"/>
      <c r="BH100" s="2"/>
      <c r="BI100" s="35">
        <f>BI84</f>
        <v>2</v>
      </c>
      <c r="BJ100" s="36">
        <f>BJ85</f>
        <v>16</v>
      </c>
      <c r="BK100" s="36">
        <f>BK86</f>
        <v>24</v>
      </c>
      <c r="BL100" s="36">
        <f>BL87</f>
        <v>36</v>
      </c>
      <c r="BM100" s="192">
        <f>BM88</f>
        <v>41</v>
      </c>
      <c r="BN100" s="36">
        <f>BN89</f>
        <v>46</v>
      </c>
      <c r="BO100" s="36">
        <f>BO90</f>
        <v>58</v>
      </c>
      <c r="BP100" s="36">
        <f>BP91</f>
        <v>66</v>
      </c>
      <c r="BQ100" s="37">
        <f>BQ92</f>
        <v>80</v>
      </c>
      <c r="BR100" s="38">
        <f t="shared" ref="BR100:BR108" si="38">SUMSQ(BI100:BQ100)</f>
        <v>20049</v>
      </c>
      <c r="BS100" s="2"/>
      <c r="BT100" s="182"/>
      <c r="BV100" s="17"/>
      <c r="BW100" s="2"/>
      <c r="BX100" s="43"/>
      <c r="BY100" s="43"/>
      <c r="BZ100" s="43"/>
      <c r="CA100" s="43"/>
      <c r="CB100" s="43"/>
      <c r="CC100" s="2"/>
      <c r="CD100" s="17"/>
    </row>
    <row r="101" spans="9:82" x14ac:dyDescent="0.2">
      <c r="I101" s="26"/>
      <c r="J101" s="34"/>
      <c r="K101" s="44">
        <f>F50</f>
        <v>37</v>
      </c>
      <c r="L101" s="45">
        <f>F67</f>
        <v>54</v>
      </c>
      <c r="M101" s="45">
        <f>F45</f>
        <v>32</v>
      </c>
      <c r="N101" s="45">
        <f>F84</f>
        <v>71</v>
      </c>
      <c r="O101" s="45">
        <f>F89</f>
        <v>76</v>
      </c>
      <c r="P101" s="45">
        <f>F70</f>
        <v>57</v>
      </c>
      <c r="Q101" s="45">
        <f>F28</f>
        <v>15</v>
      </c>
      <c r="R101" s="45">
        <f>F33</f>
        <v>20</v>
      </c>
      <c r="S101" s="46">
        <f>F20</f>
        <v>7</v>
      </c>
      <c r="T101" s="47">
        <f t="shared" si="36"/>
        <v>20049</v>
      </c>
      <c r="U101" s="2"/>
      <c r="V101" s="48" t="s">
        <v>29</v>
      </c>
      <c r="W101" s="49" t="s">
        <v>30</v>
      </c>
      <c r="X101" s="49" t="s">
        <v>35</v>
      </c>
      <c r="Y101" s="49" t="s">
        <v>32</v>
      </c>
      <c r="Z101" s="49" t="s">
        <v>33</v>
      </c>
      <c r="AA101" s="49" t="s">
        <v>34</v>
      </c>
      <c r="AB101" s="49" t="s">
        <v>31</v>
      </c>
      <c r="AC101" s="49" t="s">
        <v>36</v>
      </c>
      <c r="AD101" s="50" t="s">
        <v>37</v>
      </c>
      <c r="AE101" s="42"/>
      <c r="AF101" s="191"/>
      <c r="AG101" s="25"/>
      <c r="AH101" s="19"/>
      <c r="AI101" s="34"/>
      <c r="AJ101" s="44">
        <f>F64</f>
        <v>51</v>
      </c>
      <c r="AK101" s="45">
        <f>F42</f>
        <v>29</v>
      </c>
      <c r="AL101" s="45">
        <f>F56</f>
        <v>43</v>
      </c>
      <c r="AM101" s="45">
        <f>F93</f>
        <v>80</v>
      </c>
      <c r="AN101" s="45">
        <f>F71</f>
        <v>58</v>
      </c>
      <c r="AO101" s="45">
        <f>F79</f>
        <v>66</v>
      </c>
      <c r="AP101" s="45">
        <f>F32</f>
        <v>19</v>
      </c>
      <c r="AQ101" s="45">
        <f>F22</f>
        <v>9</v>
      </c>
      <c r="AR101" s="46">
        <f>F27</f>
        <v>14</v>
      </c>
      <c r="AS101" s="47">
        <f t="shared" si="37"/>
        <v>20049</v>
      </c>
      <c r="AT101" s="2"/>
      <c r="AU101" s="48" t="s">
        <v>66</v>
      </c>
      <c r="AV101" s="49" t="s">
        <v>67</v>
      </c>
      <c r="AW101" s="49" t="s">
        <v>65</v>
      </c>
      <c r="AX101" s="49" t="s">
        <v>28</v>
      </c>
      <c r="AY101" s="49" t="s">
        <v>26</v>
      </c>
      <c r="AZ101" s="49" t="s">
        <v>27</v>
      </c>
      <c r="BA101" s="49" t="s">
        <v>44</v>
      </c>
      <c r="BB101" s="49" t="s">
        <v>45</v>
      </c>
      <c r="BC101" s="50" t="s">
        <v>46</v>
      </c>
      <c r="BD101" s="42"/>
      <c r="BE101" s="24"/>
      <c r="BF101" s="25"/>
      <c r="BG101" s="181"/>
      <c r="BH101" s="2"/>
      <c r="BI101" s="44">
        <f>BK84</f>
        <v>63</v>
      </c>
      <c r="BJ101" s="45">
        <f>BI85</f>
        <v>68</v>
      </c>
      <c r="BK101" s="45">
        <f>BJ86</f>
        <v>73</v>
      </c>
      <c r="BL101" s="45">
        <f>BN87</f>
        <v>4</v>
      </c>
      <c r="BM101" s="45">
        <f>BL88</f>
        <v>12</v>
      </c>
      <c r="BN101" s="45">
        <f>BM89</f>
        <v>26</v>
      </c>
      <c r="BO101" s="45">
        <f>BQ90</f>
        <v>29</v>
      </c>
      <c r="BP101" s="45">
        <f>BO91</f>
        <v>43</v>
      </c>
      <c r="BQ101" s="46">
        <f>BP92</f>
        <v>51</v>
      </c>
      <c r="BR101" s="47">
        <f t="shared" si="38"/>
        <v>20049</v>
      </c>
      <c r="BS101" s="2"/>
      <c r="BT101" s="182"/>
      <c r="BV101" s="17"/>
      <c r="BW101" s="2"/>
      <c r="BX101" s="43"/>
      <c r="BY101" s="43"/>
      <c r="BZ101" s="43"/>
      <c r="CA101" s="43"/>
      <c r="CB101" s="43"/>
      <c r="CC101" s="2"/>
      <c r="CD101" s="17"/>
    </row>
    <row r="102" spans="9:82" x14ac:dyDescent="0.2">
      <c r="I102" s="26"/>
      <c r="J102" s="34"/>
      <c r="K102" s="44">
        <f>F74</f>
        <v>61</v>
      </c>
      <c r="L102" s="45">
        <f>F82</f>
        <v>69</v>
      </c>
      <c r="M102" s="45">
        <f>F87</f>
        <v>74</v>
      </c>
      <c r="N102" s="45">
        <f>F18</f>
        <v>5</v>
      </c>
      <c r="O102" s="45">
        <f>F23</f>
        <v>10</v>
      </c>
      <c r="P102" s="45">
        <f>F40</f>
        <v>27</v>
      </c>
      <c r="Q102" s="45">
        <f>F43</f>
        <v>30</v>
      </c>
      <c r="R102" s="45">
        <f>F57</f>
        <v>44</v>
      </c>
      <c r="S102" s="46">
        <f>F62</f>
        <v>49</v>
      </c>
      <c r="T102" s="47">
        <f t="shared" si="36"/>
        <v>20049</v>
      </c>
      <c r="U102" s="2"/>
      <c r="V102" s="48" t="s">
        <v>91</v>
      </c>
      <c r="W102" s="49" t="s">
        <v>92</v>
      </c>
      <c r="X102" s="49" t="s">
        <v>97</v>
      </c>
      <c r="Y102" s="49" t="s">
        <v>94</v>
      </c>
      <c r="Z102" s="49" t="s">
        <v>95</v>
      </c>
      <c r="AA102" s="49" t="s">
        <v>96</v>
      </c>
      <c r="AB102" s="49" t="s">
        <v>93</v>
      </c>
      <c r="AC102" s="49" t="s">
        <v>98</v>
      </c>
      <c r="AD102" s="50" t="s">
        <v>99</v>
      </c>
      <c r="AE102" s="42"/>
      <c r="AF102" s="191"/>
      <c r="AG102" s="25"/>
      <c r="AH102" s="19"/>
      <c r="AI102" s="34"/>
      <c r="AJ102" s="44">
        <f>F81</f>
        <v>68</v>
      </c>
      <c r="AK102" s="45">
        <f>F86</f>
        <v>73</v>
      </c>
      <c r="AL102" s="45">
        <f>F76</f>
        <v>63</v>
      </c>
      <c r="AM102" s="45">
        <f>F29</f>
        <v>16</v>
      </c>
      <c r="AN102" s="45">
        <f>F37</f>
        <v>24</v>
      </c>
      <c r="AO102" s="45">
        <f>F15</f>
        <v>2</v>
      </c>
      <c r="AP102" s="45">
        <f>F52</f>
        <v>39</v>
      </c>
      <c r="AQ102" s="45">
        <f>F66</f>
        <v>53</v>
      </c>
      <c r="AR102" s="46">
        <f>F44</f>
        <v>31</v>
      </c>
      <c r="AS102" s="47">
        <f t="shared" si="37"/>
        <v>20049</v>
      </c>
      <c r="AT102" s="2"/>
      <c r="AU102" s="48" t="s">
        <v>59</v>
      </c>
      <c r="AV102" s="49" t="s">
        <v>60</v>
      </c>
      <c r="AW102" s="49" t="s">
        <v>61</v>
      </c>
      <c r="AX102" s="49" t="s">
        <v>21</v>
      </c>
      <c r="AY102" s="49" t="s">
        <v>22</v>
      </c>
      <c r="AZ102" s="49" t="s">
        <v>20</v>
      </c>
      <c r="BA102" s="49" t="s">
        <v>40</v>
      </c>
      <c r="BB102" s="49" t="s">
        <v>38</v>
      </c>
      <c r="BC102" s="50" t="s">
        <v>39</v>
      </c>
      <c r="BD102" s="42"/>
      <c r="BE102" s="24"/>
      <c r="BF102" s="25"/>
      <c r="BG102" s="181"/>
      <c r="BH102" s="2"/>
      <c r="BI102" s="44">
        <f>BJ84</f>
        <v>31</v>
      </c>
      <c r="BJ102" s="45">
        <f>BK85</f>
        <v>39</v>
      </c>
      <c r="BK102" s="45">
        <f>BI86</f>
        <v>53</v>
      </c>
      <c r="BL102" s="45">
        <f>BM87</f>
        <v>56</v>
      </c>
      <c r="BM102" s="45">
        <f>BN88</f>
        <v>70</v>
      </c>
      <c r="BN102" s="45">
        <f>BL89</f>
        <v>78</v>
      </c>
      <c r="BO102" s="45">
        <f>BP90</f>
        <v>9</v>
      </c>
      <c r="BP102" s="45">
        <f>BQ91</f>
        <v>14</v>
      </c>
      <c r="BQ102" s="46">
        <f>BO92</f>
        <v>19</v>
      </c>
      <c r="BR102" s="47">
        <f t="shared" si="38"/>
        <v>20049</v>
      </c>
      <c r="BS102" s="2"/>
      <c r="BT102" s="182"/>
      <c r="BV102" s="17"/>
      <c r="BW102" s="2"/>
      <c r="BX102" s="43"/>
      <c r="BY102" s="43"/>
      <c r="BZ102" s="43"/>
      <c r="CA102" s="43"/>
      <c r="CB102" s="43"/>
      <c r="CC102" s="2"/>
      <c r="CD102" s="17"/>
    </row>
    <row r="103" spans="9:82" x14ac:dyDescent="0.2">
      <c r="I103" s="26"/>
      <c r="J103" s="34"/>
      <c r="K103" s="44">
        <f>F81</f>
        <v>68</v>
      </c>
      <c r="L103" s="45">
        <f>F86</f>
        <v>73</v>
      </c>
      <c r="M103" s="45">
        <f>F76</f>
        <v>63</v>
      </c>
      <c r="N103" s="45">
        <f>F25</f>
        <v>12</v>
      </c>
      <c r="O103" s="45">
        <f>F39</f>
        <v>26</v>
      </c>
      <c r="P103" s="45">
        <f>F17</f>
        <v>4</v>
      </c>
      <c r="Q103" s="45">
        <f>F56</f>
        <v>43</v>
      </c>
      <c r="R103" s="45">
        <f>F64</f>
        <v>51</v>
      </c>
      <c r="S103" s="46">
        <f>F42</f>
        <v>29</v>
      </c>
      <c r="T103" s="47">
        <f t="shared" si="36"/>
        <v>20049</v>
      </c>
      <c r="U103" s="2"/>
      <c r="V103" s="48" t="s">
        <v>59</v>
      </c>
      <c r="W103" s="49" t="s">
        <v>60</v>
      </c>
      <c r="X103" s="49" t="s">
        <v>61</v>
      </c>
      <c r="Y103" s="49" t="s">
        <v>62</v>
      </c>
      <c r="Z103" s="49" t="s">
        <v>63</v>
      </c>
      <c r="AA103" s="49" t="s">
        <v>64</v>
      </c>
      <c r="AB103" s="49" t="s">
        <v>65</v>
      </c>
      <c r="AC103" s="49" t="s">
        <v>66</v>
      </c>
      <c r="AD103" s="50" t="s">
        <v>67</v>
      </c>
      <c r="AE103" s="42"/>
      <c r="AF103" s="191"/>
      <c r="AG103" s="25"/>
      <c r="AH103" s="19"/>
      <c r="AI103" s="34"/>
      <c r="AJ103" s="44">
        <f>F92</f>
        <v>79</v>
      </c>
      <c r="AK103" s="45">
        <f>F73</f>
        <v>60</v>
      </c>
      <c r="AL103" s="45">
        <f>F78</f>
        <v>65</v>
      </c>
      <c r="AM103" s="45">
        <f>F34</f>
        <v>21</v>
      </c>
      <c r="AN103" s="45">
        <f>F21</f>
        <v>8</v>
      </c>
      <c r="AO103" s="45">
        <f>F26</f>
        <v>13</v>
      </c>
      <c r="AP103" s="45">
        <f>F63</f>
        <v>50</v>
      </c>
      <c r="AQ103" s="45">
        <f>F41</f>
        <v>28</v>
      </c>
      <c r="AR103" s="46">
        <f>F58</f>
        <v>45</v>
      </c>
      <c r="AS103" s="47">
        <f t="shared" si="37"/>
        <v>20049</v>
      </c>
      <c r="AT103" s="2"/>
      <c r="AU103" s="48" t="s">
        <v>86</v>
      </c>
      <c r="AV103" s="49" t="s">
        <v>87</v>
      </c>
      <c r="AW103" s="49" t="s">
        <v>85</v>
      </c>
      <c r="AX103" s="49" t="s">
        <v>58</v>
      </c>
      <c r="AY103" s="49" t="s">
        <v>52</v>
      </c>
      <c r="AZ103" s="49" t="s">
        <v>57</v>
      </c>
      <c r="BA103" s="49" t="s">
        <v>74</v>
      </c>
      <c r="BB103" s="49" t="s">
        <v>75</v>
      </c>
      <c r="BC103" s="50" t="s">
        <v>76</v>
      </c>
      <c r="BD103" s="42"/>
      <c r="BE103" s="24"/>
      <c r="BF103" s="25"/>
      <c r="BG103" s="181"/>
      <c r="BH103" s="2"/>
      <c r="BI103" s="44">
        <f>BO84</f>
        <v>15</v>
      </c>
      <c r="BJ103" s="45">
        <f>BP85</f>
        <v>20</v>
      </c>
      <c r="BK103" s="45">
        <f>BQ86</f>
        <v>7</v>
      </c>
      <c r="BL103" s="45">
        <f>BI87</f>
        <v>37</v>
      </c>
      <c r="BM103" s="45">
        <f>BJ88</f>
        <v>54</v>
      </c>
      <c r="BN103" s="45">
        <f>BK89</f>
        <v>32</v>
      </c>
      <c r="BO103" s="45">
        <f>BL90</f>
        <v>71</v>
      </c>
      <c r="BP103" s="45">
        <f>BM91</f>
        <v>76</v>
      </c>
      <c r="BQ103" s="46">
        <f>BN92</f>
        <v>57</v>
      </c>
      <c r="BR103" s="47">
        <f t="shared" si="38"/>
        <v>20049</v>
      </c>
      <c r="BS103" s="2"/>
      <c r="BT103" s="182"/>
      <c r="BV103" s="17"/>
      <c r="BW103" s="2"/>
      <c r="BX103" s="43"/>
      <c r="BY103" s="43"/>
      <c r="BZ103" s="43"/>
      <c r="CA103" s="43"/>
      <c r="CB103" s="43"/>
      <c r="CC103" s="2"/>
      <c r="CD103" s="17"/>
    </row>
    <row r="104" spans="9:82" ht="12.75" thickBot="1" x14ac:dyDescent="0.25">
      <c r="I104" s="26"/>
      <c r="J104" s="34"/>
      <c r="K104" s="44">
        <f>F15</f>
        <v>2</v>
      </c>
      <c r="L104" s="45">
        <f>F29</f>
        <v>16</v>
      </c>
      <c r="M104" s="45">
        <f>F37</f>
        <v>24</v>
      </c>
      <c r="N104" s="45">
        <f>F49</f>
        <v>36</v>
      </c>
      <c r="O104" s="45">
        <f>F54</f>
        <v>41</v>
      </c>
      <c r="P104" s="45">
        <f>F59</f>
        <v>46</v>
      </c>
      <c r="Q104" s="45">
        <f>F71</f>
        <v>58</v>
      </c>
      <c r="R104" s="45">
        <f>F79</f>
        <v>66</v>
      </c>
      <c r="S104" s="46">
        <f>F93</f>
        <v>80</v>
      </c>
      <c r="T104" s="47">
        <f t="shared" si="36"/>
        <v>20049</v>
      </c>
      <c r="U104" s="2"/>
      <c r="V104" s="48" t="s">
        <v>20</v>
      </c>
      <c r="W104" s="49" t="s">
        <v>21</v>
      </c>
      <c r="X104" s="49" t="s">
        <v>22</v>
      </c>
      <c r="Y104" s="49" t="s">
        <v>23</v>
      </c>
      <c r="Z104" s="49" t="s">
        <v>24</v>
      </c>
      <c r="AA104" s="49" t="s">
        <v>25</v>
      </c>
      <c r="AB104" s="49" t="s">
        <v>26</v>
      </c>
      <c r="AC104" s="49" t="s">
        <v>27</v>
      </c>
      <c r="AD104" s="50" t="s">
        <v>28</v>
      </c>
      <c r="AE104" s="42"/>
      <c r="AF104" s="191"/>
      <c r="AG104" s="25"/>
      <c r="AH104" s="19"/>
      <c r="AI104" s="34"/>
      <c r="AJ104" s="44">
        <f>F31</f>
        <v>18</v>
      </c>
      <c r="AK104" s="45">
        <f>F36</f>
        <v>23</v>
      </c>
      <c r="AL104" s="45">
        <f>F14</f>
        <v>1</v>
      </c>
      <c r="AM104" s="45">
        <f>F51</f>
        <v>38</v>
      </c>
      <c r="AN104" s="45">
        <f>F65</f>
        <v>52</v>
      </c>
      <c r="AO104" s="45">
        <f>F46</f>
        <v>33</v>
      </c>
      <c r="AP104" s="45">
        <f>F80</f>
        <v>67</v>
      </c>
      <c r="AQ104" s="45">
        <f>F88</f>
        <v>75</v>
      </c>
      <c r="AR104" s="46">
        <f>F75</f>
        <v>62</v>
      </c>
      <c r="AS104" s="47">
        <f t="shared" si="37"/>
        <v>20049</v>
      </c>
      <c r="AT104" s="2"/>
      <c r="AU104" s="48" t="s">
        <v>79</v>
      </c>
      <c r="AV104" s="49" t="s">
        <v>80</v>
      </c>
      <c r="AW104" s="49" t="s">
        <v>81</v>
      </c>
      <c r="AX104" s="49" t="s">
        <v>51</v>
      </c>
      <c r="AY104" s="49" t="s">
        <v>56</v>
      </c>
      <c r="AZ104" s="49" t="s">
        <v>50</v>
      </c>
      <c r="BA104" s="49" t="s">
        <v>70</v>
      </c>
      <c r="BB104" s="49" t="s">
        <v>68</v>
      </c>
      <c r="BC104" s="50" t="s">
        <v>69</v>
      </c>
      <c r="BD104" s="42"/>
      <c r="BE104" s="24"/>
      <c r="BF104" s="25"/>
      <c r="BG104" s="181"/>
      <c r="BH104" s="2"/>
      <c r="BI104" s="44">
        <f>BQ84</f>
        <v>64</v>
      </c>
      <c r="BJ104" s="45">
        <f>BO85</f>
        <v>81</v>
      </c>
      <c r="BK104" s="45">
        <f>BP86</f>
        <v>59</v>
      </c>
      <c r="BL104" s="45">
        <f>BK87</f>
        <v>17</v>
      </c>
      <c r="BM104" s="45">
        <f>BI88</f>
        <v>22</v>
      </c>
      <c r="BN104" s="45">
        <f>BJ89</f>
        <v>3</v>
      </c>
      <c r="BO104" s="45">
        <f>BN90</f>
        <v>42</v>
      </c>
      <c r="BP104" s="45">
        <f>BL91</f>
        <v>47</v>
      </c>
      <c r="BQ104" s="46">
        <f>BM92</f>
        <v>34</v>
      </c>
      <c r="BR104" s="47">
        <f t="shared" si="38"/>
        <v>20049</v>
      </c>
      <c r="BS104" s="2"/>
      <c r="BT104" s="182"/>
      <c r="BV104" s="17"/>
      <c r="BW104" s="2"/>
      <c r="BX104" s="43"/>
      <c r="BY104" s="133"/>
      <c r="BZ104" s="125" t="s">
        <v>109</v>
      </c>
      <c r="CA104" s="133"/>
      <c r="CB104" s="43"/>
      <c r="CC104" s="2"/>
      <c r="CD104" s="17"/>
    </row>
    <row r="105" spans="9:82" x14ac:dyDescent="0.2">
      <c r="I105" s="26"/>
      <c r="J105" s="34"/>
      <c r="K105" s="44">
        <f>F66</f>
        <v>53</v>
      </c>
      <c r="L105" s="45">
        <f>F44</f>
        <v>31</v>
      </c>
      <c r="M105" s="45">
        <f>F52</f>
        <v>39</v>
      </c>
      <c r="N105" s="45">
        <f>F91</f>
        <v>78</v>
      </c>
      <c r="O105" s="45">
        <f>F69</f>
        <v>56</v>
      </c>
      <c r="P105" s="45">
        <f>F83</f>
        <v>70</v>
      </c>
      <c r="Q105" s="45">
        <f>F32</f>
        <v>19</v>
      </c>
      <c r="R105" s="45">
        <f>F22</f>
        <v>9</v>
      </c>
      <c r="S105" s="46">
        <f>F27</f>
        <v>14</v>
      </c>
      <c r="T105" s="47">
        <f t="shared" si="36"/>
        <v>20049</v>
      </c>
      <c r="U105" s="2"/>
      <c r="V105" s="48" t="s">
        <v>38</v>
      </c>
      <c r="W105" s="49" t="s">
        <v>39</v>
      </c>
      <c r="X105" s="49" t="s">
        <v>40</v>
      </c>
      <c r="Y105" s="49" t="s">
        <v>41</v>
      </c>
      <c r="Z105" s="49" t="s">
        <v>42</v>
      </c>
      <c r="AA105" s="49" t="s">
        <v>43</v>
      </c>
      <c r="AB105" s="49" t="s">
        <v>44</v>
      </c>
      <c r="AC105" s="49" t="s">
        <v>45</v>
      </c>
      <c r="AD105" s="50" t="s">
        <v>46</v>
      </c>
      <c r="AE105" s="42"/>
      <c r="AF105" s="191"/>
      <c r="AG105" s="25"/>
      <c r="AH105" s="19"/>
      <c r="AI105" s="34"/>
      <c r="AJ105" s="44">
        <f>F48</f>
        <v>35</v>
      </c>
      <c r="AK105" s="45">
        <f>F53</f>
        <v>40</v>
      </c>
      <c r="AL105" s="45">
        <f>F61</f>
        <v>48</v>
      </c>
      <c r="AM105" s="45">
        <f>F68</f>
        <v>55</v>
      </c>
      <c r="AN105" s="45">
        <f>F85</f>
        <v>72</v>
      </c>
      <c r="AO105" s="45">
        <f>F90</f>
        <v>77</v>
      </c>
      <c r="AP105" s="45">
        <f>F19</f>
        <v>6</v>
      </c>
      <c r="AQ105" s="45">
        <f>F24</f>
        <v>11</v>
      </c>
      <c r="AR105" s="46">
        <f>F38</f>
        <v>25</v>
      </c>
      <c r="AS105" s="47">
        <f t="shared" si="37"/>
        <v>20049</v>
      </c>
      <c r="AT105" s="2"/>
      <c r="AU105" s="48" t="s">
        <v>84</v>
      </c>
      <c r="AV105" s="49" t="s">
        <v>82</v>
      </c>
      <c r="AW105" s="49" t="s">
        <v>83</v>
      </c>
      <c r="AX105" s="49" t="s">
        <v>53</v>
      </c>
      <c r="AY105" s="49" t="s">
        <v>54</v>
      </c>
      <c r="AZ105" s="49" t="s">
        <v>55</v>
      </c>
      <c r="BA105" s="49" t="s">
        <v>72</v>
      </c>
      <c r="BB105" s="49" t="s">
        <v>73</v>
      </c>
      <c r="BC105" s="50" t="s">
        <v>71</v>
      </c>
      <c r="BD105" s="42"/>
      <c r="BE105" s="24"/>
      <c r="BF105" s="25"/>
      <c r="BG105" s="181"/>
      <c r="BH105" s="2"/>
      <c r="BI105" s="44">
        <f>BP84</f>
        <v>44</v>
      </c>
      <c r="BJ105" s="45">
        <f>BQ85</f>
        <v>49</v>
      </c>
      <c r="BK105" s="45">
        <f>BO86</f>
        <v>30</v>
      </c>
      <c r="BL105" s="45">
        <f>BJ87</f>
        <v>69</v>
      </c>
      <c r="BM105" s="45">
        <f>BK88</f>
        <v>74</v>
      </c>
      <c r="BN105" s="45">
        <f>BI89</f>
        <v>61</v>
      </c>
      <c r="BO105" s="45">
        <f>BM90</f>
        <v>10</v>
      </c>
      <c r="BP105" s="45">
        <f>BN91</f>
        <v>27</v>
      </c>
      <c r="BQ105" s="46">
        <f>BL92</f>
        <v>5</v>
      </c>
      <c r="BR105" s="47">
        <f t="shared" si="38"/>
        <v>20049</v>
      </c>
      <c r="BS105" s="2"/>
      <c r="BT105" s="182"/>
      <c r="BV105" s="17"/>
      <c r="BW105" s="2"/>
      <c r="BX105" s="43"/>
      <c r="BY105" s="133"/>
      <c r="BZ105" s="126" t="s">
        <v>89</v>
      </c>
      <c r="CA105" s="133"/>
      <c r="CB105" s="43"/>
      <c r="CC105" s="2"/>
      <c r="CD105" s="17"/>
    </row>
    <row r="106" spans="9:82" x14ac:dyDescent="0.2">
      <c r="I106" s="26"/>
      <c r="J106" s="34"/>
      <c r="K106" s="44">
        <f>F46</f>
        <v>33</v>
      </c>
      <c r="L106" s="45">
        <f>F51</f>
        <v>38</v>
      </c>
      <c r="M106" s="45">
        <f>F65</f>
        <v>52</v>
      </c>
      <c r="N106" s="45">
        <f>F68</f>
        <v>55</v>
      </c>
      <c r="O106" s="45">
        <f>F85</f>
        <v>72</v>
      </c>
      <c r="P106" s="45">
        <f>F90</f>
        <v>77</v>
      </c>
      <c r="Q106" s="45">
        <f>F21</f>
        <v>8</v>
      </c>
      <c r="R106" s="45">
        <f>F26</f>
        <v>13</v>
      </c>
      <c r="S106" s="46">
        <f>F34</f>
        <v>21</v>
      </c>
      <c r="T106" s="47">
        <f t="shared" si="36"/>
        <v>20049</v>
      </c>
      <c r="U106" s="2"/>
      <c r="V106" s="48" t="s">
        <v>50</v>
      </c>
      <c r="W106" s="49" t="s">
        <v>51</v>
      </c>
      <c r="X106" s="49" t="s">
        <v>56</v>
      </c>
      <c r="Y106" s="49" t="s">
        <v>53</v>
      </c>
      <c r="Z106" s="49" t="s">
        <v>54</v>
      </c>
      <c r="AA106" s="49" t="s">
        <v>55</v>
      </c>
      <c r="AB106" s="49" t="s">
        <v>52</v>
      </c>
      <c r="AC106" s="49" t="s">
        <v>57</v>
      </c>
      <c r="AD106" s="50" t="s">
        <v>58</v>
      </c>
      <c r="AE106" s="42"/>
      <c r="AF106" s="191"/>
      <c r="AG106" s="25"/>
      <c r="AH106" s="19"/>
      <c r="AI106" s="34"/>
      <c r="AJ106" s="44">
        <f>F50</f>
        <v>37</v>
      </c>
      <c r="AK106" s="45">
        <f>F67</f>
        <v>54</v>
      </c>
      <c r="AL106" s="45">
        <f>F45</f>
        <v>32</v>
      </c>
      <c r="AM106" s="45">
        <f>F82</f>
        <v>69</v>
      </c>
      <c r="AN106" s="45">
        <f>F87</f>
        <v>74</v>
      </c>
      <c r="AO106" s="45">
        <f>F74</f>
        <v>61</v>
      </c>
      <c r="AP106" s="45">
        <f>F30</f>
        <v>17</v>
      </c>
      <c r="AQ106" s="45">
        <f>F35</f>
        <v>22</v>
      </c>
      <c r="AR106" s="46">
        <f>F16</f>
        <v>3</v>
      </c>
      <c r="AS106" s="47">
        <f t="shared" si="37"/>
        <v>20049</v>
      </c>
      <c r="AT106" s="2"/>
      <c r="AU106" s="48" t="s">
        <v>29</v>
      </c>
      <c r="AV106" s="49" t="s">
        <v>30</v>
      </c>
      <c r="AW106" s="49" t="s">
        <v>35</v>
      </c>
      <c r="AX106" s="49" t="s">
        <v>92</v>
      </c>
      <c r="AY106" s="49" t="s">
        <v>97</v>
      </c>
      <c r="AZ106" s="49" t="s">
        <v>91</v>
      </c>
      <c r="BA106" s="49" t="s">
        <v>17</v>
      </c>
      <c r="BB106" s="49" t="s">
        <v>11</v>
      </c>
      <c r="BC106" s="50" t="s">
        <v>12</v>
      </c>
      <c r="BD106" s="42"/>
      <c r="BE106" s="24"/>
      <c r="BF106" s="25"/>
      <c r="BG106" s="181"/>
      <c r="BH106" s="2"/>
      <c r="BI106" s="44">
        <f>BL84</f>
        <v>25</v>
      </c>
      <c r="BJ106" s="45">
        <f>BM85</f>
        <v>6</v>
      </c>
      <c r="BK106" s="45">
        <f>BN86</f>
        <v>11</v>
      </c>
      <c r="BL106" s="45">
        <f>BO87</f>
        <v>50</v>
      </c>
      <c r="BM106" s="45">
        <f>BP88</f>
        <v>28</v>
      </c>
      <c r="BN106" s="45">
        <f>BQ89</f>
        <v>45</v>
      </c>
      <c r="BO106" s="45">
        <f>BI90</f>
        <v>75</v>
      </c>
      <c r="BP106" s="45">
        <f>BJ91</f>
        <v>62</v>
      </c>
      <c r="BQ106" s="46">
        <f>BK92</f>
        <v>67</v>
      </c>
      <c r="BR106" s="47">
        <f t="shared" si="38"/>
        <v>20049</v>
      </c>
      <c r="BS106" s="2"/>
      <c r="BT106" s="182"/>
      <c r="BV106" s="17"/>
      <c r="BW106" s="2"/>
      <c r="BX106" s="43"/>
      <c r="BY106" s="133"/>
      <c r="BZ106" s="133"/>
      <c r="CA106" s="133"/>
      <c r="CB106" s="43"/>
      <c r="CC106" s="2"/>
      <c r="CD106" s="17"/>
    </row>
    <row r="107" spans="9:82" x14ac:dyDescent="0.2">
      <c r="I107" s="26"/>
      <c r="J107" s="34"/>
      <c r="K107" s="44">
        <f>F88</f>
        <v>75</v>
      </c>
      <c r="L107" s="45">
        <f>F75</f>
        <v>62</v>
      </c>
      <c r="M107" s="45">
        <f>F80</f>
        <v>67</v>
      </c>
      <c r="N107" s="45">
        <f>F38</f>
        <v>25</v>
      </c>
      <c r="O107" s="45">
        <f>F19</f>
        <v>6</v>
      </c>
      <c r="P107" s="45">
        <f>F24</f>
        <v>11</v>
      </c>
      <c r="Q107" s="45">
        <f>F63</f>
        <v>50</v>
      </c>
      <c r="R107" s="45">
        <f>F41</f>
        <v>28</v>
      </c>
      <c r="S107" s="46">
        <f>F58</f>
        <v>45</v>
      </c>
      <c r="T107" s="47">
        <f t="shared" si="36"/>
        <v>20049</v>
      </c>
      <c r="U107" s="2"/>
      <c r="V107" s="48" t="s">
        <v>68</v>
      </c>
      <c r="W107" s="49" t="s">
        <v>69</v>
      </c>
      <c r="X107" s="49" t="s">
        <v>70</v>
      </c>
      <c r="Y107" s="49" t="s">
        <v>71</v>
      </c>
      <c r="Z107" s="49" t="s">
        <v>72</v>
      </c>
      <c r="AA107" s="49" t="s">
        <v>73</v>
      </c>
      <c r="AB107" s="49" t="s">
        <v>74</v>
      </c>
      <c r="AC107" s="49" t="s">
        <v>75</v>
      </c>
      <c r="AD107" s="50" t="s">
        <v>76</v>
      </c>
      <c r="AE107" s="42"/>
      <c r="AF107" s="191"/>
      <c r="AG107" s="67"/>
      <c r="AH107" s="19"/>
      <c r="AI107" s="34"/>
      <c r="AJ107" s="44">
        <f>F70</f>
        <v>57</v>
      </c>
      <c r="AK107" s="45">
        <f>F84</f>
        <v>71</v>
      </c>
      <c r="AL107" s="45">
        <f>F89</f>
        <v>76</v>
      </c>
      <c r="AM107" s="45">
        <f>F18</f>
        <v>5</v>
      </c>
      <c r="AN107" s="45">
        <f>F23</f>
        <v>10</v>
      </c>
      <c r="AO107" s="45">
        <f>F40</f>
        <v>27</v>
      </c>
      <c r="AP107" s="45">
        <f>F47</f>
        <v>34</v>
      </c>
      <c r="AQ107" s="45">
        <f>F55</f>
        <v>42</v>
      </c>
      <c r="AR107" s="46">
        <f>F60</f>
        <v>47</v>
      </c>
      <c r="AS107" s="47">
        <f t="shared" si="37"/>
        <v>20049</v>
      </c>
      <c r="AT107" s="2"/>
      <c r="AU107" s="48" t="s">
        <v>34</v>
      </c>
      <c r="AV107" s="49" t="s">
        <v>32</v>
      </c>
      <c r="AW107" s="49" t="s">
        <v>33</v>
      </c>
      <c r="AX107" s="49" t="s">
        <v>94</v>
      </c>
      <c r="AY107" s="49" t="s">
        <v>95</v>
      </c>
      <c r="AZ107" s="49" t="s">
        <v>96</v>
      </c>
      <c r="BA107" s="49" t="s">
        <v>15</v>
      </c>
      <c r="BB107" s="49" t="s">
        <v>14</v>
      </c>
      <c r="BC107" s="50" t="s">
        <v>16</v>
      </c>
      <c r="BD107" s="42"/>
      <c r="BE107" s="24"/>
      <c r="BF107" s="25"/>
      <c r="BG107" s="181"/>
      <c r="BH107" s="2"/>
      <c r="BI107" s="44">
        <f>BN84</f>
        <v>77</v>
      </c>
      <c r="BJ107" s="45">
        <f>BL85</f>
        <v>55</v>
      </c>
      <c r="BK107" s="45">
        <f>BM86</f>
        <v>72</v>
      </c>
      <c r="BL107" s="45">
        <f>BQ87</f>
        <v>21</v>
      </c>
      <c r="BM107" s="45">
        <f>BO88</f>
        <v>8</v>
      </c>
      <c r="BN107" s="45">
        <f>BP89</f>
        <v>13</v>
      </c>
      <c r="BO107" s="45">
        <f>BK90</f>
        <v>52</v>
      </c>
      <c r="BP107" s="45">
        <f>BI91</f>
        <v>33</v>
      </c>
      <c r="BQ107" s="46">
        <f>BJ92</f>
        <v>38</v>
      </c>
      <c r="BR107" s="47">
        <f t="shared" si="38"/>
        <v>20049</v>
      </c>
      <c r="BS107" s="2"/>
      <c r="BT107" s="182"/>
      <c r="BV107" s="17"/>
      <c r="BW107" s="2"/>
      <c r="BX107" s="43"/>
      <c r="BY107" s="43"/>
      <c r="BZ107" s="43"/>
      <c r="CA107" s="43"/>
      <c r="CB107" s="43"/>
      <c r="CC107" s="2"/>
      <c r="CD107" s="17"/>
    </row>
    <row r="108" spans="9:82" ht="12.75" thickBot="1" x14ac:dyDescent="0.25">
      <c r="I108" s="26"/>
      <c r="J108" s="34"/>
      <c r="K108" s="59">
        <f>F31</f>
        <v>18</v>
      </c>
      <c r="L108" s="60">
        <f>F36</f>
        <v>23</v>
      </c>
      <c r="M108" s="60">
        <f>F14</f>
        <v>1</v>
      </c>
      <c r="N108" s="60">
        <f>F53</f>
        <v>40</v>
      </c>
      <c r="O108" s="60">
        <f>F61</f>
        <v>48</v>
      </c>
      <c r="P108" s="60">
        <f>F48</f>
        <v>35</v>
      </c>
      <c r="Q108" s="60">
        <f>F78</f>
        <v>65</v>
      </c>
      <c r="R108" s="60">
        <f>F92</f>
        <v>79</v>
      </c>
      <c r="S108" s="61">
        <f>F73</f>
        <v>60</v>
      </c>
      <c r="T108" s="47">
        <f t="shared" si="36"/>
        <v>20049</v>
      </c>
      <c r="U108" s="2"/>
      <c r="V108" s="63" t="s">
        <v>79</v>
      </c>
      <c r="W108" s="64" t="s">
        <v>80</v>
      </c>
      <c r="X108" s="64" t="s">
        <v>81</v>
      </c>
      <c r="Y108" s="64" t="s">
        <v>82</v>
      </c>
      <c r="Z108" s="64" t="s">
        <v>83</v>
      </c>
      <c r="AA108" s="64" t="s">
        <v>84</v>
      </c>
      <c r="AB108" s="64" t="s">
        <v>85</v>
      </c>
      <c r="AC108" s="64" t="s">
        <v>86</v>
      </c>
      <c r="AD108" s="65" t="s">
        <v>87</v>
      </c>
      <c r="AE108" s="42"/>
      <c r="AF108" s="191"/>
      <c r="AG108" s="67"/>
      <c r="AH108" s="58"/>
      <c r="AI108" s="34"/>
      <c r="AJ108" s="59">
        <f>F33</f>
        <v>20</v>
      </c>
      <c r="AK108" s="60">
        <f>F20</f>
        <v>7</v>
      </c>
      <c r="AL108" s="60">
        <f>F28</f>
        <v>15</v>
      </c>
      <c r="AM108" s="60">
        <f>F62</f>
        <v>49</v>
      </c>
      <c r="AN108" s="60">
        <f>F43</f>
        <v>30</v>
      </c>
      <c r="AO108" s="60">
        <f>F57</f>
        <v>44</v>
      </c>
      <c r="AP108" s="60">
        <f>F94</f>
        <v>81</v>
      </c>
      <c r="AQ108" s="60">
        <f>F72</f>
        <v>59</v>
      </c>
      <c r="AR108" s="61">
        <f>F77</f>
        <v>64</v>
      </c>
      <c r="AS108" s="47">
        <f t="shared" si="37"/>
        <v>20049</v>
      </c>
      <c r="AT108" s="2"/>
      <c r="AU108" s="63" t="s">
        <v>36</v>
      </c>
      <c r="AV108" s="64" t="s">
        <v>37</v>
      </c>
      <c r="AW108" s="64" t="s">
        <v>31</v>
      </c>
      <c r="AX108" s="64" t="s">
        <v>99</v>
      </c>
      <c r="AY108" s="64" t="s">
        <v>93</v>
      </c>
      <c r="AZ108" s="64" t="s">
        <v>98</v>
      </c>
      <c r="BA108" s="64" t="s">
        <v>13</v>
      </c>
      <c r="BB108" s="64" t="s">
        <v>18</v>
      </c>
      <c r="BC108" s="65" t="s">
        <v>19</v>
      </c>
      <c r="BD108" s="42"/>
      <c r="BE108" s="66"/>
      <c r="BF108" s="67"/>
      <c r="BG108" s="181"/>
      <c r="BH108" s="2"/>
      <c r="BI108" s="59">
        <f>BM84</f>
        <v>48</v>
      </c>
      <c r="BJ108" s="60">
        <f>BN85</f>
        <v>35</v>
      </c>
      <c r="BK108" s="60">
        <f>BL86</f>
        <v>40</v>
      </c>
      <c r="BL108" s="60">
        <f>BP87</f>
        <v>79</v>
      </c>
      <c r="BM108" s="60">
        <f>BQ88</f>
        <v>60</v>
      </c>
      <c r="BN108" s="60">
        <f>BO89</f>
        <v>65</v>
      </c>
      <c r="BO108" s="60">
        <f>BJ90</f>
        <v>23</v>
      </c>
      <c r="BP108" s="60">
        <f>BK91</f>
        <v>1</v>
      </c>
      <c r="BQ108" s="61">
        <f>BI92</f>
        <v>18</v>
      </c>
      <c r="BR108" s="47">
        <f t="shared" si="38"/>
        <v>20049</v>
      </c>
      <c r="BS108" s="2"/>
      <c r="BT108" s="182"/>
      <c r="BV108" s="17"/>
      <c r="BW108" s="2"/>
      <c r="BX108" s="43"/>
      <c r="BY108" s="43"/>
      <c r="BZ108" s="43"/>
      <c r="CA108" s="43"/>
      <c r="CB108" s="43"/>
      <c r="CC108" s="2"/>
      <c r="CD108" s="17"/>
    </row>
    <row r="109" spans="9:82" x14ac:dyDescent="0.2">
      <c r="I109" s="26"/>
      <c r="J109" s="34"/>
      <c r="K109" s="78">
        <f>SUMSQ(K100,L100,M100,K101,L101,M101,K102,L102,M102)</f>
        <v>20049</v>
      </c>
      <c r="L109" s="79">
        <f>SUMSQ(K103,L103,M103,K104,L104,M104,K105,L105,M105)</f>
        <v>20049</v>
      </c>
      <c r="M109" s="79">
        <f>SUMSQ(K106,L106,M106,K107,L107,M107,K108,L108,M108)</f>
        <v>20049</v>
      </c>
      <c r="N109" s="79">
        <f>SUMSQ(N100,O100,P100,N101,O101,P101,N102,O102,P102)</f>
        <v>20049</v>
      </c>
      <c r="O109" s="79">
        <f>N103^3+O103^3+P103^3+N104^3+O104^3+P104^3+N105^3+O105^3+P105^3</f>
        <v>1225449</v>
      </c>
      <c r="P109" s="79">
        <f>SUMSQ(N106,O106,P106,N107,O107,P107,N108,O108,P108)</f>
        <v>20049</v>
      </c>
      <c r="Q109" s="79">
        <f>SUMSQ(Q100,R100,S100,Q101,R101,S101,Q102,R102,S102)</f>
        <v>20049</v>
      </c>
      <c r="R109" s="79">
        <f>SUMSQ(Q103,R103,S103,Q104,R104,S104,Q105,R105,S105)</f>
        <v>20049</v>
      </c>
      <c r="S109" s="193">
        <f>SUMSQ(Q106,R106,S106,Q107,R107,S107,Q108,R108,S108)</f>
        <v>20049</v>
      </c>
      <c r="T109" s="194">
        <f>K100^3+L101^3+M102^3+N103^3+O104^3+P105^3+Q106^3+R107^3+S108^3</f>
        <v>1225449</v>
      </c>
      <c r="U109" s="2"/>
      <c r="V109" s="77"/>
      <c r="W109" s="77"/>
      <c r="X109" s="77"/>
      <c r="Y109" s="77"/>
      <c r="Z109" s="77"/>
      <c r="AA109" s="77"/>
      <c r="AB109" s="77"/>
      <c r="AC109" s="77"/>
      <c r="AD109" s="77"/>
      <c r="AE109" s="42"/>
      <c r="AF109" s="191"/>
      <c r="AG109" s="98"/>
      <c r="AH109" s="58"/>
      <c r="AI109" s="34"/>
      <c r="AJ109" s="78">
        <f>SUMSQ(AJ100,AK100,AL100,AJ101,AK101,AL101,AJ102,AK102,AL102)</f>
        <v>20049</v>
      </c>
      <c r="AK109" s="79">
        <f>SUMSQ(AJ103,AK103,AL103,AJ104,AK104,AL104,AJ105,AK105,AL105)</f>
        <v>20049</v>
      </c>
      <c r="AL109" s="79">
        <f>SUMSQ(AJ106,AK106,AL106,AJ107,AK107,AL107,AJ108,AK108,AL108)</f>
        <v>20049</v>
      </c>
      <c r="AM109" s="79">
        <f>SUMSQ(AM100,AN100,AO100,AM101,AN101,AO101,AM102,AN102,AO102)</f>
        <v>20049</v>
      </c>
      <c r="AN109" s="79">
        <f>SUMSQ(AM103,AN103,AO103,AM104,AN104,AO104,AM105,AN105,AO105)</f>
        <v>20049</v>
      </c>
      <c r="AO109" s="79">
        <f>SUMSQ(AM106,AN106,AO106,AM107,AN107,AO107,AM108,AN108,AO108)</f>
        <v>20049</v>
      </c>
      <c r="AP109" s="79">
        <f>SUMSQ(AP100,AQ100,AR100,AP101,AQ101,AR101,AP102,AQ102,AR102)</f>
        <v>20049</v>
      </c>
      <c r="AQ109" s="79">
        <f>SUMSQ(AP103,AQ103,AR103,AP104,AQ104,AR104,AP105,AQ105,AR105)</f>
        <v>20049</v>
      </c>
      <c r="AR109" s="79">
        <f>SUMSQ(AP106,AQ106,AR106,AP107,AQ107,AR107,AP108,AQ108,AR108)</f>
        <v>20049</v>
      </c>
      <c r="AS109" s="80">
        <f>SUMSQ(AJ100,AK101,AL102,AM103,AN104,AO105,AP106,AQ107,AR108)</f>
        <v>20049</v>
      </c>
      <c r="AT109" s="2"/>
      <c r="AU109" s="77"/>
      <c r="AV109" s="77"/>
      <c r="AW109" s="77"/>
      <c r="AX109" s="77"/>
      <c r="AY109" s="77"/>
      <c r="AZ109" s="77"/>
      <c r="BA109" s="77"/>
      <c r="BB109" s="77"/>
      <c r="BC109" s="77"/>
      <c r="BD109" s="42"/>
      <c r="BE109" s="66"/>
      <c r="BF109" s="81"/>
      <c r="BG109" s="181"/>
      <c r="BH109" s="2"/>
      <c r="BI109" s="82">
        <f>SUMSQ(BI100,BJ100,BK100,BI101,BJ101,BK101,BI102,BJ102,BK102)</f>
        <v>20049</v>
      </c>
      <c r="BJ109" s="83">
        <f>SUMSQ(BL100,BM100,BN100,BL101,BM101,BN101,BL102,BM102,BN102)</f>
        <v>20049</v>
      </c>
      <c r="BK109" s="83">
        <f>SUMSQ(BO100,BP100,BQ100,BO101,BP101,BQ101,BO102,BP102,BQ102)</f>
        <v>20049</v>
      </c>
      <c r="BL109" s="83">
        <f>SUMSQ(BI103,BJ103,BK103,BI104,BJ104,BK104,BI105,BJ105,BK105)</f>
        <v>20049</v>
      </c>
      <c r="BM109" s="83">
        <f>SUMSQ(BL103,BM103,BN103,BL104,BM104,BN104,BL105,BM105,BN105)</f>
        <v>20049</v>
      </c>
      <c r="BN109" s="83">
        <f>SUMSQ(BO103,BP103,BQ103,BO104,BP104,BQ104,BO105,BP105,BQ105)</f>
        <v>20049</v>
      </c>
      <c r="BO109" s="83">
        <f>SUMSQ(BI106,BJ106,BK106,BI107,BJ107,BK107,BI108,BJ108,BK108)</f>
        <v>20049</v>
      </c>
      <c r="BP109" s="83">
        <f>SUMSQ(BL106,BM106,BN106,BL107,BM107,BN107,BL108,BM108,BN108)</f>
        <v>20049</v>
      </c>
      <c r="BQ109" s="83">
        <f>SUMSQ(BO106,BP106,BQ106,BO107,BP107,BQ107,BO108,BP108,BQ108)</f>
        <v>20049</v>
      </c>
      <c r="BR109" s="84">
        <f>SUMSQ(BI100,BJ101,BK102,BL103,BM104,BN105,BO106,BP107,BQ108)</f>
        <v>20049</v>
      </c>
      <c r="BS109" s="2"/>
      <c r="BT109" s="182"/>
      <c r="BV109" s="17"/>
      <c r="BW109" s="2"/>
      <c r="BX109" s="43"/>
      <c r="BY109" s="43"/>
      <c r="BZ109" s="43"/>
      <c r="CA109" s="43"/>
      <c r="CB109" s="43"/>
      <c r="CC109" s="2"/>
      <c r="CD109" s="17"/>
    </row>
    <row r="110" spans="9:82" ht="12.75" thickBot="1" x14ac:dyDescent="0.25">
      <c r="I110" s="26"/>
      <c r="J110" s="34"/>
      <c r="K110" s="89">
        <f t="shared" ref="K110:S110" si="39">SUMSQ(K100:K108)</f>
        <v>20049</v>
      </c>
      <c r="L110" s="90">
        <f t="shared" si="39"/>
        <v>20049</v>
      </c>
      <c r="M110" s="90">
        <f t="shared" si="39"/>
        <v>20049</v>
      </c>
      <c r="N110" s="90">
        <f t="shared" si="39"/>
        <v>20049</v>
      </c>
      <c r="O110" s="90">
        <f t="shared" si="39"/>
        <v>20049</v>
      </c>
      <c r="P110" s="90">
        <f t="shared" si="39"/>
        <v>20049</v>
      </c>
      <c r="Q110" s="90">
        <f t="shared" si="39"/>
        <v>20049</v>
      </c>
      <c r="R110" s="90">
        <f t="shared" si="39"/>
        <v>20049</v>
      </c>
      <c r="S110" s="90">
        <f t="shared" si="39"/>
        <v>20049</v>
      </c>
      <c r="T110" s="130">
        <f>K108^3+L107^3+M106^3+N105^3+O104^3+P103^3+Q102^3+R101^3+S100^3</f>
        <v>1225449</v>
      </c>
      <c r="U110" s="2"/>
      <c r="V110" s="49" t="s">
        <v>11</v>
      </c>
      <c r="W110" s="49" t="s">
        <v>30</v>
      </c>
      <c r="X110" s="49" t="s">
        <v>97</v>
      </c>
      <c r="Y110" s="49" t="s">
        <v>62</v>
      </c>
      <c r="Z110" s="49" t="s">
        <v>24</v>
      </c>
      <c r="AA110" s="49" t="s">
        <v>43</v>
      </c>
      <c r="AB110" s="49" t="s">
        <v>52</v>
      </c>
      <c r="AC110" s="49" t="s">
        <v>75</v>
      </c>
      <c r="AD110" s="49" t="s">
        <v>87</v>
      </c>
      <c r="AE110" s="42"/>
      <c r="AF110" s="191"/>
      <c r="AG110" s="98"/>
      <c r="AH110" s="88"/>
      <c r="AI110" s="34"/>
      <c r="AJ110" s="89">
        <f t="shared" ref="AJ110:AR110" si="40">SUMSQ(AJ100:AJ108)</f>
        <v>20049</v>
      </c>
      <c r="AK110" s="90">
        <f t="shared" si="40"/>
        <v>20049</v>
      </c>
      <c r="AL110" s="90">
        <f t="shared" si="40"/>
        <v>20049</v>
      </c>
      <c r="AM110" s="90">
        <f t="shared" si="40"/>
        <v>20049</v>
      </c>
      <c r="AN110" s="90">
        <f t="shared" si="40"/>
        <v>20049</v>
      </c>
      <c r="AO110" s="90">
        <f t="shared" si="40"/>
        <v>20049</v>
      </c>
      <c r="AP110" s="90">
        <f t="shared" si="40"/>
        <v>20049</v>
      </c>
      <c r="AQ110" s="90">
        <f t="shared" si="40"/>
        <v>20049</v>
      </c>
      <c r="AR110" s="90">
        <f t="shared" si="40"/>
        <v>20049</v>
      </c>
      <c r="AS110" s="99">
        <f>SUMSQ(AJ108,AK107,AL106,AM105,AN104,AO103,AP102,AQ101,AR100)</f>
        <v>20049</v>
      </c>
      <c r="AT110" s="2"/>
      <c r="AU110" s="136" t="s">
        <v>64</v>
      </c>
      <c r="AV110" s="137" t="s">
        <v>67</v>
      </c>
      <c r="AW110" s="137" t="s">
        <v>61</v>
      </c>
      <c r="AX110" s="137" t="s">
        <v>58</v>
      </c>
      <c r="AY110" s="137" t="s">
        <v>56</v>
      </c>
      <c r="AZ110" s="137" t="s">
        <v>55</v>
      </c>
      <c r="BA110" s="137" t="s">
        <v>17</v>
      </c>
      <c r="BB110" s="137" t="s">
        <v>14</v>
      </c>
      <c r="BC110" s="138" t="s">
        <v>19</v>
      </c>
      <c r="BD110" s="42"/>
      <c r="BE110" s="97"/>
      <c r="BF110" s="98"/>
      <c r="BG110" s="181"/>
      <c r="BH110" s="2"/>
      <c r="BI110" s="89">
        <f t="shared" ref="BI110:BQ110" si="41">SUMSQ(BI100:BI108)</f>
        <v>20049</v>
      </c>
      <c r="BJ110" s="90">
        <f t="shared" si="41"/>
        <v>20049</v>
      </c>
      <c r="BK110" s="90">
        <f t="shared" si="41"/>
        <v>20049</v>
      </c>
      <c r="BL110" s="90">
        <f t="shared" si="41"/>
        <v>20049</v>
      </c>
      <c r="BM110" s="90">
        <f t="shared" si="41"/>
        <v>20049</v>
      </c>
      <c r="BN110" s="90">
        <f t="shared" si="41"/>
        <v>20049</v>
      </c>
      <c r="BO110" s="90">
        <f t="shared" si="41"/>
        <v>20049</v>
      </c>
      <c r="BP110" s="90">
        <f t="shared" si="41"/>
        <v>20049</v>
      </c>
      <c r="BQ110" s="90">
        <f t="shared" si="41"/>
        <v>20049</v>
      </c>
      <c r="BR110" s="100">
        <f>SUMSQ(BI108,BJ107,BK106,BL105,BM104,BN103,BO102,BP101,BQ100)</f>
        <v>20049</v>
      </c>
      <c r="BS110" s="2"/>
      <c r="BT110" s="182"/>
      <c r="BV110" s="17"/>
      <c r="BW110" s="2"/>
      <c r="BX110" s="43"/>
      <c r="BY110" s="43"/>
      <c r="BZ110" s="43"/>
      <c r="CA110" s="43"/>
      <c r="CB110" s="43"/>
      <c r="CC110" s="2"/>
      <c r="CD110" s="17"/>
    </row>
    <row r="111" spans="9:82" ht="12.75" thickBot="1" x14ac:dyDescent="0.25">
      <c r="I111" s="26"/>
      <c r="J111" s="104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64" t="s">
        <v>79</v>
      </c>
      <c r="W111" s="64" t="s">
        <v>69</v>
      </c>
      <c r="X111" s="64" t="s">
        <v>56</v>
      </c>
      <c r="Y111" s="64" t="s">
        <v>41</v>
      </c>
      <c r="Z111" s="64" t="s">
        <v>24</v>
      </c>
      <c r="AA111" s="64" t="s">
        <v>64</v>
      </c>
      <c r="AB111" s="64" t="s">
        <v>93</v>
      </c>
      <c r="AC111" s="64" t="s">
        <v>36</v>
      </c>
      <c r="AD111" s="64" t="s">
        <v>19</v>
      </c>
      <c r="AE111" s="109"/>
      <c r="AF111" s="191"/>
      <c r="AH111" s="88"/>
      <c r="AI111" s="104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39"/>
      <c r="AT111" s="106"/>
      <c r="AU111" s="140" t="s">
        <v>36</v>
      </c>
      <c r="AV111" s="141" t="s">
        <v>32</v>
      </c>
      <c r="AW111" s="141" t="s">
        <v>35</v>
      </c>
      <c r="AX111" s="141" t="s">
        <v>53</v>
      </c>
      <c r="AY111" s="141" t="s">
        <v>56</v>
      </c>
      <c r="AZ111" s="141" t="s">
        <v>57</v>
      </c>
      <c r="BA111" s="141" t="s">
        <v>40</v>
      </c>
      <c r="BB111" s="141" t="s">
        <v>45</v>
      </c>
      <c r="BC111" s="142" t="s">
        <v>41</v>
      </c>
      <c r="BD111" s="109"/>
      <c r="BE111" s="97"/>
      <c r="BF111" s="98"/>
      <c r="BG111" s="181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182"/>
      <c r="BV111" s="17"/>
      <c r="BW111" s="2"/>
      <c r="BX111" s="2"/>
      <c r="BY111" s="2"/>
      <c r="BZ111" s="2"/>
      <c r="CA111" s="2"/>
      <c r="CB111" s="2"/>
      <c r="CC111" s="2"/>
      <c r="CD111" s="17"/>
    </row>
    <row r="112" spans="9:82" ht="12.75" thickBot="1" x14ac:dyDescent="0.25">
      <c r="I112" s="110"/>
      <c r="J112" s="111"/>
      <c r="K112" s="111"/>
      <c r="L112" s="111"/>
      <c r="M112" s="113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3"/>
      <c r="Y112" s="111"/>
      <c r="Z112" s="111"/>
      <c r="AA112" s="111"/>
      <c r="AB112" s="111"/>
      <c r="AC112" s="111"/>
      <c r="AD112" s="111"/>
      <c r="AE112" s="111"/>
      <c r="AF112" s="112"/>
      <c r="AH112" s="110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2"/>
      <c r="BG112" s="185"/>
      <c r="BH112" s="115"/>
      <c r="BI112" s="115"/>
      <c r="BJ112" s="115"/>
      <c r="BK112" s="115"/>
      <c r="BL112" s="115"/>
      <c r="BM112" s="115"/>
      <c r="BN112" s="115"/>
      <c r="BO112" s="115"/>
      <c r="BP112" s="115"/>
      <c r="BQ112" s="115"/>
      <c r="BR112" s="195" t="s">
        <v>88</v>
      </c>
      <c r="BS112" s="132"/>
      <c r="BT112" s="186"/>
      <c r="BV112" s="17"/>
      <c r="BW112" s="17"/>
      <c r="BX112" s="17"/>
      <c r="BY112" s="17"/>
      <c r="BZ112" s="17"/>
      <c r="CA112" s="17"/>
      <c r="CB112" s="17"/>
      <c r="CC112" s="17"/>
      <c r="CD112" s="17"/>
    </row>
    <row r="113" spans="9:82" ht="12.75" thickBot="1" x14ac:dyDescent="0.25">
      <c r="BG113" s="187"/>
      <c r="BT113" s="188"/>
    </row>
    <row r="114" spans="9:82" ht="12.75" thickBot="1" x14ac:dyDescent="0.25">
      <c r="I114" s="7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10"/>
      <c r="AG114" s="25"/>
      <c r="AH114" s="7"/>
      <c r="AI114" s="8"/>
      <c r="AJ114" s="8"/>
      <c r="AK114" s="8"/>
      <c r="AL114" s="9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9"/>
      <c r="AX114" s="8"/>
      <c r="AY114" s="8"/>
      <c r="AZ114" s="8"/>
      <c r="BA114" s="8"/>
      <c r="BB114" s="8"/>
      <c r="BC114" s="8"/>
      <c r="BD114" s="8" t="s">
        <v>0</v>
      </c>
      <c r="BE114" s="10"/>
      <c r="BG114" s="189"/>
      <c r="BH114" s="121"/>
      <c r="BI114" s="122"/>
      <c r="BJ114" s="122"/>
      <c r="BK114" s="122"/>
      <c r="BL114" s="122"/>
      <c r="BM114" s="122"/>
      <c r="BN114" s="122"/>
      <c r="BO114" s="122"/>
      <c r="BP114" s="122"/>
      <c r="BQ114" s="122"/>
      <c r="BR114" s="122"/>
      <c r="BS114" s="122"/>
      <c r="BT114" s="190"/>
      <c r="BV114" s="17"/>
      <c r="BW114" s="17"/>
      <c r="BX114" s="17"/>
      <c r="BY114" s="17"/>
      <c r="BZ114" s="17"/>
      <c r="CA114" s="17"/>
      <c r="CB114" s="17"/>
      <c r="CC114" s="17"/>
      <c r="CD114" s="17"/>
    </row>
    <row r="115" spans="9:82" ht="12.75" thickBot="1" x14ac:dyDescent="0.25">
      <c r="I115" s="26"/>
      <c r="J115" s="20"/>
      <c r="K115" s="21"/>
      <c r="L115" s="21"/>
      <c r="M115" s="21"/>
      <c r="N115" s="21"/>
      <c r="O115" s="22" t="s">
        <v>134</v>
      </c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2" t="s">
        <v>135</v>
      </c>
      <c r="AA115" s="21"/>
      <c r="AB115" s="21"/>
      <c r="AC115" s="21"/>
      <c r="AD115" s="21"/>
      <c r="AE115" s="23"/>
      <c r="AF115" s="191"/>
      <c r="AG115" s="25"/>
      <c r="AH115" s="19"/>
      <c r="AI115" s="20"/>
      <c r="AJ115" s="21"/>
      <c r="AK115" s="21"/>
      <c r="AL115" s="21"/>
      <c r="AM115" s="21"/>
      <c r="AN115" s="22" t="s">
        <v>136</v>
      </c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2" t="s">
        <v>137</v>
      </c>
      <c r="AZ115" s="21"/>
      <c r="BA115" s="21"/>
      <c r="BB115" s="21"/>
      <c r="BC115" s="21"/>
      <c r="BD115" s="23"/>
      <c r="BE115" s="24"/>
      <c r="BF115" s="25"/>
      <c r="BG115" s="181"/>
      <c r="BH115" s="2"/>
      <c r="BI115" s="2"/>
      <c r="BJ115" s="2"/>
      <c r="BK115" s="2"/>
      <c r="BL115" s="2"/>
      <c r="BM115" s="28" t="s">
        <v>114</v>
      </c>
      <c r="BN115" s="2"/>
      <c r="BO115" s="2"/>
      <c r="BP115" s="2"/>
      <c r="BQ115" s="2"/>
      <c r="BR115" s="2"/>
      <c r="BS115" s="2"/>
      <c r="BT115" s="182"/>
      <c r="BV115" s="17"/>
      <c r="BW115" s="2"/>
      <c r="BX115" s="2"/>
      <c r="BY115" s="2"/>
      <c r="BZ115" s="2"/>
      <c r="CA115" s="2"/>
      <c r="CB115" s="2"/>
      <c r="CC115" s="2"/>
      <c r="CD115" s="17"/>
    </row>
    <row r="116" spans="9:82" x14ac:dyDescent="0.2">
      <c r="I116" s="26"/>
      <c r="J116" s="34"/>
      <c r="K116" s="35">
        <f>F37</f>
        <v>24</v>
      </c>
      <c r="L116" s="36">
        <f>F20</f>
        <v>7</v>
      </c>
      <c r="M116" s="36">
        <f>F24</f>
        <v>11</v>
      </c>
      <c r="N116" s="36">
        <f>F66</f>
        <v>53</v>
      </c>
      <c r="O116" s="36">
        <f>F43</f>
        <v>30</v>
      </c>
      <c r="P116" s="36">
        <f>F53</f>
        <v>40</v>
      </c>
      <c r="Q116" s="36">
        <f>F86</f>
        <v>73</v>
      </c>
      <c r="R116" s="36">
        <f>F72</f>
        <v>59</v>
      </c>
      <c r="S116" s="37">
        <f>F85</f>
        <v>72</v>
      </c>
      <c r="T116" s="38">
        <f t="shared" ref="T116:T124" si="42">SUMSQ(K116:S116)</f>
        <v>20049</v>
      </c>
      <c r="U116" s="2"/>
      <c r="V116" s="39" t="s">
        <v>22</v>
      </c>
      <c r="W116" s="40" t="s">
        <v>37</v>
      </c>
      <c r="X116" s="40" t="s">
        <v>73</v>
      </c>
      <c r="Y116" s="40" t="s">
        <v>38</v>
      </c>
      <c r="Z116" s="40" t="s">
        <v>93</v>
      </c>
      <c r="AA116" s="40" t="s">
        <v>82</v>
      </c>
      <c r="AB116" s="40" t="s">
        <v>60</v>
      </c>
      <c r="AC116" s="40" t="s">
        <v>18</v>
      </c>
      <c r="AD116" s="41" t="s">
        <v>54</v>
      </c>
      <c r="AE116" s="42"/>
      <c r="AF116" s="191"/>
      <c r="AG116" s="25"/>
      <c r="AH116" s="19"/>
      <c r="AI116" s="34"/>
      <c r="AJ116" s="35">
        <f>F19</f>
        <v>6</v>
      </c>
      <c r="AK116" s="36">
        <f>F29</f>
        <v>16</v>
      </c>
      <c r="AL116" s="36">
        <f>F33</f>
        <v>20</v>
      </c>
      <c r="AM116" s="36">
        <f>F41</f>
        <v>28</v>
      </c>
      <c r="AN116" s="36">
        <f>F54</f>
        <v>41</v>
      </c>
      <c r="AO116" s="36">
        <f>F67</f>
        <v>54</v>
      </c>
      <c r="AP116" s="36">
        <f>F75</f>
        <v>62</v>
      </c>
      <c r="AQ116" s="36">
        <f>F79</f>
        <v>66</v>
      </c>
      <c r="AR116" s="37">
        <f>F89</f>
        <v>76</v>
      </c>
      <c r="AS116" s="38">
        <f t="shared" ref="AS116:AS124" si="43">SUMSQ(AJ116:AR116)</f>
        <v>20049</v>
      </c>
      <c r="AT116" s="2"/>
      <c r="AU116" s="39" t="s">
        <v>72</v>
      </c>
      <c r="AV116" s="40" t="s">
        <v>21</v>
      </c>
      <c r="AW116" s="40" t="s">
        <v>36</v>
      </c>
      <c r="AX116" s="40" t="s">
        <v>75</v>
      </c>
      <c r="AY116" s="40" t="s">
        <v>24</v>
      </c>
      <c r="AZ116" s="40" t="s">
        <v>30</v>
      </c>
      <c r="BA116" s="40" t="s">
        <v>69</v>
      </c>
      <c r="BB116" s="40" t="s">
        <v>27</v>
      </c>
      <c r="BC116" s="41" t="s">
        <v>33</v>
      </c>
      <c r="BD116" s="42"/>
      <c r="BE116" s="24"/>
      <c r="BF116" s="25"/>
      <c r="BG116" s="181"/>
      <c r="BH116" s="2"/>
      <c r="BI116" s="35">
        <f>BI84</f>
        <v>2</v>
      </c>
      <c r="BJ116" s="36">
        <f>BK86</f>
        <v>24</v>
      </c>
      <c r="BK116" s="36">
        <f>BJ85</f>
        <v>16</v>
      </c>
      <c r="BL116" s="36">
        <f>BO90</f>
        <v>58</v>
      </c>
      <c r="BM116" s="36">
        <f>BQ92</f>
        <v>80</v>
      </c>
      <c r="BN116" s="36">
        <f>BP91</f>
        <v>66</v>
      </c>
      <c r="BO116" s="36">
        <f>BL87</f>
        <v>36</v>
      </c>
      <c r="BP116" s="36">
        <f>BN89</f>
        <v>46</v>
      </c>
      <c r="BQ116" s="196">
        <f>BM88</f>
        <v>41</v>
      </c>
      <c r="BR116" s="38">
        <f t="shared" ref="BR116:BR124" si="44">SUMSQ(BI116:BQ116)</f>
        <v>20049</v>
      </c>
      <c r="BS116" s="2"/>
      <c r="BT116" s="182"/>
      <c r="BV116" s="17"/>
      <c r="BW116" s="2"/>
      <c r="BX116" s="43"/>
      <c r="BY116" s="43"/>
      <c r="BZ116" s="43"/>
      <c r="CA116" s="43"/>
      <c r="CB116" s="43"/>
      <c r="CC116" s="2"/>
      <c r="CD116" s="17"/>
    </row>
    <row r="117" spans="9:82" x14ac:dyDescent="0.2">
      <c r="I117" s="26"/>
      <c r="J117" s="34"/>
      <c r="K117" s="44">
        <f>F58</f>
        <v>45</v>
      </c>
      <c r="L117" s="45">
        <f>F59</f>
        <v>46</v>
      </c>
      <c r="M117" s="45">
        <f>F45</f>
        <v>32</v>
      </c>
      <c r="N117" s="45">
        <f>F78</f>
        <v>65</v>
      </c>
      <c r="O117" s="45">
        <f>F91</f>
        <v>78</v>
      </c>
      <c r="P117" s="45">
        <f>F74</f>
        <v>61</v>
      </c>
      <c r="Q117" s="45">
        <f>F26</f>
        <v>13</v>
      </c>
      <c r="R117" s="45">
        <f>F39</f>
        <v>26</v>
      </c>
      <c r="S117" s="46">
        <f>F16</f>
        <v>3</v>
      </c>
      <c r="T117" s="47">
        <f t="shared" si="42"/>
        <v>20049</v>
      </c>
      <c r="U117" s="2"/>
      <c r="V117" s="48" t="s">
        <v>76</v>
      </c>
      <c r="W117" s="49" t="s">
        <v>25</v>
      </c>
      <c r="X117" s="49" t="s">
        <v>35</v>
      </c>
      <c r="Y117" s="49" t="s">
        <v>85</v>
      </c>
      <c r="Z117" s="49" t="s">
        <v>41</v>
      </c>
      <c r="AA117" s="49" t="s">
        <v>91</v>
      </c>
      <c r="AB117" s="49" t="s">
        <v>57</v>
      </c>
      <c r="AC117" s="49" t="s">
        <v>63</v>
      </c>
      <c r="AD117" s="50" t="s">
        <v>12</v>
      </c>
      <c r="AE117" s="42"/>
      <c r="AF117" s="191"/>
      <c r="AG117" s="25"/>
      <c r="AH117" s="19"/>
      <c r="AI117" s="34"/>
      <c r="AJ117" s="44">
        <f>F62</f>
        <v>49</v>
      </c>
      <c r="AK117" s="45">
        <f>F48</f>
        <v>35</v>
      </c>
      <c r="AL117" s="45">
        <f>F52</f>
        <v>39</v>
      </c>
      <c r="AM117" s="45">
        <f>F87</f>
        <v>74</v>
      </c>
      <c r="AN117" s="45">
        <f>F73</f>
        <v>60</v>
      </c>
      <c r="AO117" s="45">
        <f>F83</f>
        <v>70</v>
      </c>
      <c r="AP117" s="45">
        <f>F40</f>
        <v>27</v>
      </c>
      <c r="AQ117" s="45">
        <f>F14</f>
        <v>1</v>
      </c>
      <c r="AR117" s="46">
        <f>F27</f>
        <v>14</v>
      </c>
      <c r="AS117" s="47">
        <f t="shared" si="43"/>
        <v>20049</v>
      </c>
      <c r="AT117" s="2"/>
      <c r="AU117" s="48" t="s">
        <v>99</v>
      </c>
      <c r="AV117" s="49" t="s">
        <v>84</v>
      </c>
      <c r="AW117" s="49" t="s">
        <v>40</v>
      </c>
      <c r="AX117" s="49" t="s">
        <v>97</v>
      </c>
      <c r="AY117" s="49" t="s">
        <v>87</v>
      </c>
      <c r="AZ117" s="49" t="s">
        <v>43</v>
      </c>
      <c r="BA117" s="49" t="s">
        <v>96</v>
      </c>
      <c r="BB117" s="49" t="s">
        <v>81</v>
      </c>
      <c r="BC117" s="50" t="s">
        <v>46</v>
      </c>
      <c r="BD117" s="42"/>
      <c r="BE117" s="24"/>
      <c r="BF117" s="25"/>
      <c r="BG117" s="181"/>
      <c r="BH117" s="2"/>
      <c r="BI117" s="44">
        <f>BJ86</f>
        <v>73</v>
      </c>
      <c r="BJ117" s="45">
        <f>BI85</f>
        <v>68</v>
      </c>
      <c r="BK117" s="45">
        <f>BK84</f>
        <v>63</v>
      </c>
      <c r="BL117" s="45">
        <f>BP92</f>
        <v>51</v>
      </c>
      <c r="BM117" s="45">
        <f>BO91</f>
        <v>43</v>
      </c>
      <c r="BN117" s="45">
        <f>BQ90</f>
        <v>29</v>
      </c>
      <c r="BO117" s="45">
        <f>BM89</f>
        <v>26</v>
      </c>
      <c r="BP117" s="45">
        <f>BL88</f>
        <v>12</v>
      </c>
      <c r="BQ117" s="46">
        <f>BN87</f>
        <v>4</v>
      </c>
      <c r="BR117" s="47">
        <f t="shared" si="44"/>
        <v>20049</v>
      </c>
      <c r="BS117" s="2"/>
      <c r="BT117" s="182"/>
      <c r="BV117" s="17"/>
      <c r="BW117" s="2"/>
      <c r="BX117" s="43"/>
      <c r="BY117" s="43"/>
      <c r="BZ117" s="43"/>
      <c r="CA117" s="43"/>
      <c r="CB117" s="43"/>
      <c r="CC117" s="2"/>
      <c r="CD117" s="17"/>
    </row>
    <row r="118" spans="9:82" x14ac:dyDescent="0.2">
      <c r="I118" s="26"/>
      <c r="J118" s="34"/>
      <c r="K118" s="44">
        <f>F70</f>
        <v>57</v>
      </c>
      <c r="L118" s="45">
        <f>F80</f>
        <v>67</v>
      </c>
      <c r="M118" s="45">
        <f>F93</f>
        <v>80</v>
      </c>
      <c r="N118" s="45">
        <f>F18</f>
        <v>5</v>
      </c>
      <c r="O118" s="45">
        <f>F31</f>
        <v>18</v>
      </c>
      <c r="P118" s="45">
        <f>F32</f>
        <v>19</v>
      </c>
      <c r="Q118" s="45">
        <f>F47</f>
        <v>34</v>
      </c>
      <c r="R118" s="45">
        <f>F51</f>
        <v>38</v>
      </c>
      <c r="S118" s="46">
        <f>F64</f>
        <v>51</v>
      </c>
      <c r="T118" s="47">
        <f t="shared" si="42"/>
        <v>20049</v>
      </c>
      <c r="U118" s="2"/>
      <c r="V118" s="48" t="s">
        <v>34</v>
      </c>
      <c r="W118" s="49" t="s">
        <v>70</v>
      </c>
      <c r="X118" s="49" t="s">
        <v>28</v>
      </c>
      <c r="Y118" s="49" t="s">
        <v>94</v>
      </c>
      <c r="Z118" s="49" t="s">
        <v>79</v>
      </c>
      <c r="AA118" s="49" t="s">
        <v>44</v>
      </c>
      <c r="AB118" s="49" t="s">
        <v>15</v>
      </c>
      <c r="AC118" s="49" t="s">
        <v>51</v>
      </c>
      <c r="AD118" s="50" t="s">
        <v>66</v>
      </c>
      <c r="AE118" s="42"/>
      <c r="AF118" s="191"/>
      <c r="AG118" s="25"/>
      <c r="AH118" s="19"/>
      <c r="AI118" s="34"/>
      <c r="AJ118" s="44">
        <f>F81</f>
        <v>68</v>
      </c>
      <c r="AK118" s="45">
        <f>F94</f>
        <v>81</v>
      </c>
      <c r="AL118" s="45">
        <f>F68</f>
        <v>55</v>
      </c>
      <c r="AM118" s="45">
        <f>F25</f>
        <v>12</v>
      </c>
      <c r="AN118" s="45">
        <f>F35</f>
        <v>22</v>
      </c>
      <c r="AO118" s="45">
        <f>F21</f>
        <v>8</v>
      </c>
      <c r="AP118" s="45">
        <f>F56</f>
        <v>43</v>
      </c>
      <c r="AQ118" s="45">
        <f>F60</f>
        <v>47</v>
      </c>
      <c r="AR118" s="46">
        <f>F46</f>
        <v>33</v>
      </c>
      <c r="AS118" s="47">
        <f t="shared" si="43"/>
        <v>20049</v>
      </c>
      <c r="AT118" s="2"/>
      <c r="AU118" s="48" t="s">
        <v>59</v>
      </c>
      <c r="AV118" s="49" t="s">
        <v>13</v>
      </c>
      <c r="AW118" s="49" t="s">
        <v>53</v>
      </c>
      <c r="AX118" s="49" t="s">
        <v>62</v>
      </c>
      <c r="AY118" s="49" t="s">
        <v>11</v>
      </c>
      <c r="AZ118" s="49" t="s">
        <v>52</v>
      </c>
      <c r="BA118" s="49" t="s">
        <v>65</v>
      </c>
      <c r="BB118" s="49" t="s">
        <v>16</v>
      </c>
      <c r="BC118" s="50" t="s">
        <v>50</v>
      </c>
      <c r="BD118" s="42"/>
      <c r="BE118" s="24"/>
      <c r="BF118" s="25"/>
      <c r="BG118" s="181"/>
      <c r="BH118" s="2"/>
      <c r="BI118" s="44">
        <f>BK85</f>
        <v>39</v>
      </c>
      <c r="BJ118" s="45">
        <f>BJ84</f>
        <v>31</v>
      </c>
      <c r="BK118" s="45">
        <f>BI86</f>
        <v>53</v>
      </c>
      <c r="BL118" s="45">
        <f>BQ91</f>
        <v>14</v>
      </c>
      <c r="BM118" s="45">
        <f>BP90</f>
        <v>9</v>
      </c>
      <c r="BN118" s="45">
        <f>BO92</f>
        <v>19</v>
      </c>
      <c r="BO118" s="45">
        <f>BN88</f>
        <v>70</v>
      </c>
      <c r="BP118" s="45">
        <f>BM87</f>
        <v>56</v>
      </c>
      <c r="BQ118" s="46">
        <f>BL89</f>
        <v>78</v>
      </c>
      <c r="BR118" s="47">
        <f t="shared" si="44"/>
        <v>20049</v>
      </c>
      <c r="BS118" s="2"/>
      <c r="BT118" s="182"/>
      <c r="BV118" s="17"/>
      <c r="BW118" s="2"/>
      <c r="BX118" s="43"/>
      <c r="BY118" s="43"/>
      <c r="BZ118" s="43"/>
      <c r="CA118" s="43"/>
      <c r="CB118" s="43"/>
      <c r="CC118" s="2"/>
      <c r="CD118" s="17"/>
    </row>
    <row r="119" spans="9:82" x14ac:dyDescent="0.2">
      <c r="I119" s="26"/>
      <c r="J119" s="34"/>
      <c r="K119" s="44">
        <f>F81</f>
        <v>68</v>
      </c>
      <c r="L119" s="45">
        <f>F94</f>
        <v>81</v>
      </c>
      <c r="M119" s="45">
        <f>F68</f>
        <v>55</v>
      </c>
      <c r="N119" s="45">
        <f>F29</f>
        <v>16</v>
      </c>
      <c r="O119" s="45">
        <f>F33</f>
        <v>20</v>
      </c>
      <c r="P119" s="45">
        <f>F19</f>
        <v>6</v>
      </c>
      <c r="Q119" s="45">
        <f>F52</f>
        <v>39</v>
      </c>
      <c r="R119" s="45">
        <f>F62</f>
        <v>49</v>
      </c>
      <c r="S119" s="46">
        <f>F48</f>
        <v>35</v>
      </c>
      <c r="T119" s="47">
        <f t="shared" si="42"/>
        <v>20049</v>
      </c>
      <c r="U119" s="2"/>
      <c r="V119" s="48" t="s">
        <v>59</v>
      </c>
      <c r="W119" s="49" t="s">
        <v>13</v>
      </c>
      <c r="X119" s="49" t="s">
        <v>53</v>
      </c>
      <c r="Y119" s="49" t="s">
        <v>21</v>
      </c>
      <c r="Z119" s="49" t="s">
        <v>36</v>
      </c>
      <c r="AA119" s="49" t="s">
        <v>72</v>
      </c>
      <c r="AB119" s="49" t="s">
        <v>40</v>
      </c>
      <c r="AC119" s="49" t="s">
        <v>99</v>
      </c>
      <c r="AD119" s="50" t="s">
        <v>84</v>
      </c>
      <c r="AE119" s="42"/>
      <c r="AF119" s="191"/>
      <c r="AG119" s="25"/>
      <c r="AH119" s="19"/>
      <c r="AI119" s="34"/>
      <c r="AJ119" s="44">
        <f>F88</f>
        <v>75</v>
      </c>
      <c r="AK119" s="45">
        <f>F71</f>
        <v>58</v>
      </c>
      <c r="AL119" s="45">
        <f>F84</f>
        <v>71</v>
      </c>
      <c r="AM119" s="45">
        <f>F38</f>
        <v>25</v>
      </c>
      <c r="AN119" s="45">
        <f>F15</f>
        <v>2</v>
      </c>
      <c r="AO119" s="45">
        <f>F28</f>
        <v>15</v>
      </c>
      <c r="AP119" s="45">
        <f>F63</f>
        <v>50</v>
      </c>
      <c r="AQ119" s="45">
        <f>F49</f>
        <v>36</v>
      </c>
      <c r="AR119" s="46">
        <f>F50</f>
        <v>37</v>
      </c>
      <c r="AS119" s="47">
        <f t="shared" si="43"/>
        <v>20049</v>
      </c>
      <c r="AT119" s="2"/>
      <c r="AU119" s="48" t="s">
        <v>68</v>
      </c>
      <c r="AV119" s="49" t="s">
        <v>26</v>
      </c>
      <c r="AW119" s="49" t="s">
        <v>32</v>
      </c>
      <c r="AX119" s="49" t="s">
        <v>71</v>
      </c>
      <c r="AY119" s="49" t="s">
        <v>20</v>
      </c>
      <c r="AZ119" s="49" t="s">
        <v>31</v>
      </c>
      <c r="BA119" s="49" t="s">
        <v>74</v>
      </c>
      <c r="BB119" s="49" t="s">
        <v>23</v>
      </c>
      <c r="BC119" s="50" t="s">
        <v>29</v>
      </c>
      <c r="BD119" s="42"/>
      <c r="BE119" s="24"/>
      <c r="BF119" s="25"/>
      <c r="BG119" s="181"/>
      <c r="BH119" s="2"/>
      <c r="BI119" s="44">
        <f>BL90</f>
        <v>71</v>
      </c>
      <c r="BJ119" s="45">
        <f>BN92</f>
        <v>57</v>
      </c>
      <c r="BK119" s="45">
        <f>BM91</f>
        <v>76</v>
      </c>
      <c r="BL119" s="45">
        <f>BI87</f>
        <v>37</v>
      </c>
      <c r="BM119" s="45">
        <f>BK89</f>
        <v>32</v>
      </c>
      <c r="BN119" s="45">
        <f>BJ88</f>
        <v>54</v>
      </c>
      <c r="BO119" s="45">
        <f>BO84</f>
        <v>15</v>
      </c>
      <c r="BP119" s="45">
        <f>BQ86</f>
        <v>7</v>
      </c>
      <c r="BQ119" s="46">
        <f>BP85</f>
        <v>20</v>
      </c>
      <c r="BR119" s="47">
        <f t="shared" si="44"/>
        <v>20049</v>
      </c>
      <c r="BS119" s="2"/>
      <c r="BT119" s="182"/>
      <c r="BV119" s="17"/>
      <c r="BW119" s="2"/>
      <c r="BX119" s="43"/>
      <c r="BY119" s="124"/>
      <c r="BZ119" s="124"/>
      <c r="CA119" s="124"/>
      <c r="CB119" s="43"/>
      <c r="CC119" s="2"/>
      <c r="CD119" s="17"/>
    </row>
    <row r="120" spans="9:82" ht="12.75" thickBot="1" x14ac:dyDescent="0.25">
      <c r="I120" s="26"/>
      <c r="J120" s="34"/>
      <c r="K120" s="44">
        <f>F21</f>
        <v>8</v>
      </c>
      <c r="L120" s="45">
        <f>F25</f>
        <v>12</v>
      </c>
      <c r="M120" s="45">
        <f>F35</f>
        <v>22</v>
      </c>
      <c r="N120" s="45">
        <f>F41</f>
        <v>28</v>
      </c>
      <c r="O120" s="45">
        <f>F54</f>
        <v>41</v>
      </c>
      <c r="P120" s="45">
        <f>F67</f>
        <v>54</v>
      </c>
      <c r="Q120" s="45">
        <f>F73</f>
        <v>60</v>
      </c>
      <c r="R120" s="45">
        <f>F83</f>
        <v>70</v>
      </c>
      <c r="S120" s="46">
        <f>F87</f>
        <v>74</v>
      </c>
      <c r="T120" s="47">
        <f t="shared" si="42"/>
        <v>20049</v>
      </c>
      <c r="U120" s="2"/>
      <c r="V120" s="48" t="s">
        <v>52</v>
      </c>
      <c r="W120" s="49" t="s">
        <v>62</v>
      </c>
      <c r="X120" s="49" t="s">
        <v>11</v>
      </c>
      <c r="Y120" s="49" t="s">
        <v>75</v>
      </c>
      <c r="Z120" s="49" t="s">
        <v>24</v>
      </c>
      <c r="AA120" s="49" t="s">
        <v>30</v>
      </c>
      <c r="AB120" s="49" t="s">
        <v>87</v>
      </c>
      <c r="AC120" s="49" t="s">
        <v>43</v>
      </c>
      <c r="AD120" s="50" t="s">
        <v>97</v>
      </c>
      <c r="AE120" s="42"/>
      <c r="AF120" s="191"/>
      <c r="AG120" s="25"/>
      <c r="AH120" s="19"/>
      <c r="AI120" s="34"/>
      <c r="AJ120" s="44">
        <f>F23</f>
        <v>10</v>
      </c>
      <c r="AK120" s="45">
        <f>F36</f>
        <v>23</v>
      </c>
      <c r="AL120" s="45">
        <f>F22</f>
        <v>9</v>
      </c>
      <c r="AM120" s="45">
        <f>F57</f>
        <v>44</v>
      </c>
      <c r="AN120" s="45">
        <f>F61</f>
        <v>48</v>
      </c>
      <c r="AO120" s="45">
        <f>F44</f>
        <v>31</v>
      </c>
      <c r="AP120" s="45">
        <f>F82</f>
        <v>69</v>
      </c>
      <c r="AQ120" s="45">
        <f>F92</f>
        <v>79</v>
      </c>
      <c r="AR120" s="46">
        <f>F69</f>
        <v>56</v>
      </c>
      <c r="AS120" s="47">
        <f t="shared" si="43"/>
        <v>20049</v>
      </c>
      <c r="AT120" s="2"/>
      <c r="AU120" s="48" t="s">
        <v>95</v>
      </c>
      <c r="AV120" s="49" t="s">
        <v>80</v>
      </c>
      <c r="AW120" s="49" t="s">
        <v>45</v>
      </c>
      <c r="AX120" s="49" t="s">
        <v>98</v>
      </c>
      <c r="AY120" s="49" t="s">
        <v>83</v>
      </c>
      <c r="AZ120" s="49" t="s">
        <v>39</v>
      </c>
      <c r="BA120" s="49" t="s">
        <v>92</v>
      </c>
      <c r="BB120" s="49" t="s">
        <v>86</v>
      </c>
      <c r="BC120" s="50" t="s">
        <v>42</v>
      </c>
      <c r="BD120" s="42"/>
      <c r="BE120" s="24"/>
      <c r="BF120" s="25"/>
      <c r="BG120" s="181"/>
      <c r="BH120" s="2"/>
      <c r="BI120" s="44">
        <f>BM92</f>
        <v>34</v>
      </c>
      <c r="BJ120" s="45">
        <f>BL91</f>
        <v>47</v>
      </c>
      <c r="BK120" s="45">
        <f>BN90</f>
        <v>42</v>
      </c>
      <c r="BL120" s="45">
        <f>BJ89</f>
        <v>3</v>
      </c>
      <c r="BM120" s="45">
        <f>BI88</f>
        <v>22</v>
      </c>
      <c r="BN120" s="45">
        <f>BK87</f>
        <v>17</v>
      </c>
      <c r="BO120" s="45">
        <f>BP86</f>
        <v>59</v>
      </c>
      <c r="BP120" s="45">
        <f>BO85</f>
        <v>81</v>
      </c>
      <c r="BQ120" s="46">
        <f>BQ84</f>
        <v>64</v>
      </c>
      <c r="BR120" s="47">
        <f t="shared" si="44"/>
        <v>20049</v>
      </c>
      <c r="BS120" s="2"/>
      <c r="BT120" s="182"/>
      <c r="BV120" s="17"/>
      <c r="BW120" s="2"/>
      <c r="BX120" s="43"/>
      <c r="BY120" s="124"/>
      <c r="BZ120" s="134" t="s">
        <v>115</v>
      </c>
      <c r="CA120" s="124"/>
      <c r="CB120" s="43"/>
      <c r="CC120" s="2"/>
      <c r="CD120" s="17"/>
    </row>
    <row r="121" spans="9:82" x14ac:dyDescent="0.2">
      <c r="I121" s="26"/>
      <c r="J121" s="34"/>
      <c r="K121" s="44">
        <f>F60</f>
        <v>47</v>
      </c>
      <c r="L121" s="45">
        <f>F46</f>
        <v>33</v>
      </c>
      <c r="M121" s="45">
        <f>F56</f>
        <v>43</v>
      </c>
      <c r="N121" s="45">
        <f>F89</f>
        <v>76</v>
      </c>
      <c r="O121" s="45">
        <f>F75</f>
        <v>62</v>
      </c>
      <c r="P121" s="45">
        <f>F79</f>
        <v>66</v>
      </c>
      <c r="Q121" s="45">
        <f>F40</f>
        <v>27</v>
      </c>
      <c r="R121" s="45">
        <f>F14</f>
        <v>1</v>
      </c>
      <c r="S121" s="46">
        <f>F27</f>
        <v>14</v>
      </c>
      <c r="T121" s="47">
        <f t="shared" si="42"/>
        <v>20049</v>
      </c>
      <c r="U121" s="2"/>
      <c r="V121" s="48" t="s">
        <v>16</v>
      </c>
      <c r="W121" s="49" t="s">
        <v>50</v>
      </c>
      <c r="X121" s="49" t="s">
        <v>65</v>
      </c>
      <c r="Y121" s="49" t="s">
        <v>33</v>
      </c>
      <c r="Z121" s="49" t="s">
        <v>69</v>
      </c>
      <c r="AA121" s="49" t="s">
        <v>27</v>
      </c>
      <c r="AB121" s="49" t="s">
        <v>96</v>
      </c>
      <c r="AC121" s="49" t="s">
        <v>81</v>
      </c>
      <c r="AD121" s="50" t="s">
        <v>46</v>
      </c>
      <c r="AE121" s="42"/>
      <c r="AF121" s="191"/>
      <c r="AG121" s="25"/>
      <c r="AH121" s="19"/>
      <c r="AI121" s="34"/>
      <c r="AJ121" s="44">
        <f>F42</f>
        <v>29</v>
      </c>
      <c r="AK121" s="45">
        <f>F55</f>
        <v>42</v>
      </c>
      <c r="AL121" s="45">
        <f>F65</f>
        <v>52</v>
      </c>
      <c r="AM121" s="45">
        <f>F76</f>
        <v>63</v>
      </c>
      <c r="AN121" s="45">
        <f>F77</f>
        <v>64</v>
      </c>
      <c r="AO121" s="45">
        <f>F90</f>
        <v>77</v>
      </c>
      <c r="AP121" s="45">
        <f>F17</f>
        <v>4</v>
      </c>
      <c r="AQ121" s="45">
        <f>F30</f>
        <v>17</v>
      </c>
      <c r="AR121" s="46">
        <f>F34</f>
        <v>21</v>
      </c>
      <c r="AS121" s="47">
        <f t="shared" si="43"/>
        <v>20049</v>
      </c>
      <c r="AT121" s="2"/>
      <c r="AU121" s="48" t="s">
        <v>67</v>
      </c>
      <c r="AV121" s="49" t="s">
        <v>14</v>
      </c>
      <c r="AW121" s="49" t="s">
        <v>56</v>
      </c>
      <c r="AX121" s="49" t="s">
        <v>61</v>
      </c>
      <c r="AY121" s="49" t="s">
        <v>19</v>
      </c>
      <c r="AZ121" s="49" t="s">
        <v>55</v>
      </c>
      <c r="BA121" s="49" t="s">
        <v>64</v>
      </c>
      <c r="BB121" s="49" t="s">
        <v>17</v>
      </c>
      <c r="BC121" s="50" t="s">
        <v>58</v>
      </c>
      <c r="BD121" s="42"/>
      <c r="BE121" s="24"/>
      <c r="BF121" s="25"/>
      <c r="BG121" s="181"/>
      <c r="BH121" s="2"/>
      <c r="BI121" s="44">
        <f>BN91</f>
        <v>27</v>
      </c>
      <c r="BJ121" s="45">
        <f>BM90</f>
        <v>10</v>
      </c>
      <c r="BK121" s="45">
        <f>BL92</f>
        <v>5</v>
      </c>
      <c r="BL121" s="45">
        <f>BK88</f>
        <v>74</v>
      </c>
      <c r="BM121" s="45">
        <f>BJ87</f>
        <v>69</v>
      </c>
      <c r="BN121" s="45">
        <f>BI89</f>
        <v>61</v>
      </c>
      <c r="BO121" s="45">
        <f>BQ85</f>
        <v>49</v>
      </c>
      <c r="BP121" s="45">
        <f>BP84</f>
        <v>44</v>
      </c>
      <c r="BQ121" s="46">
        <f>BO86</f>
        <v>30</v>
      </c>
      <c r="BR121" s="47">
        <f t="shared" si="44"/>
        <v>20049</v>
      </c>
      <c r="BS121" s="2"/>
      <c r="BT121" s="182"/>
      <c r="BV121" s="17"/>
      <c r="BW121" s="2"/>
      <c r="BX121" s="43"/>
      <c r="BY121" s="124"/>
      <c r="BZ121" s="135" t="s">
        <v>89</v>
      </c>
      <c r="CA121" s="124"/>
      <c r="CB121" s="43"/>
      <c r="CC121" s="2"/>
      <c r="CD121" s="17"/>
    </row>
    <row r="122" spans="9:82" x14ac:dyDescent="0.2">
      <c r="I122" s="26"/>
      <c r="J122" s="34"/>
      <c r="K122" s="44">
        <f>F44</f>
        <v>31</v>
      </c>
      <c r="L122" s="45">
        <f>F57</f>
        <v>44</v>
      </c>
      <c r="M122" s="45">
        <f>F61</f>
        <v>48</v>
      </c>
      <c r="N122" s="45">
        <f>F76</f>
        <v>63</v>
      </c>
      <c r="O122" s="45">
        <f>F77</f>
        <v>64</v>
      </c>
      <c r="P122" s="45">
        <f>F90</f>
        <v>77</v>
      </c>
      <c r="Q122" s="45">
        <f>F15</f>
        <v>2</v>
      </c>
      <c r="R122" s="45">
        <f>F28</f>
        <v>15</v>
      </c>
      <c r="S122" s="46">
        <f>F38</f>
        <v>25</v>
      </c>
      <c r="T122" s="47">
        <f t="shared" si="42"/>
        <v>20049</v>
      </c>
      <c r="U122" s="2"/>
      <c r="V122" s="48" t="s">
        <v>39</v>
      </c>
      <c r="W122" s="49" t="s">
        <v>98</v>
      </c>
      <c r="X122" s="49" t="s">
        <v>83</v>
      </c>
      <c r="Y122" s="49" t="s">
        <v>61</v>
      </c>
      <c r="Z122" s="49" t="s">
        <v>19</v>
      </c>
      <c r="AA122" s="49" t="s">
        <v>55</v>
      </c>
      <c r="AB122" s="49" t="s">
        <v>20</v>
      </c>
      <c r="AC122" s="49" t="s">
        <v>31</v>
      </c>
      <c r="AD122" s="50" t="s">
        <v>71</v>
      </c>
      <c r="AE122" s="42"/>
      <c r="AF122" s="191"/>
      <c r="AG122" s="25"/>
      <c r="AH122" s="19"/>
      <c r="AI122" s="34"/>
      <c r="AJ122" s="44">
        <f>F58</f>
        <v>45</v>
      </c>
      <c r="AK122" s="45">
        <f>F59</f>
        <v>46</v>
      </c>
      <c r="AL122" s="45">
        <f>F45</f>
        <v>32</v>
      </c>
      <c r="AM122" s="45">
        <f>F80</f>
        <v>67</v>
      </c>
      <c r="AN122" s="45">
        <f>F93</f>
        <v>80</v>
      </c>
      <c r="AO122" s="45">
        <f>F70</f>
        <v>57</v>
      </c>
      <c r="AP122" s="45">
        <f>F24</f>
        <v>11</v>
      </c>
      <c r="AQ122" s="45">
        <f>F37</f>
        <v>24</v>
      </c>
      <c r="AR122" s="46">
        <f>F20</f>
        <v>7</v>
      </c>
      <c r="AS122" s="47">
        <f t="shared" si="43"/>
        <v>20049</v>
      </c>
      <c r="AT122" s="2"/>
      <c r="AU122" s="48" t="s">
        <v>76</v>
      </c>
      <c r="AV122" s="49" t="s">
        <v>25</v>
      </c>
      <c r="AW122" s="49" t="s">
        <v>35</v>
      </c>
      <c r="AX122" s="49" t="s">
        <v>70</v>
      </c>
      <c r="AY122" s="49" t="s">
        <v>28</v>
      </c>
      <c r="AZ122" s="49" t="s">
        <v>34</v>
      </c>
      <c r="BA122" s="49" t="s">
        <v>73</v>
      </c>
      <c r="BB122" s="49" t="s">
        <v>22</v>
      </c>
      <c r="BC122" s="50" t="s">
        <v>37</v>
      </c>
      <c r="BD122" s="42"/>
      <c r="BE122" s="24"/>
      <c r="BF122" s="25"/>
      <c r="BG122" s="181"/>
      <c r="BH122" s="2"/>
      <c r="BI122" s="44">
        <f>BO87</f>
        <v>50</v>
      </c>
      <c r="BJ122" s="45">
        <f>BQ89</f>
        <v>45</v>
      </c>
      <c r="BK122" s="45">
        <f>BP88</f>
        <v>28</v>
      </c>
      <c r="BL122" s="45">
        <f>BL84</f>
        <v>25</v>
      </c>
      <c r="BM122" s="45">
        <f>BN86</f>
        <v>11</v>
      </c>
      <c r="BN122" s="45">
        <f>BM85</f>
        <v>6</v>
      </c>
      <c r="BO122" s="45">
        <f>BI90</f>
        <v>75</v>
      </c>
      <c r="BP122" s="45">
        <f>BK92</f>
        <v>67</v>
      </c>
      <c r="BQ122" s="46">
        <f>BJ91</f>
        <v>62</v>
      </c>
      <c r="BR122" s="47">
        <f t="shared" si="44"/>
        <v>20049</v>
      </c>
      <c r="BS122" s="2"/>
      <c r="BT122" s="182"/>
      <c r="BV122" s="17"/>
      <c r="BW122" s="2"/>
      <c r="BX122" s="43"/>
      <c r="BY122" s="124"/>
      <c r="BZ122" s="124"/>
      <c r="CA122" s="124"/>
      <c r="CB122" s="43"/>
      <c r="CC122" s="2"/>
      <c r="CD122" s="17"/>
    </row>
    <row r="123" spans="9:82" x14ac:dyDescent="0.2">
      <c r="I123" s="26"/>
      <c r="J123" s="34"/>
      <c r="K123" s="44">
        <f>F92</f>
        <v>79</v>
      </c>
      <c r="L123" s="45">
        <f>F69</f>
        <v>56</v>
      </c>
      <c r="M123" s="45">
        <f>F82</f>
        <v>69</v>
      </c>
      <c r="N123" s="45">
        <f>F34</f>
        <v>21</v>
      </c>
      <c r="O123" s="45">
        <f>F17</f>
        <v>4</v>
      </c>
      <c r="P123" s="45">
        <f>F30</f>
        <v>17</v>
      </c>
      <c r="Q123" s="45">
        <f>F63</f>
        <v>50</v>
      </c>
      <c r="R123" s="45">
        <f>F49</f>
        <v>36</v>
      </c>
      <c r="S123" s="46">
        <f>F50</f>
        <v>37</v>
      </c>
      <c r="T123" s="47">
        <f t="shared" si="42"/>
        <v>20049</v>
      </c>
      <c r="U123" s="2"/>
      <c r="V123" s="48" t="s">
        <v>86</v>
      </c>
      <c r="W123" s="49" t="s">
        <v>42</v>
      </c>
      <c r="X123" s="49" t="s">
        <v>92</v>
      </c>
      <c r="Y123" s="49" t="s">
        <v>58</v>
      </c>
      <c r="Z123" s="49" t="s">
        <v>64</v>
      </c>
      <c r="AA123" s="49" t="s">
        <v>17</v>
      </c>
      <c r="AB123" s="49" t="s">
        <v>74</v>
      </c>
      <c r="AC123" s="49" t="s">
        <v>23</v>
      </c>
      <c r="AD123" s="50" t="s">
        <v>29</v>
      </c>
      <c r="AE123" s="42"/>
      <c r="AF123" s="191"/>
      <c r="AG123" s="67"/>
      <c r="AH123" s="19"/>
      <c r="AI123" s="34"/>
      <c r="AJ123" s="44">
        <f>F74</f>
        <v>61</v>
      </c>
      <c r="AK123" s="45">
        <f>F78</f>
        <v>65</v>
      </c>
      <c r="AL123" s="45">
        <f>F91</f>
        <v>78</v>
      </c>
      <c r="AM123" s="45">
        <f>F18</f>
        <v>5</v>
      </c>
      <c r="AN123" s="45">
        <f>F31</f>
        <v>18</v>
      </c>
      <c r="AO123" s="45">
        <f>F32</f>
        <v>19</v>
      </c>
      <c r="AP123" s="45">
        <f>F43</f>
        <v>30</v>
      </c>
      <c r="AQ123" s="45">
        <f>F53</f>
        <v>40</v>
      </c>
      <c r="AR123" s="46">
        <f>F66</f>
        <v>53</v>
      </c>
      <c r="AS123" s="47">
        <f t="shared" si="43"/>
        <v>20049</v>
      </c>
      <c r="AT123" s="2"/>
      <c r="AU123" s="48" t="s">
        <v>91</v>
      </c>
      <c r="AV123" s="49" t="s">
        <v>85</v>
      </c>
      <c r="AW123" s="49" t="s">
        <v>41</v>
      </c>
      <c r="AX123" s="49" t="s">
        <v>94</v>
      </c>
      <c r="AY123" s="49" t="s">
        <v>79</v>
      </c>
      <c r="AZ123" s="49" t="s">
        <v>44</v>
      </c>
      <c r="BA123" s="49" t="s">
        <v>93</v>
      </c>
      <c r="BB123" s="49" t="s">
        <v>82</v>
      </c>
      <c r="BC123" s="50" t="s">
        <v>38</v>
      </c>
      <c r="BD123" s="42"/>
      <c r="BE123" s="24"/>
      <c r="BF123" s="25"/>
      <c r="BG123" s="181"/>
      <c r="BH123" s="2"/>
      <c r="BI123" s="44">
        <f>BP89</f>
        <v>13</v>
      </c>
      <c r="BJ123" s="45">
        <f>BO88</f>
        <v>8</v>
      </c>
      <c r="BK123" s="45">
        <f>BQ87</f>
        <v>21</v>
      </c>
      <c r="BL123" s="45">
        <f>BM86</f>
        <v>72</v>
      </c>
      <c r="BM123" s="45">
        <f>BL85</f>
        <v>55</v>
      </c>
      <c r="BN123" s="45">
        <f>BN84</f>
        <v>77</v>
      </c>
      <c r="BO123" s="45">
        <f>BJ92</f>
        <v>38</v>
      </c>
      <c r="BP123" s="45">
        <f>BI91</f>
        <v>33</v>
      </c>
      <c r="BQ123" s="46">
        <f>BK90</f>
        <v>52</v>
      </c>
      <c r="BR123" s="47">
        <f t="shared" si="44"/>
        <v>20049</v>
      </c>
      <c r="BS123" s="2"/>
      <c r="BT123" s="182"/>
      <c r="BV123" s="17"/>
      <c r="BW123" s="2"/>
      <c r="BX123" s="43"/>
      <c r="BY123" s="43"/>
      <c r="BZ123" s="43"/>
      <c r="CA123" s="43"/>
      <c r="CB123" s="43"/>
      <c r="CC123" s="2"/>
      <c r="CD123" s="17"/>
    </row>
    <row r="124" spans="9:82" ht="12.75" thickBot="1" x14ac:dyDescent="0.25">
      <c r="I124" s="26"/>
      <c r="J124" s="34"/>
      <c r="K124" s="59">
        <f>F23</f>
        <v>10</v>
      </c>
      <c r="L124" s="60">
        <f>F36</f>
        <v>23</v>
      </c>
      <c r="M124" s="60">
        <f>F22</f>
        <v>9</v>
      </c>
      <c r="N124" s="60">
        <f>F55</f>
        <v>42</v>
      </c>
      <c r="O124" s="60">
        <f>F65</f>
        <v>52</v>
      </c>
      <c r="P124" s="60">
        <f>F42</f>
        <v>29</v>
      </c>
      <c r="Q124" s="60">
        <f>F84</f>
        <v>71</v>
      </c>
      <c r="R124" s="60">
        <f>F88</f>
        <v>75</v>
      </c>
      <c r="S124" s="61">
        <f>F71</f>
        <v>58</v>
      </c>
      <c r="T124" s="47">
        <f t="shared" si="42"/>
        <v>20049</v>
      </c>
      <c r="U124" s="2"/>
      <c r="V124" s="63" t="s">
        <v>95</v>
      </c>
      <c r="W124" s="64" t="s">
        <v>80</v>
      </c>
      <c r="X124" s="64" t="s">
        <v>45</v>
      </c>
      <c r="Y124" s="64" t="s">
        <v>14</v>
      </c>
      <c r="Z124" s="64" t="s">
        <v>56</v>
      </c>
      <c r="AA124" s="64" t="s">
        <v>67</v>
      </c>
      <c r="AB124" s="64" t="s">
        <v>32</v>
      </c>
      <c r="AC124" s="64" t="s">
        <v>68</v>
      </c>
      <c r="AD124" s="65" t="s">
        <v>26</v>
      </c>
      <c r="AE124" s="42"/>
      <c r="AF124" s="191"/>
      <c r="AG124" s="67"/>
      <c r="AH124" s="58"/>
      <c r="AI124" s="34"/>
      <c r="AJ124" s="59">
        <f>F39</f>
        <v>26</v>
      </c>
      <c r="AK124" s="60">
        <f>F16</f>
        <v>3</v>
      </c>
      <c r="AL124" s="60">
        <f>F26</f>
        <v>13</v>
      </c>
      <c r="AM124" s="60">
        <f>F64</f>
        <v>51</v>
      </c>
      <c r="AN124" s="60">
        <f>F47</f>
        <v>34</v>
      </c>
      <c r="AO124" s="60">
        <f>F51</f>
        <v>38</v>
      </c>
      <c r="AP124" s="60">
        <f>F86</f>
        <v>73</v>
      </c>
      <c r="AQ124" s="60">
        <f>F72</f>
        <v>59</v>
      </c>
      <c r="AR124" s="61">
        <f>F85</f>
        <v>72</v>
      </c>
      <c r="AS124" s="47">
        <f t="shared" si="43"/>
        <v>20049</v>
      </c>
      <c r="AT124" s="2"/>
      <c r="AU124" s="63" t="s">
        <v>63</v>
      </c>
      <c r="AV124" s="64" t="s">
        <v>12</v>
      </c>
      <c r="AW124" s="64" t="s">
        <v>57</v>
      </c>
      <c r="AX124" s="64" t="s">
        <v>66</v>
      </c>
      <c r="AY124" s="64" t="s">
        <v>15</v>
      </c>
      <c r="AZ124" s="64" t="s">
        <v>51</v>
      </c>
      <c r="BA124" s="64" t="s">
        <v>60</v>
      </c>
      <c r="BB124" s="64" t="s">
        <v>18</v>
      </c>
      <c r="BC124" s="65" t="s">
        <v>54</v>
      </c>
      <c r="BD124" s="42"/>
      <c r="BE124" s="66"/>
      <c r="BF124" s="67"/>
      <c r="BG124" s="181"/>
      <c r="BH124" s="2"/>
      <c r="BI124" s="59">
        <f>BQ88</f>
        <v>60</v>
      </c>
      <c r="BJ124" s="60">
        <f>BP87</f>
        <v>79</v>
      </c>
      <c r="BK124" s="60">
        <f>BO89</f>
        <v>65</v>
      </c>
      <c r="BL124" s="60">
        <f>BN85</f>
        <v>35</v>
      </c>
      <c r="BM124" s="60">
        <f>BM84</f>
        <v>48</v>
      </c>
      <c r="BN124" s="60">
        <f>BL86</f>
        <v>40</v>
      </c>
      <c r="BO124" s="60">
        <f>BK91</f>
        <v>1</v>
      </c>
      <c r="BP124" s="60">
        <f>BJ90</f>
        <v>23</v>
      </c>
      <c r="BQ124" s="61">
        <f>BI92</f>
        <v>18</v>
      </c>
      <c r="BR124" s="47">
        <f t="shared" si="44"/>
        <v>20049</v>
      </c>
      <c r="BS124" s="2"/>
      <c r="BT124" s="182"/>
      <c r="BV124" s="17"/>
      <c r="BW124" s="2"/>
      <c r="BX124" s="43"/>
      <c r="BY124" s="43"/>
      <c r="BZ124" s="43"/>
      <c r="CA124" s="43"/>
      <c r="CB124" s="43"/>
      <c r="CC124" s="2"/>
      <c r="CD124" s="17"/>
    </row>
    <row r="125" spans="9:82" x14ac:dyDescent="0.2">
      <c r="I125" s="26"/>
      <c r="J125" s="34"/>
      <c r="K125" s="78">
        <f>SUMSQ(K116,L116,M116,K117,L117,M117,K118,L118,M118)</f>
        <v>20049</v>
      </c>
      <c r="L125" s="79">
        <f>SUMSQ(K119,L119,M119,K120,L120,M120,K121,L121,M121)</f>
        <v>20049</v>
      </c>
      <c r="M125" s="79">
        <f>SUMSQ(K122,L122,M122,K123,L123,M123,K124,L124,M124)</f>
        <v>20049</v>
      </c>
      <c r="N125" s="79">
        <f>SUMSQ(N116,O116,P116,N117,O117,P117,N118,O118,P118)</f>
        <v>20049</v>
      </c>
      <c r="O125" s="79">
        <f>N119^3+O119^3+P119^3+N120^3+O120^3+P120^3+N121^3+O121^3+P121^3</f>
        <v>1225449</v>
      </c>
      <c r="P125" s="79">
        <f>SUMSQ(N122,O122,P122,N123,O123,P123,N124,O124,P124)</f>
        <v>20049</v>
      </c>
      <c r="Q125" s="79">
        <f>SUMSQ(Q116,R116,S116,Q117,R117,S117,Q118,R118,S118)</f>
        <v>20049</v>
      </c>
      <c r="R125" s="79">
        <f>SUMSQ(Q119,R119,S119,Q120,R120,S120,Q121,R121,S121)</f>
        <v>20049</v>
      </c>
      <c r="S125" s="193">
        <f>SUMSQ(Q122,R122,S122,Q123,R123,S123,Q124,R124,S124)</f>
        <v>20049</v>
      </c>
      <c r="T125" s="194">
        <f>K116^3+L117^3+M118^3+N119^3+O120^3+P121^3+Q122^3+R123^3+S124^3</f>
        <v>1225449</v>
      </c>
      <c r="U125" s="2"/>
      <c r="V125" s="77"/>
      <c r="W125" s="77"/>
      <c r="X125" s="77"/>
      <c r="Y125" s="77"/>
      <c r="Z125" s="77"/>
      <c r="AA125" s="77"/>
      <c r="AB125" s="77"/>
      <c r="AC125" s="77"/>
      <c r="AD125" s="77"/>
      <c r="AE125" s="42"/>
      <c r="AF125" s="191"/>
      <c r="AG125" s="98"/>
      <c r="AH125" s="58"/>
      <c r="AI125" s="34"/>
      <c r="AJ125" s="78">
        <f>SUMSQ(AJ116,AK116,AL116,AJ117,AK117,AL117,AJ118,AK118,AL118)</f>
        <v>20049</v>
      </c>
      <c r="AK125" s="79">
        <f>SUMSQ(AJ119,AK119,AL119,AJ120,AK120,AL120,AJ121,AK121,AL121)</f>
        <v>20049</v>
      </c>
      <c r="AL125" s="79">
        <f>SUMSQ(AJ122,AK122,AL122,AJ123,AK123,AL123,AJ124,AK124,AL124)</f>
        <v>20049</v>
      </c>
      <c r="AM125" s="79">
        <f>SUMSQ(AM116,AN116,AO116,AM117,AN117,AO117,AM118,AN118,AO118)</f>
        <v>20049</v>
      </c>
      <c r="AN125" s="79">
        <f>SUMSQ(AM119,AN119,AO119,AM120,AN120,AO120,AM121,AN121,AO121)</f>
        <v>20049</v>
      </c>
      <c r="AO125" s="79">
        <f>SUMSQ(AM122,AN122,AO122,AM123,AN123,AO123,AM124,AN124,AO124)</f>
        <v>20049</v>
      </c>
      <c r="AP125" s="79">
        <f>SUMSQ(AP116,AQ116,AR116,AP117,AQ117,AR117,AP118,AQ118,AR118)</f>
        <v>20049</v>
      </c>
      <c r="AQ125" s="79">
        <f>SUMSQ(AP119,AQ119,AR119,AP120,AQ120,AR120,AP121,AQ121,AR121)</f>
        <v>20049</v>
      </c>
      <c r="AR125" s="79">
        <f>SUMSQ(AP122,AQ122,AR122,AP123,AQ123,AR123,AP124,AQ124,AR124)</f>
        <v>20049</v>
      </c>
      <c r="AS125" s="80">
        <f>SUMSQ(AJ116,AK117,AL118,AM119,AN120,AO121,AP122,AQ123,AR124)</f>
        <v>20049</v>
      </c>
      <c r="AT125" s="2"/>
      <c r="AU125" s="77"/>
      <c r="AV125" s="77"/>
      <c r="AW125" s="77"/>
      <c r="AX125" s="77"/>
      <c r="AY125" s="77"/>
      <c r="AZ125" s="77"/>
      <c r="BA125" s="77"/>
      <c r="BB125" s="77"/>
      <c r="BC125" s="77"/>
      <c r="BD125" s="42"/>
      <c r="BE125" s="66"/>
      <c r="BF125" s="81"/>
      <c r="BG125" s="181"/>
      <c r="BH125" s="2"/>
      <c r="BI125" s="82">
        <f>SUMSQ(BI116,BJ116,BK116,BI117,BJ117,BK117,BI118,BJ118,BK118)</f>
        <v>20049</v>
      </c>
      <c r="BJ125" s="83">
        <f>SUMSQ(BL116,BM116,BN116,BL117,BM117,BN117,BL118,BM118,BN118)</f>
        <v>20049</v>
      </c>
      <c r="BK125" s="83">
        <f>SUMSQ(BO116,BP116,BQ116,BO117,BP117,BQ117,BO118,BP118,BQ118)</f>
        <v>20049</v>
      </c>
      <c r="BL125" s="83">
        <f>SUMSQ(BI119,BJ119,BK119,BI120,BJ120,BK120,BI121,BJ121,BK121)</f>
        <v>20049</v>
      </c>
      <c r="BM125" s="83">
        <f>SUMSQ(BL119,BM119,BN119,BL120,BM120,BN120,BL121,BM121,BN121)</f>
        <v>20049</v>
      </c>
      <c r="BN125" s="83">
        <f>SUMSQ(BO119,BP119,BQ119,BO120,BP120,BQ120,BO121,BP121,BQ121)</f>
        <v>20049</v>
      </c>
      <c r="BO125" s="83">
        <f>SUMSQ(BI122,BJ122,BK122,BI123,BJ123,BK123,BI124,BJ124,BK124)</f>
        <v>20049</v>
      </c>
      <c r="BP125" s="83">
        <f>SUMSQ(BL122,BM122,BN122,BL123,BM123,BN123,BL124,BM124,BN124)</f>
        <v>20049</v>
      </c>
      <c r="BQ125" s="83">
        <f>SUMSQ(BO122,BP122,BQ122,BO123,BP123,BQ123,BO124,BP124,BQ124)</f>
        <v>20049</v>
      </c>
      <c r="BR125" s="84">
        <f>SUMSQ(BI116,BJ117,BK118,BL119,BM120,BN121,BO122,BP123,BQ124)</f>
        <v>20049</v>
      </c>
      <c r="BS125" s="2"/>
      <c r="BT125" s="182"/>
      <c r="BV125" s="17"/>
      <c r="BW125" s="2"/>
      <c r="BX125" s="43"/>
      <c r="BY125" s="43"/>
      <c r="BZ125" s="43"/>
      <c r="CA125" s="43"/>
      <c r="CB125" s="43"/>
      <c r="CC125" s="2"/>
      <c r="CD125" s="17"/>
    </row>
    <row r="126" spans="9:82" ht="12.75" thickBot="1" x14ac:dyDescent="0.25">
      <c r="I126" s="26"/>
      <c r="J126" s="34"/>
      <c r="K126" s="89">
        <f t="shared" ref="K126:S126" si="45">SUMSQ(K116:K124)</f>
        <v>20049</v>
      </c>
      <c r="L126" s="90">
        <f t="shared" si="45"/>
        <v>20049</v>
      </c>
      <c r="M126" s="90">
        <f t="shared" si="45"/>
        <v>20049</v>
      </c>
      <c r="N126" s="90">
        <f t="shared" si="45"/>
        <v>20049</v>
      </c>
      <c r="O126" s="90">
        <f t="shared" si="45"/>
        <v>20049</v>
      </c>
      <c r="P126" s="90">
        <f t="shared" si="45"/>
        <v>20049</v>
      </c>
      <c r="Q126" s="90">
        <f t="shared" si="45"/>
        <v>20049</v>
      </c>
      <c r="R126" s="90">
        <f t="shared" si="45"/>
        <v>20049</v>
      </c>
      <c r="S126" s="90">
        <f t="shared" si="45"/>
        <v>20049</v>
      </c>
      <c r="T126" s="130">
        <f>K124^3+L123^3+M122^3+N121^3+O120^3+P119^3+Q118^3+R117^3+S116^3</f>
        <v>1225449</v>
      </c>
      <c r="U126" s="2"/>
      <c r="V126" s="49" t="s">
        <v>22</v>
      </c>
      <c r="W126" s="49" t="s">
        <v>25</v>
      </c>
      <c r="X126" s="49" t="s">
        <v>28</v>
      </c>
      <c r="Y126" s="49" t="s">
        <v>21</v>
      </c>
      <c r="Z126" s="49" t="s">
        <v>24</v>
      </c>
      <c r="AA126" s="49" t="s">
        <v>27</v>
      </c>
      <c r="AB126" s="49" t="s">
        <v>20</v>
      </c>
      <c r="AC126" s="49" t="s">
        <v>23</v>
      </c>
      <c r="AD126" s="49" t="s">
        <v>26</v>
      </c>
      <c r="AE126" s="42"/>
      <c r="AF126" s="191"/>
      <c r="AG126" s="98"/>
      <c r="AH126" s="88"/>
      <c r="AI126" s="34"/>
      <c r="AJ126" s="89">
        <f t="shared" ref="AJ126:AR126" si="46">SUMSQ(AJ116:AJ124)</f>
        <v>20049</v>
      </c>
      <c r="AK126" s="90">
        <f t="shared" si="46"/>
        <v>20049</v>
      </c>
      <c r="AL126" s="90">
        <f t="shared" si="46"/>
        <v>20049</v>
      </c>
      <c r="AM126" s="90">
        <f t="shared" si="46"/>
        <v>20049</v>
      </c>
      <c r="AN126" s="90">
        <f t="shared" si="46"/>
        <v>20049</v>
      </c>
      <c r="AO126" s="90">
        <f t="shared" si="46"/>
        <v>20049</v>
      </c>
      <c r="AP126" s="90">
        <f t="shared" si="46"/>
        <v>20049</v>
      </c>
      <c r="AQ126" s="90">
        <f t="shared" si="46"/>
        <v>20049</v>
      </c>
      <c r="AR126" s="90">
        <f t="shared" si="46"/>
        <v>20049</v>
      </c>
      <c r="AS126" s="99">
        <f>SUMSQ(AJ124,AK123,AL122,AM121,AN120,AO119,AP118,AQ117,AR116)</f>
        <v>20049</v>
      </c>
      <c r="AT126" s="2"/>
      <c r="AU126" s="136" t="s">
        <v>72</v>
      </c>
      <c r="AV126" s="137" t="s">
        <v>84</v>
      </c>
      <c r="AW126" s="137" t="s">
        <v>53</v>
      </c>
      <c r="AX126" s="137" t="s">
        <v>71</v>
      </c>
      <c r="AY126" s="137" t="s">
        <v>83</v>
      </c>
      <c r="AZ126" s="137" t="s">
        <v>55</v>
      </c>
      <c r="BA126" s="137" t="s">
        <v>73</v>
      </c>
      <c r="BB126" s="137" t="s">
        <v>82</v>
      </c>
      <c r="BC126" s="138" t="s">
        <v>54</v>
      </c>
      <c r="BD126" s="42"/>
      <c r="BE126" s="97"/>
      <c r="BF126" s="98"/>
      <c r="BG126" s="181"/>
      <c r="BH126" s="2"/>
      <c r="BI126" s="89">
        <f t="shared" ref="BI126:BQ126" si="47">SUMSQ(BI116:BI124)</f>
        <v>20049</v>
      </c>
      <c r="BJ126" s="90">
        <f t="shared" si="47"/>
        <v>20049</v>
      </c>
      <c r="BK126" s="90">
        <f t="shared" si="47"/>
        <v>20049</v>
      </c>
      <c r="BL126" s="90">
        <f t="shared" si="47"/>
        <v>20049</v>
      </c>
      <c r="BM126" s="90">
        <f t="shared" si="47"/>
        <v>20049</v>
      </c>
      <c r="BN126" s="90">
        <f t="shared" si="47"/>
        <v>20049</v>
      </c>
      <c r="BO126" s="90">
        <f t="shared" si="47"/>
        <v>20049</v>
      </c>
      <c r="BP126" s="90">
        <f t="shared" si="47"/>
        <v>20049</v>
      </c>
      <c r="BQ126" s="90">
        <f t="shared" si="47"/>
        <v>20049</v>
      </c>
      <c r="BR126" s="100">
        <f>SUMSQ(BI124,BJ123,BK122,BL121,BM120,BN119,BO118,BP117,BQ116)</f>
        <v>20049</v>
      </c>
      <c r="BS126" s="2"/>
      <c r="BT126" s="182"/>
      <c r="BV126" s="17"/>
      <c r="BW126" s="2"/>
      <c r="BX126" s="43"/>
      <c r="BY126" s="43"/>
      <c r="BZ126" s="43"/>
      <c r="CA126" s="43"/>
      <c r="CB126" s="43"/>
      <c r="CC126" s="2"/>
      <c r="CD126" s="17"/>
    </row>
    <row r="127" spans="9:82" ht="12.75" thickBot="1" x14ac:dyDescent="0.25">
      <c r="I127" s="26"/>
      <c r="J127" s="104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64" t="s">
        <v>95</v>
      </c>
      <c r="W127" s="64" t="s">
        <v>42</v>
      </c>
      <c r="X127" s="64" t="s">
        <v>83</v>
      </c>
      <c r="Y127" s="64" t="s">
        <v>33</v>
      </c>
      <c r="Z127" s="64" t="s">
        <v>24</v>
      </c>
      <c r="AA127" s="64" t="s">
        <v>72</v>
      </c>
      <c r="AB127" s="64" t="s">
        <v>15</v>
      </c>
      <c r="AC127" s="64" t="s">
        <v>63</v>
      </c>
      <c r="AD127" s="64" t="s">
        <v>54</v>
      </c>
      <c r="AE127" s="109"/>
      <c r="AF127" s="191"/>
      <c r="AH127" s="88"/>
      <c r="AI127" s="104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39"/>
      <c r="AT127" s="106"/>
      <c r="AU127" s="140" t="s">
        <v>63</v>
      </c>
      <c r="AV127" s="141" t="s">
        <v>85</v>
      </c>
      <c r="AW127" s="141" t="s">
        <v>35</v>
      </c>
      <c r="AX127" s="141" t="s">
        <v>69</v>
      </c>
      <c r="AY127" s="141" t="s">
        <v>83</v>
      </c>
      <c r="AZ127" s="141" t="s">
        <v>31</v>
      </c>
      <c r="BA127" s="141" t="s">
        <v>65</v>
      </c>
      <c r="BB127" s="141" t="s">
        <v>81</v>
      </c>
      <c r="BC127" s="142" t="s">
        <v>33</v>
      </c>
      <c r="BD127" s="109"/>
      <c r="BE127" s="97"/>
      <c r="BF127" s="98"/>
      <c r="BG127" s="181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182"/>
      <c r="BV127" s="17"/>
      <c r="BW127" s="2"/>
      <c r="BX127" s="2"/>
      <c r="BY127" s="2"/>
      <c r="BZ127" s="2"/>
      <c r="CA127" s="2"/>
      <c r="CB127" s="2"/>
      <c r="CC127" s="2"/>
      <c r="CD127" s="17"/>
    </row>
    <row r="128" spans="9:82" ht="12.75" thickBot="1" x14ac:dyDescent="0.25">
      <c r="I128" s="110"/>
      <c r="J128" s="111"/>
      <c r="K128" s="111"/>
      <c r="L128" s="111"/>
      <c r="M128" s="113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3"/>
      <c r="Y128" s="111"/>
      <c r="Z128" s="111"/>
      <c r="AA128" s="111"/>
      <c r="AB128" s="111"/>
      <c r="AC128" s="111"/>
      <c r="AD128" s="111"/>
      <c r="AE128" s="111"/>
      <c r="AF128" s="112"/>
      <c r="AH128" s="110"/>
      <c r="AI128" s="111"/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  <c r="BC128" s="111"/>
      <c r="BD128" s="111"/>
      <c r="BE128" s="112"/>
      <c r="BG128" s="197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9" t="s">
        <v>88</v>
      </c>
      <c r="BS128" s="200"/>
      <c r="BT128" s="201"/>
      <c r="BV128" s="17"/>
      <c r="BW128" s="17"/>
      <c r="BX128" s="17"/>
      <c r="BY128" s="17"/>
      <c r="BZ128" s="17"/>
      <c r="CA128" s="17"/>
      <c r="CB128" s="17"/>
      <c r="CC128" s="17"/>
      <c r="CD128" s="17"/>
    </row>
    <row r="129" spans="6:82" ht="12.75" thickBot="1" x14ac:dyDescent="0.25"/>
    <row r="130" spans="6:82" ht="13.5" thickBot="1" x14ac:dyDescent="0.25">
      <c r="F130" s="3" t="s">
        <v>0</v>
      </c>
      <c r="I130" s="7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10"/>
      <c r="AG130" s="25"/>
      <c r="AH130" s="7"/>
      <c r="AI130" s="8"/>
      <c r="AJ130" s="8"/>
      <c r="AK130" s="8"/>
      <c r="AL130" s="9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9"/>
      <c r="AX130" s="8"/>
      <c r="AY130" s="8"/>
      <c r="AZ130" s="8"/>
      <c r="BA130" s="8"/>
      <c r="BB130" s="8"/>
      <c r="BC130" s="8"/>
      <c r="BD130" s="8" t="s">
        <v>0</v>
      </c>
      <c r="BE130" s="10"/>
      <c r="BG130" s="149"/>
      <c r="BH130" s="150"/>
      <c r="BI130" s="151" t="s">
        <v>2</v>
      </c>
      <c r="BJ130" s="152"/>
      <c r="BK130" s="152"/>
      <c r="BL130" s="152"/>
      <c r="BM130" s="153"/>
      <c r="BN130" s="153"/>
      <c r="BO130" s="153"/>
      <c r="BP130" s="153"/>
      <c r="BQ130" s="153"/>
      <c r="BR130" s="153"/>
      <c r="BS130" s="153"/>
      <c r="BT130" s="154"/>
      <c r="BV130" s="17"/>
      <c r="BW130" s="17"/>
      <c r="BX130" s="17"/>
      <c r="BY130" s="17"/>
      <c r="BZ130" s="17"/>
      <c r="CA130" s="17"/>
      <c r="CB130" s="17"/>
      <c r="CC130" s="17"/>
      <c r="CD130" s="17"/>
    </row>
    <row r="131" spans="6:82" ht="12.75" thickBot="1" x14ac:dyDescent="0.25">
      <c r="I131" s="26"/>
      <c r="J131" s="20"/>
      <c r="K131" s="21"/>
      <c r="L131" s="21"/>
      <c r="M131" s="21"/>
      <c r="N131" s="21"/>
      <c r="O131" s="22" t="s">
        <v>138</v>
      </c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2" t="s">
        <v>139</v>
      </c>
      <c r="AA131" s="21"/>
      <c r="AB131" s="21"/>
      <c r="AC131" s="21"/>
      <c r="AD131" s="21"/>
      <c r="AE131" s="23"/>
      <c r="AF131" s="191"/>
      <c r="AG131" s="25"/>
      <c r="AH131" s="19"/>
      <c r="AI131" s="20"/>
      <c r="AJ131" s="21"/>
      <c r="AK131" s="21"/>
      <c r="AL131" s="21"/>
      <c r="AM131" s="21"/>
      <c r="AN131" s="22" t="s">
        <v>140</v>
      </c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2" t="s">
        <v>141</v>
      </c>
      <c r="AZ131" s="21"/>
      <c r="BA131" s="21"/>
      <c r="BB131" s="21"/>
      <c r="BC131" s="21"/>
      <c r="BD131" s="23"/>
      <c r="BE131" s="24"/>
      <c r="BF131" s="25"/>
      <c r="BG131" s="155"/>
      <c r="BH131" s="2"/>
      <c r="BI131" s="2"/>
      <c r="BJ131" s="2"/>
      <c r="BK131" s="2"/>
      <c r="BL131" s="2"/>
      <c r="BM131" s="28" t="s">
        <v>7</v>
      </c>
      <c r="BN131" s="2"/>
      <c r="BO131" s="2"/>
      <c r="BP131" s="2"/>
      <c r="BQ131" s="2"/>
      <c r="BR131" s="2"/>
      <c r="BS131" s="2"/>
      <c r="BT131" s="156"/>
      <c r="BV131" s="17"/>
      <c r="BW131" s="2"/>
      <c r="BX131" s="2"/>
      <c r="BY131" s="2"/>
      <c r="BZ131" s="2"/>
      <c r="CA131" s="2"/>
      <c r="CB131" s="2"/>
      <c r="CC131" s="2"/>
      <c r="CD131" s="17"/>
    </row>
    <row r="132" spans="6:82" x14ac:dyDescent="0.2">
      <c r="I132" s="26"/>
      <c r="J132" s="34"/>
      <c r="K132" s="35">
        <f>F33</f>
        <v>20</v>
      </c>
      <c r="L132" s="36">
        <f>F22</f>
        <v>9</v>
      </c>
      <c r="M132" s="36">
        <f>F26</f>
        <v>13</v>
      </c>
      <c r="N132" s="36">
        <f>F64</f>
        <v>51</v>
      </c>
      <c r="O132" s="36">
        <f>F41</f>
        <v>28</v>
      </c>
      <c r="P132" s="36">
        <f>F57</f>
        <v>44</v>
      </c>
      <c r="Q132" s="36">
        <f>F92</f>
        <v>79</v>
      </c>
      <c r="R132" s="36">
        <f>F72</f>
        <v>59</v>
      </c>
      <c r="S132" s="37">
        <f>F79</f>
        <v>66</v>
      </c>
      <c r="T132" s="38">
        <f t="shared" ref="T132:T140" si="48">SUMSQ(K132:S132)</f>
        <v>20049</v>
      </c>
      <c r="U132" s="2"/>
      <c r="V132" s="39" t="s">
        <v>36</v>
      </c>
      <c r="W132" s="40" t="s">
        <v>45</v>
      </c>
      <c r="X132" s="40" t="s">
        <v>57</v>
      </c>
      <c r="Y132" s="40" t="s">
        <v>66</v>
      </c>
      <c r="Z132" s="40" t="s">
        <v>75</v>
      </c>
      <c r="AA132" s="40" t="s">
        <v>98</v>
      </c>
      <c r="AB132" s="40" t="s">
        <v>86</v>
      </c>
      <c r="AC132" s="40" t="s">
        <v>18</v>
      </c>
      <c r="AD132" s="41" t="s">
        <v>27</v>
      </c>
      <c r="AE132" s="42"/>
      <c r="AF132" s="191"/>
      <c r="AG132" s="25"/>
      <c r="AH132" s="19"/>
      <c r="AI132" s="34"/>
      <c r="AJ132" s="35">
        <f>F15</f>
        <v>2</v>
      </c>
      <c r="AK132" s="36">
        <f>F29</f>
        <v>16</v>
      </c>
      <c r="AL132" s="36">
        <f>F37</f>
        <v>24</v>
      </c>
      <c r="AM132" s="36">
        <f>F49</f>
        <v>36</v>
      </c>
      <c r="AN132" s="36">
        <f>F54</f>
        <v>41</v>
      </c>
      <c r="AO132" s="36">
        <f>F59</f>
        <v>46</v>
      </c>
      <c r="AP132" s="36">
        <f>F71</f>
        <v>58</v>
      </c>
      <c r="AQ132" s="36">
        <f>F79</f>
        <v>66</v>
      </c>
      <c r="AR132" s="37">
        <f>F93</f>
        <v>80</v>
      </c>
      <c r="AS132" s="38">
        <f t="shared" ref="AS132:AS140" si="49">SUMSQ(AJ132:AR132)</f>
        <v>20049</v>
      </c>
      <c r="AT132" s="2"/>
      <c r="AU132" s="39" t="s">
        <v>20</v>
      </c>
      <c r="AV132" s="40" t="s">
        <v>21</v>
      </c>
      <c r="AW132" s="40" t="s">
        <v>22</v>
      </c>
      <c r="AX132" s="40" t="s">
        <v>23</v>
      </c>
      <c r="AY132" s="40" t="s">
        <v>24</v>
      </c>
      <c r="AZ132" s="40" t="s">
        <v>25</v>
      </c>
      <c r="BA132" s="40" t="s">
        <v>26</v>
      </c>
      <c r="BB132" s="40" t="s">
        <v>27</v>
      </c>
      <c r="BC132" s="41" t="s">
        <v>28</v>
      </c>
      <c r="BD132" s="42"/>
      <c r="BE132" s="24"/>
      <c r="BF132" s="25"/>
      <c r="BG132" s="155"/>
      <c r="BH132" s="2"/>
      <c r="BI132" s="35">
        <v>64</v>
      </c>
      <c r="BJ132" s="36">
        <v>81</v>
      </c>
      <c r="BK132" s="36">
        <v>59</v>
      </c>
      <c r="BL132" s="36">
        <v>17</v>
      </c>
      <c r="BM132" s="36">
        <v>22</v>
      </c>
      <c r="BN132" s="36">
        <v>3</v>
      </c>
      <c r="BO132" s="36">
        <v>42</v>
      </c>
      <c r="BP132" s="36">
        <v>47</v>
      </c>
      <c r="BQ132" s="196">
        <v>34</v>
      </c>
      <c r="BR132" s="38">
        <f t="shared" ref="BR132:BR140" si="50">SUMSQ(BI132:BQ132)</f>
        <v>20049</v>
      </c>
      <c r="BS132" s="2"/>
      <c r="BT132" s="156"/>
      <c r="BV132" s="17"/>
      <c r="BW132" s="2"/>
      <c r="BX132" s="43"/>
      <c r="BY132" s="43"/>
      <c r="BZ132" s="43"/>
      <c r="CA132" s="43"/>
      <c r="CB132" s="43"/>
      <c r="CC132" s="2"/>
      <c r="CD132" s="17"/>
    </row>
    <row r="133" spans="6:82" x14ac:dyDescent="0.2">
      <c r="I133" s="26"/>
      <c r="J133" s="34"/>
      <c r="K133" s="44">
        <f>F52</f>
        <v>39</v>
      </c>
      <c r="L133" s="45">
        <f>F65</f>
        <v>52</v>
      </c>
      <c r="M133" s="45">
        <f>F45</f>
        <v>32</v>
      </c>
      <c r="N133" s="45">
        <f>F80</f>
        <v>67</v>
      </c>
      <c r="O133" s="45">
        <f>F87</f>
        <v>74</v>
      </c>
      <c r="P133" s="45">
        <f>F76</f>
        <v>63</v>
      </c>
      <c r="Q133" s="45">
        <f>F30</f>
        <v>17</v>
      </c>
      <c r="R133" s="45">
        <f>F37</f>
        <v>24</v>
      </c>
      <c r="S133" s="46">
        <f>F14</f>
        <v>1</v>
      </c>
      <c r="T133" s="47">
        <f t="shared" si="48"/>
        <v>20049</v>
      </c>
      <c r="U133" s="2"/>
      <c r="V133" s="48" t="s">
        <v>40</v>
      </c>
      <c r="W133" s="49" t="s">
        <v>56</v>
      </c>
      <c r="X133" s="49" t="s">
        <v>35</v>
      </c>
      <c r="Y133" s="49" t="s">
        <v>70</v>
      </c>
      <c r="Z133" s="49" t="s">
        <v>97</v>
      </c>
      <c r="AA133" s="49" t="s">
        <v>61</v>
      </c>
      <c r="AB133" s="49" t="s">
        <v>17</v>
      </c>
      <c r="AC133" s="49" t="s">
        <v>22</v>
      </c>
      <c r="AD133" s="50" t="s">
        <v>81</v>
      </c>
      <c r="AE133" s="42"/>
      <c r="AF133" s="191"/>
      <c r="AG133" s="25"/>
      <c r="AH133" s="19"/>
      <c r="AI133" s="34"/>
      <c r="AJ133" s="44">
        <f>F52</f>
        <v>39</v>
      </c>
      <c r="AK133" s="45">
        <f>F66</f>
        <v>53</v>
      </c>
      <c r="AL133" s="45">
        <f>F44</f>
        <v>31</v>
      </c>
      <c r="AM133" s="45">
        <f>F83</f>
        <v>70</v>
      </c>
      <c r="AN133" s="45">
        <f>F91</f>
        <v>78</v>
      </c>
      <c r="AO133" s="45">
        <f>F69</f>
        <v>56</v>
      </c>
      <c r="AP133" s="45">
        <f>F27</f>
        <v>14</v>
      </c>
      <c r="AQ133" s="45">
        <f>F32</f>
        <v>19</v>
      </c>
      <c r="AR133" s="46">
        <f>F22</f>
        <v>9</v>
      </c>
      <c r="AS133" s="47">
        <f t="shared" si="49"/>
        <v>20049</v>
      </c>
      <c r="AT133" s="2"/>
      <c r="AU133" s="48" t="s">
        <v>40</v>
      </c>
      <c r="AV133" s="49" t="s">
        <v>38</v>
      </c>
      <c r="AW133" s="49" t="s">
        <v>39</v>
      </c>
      <c r="AX133" s="49" t="s">
        <v>43</v>
      </c>
      <c r="AY133" s="49" t="s">
        <v>41</v>
      </c>
      <c r="AZ133" s="49" t="s">
        <v>42</v>
      </c>
      <c r="BA133" s="49" t="s">
        <v>46</v>
      </c>
      <c r="BB133" s="49" t="s">
        <v>44</v>
      </c>
      <c r="BC133" s="50" t="s">
        <v>45</v>
      </c>
      <c r="BD133" s="42"/>
      <c r="BE133" s="24"/>
      <c r="BF133" s="25"/>
      <c r="BG133" s="155"/>
      <c r="BH133" s="2"/>
      <c r="BI133" s="44">
        <v>15</v>
      </c>
      <c r="BJ133" s="45">
        <v>20</v>
      </c>
      <c r="BK133" s="45">
        <v>7</v>
      </c>
      <c r="BL133" s="45">
        <v>37</v>
      </c>
      <c r="BM133" s="45">
        <v>54</v>
      </c>
      <c r="BN133" s="45">
        <v>32</v>
      </c>
      <c r="BO133" s="45">
        <v>71</v>
      </c>
      <c r="BP133" s="45">
        <v>76</v>
      </c>
      <c r="BQ133" s="46">
        <v>57</v>
      </c>
      <c r="BR133" s="47">
        <f t="shared" si="50"/>
        <v>20049</v>
      </c>
      <c r="BS133" s="2"/>
      <c r="BT133" s="156"/>
      <c r="BV133" s="17"/>
      <c r="BW133" s="2"/>
      <c r="BX133" s="43"/>
      <c r="BY133" s="43"/>
      <c r="BZ133" s="43"/>
      <c r="CA133" s="43"/>
      <c r="CB133" s="43"/>
      <c r="CC133" s="2"/>
      <c r="CD133" s="17"/>
    </row>
    <row r="134" spans="6:82" x14ac:dyDescent="0.2">
      <c r="I134" s="26"/>
      <c r="J134" s="34"/>
      <c r="K134" s="44">
        <f>F68</f>
        <v>55</v>
      </c>
      <c r="L134" s="45">
        <f>F84</f>
        <v>71</v>
      </c>
      <c r="M134" s="45">
        <f>F91</f>
        <v>78</v>
      </c>
      <c r="N134" s="45">
        <f>F18</f>
        <v>5</v>
      </c>
      <c r="O134" s="45">
        <f>F25</f>
        <v>12</v>
      </c>
      <c r="P134" s="45">
        <f>F38</f>
        <v>25</v>
      </c>
      <c r="Q134" s="45">
        <f>F49</f>
        <v>36</v>
      </c>
      <c r="R134" s="45">
        <f>F53</f>
        <v>40</v>
      </c>
      <c r="S134" s="46">
        <f>F60</f>
        <v>47</v>
      </c>
      <c r="T134" s="47">
        <f t="shared" si="48"/>
        <v>20049</v>
      </c>
      <c r="U134" s="2"/>
      <c r="V134" s="48" t="s">
        <v>53</v>
      </c>
      <c r="W134" s="49" t="s">
        <v>32</v>
      </c>
      <c r="X134" s="49" t="s">
        <v>41</v>
      </c>
      <c r="Y134" s="49" t="s">
        <v>94</v>
      </c>
      <c r="Z134" s="49" t="s">
        <v>62</v>
      </c>
      <c r="AA134" s="49" t="s">
        <v>71</v>
      </c>
      <c r="AB134" s="49" t="s">
        <v>23</v>
      </c>
      <c r="AC134" s="49" t="s">
        <v>82</v>
      </c>
      <c r="AD134" s="50" t="s">
        <v>16</v>
      </c>
      <c r="AE134" s="42"/>
      <c r="AF134" s="191"/>
      <c r="AG134" s="25"/>
      <c r="AH134" s="19"/>
      <c r="AI134" s="34"/>
      <c r="AJ134" s="44">
        <f>F86</f>
        <v>73</v>
      </c>
      <c r="AK134" s="45">
        <f>F76</f>
        <v>63</v>
      </c>
      <c r="AL134" s="45">
        <f>F81</f>
        <v>68</v>
      </c>
      <c r="AM134" s="45">
        <f>F39</f>
        <v>26</v>
      </c>
      <c r="AN134" s="45">
        <f>F17</f>
        <v>4</v>
      </c>
      <c r="AO134" s="45">
        <f>F25</f>
        <v>12</v>
      </c>
      <c r="AP134" s="45">
        <f>F64</f>
        <v>51</v>
      </c>
      <c r="AQ134" s="45">
        <f>F42</f>
        <v>29</v>
      </c>
      <c r="AR134" s="46">
        <f>F56</f>
        <v>43</v>
      </c>
      <c r="AS134" s="47">
        <f t="shared" si="49"/>
        <v>20049</v>
      </c>
      <c r="AT134" s="2"/>
      <c r="AU134" s="48" t="s">
        <v>60</v>
      </c>
      <c r="AV134" s="49" t="s">
        <v>61</v>
      </c>
      <c r="AW134" s="49" t="s">
        <v>59</v>
      </c>
      <c r="AX134" s="49" t="s">
        <v>63</v>
      </c>
      <c r="AY134" s="49" t="s">
        <v>64</v>
      </c>
      <c r="AZ134" s="49" t="s">
        <v>62</v>
      </c>
      <c r="BA134" s="49" t="s">
        <v>66</v>
      </c>
      <c r="BB134" s="49" t="s">
        <v>67</v>
      </c>
      <c r="BC134" s="50" t="s">
        <v>65</v>
      </c>
      <c r="BD134" s="42"/>
      <c r="BE134" s="24"/>
      <c r="BF134" s="25"/>
      <c r="BG134" s="155"/>
      <c r="BH134" s="2"/>
      <c r="BI134" s="44">
        <v>44</v>
      </c>
      <c r="BJ134" s="45">
        <v>49</v>
      </c>
      <c r="BK134" s="45">
        <v>30</v>
      </c>
      <c r="BL134" s="45">
        <v>69</v>
      </c>
      <c r="BM134" s="45">
        <v>74</v>
      </c>
      <c r="BN134" s="45">
        <v>61</v>
      </c>
      <c r="BO134" s="45">
        <v>10</v>
      </c>
      <c r="BP134" s="45">
        <v>27</v>
      </c>
      <c r="BQ134" s="46">
        <v>5</v>
      </c>
      <c r="BR134" s="47">
        <f t="shared" si="50"/>
        <v>20049</v>
      </c>
      <c r="BS134" s="2"/>
      <c r="BT134" s="156"/>
      <c r="BV134" s="17"/>
      <c r="BW134" s="2"/>
      <c r="BX134" s="43"/>
      <c r="BY134" s="43"/>
      <c r="BZ134" s="43"/>
      <c r="CA134" s="43"/>
      <c r="CB134" s="43"/>
      <c r="CC134" s="2"/>
      <c r="CD134" s="17"/>
    </row>
    <row r="135" spans="6:82" x14ac:dyDescent="0.2">
      <c r="I135" s="26"/>
      <c r="J135" s="34"/>
      <c r="K135" s="44">
        <f>F81</f>
        <v>68</v>
      </c>
      <c r="L135" s="45">
        <f>F88</f>
        <v>75</v>
      </c>
      <c r="M135" s="45">
        <f>F74</f>
        <v>61</v>
      </c>
      <c r="N135" s="45">
        <f>F31</f>
        <v>18</v>
      </c>
      <c r="O135" s="45">
        <f>F35</f>
        <v>22</v>
      </c>
      <c r="P135" s="45">
        <f>F15</f>
        <v>2</v>
      </c>
      <c r="Q135" s="45">
        <f>F50</f>
        <v>37</v>
      </c>
      <c r="R135" s="45">
        <f>F66</f>
        <v>53</v>
      </c>
      <c r="S135" s="46">
        <f>F46</f>
        <v>33</v>
      </c>
      <c r="T135" s="47">
        <f t="shared" si="48"/>
        <v>20049</v>
      </c>
      <c r="U135" s="2"/>
      <c r="V135" s="48" t="s">
        <v>59</v>
      </c>
      <c r="W135" s="49" t="s">
        <v>68</v>
      </c>
      <c r="X135" s="49" t="s">
        <v>91</v>
      </c>
      <c r="Y135" s="49" t="s">
        <v>79</v>
      </c>
      <c r="Z135" s="49" t="s">
        <v>11</v>
      </c>
      <c r="AA135" s="49" t="s">
        <v>20</v>
      </c>
      <c r="AB135" s="49" t="s">
        <v>29</v>
      </c>
      <c r="AC135" s="49" t="s">
        <v>38</v>
      </c>
      <c r="AD135" s="50" t="s">
        <v>50</v>
      </c>
      <c r="AE135" s="42"/>
      <c r="AF135" s="191"/>
      <c r="AG135" s="25"/>
      <c r="AH135" s="19"/>
      <c r="AI135" s="34"/>
      <c r="AJ135" s="44">
        <f>F63</f>
        <v>50</v>
      </c>
      <c r="AK135" s="45">
        <f>F41</f>
        <v>28</v>
      </c>
      <c r="AL135" s="45">
        <f>F58</f>
        <v>45</v>
      </c>
      <c r="AM135" s="45">
        <f>F88</f>
        <v>75</v>
      </c>
      <c r="AN135" s="45">
        <f>F75</f>
        <v>62</v>
      </c>
      <c r="AO135" s="45">
        <f>F80</f>
        <v>67</v>
      </c>
      <c r="AP135" s="45">
        <f>F38</f>
        <v>25</v>
      </c>
      <c r="AQ135" s="45">
        <f>F19</f>
        <v>6</v>
      </c>
      <c r="AR135" s="46">
        <f>F24</f>
        <v>11</v>
      </c>
      <c r="AS135" s="47">
        <f t="shared" si="49"/>
        <v>20049</v>
      </c>
      <c r="AT135" s="2"/>
      <c r="AU135" s="48" t="s">
        <v>74</v>
      </c>
      <c r="AV135" s="49" t="s">
        <v>75</v>
      </c>
      <c r="AW135" s="49" t="s">
        <v>76</v>
      </c>
      <c r="AX135" s="49" t="s">
        <v>68</v>
      </c>
      <c r="AY135" s="49" t="s">
        <v>69</v>
      </c>
      <c r="AZ135" s="49" t="s">
        <v>70</v>
      </c>
      <c r="BA135" s="49" t="s">
        <v>71</v>
      </c>
      <c r="BB135" s="49" t="s">
        <v>72</v>
      </c>
      <c r="BC135" s="50" t="s">
        <v>73</v>
      </c>
      <c r="BD135" s="42"/>
      <c r="BE135" s="24"/>
      <c r="BF135" s="25"/>
      <c r="BG135" s="155"/>
      <c r="BH135" s="2"/>
      <c r="BI135" s="44">
        <v>63</v>
      </c>
      <c r="BJ135" s="45">
        <v>68</v>
      </c>
      <c r="BK135" s="45">
        <v>73</v>
      </c>
      <c r="BL135" s="45">
        <v>4</v>
      </c>
      <c r="BM135" s="45">
        <v>12</v>
      </c>
      <c r="BN135" s="45">
        <v>26</v>
      </c>
      <c r="BO135" s="45">
        <v>29</v>
      </c>
      <c r="BP135" s="45">
        <v>43</v>
      </c>
      <c r="BQ135" s="46">
        <v>51</v>
      </c>
      <c r="BR135" s="47">
        <f t="shared" si="50"/>
        <v>20049</v>
      </c>
      <c r="BS135" s="2"/>
      <c r="BT135" s="156"/>
      <c r="BV135" s="17"/>
      <c r="BW135" s="2"/>
      <c r="BX135" s="43"/>
      <c r="BY135" s="43"/>
      <c r="BZ135" s="43"/>
      <c r="CA135" s="43"/>
      <c r="CB135" s="43"/>
      <c r="CC135" s="2"/>
      <c r="CD135" s="17"/>
    </row>
    <row r="136" spans="6:82" ht="12.75" thickBot="1" x14ac:dyDescent="0.25">
      <c r="I136" s="26"/>
      <c r="J136" s="34"/>
      <c r="K136" s="44">
        <f>F19</f>
        <v>6</v>
      </c>
      <c r="L136" s="45">
        <f>F23</f>
        <v>10</v>
      </c>
      <c r="M136" s="45">
        <f>F39</f>
        <v>26</v>
      </c>
      <c r="N136" s="45">
        <f>F47</f>
        <v>34</v>
      </c>
      <c r="O136" s="45">
        <f>F54</f>
        <v>41</v>
      </c>
      <c r="P136" s="45">
        <f>F61</f>
        <v>48</v>
      </c>
      <c r="Q136" s="45">
        <f>F69</f>
        <v>56</v>
      </c>
      <c r="R136" s="45">
        <f>F85</f>
        <v>72</v>
      </c>
      <c r="S136" s="46">
        <f>F89</f>
        <v>76</v>
      </c>
      <c r="T136" s="47">
        <f t="shared" si="48"/>
        <v>20049</v>
      </c>
      <c r="U136" s="2"/>
      <c r="V136" s="48" t="s">
        <v>72</v>
      </c>
      <c r="W136" s="49" t="s">
        <v>95</v>
      </c>
      <c r="X136" s="49" t="s">
        <v>63</v>
      </c>
      <c r="Y136" s="49" t="s">
        <v>15</v>
      </c>
      <c r="Z136" s="49" t="s">
        <v>24</v>
      </c>
      <c r="AA136" s="49" t="s">
        <v>83</v>
      </c>
      <c r="AB136" s="49" t="s">
        <v>42</v>
      </c>
      <c r="AC136" s="49" t="s">
        <v>54</v>
      </c>
      <c r="AD136" s="50" t="s">
        <v>33</v>
      </c>
      <c r="AE136" s="42"/>
      <c r="AF136" s="191"/>
      <c r="AG136" s="25"/>
      <c r="AH136" s="19"/>
      <c r="AI136" s="34"/>
      <c r="AJ136" s="44">
        <f>F73</f>
        <v>60</v>
      </c>
      <c r="AK136" s="45">
        <f>F78</f>
        <v>65</v>
      </c>
      <c r="AL136" s="45">
        <f>F92</f>
        <v>79</v>
      </c>
      <c r="AM136" s="45">
        <f>F14</f>
        <v>1</v>
      </c>
      <c r="AN136" s="45">
        <f>F31</f>
        <v>18</v>
      </c>
      <c r="AO136" s="45">
        <f>F36</f>
        <v>23</v>
      </c>
      <c r="AP136" s="45">
        <f>F48</f>
        <v>35</v>
      </c>
      <c r="AQ136" s="45">
        <f>F53</f>
        <v>40</v>
      </c>
      <c r="AR136" s="46">
        <f>F61</f>
        <v>48</v>
      </c>
      <c r="AS136" s="47">
        <f t="shared" si="49"/>
        <v>20049</v>
      </c>
      <c r="AT136" s="2"/>
      <c r="AU136" s="48" t="s">
        <v>87</v>
      </c>
      <c r="AV136" s="49" t="s">
        <v>85</v>
      </c>
      <c r="AW136" s="49" t="s">
        <v>86</v>
      </c>
      <c r="AX136" s="49" t="s">
        <v>81</v>
      </c>
      <c r="AY136" s="49" t="s">
        <v>79</v>
      </c>
      <c r="AZ136" s="49" t="s">
        <v>80</v>
      </c>
      <c r="BA136" s="49" t="s">
        <v>84</v>
      </c>
      <c r="BB136" s="49" t="s">
        <v>82</v>
      </c>
      <c r="BC136" s="50" t="s">
        <v>83</v>
      </c>
      <c r="BD136" s="42"/>
      <c r="BE136" s="24"/>
      <c r="BF136" s="25"/>
      <c r="BG136" s="155"/>
      <c r="BH136" s="2"/>
      <c r="BI136" s="44">
        <v>2</v>
      </c>
      <c r="BJ136" s="45">
        <v>16</v>
      </c>
      <c r="BK136" s="45">
        <v>24</v>
      </c>
      <c r="BL136" s="45">
        <v>36</v>
      </c>
      <c r="BM136" s="45">
        <v>41</v>
      </c>
      <c r="BN136" s="45">
        <v>46</v>
      </c>
      <c r="BO136" s="45">
        <v>58</v>
      </c>
      <c r="BP136" s="45">
        <v>66</v>
      </c>
      <c r="BQ136" s="46">
        <v>80</v>
      </c>
      <c r="BR136" s="47">
        <f t="shared" si="50"/>
        <v>20049</v>
      </c>
      <c r="BS136" s="2"/>
      <c r="BT136" s="156"/>
      <c r="BV136" s="17"/>
      <c r="BW136" s="2"/>
      <c r="BX136" s="43"/>
      <c r="BY136" s="43"/>
      <c r="BZ136" s="52" t="s">
        <v>88</v>
      </c>
      <c r="CA136" s="43"/>
      <c r="CB136" s="43"/>
      <c r="CC136" s="2"/>
      <c r="CD136" s="17"/>
    </row>
    <row r="137" spans="6:82" x14ac:dyDescent="0.2">
      <c r="I137" s="26"/>
      <c r="J137" s="34"/>
      <c r="K137" s="44">
        <f>F62</f>
        <v>49</v>
      </c>
      <c r="L137" s="45">
        <f>F42</f>
        <v>29</v>
      </c>
      <c r="M137" s="45">
        <f>F58</f>
        <v>45</v>
      </c>
      <c r="N137" s="45">
        <f>F93</f>
        <v>80</v>
      </c>
      <c r="O137" s="45">
        <f>F73</f>
        <v>60</v>
      </c>
      <c r="P137" s="45">
        <f>F77</f>
        <v>64</v>
      </c>
      <c r="Q137" s="45">
        <f>F34</f>
        <v>21</v>
      </c>
      <c r="R137" s="45">
        <f>F20</f>
        <v>7</v>
      </c>
      <c r="S137" s="46">
        <f>F27</f>
        <v>14</v>
      </c>
      <c r="T137" s="47">
        <f t="shared" si="48"/>
        <v>20049</v>
      </c>
      <c r="U137" s="2"/>
      <c r="V137" s="48" t="s">
        <v>99</v>
      </c>
      <c r="W137" s="49" t="s">
        <v>67</v>
      </c>
      <c r="X137" s="49" t="s">
        <v>76</v>
      </c>
      <c r="Y137" s="49" t="s">
        <v>28</v>
      </c>
      <c r="Z137" s="49" t="s">
        <v>87</v>
      </c>
      <c r="AA137" s="49" t="s">
        <v>19</v>
      </c>
      <c r="AB137" s="49" t="s">
        <v>58</v>
      </c>
      <c r="AC137" s="49" t="s">
        <v>37</v>
      </c>
      <c r="AD137" s="50" t="s">
        <v>46</v>
      </c>
      <c r="AE137" s="42"/>
      <c r="AF137" s="191"/>
      <c r="AG137" s="25"/>
      <c r="AH137" s="19"/>
      <c r="AI137" s="34"/>
      <c r="AJ137" s="44">
        <f>F26</f>
        <v>13</v>
      </c>
      <c r="AK137" s="45">
        <f>F34</f>
        <v>21</v>
      </c>
      <c r="AL137" s="45">
        <f>F21</f>
        <v>8</v>
      </c>
      <c r="AM137" s="45">
        <f>F51</f>
        <v>38</v>
      </c>
      <c r="AN137" s="45">
        <f>F65</f>
        <v>52</v>
      </c>
      <c r="AO137" s="45">
        <f>F46</f>
        <v>33</v>
      </c>
      <c r="AP137" s="45">
        <f>F85</f>
        <v>72</v>
      </c>
      <c r="AQ137" s="45">
        <f>F90</f>
        <v>77</v>
      </c>
      <c r="AR137" s="46">
        <f>F68</f>
        <v>55</v>
      </c>
      <c r="AS137" s="47">
        <f t="shared" si="49"/>
        <v>20049</v>
      </c>
      <c r="AT137" s="2"/>
      <c r="AU137" s="48" t="s">
        <v>57</v>
      </c>
      <c r="AV137" s="49" t="s">
        <v>58</v>
      </c>
      <c r="AW137" s="49" t="s">
        <v>52</v>
      </c>
      <c r="AX137" s="49" t="s">
        <v>51</v>
      </c>
      <c r="AY137" s="49" t="s">
        <v>56</v>
      </c>
      <c r="AZ137" s="49" t="s">
        <v>50</v>
      </c>
      <c r="BA137" s="49" t="s">
        <v>54</v>
      </c>
      <c r="BB137" s="49" t="s">
        <v>55</v>
      </c>
      <c r="BC137" s="50" t="s">
        <v>53</v>
      </c>
      <c r="BD137" s="42"/>
      <c r="BE137" s="24"/>
      <c r="BF137" s="25"/>
      <c r="BG137" s="155"/>
      <c r="BH137" s="2"/>
      <c r="BI137" s="44">
        <v>31</v>
      </c>
      <c r="BJ137" s="45">
        <v>39</v>
      </c>
      <c r="BK137" s="45">
        <v>53</v>
      </c>
      <c r="BL137" s="45">
        <v>56</v>
      </c>
      <c r="BM137" s="45">
        <v>70</v>
      </c>
      <c r="BN137" s="45">
        <v>78</v>
      </c>
      <c r="BO137" s="45">
        <v>9</v>
      </c>
      <c r="BP137" s="45">
        <v>14</v>
      </c>
      <c r="BQ137" s="46">
        <v>19</v>
      </c>
      <c r="BR137" s="47">
        <f t="shared" si="50"/>
        <v>20049</v>
      </c>
      <c r="BS137" s="2"/>
      <c r="BT137" s="156"/>
      <c r="BV137" s="17"/>
      <c r="BW137" s="2"/>
      <c r="BX137" s="43"/>
      <c r="BY137" s="43"/>
      <c r="BZ137" s="53" t="s">
        <v>89</v>
      </c>
      <c r="CA137" s="43"/>
      <c r="CB137" s="43"/>
      <c r="CC137" s="2"/>
      <c r="CD137" s="17"/>
    </row>
    <row r="138" spans="6:82" x14ac:dyDescent="0.2">
      <c r="I138" s="26"/>
      <c r="J138" s="34"/>
      <c r="K138" s="44">
        <f>F48</f>
        <v>35</v>
      </c>
      <c r="L138" s="45">
        <f>F55</f>
        <v>42</v>
      </c>
      <c r="M138" s="45">
        <f>F59</f>
        <v>46</v>
      </c>
      <c r="N138" s="45">
        <f>F70</f>
        <v>57</v>
      </c>
      <c r="O138" s="45">
        <f>F83</f>
        <v>70</v>
      </c>
      <c r="P138" s="45">
        <f>F90</f>
        <v>77</v>
      </c>
      <c r="Q138" s="45">
        <f>F17</f>
        <v>4</v>
      </c>
      <c r="R138" s="45">
        <f>F24</f>
        <v>11</v>
      </c>
      <c r="S138" s="46">
        <f>F40</f>
        <v>27</v>
      </c>
      <c r="T138" s="47">
        <f t="shared" si="48"/>
        <v>20049</v>
      </c>
      <c r="U138" s="2"/>
      <c r="V138" s="48" t="s">
        <v>84</v>
      </c>
      <c r="W138" s="49" t="s">
        <v>14</v>
      </c>
      <c r="X138" s="49" t="s">
        <v>25</v>
      </c>
      <c r="Y138" s="49" t="s">
        <v>34</v>
      </c>
      <c r="Z138" s="49" t="s">
        <v>43</v>
      </c>
      <c r="AA138" s="49" t="s">
        <v>55</v>
      </c>
      <c r="AB138" s="49" t="s">
        <v>64</v>
      </c>
      <c r="AC138" s="49" t="s">
        <v>73</v>
      </c>
      <c r="AD138" s="50" t="s">
        <v>96</v>
      </c>
      <c r="AE138" s="42"/>
      <c r="AF138" s="191"/>
      <c r="AG138" s="25"/>
      <c r="AH138" s="19"/>
      <c r="AI138" s="34"/>
      <c r="AJ138" s="44">
        <f>F84</f>
        <v>71</v>
      </c>
      <c r="AK138" s="45">
        <f>F89</f>
        <v>76</v>
      </c>
      <c r="AL138" s="45">
        <f>F70</f>
        <v>57</v>
      </c>
      <c r="AM138" s="45">
        <f>F28</f>
        <v>15</v>
      </c>
      <c r="AN138" s="45">
        <f>F33</f>
        <v>20</v>
      </c>
      <c r="AO138" s="45">
        <f>F20</f>
        <v>7</v>
      </c>
      <c r="AP138" s="45">
        <f>F50</f>
        <v>37</v>
      </c>
      <c r="AQ138" s="45">
        <f>F67</f>
        <v>54</v>
      </c>
      <c r="AR138" s="46">
        <f>F45</f>
        <v>32</v>
      </c>
      <c r="AS138" s="47">
        <f t="shared" si="49"/>
        <v>20049</v>
      </c>
      <c r="AT138" s="2"/>
      <c r="AU138" s="48" t="s">
        <v>32</v>
      </c>
      <c r="AV138" s="49" t="s">
        <v>33</v>
      </c>
      <c r="AW138" s="49" t="s">
        <v>34</v>
      </c>
      <c r="AX138" s="49" t="s">
        <v>31</v>
      </c>
      <c r="AY138" s="49" t="s">
        <v>36</v>
      </c>
      <c r="AZ138" s="49" t="s">
        <v>37</v>
      </c>
      <c r="BA138" s="49" t="s">
        <v>29</v>
      </c>
      <c r="BB138" s="49" t="s">
        <v>30</v>
      </c>
      <c r="BC138" s="50" t="s">
        <v>35</v>
      </c>
      <c r="BD138" s="42"/>
      <c r="BE138" s="24"/>
      <c r="BF138" s="25"/>
      <c r="BG138" s="155"/>
      <c r="BH138" s="2"/>
      <c r="BI138" s="44">
        <v>77</v>
      </c>
      <c r="BJ138" s="45">
        <v>55</v>
      </c>
      <c r="BK138" s="45">
        <v>72</v>
      </c>
      <c r="BL138" s="45">
        <v>21</v>
      </c>
      <c r="BM138" s="45">
        <v>8</v>
      </c>
      <c r="BN138" s="45">
        <v>13</v>
      </c>
      <c r="BO138" s="45">
        <v>52</v>
      </c>
      <c r="BP138" s="45">
        <v>33</v>
      </c>
      <c r="BQ138" s="46">
        <v>38</v>
      </c>
      <c r="BR138" s="47">
        <f t="shared" si="50"/>
        <v>20049</v>
      </c>
      <c r="BS138" s="2"/>
      <c r="BT138" s="156"/>
      <c r="BV138" s="17"/>
      <c r="BW138" s="2"/>
      <c r="BX138" s="43"/>
      <c r="BY138" s="43"/>
      <c r="BZ138" s="43"/>
      <c r="CA138" s="43"/>
      <c r="CB138" s="43"/>
      <c r="CC138" s="2"/>
      <c r="CD138" s="17"/>
    </row>
    <row r="139" spans="6:82" x14ac:dyDescent="0.2">
      <c r="I139" s="26"/>
      <c r="J139" s="34"/>
      <c r="K139" s="44">
        <f>F94</f>
        <v>81</v>
      </c>
      <c r="L139" s="45">
        <f>F71</f>
        <v>58</v>
      </c>
      <c r="M139" s="45">
        <f>F78</f>
        <v>65</v>
      </c>
      <c r="N139" s="45">
        <f>F32</f>
        <v>19</v>
      </c>
      <c r="O139" s="45">
        <f>F21</f>
        <v>8</v>
      </c>
      <c r="P139" s="45">
        <f>F28</f>
        <v>15</v>
      </c>
      <c r="Q139" s="45">
        <f>F63</f>
        <v>50</v>
      </c>
      <c r="R139" s="45">
        <f>F43</f>
        <v>30</v>
      </c>
      <c r="S139" s="46">
        <f>F56</f>
        <v>43</v>
      </c>
      <c r="T139" s="47">
        <f t="shared" si="48"/>
        <v>20049</v>
      </c>
      <c r="U139" s="2"/>
      <c r="V139" s="48" t="s">
        <v>13</v>
      </c>
      <c r="W139" s="49" t="s">
        <v>26</v>
      </c>
      <c r="X139" s="49" t="s">
        <v>85</v>
      </c>
      <c r="Y139" s="49" t="s">
        <v>44</v>
      </c>
      <c r="Z139" s="49" t="s">
        <v>52</v>
      </c>
      <c r="AA139" s="49" t="s">
        <v>31</v>
      </c>
      <c r="AB139" s="49" t="s">
        <v>74</v>
      </c>
      <c r="AC139" s="49" t="s">
        <v>93</v>
      </c>
      <c r="AD139" s="50" t="s">
        <v>65</v>
      </c>
      <c r="AE139" s="42"/>
      <c r="AF139" s="191"/>
      <c r="AG139" s="67"/>
      <c r="AH139" s="19"/>
      <c r="AI139" s="34"/>
      <c r="AJ139" s="44">
        <f>F40</f>
        <v>27</v>
      </c>
      <c r="AK139" s="45">
        <f>F18</f>
        <v>5</v>
      </c>
      <c r="AL139" s="45">
        <f>F23</f>
        <v>10</v>
      </c>
      <c r="AM139" s="45">
        <f>F62</f>
        <v>49</v>
      </c>
      <c r="AN139" s="45">
        <f>F43</f>
        <v>30</v>
      </c>
      <c r="AO139" s="45">
        <f>F57</f>
        <v>44</v>
      </c>
      <c r="AP139" s="45">
        <f>F87</f>
        <v>74</v>
      </c>
      <c r="AQ139" s="45">
        <f>F74</f>
        <v>61</v>
      </c>
      <c r="AR139" s="46">
        <f>F82</f>
        <v>69</v>
      </c>
      <c r="AS139" s="47">
        <f t="shared" si="49"/>
        <v>20049</v>
      </c>
      <c r="AT139" s="2"/>
      <c r="AU139" s="48" t="s">
        <v>96</v>
      </c>
      <c r="AV139" s="49" t="s">
        <v>94</v>
      </c>
      <c r="AW139" s="49" t="s">
        <v>95</v>
      </c>
      <c r="AX139" s="49" t="s">
        <v>99</v>
      </c>
      <c r="AY139" s="49" t="s">
        <v>93</v>
      </c>
      <c r="AZ139" s="49" t="s">
        <v>98</v>
      </c>
      <c r="BA139" s="49" t="s">
        <v>97</v>
      </c>
      <c r="BB139" s="49" t="s">
        <v>91</v>
      </c>
      <c r="BC139" s="50" t="s">
        <v>92</v>
      </c>
      <c r="BD139" s="42"/>
      <c r="BE139" s="24"/>
      <c r="BF139" s="25"/>
      <c r="BG139" s="155"/>
      <c r="BH139" s="2"/>
      <c r="BI139" s="44">
        <v>25</v>
      </c>
      <c r="BJ139" s="45">
        <v>6</v>
      </c>
      <c r="BK139" s="45">
        <v>11</v>
      </c>
      <c r="BL139" s="45">
        <v>50</v>
      </c>
      <c r="BM139" s="45">
        <v>28</v>
      </c>
      <c r="BN139" s="45">
        <v>45</v>
      </c>
      <c r="BO139" s="45">
        <v>75</v>
      </c>
      <c r="BP139" s="45">
        <v>62</v>
      </c>
      <c r="BQ139" s="46">
        <v>67</v>
      </c>
      <c r="BR139" s="47">
        <f t="shared" si="50"/>
        <v>20049</v>
      </c>
      <c r="BS139" s="2"/>
      <c r="BT139" s="156"/>
      <c r="BV139" s="17"/>
      <c r="BW139" s="2"/>
      <c r="BX139" s="43"/>
      <c r="BY139" s="158"/>
      <c r="BZ139" s="158"/>
      <c r="CA139" s="158"/>
      <c r="CB139" s="43"/>
      <c r="CC139" s="2"/>
      <c r="CD139" s="17"/>
    </row>
    <row r="140" spans="6:82" ht="12.75" thickBot="1" x14ac:dyDescent="0.25">
      <c r="I140" s="26"/>
      <c r="J140" s="34"/>
      <c r="K140" s="59">
        <f>F29</f>
        <v>16</v>
      </c>
      <c r="L140" s="60">
        <f>F36</f>
        <v>23</v>
      </c>
      <c r="M140" s="60">
        <f>F16</f>
        <v>3</v>
      </c>
      <c r="N140" s="60">
        <f>F51</f>
        <v>38</v>
      </c>
      <c r="O140" s="60">
        <f>F67</f>
        <v>54</v>
      </c>
      <c r="P140" s="60">
        <f>F44</f>
        <v>31</v>
      </c>
      <c r="Q140" s="60">
        <f>F82</f>
        <v>69</v>
      </c>
      <c r="R140" s="60">
        <f>F86</f>
        <v>73</v>
      </c>
      <c r="S140" s="61">
        <f>F75</f>
        <v>62</v>
      </c>
      <c r="T140" s="47">
        <f t="shared" si="48"/>
        <v>20049</v>
      </c>
      <c r="U140" s="2"/>
      <c r="V140" s="63" t="s">
        <v>21</v>
      </c>
      <c r="W140" s="64" t="s">
        <v>80</v>
      </c>
      <c r="X140" s="64" t="s">
        <v>12</v>
      </c>
      <c r="Y140" s="64" t="s">
        <v>51</v>
      </c>
      <c r="Z140" s="64" t="s">
        <v>30</v>
      </c>
      <c r="AA140" s="64" t="s">
        <v>39</v>
      </c>
      <c r="AB140" s="64" t="s">
        <v>92</v>
      </c>
      <c r="AC140" s="64" t="s">
        <v>60</v>
      </c>
      <c r="AD140" s="65" t="s">
        <v>69</v>
      </c>
      <c r="AE140" s="42"/>
      <c r="AF140" s="191"/>
      <c r="AG140" s="67"/>
      <c r="AH140" s="58"/>
      <c r="AI140" s="34"/>
      <c r="AJ140" s="59">
        <f>F47</f>
        <v>34</v>
      </c>
      <c r="AK140" s="60">
        <f>F55</f>
        <v>42</v>
      </c>
      <c r="AL140" s="60">
        <f>F60</f>
        <v>47</v>
      </c>
      <c r="AM140" s="60">
        <f>F72</f>
        <v>59</v>
      </c>
      <c r="AN140" s="60">
        <f>F77</f>
        <v>64</v>
      </c>
      <c r="AO140" s="60">
        <f>F94</f>
        <v>81</v>
      </c>
      <c r="AP140" s="60">
        <f>F16</f>
        <v>3</v>
      </c>
      <c r="AQ140" s="60">
        <f>F30</f>
        <v>17</v>
      </c>
      <c r="AR140" s="61">
        <f>F35</f>
        <v>22</v>
      </c>
      <c r="AS140" s="47">
        <f t="shared" si="49"/>
        <v>20049</v>
      </c>
      <c r="AT140" s="2"/>
      <c r="AU140" s="63" t="s">
        <v>15</v>
      </c>
      <c r="AV140" s="64" t="s">
        <v>14</v>
      </c>
      <c r="AW140" s="64" t="s">
        <v>16</v>
      </c>
      <c r="AX140" s="64" t="s">
        <v>18</v>
      </c>
      <c r="AY140" s="64" t="s">
        <v>19</v>
      </c>
      <c r="AZ140" s="64" t="s">
        <v>13</v>
      </c>
      <c r="BA140" s="64" t="s">
        <v>12</v>
      </c>
      <c r="BB140" s="64" t="s">
        <v>17</v>
      </c>
      <c r="BC140" s="65" t="s">
        <v>11</v>
      </c>
      <c r="BD140" s="42"/>
      <c r="BE140" s="66"/>
      <c r="BF140" s="67"/>
      <c r="BG140" s="155"/>
      <c r="BH140" s="2"/>
      <c r="BI140" s="59">
        <v>48</v>
      </c>
      <c r="BJ140" s="60">
        <v>35</v>
      </c>
      <c r="BK140" s="60">
        <v>40</v>
      </c>
      <c r="BL140" s="60">
        <v>79</v>
      </c>
      <c r="BM140" s="60">
        <v>60</v>
      </c>
      <c r="BN140" s="60">
        <v>65</v>
      </c>
      <c r="BO140" s="60">
        <v>23</v>
      </c>
      <c r="BP140" s="60">
        <v>1</v>
      </c>
      <c r="BQ140" s="61">
        <v>18</v>
      </c>
      <c r="BR140" s="47">
        <f t="shared" si="50"/>
        <v>20049</v>
      </c>
      <c r="BS140" s="2"/>
      <c r="BT140" s="156"/>
      <c r="BV140" s="17"/>
      <c r="BW140" s="2"/>
      <c r="BX140" s="43"/>
      <c r="BY140" s="43"/>
      <c r="BZ140" s="43"/>
      <c r="CA140" s="43"/>
      <c r="CB140" s="43"/>
      <c r="CC140" s="2"/>
      <c r="CD140" s="17"/>
    </row>
    <row r="141" spans="6:82" x14ac:dyDescent="0.2">
      <c r="I141" s="26"/>
      <c r="J141" s="34"/>
      <c r="K141" s="78">
        <f>SUMSQ(K132,L132,M132,K133,L133,M133,K134,L134,M134)</f>
        <v>20049</v>
      </c>
      <c r="L141" s="79">
        <f>SUMSQ(K135,L135,M135,K136,L136,M136,K137,L137,M137)</f>
        <v>20049</v>
      </c>
      <c r="M141" s="79">
        <f>SUMSQ(K138,L138,M138,K139,L139,M139,K140,L140,M140)</f>
        <v>20049</v>
      </c>
      <c r="N141" s="79">
        <f>SUMSQ(N132,O132,P132,N133,O133,P133,N134,O134,P134)</f>
        <v>20049</v>
      </c>
      <c r="O141" s="79">
        <f>N135^3+O135^3+P135^3+N136^3+O136^3+P136^3+N137^3+O137^3+P137^3</f>
        <v>1225449</v>
      </c>
      <c r="P141" s="79">
        <f>SUMSQ(N138,O138,P138,N139,O139,P139,N140,O140,P140)</f>
        <v>20049</v>
      </c>
      <c r="Q141" s="79">
        <f>SUMSQ(Q132,R132,S132,Q133,R133,S133,Q134,R134,S134)</f>
        <v>20049</v>
      </c>
      <c r="R141" s="79">
        <f>SUMSQ(Q135,R135,S135,Q136,R136,S136,Q137,R137,S137)</f>
        <v>20049</v>
      </c>
      <c r="S141" s="193">
        <f>SUMSQ(Q138,R138,S138,Q139,R139,S139,Q140,R140,S140)</f>
        <v>20049</v>
      </c>
      <c r="T141" s="194">
        <f>K132^3+L133^3+M134^3+N135^3+O136^3+P137^3+Q138^3+R139^3+S140^3</f>
        <v>1225449</v>
      </c>
      <c r="U141" s="2"/>
      <c r="V141" s="77"/>
      <c r="W141" s="77"/>
      <c r="X141" s="77"/>
      <c r="Y141" s="77"/>
      <c r="Z141" s="77"/>
      <c r="AA141" s="77"/>
      <c r="AB141" s="77"/>
      <c r="AC141" s="77"/>
      <c r="AD141" s="77"/>
      <c r="AE141" s="42"/>
      <c r="AF141" s="191"/>
      <c r="AG141" s="98"/>
      <c r="AH141" s="58"/>
      <c r="AI141" s="34"/>
      <c r="AJ141" s="78">
        <f>SUMSQ(AJ132,AK132,AL132,AJ133,AK133,AL133,AJ134,AK134,AL134)</f>
        <v>20049</v>
      </c>
      <c r="AK141" s="79">
        <f>SUMSQ(AJ135,AK135,AL135,AJ136,AK136,AL136,AJ137,AK137,AL137)</f>
        <v>20049</v>
      </c>
      <c r="AL141" s="79">
        <f>SUMSQ(AJ138,AK138,AL138,AJ139,AK139,AL139,AJ140,AK140,AL140)</f>
        <v>20049</v>
      </c>
      <c r="AM141" s="79">
        <f>SUMSQ(AM132,AN132,AO132,AM133,AN133,AO133,AM134,AN134,AO134)</f>
        <v>20049</v>
      </c>
      <c r="AN141" s="79">
        <f>SUMSQ(AM135,AN135,AO135,AM136,AN136,AO136,AM137,AN137,AO137)</f>
        <v>20049</v>
      </c>
      <c r="AO141" s="79">
        <f>SUMSQ(AM138,AN138,AO138,AM139,AN139,AO139,AM140,AN140,AO140)</f>
        <v>20049</v>
      </c>
      <c r="AP141" s="79">
        <f>SUMSQ(AP132,AQ132,AR132,AP133,AQ133,AR133,AP134,AQ134,AR134)</f>
        <v>20049</v>
      </c>
      <c r="AQ141" s="79">
        <f>SUMSQ(AP135,AQ135,AR135,AP136,AQ136,AR136,AP137,AQ137,AR137)</f>
        <v>20049</v>
      </c>
      <c r="AR141" s="79">
        <f>SUMSQ(AP138,AQ138,AR138,AP139,AQ139,AR139,AP140,AQ140,AR140)</f>
        <v>20049</v>
      </c>
      <c r="AS141" s="80">
        <f>SUMSQ(AJ132,AK133,AL134,AM135,AN136,AO137,AP138,AQ139,AR140)</f>
        <v>20049</v>
      </c>
      <c r="AT141" s="2"/>
      <c r="AU141" s="77"/>
      <c r="AV141" s="77"/>
      <c r="AW141" s="77"/>
      <c r="AX141" s="77"/>
      <c r="AY141" s="77"/>
      <c r="AZ141" s="77"/>
      <c r="BA141" s="77"/>
      <c r="BB141" s="77"/>
      <c r="BC141" s="77"/>
      <c r="BD141" s="42"/>
      <c r="BE141" s="66"/>
      <c r="BF141" s="81"/>
      <c r="BG141" s="155"/>
      <c r="BH141" s="2"/>
      <c r="BI141" s="82">
        <f>SUMSQ(BI132,BJ132,BK132,BI133,BJ133,BK133,BI134,BJ134,BK134)</f>
        <v>20049</v>
      </c>
      <c r="BJ141" s="83">
        <f>SUMSQ(BL132,BM132,BN132,BL133,BM133,BN133,BL134,BM134,BN134)</f>
        <v>20049</v>
      </c>
      <c r="BK141" s="83">
        <f>SUMSQ(BO132,BP132,BQ132,BO133,BP133,BQ133,BO134,BP134,BQ134)</f>
        <v>20049</v>
      </c>
      <c r="BL141" s="83">
        <f>SUMSQ(BI135,BJ135,BK135,BI136,BJ136,BK136,BI137,BJ137,BK137)</f>
        <v>20049</v>
      </c>
      <c r="BM141" s="83">
        <f>SUMSQ(BL135,BM135,BN135,BL136,BM136,BN136,BL137,BM137,BN137)</f>
        <v>20049</v>
      </c>
      <c r="BN141" s="83">
        <f>SUMSQ(BO135,BP135,BQ135,BO136,BP136,BQ136,BO137,BP137,BQ137)</f>
        <v>20049</v>
      </c>
      <c r="BO141" s="83">
        <f>SUMSQ(BI138,BJ138,BK138,BI139,BJ139,BK139,BI140,BJ140,BK140)</f>
        <v>20049</v>
      </c>
      <c r="BP141" s="83">
        <f>SUMSQ(BL138,BM138,BN138,BL139,BM139,BN139,BL140,BM140,BN140)</f>
        <v>20049</v>
      </c>
      <c r="BQ141" s="83">
        <f>SUMSQ(BO138,BP138,BQ138,BO139,BP139,BQ139,BO140,BP140,BQ140)</f>
        <v>20049</v>
      </c>
      <c r="BR141" s="84">
        <f>SUMSQ(BI132,BJ133,BK134,BL135,BM136,BN137,BO138,BP139,BQ140)</f>
        <v>20049</v>
      </c>
      <c r="BS141" s="2"/>
      <c r="BT141" s="156"/>
      <c r="BV141" s="17"/>
      <c r="BW141" s="2"/>
      <c r="BX141" s="43"/>
      <c r="BY141" s="43"/>
      <c r="BZ141" s="43"/>
      <c r="CA141" s="43"/>
      <c r="CB141" s="43"/>
      <c r="CC141" s="2"/>
      <c r="CD141" s="17"/>
    </row>
    <row r="142" spans="6:82" ht="12.75" thickBot="1" x14ac:dyDescent="0.25">
      <c r="I142" s="26"/>
      <c r="J142" s="34"/>
      <c r="K142" s="89">
        <f t="shared" ref="K142:S142" si="51">SUMSQ(K132:K140)</f>
        <v>20049</v>
      </c>
      <c r="L142" s="90">
        <f t="shared" si="51"/>
        <v>20049</v>
      </c>
      <c r="M142" s="90">
        <f t="shared" si="51"/>
        <v>20049</v>
      </c>
      <c r="N142" s="90">
        <f t="shared" si="51"/>
        <v>20049</v>
      </c>
      <c r="O142" s="90">
        <f t="shared" si="51"/>
        <v>20049</v>
      </c>
      <c r="P142" s="90">
        <f t="shared" si="51"/>
        <v>20049</v>
      </c>
      <c r="Q142" s="90">
        <f t="shared" si="51"/>
        <v>20049</v>
      </c>
      <c r="R142" s="90">
        <f t="shared" si="51"/>
        <v>20049</v>
      </c>
      <c r="S142" s="90">
        <f t="shared" si="51"/>
        <v>20049</v>
      </c>
      <c r="T142" s="130">
        <f>K140^3+L139^3+M138^3+N137^3+O136^3+P135^3+Q134^3+R133^3+S132^3</f>
        <v>1225449</v>
      </c>
      <c r="U142" s="2"/>
      <c r="V142" s="49" t="s">
        <v>36</v>
      </c>
      <c r="W142" s="49" t="s">
        <v>56</v>
      </c>
      <c r="X142" s="49" t="s">
        <v>41</v>
      </c>
      <c r="Y142" s="49" t="s">
        <v>79</v>
      </c>
      <c r="Z142" s="49" t="s">
        <v>24</v>
      </c>
      <c r="AA142" s="49" t="s">
        <v>19</v>
      </c>
      <c r="AB142" s="49" t="s">
        <v>64</v>
      </c>
      <c r="AC142" s="49" t="s">
        <v>93</v>
      </c>
      <c r="AD142" s="49" t="s">
        <v>69</v>
      </c>
      <c r="AE142" s="42"/>
      <c r="AF142" s="191"/>
      <c r="AG142" s="98"/>
      <c r="AH142" s="88"/>
      <c r="AI142" s="34"/>
      <c r="AJ142" s="89">
        <f t="shared" ref="AJ142:AR142" si="52">SUMSQ(AJ132:AJ140)</f>
        <v>20049</v>
      </c>
      <c r="AK142" s="90">
        <f t="shared" si="52"/>
        <v>20049</v>
      </c>
      <c r="AL142" s="90">
        <f t="shared" si="52"/>
        <v>20049</v>
      </c>
      <c r="AM142" s="90">
        <f t="shared" si="52"/>
        <v>20049</v>
      </c>
      <c r="AN142" s="90">
        <f t="shared" si="52"/>
        <v>20049</v>
      </c>
      <c r="AO142" s="90">
        <f t="shared" si="52"/>
        <v>20049</v>
      </c>
      <c r="AP142" s="90">
        <f t="shared" si="52"/>
        <v>20049</v>
      </c>
      <c r="AQ142" s="90">
        <f t="shared" si="52"/>
        <v>20049</v>
      </c>
      <c r="AR142" s="90">
        <f t="shared" si="52"/>
        <v>20049</v>
      </c>
      <c r="AS142" s="99">
        <f>SUMSQ(AJ140,AK139,AL138,AM137,AN136,AO135,AP134,AQ133,AR132)</f>
        <v>20049</v>
      </c>
      <c r="AT142" s="2"/>
      <c r="AU142" s="136" t="s">
        <v>20</v>
      </c>
      <c r="AV142" s="137" t="s">
        <v>38</v>
      </c>
      <c r="AW142" s="137" t="s">
        <v>59</v>
      </c>
      <c r="AX142" s="137" t="s">
        <v>68</v>
      </c>
      <c r="AY142" s="137" t="s">
        <v>79</v>
      </c>
      <c r="AZ142" s="137" t="s">
        <v>50</v>
      </c>
      <c r="BA142" s="137" t="s">
        <v>29</v>
      </c>
      <c r="BB142" s="137" t="s">
        <v>91</v>
      </c>
      <c r="BC142" s="138" t="s">
        <v>11</v>
      </c>
      <c r="BD142" s="42"/>
      <c r="BE142" s="97"/>
      <c r="BF142" s="98"/>
      <c r="BG142" s="155"/>
      <c r="BH142" s="2"/>
      <c r="BI142" s="89">
        <f t="shared" ref="BI142:BQ142" si="53">SUMSQ(BI132:BI140)</f>
        <v>20049</v>
      </c>
      <c r="BJ142" s="90">
        <f t="shared" si="53"/>
        <v>20049</v>
      </c>
      <c r="BK142" s="90">
        <f t="shared" si="53"/>
        <v>20049</v>
      </c>
      <c r="BL142" s="90">
        <f t="shared" si="53"/>
        <v>20049</v>
      </c>
      <c r="BM142" s="90">
        <f t="shared" si="53"/>
        <v>20049</v>
      </c>
      <c r="BN142" s="90">
        <f t="shared" si="53"/>
        <v>20049</v>
      </c>
      <c r="BO142" s="90">
        <f t="shared" si="53"/>
        <v>20049</v>
      </c>
      <c r="BP142" s="90">
        <f t="shared" si="53"/>
        <v>20049</v>
      </c>
      <c r="BQ142" s="90">
        <f t="shared" si="53"/>
        <v>20049</v>
      </c>
      <c r="BR142" s="100">
        <f>SUMSQ(BI140,BJ139,BK138,BL137,BM136,BN135,BO134,BP133,BQ132)</f>
        <v>20049</v>
      </c>
      <c r="BS142" s="2"/>
      <c r="BT142" s="156"/>
      <c r="BV142" s="17"/>
      <c r="BW142" s="2"/>
      <c r="BX142" s="43"/>
      <c r="BY142" s="43"/>
      <c r="BZ142" s="43"/>
      <c r="CA142" s="43"/>
      <c r="CB142" s="43"/>
      <c r="CC142" s="2"/>
      <c r="CD142" s="17"/>
    </row>
    <row r="143" spans="6:82" ht="12.75" thickBot="1" x14ac:dyDescent="0.25">
      <c r="I143" s="26"/>
      <c r="J143" s="104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64" t="s">
        <v>21</v>
      </c>
      <c r="W143" s="64" t="s">
        <v>26</v>
      </c>
      <c r="X143" s="64" t="s">
        <v>25</v>
      </c>
      <c r="Y143" s="64" t="s">
        <v>28</v>
      </c>
      <c r="Z143" s="64" t="s">
        <v>24</v>
      </c>
      <c r="AA143" s="64" t="s">
        <v>20</v>
      </c>
      <c r="AB143" s="64" t="s">
        <v>23</v>
      </c>
      <c r="AC143" s="64" t="s">
        <v>22</v>
      </c>
      <c r="AD143" s="64" t="s">
        <v>27</v>
      </c>
      <c r="AE143" s="109"/>
      <c r="AF143" s="191"/>
      <c r="AH143" s="88"/>
      <c r="AI143" s="104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39"/>
      <c r="AT143" s="106"/>
      <c r="AU143" s="140" t="s">
        <v>15</v>
      </c>
      <c r="AV143" s="141" t="s">
        <v>94</v>
      </c>
      <c r="AW143" s="141" t="s">
        <v>34</v>
      </c>
      <c r="AX143" s="141" t="s">
        <v>51</v>
      </c>
      <c r="AY143" s="141" t="s">
        <v>79</v>
      </c>
      <c r="AZ143" s="141" t="s">
        <v>70</v>
      </c>
      <c r="BA143" s="141" t="s">
        <v>66</v>
      </c>
      <c r="BB143" s="141" t="s">
        <v>44</v>
      </c>
      <c r="BC143" s="142" t="s">
        <v>28</v>
      </c>
      <c r="BD143" s="109"/>
      <c r="BE143" s="97"/>
      <c r="BF143" s="98"/>
      <c r="BG143" s="155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156"/>
      <c r="BV143" s="17"/>
      <c r="BW143" s="2"/>
      <c r="BX143" s="2"/>
      <c r="BY143" s="2"/>
      <c r="BZ143" s="2"/>
      <c r="CA143" s="2"/>
      <c r="CB143" s="2"/>
      <c r="CC143" s="2"/>
      <c r="CD143" s="17"/>
    </row>
    <row r="144" spans="6:82" ht="12.75" thickBot="1" x14ac:dyDescent="0.25">
      <c r="I144" s="110"/>
      <c r="J144" s="111"/>
      <c r="K144" s="111"/>
      <c r="L144" s="111"/>
      <c r="M144" s="113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3"/>
      <c r="Y144" s="111"/>
      <c r="Z144" s="111"/>
      <c r="AA144" s="111"/>
      <c r="AB144" s="111"/>
      <c r="AC144" s="111"/>
      <c r="AD144" s="111"/>
      <c r="AE144" s="111"/>
      <c r="AF144" s="112"/>
      <c r="AH144" s="110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2"/>
      <c r="BG144" s="159"/>
      <c r="BH144" s="115"/>
      <c r="BI144" s="115"/>
      <c r="BJ144" s="115"/>
      <c r="BK144" s="115"/>
      <c r="BL144" s="115"/>
      <c r="BM144" s="115"/>
      <c r="BN144" s="115"/>
      <c r="BO144" s="115"/>
      <c r="BP144" s="115"/>
      <c r="BQ144" s="115"/>
      <c r="BR144" s="115"/>
      <c r="BS144" s="115"/>
      <c r="BT144" s="160"/>
      <c r="BV144" s="17"/>
      <c r="BW144" s="17"/>
      <c r="BX144" s="17"/>
      <c r="BY144" s="17"/>
      <c r="BZ144" s="17"/>
      <c r="CA144" s="17"/>
      <c r="CB144" s="17"/>
      <c r="CC144" s="17"/>
      <c r="CD144" s="17"/>
    </row>
    <row r="145" spans="9:82" ht="12.75" thickBot="1" x14ac:dyDescent="0.25">
      <c r="BG145" s="161"/>
      <c r="BT145" s="162"/>
    </row>
    <row r="146" spans="9:82" ht="12.75" thickBot="1" x14ac:dyDescent="0.25">
      <c r="I146" s="7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10"/>
      <c r="AG146" s="25"/>
      <c r="AH146" s="7"/>
      <c r="AI146" s="8"/>
      <c r="AJ146" s="8"/>
      <c r="AK146" s="8"/>
      <c r="AL146" s="9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9"/>
      <c r="AX146" s="8"/>
      <c r="AY146" s="8"/>
      <c r="AZ146" s="8"/>
      <c r="BA146" s="8"/>
      <c r="BB146" s="8"/>
      <c r="BC146" s="8"/>
      <c r="BD146" s="8" t="s">
        <v>0</v>
      </c>
      <c r="BE146" s="10"/>
      <c r="BG146" s="163"/>
      <c r="BH146" s="121"/>
      <c r="BI146" s="122"/>
      <c r="BJ146" s="122"/>
      <c r="BK146" s="122"/>
      <c r="BL146" s="122"/>
      <c r="BM146" s="122"/>
      <c r="BN146" s="122"/>
      <c r="BO146" s="122"/>
      <c r="BP146" s="122"/>
      <c r="BQ146" s="122"/>
      <c r="BR146" s="122"/>
      <c r="BS146" s="122"/>
      <c r="BT146" s="164"/>
      <c r="BV146" s="17"/>
      <c r="BW146" s="17"/>
      <c r="BX146" s="17"/>
      <c r="BY146" s="17"/>
      <c r="BZ146" s="17"/>
      <c r="CA146" s="17"/>
      <c r="CB146" s="17"/>
      <c r="CC146" s="17"/>
      <c r="CD146" s="17"/>
    </row>
    <row r="147" spans="9:82" ht="12.75" thickBot="1" x14ac:dyDescent="0.25">
      <c r="I147" s="26"/>
      <c r="J147" s="20"/>
      <c r="K147" s="21"/>
      <c r="L147" s="21"/>
      <c r="M147" s="21"/>
      <c r="N147" s="21"/>
      <c r="O147" s="22" t="s">
        <v>142</v>
      </c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2" t="s">
        <v>143</v>
      </c>
      <c r="AA147" s="21"/>
      <c r="AB147" s="21"/>
      <c r="AC147" s="21"/>
      <c r="AD147" s="21"/>
      <c r="AE147" s="23"/>
      <c r="AF147" s="191"/>
      <c r="AG147" s="25"/>
      <c r="AH147" s="19"/>
      <c r="AI147" s="20"/>
      <c r="AJ147" s="21"/>
      <c r="AK147" s="21"/>
      <c r="AL147" s="21"/>
      <c r="AM147" s="21"/>
      <c r="AN147" s="22" t="s">
        <v>144</v>
      </c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2" t="s">
        <v>145</v>
      </c>
      <c r="AZ147" s="21"/>
      <c r="BA147" s="21"/>
      <c r="BB147" s="21"/>
      <c r="BC147" s="21"/>
      <c r="BD147" s="23"/>
      <c r="BE147" s="24"/>
      <c r="BF147" s="25"/>
      <c r="BG147" s="155"/>
      <c r="BH147" s="2"/>
      <c r="BI147" s="2"/>
      <c r="BJ147" s="2"/>
      <c r="BK147" s="2"/>
      <c r="BL147" s="2"/>
      <c r="BM147" s="28" t="s">
        <v>108</v>
      </c>
      <c r="BN147" s="2"/>
      <c r="BO147" s="2"/>
      <c r="BP147" s="2"/>
      <c r="BQ147" s="2"/>
      <c r="BR147" s="2"/>
      <c r="BS147" s="2"/>
      <c r="BT147" s="156"/>
      <c r="BV147" s="17"/>
      <c r="BW147" s="2"/>
      <c r="BX147" s="2"/>
      <c r="BY147" s="2"/>
      <c r="BZ147" s="2"/>
      <c r="CA147" s="2"/>
      <c r="CB147" s="2"/>
      <c r="CC147" s="2"/>
      <c r="CD147" s="17"/>
    </row>
    <row r="148" spans="9:82" x14ac:dyDescent="0.2">
      <c r="I148" s="26"/>
      <c r="J148" s="34"/>
      <c r="K148" s="35">
        <f>F39</f>
        <v>26</v>
      </c>
      <c r="L148" s="36">
        <f>F14</f>
        <v>1</v>
      </c>
      <c r="M148" s="36">
        <f>F28</f>
        <v>15</v>
      </c>
      <c r="N148" s="36">
        <f>F62</f>
        <v>49</v>
      </c>
      <c r="O148" s="36">
        <f>F49</f>
        <v>36</v>
      </c>
      <c r="P148" s="36">
        <f>F51</f>
        <v>38</v>
      </c>
      <c r="Q148" s="36">
        <f>F88</f>
        <v>75</v>
      </c>
      <c r="R148" s="36">
        <f>F72</f>
        <v>59</v>
      </c>
      <c r="S148" s="37">
        <f>F83</f>
        <v>70</v>
      </c>
      <c r="T148" s="38">
        <f t="shared" ref="T148:T156" si="54">SUMSQ(K148:S148)</f>
        <v>20049</v>
      </c>
      <c r="U148" s="2"/>
      <c r="V148" s="39" t="s">
        <v>63</v>
      </c>
      <c r="W148" s="40" t="s">
        <v>81</v>
      </c>
      <c r="X148" s="40" t="s">
        <v>31</v>
      </c>
      <c r="Y148" s="40" t="s">
        <v>99</v>
      </c>
      <c r="Z148" s="40" t="s">
        <v>23</v>
      </c>
      <c r="AA148" s="40" t="s">
        <v>51</v>
      </c>
      <c r="AB148" s="40" t="s">
        <v>68</v>
      </c>
      <c r="AC148" s="40" t="s">
        <v>18</v>
      </c>
      <c r="AD148" s="41" t="s">
        <v>43</v>
      </c>
      <c r="AE148" s="42"/>
      <c r="AF148" s="191"/>
      <c r="AG148" s="25"/>
      <c r="AH148" s="19"/>
      <c r="AI148" s="34"/>
      <c r="AJ148" s="35">
        <f>F21</f>
        <v>8</v>
      </c>
      <c r="AK148" s="36">
        <f>F25</f>
        <v>12</v>
      </c>
      <c r="AL148" s="36">
        <f>F35</f>
        <v>22</v>
      </c>
      <c r="AM148" s="36">
        <f>F41</f>
        <v>28</v>
      </c>
      <c r="AN148" s="36">
        <f>F54</f>
        <v>41</v>
      </c>
      <c r="AO148" s="36">
        <f>F67</f>
        <v>54</v>
      </c>
      <c r="AP148" s="36">
        <f>F73</f>
        <v>60</v>
      </c>
      <c r="AQ148" s="36">
        <f>F83</f>
        <v>70</v>
      </c>
      <c r="AR148" s="37">
        <f>F87</f>
        <v>74</v>
      </c>
      <c r="AS148" s="38">
        <f t="shared" ref="AS148:AS156" si="55">SUMSQ(AJ148:AR148)</f>
        <v>20049</v>
      </c>
      <c r="AT148" s="2"/>
      <c r="AU148" s="39" t="s">
        <v>52</v>
      </c>
      <c r="AV148" s="40" t="s">
        <v>62</v>
      </c>
      <c r="AW148" s="40" t="s">
        <v>11</v>
      </c>
      <c r="AX148" s="40" t="s">
        <v>75</v>
      </c>
      <c r="AY148" s="40" t="s">
        <v>24</v>
      </c>
      <c r="AZ148" s="40" t="s">
        <v>30</v>
      </c>
      <c r="BA148" s="40" t="s">
        <v>87</v>
      </c>
      <c r="BB148" s="40" t="s">
        <v>43</v>
      </c>
      <c r="BC148" s="41" t="s">
        <v>97</v>
      </c>
      <c r="BD148" s="42"/>
      <c r="BE148" s="24"/>
      <c r="BF148" s="25"/>
      <c r="BG148" s="155"/>
      <c r="BH148" s="2"/>
      <c r="BI148" s="202">
        <f>BQ132</f>
        <v>34</v>
      </c>
      <c r="BJ148" s="36">
        <f>BO132</f>
        <v>42</v>
      </c>
      <c r="BK148" s="36">
        <f>BP132</f>
        <v>47</v>
      </c>
      <c r="BL148" s="36">
        <f>BK132</f>
        <v>59</v>
      </c>
      <c r="BM148" s="36">
        <f>BI132</f>
        <v>64</v>
      </c>
      <c r="BN148" s="36">
        <f>BJ132</f>
        <v>81</v>
      </c>
      <c r="BO148" s="36">
        <f>BN132</f>
        <v>3</v>
      </c>
      <c r="BP148" s="36">
        <f>BL132</f>
        <v>17</v>
      </c>
      <c r="BQ148" s="37">
        <f>BM132</f>
        <v>22</v>
      </c>
      <c r="BR148" s="38">
        <f t="shared" ref="BR148:BR156" si="56">SUMSQ(BI148:BQ148)</f>
        <v>20049</v>
      </c>
      <c r="BS148" s="2"/>
      <c r="BT148" s="156"/>
      <c r="BV148" s="17"/>
      <c r="BW148" s="2"/>
      <c r="BX148" s="43"/>
      <c r="BY148" s="43"/>
      <c r="BZ148" s="43"/>
      <c r="CA148" s="43"/>
      <c r="CB148" s="43"/>
      <c r="CC148" s="2"/>
      <c r="CD148" s="17"/>
    </row>
    <row r="149" spans="9:82" x14ac:dyDescent="0.2">
      <c r="I149" s="26"/>
      <c r="J149" s="34"/>
      <c r="K149" s="44">
        <f>F56</f>
        <v>43</v>
      </c>
      <c r="L149" s="45">
        <f>F61</f>
        <v>48</v>
      </c>
      <c r="M149" s="45">
        <f>F45</f>
        <v>32</v>
      </c>
      <c r="N149" s="45">
        <f>F82</f>
        <v>69</v>
      </c>
      <c r="O149" s="45">
        <f>F93</f>
        <v>80</v>
      </c>
      <c r="P149" s="45">
        <f>F68</f>
        <v>55</v>
      </c>
      <c r="Q149" s="45">
        <f>F24</f>
        <v>11</v>
      </c>
      <c r="R149" s="45">
        <f>F35</f>
        <v>22</v>
      </c>
      <c r="S149" s="46">
        <f>F22</f>
        <v>9</v>
      </c>
      <c r="T149" s="47">
        <f t="shared" si="54"/>
        <v>20049</v>
      </c>
      <c r="U149" s="2"/>
      <c r="V149" s="48" t="s">
        <v>65</v>
      </c>
      <c r="W149" s="49" t="s">
        <v>83</v>
      </c>
      <c r="X149" s="49" t="s">
        <v>35</v>
      </c>
      <c r="Y149" s="49" t="s">
        <v>92</v>
      </c>
      <c r="Z149" s="49" t="s">
        <v>28</v>
      </c>
      <c r="AA149" s="49" t="s">
        <v>53</v>
      </c>
      <c r="AB149" s="49" t="s">
        <v>73</v>
      </c>
      <c r="AC149" s="49" t="s">
        <v>11</v>
      </c>
      <c r="AD149" s="50" t="s">
        <v>45</v>
      </c>
      <c r="AE149" s="42"/>
      <c r="AF149" s="191"/>
      <c r="AG149" s="25"/>
      <c r="AH149" s="19"/>
      <c r="AI149" s="34"/>
      <c r="AJ149" s="44">
        <f>F56</f>
        <v>43</v>
      </c>
      <c r="AK149" s="45">
        <f>F60</f>
        <v>47</v>
      </c>
      <c r="AL149" s="45">
        <f>F46</f>
        <v>33</v>
      </c>
      <c r="AM149" s="45">
        <f>F79</f>
        <v>66</v>
      </c>
      <c r="AN149" s="45">
        <f>F89</f>
        <v>76</v>
      </c>
      <c r="AO149" s="45">
        <f>F75</f>
        <v>62</v>
      </c>
      <c r="AP149" s="45">
        <f>F27</f>
        <v>14</v>
      </c>
      <c r="AQ149" s="45">
        <f>F40</f>
        <v>27</v>
      </c>
      <c r="AR149" s="46">
        <f>F14</f>
        <v>1</v>
      </c>
      <c r="AS149" s="47">
        <f t="shared" si="55"/>
        <v>20049</v>
      </c>
      <c r="AT149" s="2"/>
      <c r="AU149" s="48" t="s">
        <v>65</v>
      </c>
      <c r="AV149" s="49" t="s">
        <v>16</v>
      </c>
      <c r="AW149" s="49" t="s">
        <v>50</v>
      </c>
      <c r="AX149" s="49" t="s">
        <v>27</v>
      </c>
      <c r="AY149" s="49" t="s">
        <v>33</v>
      </c>
      <c r="AZ149" s="49" t="s">
        <v>69</v>
      </c>
      <c r="BA149" s="49" t="s">
        <v>46</v>
      </c>
      <c r="BB149" s="49" t="s">
        <v>96</v>
      </c>
      <c r="BC149" s="50" t="s">
        <v>81</v>
      </c>
      <c r="BD149" s="42"/>
      <c r="BE149" s="24"/>
      <c r="BF149" s="25"/>
      <c r="BG149" s="155"/>
      <c r="BH149" s="2"/>
      <c r="BI149" s="44">
        <f>BO133</f>
        <v>71</v>
      </c>
      <c r="BJ149" s="45">
        <f>BP133</f>
        <v>76</v>
      </c>
      <c r="BK149" s="45">
        <f>BQ133</f>
        <v>57</v>
      </c>
      <c r="BL149" s="45">
        <f t="shared" ref="BL149:BQ149" si="57">BI133</f>
        <v>15</v>
      </c>
      <c r="BM149" s="45">
        <f t="shared" si="57"/>
        <v>20</v>
      </c>
      <c r="BN149" s="45">
        <f t="shared" si="57"/>
        <v>7</v>
      </c>
      <c r="BO149" s="45">
        <f t="shared" si="57"/>
        <v>37</v>
      </c>
      <c r="BP149" s="45">
        <f t="shared" si="57"/>
        <v>54</v>
      </c>
      <c r="BQ149" s="46">
        <f t="shared" si="57"/>
        <v>32</v>
      </c>
      <c r="BR149" s="47">
        <f t="shared" si="56"/>
        <v>20049</v>
      </c>
      <c r="BS149" s="2"/>
      <c r="BT149" s="156"/>
      <c r="BV149" s="17"/>
      <c r="BW149" s="2"/>
      <c r="BX149" s="43"/>
      <c r="BY149" s="43"/>
      <c r="BZ149" s="43"/>
      <c r="CA149" s="43"/>
      <c r="CB149" s="43"/>
      <c r="CC149" s="2"/>
      <c r="CD149" s="17"/>
    </row>
    <row r="150" spans="9:82" x14ac:dyDescent="0.2">
      <c r="I150" s="26"/>
      <c r="J150" s="34"/>
      <c r="K150" s="44">
        <f>F76</f>
        <v>63</v>
      </c>
      <c r="L150" s="45">
        <f>F78</f>
        <v>65</v>
      </c>
      <c r="M150" s="45">
        <f>F89</f>
        <v>76</v>
      </c>
      <c r="N150" s="45">
        <f>F18</f>
        <v>5</v>
      </c>
      <c r="O150" s="45">
        <f>F29</f>
        <v>16</v>
      </c>
      <c r="P150" s="45">
        <f>F34</f>
        <v>21</v>
      </c>
      <c r="Q150" s="45">
        <f>F41</f>
        <v>28</v>
      </c>
      <c r="R150" s="45">
        <f>F55</f>
        <v>42</v>
      </c>
      <c r="S150" s="46">
        <f>F66</f>
        <v>53</v>
      </c>
      <c r="T150" s="47">
        <f t="shared" si="54"/>
        <v>20049</v>
      </c>
      <c r="U150" s="2"/>
      <c r="V150" s="48" t="s">
        <v>61</v>
      </c>
      <c r="W150" s="49" t="s">
        <v>85</v>
      </c>
      <c r="X150" s="49" t="s">
        <v>33</v>
      </c>
      <c r="Y150" s="49" t="s">
        <v>94</v>
      </c>
      <c r="Z150" s="49" t="s">
        <v>21</v>
      </c>
      <c r="AA150" s="49" t="s">
        <v>58</v>
      </c>
      <c r="AB150" s="49" t="s">
        <v>75</v>
      </c>
      <c r="AC150" s="49" t="s">
        <v>14</v>
      </c>
      <c r="AD150" s="50" t="s">
        <v>38</v>
      </c>
      <c r="AE150" s="42"/>
      <c r="AF150" s="191"/>
      <c r="AG150" s="25"/>
      <c r="AH150" s="19"/>
      <c r="AI150" s="34"/>
      <c r="AJ150" s="44">
        <f>F94</f>
        <v>81</v>
      </c>
      <c r="AK150" s="45">
        <f>F68</f>
        <v>55</v>
      </c>
      <c r="AL150" s="45">
        <f>F81</f>
        <v>68</v>
      </c>
      <c r="AM150" s="45">
        <f>F33</f>
        <v>20</v>
      </c>
      <c r="AN150" s="45">
        <f>F19</f>
        <v>6</v>
      </c>
      <c r="AO150" s="45">
        <f>F29</f>
        <v>16</v>
      </c>
      <c r="AP150" s="45">
        <f>F62</f>
        <v>49</v>
      </c>
      <c r="AQ150" s="45">
        <f>F48</f>
        <v>35</v>
      </c>
      <c r="AR150" s="46">
        <f>F52</f>
        <v>39</v>
      </c>
      <c r="AS150" s="47">
        <f t="shared" si="55"/>
        <v>20049</v>
      </c>
      <c r="AT150" s="2"/>
      <c r="AU150" s="48" t="s">
        <v>13</v>
      </c>
      <c r="AV150" s="49" t="s">
        <v>53</v>
      </c>
      <c r="AW150" s="49" t="s">
        <v>59</v>
      </c>
      <c r="AX150" s="49" t="s">
        <v>36</v>
      </c>
      <c r="AY150" s="49" t="s">
        <v>72</v>
      </c>
      <c r="AZ150" s="49" t="s">
        <v>21</v>
      </c>
      <c r="BA150" s="49" t="s">
        <v>99</v>
      </c>
      <c r="BB150" s="49" t="s">
        <v>84</v>
      </c>
      <c r="BC150" s="50" t="s">
        <v>40</v>
      </c>
      <c r="BD150" s="42"/>
      <c r="BE150" s="24"/>
      <c r="BF150" s="25"/>
      <c r="BG150" s="155"/>
      <c r="BH150" s="2"/>
      <c r="BI150" s="44">
        <f>BP134</f>
        <v>27</v>
      </c>
      <c r="BJ150" s="45">
        <f>BQ134</f>
        <v>5</v>
      </c>
      <c r="BK150" s="45">
        <f>BO134</f>
        <v>10</v>
      </c>
      <c r="BL150" s="45">
        <f>BJ134</f>
        <v>49</v>
      </c>
      <c r="BM150" s="45">
        <f>BK134</f>
        <v>30</v>
      </c>
      <c r="BN150" s="45">
        <f>BI134</f>
        <v>44</v>
      </c>
      <c r="BO150" s="45">
        <f>BM134</f>
        <v>74</v>
      </c>
      <c r="BP150" s="45">
        <f>BN134</f>
        <v>61</v>
      </c>
      <c r="BQ150" s="46">
        <f>BL134</f>
        <v>69</v>
      </c>
      <c r="BR150" s="47">
        <f t="shared" si="56"/>
        <v>20049</v>
      </c>
      <c r="BS150" s="2"/>
      <c r="BT150" s="156"/>
      <c r="BV150" s="17"/>
      <c r="BW150" s="2"/>
      <c r="BX150" s="43"/>
      <c r="BY150" s="43"/>
      <c r="BZ150" s="43"/>
      <c r="CA150" s="43"/>
      <c r="CB150" s="43"/>
      <c r="CC150" s="2"/>
      <c r="CD150" s="17"/>
    </row>
    <row r="151" spans="9:82" x14ac:dyDescent="0.2">
      <c r="I151" s="26"/>
      <c r="J151" s="34"/>
      <c r="K151" s="44">
        <f>F81</f>
        <v>68</v>
      </c>
      <c r="L151" s="45">
        <f>F92</f>
        <v>79</v>
      </c>
      <c r="M151" s="45">
        <f>F70</f>
        <v>57</v>
      </c>
      <c r="N151" s="45">
        <f>F23</f>
        <v>10</v>
      </c>
      <c r="O151" s="45">
        <f>F37</f>
        <v>24</v>
      </c>
      <c r="P151" s="45">
        <f>F21</f>
        <v>8</v>
      </c>
      <c r="Q151" s="45">
        <f>F58</f>
        <v>45</v>
      </c>
      <c r="R151" s="45">
        <f>F60</f>
        <v>47</v>
      </c>
      <c r="S151" s="46">
        <f>F44</f>
        <v>31</v>
      </c>
      <c r="T151" s="47">
        <f t="shared" si="54"/>
        <v>20049</v>
      </c>
      <c r="U151" s="2"/>
      <c r="V151" s="48" t="s">
        <v>59</v>
      </c>
      <c r="W151" s="49" t="s">
        <v>86</v>
      </c>
      <c r="X151" s="49" t="s">
        <v>34</v>
      </c>
      <c r="Y151" s="49" t="s">
        <v>95</v>
      </c>
      <c r="Z151" s="49" t="s">
        <v>22</v>
      </c>
      <c r="AA151" s="49" t="s">
        <v>52</v>
      </c>
      <c r="AB151" s="49" t="s">
        <v>76</v>
      </c>
      <c r="AC151" s="49" t="s">
        <v>16</v>
      </c>
      <c r="AD151" s="50" t="s">
        <v>39</v>
      </c>
      <c r="AE151" s="42"/>
      <c r="AF151" s="191"/>
      <c r="AG151" s="25"/>
      <c r="AH151" s="19"/>
      <c r="AI151" s="34"/>
      <c r="AJ151" s="44">
        <f>F63</f>
        <v>50</v>
      </c>
      <c r="AK151" s="45">
        <f>F49</f>
        <v>36</v>
      </c>
      <c r="AL151" s="45">
        <f>F50</f>
        <v>37</v>
      </c>
      <c r="AM151" s="45">
        <f>F92</f>
        <v>79</v>
      </c>
      <c r="AN151" s="45">
        <f>F69</f>
        <v>56</v>
      </c>
      <c r="AO151" s="45">
        <f>F82</f>
        <v>69</v>
      </c>
      <c r="AP151" s="45">
        <f>F34</f>
        <v>21</v>
      </c>
      <c r="AQ151" s="45">
        <f>F17</f>
        <v>4</v>
      </c>
      <c r="AR151" s="46">
        <f>F30</f>
        <v>17</v>
      </c>
      <c r="AS151" s="47">
        <f t="shared" si="55"/>
        <v>20049</v>
      </c>
      <c r="AT151" s="2"/>
      <c r="AU151" s="48" t="s">
        <v>74</v>
      </c>
      <c r="AV151" s="49" t="s">
        <v>23</v>
      </c>
      <c r="AW151" s="49" t="s">
        <v>29</v>
      </c>
      <c r="AX151" s="49" t="s">
        <v>86</v>
      </c>
      <c r="AY151" s="49" t="s">
        <v>42</v>
      </c>
      <c r="AZ151" s="49" t="s">
        <v>92</v>
      </c>
      <c r="BA151" s="49" t="s">
        <v>58</v>
      </c>
      <c r="BB151" s="49" t="s">
        <v>64</v>
      </c>
      <c r="BC151" s="50" t="s">
        <v>17</v>
      </c>
      <c r="BD151" s="42"/>
      <c r="BE151" s="24"/>
      <c r="BF151" s="25"/>
      <c r="BG151" s="155"/>
      <c r="BH151" s="2"/>
      <c r="BI151" s="44">
        <f>BK135</f>
        <v>73</v>
      </c>
      <c r="BJ151" s="45">
        <f>BI135</f>
        <v>63</v>
      </c>
      <c r="BK151" s="45">
        <f>BJ135</f>
        <v>68</v>
      </c>
      <c r="BL151" s="45">
        <f>BN135</f>
        <v>26</v>
      </c>
      <c r="BM151" s="45">
        <f>BL135</f>
        <v>4</v>
      </c>
      <c r="BN151" s="45">
        <f>BM135</f>
        <v>12</v>
      </c>
      <c r="BO151" s="45">
        <f>BQ135</f>
        <v>51</v>
      </c>
      <c r="BP151" s="45">
        <f>BO135</f>
        <v>29</v>
      </c>
      <c r="BQ151" s="46">
        <f>BP135</f>
        <v>43</v>
      </c>
      <c r="BR151" s="47">
        <f t="shared" si="56"/>
        <v>20049</v>
      </c>
      <c r="BS151" s="2"/>
      <c r="BT151" s="156"/>
      <c r="BV151" s="17"/>
      <c r="BW151" s="2"/>
      <c r="BX151" s="43"/>
      <c r="BY151" s="43"/>
      <c r="BZ151" s="43"/>
      <c r="CA151" s="43"/>
      <c r="CB151" s="43"/>
      <c r="CC151" s="2"/>
      <c r="CD151" s="17"/>
    </row>
    <row r="152" spans="9:82" ht="12.75" thickBot="1" x14ac:dyDescent="0.25">
      <c r="I152" s="26"/>
      <c r="J152" s="34"/>
      <c r="K152" s="44">
        <f>F17</f>
        <v>4</v>
      </c>
      <c r="L152" s="45">
        <f>F31</f>
        <v>18</v>
      </c>
      <c r="M152" s="45">
        <f>F33</f>
        <v>20</v>
      </c>
      <c r="N152" s="45">
        <f>F43</f>
        <v>30</v>
      </c>
      <c r="O152" s="45">
        <f>F54</f>
        <v>41</v>
      </c>
      <c r="P152" s="45">
        <f>F65</f>
        <v>52</v>
      </c>
      <c r="Q152" s="45">
        <f>F75</f>
        <v>62</v>
      </c>
      <c r="R152" s="45">
        <f>F77</f>
        <v>64</v>
      </c>
      <c r="S152" s="46">
        <f>F91</f>
        <v>78</v>
      </c>
      <c r="T152" s="47">
        <f t="shared" si="54"/>
        <v>20049</v>
      </c>
      <c r="U152" s="2"/>
      <c r="V152" s="48" t="s">
        <v>64</v>
      </c>
      <c r="W152" s="49" t="s">
        <v>79</v>
      </c>
      <c r="X152" s="49" t="s">
        <v>36</v>
      </c>
      <c r="Y152" s="49" t="s">
        <v>93</v>
      </c>
      <c r="Z152" s="49" t="s">
        <v>24</v>
      </c>
      <c r="AA152" s="49" t="s">
        <v>56</v>
      </c>
      <c r="AB152" s="49" t="s">
        <v>69</v>
      </c>
      <c r="AC152" s="49" t="s">
        <v>19</v>
      </c>
      <c r="AD152" s="50" t="s">
        <v>41</v>
      </c>
      <c r="AE152" s="42"/>
      <c r="AF152" s="191"/>
      <c r="AG152" s="25"/>
      <c r="AH152" s="19"/>
      <c r="AI152" s="34"/>
      <c r="AJ152" s="44">
        <f>F71</f>
        <v>58</v>
      </c>
      <c r="AK152" s="45">
        <f>F84</f>
        <v>71</v>
      </c>
      <c r="AL152" s="45">
        <f>F88</f>
        <v>75</v>
      </c>
      <c r="AM152" s="45">
        <f>F22</f>
        <v>9</v>
      </c>
      <c r="AN152" s="45">
        <f>F23</f>
        <v>10</v>
      </c>
      <c r="AO152" s="45">
        <f>F36</f>
        <v>23</v>
      </c>
      <c r="AP152" s="45">
        <f>F42</f>
        <v>29</v>
      </c>
      <c r="AQ152" s="45">
        <f>F55</f>
        <v>42</v>
      </c>
      <c r="AR152" s="46">
        <f>F65</f>
        <v>52</v>
      </c>
      <c r="AS152" s="47">
        <f t="shared" si="55"/>
        <v>20049</v>
      </c>
      <c r="AT152" s="2"/>
      <c r="AU152" s="48" t="s">
        <v>26</v>
      </c>
      <c r="AV152" s="49" t="s">
        <v>32</v>
      </c>
      <c r="AW152" s="49" t="s">
        <v>68</v>
      </c>
      <c r="AX152" s="49" t="s">
        <v>45</v>
      </c>
      <c r="AY152" s="49" t="s">
        <v>95</v>
      </c>
      <c r="AZ152" s="49" t="s">
        <v>80</v>
      </c>
      <c r="BA152" s="49" t="s">
        <v>67</v>
      </c>
      <c r="BB152" s="49" t="s">
        <v>14</v>
      </c>
      <c r="BC152" s="50" t="s">
        <v>56</v>
      </c>
      <c r="BD152" s="42"/>
      <c r="BE152" s="24"/>
      <c r="BF152" s="25"/>
      <c r="BG152" s="155"/>
      <c r="BH152" s="2"/>
      <c r="BI152" s="44">
        <f t="shared" ref="BI152:BQ152" si="58">BI136</f>
        <v>2</v>
      </c>
      <c r="BJ152" s="45">
        <f t="shared" si="58"/>
        <v>16</v>
      </c>
      <c r="BK152" s="45">
        <f t="shared" si="58"/>
        <v>24</v>
      </c>
      <c r="BL152" s="45">
        <f t="shared" si="58"/>
        <v>36</v>
      </c>
      <c r="BM152" s="45">
        <f t="shared" si="58"/>
        <v>41</v>
      </c>
      <c r="BN152" s="45">
        <f t="shared" si="58"/>
        <v>46</v>
      </c>
      <c r="BO152" s="45">
        <f t="shared" si="58"/>
        <v>58</v>
      </c>
      <c r="BP152" s="45">
        <f t="shared" si="58"/>
        <v>66</v>
      </c>
      <c r="BQ152" s="46">
        <f t="shared" si="58"/>
        <v>80</v>
      </c>
      <c r="BR152" s="47">
        <f t="shared" si="56"/>
        <v>20049</v>
      </c>
      <c r="BS152" s="2"/>
      <c r="BT152" s="156"/>
      <c r="BV152" s="17"/>
      <c r="BW152" s="2"/>
      <c r="BX152" s="43"/>
      <c r="BY152" s="124"/>
      <c r="BZ152" s="125" t="s">
        <v>109</v>
      </c>
      <c r="CA152" s="124"/>
      <c r="CB152" s="43"/>
      <c r="CC152" s="2"/>
      <c r="CD152" s="17"/>
    </row>
    <row r="153" spans="9:82" x14ac:dyDescent="0.2">
      <c r="I153" s="26"/>
      <c r="J153" s="34"/>
      <c r="K153" s="44">
        <f>F64</f>
        <v>51</v>
      </c>
      <c r="L153" s="45">
        <f>F48</f>
        <v>35</v>
      </c>
      <c r="M153" s="45">
        <f>F50</f>
        <v>37</v>
      </c>
      <c r="N153" s="45">
        <f>F87</f>
        <v>74</v>
      </c>
      <c r="O153" s="45">
        <f>F71</f>
        <v>58</v>
      </c>
      <c r="P153" s="45">
        <f>F85</f>
        <v>72</v>
      </c>
      <c r="Q153" s="45">
        <f>F38</f>
        <v>25</v>
      </c>
      <c r="R153" s="45">
        <f>F16</f>
        <v>3</v>
      </c>
      <c r="S153" s="46">
        <f>F27</f>
        <v>14</v>
      </c>
      <c r="T153" s="47">
        <f t="shared" si="54"/>
        <v>20049</v>
      </c>
      <c r="U153" s="2"/>
      <c r="V153" s="48" t="s">
        <v>66</v>
      </c>
      <c r="W153" s="49" t="s">
        <v>84</v>
      </c>
      <c r="X153" s="49" t="s">
        <v>29</v>
      </c>
      <c r="Y153" s="49" t="s">
        <v>97</v>
      </c>
      <c r="Z153" s="49" t="s">
        <v>26</v>
      </c>
      <c r="AA153" s="49" t="s">
        <v>54</v>
      </c>
      <c r="AB153" s="49" t="s">
        <v>71</v>
      </c>
      <c r="AC153" s="49" t="s">
        <v>12</v>
      </c>
      <c r="AD153" s="50" t="s">
        <v>46</v>
      </c>
      <c r="AE153" s="42"/>
      <c r="AF153" s="191"/>
      <c r="AG153" s="25"/>
      <c r="AH153" s="19"/>
      <c r="AI153" s="34"/>
      <c r="AJ153" s="44">
        <f>F28</f>
        <v>15</v>
      </c>
      <c r="AK153" s="45">
        <f>F38</f>
        <v>25</v>
      </c>
      <c r="AL153" s="45">
        <f>F15</f>
        <v>2</v>
      </c>
      <c r="AM153" s="45">
        <f>F57</f>
        <v>44</v>
      </c>
      <c r="AN153" s="45">
        <f>F61</f>
        <v>48</v>
      </c>
      <c r="AO153" s="45">
        <f>F44</f>
        <v>31</v>
      </c>
      <c r="AP153" s="45">
        <f>F77</f>
        <v>64</v>
      </c>
      <c r="AQ153" s="45">
        <f>F90</f>
        <v>77</v>
      </c>
      <c r="AR153" s="46">
        <f>F76</f>
        <v>63</v>
      </c>
      <c r="AS153" s="47">
        <f t="shared" si="55"/>
        <v>20049</v>
      </c>
      <c r="AT153" s="2"/>
      <c r="AU153" s="48" t="s">
        <v>31</v>
      </c>
      <c r="AV153" s="49" t="s">
        <v>71</v>
      </c>
      <c r="AW153" s="49" t="s">
        <v>20</v>
      </c>
      <c r="AX153" s="49" t="s">
        <v>98</v>
      </c>
      <c r="AY153" s="49" t="s">
        <v>83</v>
      </c>
      <c r="AZ153" s="49" t="s">
        <v>39</v>
      </c>
      <c r="BA153" s="49" t="s">
        <v>19</v>
      </c>
      <c r="BB153" s="49" t="s">
        <v>55</v>
      </c>
      <c r="BC153" s="50" t="s">
        <v>61</v>
      </c>
      <c r="BD153" s="42"/>
      <c r="BE153" s="24"/>
      <c r="BF153" s="25"/>
      <c r="BG153" s="155"/>
      <c r="BH153" s="2"/>
      <c r="BI153" s="44">
        <f>BJ137</f>
        <v>39</v>
      </c>
      <c r="BJ153" s="45">
        <f>BK137</f>
        <v>53</v>
      </c>
      <c r="BK153" s="45">
        <f>BI137</f>
        <v>31</v>
      </c>
      <c r="BL153" s="45">
        <f>BM137</f>
        <v>70</v>
      </c>
      <c r="BM153" s="45">
        <f>BN137</f>
        <v>78</v>
      </c>
      <c r="BN153" s="45">
        <f>BL137</f>
        <v>56</v>
      </c>
      <c r="BO153" s="45">
        <f>BP137</f>
        <v>14</v>
      </c>
      <c r="BP153" s="45">
        <f>BQ137</f>
        <v>19</v>
      </c>
      <c r="BQ153" s="46">
        <f>BO137</f>
        <v>9</v>
      </c>
      <c r="BR153" s="47">
        <f t="shared" si="56"/>
        <v>20049</v>
      </c>
      <c r="BS153" s="2"/>
      <c r="BT153" s="156"/>
      <c r="BV153" s="17"/>
      <c r="BW153" s="2"/>
      <c r="BX153" s="43"/>
      <c r="BY153" s="124"/>
      <c r="BZ153" s="126" t="s">
        <v>89</v>
      </c>
      <c r="CA153" s="124"/>
      <c r="CB153" s="43"/>
      <c r="CC153" s="2"/>
      <c r="CD153" s="17"/>
    </row>
    <row r="154" spans="9:82" x14ac:dyDescent="0.2">
      <c r="I154" s="26"/>
      <c r="J154" s="34"/>
      <c r="K154" s="44">
        <f>F42</f>
        <v>29</v>
      </c>
      <c r="L154" s="45">
        <f>F53</f>
        <v>40</v>
      </c>
      <c r="M154" s="45">
        <f>F67</f>
        <v>54</v>
      </c>
      <c r="N154" s="45">
        <f>F74</f>
        <v>61</v>
      </c>
      <c r="O154" s="45">
        <f>F79</f>
        <v>66</v>
      </c>
      <c r="P154" s="45">
        <f>F90</f>
        <v>77</v>
      </c>
      <c r="Q154" s="45">
        <f>F19</f>
        <v>6</v>
      </c>
      <c r="R154" s="45">
        <f>F30</f>
        <v>17</v>
      </c>
      <c r="S154" s="46">
        <f>F32</f>
        <v>19</v>
      </c>
      <c r="T154" s="47">
        <f t="shared" si="54"/>
        <v>20049</v>
      </c>
      <c r="U154" s="2"/>
      <c r="V154" s="48" t="s">
        <v>67</v>
      </c>
      <c r="W154" s="49" t="s">
        <v>82</v>
      </c>
      <c r="X154" s="49" t="s">
        <v>30</v>
      </c>
      <c r="Y154" s="49" t="s">
        <v>91</v>
      </c>
      <c r="Z154" s="49" t="s">
        <v>27</v>
      </c>
      <c r="AA154" s="49" t="s">
        <v>55</v>
      </c>
      <c r="AB154" s="49" t="s">
        <v>72</v>
      </c>
      <c r="AC154" s="49" t="s">
        <v>17</v>
      </c>
      <c r="AD154" s="50" t="s">
        <v>44</v>
      </c>
      <c r="AE154" s="42"/>
      <c r="AF154" s="191"/>
      <c r="AG154" s="25"/>
      <c r="AH154" s="19"/>
      <c r="AI154" s="34"/>
      <c r="AJ154" s="44">
        <f>F78</f>
        <v>65</v>
      </c>
      <c r="AK154" s="45">
        <f>F91</f>
        <v>78</v>
      </c>
      <c r="AL154" s="45">
        <f>F74</f>
        <v>61</v>
      </c>
      <c r="AM154" s="45">
        <f>F26</f>
        <v>13</v>
      </c>
      <c r="AN154" s="45">
        <f>F39</f>
        <v>26</v>
      </c>
      <c r="AO154" s="45">
        <f>F16</f>
        <v>3</v>
      </c>
      <c r="AP154" s="45">
        <f>F58</f>
        <v>45</v>
      </c>
      <c r="AQ154" s="45">
        <f>F59</f>
        <v>46</v>
      </c>
      <c r="AR154" s="46">
        <f>F45</f>
        <v>32</v>
      </c>
      <c r="AS154" s="47">
        <f t="shared" si="55"/>
        <v>20049</v>
      </c>
      <c r="AT154" s="2"/>
      <c r="AU154" s="48" t="s">
        <v>85</v>
      </c>
      <c r="AV154" s="49" t="s">
        <v>41</v>
      </c>
      <c r="AW154" s="49" t="s">
        <v>91</v>
      </c>
      <c r="AX154" s="49" t="s">
        <v>57</v>
      </c>
      <c r="AY154" s="49" t="s">
        <v>63</v>
      </c>
      <c r="AZ154" s="49" t="s">
        <v>12</v>
      </c>
      <c r="BA154" s="49" t="s">
        <v>76</v>
      </c>
      <c r="BB154" s="49" t="s">
        <v>25</v>
      </c>
      <c r="BC154" s="50" t="s">
        <v>35</v>
      </c>
      <c r="BD154" s="42"/>
      <c r="BE154" s="24"/>
      <c r="BF154" s="25"/>
      <c r="BG154" s="155"/>
      <c r="BH154" s="2"/>
      <c r="BI154" s="44">
        <f>BN138</f>
        <v>13</v>
      </c>
      <c r="BJ154" s="45">
        <f>BL138</f>
        <v>21</v>
      </c>
      <c r="BK154" s="45">
        <f>BM138</f>
        <v>8</v>
      </c>
      <c r="BL154" s="45">
        <f>BQ138</f>
        <v>38</v>
      </c>
      <c r="BM154" s="45">
        <f>BO138</f>
        <v>52</v>
      </c>
      <c r="BN154" s="45">
        <f>BP138</f>
        <v>33</v>
      </c>
      <c r="BO154" s="45">
        <f>BK138</f>
        <v>72</v>
      </c>
      <c r="BP154" s="45">
        <f>BI138</f>
        <v>77</v>
      </c>
      <c r="BQ154" s="46">
        <f>BJ138</f>
        <v>55</v>
      </c>
      <c r="BR154" s="47">
        <f t="shared" si="56"/>
        <v>20049</v>
      </c>
      <c r="BS154" s="2"/>
      <c r="BT154" s="156"/>
      <c r="BV154" s="17"/>
      <c r="BW154" s="2"/>
      <c r="BX154" s="43"/>
      <c r="BY154" s="124"/>
      <c r="BZ154" s="124"/>
      <c r="CA154" s="124"/>
      <c r="CB154" s="43"/>
      <c r="CC154" s="2"/>
      <c r="CD154" s="17"/>
    </row>
    <row r="155" spans="9:82" x14ac:dyDescent="0.2">
      <c r="I155" s="26"/>
      <c r="J155" s="34"/>
      <c r="K155" s="44">
        <f>F86</f>
        <v>73</v>
      </c>
      <c r="L155" s="45">
        <f>F73</f>
        <v>60</v>
      </c>
      <c r="M155" s="45">
        <f>F84</f>
        <v>71</v>
      </c>
      <c r="N155" s="45">
        <f>F40</f>
        <v>27</v>
      </c>
      <c r="O155" s="45">
        <f>F15</f>
        <v>2</v>
      </c>
      <c r="P155" s="45">
        <f>F26</f>
        <v>13</v>
      </c>
      <c r="Q155" s="45">
        <f>F63</f>
        <v>50</v>
      </c>
      <c r="R155" s="45">
        <f>F47</f>
        <v>34</v>
      </c>
      <c r="S155" s="46">
        <f>F52</f>
        <v>39</v>
      </c>
      <c r="T155" s="47">
        <f t="shared" si="54"/>
        <v>20049</v>
      </c>
      <c r="U155" s="2"/>
      <c r="V155" s="48" t="s">
        <v>60</v>
      </c>
      <c r="W155" s="49" t="s">
        <v>87</v>
      </c>
      <c r="X155" s="49" t="s">
        <v>32</v>
      </c>
      <c r="Y155" s="49" t="s">
        <v>96</v>
      </c>
      <c r="Z155" s="49" t="s">
        <v>20</v>
      </c>
      <c r="AA155" s="49" t="s">
        <v>57</v>
      </c>
      <c r="AB155" s="49" t="s">
        <v>74</v>
      </c>
      <c r="AC155" s="49" t="s">
        <v>15</v>
      </c>
      <c r="AD155" s="50" t="s">
        <v>40</v>
      </c>
      <c r="AE155" s="42"/>
      <c r="AF155" s="191"/>
      <c r="AG155" s="67"/>
      <c r="AH155" s="19"/>
      <c r="AI155" s="34"/>
      <c r="AJ155" s="44">
        <f>F32</f>
        <v>19</v>
      </c>
      <c r="AK155" s="45">
        <f>F18</f>
        <v>5</v>
      </c>
      <c r="AL155" s="45">
        <f>F31</f>
        <v>18</v>
      </c>
      <c r="AM155" s="45">
        <f>F64</f>
        <v>51</v>
      </c>
      <c r="AN155" s="45">
        <f>F47</f>
        <v>34</v>
      </c>
      <c r="AO155" s="45">
        <f>F51</f>
        <v>38</v>
      </c>
      <c r="AP155" s="45">
        <f>F93</f>
        <v>80</v>
      </c>
      <c r="AQ155" s="45">
        <f>F70</f>
        <v>57</v>
      </c>
      <c r="AR155" s="46">
        <f>F80</f>
        <v>67</v>
      </c>
      <c r="AS155" s="47">
        <f t="shared" si="55"/>
        <v>20049</v>
      </c>
      <c r="AT155" s="2"/>
      <c r="AU155" s="48" t="s">
        <v>44</v>
      </c>
      <c r="AV155" s="49" t="s">
        <v>94</v>
      </c>
      <c r="AW155" s="49" t="s">
        <v>79</v>
      </c>
      <c r="AX155" s="49" t="s">
        <v>66</v>
      </c>
      <c r="AY155" s="49" t="s">
        <v>15</v>
      </c>
      <c r="AZ155" s="49" t="s">
        <v>51</v>
      </c>
      <c r="BA155" s="49" t="s">
        <v>28</v>
      </c>
      <c r="BB155" s="49" t="s">
        <v>34</v>
      </c>
      <c r="BC155" s="50" t="s">
        <v>70</v>
      </c>
      <c r="BD155" s="42"/>
      <c r="BE155" s="24"/>
      <c r="BF155" s="25"/>
      <c r="BG155" s="155"/>
      <c r="BH155" s="2"/>
      <c r="BI155" s="44">
        <f t="shared" ref="BI155:BN155" si="59">BL139</f>
        <v>50</v>
      </c>
      <c r="BJ155" s="45">
        <f t="shared" si="59"/>
        <v>28</v>
      </c>
      <c r="BK155" s="45">
        <f t="shared" si="59"/>
        <v>45</v>
      </c>
      <c r="BL155" s="45">
        <f t="shared" si="59"/>
        <v>75</v>
      </c>
      <c r="BM155" s="45">
        <f t="shared" si="59"/>
        <v>62</v>
      </c>
      <c r="BN155" s="45">
        <f t="shared" si="59"/>
        <v>67</v>
      </c>
      <c r="BO155" s="45">
        <f>BI139</f>
        <v>25</v>
      </c>
      <c r="BP155" s="45">
        <f>BJ139</f>
        <v>6</v>
      </c>
      <c r="BQ155" s="46">
        <f>BK139</f>
        <v>11</v>
      </c>
      <c r="BR155" s="47">
        <f t="shared" si="56"/>
        <v>20049</v>
      </c>
      <c r="BS155" s="2"/>
      <c r="BT155" s="156"/>
      <c r="BV155" s="17"/>
      <c r="BW155" s="2"/>
      <c r="BX155" s="43"/>
      <c r="BY155" s="43"/>
      <c r="BZ155" s="43"/>
      <c r="CA155" s="43"/>
      <c r="CB155" s="43"/>
      <c r="CC155" s="2"/>
      <c r="CD155" s="17"/>
    </row>
    <row r="156" spans="9:82" ht="12.75" thickBot="1" x14ac:dyDescent="0.25">
      <c r="I156" s="26"/>
      <c r="J156" s="34"/>
      <c r="K156" s="59">
        <f>F25</f>
        <v>12</v>
      </c>
      <c r="L156" s="60">
        <f>F36</f>
        <v>23</v>
      </c>
      <c r="M156" s="60">
        <f>F20</f>
        <v>7</v>
      </c>
      <c r="N156" s="60">
        <f>F57</f>
        <v>44</v>
      </c>
      <c r="O156" s="60">
        <f>F59</f>
        <v>46</v>
      </c>
      <c r="P156" s="60">
        <f>F46</f>
        <v>33</v>
      </c>
      <c r="Q156" s="60">
        <f>F80</f>
        <v>67</v>
      </c>
      <c r="R156" s="60">
        <f>F94</f>
        <v>81</v>
      </c>
      <c r="S156" s="61">
        <f>F69</f>
        <v>56</v>
      </c>
      <c r="T156" s="47">
        <f t="shared" si="54"/>
        <v>20049</v>
      </c>
      <c r="U156" s="2"/>
      <c r="V156" s="63" t="s">
        <v>62</v>
      </c>
      <c r="W156" s="64" t="s">
        <v>80</v>
      </c>
      <c r="X156" s="64" t="s">
        <v>37</v>
      </c>
      <c r="Y156" s="64" t="s">
        <v>98</v>
      </c>
      <c r="Z156" s="64" t="s">
        <v>25</v>
      </c>
      <c r="AA156" s="64" t="s">
        <v>50</v>
      </c>
      <c r="AB156" s="64" t="s">
        <v>70</v>
      </c>
      <c r="AC156" s="64" t="s">
        <v>13</v>
      </c>
      <c r="AD156" s="65" t="s">
        <v>42</v>
      </c>
      <c r="AE156" s="42"/>
      <c r="AF156" s="191"/>
      <c r="AG156" s="67"/>
      <c r="AH156" s="58"/>
      <c r="AI156" s="34"/>
      <c r="AJ156" s="59">
        <f>F43</f>
        <v>30</v>
      </c>
      <c r="AK156" s="60">
        <f>F53</f>
        <v>40</v>
      </c>
      <c r="AL156" s="60">
        <f>F66</f>
        <v>53</v>
      </c>
      <c r="AM156" s="60">
        <f>F72</f>
        <v>59</v>
      </c>
      <c r="AN156" s="60">
        <f>F85</f>
        <v>72</v>
      </c>
      <c r="AO156" s="60">
        <f>F86</f>
        <v>73</v>
      </c>
      <c r="AP156" s="60">
        <f>F20</f>
        <v>7</v>
      </c>
      <c r="AQ156" s="60">
        <f>F24</f>
        <v>11</v>
      </c>
      <c r="AR156" s="61">
        <f>F37</f>
        <v>24</v>
      </c>
      <c r="AS156" s="47">
        <f t="shared" si="55"/>
        <v>20049</v>
      </c>
      <c r="AT156" s="2"/>
      <c r="AU156" s="63" t="s">
        <v>93</v>
      </c>
      <c r="AV156" s="64" t="s">
        <v>82</v>
      </c>
      <c r="AW156" s="64" t="s">
        <v>38</v>
      </c>
      <c r="AX156" s="64" t="s">
        <v>18</v>
      </c>
      <c r="AY156" s="64" t="s">
        <v>54</v>
      </c>
      <c r="AZ156" s="64" t="s">
        <v>60</v>
      </c>
      <c r="BA156" s="64" t="s">
        <v>37</v>
      </c>
      <c r="BB156" s="64" t="s">
        <v>73</v>
      </c>
      <c r="BC156" s="65" t="s">
        <v>22</v>
      </c>
      <c r="BD156" s="42"/>
      <c r="BE156" s="66"/>
      <c r="BF156" s="67"/>
      <c r="BG156" s="155"/>
      <c r="BH156" s="2"/>
      <c r="BI156" s="59">
        <f>BM140</f>
        <v>60</v>
      </c>
      <c r="BJ156" s="60">
        <f>BN140</f>
        <v>65</v>
      </c>
      <c r="BK156" s="60">
        <f>BL140</f>
        <v>79</v>
      </c>
      <c r="BL156" s="60">
        <f>BP140</f>
        <v>1</v>
      </c>
      <c r="BM156" s="60">
        <f>BQ140</f>
        <v>18</v>
      </c>
      <c r="BN156" s="60">
        <f>BO140</f>
        <v>23</v>
      </c>
      <c r="BO156" s="60">
        <f>BJ140</f>
        <v>35</v>
      </c>
      <c r="BP156" s="60">
        <f>BK140</f>
        <v>40</v>
      </c>
      <c r="BQ156" s="61">
        <f>BI140</f>
        <v>48</v>
      </c>
      <c r="BR156" s="47">
        <f t="shared" si="56"/>
        <v>20049</v>
      </c>
      <c r="BS156" s="2"/>
      <c r="BT156" s="156"/>
      <c r="BV156" s="17"/>
      <c r="BW156" s="2"/>
      <c r="BX156" s="43"/>
      <c r="BY156" s="43"/>
      <c r="BZ156" s="43"/>
      <c r="CA156" s="43"/>
      <c r="CB156" s="43"/>
      <c r="CC156" s="2"/>
      <c r="CD156" s="17"/>
    </row>
    <row r="157" spans="9:82" x14ac:dyDescent="0.2">
      <c r="I157" s="26"/>
      <c r="J157" s="34"/>
      <c r="K157" s="78">
        <f>SUMSQ(K148,L148,M148,K149,L149,M149,K150,L150,M150)</f>
        <v>20049</v>
      </c>
      <c r="L157" s="79">
        <f>SUMSQ(K151,L151,M151,K152,L152,M152,K153,L153,M153)</f>
        <v>20049</v>
      </c>
      <c r="M157" s="79">
        <f>SUMSQ(K154,L154,M154,K155,L155,M155,K156,L156,M156)</f>
        <v>20049</v>
      </c>
      <c r="N157" s="79">
        <f>SUMSQ(N148,O148,P148,N149,O149,P149,N150,O150,P150)</f>
        <v>20049</v>
      </c>
      <c r="O157" s="79">
        <f>N151^3+O151^3+P151^3+N152^3+O152^3+P152^3+N153^3+O153^3+P153^3</f>
        <v>1225449</v>
      </c>
      <c r="P157" s="79">
        <f>SUMSQ(N154,O154,P154,N155,O155,P155,N156,O156,P156)</f>
        <v>20049</v>
      </c>
      <c r="Q157" s="79">
        <f>SUMSQ(Q148,R148,S148,Q149,R149,S149,Q150,R150,S150)</f>
        <v>20049</v>
      </c>
      <c r="R157" s="79">
        <f>SUMSQ(Q151,R151,S151,Q152,R152,S152,Q153,R153,S153)</f>
        <v>20049</v>
      </c>
      <c r="S157" s="193">
        <f>SUMSQ(Q154,R154,S154,Q155,R155,S155,Q156,R156,S156)</f>
        <v>20049</v>
      </c>
      <c r="T157" s="194">
        <f>K148^3+L149^3+M150^3+N151^3+O152^3+P153^3+Q154^3+R155^3+S156^3</f>
        <v>1225449</v>
      </c>
      <c r="U157" s="2"/>
      <c r="V157" s="77"/>
      <c r="W157" s="77"/>
      <c r="X157" s="77"/>
      <c r="Y157" s="77"/>
      <c r="Z157" s="77"/>
      <c r="AA157" s="77"/>
      <c r="AB157" s="77"/>
      <c r="AC157" s="77"/>
      <c r="AD157" s="77"/>
      <c r="AE157" s="42"/>
      <c r="AF157" s="191"/>
      <c r="AG157" s="98"/>
      <c r="AH157" s="58"/>
      <c r="AI157" s="34"/>
      <c r="AJ157" s="78">
        <f>SUMSQ(AJ148,AK148,AL148,AJ149,AK149,AL149,AJ150,AK150,AL150)</f>
        <v>20049</v>
      </c>
      <c r="AK157" s="79">
        <f>SUMSQ(AJ151,AK151,AL151,AJ152,AK152,AL152,AJ153,AK153,AL153)</f>
        <v>20049</v>
      </c>
      <c r="AL157" s="79">
        <f>SUMSQ(AJ154,AK154,AL154,AJ155,AK155,AL155,AJ156,AK156,AL156)</f>
        <v>20049</v>
      </c>
      <c r="AM157" s="79">
        <f>SUMSQ(AM148,AN148,AO148,AM149,AN149,AO149,AM150,AN150,AO150)</f>
        <v>20049</v>
      </c>
      <c r="AN157" s="79">
        <f>SUMSQ(AM151,AN151,AO151,AM152,AN152,AO152,AM153,AN153,AO153)</f>
        <v>20049</v>
      </c>
      <c r="AO157" s="79">
        <f>SUMSQ(AM154,AN154,AO154,AM155,AN155,AO155,AM156,AN156,AO156)</f>
        <v>20049</v>
      </c>
      <c r="AP157" s="79">
        <f>SUMSQ(AP148,AQ148,AR148,AP149,AQ149,AR149,AP150,AQ150,AR150)</f>
        <v>20049</v>
      </c>
      <c r="AQ157" s="79">
        <f>SUMSQ(AP151,AQ151,AR151,AP152,AQ152,AR152,AP153,AQ153,AR153)</f>
        <v>20049</v>
      </c>
      <c r="AR157" s="79">
        <f>SUMSQ(AP154,AQ154,AR154,AP155,AQ155,AR155,AP156,AQ156,AR156)</f>
        <v>20049</v>
      </c>
      <c r="AS157" s="80">
        <f>SUMSQ(AJ148,AK149,AL150,AM151,AN152,AO153,AP154,AQ155,AR156)</f>
        <v>20049</v>
      </c>
      <c r="AT157" s="2"/>
      <c r="AU157" s="77"/>
      <c r="AV157" s="77"/>
      <c r="AW157" s="77"/>
      <c r="AX157" s="77"/>
      <c r="AY157" s="77"/>
      <c r="AZ157" s="77"/>
      <c r="BA157" s="77"/>
      <c r="BB157" s="77"/>
      <c r="BC157" s="77"/>
      <c r="BD157" s="42"/>
      <c r="BE157" s="66"/>
      <c r="BF157" s="81"/>
      <c r="BG157" s="155"/>
      <c r="BH157" s="2"/>
      <c r="BI157" s="82">
        <f>SUMSQ(BI148,BJ148,BK148,BI149,BJ149,BK149,BI150,BJ150,BK150)</f>
        <v>20049</v>
      </c>
      <c r="BJ157" s="83">
        <f>SUMSQ(BL148,BM148,BN148,BL149,BM149,BN149,BL150,BM150,BN150)</f>
        <v>20049</v>
      </c>
      <c r="BK157" s="83">
        <f>SUMSQ(BO148,BP148,BQ148,BO149,BP149,BQ149,BO150,BP150,BQ150)</f>
        <v>20049</v>
      </c>
      <c r="BL157" s="83">
        <f>SUMSQ(BI151,BJ151,BK151,BI152,BJ152,BK152,BI153,BJ153,BK153)</f>
        <v>20049</v>
      </c>
      <c r="BM157" s="83">
        <f>SUMSQ(BL151,BM151,BN151,BL152,BM152,BN152,BL153,BM153,BN153)</f>
        <v>20049</v>
      </c>
      <c r="BN157" s="83">
        <f>SUMSQ(BO151,BP151,BQ151,BO152,BP152,BQ152,BO153,BP153,BQ153)</f>
        <v>20049</v>
      </c>
      <c r="BO157" s="83">
        <f>SUMSQ(BI154,BJ154,BK154,BI155,BJ155,BK155,BI156,BJ156,BK156)</f>
        <v>20049</v>
      </c>
      <c r="BP157" s="83">
        <f>SUMSQ(BL154,BM154,BN154,BL155,BM155,BN155,BL156,BM156,BN156)</f>
        <v>20049</v>
      </c>
      <c r="BQ157" s="83">
        <f>SUMSQ(BO154,BP154,BQ154,BO155,BP155,BQ155,BO156,BP156,BQ156)</f>
        <v>20049</v>
      </c>
      <c r="BR157" s="84">
        <f>SUMSQ(BI148,BJ149,BK150,BL151,BM152,BN153,BO154,BP155,BQ156)</f>
        <v>20049</v>
      </c>
      <c r="BS157" s="2"/>
      <c r="BT157" s="156"/>
      <c r="BV157" s="17"/>
      <c r="BW157" s="2"/>
      <c r="BX157" s="43"/>
      <c r="BY157" s="43"/>
      <c r="BZ157" s="43"/>
      <c r="CA157" s="43"/>
      <c r="CB157" s="43"/>
      <c r="CC157" s="2"/>
      <c r="CD157" s="17"/>
    </row>
    <row r="158" spans="9:82" ht="12.75" thickBot="1" x14ac:dyDescent="0.25">
      <c r="I158" s="26"/>
      <c r="J158" s="34"/>
      <c r="K158" s="89">
        <f t="shared" ref="K158:S158" si="60">SUMSQ(K148:K156)</f>
        <v>20049</v>
      </c>
      <c r="L158" s="90">
        <f t="shared" si="60"/>
        <v>20049</v>
      </c>
      <c r="M158" s="90">
        <f t="shared" si="60"/>
        <v>20049</v>
      </c>
      <c r="N158" s="90">
        <f t="shared" si="60"/>
        <v>20049</v>
      </c>
      <c r="O158" s="90">
        <f t="shared" si="60"/>
        <v>20049</v>
      </c>
      <c r="P158" s="90">
        <f t="shared" si="60"/>
        <v>20049</v>
      </c>
      <c r="Q158" s="90">
        <f t="shared" si="60"/>
        <v>20049</v>
      </c>
      <c r="R158" s="90">
        <f t="shared" si="60"/>
        <v>20049</v>
      </c>
      <c r="S158" s="90">
        <f t="shared" si="60"/>
        <v>20049</v>
      </c>
      <c r="T158" s="130">
        <f>K156^3+L155^3+M154^3+N153^3+O152^3+P151^3+Q150^3+R149^3+S148^3</f>
        <v>1225449</v>
      </c>
      <c r="U158" s="2"/>
      <c r="V158" s="49" t="s">
        <v>63</v>
      </c>
      <c r="W158" s="49" t="s">
        <v>83</v>
      </c>
      <c r="X158" s="49" t="s">
        <v>33</v>
      </c>
      <c r="Y158" s="49" t="s">
        <v>95</v>
      </c>
      <c r="Z158" s="49" t="s">
        <v>24</v>
      </c>
      <c r="AA158" s="49" t="s">
        <v>54</v>
      </c>
      <c r="AB158" s="49" t="s">
        <v>72</v>
      </c>
      <c r="AC158" s="49" t="s">
        <v>15</v>
      </c>
      <c r="AD158" s="49" t="s">
        <v>42</v>
      </c>
      <c r="AE158" s="42"/>
      <c r="AF158" s="191"/>
      <c r="AG158" s="98"/>
      <c r="AH158" s="88"/>
      <c r="AI158" s="34"/>
      <c r="AJ158" s="89">
        <f t="shared" ref="AJ158:AR158" si="61">SUMSQ(AJ148:AJ156)</f>
        <v>20049</v>
      </c>
      <c r="AK158" s="90">
        <f t="shared" si="61"/>
        <v>20049</v>
      </c>
      <c r="AL158" s="90">
        <f t="shared" si="61"/>
        <v>20049</v>
      </c>
      <c r="AM158" s="90">
        <f t="shared" si="61"/>
        <v>20049</v>
      </c>
      <c r="AN158" s="90">
        <f t="shared" si="61"/>
        <v>20049</v>
      </c>
      <c r="AO158" s="90">
        <f t="shared" si="61"/>
        <v>20049</v>
      </c>
      <c r="AP158" s="90">
        <f t="shared" si="61"/>
        <v>20049</v>
      </c>
      <c r="AQ158" s="90">
        <f t="shared" si="61"/>
        <v>20049</v>
      </c>
      <c r="AR158" s="90">
        <f t="shared" si="61"/>
        <v>20049</v>
      </c>
      <c r="AS158" s="99">
        <f>SUMSQ(AJ156,AK155,AL154,AM153,AN152,AO151,AP150,AQ149,AR148)</f>
        <v>20049</v>
      </c>
      <c r="AT158" s="2"/>
      <c r="AU158" s="136" t="s">
        <v>52</v>
      </c>
      <c r="AV158" s="137" t="s">
        <v>16</v>
      </c>
      <c r="AW158" s="137" t="s">
        <v>59</v>
      </c>
      <c r="AX158" s="137" t="s">
        <v>86</v>
      </c>
      <c r="AY158" s="137" t="s">
        <v>95</v>
      </c>
      <c r="AZ158" s="137" t="s">
        <v>39</v>
      </c>
      <c r="BA158" s="137" t="s">
        <v>76</v>
      </c>
      <c r="BB158" s="137" t="s">
        <v>34</v>
      </c>
      <c r="BC158" s="138" t="s">
        <v>22</v>
      </c>
      <c r="BD158" s="42"/>
      <c r="BE158" s="97"/>
      <c r="BF158" s="98"/>
      <c r="BG158" s="155"/>
      <c r="BH158" s="2"/>
      <c r="BI158" s="89">
        <f t="shared" ref="BI158:BQ158" si="62">SUMSQ(BI148:BI156)</f>
        <v>20049</v>
      </c>
      <c r="BJ158" s="90">
        <f t="shared" si="62"/>
        <v>20049</v>
      </c>
      <c r="BK158" s="90">
        <f t="shared" si="62"/>
        <v>20049</v>
      </c>
      <c r="BL158" s="90">
        <f t="shared" si="62"/>
        <v>20049</v>
      </c>
      <c r="BM158" s="90">
        <f t="shared" si="62"/>
        <v>20049</v>
      </c>
      <c r="BN158" s="90">
        <f t="shared" si="62"/>
        <v>20049</v>
      </c>
      <c r="BO158" s="90">
        <f t="shared" si="62"/>
        <v>20049</v>
      </c>
      <c r="BP158" s="90">
        <f t="shared" si="62"/>
        <v>20049</v>
      </c>
      <c r="BQ158" s="90">
        <f t="shared" si="62"/>
        <v>20049</v>
      </c>
      <c r="BR158" s="100">
        <f>SUMSQ(BI156,BJ155,BK154,BL153,BM152,BN151,BO150,BP149,BQ148)</f>
        <v>20049</v>
      </c>
      <c r="BS158" s="2"/>
      <c r="BT158" s="156"/>
      <c r="BV158" s="17"/>
      <c r="BW158" s="2"/>
      <c r="BX158" s="43"/>
      <c r="BY158" s="43"/>
      <c r="BZ158" s="43"/>
      <c r="CA158" s="43"/>
      <c r="CB158" s="43"/>
      <c r="CC158" s="2"/>
      <c r="CD158" s="17"/>
    </row>
    <row r="159" spans="9:82" ht="12.75" thickBot="1" x14ac:dyDescent="0.25">
      <c r="I159" s="26"/>
      <c r="J159" s="104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64" t="s">
        <v>62</v>
      </c>
      <c r="W159" s="64" t="s">
        <v>87</v>
      </c>
      <c r="X159" s="64" t="s">
        <v>30</v>
      </c>
      <c r="Y159" s="64" t="s">
        <v>97</v>
      </c>
      <c r="Z159" s="64" t="s">
        <v>24</v>
      </c>
      <c r="AA159" s="64" t="s">
        <v>52</v>
      </c>
      <c r="AB159" s="64" t="s">
        <v>75</v>
      </c>
      <c r="AC159" s="64" t="s">
        <v>11</v>
      </c>
      <c r="AD159" s="64" t="s">
        <v>43</v>
      </c>
      <c r="AE159" s="109"/>
      <c r="AF159" s="191"/>
      <c r="AH159" s="88"/>
      <c r="AI159" s="104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39"/>
      <c r="AT159" s="106"/>
      <c r="AU159" s="140" t="s">
        <v>93</v>
      </c>
      <c r="AV159" s="141" t="s">
        <v>94</v>
      </c>
      <c r="AW159" s="141" t="s">
        <v>91</v>
      </c>
      <c r="AX159" s="141" t="s">
        <v>98</v>
      </c>
      <c r="AY159" s="141" t="s">
        <v>95</v>
      </c>
      <c r="AZ159" s="141" t="s">
        <v>92</v>
      </c>
      <c r="BA159" s="141" t="s">
        <v>99</v>
      </c>
      <c r="BB159" s="141" t="s">
        <v>96</v>
      </c>
      <c r="BC159" s="142" t="s">
        <v>97</v>
      </c>
      <c r="BD159" s="109"/>
      <c r="BE159" s="97"/>
      <c r="BF159" s="98"/>
      <c r="BG159" s="155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156"/>
      <c r="BV159" s="17"/>
      <c r="BW159" s="2"/>
      <c r="BX159" s="2"/>
      <c r="BY159" s="2"/>
      <c r="BZ159" s="2"/>
      <c r="CA159" s="2"/>
      <c r="CB159" s="2"/>
      <c r="CC159" s="2"/>
      <c r="CD159" s="17"/>
    </row>
    <row r="160" spans="9:82" ht="12.75" thickBot="1" x14ac:dyDescent="0.25">
      <c r="I160" s="110"/>
      <c r="J160" s="111"/>
      <c r="K160" s="111"/>
      <c r="L160" s="111"/>
      <c r="M160" s="113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3"/>
      <c r="Y160" s="111"/>
      <c r="Z160" s="111"/>
      <c r="AA160" s="111"/>
      <c r="AB160" s="111"/>
      <c r="AC160" s="111"/>
      <c r="AD160" s="111"/>
      <c r="AE160" s="111"/>
      <c r="AF160" s="112"/>
      <c r="AH160" s="110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2"/>
      <c r="BG160" s="170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2" t="s">
        <v>88</v>
      </c>
      <c r="BS160" s="173"/>
      <c r="BT160" s="174"/>
      <c r="BV160" s="17"/>
      <c r="BW160" s="17"/>
      <c r="BX160" s="17"/>
      <c r="BY160" s="17"/>
      <c r="BZ160" s="17"/>
      <c r="CA160" s="17"/>
      <c r="CB160" s="17"/>
      <c r="CC160" s="17"/>
      <c r="CD160" s="17"/>
    </row>
    <row r="161" spans="9:82" ht="15.75" thickBot="1" x14ac:dyDescent="0.3">
      <c r="BG161" s="203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5"/>
      <c r="BU161"/>
      <c r="BV161"/>
      <c r="BW161"/>
      <c r="BX161"/>
      <c r="BY161"/>
      <c r="BZ161"/>
      <c r="CA161"/>
      <c r="CB161"/>
      <c r="CC161"/>
      <c r="CD161"/>
    </row>
    <row r="162" spans="9:82" ht="12.75" thickBot="1" x14ac:dyDescent="0.25">
      <c r="I162" s="7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10"/>
      <c r="AG162" s="25"/>
      <c r="AH162" s="7"/>
      <c r="AI162" s="8"/>
      <c r="AJ162" s="8"/>
      <c r="AK162" s="8"/>
      <c r="AL162" s="9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9"/>
      <c r="AX162" s="8"/>
      <c r="AY162" s="8"/>
      <c r="AZ162" s="8"/>
      <c r="BA162" s="8"/>
      <c r="BB162" s="8"/>
      <c r="BC162" s="8"/>
      <c r="BD162" s="8" t="s">
        <v>0</v>
      </c>
      <c r="BE162" s="10"/>
      <c r="BG162" s="163"/>
      <c r="BH162" s="121"/>
      <c r="BI162" s="122"/>
      <c r="BJ162" s="122"/>
      <c r="BK162" s="122"/>
      <c r="BL162" s="122"/>
      <c r="BM162" s="122"/>
      <c r="BN162" s="122"/>
      <c r="BO162" s="122"/>
      <c r="BP162" s="122"/>
      <c r="BQ162" s="122"/>
      <c r="BR162" s="122"/>
      <c r="BS162" s="122"/>
      <c r="BT162" s="164"/>
      <c r="BV162" s="17"/>
      <c r="BW162" s="17"/>
      <c r="BX162" s="17"/>
      <c r="BY162" s="17"/>
      <c r="BZ162" s="17"/>
      <c r="CA162" s="17"/>
      <c r="CB162" s="17"/>
      <c r="CC162" s="17"/>
      <c r="CD162" s="17"/>
    </row>
    <row r="163" spans="9:82" ht="12.75" thickBot="1" x14ac:dyDescent="0.25">
      <c r="I163" s="26"/>
      <c r="J163" s="20"/>
      <c r="K163" s="21"/>
      <c r="L163" s="21"/>
      <c r="M163" s="21"/>
      <c r="N163" s="21"/>
      <c r="O163" s="22" t="s">
        <v>146</v>
      </c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2" t="s">
        <v>147</v>
      </c>
      <c r="AA163" s="21"/>
      <c r="AB163" s="21"/>
      <c r="AC163" s="21"/>
      <c r="AD163" s="21"/>
      <c r="AE163" s="23"/>
      <c r="AF163" s="191"/>
      <c r="AG163" s="25"/>
      <c r="AH163" s="19"/>
      <c r="AI163" s="20"/>
      <c r="AJ163" s="21"/>
      <c r="AK163" s="21"/>
      <c r="AL163" s="21"/>
      <c r="AM163" s="21"/>
      <c r="AN163" s="22" t="s">
        <v>148</v>
      </c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2" t="s">
        <v>149</v>
      </c>
      <c r="AZ163" s="21"/>
      <c r="BA163" s="21"/>
      <c r="BB163" s="21"/>
      <c r="BC163" s="21"/>
      <c r="BD163" s="23"/>
      <c r="BE163" s="24"/>
      <c r="BF163" s="25"/>
      <c r="BG163" s="155"/>
      <c r="BH163" s="2"/>
      <c r="BI163" s="2"/>
      <c r="BJ163" s="2"/>
      <c r="BK163" s="2"/>
      <c r="BL163" s="2"/>
      <c r="BM163" s="28" t="s">
        <v>114</v>
      </c>
      <c r="BN163" s="2"/>
      <c r="BO163" s="2"/>
      <c r="BP163" s="2"/>
      <c r="BQ163" s="2"/>
      <c r="BR163" s="2"/>
      <c r="BS163" s="2"/>
      <c r="BT163" s="156"/>
      <c r="BV163" s="17"/>
      <c r="BW163" s="2"/>
      <c r="BX163" s="2"/>
      <c r="BY163" s="2"/>
      <c r="BZ163" s="2"/>
      <c r="CA163" s="2"/>
      <c r="CB163" s="2"/>
      <c r="CC163" s="2"/>
      <c r="CD163" s="17"/>
    </row>
    <row r="164" spans="9:82" x14ac:dyDescent="0.2">
      <c r="I164" s="26"/>
      <c r="J164" s="34"/>
      <c r="K164" s="35">
        <f>F35</f>
        <v>22</v>
      </c>
      <c r="L164" s="36">
        <f>F22</f>
        <v>9</v>
      </c>
      <c r="M164" s="36">
        <f>F24</f>
        <v>11</v>
      </c>
      <c r="N164" s="36">
        <f>F66</f>
        <v>53</v>
      </c>
      <c r="O164" s="36">
        <f>F41</f>
        <v>28</v>
      </c>
      <c r="P164" s="36">
        <f>F55</f>
        <v>42</v>
      </c>
      <c r="Q164" s="36">
        <f>F88</f>
        <v>75</v>
      </c>
      <c r="R164" s="36">
        <f>F72</f>
        <v>59</v>
      </c>
      <c r="S164" s="37">
        <f>F83</f>
        <v>70</v>
      </c>
      <c r="T164" s="38">
        <f t="shared" ref="T164:T172" si="63">SUMSQ(K164:S164)</f>
        <v>20049</v>
      </c>
      <c r="U164" s="2"/>
      <c r="V164" s="39" t="s">
        <v>11</v>
      </c>
      <c r="W164" s="40" t="s">
        <v>45</v>
      </c>
      <c r="X164" s="40" t="s">
        <v>73</v>
      </c>
      <c r="Y164" s="40" t="s">
        <v>38</v>
      </c>
      <c r="Z164" s="40" t="s">
        <v>75</v>
      </c>
      <c r="AA164" s="40" t="s">
        <v>14</v>
      </c>
      <c r="AB164" s="40" t="s">
        <v>68</v>
      </c>
      <c r="AC164" s="40" t="s">
        <v>18</v>
      </c>
      <c r="AD164" s="41" t="s">
        <v>43</v>
      </c>
      <c r="AE164" s="42"/>
      <c r="AF164" s="191"/>
      <c r="AG164" s="25"/>
      <c r="AH164" s="19"/>
      <c r="AI164" s="34"/>
      <c r="AJ164" s="35">
        <f>F17</f>
        <v>4</v>
      </c>
      <c r="AK164" s="36">
        <f>F31</f>
        <v>18</v>
      </c>
      <c r="AL164" s="36">
        <f>F33</f>
        <v>20</v>
      </c>
      <c r="AM164" s="36">
        <f>F43</f>
        <v>30</v>
      </c>
      <c r="AN164" s="36">
        <f>F54</f>
        <v>41</v>
      </c>
      <c r="AO164" s="36">
        <f>F65</f>
        <v>52</v>
      </c>
      <c r="AP164" s="36">
        <f>F75</f>
        <v>62</v>
      </c>
      <c r="AQ164" s="36">
        <f>F77</f>
        <v>64</v>
      </c>
      <c r="AR164" s="37">
        <f>F91</f>
        <v>78</v>
      </c>
      <c r="AS164" s="38">
        <f t="shared" ref="AS164:AS172" si="64">SUMSQ(AJ164:AR164)</f>
        <v>20049</v>
      </c>
      <c r="AT164" s="2"/>
      <c r="AU164" s="39" t="s">
        <v>64</v>
      </c>
      <c r="AV164" s="40" t="s">
        <v>79</v>
      </c>
      <c r="AW164" s="40" t="s">
        <v>36</v>
      </c>
      <c r="AX164" s="40" t="s">
        <v>93</v>
      </c>
      <c r="AY164" s="40" t="s">
        <v>24</v>
      </c>
      <c r="AZ164" s="40" t="s">
        <v>56</v>
      </c>
      <c r="BA164" s="40" t="s">
        <v>69</v>
      </c>
      <c r="BB164" s="40" t="s">
        <v>19</v>
      </c>
      <c r="BC164" s="41" t="s">
        <v>41</v>
      </c>
      <c r="BD164" s="42"/>
      <c r="BE164" s="24"/>
      <c r="BF164" s="25"/>
      <c r="BG164" s="155"/>
      <c r="BH164" s="2"/>
      <c r="BI164" s="35">
        <f>BQ148</f>
        <v>22</v>
      </c>
      <c r="BJ164" s="36">
        <f>BO148</f>
        <v>3</v>
      </c>
      <c r="BK164" s="36">
        <f>BP148</f>
        <v>17</v>
      </c>
      <c r="BL164" s="36">
        <f>BK148</f>
        <v>47</v>
      </c>
      <c r="BM164" s="192">
        <f>BI148</f>
        <v>34</v>
      </c>
      <c r="BN164" s="36">
        <f>BJ148</f>
        <v>42</v>
      </c>
      <c r="BO164" s="36">
        <f>BN148</f>
        <v>81</v>
      </c>
      <c r="BP164" s="36">
        <f>BL148</f>
        <v>59</v>
      </c>
      <c r="BQ164" s="37">
        <f>BM148</f>
        <v>64</v>
      </c>
      <c r="BR164" s="38">
        <f t="shared" ref="BR164:BR172" si="65">SUMSQ(BI164:BQ164)</f>
        <v>20049</v>
      </c>
      <c r="BS164" s="2"/>
      <c r="BT164" s="156"/>
      <c r="BV164" s="17"/>
      <c r="BW164" s="2"/>
      <c r="BX164" s="43"/>
      <c r="BY164" s="43"/>
      <c r="BZ164" s="43"/>
      <c r="CA164" s="43"/>
      <c r="CB164" s="43"/>
      <c r="CC164" s="2"/>
      <c r="CD164" s="17"/>
    </row>
    <row r="165" spans="9:82" x14ac:dyDescent="0.2">
      <c r="I165" s="26"/>
      <c r="J165" s="34"/>
      <c r="K165" s="44">
        <f>F56</f>
        <v>43</v>
      </c>
      <c r="L165" s="45">
        <f>F61</f>
        <v>48</v>
      </c>
      <c r="M165" s="45">
        <f>F45</f>
        <v>32</v>
      </c>
      <c r="N165" s="45">
        <f>F78</f>
        <v>65</v>
      </c>
      <c r="O165" s="45">
        <f>F89</f>
        <v>76</v>
      </c>
      <c r="P165" s="45">
        <f>F76</f>
        <v>63</v>
      </c>
      <c r="Q165" s="45">
        <f>F28</f>
        <v>15</v>
      </c>
      <c r="R165" s="45">
        <f>F39</f>
        <v>26</v>
      </c>
      <c r="S165" s="46">
        <f>F14</f>
        <v>1</v>
      </c>
      <c r="T165" s="47">
        <f t="shared" si="63"/>
        <v>20049</v>
      </c>
      <c r="U165" s="2"/>
      <c r="V165" s="48" t="s">
        <v>65</v>
      </c>
      <c r="W165" s="49" t="s">
        <v>83</v>
      </c>
      <c r="X165" s="49" t="s">
        <v>35</v>
      </c>
      <c r="Y165" s="49" t="s">
        <v>85</v>
      </c>
      <c r="Z165" s="49" t="s">
        <v>33</v>
      </c>
      <c r="AA165" s="49" t="s">
        <v>61</v>
      </c>
      <c r="AB165" s="49" t="s">
        <v>31</v>
      </c>
      <c r="AC165" s="49" t="s">
        <v>63</v>
      </c>
      <c r="AD165" s="50" t="s">
        <v>81</v>
      </c>
      <c r="AE165" s="42"/>
      <c r="AF165" s="191"/>
      <c r="AG165" s="25"/>
      <c r="AH165" s="19"/>
      <c r="AI165" s="34"/>
      <c r="AJ165" s="44">
        <f>F50</f>
        <v>37</v>
      </c>
      <c r="AK165" s="45">
        <f>F64</f>
        <v>51</v>
      </c>
      <c r="AL165" s="45">
        <f>F48</f>
        <v>35</v>
      </c>
      <c r="AM165" s="45">
        <f>F85</f>
        <v>72</v>
      </c>
      <c r="AN165" s="45">
        <f>F87</f>
        <v>74</v>
      </c>
      <c r="AO165" s="45">
        <f>F71</f>
        <v>58</v>
      </c>
      <c r="AP165" s="45">
        <f>F27</f>
        <v>14</v>
      </c>
      <c r="AQ165" s="45">
        <f>F38</f>
        <v>25</v>
      </c>
      <c r="AR165" s="46">
        <f>F16</f>
        <v>3</v>
      </c>
      <c r="AS165" s="47">
        <f t="shared" si="64"/>
        <v>20049</v>
      </c>
      <c r="AT165" s="2"/>
      <c r="AU165" s="48" t="s">
        <v>29</v>
      </c>
      <c r="AV165" s="49" t="s">
        <v>66</v>
      </c>
      <c r="AW165" s="49" t="s">
        <v>84</v>
      </c>
      <c r="AX165" s="49" t="s">
        <v>54</v>
      </c>
      <c r="AY165" s="49" t="s">
        <v>97</v>
      </c>
      <c r="AZ165" s="49" t="s">
        <v>26</v>
      </c>
      <c r="BA165" s="49" t="s">
        <v>46</v>
      </c>
      <c r="BB165" s="49" t="s">
        <v>71</v>
      </c>
      <c r="BC165" s="50" t="s">
        <v>12</v>
      </c>
      <c r="BD165" s="42"/>
      <c r="BE165" s="24"/>
      <c r="BF165" s="25"/>
      <c r="BG165" s="155"/>
      <c r="BH165" s="2"/>
      <c r="BI165" s="44">
        <f>BO149</f>
        <v>37</v>
      </c>
      <c r="BJ165" s="45">
        <f>BP149</f>
        <v>54</v>
      </c>
      <c r="BK165" s="45">
        <f>BQ149</f>
        <v>32</v>
      </c>
      <c r="BL165" s="45">
        <f t="shared" ref="BL165:BQ165" si="66">BI149</f>
        <v>71</v>
      </c>
      <c r="BM165" s="45">
        <f t="shared" si="66"/>
        <v>76</v>
      </c>
      <c r="BN165" s="45">
        <f t="shared" si="66"/>
        <v>57</v>
      </c>
      <c r="BO165" s="45">
        <f t="shared" si="66"/>
        <v>15</v>
      </c>
      <c r="BP165" s="45">
        <f t="shared" si="66"/>
        <v>20</v>
      </c>
      <c r="BQ165" s="46">
        <f t="shared" si="66"/>
        <v>7</v>
      </c>
      <c r="BR165" s="47">
        <f t="shared" si="65"/>
        <v>20049</v>
      </c>
      <c r="BS165" s="2"/>
      <c r="BT165" s="156"/>
      <c r="BV165" s="17"/>
      <c r="BW165" s="2"/>
      <c r="BX165" s="43"/>
      <c r="BY165" s="43"/>
      <c r="BZ165" s="43"/>
      <c r="CA165" s="43"/>
      <c r="CB165" s="43"/>
      <c r="CC165" s="2"/>
      <c r="CD165" s="17"/>
    </row>
    <row r="166" spans="9:82" x14ac:dyDescent="0.2">
      <c r="I166" s="26"/>
      <c r="J166" s="34"/>
      <c r="K166" s="44">
        <f>F68</f>
        <v>55</v>
      </c>
      <c r="L166" s="45">
        <f>F82</f>
        <v>69</v>
      </c>
      <c r="M166" s="45">
        <f>F93</f>
        <v>80</v>
      </c>
      <c r="N166" s="45">
        <f>F18</f>
        <v>5</v>
      </c>
      <c r="O166" s="45">
        <f>F29</f>
        <v>16</v>
      </c>
      <c r="P166" s="45">
        <f>F34</f>
        <v>21</v>
      </c>
      <c r="Q166" s="45">
        <f>F49</f>
        <v>36</v>
      </c>
      <c r="R166" s="45">
        <f>F51</f>
        <v>38</v>
      </c>
      <c r="S166" s="46">
        <f>F62</f>
        <v>49</v>
      </c>
      <c r="T166" s="47">
        <f t="shared" si="63"/>
        <v>20049</v>
      </c>
      <c r="U166" s="2"/>
      <c r="V166" s="48" t="s">
        <v>53</v>
      </c>
      <c r="W166" s="49" t="s">
        <v>92</v>
      </c>
      <c r="X166" s="49" t="s">
        <v>28</v>
      </c>
      <c r="Y166" s="49" t="s">
        <v>94</v>
      </c>
      <c r="Z166" s="49" t="s">
        <v>21</v>
      </c>
      <c r="AA166" s="49" t="s">
        <v>58</v>
      </c>
      <c r="AB166" s="49" t="s">
        <v>23</v>
      </c>
      <c r="AC166" s="49" t="s">
        <v>51</v>
      </c>
      <c r="AD166" s="50" t="s">
        <v>99</v>
      </c>
      <c r="AE166" s="42"/>
      <c r="AF166" s="191"/>
      <c r="AG166" s="25"/>
      <c r="AH166" s="19"/>
      <c r="AI166" s="34"/>
      <c r="AJ166" s="44">
        <f>F92</f>
        <v>79</v>
      </c>
      <c r="AK166" s="45">
        <f>F70</f>
        <v>57</v>
      </c>
      <c r="AL166" s="45">
        <f>F81</f>
        <v>68</v>
      </c>
      <c r="AM166" s="45">
        <f>F37</f>
        <v>24</v>
      </c>
      <c r="AN166" s="45">
        <f>F21</f>
        <v>8</v>
      </c>
      <c r="AO166" s="45">
        <f>F23</f>
        <v>10</v>
      </c>
      <c r="AP166" s="45">
        <f>F60</f>
        <v>47</v>
      </c>
      <c r="AQ166" s="45">
        <f>F44</f>
        <v>31</v>
      </c>
      <c r="AR166" s="46">
        <f>F58</f>
        <v>45</v>
      </c>
      <c r="AS166" s="47">
        <f t="shared" si="64"/>
        <v>20049</v>
      </c>
      <c r="AT166" s="2"/>
      <c r="AU166" s="48" t="s">
        <v>86</v>
      </c>
      <c r="AV166" s="49" t="s">
        <v>34</v>
      </c>
      <c r="AW166" s="49" t="s">
        <v>59</v>
      </c>
      <c r="AX166" s="49" t="s">
        <v>22</v>
      </c>
      <c r="AY166" s="49" t="s">
        <v>52</v>
      </c>
      <c r="AZ166" s="49" t="s">
        <v>95</v>
      </c>
      <c r="BA166" s="49" t="s">
        <v>16</v>
      </c>
      <c r="BB166" s="49" t="s">
        <v>39</v>
      </c>
      <c r="BC166" s="50" t="s">
        <v>76</v>
      </c>
      <c r="BD166" s="42"/>
      <c r="BE166" s="24"/>
      <c r="BF166" s="25"/>
      <c r="BG166" s="155"/>
      <c r="BH166" s="2"/>
      <c r="BI166" s="44">
        <f>BP150</f>
        <v>61</v>
      </c>
      <c r="BJ166" s="45">
        <f>BQ150</f>
        <v>69</v>
      </c>
      <c r="BK166" s="45">
        <f>BO150</f>
        <v>74</v>
      </c>
      <c r="BL166" s="45">
        <f>BJ150</f>
        <v>5</v>
      </c>
      <c r="BM166" s="45">
        <f>BK150</f>
        <v>10</v>
      </c>
      <c r="BN166" s="45">
        <f>BI150</f>
        <v>27</v>
      </c>
      <c r="BO166" s="45">
        <f>BM150</f>
        <v>30</v>
      </c>
      <c r="BP166" s="45">
        <f>BN150</f>
        <v>44</v>
      </c>
      <c r="BQ166" s="46">
        <f>BL150</f>
        <v>49</v>
      </c>
      <c r="BR166" s="47">
        <f t="shared" si="65"/>
        <v>20049</v>
      </c>
      <c r="BS166" s="2"/>
      <c r="BT166" s="156"/>
      <c r="BV166" s="17"/>
      <c r="BW166" s="2"/>
      <c r="BX166" s="43"/>
      <c r="BY166" s="43"/>
      <c r="BZ166" s="43"/>
      <c r="CA166" s="43"/>
      <c r="CB166" s="43"/>
      <c r="CC166" s="2"/>
      <c r="CD166" s="17"/>
    </row>
    <row r="167" spans="9:82" x14ac:dyDescent="0.2">
      <c r="I167" s="26"/>
      <c r="J167" s="34"/>
      <c r="K167" s="44">
        <f>F81</f>
        <v>68</v>
      </c>
      <c r="L167" s="45">
        <f>F92</f>
        <v>79</v>
      </c>
      <c r="M167" s="45">
        <f>F70</f>
        <v>57</v>
      </c>
      <c r="N167" s="45">
        <f>F31</f>
        <v>18</v>
      </c>
      <c r="O167" s="45">
        <f>F33</f>
        <v>20</v>
      </c>
      <c r="P167" s="45">
        <f>F17</f>
        <v>4</v>
      </c>
      <c r="Q167" s="45">
        <f>F50</f>
        <v>37</v>
      </c>
      <c r="R167" s="45">
        <f>F64</f>
        <v>51</v>
      </c>
      <c r="S167" s="46">
        <f>F48</f>
        <v>35</v>
      </c>
      <c r="T167" s="47">
        <f t="shared" si="63"/>
        <v>20049</v>
      </c>
      <c r="U167" s="2"/>
      <c r="V167" s="48" t="s">
        <v>59</v>
      </c>
      <c r="W167" s="49" t="s">
        <v>86</v>
      </c>
      <c r="X167" s="49" t="s">
        <v>34</v>
      </c>
      <c r="Y167" s="49" t="s">
        <v>79</v>
      </c>
      <c r="Z167" s="49" t="s">
        <v>36</v>
      </c>
      <c r="AA167" s="49" t="s">
        <v>64</v>
      </c>
      <c r="AB167" s="49" t="s">
        <v>29</v>
      </c>
      <c r="AC167" s="49" t="s">
        <v>66</v>
      </c>
      <c r="AD167" s="50" t="s">
        <v>84</v>
      </c>
      <c r="AE167" s="42"/>
      <c r="AF167" s="191"/>
      <c r="AG167" s="25"/>
      <c r="AH167" s="19"/>
      <c r="AI167" s="34"/>
      <c r="AJ167" s="44">
        <f>F63</f>
        <v>50</v>
      </c>
      <c r="AK167" s="45">
        <f>F47</f>
        <v>34</v>
      </c>
      <c r="AL167" s="45">
        <f>F52</f>
        <v>39</v>
      </c>
      <c r="AM167" s="45">
        <f>F86</f>
        <v>73</v>
      </c>
      <c r="AN167" s="45">
        <f>F73</f>
        <v>60</v>
      </c>
      <c r="AO167" s="45">
        <f>F84</f>
        <v>71</v>
      </c>
      <c r="AP167" s="45">
        <f>F40</f>
        <v>27</v>
      </c>
      <c r="AQ167" s="45">
        <f>F15</f>
        <v>2</v>
      </c>
      <c r="AR167" s="46">
        <f>F26</f>
        <v>13</v>
      </c>
      <c r="AS167" s="47">
        <f t="shared" si="64"/>
        <v>20049</v>
      </c>
      <c r="AT167" s="2"/>
      <c r="AU167" s="48" t="s">
        <v>74</v>
      </c>
      <c r="AV167" s="49" t="s">
        <v>15</v>
      </c>
      <c r="AW167" s="49" t="s">
        <v>40</v>
      </c>
      <c r="AX167" s="49" t="s">
        <v>60</v>
      </c>
      <c r="AY167" s="49" t="s">
        <v>87</v>
      </c>
      <c r="AZ167" s="49" t="s">
        <v>32</v>
      </c>
      <c r="BA167" s="49" t="s">
        <v>96</v>
      </c>
      <c r="BB167" s="49" t="s">
        <v>20</v>
      </c>
      <c r="BC167" s="50" t="s">
        <v>57</v>
      </c>
      <c r="BD167" s="42"/>
      <c r="BE167" s="24"/>
      <c r="BF167" s="25"/>
      <c r="BG167" s="155"/>
      <c r="BH167" s="2"/>
      <c r="BI167" s="44">
        <f>BK151</f>
        <v>68</v>
      </c>
      <c r="BJ167" s="45">
        <f>BI151</f>
        <v>73</v>
      </c>
      <c r="BK167" s="45">
        <f>BJ151</f>
        <v>63</v>
      </c>
      <c r="BL167" s="45">
        <f>BN151</f>
        <v>12</v>
      </c>
      <c r="BM167" s="45">
        <f>BL151</f>
        <v>26</v>
      </c>
      <c r="BN167" s="45">
        <f>BM151</f>
        <v>4</v>
      </c>
      <c r="BO167" s="45">
        <f>BQ151</f>
        <v>43</v>
      </c>
      <c r="BP167" s="45">
        <f>BO151</f>
        <v>51</v>
      </c>
      <c r="BQ167" s="46">
        <f>BP151</f>
        <v>29</v>
      </c>
      <c r="BR167" s="47">
        <f t="shared" si="65"/>
        <v>20049</v>
      </c>
      <c r="BS167" s="2"/>
      <c r="BT167" s="156"/>
      <c r="BV167" s="17"/>
      <c r="BW167" s="2"/>
      <c r="BX167" s="43"/>
      <c r="BY167" s="43"/>
      <c r="BZ167" s="43"/>
      <c r="CA167" s="43"/>
      <c r="CB167" s="43"/>
      <c r="CC167" s="2"/>
      <c r="CD167" s="17"/>
    </row>
    <row r="168" spans="9:82" ht="12.75" thickBot="1" x14ac:dyDescent="0.25">
      <c r="I168" s="26"/>
      <c r="J168" s="34"/>
      <c r="K168" s="44">
        <f>F21</f>
        <v>8</v>
      </c>
      <c r="L168" s="45">
        <f>F23</f>
        <v>10</v>
      </c>
      <c r="M168" s="45">
        <f>F37</f>
        <v>24</v>
      </c>
      <c r="N168" s="45">
        <f>F43</f>
        <v>30</v>
      </c>
      <c r="O168" s="45">
        <f>F54</f>
        <v>41</v>
      </c>
      <c r="P168" s="45">
        <f>F65</f>
        <v>52</v>
      </c>
      <c r="Q168" s="45">
        <f>F71</f>
        <v>58</v>
      </c>
      <c r="R168" s="45">
        <f>F85</f>
        <v>72</v>
      </c>
      <c r="S168" s="46">
        <f>F87</f>
        <v>74</v>
      </c>
      <c r="T168" s="47">
        <f t="shared" si="63"/>
        <v>20049</v>
      </c>
      <c r="U168" s="2"/>
      <c r="V168" s="48" t="s">
        <v>52</v>
      </c>
      <c r="W168" s="49" t="s">
        <v>95</v>
      </c>
      <c r="X168" s="49" t="s">
        <v>22</v>
      </c>
      <c r="Y168" s="49" t="s">
        <v>93</v>
      </c>
      <c r="Z168" s="49" t="s">
        <v>24</v>
      </c>
      <c r="AA168" s="49" t="s">
        <v>56</v>
      </c>
      <c r="AB168" s="49" t="s">
        <v>26</v>
      </c>
      <c r="AC168" s="49" t="s">
        <v>54</v>
      </c>
      <c r="AD168" s="50" t="s">
        <v>97</v>
      </c>
      <c r="AE168" s="42"/>
      <c r="AF168" s="191"/>
      <c r="AG168" s="25"/>
      <c r="AH168" s="19"/>
      <c r="AI168" s="34"/>
      <c r="AJ168" s="44">
        <f>F69</f>
        <v>56</v>
      </c>
      <c r="AK168" s="45">
        <f>F80</f>
        <v>67</v>
      </c>
      <c r="AL168" s="45">
        <f>F94</f>
        <v>81</v>
      </c>
      <c r="AM168" s="45">
        <f>F20</f>
        <v>7</v>
      </c>
      <c r="AN168" s="45">
        <f>F25</f>
        <v>12</v>
      </c>
      <c r="AO168" s="45">
        <f>F36</f>
        <v>23</v>
      </c>
      <c r="AP168" s="45">
        <f>F46</f>
        <v>33</v>
      </c>
      <c r="AQ168" s="45">
        <f>F57</f>
        <v>44</v>
      </c>
      <c r="AR168" s="46">
        <f>F59</f>
        <v>46</v>
      </c>
      <c r="AS168" s="47">
        <f t="shared" si="64"/>
        <v>20049</v>
      </c>
      <c r="AT168" s="2"/>
      <c r="AU168" s="48" t="s">
        <v>42</v>
      </c>
      <c r="AV168" s="49" t="s">
        <v>70</v>
      </c>
      <c r="AW168" s="49" t="s">
        <v>13</v>
      </c>
      <c r="AX168" s="49" t="s">
        <v>37</v>
      </c>
      <c r="AY168" s="49" t="s">
        <v>62</v>
      </c>
      <c r="AZ168" s="49" t="s">
        <v>80</v>
      </c>
      <c r="BA168" s="49" t="s">
        <v>50</v>
      </c>
      <c r="BB168" s="49" t="s">
        <v>98</v>
      </c>
      <c r="BC168" s="50" t="s">
        <v>25</v>
      </c>
      <c r="BD168" s="42"/>
      <c r="BE168" s="24"/>
      <c r="BF168" s="25"/>
      <c r="BG168" s="155"/>
      <c r="BH168" s="2"/>
      <c r="BI168" s="44">
        <f t="shared" ref="BI168:BQ168" si="67">BI152</f>
        <v>2</v>
      </c>
      <c r="BJ168" s="45">
        <f t="shared" si="67"/>
        <v>16</v>
      </c>
      <c r="BK168" s="45">
        <f t="shared" si="67"/>
        <v>24</v>
      </c>
      <c r="BL168" s="45">
        <f t="shared" si="67"/>
        <v>36</v>
      </c>
      <c r="BM168" s="45">
        <f t="shared" si="67"/>
        <v>41</v>
      </c>
      <c r="BN168" s="45">
        <f t="shared" si="67"/>
        <v>46</v>
      </c>
      <c r="BO168" s="45">
        <f t="shared" si="67"/>
        <v>58</v>
      </c>
      <c r="BP168" s="45">
        <f t="shared" si="67"/>
        <v>66</v>
      </c>
      <c r="BQ168" s="46">
        <f t="shared" si="67"/>
        <v>80</v>
      </c>
      <c r="BR168" s="47">
        <f t="shared" si="65"/>
        <v>20049</v>
      </c>
      <c r="BS168" s="2"/>
      <c r="BT168" s="156"/>
      <c r="BV168" s="17"/>
      <c r="BW168" s="2"/>
      <c r="BX168" s="43"/>
      <c r="BY168" s="133"/>
      <c r="BZ168" s="134" t="s">
        <v>115</v>
      </c>
      <c r="CA168" s="133"/>
      <c r="CB168" s="43"/>
      <c r="CC168" s="2"/>
      <c r="CD168" s="17"/>
    </row>
    <row r="169" spans="9:82" x14ac:dyDescent="0.2">
      <c r="I169" s="26"/>
      <c r="J169" s="34"/>
      <c r="K169" s="44">
        <f>F60</f>
        <v>47</v>
      </c>
      <c r="L169" s="45">
        <f>F44</f>
        <v>31</v>
      </c>
      <c r="M169" s="45">
        <f>F58</f>
        <v>45</v>
      </c>
      <c r="N169" s="45">
        <f>F91</f>
        <v>78</v>
      </c>
      <c r="O169" s="45">
        <f>F75</f>
        <v>62</v>
      </c>
      <c r="P169" s="45">
        <f>F77</f>
        <v>64</v>
      </c>
      <c r="Q169" s="45">
        <f>F38</f>
        <v>25</v>
      </c>
      <c r="R169" s="45">
        <f>F16</f>
        <v>3</v>
      </c>
      <c r="S169" s="46">
        <f>F27</f>
        <v>14</v>
      </c>
      <c r="T169" s="47">
        <f t="shared" si="63"/>
        <v>20049</v>
      </c>
      <c r="U169" s="2"/>
      <c r="V169" s="48" t="s">
        <v>16</v>
      </c>
      <c r="W169" s="49" t="s">
        <v>39</v>
      </c>
      <c r="X169" s="49" t="s">
        <v>76</v>
      </c>
      <c r="Y169" s="49" t="s">
        <v>41</v>
      </c>
      <c r="Z169" s="49" t="s">
        <v>69</v>
      </c>
      <c r="AA169" s="49" t="s">
        <v>19</v>
      </c>
      <c r="AB169" s="49" t="s">
        <v>71</v>
      </c>
      <c r="AC169" s="49" t="s">
        <v>12</v>
      </c>
      <c r="AD169" s="50" t="s">
        <v>46</v>
      </c>
      <c r="AE169" s="42"/>
      <c r="AF169" s="191"/>
      <c r="AG169" s="25"/>
      <c r="AH169" s="19"/>
      <c r="AI169" s="34"/>
      <c r="AJ169" s="44">
        <f>F30</f>
        <v>17</v>
      </c>
      <c r="AK169" s="45">
        <f>F32</f>
        <v>19</v>
      </c>
      <c r="AL169" s="45">
        <f>F19</f>
        <v>6</v>
      </c>
      <c r="AM169" s="45">
        <f>F53</f>
        <v>40</v>
      </c>
      <c r="AN169" s="45">
        <f>F67</f>
        <v>54</v>
      </c>
      <c r="AO169" s="45">
        <f>F42</f>
        <v>29</v>
      </c>
      <c r="AP169" s="45">
        <f>F79</f>
        <v>66</v>
      </c>
      <c r="AQ169" s="45">
        <f>F90</f>
        <v>77</v>
      </c>
      <c r="AR169" s="46">
        <f>F74</f>
        <v>61</v>
      </c>
      <c r="AS169" s="47">
        <f t="shared" si="64"/>
        <v>20049</v>
      </c>
      <c r="AT169" s="2"/>
      <c r="AU169" s="48" t="s">
        <v>17</v>
      </c>
      <c r="AV169" s="49" t="s">
        <v>44</v>
      </c>
      <c r="AW169" s="49" t="s">
        <v>72</v>
      </c>
      <c r="AX169" s="49" t="s">
        <v>82</v>
      </c>
      <c r="AY169" s="49" t="s">
        <v>30</v>
      </c>
      <c r="AZ169" s="49" t="s">
        <v>67</v>
      </c>
      <c r="BA169" s="49" t="s">
        <v>27</v>
      </c>
      <c r="BB169" s="49" t="s">
        <v>55</v>
      </c>
      <c r="BC169" s="50" t="s">
        <v>91</v>
      </c>
      <c r="BD169" s="42"/>
      <c r="BE169" s="24"/>
      <c r="BF169" s="25"/>
      <c r="BG169" s="155"/>
      <c r="BH169" s="2"/>
      <c r="BI169" s="44">
        <f>BJ153</f>
        <v>53</v>
      </c>
      <c r="BJ169" s="45">
        <f>BK153</f>
        <v>31</v>
      </c>
      <c r="BK169" s="45">
        <f>BI153</f>
        <v>39</v>
      </c>
      <c r="BL169" s="45">
        <f>BM153</f>
        <v>78</v>
      </c>
      <c r="BM169" s="45">
        <f>BN153</f>
        <v>56</v>
      </c>
      <c r="BN169" s="45">
        <f>BL153</f>
        <v>70</v>
      </c>
      <c r="BO169" s="45">
        <f>BP153</f>
        <v>19</v>
      </c>
      <c r="BP169" s="45">
        <f>BQ153</f>
        <v>9</v>
      </c>
      <c r="BQ169" s="46">
        <f>BO153</f>
        <v>14</v>
      </c>
      <c r="BR169" s="47">
        <f t="shared" si="65"/>
        <v>20049</v>
      </c>
      <c r="BS169" s="2"/>
      <c r="BT169" s="156"/>
      <c r="BV169" s="17"/>
      <c r="BW169" s="2"/>
      <c r="BX169" s="43"/>
      <c r="BY169" s="133"/>
      <c r="BZ169" s="135" t="s">
        <v>89</v>
      </c>
      <c r="CA169" s="133"/>
      <c r="CB169" s="43"/>
      <c r="CC169" s="2"/>
      <c r="CD169" s="17"/>
    </row>
    <row r="170" spans="9:82" x14ac:dyDescent="0.2">
      <c r="I170" s="26"/>
      <c r="J170" s="34"/>
      <c r="K170" s="44">
        <f>F46</f>
        <v>33</v>
      </c>
      <c r="L170" s="45">
        <f>F57</f>
        <v>44</v>
      </c>
      <c r="M170" s="45">
        <f>F59</f>
        <v>46</v>
      </c>
      <c r="N170" s="45">
        <f>F74</f>
        <v>61</v>
      </c>
      <c r="O170" s="45">
        <f>F79</f>
        <v>66</v>
      </c>
      <c r="P170" s="45">
        <f>F90</f>
        <v>77</v>
      </c>
      <c r="Q170" s="45">
        <f>F15</f>
        <v>2</v>
      </c>
      <c r="R170" s="45">
        <f>F26</f>
        <v>13</v>
      </c>
      <c r="S170" s="46">
        <f>F40</f>
        <v>27</v>
      </c>
      <c r="T170" s="47">
        <f t="shared" si="63"/>
        <v>20049</v>
      </c>
      <c r="U170" s="2"/>
      <c r="V170" s="48" t="s">
        <v>50</v>
      </c>
      <c r="W170" s="49" t="s">
        <v>98</v>
      </c>
      <c r="X170" s="49" t="s">
        <v>25</v>
      </c>
      <c r="Y170" s="49" t="s">
        <v>91</v>
      </c>
      <c r="Z170" s="49" t="s">
        <v>27</v>
      </c>
      <c r="AA170" s="49" t="s">
        <v>55</v>
      </c>
      <c r="AB170" s="49" t="s">
        <v>20</v>
      </c>
      <c r="AC170" s="49" t="s">
        <v>57</v>
      </c>
      <c r="AD170" s="50" t="s">
        <v>96</v>
      </c>
      <c r="AE170" s="42"/>
      <c r="AF170" s="191"/>
      <c r="AG170" s="25"/>
      <c r="AH170" s="19"/>
      <c r="AI170" s="34"/>
      <c r="AJ170" s="44">
        <f>F82</f>
        <v>69</v>
      </c>
      <c r="AK170" s="45">
        <f>F93</f>
        <v>80</v>
      </c>
      <c r="AL170" s="45">
        <f>F68</f>
        <v>55</v>
      </c>
      <c r="AM170" s="45">
        <f>F24</f>
        <v>11</v>
      </c>
      <c r="AN170" s="45">
        <f>F35</f>
        <v>22</v>
      </c>
      <c r="AO170" s="45">
        <f>F22</f>
        <v>9</v>
      </c>
      <c r="AP170" s="45">
        <f>F56</f>
        <v>43</v>
      </c>
      <c r="AQ170" s="45">
        <f>F61</f>
        <v>48</v>
      </c>
      <c r="AR170" s="46">
        <f>F45</f>
        <v>32</v>
      </c>
      <c r="AS170" s="47">
        <f t="shared" si="64"/>
        <v>20049</v>
      </c>
      <c r="AT170" s="2"/>
      <c r="AU170" s="48" t="s">
        <v>92</v>
      </c>
      <c r="AV170" s="49" t="s">
        <v>28</v>
      </c>
      <c r="AW170" s="49" t="s">
        <v>53</v>
      </c>
      <c r="AX170" s="49" t="s">
        <v>73</v>
      </c>
      <c r="AY170" s="49" t="s">
        <v>11</v>
      </c>
      <c r="AZ170" s="49" t="s">
        <v>45</v>
      </c>
      <c r="BA170" s="49" t="s">
        <v>65</v>
      </c>
      <c r="BB170" s="49" t="s">
        <v>83</v>
      </c>
      <c r="BC170" s="50" t="s">
        <v>35</v>
      </c>
      <c r="BD170" s="42"/>
      <c r="BE170" s="24"/>
      <c r="BF170" s="25"/>
      <c r="BG170" s="155"/>
      <c r="BH170" s="2"/>
      <c r="BI170" s="44">
        <f>BN154</f>
        <v>33</v>
      </c>
      <c r="BJ170" s="45">
        <f>BL154</f>
        <v>38</v>
      </c>
      <c r="BK170" s="45">
        <f>BM154</f>
        <v>52</v>
      </c>
      <c r="BL170" s="45">
        <f>BQ154</f>
        <v>55</v>
      </c>
      <c r="BM170" s="45">
        <f>BO154</f>
        <v>72</v>
      </c>
      <c r="BN170" s="45">
        <f>BP154</f>
        <v>77</v>
      </c>
      <c r="BO170" s="45">
        <f>BK154</f>
        <v>8</v>
      </c>
      <c r="BP170" s="45">
        <f>BI154</f>
        <v>13</v>
      </c>
      <c r="BQ170" s="46">
        <f>BJ154</f>
        <v>21</v>
      </c>
      <c r="BR170" s="47">
        <f t="shared" si="65"/>
        <v>20049</v>
      </c>
      <c r="BS170" s="2"/>
      <c r="BT170" s="156"/>
      <c r="BV170" s="17"/>
      <c r="BW170" s="2"/>
      <c r="BX170" s="43"/>
      <c r="BY170" s="124"/>
      <c r="BZ170" s="124"/>
      <c r="CA170" s="124"/>
      <c r="CB170" s="43"/>
      <c r="CC170" s="2"/>
      <c r="CD170" s="17"/>
    </row>
    <row r="171" spans="9:82" x14ac:dyDescent="0.2">
      <c r="I171" s="26"/>
      <c r="J171" s="34"/>
      <c r="K171" s="44">
        <f>F94</f>
        <v>81</v>
      </c>
      <c r="L171" s="45">
        <f>F69</f>
        <v>56</v>
      </c>
      <c r="M171" s="45">
        <f>F80</f>
        <v>67</v>
      </c>
      <c r="N171" s="45">
        <f>F32</f>
        <v>19</v>
      </c>
      <c r="O171" s="45">
        <f>F19</f>
        <v>6</v>
      </c>
      <c r="P171" s="45">
        <f>F30</f>
        <v>17</v>
      </c>
      <c r="Q171" s="45">
        <f>F63</f>
        <v>50</v>
      </c>
      <c r="R171" s="45">
        <f>F47</f>
        <v>34</v>
      </c>
      <c r="S171" s="46">
        <f>F52</f>
        <v>39</v>
      </c>
      <c r="T171" s="47">
        <f t="shared" si="63"/>
        <v>20049</v>
      </c>
      <c r="U171" s="2"/>
      <c r="V171" s="48" t="s">
        <v>13</v>
      </c>
      <c r="W171" s="49" t="s">
        <v>42</v>
      </c>
      <c r="X171" s="49" t="s">
        <v>70</v>
      </c>
      <c r="Y171" s="49" t="s">
        <v>44</v>
      </c>
      <c r="Z171" s="49" t="s">
        <v>72</v>
      </c>
      <c r="AA171" s="49" t="s">
        <v>17</v>
      </c>
      <c r="AB171" s="49" t="s">
        <v>74</v>
      </c>
      <c r="AC171" s="49" t="s">
        <v>15</v>
      </c>
      <c r="AD171" s="50" t="s">
        <v>40</v>
      </c>
      <c r="AE171" s="42"/>
      <c r="AF171" s="191"/>
      <c r="AG171" s="67"/>
      <c r="AH171" s="19"/>
      <c r="AI171" s="34"/>
      <c r="AJ171" s="44">
        <f>F34</f>
        <v>21</v>
      </c>
      <c r="AK171" s="45">
        <f>F18</f>
        <v>5</v>
      </c>
      <c r="AL171" s="45">
        <f>F29</f>
        <v>16</v>
      </c>
      <c r="AM171" s="45">
        <f>F66</f>
        <v>53</v>
      </c>
      <c r="AN171" s="45">
        <f>F41</f>
        <v>28</v>
      </c>
      <c r="AO171" s="45">
        <f>F55</f>
        <v>42</v>
      </c>
      <c r="AP171" s="45">
        <f>F89</f>
        <v>76</v>
      </c>
      <c r="AQ171" s="45">
        <f>F76</f>
        <v>63</v>
      </c>
      <c r="AR171" s="46">
        <f>F78</f>
        <v>65</v>
      </c>
      <c r="AS171" s="47">
        <f t="shared" si="64"/>
        <v>20049</v>
      </c>
      <c r="AT171" s="2"/>
      <c r="AU171" s="48" t="s">
        <v>58</v>
      </c>
      <c r="AV171" s="49" t="s">
        <v>94</v>
      </c>
      <c r="AW171" s="49" t="s">
        <v>21</v>
      </c>
      <c r="AX171" s="49" t="s">
        <v>38</v>
      </c>
      <c r="AY171" s="49" t="s">
        <v>75</v>
      </c>
      <c r="AZ171" s="49" t="s">
        <v>14</v>
      </c>
      <c r="BA171" s="49" t="s">
        <v>33</v>
      </c>
      <c r="BB171" s="49" t="s">
        <v>61</v>
      </c>
      <c r="BC171" s="50" t="s">
        <v>85</v>
      </c>
      <c r="BD171" s="42"/>
      <c r="BE171" s="24"/>
      <c r="BF171" s="25"/>
      <c r="BG171" s="155"/>
      <c r="BH171" s="2"/>
      <c r="BI171" s="44">
        <f t="shared" ref="BI171:BN171" si="68">BL155</f>
        <v>75</v>
      </c>
      <c r="BJ171" s="45">
        <f t="shared" si="68"/>
        <v>62</v>
      </c>
      <c r="BK171" s="45">
        <f t="shared" si="68"/>
        <v>67</v>
      </c>
      <c r="BL171" s="45">
        <f t="shared" si="68"/>
        <v>25</v>
      </c>
      <c r="BM171" s="45">
        <f t="shared" si="68"/>
        <v>6</v>
      </c>
      <c r="BN171" s="45">
        <f t="shared" si="68"/>
        <v>11</v>
      </c>
      <c r="BO171" s="45">
        <f>BI155</f>
        <v>50</v>
      </c>
      <c r="BP171" s="45">
        <f>BJ155</f>
        <v>28</v>
      </c>
      <c r="BQ171" s="46">
        <f>BK155</f>
        <v>45</v>
      </c>
      <c r="BR171" s="47">
        <f t="shared" si="65"/>
        <v>20049</v>
      </c>
      <c r="BS171" s="2"/>
      <c r="BT171" s="156"/>
      <c r="BV171" s="17"/>
      <c r="BW171" s="2"/>
      <c r="BX171" s="43"/>
      <c r="BY171" s="43"/>
      <c r="BZ171" s="43"/>
      <c r="CA171" s="43"/>
      <c r="CB171" s="43"/>
      <c r="CC171" s="2"/>
      <c r="CD171" s="17"/>
    </row>
    <row r="172" spans="9:82" ht="12.75" thickBot="1" x14ac:dyDescent="0.25">
      <c r="I172" s="26"/>
      <c r="J172" s="34"/>
      <c r="K172" s="59">
        <f>F25</f>
        <v>12</v>
      </c>
      <c r="L172" s="60">
        <f>F36</f>
        <v>23</v>
      </c>
      <c r="M172" s="60">
        <f>F20</f>
        <v>7</v>
      </c>
      <c r="N172" s="60">
        <f>F53</f>
        <v>40</v>
      </c>
      <c r="O172" s="60">
        <f>F67</f>
        <v>54</v>
      </c>
      <c r="P172" s="60">
        <f>F42</f>
        <v>29</v>
      </c>
      <c r="Q172" s="60">
        <f>F84</f>
        <v>71</v>
      </c>
      <c r="R172" s="60">
        <f>F86</f>
        <v>73</v>
      </c>
      <c r="S172" s="61">
        <f>F73</f>
        <v>60</v>
      </c>
      <c r="T172" s="47">
        <f t="shared" si="63"/>
        <v>20049</v>
      </c>
      <c r="U172" s="2"/>
      <c r="V172" s="63" t="s">
        <v>62</v>
      </c>
      <c r="W172" s="64" t="s">
        <v>80</v>
      </c>
      <c r="X172" s="64" t="s">
        <v>37</v>
      </c>
      <c r="Y172" s="64" t="s">
        <v>82</v>
      </c>
      <c r="Z172" s="64" t="s">
        <v>30</v>
      </c>
      <c r="AA172" s="64" t="s">
        <v>67</v>
      </c>
      <c r="AB172" s="64" t="s">
        <v>32</v>
      </c>
      <c r="AC172" s="64" t="s">
        <v>60</v>
      </c>
      <c r="AD172" s="65" t="s">
        <v>87</v>
      </c>
      <c r="AE172" s="42"/>
      <c r="AF172" s="191"/>
      <c r="AG172" s="67"/>
      <c r="AH172" s="58"/>
      <c r="AI172" s="34"/>
      <c r="AJ172" s="59">
        <f>F49</f>
        <v>36</v>
      </c>
      <c r="AK172" s="60">
        <f>F51</f>
        <v>38</v>
      </c>
      <c r="AL172" s="60">
        <f>F62</f>
        <v>49</v>
      </c>
      <c r="AM172" s="60">
        <f>F72</f>
        <v>59</v>
      </c>
      <c r="AN172" s="60">
        <f>F83</f>
        <v>70</v>
      </c>
      <c r="AO172" s="60">
        <f>F88</f>
        <v>75</v>
      </c>
      <c r="AP172" s="60">
        <f>F14</f>
        <v>1</v>
      </c>
      <c r="AQ172" s="60">
        <f>F28</f>
        <v>15</v>
      </c>
      <c r="AR172" s="61">
        <f>F39</f>
        <v>26</v>
      </c>
      <c r="AS172" s="47">
        <f t="shared" si="64"/>
        <v>20049</v>
      </c>
      <c r="AT172" s="2"/>
      <c r="AU172" s="63" t="s">
        <v>23</v>
      </c>
      <c r="AV172" s="64" t="s">
        <v>51</v>
      </c>
      <c r="AW172" s="64" t="s">
        <v>99</v>
      </c>
      <c r="AX172" s="64" t="s">
        <v>18</v>
      </c>
      <c r="AY172" s="64" t="s">
        <v>43</v>
      </c>
      <c r="AZ172" s="64" t="s">
        <v>68</v>
      </c>
      <c r="BA172" s="64" t="s">
        <v>81</v>
      </c>
      <c r="BB172" s="64" t="s">
        <v>31</v>
      </c>
      <c r="BC172" s="65" t="s">
        <v>63</v>
      </c>
      <c r="BD172" s="42"/>
      <c r="BE172" s="66"/>
      <c r="BF172" s="67"/>
      <c r="BG172" s="155"/>
      <c r="BH172" s="2"/>
      <c r="BI172" s="59">
        <f>BM156</f>
        <v>18</v>
      </c>
      <c r="BJ172" s="60">
        <f>BN156</f>
        <v>23</v>
      </c>
      <c r="BK172" s="60">
        <f>BL156</f>
        <v>1</v>
      </c>
      <c r="BL172" s="60">
        <f>BP156</f>
        <v>40</v>
      </c>
      <c r="BM172" s="60">
        <f>BQ156</f>
        <v>48</v>
      </c>
      <c r="BN172" s="60">
        <f>BO156</f>
        <v>35</v>
      </c>
      <c r="BO172" s="60">
        <f>BJ156</f>
        <v>65</v>
      </c>
      <c r="BP172" s="60">
        <f>BK156</f>
        <v>79</v>
      </c>
      <c r="BQ172" s="61">
        <f>BI156</f>
        <v>60</v>
      </c>
      <c r="BR172" s="47">
        <f t="shared" si="65"/>
        <v>20049</v>
      </c>
      <c r="BS172" s="2"/>
      <c r="BT172" s="156"/>
      <c r="BV172" s="17"/>
      <c r="BW172" s="2"/>
      <c r="BX172" s="43"/>
      <c r="BY172" s="43"/>
      <c r="BZ172" s="43"/>
      <c r="CA172" s="43"/>
      <c r="CB172" s="43"/>
      <c r="CC172" s="2"/>
      <c r="CD172" s="17"/>
    </row>
    <row r="173" spans="9:82" x14ac:dyDescent="0.2">
      <c r="I173" s="26"/>
      <c r="J173" s="34"/>
      <c r="K173" s="78">
        <f>SUMSQ(K164,L164,M164,K165,L165,M165,K166,L166,M166)</f>
        <v>20049</v>
      </c>
      <c r="L173" s="79">
        <f>SUMSQ(K167,L167,M167,K168,L168,M168,K169,L169,M169)</f>
        <v>20049</v>
      </c>
      <c r="M173" s="79">
        <f>SUMSQ(K170,L170,M170,K171,L171,M171,K172,L172,M172)</f>
        <v>20049</v>
      </c>
      <c r="N173" s="79">
        <f>SUMSQ(N164,O164,P164,N165,O165,P165,N166,O166,P166)</f>
        <v>20049</v>
      </c>
      <c r="O173" s="79">
        <f>N167^3+O167^3+P167^3+N168^3+O168^3+P168^3+N169^3+O169^3+P169^3</f>
        <v>1225449</v>
      </c>
      <c r="P173" s="79">
        <f>SUMSQ(N170,O170,P170,N171,O171,P171,N172,O172,P172)</f>
        <v>20049</v>
      </c>
      <c r="Q173" s="79">
        <f>SUMSQ(Q164,R164,S164,Q165,R165,S165,Q166,R166,S166)</f>
        <v>20049</v>
      </c>
      <c r="R173" s="79">
        <f>SUMSQ(Q167,R167,S167,Q168,R168,S168,Q169,R169,S169)</f>
        <v>20049</v>
      </c>
      <c r="S173" s="193">
        <f>SUMSQ(Q170,R170,S170,Q171,R171,S171,Q172,R172,S172)</f>
        <v>20049</v>
      </c>
      <c r="T173" s="194">
        <f>K164^3+L165^3+M166^3+N167^3+O168^3+P169^3+Q170^3+R171^3+S172^3</f>
        <v>1225449</v>
      </c>
      <c r="U173" s="2"/>
      <c r="V173" s="77"/>
      <c r="W173" s="77"/>
      <c r="X173" s="77"/>
      <c r="Y173" s="77"/>
      <c r="Z173" s="77"/>
      <c r="AA173" s="77"/>
      <c r="AB173" s="77"/>
      <c r="AC173" s="77"/>
      <c r="AD173" s="77"/>
      <c r="AE173" s="42"/>
      <c r="AF173" s="191"/>
      <c r="AG173" s="98"/>
      <c r="AH173" s="58"/>
      <c r="AI173" s="34"/>
      <c r="AJ173" s="78">
        <f>SUMSQ(AJ164,AK164,AL164,AJ165,AK165,AL165,AJ166,AK166,AL166)</f>
        <v>20049</v>
      </c>
      <c r="AK173" s="79">
        <f>SUMSQ(AJ167,AK167,AL167,AJ168,AK168,AL168,AJ169,AK169,AL169)</f>
        <v>20049</v>
      </c>
      <c r="AL173" s="79">
        <f>SUMSQ(AJ170,AK170,AL170,AJ171,AK171,AL171,AJ172,AK172,AL172)</f>
        <v>20049</v>
      </c>
      <c r="AM173" s="79">
        <f>SUMSQ(AM164,AN164,AO164,AM165,AN165,AO165,AM166,AN166,AO166)</f>
        <v>20049</v>
      </c>
      <c r="AN173" s="79">
        <f>SUMSQ(AM167,AN167,AO167,AM168,AN168,AO168,AM169,AN169,AO169)</f>
        <v>20049</v>
      </c>
      <c r="AO173" s="79">
        <f>SUMSQ(AM170,AN170,AO170,AM171,AN171,AO171,AM172,AN172,AO172)</f>
        <v>20049</v>
      </c>
      <c r="AP173" s="79">
        <f>SUMSQ(AP164,AQ164,AR164,AP165,AQ165,AR165,AP166,AQ166,AR166)</f>
        <v>20049</v>
      </c>
      <c r="AQ173" s="79">
        <f>SUMSQ(AP167,AQ167,AR167,AP168,AQ168,AR168,AP169,AQ169,AR169)</f>
        <v>20049</v>
      </c>
      <c r="AR173" s="79">
        <f>SUMSQ(AP170,AQ170,AR170,AP171,AQ171,AR171,AP172,AQ172,AR172)</f>
        <v>20049</v>
      </c>
      <c r="AS173" s="80">
        <f>SUMSQ(AJ164,AK165,AL166,AM167,AN168,AO169,AP170,AQ171,AR172)</f>
        <v>20049</v>
      </c>
      <c r="AT173" s="2"/>
      <c r="AU173" s="77"/>
      <c r="AV173" s="77"/>
      <c r="AW173" s="77"/>
      <c r="AX173" s="77"/>
      <c r="AY173" s="77"/>
      <c r="AZ173" s="77"/>
      <c r="BA173" s="77"/>
      <c r="BB173" s="77"/>
      <c r="BC173" s="77"/>
      <c r="BD173" s="42"/>
      <c r="BE173" s="66"/>
      <c r="BF173" s="81"/>
      <c r="BG173" s="155"/>
      <c r="BH173" s="2"/>
      <c r="BI173" s="82">
        <f>SUMSQ(BI164,BJ164,BK164,BI165,BJ165,BK165,BI166,BJ166,BK166)</f>
        <v>20049</v>
      </c>
      <c r="BJ173" s="83">
        <f>SUMSQ(BL164,BM164,BN164,BL165,BM165,BN165,BL166,BM166,BN166)</f>
        <v>20049</v>
      </c>
      <c r="BK173" s="83">
        <f>SUMSQ(BO164,BP164,BQ164,BO165,BP165,BQ165,BO166,BP166,BQ166)</f>
        <v>20049</v>
      </c>
      <c r="BL173" s="83">
        <f>SUMSQ(BI167,BJ167,BK167,BI168,BJ168,BK168,BI169,BJ169,BK169)</f>
        <v>20049</v>
      </c>
      <c r="BM173" s="83">
        <f>SUMSQ(BL167,BM167,BN167,BL168,BM168,BN168,BL169,BM169,BN169)</f>
        <v>20049</v>
      </c>
      <c r="BN173" s="83">
        <f>SUMSQ(BO167,BP167,BQ167,BO168,BP168,BQ168,BO169,BP169,BQ169)</f>
        <v>20049</v>
      </c>
      <c r="BO173" s="83">
        <f>SUMSQ(BI170,BJ170,BK170,BI171,BJ171,BK171,BI172,BJ172,BK172)</f>
        <v>20049</v>
      </c>
      <c r="BP173" s="83">
        <f>SUMSQ(BL170,BM170,BN170,BL171,BM171,BN171,BL172,BM172,BN172)</f>
        <v>20049</v>
      </c>
      <c r="BQ173" s="83">
        <f>SUMSQ(BO170,BP170,BQ170,BO171,BP171,BQ171,BO172,BP172,BQ172)</f>
        <v>20049</v>
      </c>
      <c r="BR173" s="84">
        <f>SUMSQ(BI164,BJ165,BK166,BL167,BM168,BN169,BO170,BP171,BQ172)</f>
        <v>20049</v>
      </c>
      <c r="BS173" s="2"/>
      <c r="BT173" s="156"/>
      <c r="BV173" s="17"/>
      <c r="BW173" s="2"/>
      <c r="BX173" s="43"/>
      <c r="BY173" s="43"/>
      <c r="BZ173" s="43"/>
      <c r="CA173" s="43"/>
      <c r="CB173" s="43"/>
      <c r="CC173" s="2"/>
      <c r="CD173" s="17"/>
    </row>
    <row r="174" spans="9:82" ht="12.75" thickBot="1" x14ac:dyDescent="0.25">
      <c r="I174" s="26"/>
      <c r="J174" s="34"/>
      <c r="K174" s="89">
        <f t="shared" ref="K174:S174" si="69">SUMSQ(K164:K172)</f>
        <v>20049</v>
      </c>
      <c r="L174" s="90">
        <f t="shared" si="69"/>
        <v>20049</v>
      </c>
      <c r="M174" s="90">
        <f t="shared" si="69"/>
        <v>20049</v>
      </c>
      <c r="N174" s="90">
        <f t="shared" si="69"/>
        <v>20049</v>
      </c>
      <c r="O174" s="90">
        <f t="shared" si="69"/>
        <v>20049</v>
      </c>
      <c r="P174" s="90">
        <f t="shared" si="69"/>
        <v>20049</v>
      </c>
      <c r="Q174" s="90">
        <f t="shared" si="69"/>
        <v>20049</v>
      </c>
      <c r="R174" s="90">
        <f t="shared" si="69"/>
        <v>20049</v>
      </c>
      <c r="S174" s="90">
        <f t="shared" si="69"/>
        <v>20049</v>
      </c>
      <c r="T174" s="130">
        <f>K172^3+L171^3+M170^3+N169^3+O168^3+P167^3+Q166^3+R165^3+S164^3</f>
        <v>1225449</v>
      </c>
      <c r="U174" s="2"/>
      <c r="V174" s="49" t="s">
        <v>11</v>
      </c>
      <c r="W174" s="49" t="s">
        <v>83</v>
      </c>
      <c r="X174" s="49" t="s">
        <v>28</v>
      </c>
      <c r="Y174" s="49" t="s">
        <v>79</v>
      </c>
      <c r="Z174" s="49" t="s">
        <v>24</v>
      </c>
      <c r="AA174" s="49" t="s">
        <v>19</v>
      </c>
      <c r="AB174" s="49" t="s">
        <v>20</v>
      </c>
      <c r="AC174" s="49" t="s">
        <v>15</v>
      </c>
      <c r="AD174" s="49" t="s">
        <v>87</v>
      </c>
      <c r="AE174" s="42"/>
      <c r="AF174" s="191"/>
      <c r="AG174" s="98"/>
      <c r="AH174" s="88"/>
      <c r="AI174" s="34"/>
      <c r="AJ174" s="89">
        <f t="shared" ref="AJ174:AR174" si="70">SUMSQ(AJ164:AJ172)</f>
        <v>20049</v>
      </c>
      <c r="AK174" s="90">
        <f t="shared" si="70"/>
        <v>20049</v>
      </c>
      <c r="AL174" s="90">
        <f t="shared" si="70"/>
        <v>20049</v>
      </c>
      <c r="AM174" s="90">
        <f t="shared" si="70"/>
        <v>20049</v>
      </c>
      <c r="AN174" s="90">
        <f t="shared" si="70"/>
        <v>20049</v>
      </c>
      <c r="AO174" s="90">
        <f t="shared" si="70"/>
        <v>20049</v>
      </c>
      <c r="AP174" s="90">
        <f t="shared" si="70"/>
        <v>20049</v>
      </c>
      <c r="AQ174" s="90">
        <f t="shared" si="70"/>
        <v>20049</v>
      </c>
      <c r="AR174" s="90">
        <f t="shared" si="70"/>
        <v>20049</v>
      </c>
      <c r="AS174" s="99">
        <f>SUMSQ(AJ172,AK171,AL170,AM169,AN168,AO167,AP166,AQ165,AR164)</f>
        <v>20049</v>
      </c>
      <c r="AT174" s="2"/>
      <c r="AU174" s="136" t="s">
        <v>64</v>
      </c>
      <c r="AV174" s="137" t="s">
        <v>66</v>
      </c>
      <c r="AW174" s="137" t="s">
        <v>59</v>
      </c>
      <c r="AX174" s="137" t="s">
        <v>60</v>
      </c>
      <c r="AY174" s="137" t="s">
        <v>62</v>
      </c>
      <c r="AZ174" s="137" t="s">
        <v>67</v>
      </c>
      <c r="BA174" s="137" t="s">
        <v>65</v>
      </c>
      <c r="BB174" s="137" t="s">
        <v>61</v>
      </c>
      <c r="BC174" s="138" t="s">
        <v>63</v>
      </c>
      <c r="BD174" s="42"/>
      <c r="BE174" s="97"/>
      <c r="BF174" s="98"/>
      <c r="BG174" s="155"/>
      <c r="BH174" s="2"/>
      <c r="BI174" s="89">
        <f t="shared" ref="BI174:BQ174" si="71">SUMSQ(BI164:BI172)</f>
        <v>20049</v>
      </c>
      <c r="BJ174" s="90">
        <f t="shared" si="71"/>
        <v>20049</v>
      </c>
      <c r="BK174" s="90">
        <f t="shared" si="71"/>
        <v>20049</v>
      </c>
      <c r="BL174" s="90">
        <f t="shared" si="71"/>
        <v>20049</v>
      </c>
      <c r="BM174" s="90">
        <f t="shared" si="71"/>
        <v>20049</v>
      </c>
      <c r="BN174" s="90">
        <f t="shared" si="71"/>
        <v>20049</v>
      </c>
      <c r="BO174" s="90">
        <f t="shared" si="71"/>
        <v>20049</v>
      </c>
      <c r="BP174" s="90">
        <f t="shared" si="71"/>
        <v>20049</v>
      </c>
      <c r="BQ174" s="90">
        <f t="shared" si="71"/>
        <v>20049</v>
      </c>
      <c r="BR174" s="100">
        <f>SUMSQ(BI172,BJ171,BK170,BL169,BM168,BN167,BO166,BP165,BQ164)</f>
        <v>20049</v>
      </c>
      <c r="BS174" s="2"/>
      <c r="BT174" s="156"/>
      <c r="BV174" s="17"/>
      <c r="BW174" s="2"/>
      <c r="BX174" s="43"/>
      <c r="BY174" s="43"/>
      <c r="BZ174" s="43"/>
      <c r="CA174" s="43"/>
      <c r="CB174" s="43"/>
      <c r="CC174" s="2"/>
      <c r="CD174" s="17"/>
    </row>
    <row r="175" spans="9:82" ht="12.75" thickBot="1" x14ac:dyDescent="0.25">
      <c r="I175" s="26"/>
      <c r="J175" s="104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64" t="s">
        <v>62</v>
      </c>
      <c r="W175" s="64" t="s">
        <v>42</v>
      </c>
      <c r="X175" s="64" t="s">
        <v>25</v>
      </c>
      <c r="Y175" s="64" t="s">
        <v>41</v>
      </c>
      <c r="Z175" s="64" t="s">
        <v>24</v>
      </c>
      <c r="AA175" s="64" t="s">
        <v>64</v>
      </c>
      <c r="AB175" s="64" t="s">
        <v>23</v>
      </c>
      <c r="AC175" s="64" t="s">
        <v>63</v>
      </c>
      <c r="AD175" s="64" t="s">
        <v>43</v>
      </c>
      <c r="AE175" s="109"/>
      <c r="AF175" s="191"/>
      <c r="AH175" s="88"/>
      <c r="AI175" s="104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39"/>
      <c r="AT175" s="106"/>
      <c r="AU175" s="140" t="s">
        <v>23</v>
      </c>
      <c r="AV175" s="141" t="s">
        <v>94</v>
      </c>
      <c r="AW175" s="141" t="s">
        <v>53</v>
      </c>
      <c r="AX175" s="141" t="s">
        <v>82</v>
      </c>
      <c r="AY175" s="141" t="s">
        <v>62</v>
      </c>
      <c r="AZ175" s="141" t="s">
        <v>32</v>
      </c>
      <c r="BA175" s="141" t="s">
        <v>16</v>
      </c>
      <c r="BB175" s="141" t="s">
        <v>71</v>
      </c>
      <c r="BC175" s="142" t="s">
        <v>41</v>
      </c>
      <c r="BD175" s="109"/>
      <c r="BE175" s="97"/>
      <c r="BF175" s="98"/>
      <c r="BG175" s="155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156"/>
      <c r="BV175" s="17"/>
      <c r="BW175" s="2"/>
      <c r="BX175" s="2"/>
      <c r="BY175" s="2"/>
      <c r="BZ175" s="2"/>
      <c r="CA175" s="2"/>
      <c r="CB175" s="2"/>
      <c r="CC175" s="2"/>
      <c r="CD175" s="17"/>
    </row>
    <row r="176" spans="9:82" ht="12.75" thickBot="1" x14ac:dyDescent="0.25">
      <c r="I176" s="110"/>
      <c r="J176" s="111"/>
      <c r="K176" s="111"/>
      <c r="L176" s="111"/>
      <c r="M176" s="113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3"/>
      <c r="Y176" s="111"/>
      <c r="Z176" s="111"/>
      <c r="AA176" s="111"/>
      <c r="AB176" s="111"/>
      <c r="AC176" s="111"/>
      <c r="AD176" s="111"/>
      <c r="AE176" s="111"/>
      <c r="AF176" s="112"/>
      <c r="AH176" s="110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2"/>
      <c r="BG176" s="170"/>
      <c r="BH176" s="171"/>
      <c r="BI176" s="171"/>
      <c r="BJ176" s="171"/>
      <c r="BK176" s="171"/>
      <c r="BL176" s="171"/>
      <c r="BM176" s="171"/>
      <c r="BN176" s="171"/>
      <c r="BO176" s="171"/>
      <c r="BP176" s="171"/>
      <c r="BQ176" s="171"/>
      <c r="BR176" s="172" t="s">
        <v>88</v>
      </c>
      <c r="BS176" s="173"/>
      <c r="BT176" s="174"/>
      <c r="BV176" s="17"/>
      <c r="BW176" s="17"/>
      <c r="BX176" s="17"/>
      <c r="BY176" s="17"/>
      <c r="BZ176" s="17"/>
      <c r="CA176" s="17"/>
      <c r="CB176" s="17"/>
      <c r="CC176" s="17"/>
      <c r="CD176" s="17"/>
    </row>
    <row r="177" spans="9:58" ht="12.75" thickBot="1" x14ac:dyDescent="0.25">
      <c r="K177" s="25"/>
      <c r="L177" s="25"/>
      <c r="M177" s="25"/>
      <c r="N177" s="25"/>
      <c r="O177" s="25"/>
      <c r="P177" s="25"/>
      <c r="Q177" s="25"/>
      <c r="R177" s="25"/>
      <c r="S177" s="25"/>
      <c r="T177" s="147"/>
      <c r="V177" s="148"/>
      <c r="W177" s="148"/>
      <c r="X177" s="148"/>
      <c r="Y177" s="148"/>
      <c r="Z177" s="148"/>
      <c r="AA177" s="148"/>
      <c r="AB177" s="148"/>
      <c r="AC177" s="148"/>
      <c r="AD177" s="148"/>
      <c r="AF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147"/>
      <c r="AT177" s="98"/>
      <c r="AV177" s="148"/>
      <c r="AW177" s="148"/>
      <c r="AX177" s="148"/>
      <c r="AY177" s="148"/>
      <c r="AZ177" s="148"/>
      <c r="BA177" s="148"/>
      <c r="BB177" s="148"/>
      <c r="BC177" s="148"/>
      <c r="BD177" s="148"/>
    </row>
    <row r="178" spans="9:58" ht="12.75" thickBot="1" x14ac:dyDescent="0.25">
      <c r="I178" s="7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10"/>
      <c r="AG178" s="25"/>
      <c r="AH178" s="7"/>
      <c r="AI178" s="8"/>
      <c r="AJ178" s="8"/>
      <c r="AK178" s="8"/>
      <c r="AL178" s="9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9"/>
      <c r="AX178" s="8"/>
      <c r="AY178" s="8"/>
      <c r="AZ178" s="8"/>
      <c r="BA178" s="8"/>
      <c r="BB178" s="8"/>
      <c r="BC178" s="8"/>
      <c r="BD178" s="8" t="s">
        <v>0</v>
      </c>
      <c r="BE178" s="10"/>
    </row>
    <row r="179" spans="9:58" ht="12.75" thickBot="1" x14ac:dyDescent="0.25">
      <c r="I179" s="26"/>
      <c r="J179" s="20"/>
      <c r="K179" s="21"/>
      <c r="L179" s="21"/>
      <c r="M179" s="21"/>
      <c r="N179" s="21"/>
      <c r="O179" s="22" t="s">
        <v>150</v>
      </c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2" t="s">
        <v>151</v>
      </c>
      <c r="AA179" s="21"/>
      <c r="AB179" s="21"/>
      <c r="AC179" s="21"/>
      <c r="AD179" s="21"/>
      <c r="AE179" s="23"/>
      <c r="AF179" s="191"/>
      <c r="AG179" s="25"/>
      <c r="AH179" s="19"/>
      <c r="AI179" s="20"/>
      <c r="AJ179" s="21"/>
      <c r="AK179" s="21"/>
      <c r="AL179" s="21"/>
      <c r="AM179" s="21"/>
      <c r="AN179" s="22" t="s">
        <v>152</v>
      </c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2" t="s">
        <v>153</v>
      </c>
      <c r="AZ179" s="21"/>
      <c r="BA179" s="21"/>
      <c r="BB179" s="21"/>
      <c r="BC179" s="21"/>
      <c r="BD179" s="23"/>
      <c r="BE179" s="24"/>
      <c r="BF179" s="25"/>
    </row>
    <row r="180" spans="9:58" x14ac:dyDescent="0.2">
      <c r="I180" s="26"/>
      <c r="J180" s="34"/>
      <c r="K180" s="35">
        <f>F37</f>
        <v>24</v>
      </c>
      <c r="L180" s="36">
        <f>F14</f>
        <v>1</v>
      </c>
      <c r="M180" s="36">
        <f>F30</f>
        <v>17</v>
      </c>
      <c r="N180" s="36">
        <f>F60</f>
        <v>47</v>
      </c>
      <c r="O180" s="36">
        <f>F49</f>
        <v>36</v>
      </c>
      <c r="P180" s="36">
        <f>F53</f>
        <v>40</v>
      </c>
      <c r="Q180" s="36">
        <f>F92</f>
        <v>79</v>
      </c>
      <c r="R180" s="36">
        <f>F72</f>
        <v>59</v>
      </c>
      <c r="S180" s="37">
        <f>F79</f>
        <v>66</v>
      </c>
      <c r="T180" s="38">
        <f t="shared" ref="T180:T188" si="72">SUMSQ(K180:S180)</f>
        <v>20049</v>
      </c>
      <c r="U180" s="2"/>
      <c r="V180" s="39" t="s">
        <v>22</v>
      </c>
      <c r="W180" s="40" t="s">
        <v>81</v>
      </c>
      <c r="X180" s="40" t="s">
        <v>17</v>
      </c>
      <c r="Y180" s="40" t="s">
        <v>16</v>
      </c>
      <c r="Z180" s="40" t="s">
        <v>23</v>
      </c>
      <c r="AA180" s="40" t="s">
        <v>82</v>
      </c>
      <c r="AB180" s="40" t="s">
        <v>86</v>
      </c>
      <c r="AC180" s="40" t="s">
        <v>18</v>
      </c>
      <c r="AD180" s="41" t="s">
        <v>27</v>
      </c>
      <c r="AE180" s="42"/>
      <c r="AF180" s="191"/>
      <c r="AG180" s="25"/>
      <c r="AH180" s="19"/>
      <c r="AI180" s="34"/>
      <c r="AJ180" s="35">
        <f>F19</f>
        <v>6</v>
      </c>
      <c r="AK180" s="36">
        <f>F23</f>
        <v>10</v>
      </c>
      <c r="AL180" s="36">
        <f>F39</f>
        <v>26</v>
      </c>
      <c r="AM180" s="36">
        <f>F47</f>
        <v>34</v>
      </c>
      <c r="AN180" s="36">
        <f>F54</f>
        <v>41</v>
      </c>
      <c r="AO180" s="36">
        <f>F61</f>
        <v>48</v>
      </c>
      <c r="AP180" s="36">
        <f>F69</f>
        <v>56</v>
      </c>
      <c r="AQ180" s="36">
        <f>F85</f>
        <v>72</v>
      </c>
      <c r="AR180" s="37">
        <f>F89</f>
        <v>76</v>
      </c>
      <c r="AS180" s="38">
        <f t="shared" ref="AS180:AS188" si="73">SUMSQ(AJ180:AR180)</f>
        <v>20049</v>
      </c>
      <c r="AT180" s="2"/>
      <c r="AU180" s="39" t="s">
        <v>72</v>
      </c>
      <c r="AV180" s="40" t="s">
        <v>95</v>
      </c>
      <c r="AW180" s="40" t="s">
        <v>63</v>
      </c>
      <c r="AX180" s="40" t="s">
        <v>15</v>
      </c>
      <c r="AY180" s="40" t="s">
        <v>24</v>
      </c>
      <c r="AZ180" s="40" t="s">
        <v>83</v>
      </c>
      <c r="BA180" s="40" t="s">
        <v>42</v>
      </c>
      <c r="BB180" s="40" t="s">
        <v>54</v>
      </c>
      <c r="BC180" s="41" t="s">
        <v>33</v>
      </c>
      <c r="BD180" s="42"/>
      <c r="BE180" s="24"/>
      <c r="BF180" s="25"/>
    </row>
    <row r="181" spans="9:58" x14ac:dyDescent="0.2">
      <c r="I181" s="26"/>
      <c r="J181" s="34"/>
      <c r="K181" s="44">
        <f>F52</f>
        <v>39</v>
      </c>
      <c r="L181" s="45">
        <f>F65</f>
        <v>52</v>
      </c>
      <c r="M181" s="45">
        <f>F45</f>
        <v>32</v>
      </c>
      <c r="N181" s="45">
        <f>F84</f>
        <v>71</v>
      </c>
      <c r="O181" s="45">
        <f>F91</f>
        <v>78</v>
      </c>
      <c r="P181" s="45">
        <f>F68</f>
        <v>55</v>
      </c>
      <c r="Q181" s="45">
        <f>F26</f>
        <v>13</v>
      </c>
      <c r="R181" s="45">
        <f>F33</f>
        <v>20</v>
      </c>
      <c r="S181" s="46">
        <f>F22</f>
        <v>9</v>
      </c>
      <c r="T181" s="47">
        <f t="shared" si="72"/>
        <v>20049</v>
      </c>
      <c r="U181" s="2"/>
      <c r="V181" s="48" t="s">
        <v>40</v>
      </c>
      <c r="W181" s="49" t="s">
        <v>56</v>
      </c>
      <c r="X181" s="49" t="s">
        <v>35</v>
      </c>
      <c r="Y181" s="49" t="s">
        <v>32</v>
      </c>
      <c r="Z181" s="49" t="s">
        <v>41</v>
      </c>
      <c r="AA181" s="49" t="s">
        <v>53</v>
      </c>
      <c r="AB181" s="49" t="s">
        <v>57</v>
      </c>
      <c r="AC181" s="49" t="s">
        <v>36</v>
      </c>
      <c r="AD181" s="50" t="s">
        <v>45</v>
      </c>
      <c r="AE181" s="42"/>
      <c r="AF181" s="191"/>
      <c r="AG181" s="25"/>
      <c r="AH181" s="19"/>
      <c r="AI181" s="34"/>
      <c r="AJ181" s="44">
        <f>F58</f>
        <v>45</v>
      </c>
      <c r="AK181" s="45">
        <f>F62</f>
        <v>49</v>
      </c>
      <c r="AL181" s="45">
        <f>F42</f>
        <v>29</v>
      </c>
      <c r="AM181" s="45">
        <f>F77</f>
        <v>64</v>
      </c>
      <c r="AN181" s="45">
        <f>F93</f>
        <v>80</v>
      </c>
      <c r="AO181" s="45">
        <f>F73</f>
        <v>60</v>
      </c>
      <c r="AP181" s="45">
        <f>F27</f>
        <v>14</v>
      </c>
      <c r="AQ181" s="45">
        <f>F34</f>
        <v>21</v>
      </c>
      <c r="AR181" s="46">
        <f>F20</f>
        <v>7</v>
      </c>
      <c r="AS181" s="47">
        <f t="shared" si="73"/>
        <v>20049</v>
      </c>
      <c r="AT181" s="2"/>
      <c r="AU181" s="48" t="s">
        <v>76</v>
      </c>
      <c r="AV181" s="49" t="s">
        <v>99</v>
      </c>
      <c r="AW181" s="49" t="s">
        <v>67</v>
      </c>
      <c r="AX181" s="49" t="s">
        <v>19</v>
      </c>
      <c r="AY181" s="49" t="s">
        <v>28</v>
      </c>
      <c r="AZ181" s="49" t="s">
        <v>87</v>
      </c>
      <c r="BA181" s="49" t="s">
        <v>46</v>
      </c>
      <c r="BB181" s="49" t="s">
        <v>58</v>
      </c>
      <c r="BC181" s="50" t="s">
        <v>37</v>
      </c>
      <c r="BD181" s="42"/>
      <c r="BE181" s="24"/>
      <c r="BF181" s="25"/>
    </row>
    <row r="182" spans="9:58" x14ac:dyDescent="0.2">
      <c r="I182" s="26"/>
      <c r="J182" s="34"/>
      <c r="K182" s="44">
        <f>F76</f>
        <v>63</v>
      </c>
      <c r="L182" s="45">
        <f>F80</f>
        <v>67</v>
      </c>
      <c r="M182" s="45">
        <f>F87</f>
        <v>74</v>
      </c>
      <c r="N182" s="45">
        <f>F18</f>
        <v>5</v>
      </c>
      <c r="O182" s="45">
        <f>F25</f>
        <v>12</v>
      </c>
      <c r="P182" s="45">
        <f>F38</f>
        <v>25</v>
      </c>
      <c r="Q182" s="45">
        <f>F41</f>
        <v>28</v>
      </c>
      <c r="R182" s="45">
        <f>F57</f>
        <v>44</v>
      </c>
      <c r="S182" s="46">
        <f>F64</f>
        <v>51</v>
      </c>
      <c r="T182" s="47">
        <f t="shared" si="72"/>
        <v>20049</v>
      </c>
      <c r="U182" s="2"/>
      <c r="V182" s="48" t="s">
        <v>61</v>
      </c>
      <c r="W182" s="49" t="s">
        <v>70</v>
      </c>
      <c r="X182" s="49" t="s">
        <v>97</v>
      </c>
      <c r="Y182" s="49" t="s">
        <v>94</v>
      </c>
      <c r="Z182" s="49" t="s">
        <v>62</v>
      </c>
      <c r="AA182" s="49" t="s">
        <v>71</v>
      </c>
      <c r="AB182" s="49" t="s">
        <v>75</v>
      </c>
      <c r="AC182" s="49" t="s">
        <v>98</v>
      </c>
      <c r="AD182" s="50" t="s">
        <v>66</v>
      </c>
      <c r="AE182" s="42"/>
      <c r="AF182" s="191"/>
      <c r="AG182" s="25"/>
      <c r="AH182" s="19"/>
      <c r="AI182" s="34"/>
      <c r="AJ182" s="44">
        <f>F88</f>
        <v>75</v>
      </c>
      <c r="AK182" s="45">
        <f>F74</f>
        <v>61</v>
      </c>
      <c r="AL182" s="45">
        <f>F81</f>
        <v>68</v>
      </c>
      <c r="AM182" s="45">
        <f>F35</f>
        <v>22</v>
      </c>
      <c r="AN182" s="45">
        <f>F15</f>
        <v>2</v>
      </c>
      <c r="AO182" s="45">
        <f>F31</f>
        <v>18</v>
      </c>
      <c r="AP182" s="45">
        <f>F66</f>
        <v>53</v>
      </c>
      <c r="AQ182" s="45">
        <f>F46</f>
        <v>33</v>
      </c>
      <c r="AR182" s="46">
        <f>F50</f>
        <v>37</v>
      </c>
      <c r="AS182" s="47">
        <f t="shared" si="73"/>
        <v>20049</v>
      </c>
      <c r="AT182" s="2"/>
      <c r="AU182" s="48" t="s">
        <v>68</v>
      </c>
      <c r="AV182" s="49" t="s">
        <v>91</v>
      </c>
      <c r="AW182" s="49" t="s">
        <v>59</v>
      </c>
      <c r="AX182" s="49" t="s">
        <v>11</v>
      </c>
      <c r="AY182" s="49" t="s">
        <v>20</v>
      </c>
      <c r="AZ182" s="49" t="s">
        <v>79</v>
      </c>
      <c r="BA182" s="49" t="s">
        <v>38</v>
      </c>
      <c r="BB182" s="49" t="s">
        <v>50</v>
      </c>
      <c r="BC182" s="50" t="s">
        <v>29</v>
      </c>
      <c r="BD182" s="42"/>
      <c r="BE182" s="24"/>
      <c r="BF182" s="25"/>
    </row>
    <row r="183" spans="9:58" x14ac:dyDescent="0.2">
      <c r="I183" s="26"/>
      <c r="J183" s="34"/>
      <c r="K183" s="44">
        <f>F81</f>
        <v>68</v>
      </c>
      <c r="L183" s="45">
        <f>F88</f>
        <v>75</v>
      </c>
      <c r="M183" s="45">
        <f>F74</f>
        <v>61</v>
      </c>
      <c r="N183" s="45">
        <f>F23</f>
        <v>10</v>
      </c>
      <c r="O183" s="45">
        <f>F39</f>
        <v>26</v>
      </c>
      <c r="P183" s="45">
        <f>F19</f>
        <v>6</v>
      </c>
      <c r="Q183" s="45">
        <f>F58</f>
        <v>45</v>
      </c>
      <c r="R183" s="45">
        <f>F62</f>
        <v>49</v>
      </c>
      <c r="S183" s="46">
        <f>F42</f>
        <v>29</v>
      </c>
      <c r="T183" s="47">
        <f t="shared" si="72"/>
        <v>20049</v>
      </c>
      <c r="U183" s="2"/>
      <c r="V183" s="48" t="s">
        <v>59</v>
      </c>
      <c r="W183" s="49" t="s">
        <v>68</v>
      </c>
      <c r="X183" s="49" t="s">
        <v>91</v>
      </c>
      <c r="Y183" s="49" t="s">
        <v>95</v>
      </c>
      <c r="Z183" s="49" t="s">
        <v>63</v>
      </c>
      <c r="AA183" s="49" t="s">
        <v>72</v>
      </c>
      <c r="AB183" s="49" t="s">
        <v>76</v>
      </c>
      <c r="AC183" s="49" t="s">
        <v>99</v>
      </c>
      <c r="AD183" s="50" t="s">
        <v>67</v>
      </c>
      <c r="AE183" s="42"/>
      <c r="AF183" s="191"/>
      <c r="AG183" s="25"/>
      <c r="AH183" s="19"/>
      <c r="AI183" s="34"/>
      <c r="AJ183" s="44">
        <f>F63</f>
        <v>50</v>
      </c>
      <c r="AK183" s="45">
        <f>F43</f>
        <v>30</v>
      </c>
      <c r="AL183" s="45">
        <f>F56</f>
        <v>43</v>
      </c>
      <c r="AM183" s="45">
        <f>F94</f>
        <v>81</v>
      </c>
      <c r="AN183" s="45">
        <f>F71</f>
        <v>58</v>
      </c>
      <c r="AO183" s="45">
        <f>F78</f>
        <v>65</v>
      </c>
      <c r="AP183" s="45">
        <f>F32</f>
        <v>19</v>
      </c>
      <c r="AQ183" s="45">
        <f>F21</f>
        <v>8</v>
      </c>
      <c r="AR183" s="46">
        <f>F28</f>
        <v>15</v>
      </c>
      <c r="AS183" s="47">
        <f t="shared" si="73"/>
        <v>20049</v>
      </c>
      <c r="AT183" s="2"/>
      <c r="AU183" s="48" t="s">
        <v>74</v>
      </c>
      <c r="AV183" s="49" t="s">
        <v>93</v>
      </c>
      <c r="AW183" s="49" t="s">
        <v>65</v>
      </c>
      <c r="AX183" s="49" t="s">
        <v>13</v>
      </c>
      <c r="AY183" s="49" t="s">
        <v>26</v>
      </c>
      <c r="AZ183" s="49" t="s">
        <v>85</v>
      </c>
      <c r="BA183" s="49" t="s">
        <v>44</v>
      </c>
      <c r="BB183" s="49" t="s">
        <v>52</v>
      </c>
      <c r="BC183" s="50" t="s">
        <v>31</v>
      </c>
      <c r="BD183" s="42"/>
      <c r="BE183" s="24"/>
      <c r="BF183" s="25"/>
    </row>
    <row r="184" spans="9:58" x14ac:dyDescent="0.2">
      <c r="I184" s="26"/>
      <c r="J184" s="34"/>
      <c r="K184" s="44">
        <f>F15</f>
        <v>2</v>
      </c>
      <c r="L184" s="45">
        <f>F31</f>
        <v>18</v>
      </c>
      <c r="M184" s="45">
        <f>F35</f>
        <v>22</v>
      </c>
      <c r="N184" s="45">
        <f>F47</f>
        <v>34</v>
      </c>
      <c r="O184" s="45">
        <f>F54</f>
        <v>41</v>
      </c>
      <c r="P184" s="45">
        <f>F61</f>
        <v>48</v>
      </c>
      <c r="Q184" s="45">
        <f>F73</f>
        <v>60</v>
      </c>
      <c r="R184" s="45">
        <f>F77</f>
        <v>64</v>
      </c>
      <c r="S184" s="46">
        <f>F93</f>
        <v>80</v>
      </c>
      <c r="T184" s="47">
        <f t="shared" si="72"/>
        <v>20049</v>
      </c>
      <c r="U184" s="2"/>
      <c r="V184" s="48" t="s">
        <v>20</v>
      </c>
      <c r="W184" s="49" t="s">
        <v>79</v>
      </c>
      <c r="X184" s="49" t="s">
        <v>11</v>
      </c>
      <c r="Y184" s="49" t="s">
        <v>15</v>
      </c>
      <c r="Z184" s="49" t="s">
        <v>24</v>
      </c>
      <c r="AA184" s="49" t="s">
        <v>83</v>
      </c>
      <c r="AB184" s="49" t="s">
        <v>87</v>
      </c>
      <c r="AC184" s="49" t="s">
        <v>19</v>
      </c>
      <c r="AD184" s="50" t="s">
        <v>28</v>
      </c>
      <c r="AE184" s="42"/>
      <c r="AF184" s="191"/>
      <c r="AG184" s="25"/>
      <c r="AH184" s="19"/>
      <c r="AI184" s="34"/>
      <c r="AJ184" s="44">
        <f>F75</f>
        <v>62</v>
      </c>
      <c r="AK184" s="45">
        <f>F82</f>
        <v>69</v>
      </c>
      <c r="AL184" s="45">
        <f>F86</f>
        <v>73</v>
      </c>
      <c r="AM184" s="45">
        <f>F16</f>
        <v>3</v>
      </c>
      <c r="AN184" s="45">
        <f>F29</f>
        <v>16</v>
      </c>
      <c r="AO184" s="45">
        <f>F36</f>
        <v>23</v>
      </c>
      <c r="AP184" s="45">
        <f>F44</f>
        <v>31</v>
      </c>
      <c r="AQ184" s="45">
        <f>F51</f>
        <v>38</v>
      </c>
      <c r="AR184" s="46">
        <f>F67</f>
        <v>54</v>
      </c>
      <c r="AS184" s="47">
        <f t="shared" si="73"/>
        <v>20049</v>
      </c>
      <c r="AT184" s="2"/>
      <c r="AU184" s="48" t="s">
        <v>69</v>
      </c>
      <c r="AV184" s="49" t="s">
        <v>92</v>
      </c>
      <c r="AW184" s="49" t="s">
        <v>60</v>
      </c>
      <c r="AX184" s="49" t="s">
        <v>12</v>
      </c>
      <c r="AY184" s="49" t="s">
        <v>21</v>
      </c>
      <c r="AZ184" s="49" t="s">
        <v>80</v>
      </c>
      <c r="BA184" s="49" t="s">
        <v>39</v>
      </c>
      <c r="BB184" s="49" t="s">
        <v>51</v>
      </c>
      <c r="BC184" s="50" t="s">
        <v>30</v>
      </c>
      <c r="BD184" s="42"/>
      <c r="BE184" s="24"/>
      <c r="BF184" s="25"/>
    </row>
    <row r="185" spans="9:58" x14ac:dyDescent="0.2">
      <c r="I185" s="26"/>
      <c r="J185" s="34"/>
      <c r="K185" s="44">
        <f>F66</f>
        <v>53</v>
      </c>
      <c r="L185" s="45">
        <f>F46</f>
        <v>33</v>
      </c>
      <c r="M185" s="45">
        <f>F50</f>
        <v>37</v>
      </c>
      <c r="N185" s="45">
        <f>F89</f>
        <v>76</v>
      </c>
      <c r="O185" s="45">
        <f>F69</f>
        <v>56</v>
      </c>
      <c r="P185" s="45">
        <f>F85</f>
        <v>72</v>
      </c>
      <c r="Q185" s="45">
        <f>F34</f>
        <v>21</v>
      </c>
      <c r="R185" s="45">
        <f>F20</f>
        <v>7</v>
      </c>
      <c r="S185" s="46">
        <f>F27</f>
        <v>14</v>
      </c>
      <c r="T185" s="47">
        <f t="shared" si="72"/>
        <v>20049</v>
      </c>
      <c r="U185" s="2"/>
      <c r="V185" s="48" t="s">
        <v>38</v>
      </c>
      <c r="W185" s="49" t="s">
        <v>50</v>
      </c>
      <c r="X185" s="49" t="s">
        <v>29</v>
      </c>
      <c r="Y185" s="49" t="s">
        <v>33</v>
      </c>
      <c r="Z185" s="49" t="s">
        <v>42</v>
      </c>
      <c r="AA185" s="49" t="s">
        <v>54</v>
      </c>
      <c r="AB185" s="49" t="s">
        <v>58</v>
      </c>
      <c r="AC185" s="49" t="s">
        <v>37</v>
      </c>
      <c r="AD185" s="50" t="s">
        <v>46</v>
      </c>
      <c r="AE185" s="42"/>
      <c r="AF185" s="191"/>
      <c r="AG185" s="25"/>
      <c r="AH185" s="19"/>
      <c r="AI185" s="34"/>
      <c r="AJ185" s="44">
        <f>F24</f>
        <v>11</v>
      </c>
      <c r="AK185" s="45">
        <f>F40</f>
        <v>27</v>
      </c>
      <c r="AL185" s="45">
        <f>F17</f>
        <v>4</v>
      </c>
      <c r="AM185" s="45">
        <f>F55</f>
        <v>42</v>
      </c>
      <c r="AN185" s="45">
        <f>F59</f>
        <v>46</v>
      </c>
      <c r="AO185" s="45">
        <f>F48</f>
        <v>35</v>
      </c>
      <c r="AP185" s="45">
        <f>F83</f>
        <v>70</v>
      </c>
      <c r="AQ185" s="45">
        <f>F90</f>
        <v>77</v>
      </c>
      <c r="AR185" s="46">
        <f>F70</f>
        <v>57</v>
      </c>
      <c r="AS185" s="47">
        <f t="shared" si="73"/>
        <v>20049</v>
      </c>
      <c r="AT185" s="2"/>
      <c r="AU185" s="48" t="s">
        <v>73</v>
      </c>
      <c r="AV185" s="49" t="s">
        <v>96</v>
      </c>
      <c r="AW185" s="49" t="s">
        <v>64</v>
      </c>
      <c r="AX185" s="49" t="s">
        <v>14</v>
      </c>
      <c r="AY185" s="49" t="s">
        <v>25</v>
      </c>
      <c r="AZ185" s="49" t="s">
        <v>84</v>
      </c>
      <c r="BA185" s="49" t="s">
        <v>43</v>
      </c>
      <c r="BB185" s="49" t="s">
        <v>55</v>
      </c>
      <c r="BC185" s="50" t="s">
        <v>34</v>
      </c>
      <c r="BD185" s="42"/>
      <c r="BE185" s="24"/>
      <c r="BF185" s="25"/>
    </row>
    <row r="186" spans="9:58" x14ac:dyDescent="0.2">
      <c r="I186" s="26"/>
      <c r="J186" s="34"/>
      <c r="K186" s="44">
        <f>F44</f>
        <v>31</v>
      </c>
      <c r="L186" s="45">
        <f>F51</f>
        <v>38</v>
      </c>
      <c r="M186" s="45">
        <f>F67</f>
        <v>54</v>
      </c>
      <c r="N186" s="45">
        <f>F70</f>
        <v>57</v>
      </c>
      <c r="O186" s="45">
        <f>F83</f>
        <v>70</v>
      </c>
      <c r="P186" s="45">
        <f>F90</f>
        <v>77</v>
      </c>
      <c r="Q186" s="45">
        <f>F21</f>
        <v>8</v>
      </c>
      <c r="R186" s="45">
        <f>F28</f>
        <v>15</v>
      </c>
      <c r="S186" s="46">
        <f>F32</f>
        <v>19</v>
      </c>
      <c r="T186" s="47">
        <f t="shared" si="72"/>
        <v>20049</v>
      </c>
      <c r="U186" s="2"/>
      <c r="V186" s="48" t="s">
        <v>39</v>
      </c>
      <c r="W186" s="49" t="s">
        <v>51</v>
      </c>
      <c r="X186" s="49" t="s">
        <v>30</v>
      </c>
      <c r="Y186" s="49" t="s">
        <v>34</v>
      </c>
      <c r="Z186" s="49" t="s">
        <v>43</v>
      </c>
      <c r="AA186" s="49" t="s">
        <v>55</v>
      </c>
      <c r="AB186" s="49" t="s">
        <v>52</v>
      </c>
      <c r="AC186" s="49" t="s">
        <v>31</v>
      </c>
      <c r="AD186" s="50" t="s">
        <v>44</v>
      </c>
      <c r="AE186" s="42"/>
      <c r="AF186" s="191"/>
      <c r="AG186" s="25"/>
      <c r="AH186" s="19"/>
      <c r="AI186" s="34"/>
      <c r="AJ186" s="44">
        <f>F80</f>
        <v>67</v>
      </c>
      <c r="AK186" s="45">
        <f>F87</f>
        <v>74</v>
      </c>
      <c r="AL186" s="45">
        <f>F76</f>
        <v>63</v>
      </c>
      <c r="AM186" s="45">
        <f>F30</f>
        <v>17</v>
      </c>
      <c r="AN186" s="45">
        <f>F37</f>
        <v>24</v>
      </c>
      <c r="AO186" s="45">
        <f>F14</f>
        <v>1</v>
      </c>
      <c r="AP186" s="45">
        <f>F52</f>
        <v>39</v>
      </c>
      <c r="AQ186" s="45">
        <f>F65</f>
        <v>52</v>
      </c>
      <c r="AR186" s="46">
        <f>F45</f>
        <v>32</v>
      </c>
      <c r="AS186" s="47">
        <f t="shared" si="73"/>
        <v>20049</v>
      </c>
      <c r="AT186" s="2"/>
      <c r="AU186" s="48" t="s">
        <v>70</v>
      </c>
      <c r="AV186" s="49" t="s">
        <v>97</v>
      </c>
      <c r="AW186" s="49" t="s">
        <v>61</v>
      </c>
      <c r="AX186" s="49" t="s">
        <v>17</v>
      </c>
      <c r="AY186" s="49" t="s">
        <v>22</v>
      </c>
      <c r="AZ186" s="49" t="s">
        <v>81</v>
      </c>
      <c r="BA186" s="49" t="s">
        <v>40</v>
      </c>
      <c r="BB186" s="49" t="s">
        <v>56</v>
      </c>
      <c r="BC186" s="50" t="s">
        <v>35</v>
      </c>
      <c r="BD186" s="42"/>
      <c r="BE186" s="24"/>
      <c r="BF186" s="25"/>
    </row>
    <row r="187" spans="9:58" x14ac:dyDescent="0.2">
      <c r="I187" s="26"/>
      <c r="J187" s="34"/>
      <c r="K187" s="44">
        <f>F86</f>
        <v>73</v>
      </c>
      <c r="L187" s="45">
        <f>F75</f>
        <v>62</v>
      </c>
      <c r="M187" s="45">
        <f>F82</f>
        <v>69</v>
      </c>
      <c r="N187" s="45">
        <f>F40</f>
        <v>27</v>
      </c>
      <c r="O187" s="45">
        <f>F17</f>
        <v>4</v>
      </c>
      <c r="P187" s="45">
        <f>F24</f>
        <v>11</v>
      </c>
      <c r="Q187" s="45">
        <f>F63</f>
        <v>50</v>
      </c>
      <c r="R187" s="45">
        <f>F43</f>
        <v>30</v>
      </c>
      <c r="S187" s="46">
        <f>F56</f>
        <v>43</v>
      </c>
      <c r="T187" s="47">
        <f t="shared" si="72"/>
        <v>20049</v>
      </c>
      <c r="U187" s="2"/>
      <c r="V187" s="48" t="s">
        <v>60</v>
      </c>
      <c r="W187" s="49" t="s">
        <v>69</v>
      </c>
      <c r="X187" s="49" t="s">
        <v>92</v>
      </c>
      <c r="Y187" s="49" t="s">
        <v>96</v>
      </c>
      <c r="Z187" s="49" t="s">
        <v>64</v>
      </c>
      <c r="AA187" s="49" t="s">
        <v>73</v>
      </c>
      <c r="AB187" s="49" t="s">
        <v>74</v>
      </c>
      <c r="AC187" s="49" t="s">
        <v>93</v>
      </c>
      <c r="AD187" s="50" t="s">
        <v>65</v>
      </c>
      <c r="AE187" s="42"/>
      <c r="AF187" s="191"/>
      <c r="AG187" s="67"/>
      <c r="AH187" s="19"/>
      <c r="AI187" s="34"/>
      <c r="AJ187" s="44">
        <f>F38</f>
        <v>25</v>
      </c>
      <c r="AK187" s="45">
        <f>F18</f>
        <v>5</v>
      </c>
      <c r="AL187" s="45">
        <f>F25</f>
        <v>12</v>
      </c>
      <c r="AM187" s="45">
        <f>F60</f>
        <v>47</v>
      </c>
      <c r="AN187" s="45">
        <f>F49</f>
        <v>36</v>
      </c>
      <c r="AO187" s="45">
        <f>F53</f>
        <v>40</v>
      </c>
      <c r="AP187" s="45">
        <f>F91</f>
        <v>78</v>
      </c>
      <c r="AQ187" s="45">
        <f>F68</f>
        <v>55</v>
      </c>
      <c r="AR187" s="46">
        <f>F84</f>
        <v>71</v>
      </c>
      <c r="AS187" s="47">
        <f t="shared" si="73"/>
        <v>20049</v>
      </c>
      <c r="AT187" s="2"/>
      <c r="AU187" s="48" t="s">
        <v>71</v>
      </c>
      <c r="AV187" s="49" t="s">
        <v>94</v>
      </c>
      <c r="AW187" s="49" t="s">
        <v>62</v>
      </c>
      <c r="AX187" s="49" t="s">
        <v>16</v>
      </c>
      <c r="AY187" s="49" t="s">
        <v>23</v>
      </c>
      <c r="AZ187" s="49" t="s">
        <v>82</v>
      </c>
      <c r="BA187" s="49" t="s">
        <v>41</v>
      </c>
      <c r="BB187" s="49" t="s">
        <v>53</v>
      </c>
      <c r="BC187" s="50" t="s">
        <v>32</v>
      </c>
      <c r="BD187" s="42"/>
      <c r="BE187" s="24"/>
      <c r="BF187" s="25"/>
    </row>
    <row r="188" spans="9:58" ht="12.75" thickBot="1" x14ac:dyDescent="0.25">
      <c r="I188" s="26"/>
      <c r="J188" s="34"/>
      <c r="K188" s="59">
        <f>F29</f>
        <v>16</v>
      </c>
      <c r="L188" s="60">
        <f>F36</f>
        <v>23</v>
      </c>
      <c r="M188" s="60">
        <f>F16</f>
        <v>3</v>
      </c>
      <c r="N188" s="60">
        <f>F55</f>
        <v>42</v>
      </c>
      <c r="O188" s="60">
        <f>F59</f>
        <v>46</v>
      </c>
      <c r="P188" s="60">
        <f>F48</f>
        <v>35</v>
      </c>
      <c r="Q188" s="60">
        <f>F78</f>
        <v>65</v>
      </c>
      <c r="R188" s="60">
        <f>F94</f>
        <v>81</v>
      </c>
      <c r="S188" s="61">
        <f>F71</f>
        <v>58</v>
      </c>
      <c r="T188" s="47">
        <f t="shared" si="72"/>
        <v>20049</v>
      </c>
      <c r="U188" s="2"/>
      <c r="V188" s="63" t="s">
        <v>21</v>
      </c>
      <c r="W188" s="64" t="s">
        <v>80</v>
      </c>
      <c r="X188" s="64" t="s">
        <v>12</v>
      </c>
      <c r="Y188" s="64" t="s">
        <v>14</v>
      </c>
      <c r="Z188" s="64" t="s">
        <v>25</v>
      </c>
      <c r="AA188" s="64" t="s">
        <v>84</v>
      </c>
      <c r="AB188" s="64" t="s">
        <v>85</v>
      </c>
      <c r="AC188" s="64" t="s">
        <v>13</v>
      </c>
      <c r="AD188" s="65" t="s">
        <v>26</v>
      </c>
      <c r="AE188" s="42"/>
      <c r="AF188" s="191"/>
      <c r="AG188" s="67"/>
      <c r="AH188" s="58"/>
      <c r="AI188" s="34"/>
      <c r="AJ188" s="59">
        <f>F41</f>
        <v>28</v>
      </c>
      <c r="AK188" s="60">
        <f>F57</f>
        <v>44</v>
      </c>
      <c r="AL188" s="60">
        <f>F64</f>
        <v>51</v>
      </c>
      <c r="AM188" s="60">
        <f>F72</f>
        <v>59</v>
      </c>
      <c r="AN188" s="60">
        <f>F79</f>
        <v>66</v>
      </c>
      <c r="AO188" s="60">
        <f>F92</f>
        <v>79</v>
      </c>
      <c r="AP188" s="60">
        <f>F22</f>
        <v>9</v>
      </c>
      <c r="AQ188" s="60">
        <f>F26</f>
        <v>13</v>
      </c>
      <c r="AR188" s="61">
        <f>F33</f>
        <v>20</v>
      </c>
      <c r="AS188" s="47">
        <f t="shared" si="73"/>
        <v>20049</v>
      </c>
      <c r="AT188" s="2"/>
      <c r="AU188" s="63" t="s">
        <v>75</v>
      </c>
      <c r="AV188" s="64" t="s">
        <v>98</v>
      </c>
      <c r="AW188" s="64" t="s">
        <v>66</v>
      </c>
      <c r="AX188" s="64" t="s">
        <v>18</v>
      </c>
      <c r="AY188" s="64" t="s">
        <v>27</v>
      </c>
      <c r="AZ188" s="64" t="s">
        <v>86</v>
      </c>
      <c r="BA188" s="64" t="s">
        <v>45</v>
      </c>
      <c r="BB188" s="64" t="s">
        <v>57</v>
      </c>
      <c r="BC188" s="65" t="s">
        <v>36</v>
      </c>
      <c r="BD188" s="42"/>
      <c r="BE188" s="66"/>
      <c r="BF188" s="67"/>
    </row>
    <row r="189" spans="9:58" x14ac:dyDescent="0.2">
      <c r="I189" s="26"/>
      <c r="J189" s="34"/>
      <c r="K189" s="78">
        <f>SUMSQ(K180,L180,M180,K181,L181,M181,K182,L182,M182)</f>
        <v>20049</v>
      </c>
      <c r="L189" s="79">
        <f>SUMSQ(K183,L183,M183,K184,L184,M184,K185,L185,M185)</f>
        <v>20049</v>
      </c>
      <c r="M189" s="79">
        <f>SUMSQ(K186,L186,M186,K187,L187,M187,K188,L188,M188)</f>
        <v>20049</v>
      </c>
      <c r="N189" s="79">
        <f>SUMSQ(N180,O180,P180,N181,O181,P181,N182,O182,P182)</f>
        <v>20049</v>
      </c>
      <c r="O189" s="79">
        <f>N183^3+O183^3+P183^3+N184^3+O184^3+P184^3+N185^3+O185^3+P185^3</f>
        <v>1225449</v>
      </c>
      <c r="P189" s="79">
        <f>SUMSQ(N186,O186,P186,N187,O187,P187,N188,O188,P188)</f>
        <v>20049</v>
      </c>
      <c r="Q189" s="79">
        <f>SUMSQ(Q180,R180,S180,Q181,R181,S181,Q182,R182,S182)</f>
        <v>20049</v>
      </c>
      <c r="R189" s="79">
        <f>SUMSQ(Q183,R183,S183,Q184,R184,S184,Q185,R185,S185)</f>
        <v>20049</v>
      </c>
      <c r="S189" s="193">
        <f>SUMSQ(Q186,R186,S186,Q187,R187,S187,Q188,R188,S188)</f>
        <v>20049</v>
      </c>
      <c r="T189" s="194">
        <f>K180^3+L181^3+M182^3+N183^3+O184^3+P185^3+Q186^3+R187^3+S188^3</f>
        <v>1225449</v>
      </c>
      <c r="U189" s="2"/>
      <c r="V189" s="77"/>
      <c r="W189" s="77"/>
      <c r="X189" s="77"/>
      <c r="Y189" s="77"/>
      <c r="Z189" s="77"/>
      <c r="AA189" s="77"/>
      <c r="AB189" s="77"/>
      <c r="AC189" s="77"/>
      <c r="AD189" s="77"/>
      <c r="AE189" s="42"/>
      <c r="AF189" s="191"/>
      <c r="AG189" s="98"/>
      <c r="AH189" s="58"/>
      <c r="AI189" s="34"/>
      <c r="AJ189" s="78">
        <f>SUMSQ(AJ180,AK180,AL180,AJ181,AK181,AL181,AJ182,AK182,AL182)</f>
        <v>20049</v>
      </c>
      <c r="AK189" s="79">
        <f>SUMSQ(AJ183,AK183,AL183,AJ184,AK184,AL184,AJ185,AK185,AL185)</f>
        <v>20049</v>
      </c>
      <c r="AL189" s="79">
        <f>SUMSQ(AJ186,AK186,AL186,AJ187,AK187,AL187,AJ188,AK188,AL188)</f>
        <v>20049</v>
      </c>
      <c r="AM189" s="79">
        <f>SUMSQ(AM180,AN180,AO180,AM181,AN181,AO181,AM182,AN182,AO182)</f>
        <v>20049</v>
      </c>
      <c r="AN189" s="79">
        <f>SUMSQ(AM183,AN183,AO183,AM184,AN184,AO184,AM185,AN185,AO185)</f>
        <v>20049</v>
      </c>
      <c r="AO189" s="79">
        <f>SUMSQ(AM186,AN186,AO186,AM187,AN187,AO187,AM188,AN188,AO188)</f>
        <v>20049</v>
      </c>
      <c r="AP189" s="79">
        <f>SUMSQ(AP180,AQ180,AR180,AP181,AQ181,AR181,AP182,AQ182,AR182)</f>
        <v>20049</v>
      </c>
      <c r="AQ189" s="79">
        <f>SUMSQ(AP183,AQ183,AR183,AP184,AQ184,AR184,AP185,AQ185,AR185)</f>
        <v>20049</v>
      </c>
      <c r="AR189" s="79">
        <f>SUMSQ(AP186,AQ186,AR186,AP187,AQ187,AR187,AP188,AQ188,AR188)</f>
        <v>20049</v>
      </c>
      <c r="AS189" s="80">
        <f>SUMSQ(AJ180,AK181,AL182,AM183,AN184,AO185,AP186,AQ187,AR188)</f>
        <v>20049</v>
      </c>
      <c r="AT189" s="2"/>
      <c r="AU189" s="77"/>
      <c r="AV189" s="77"/>
      <c r="AW189" s="77"/>
      <c r="AX189" s="77"/>
      <c r="AY189" s="77"/>
      <c r="AZ189" s="77"/>
      <c r="BA189" s="77"/>
      <c r="BB189" s="77"/>
      <c r="BC189" s="77"/>
      <c r="BD189" s="42"/>
      <c r="BE189" s="66"/>
      <c r="BF189" s="81"/>
    </row>
    <row r="190" spans="9:58" ht="12.75" thickBot="1" x14ac:dyDescent="0.25">
      <c r="I190" s="26"/>
      <c r="J190" s="34"/>
      <c r="K190" s="89">
        <f t="shared" ref="K190:S190" si="74">SUMSQ(K180:K188)</f>
        <v>20049</v>
      </c>
      <c r="L190" s="90">
        <f t="shared" si="74"/>
        <v>20049</v>
      </c>
      <c r="M190" s="90">
        <f t="shared" si="74"/>
        <v>20049</v>
      </c>
      <c r="N190" s="90">
        <f t="shared" si="74"/>
        <v>20049</v>
      </c>
      <c r="O190" s="90">
        <f t="shared" si="74"/>
        <v>20049</v>
      </c>
      <c r="P190" s="90">
        <f t="shared" si="74"/>
        <v>20049</v>
      </c>
      <c r="Q190" s="90">
        <f t="shared" si="74"/>
        <v>20049</v>
      </c>
      <c r="R190" s="90">
        <f t="shared" si="74"/>
        <v>20049</v>
      </c>
      <c r="S190" s="90">
        <f t="shared" si="74"/>
        <v>20049</v>
      </c>
      <c r="T190" s="130">
        <f>K188^3+L187^3+M186^3+N185^3+O184^3+P183^3+Q182^3+R181^3+S180^3</f>
        <v>1225449</v>
      </c>
      <c r="U190" s="2"/>
      <c r="V190" s="49" t="s">
        <v>22</v>
      </c>
      <c r="W190" s="49" t="s">
        <v>56</v>
      </c>
      <c r="X190" s="49" t="s">
        <v>97</v>
      </c>
      <c r="Y190" s="49" t="s">
        <v>95</v>
      </c>
      <c r="Z190" s="49" t="s">
        <v>24</v>
      </c>
      <c r="AA190" s="49" t="s">
        <v>54</v>
      </c>
      <c r="AB190" s="49" t="s">
        <v>52</v>
      </c>
      <c r="AC190" s="49" t="s">
        <v>93</v>
      </c>
      <c r="AD190" s="49" t="s">
        <v>26</v>
      </c>
      <c r="AE190" s="42"/>
      <c r="AF190" s="191"/>
      <c r="AG190" s="98"/>
      <c r="AH190" s="88"/>
      <c r="AI190" s="34"/>
      <c r="AJ190" s="89">
        <f t="shared" ref="AJ190:AR190" si="75">SUMSQ(AJ180:AJ188)</f>
        <v>20049</v>
      </c>
      <c r="AK190" s="90">
        <f t="shared" si="75"/>
        <v>20049</v>
      </c>
      <c r="AL190" s="90">
        <f t="shared" si="75"/>
        <v>20049</v>
      </c>
      <c r="AM190" s="90">
        <f t="shared" si="75"/>
        <v>20049</v>
      </c>
      <c r="AN190" s="90">
        <f t="shared" si="75"/>
        <v>20049</v>
      </c>
      <c r="AO190" s="90">
        <f t="shared" si="75"/>
        <v>20049</v>
      </c>
      <c r="AP190" s="90">
        <f t="shared" si="75"/>
        <v>20049</v>
      </c>
      <c r="AQ190" s="90">
        <f t="shared" si="75"/>
        <v>20049</v>
      </c>
      <c r="AR190" s="90">
        <f t="shared" si="75"/>
        <v>20049</v>
      </c>
      <c r="AS190" s="99">
        <f>SUMSQ(AJ188,AK187,AL186,AM185,AN184,AO183,AP182,AQ181,AR180)</f>
        <v>20049</v>
      </c>
      <c r="AT190" s="2"/>
      <c r="AU190" s="136" t="s">
        <v>72</v>
      </c>
      <c r="AV190" s="137" t="s">
        <v>99</v>
      </c>
      <c r="AW190" s="137" t="s">
        <v>59</v>
      </c>
      <c r="AX190" s="137" t="s">
        <v>13</v>
      </c>
      <c r="AY190" s="137" t="s">
        <v>21</v>
      </c>
      <c r="AZ190" s="137" t="s">
        <v>84</v>
      </c>
      <c r="BA190" s="137" t="s">
        <v>40</v>
      </c>
      <c r="BB190" s="137" t="s">
        <v>53</v>
      </c>
      <c r="BC190" s="138" t="s">
        <v>36</v>
      </c>
      <c r="BD190" s="42"/>
      <c r="BE190" s="97"/>
      <c r="BF190" s="98"/>
    </row>
    <row r="191" spans="9:58" ht="12.75" thickBot="1" x14ac:dyDescent="0.25">
      <c r="I191" s="26"/>
      <c r="J191" s="104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64" t="s">
        <v>21</v>
      </c>
      <c r="W191" s="64" t="s">
        <v>69</v>
      </c>
      <c r="X191" s="64" t="s">
        <v>30</v>
      </c>
      <c r="Y191" s="64" t="s">
        <v>33</v>
      </c>
      <c r="Z191" s="64" t="s">
        <v>24</v>
      </c>
      <c r="AA191" s="64" t="s">
        <v>72</v>
      </c>
      <c r="AB191" s="64" t="s">
        <v>75</v>
      </c>
      <c r="AC191" s="64" t="s">
        <v>36</v>
      </c>
      <c r="AD191" s="64" t="s">
        <v>27</v>
      </c>
      <c r="AE191" s="109"/>
      <c r="AF191" s="191"/>
      <c r="AH191" s="88"/>
      <c r="AI191" s="104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39"/>
      <c r="AT191" s="106"/>
      <c r="AU191" s="140" t="s">
        <v>75</v>
      </c>
      <c r="AV191" s="141" t="s">
        <v>94</v>
      </c>
      <c r="AW191" s="141" t="s">
        <v>61</v>
      </c>
      <c r="AX191" s="141" t="s">
        <v>14</v>
      </c>
      <c r="AY191" s="141" t="s">
        <v>21</v>
      </c>
      <c r="AZ191" s="141" t="s">
        <v>85</v>
      </c>
      <c r="BA191" s="141" t="s">
        <v>38</v>
      </c>
      <c r="BB191" s="141" t="s">
        <v>58</v>
      </c>
      <c r="BC191" s="142" t="s">
        <v>33</v>
      </c>
      <c r="BD191" s="109"/>
      <c r="BE191" s="97"/>
      <c r="BF191" s="98"/>
    </row>
    <row r="192" spans="9:58" ht="12.75" thickBot="1" x14ac:dyDescent="0.25">
      <c r="I192" s="110"/>
      <c r="J192" s="111"/>
      <c r="K192" s="111"/>
      <c r="L192" s="111"/>
      <c r="M192" s="113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3"/>
      <c r="Y192" s="111"/>
      <c r="Z192" s="111"/>
      <c r="AA192" s="111"/>
      <c r="AB192" s="111"/>
      <c r="AC192" s="111"/>
      <c r="AD192" s="111"/>
      <c r="AE192" s="111"/>
      <c r="AF192" s="112"/>
      <c r="AH192" s="110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2"/>
    </row>
    <row r="193" spans="9:58" ht="12.75" thickBot="1" x14ac:dyDescent="0.25">
      <c r="K193" s="25"/>
      <c r="L193" s="25"/>
      <c r="M193" s="25"/>
      <c r="N193" s="25"/>
      <c r="O193" s="25"/>
      <c r="P193" s="25"/>
      <c r="Q193" s="25"/>
      <c r="R193" s="25"/>
      <c r="S193" s="25"/>
      <c r="T193" s="147"/>
      <c r="V193" s="148"/>
      <c r="W193" s="148"/>
      <c r="X193" s="148"/>
      <c r="Y193" s="148"/>
      <c r="Z193" s="148"/>
      <c r="AA193" s="148"/>
      <c r="AB193" s="148"/>
      <c r="AC193" s="148"/>
      <c r="AD193" s="148"/>
      <c r="AF193" s="25"/>
    </row>
    <row r="194" spans="9:58" ht="12.75" thickBot="1" x14ac:dyDescent="0.25">
      <c r="I194" s="7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10"/>
      <c r="AG194" s="25"/>
      <c r="AH194" s="7"/>
      <c r="AI194" s="8"/>
      <c r="AJ194" s="8"/>
      <c r="AK194" s="8"/>
      <c r="AL194" s="9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9"/>
      <c r="AX194" s="8"/>
      <c r="AY194" s="8"/>
      <c r="AZ194" s="8"/>
      <c r="BA194" s="8"/>
      <c r="BB194" s="8"/>
      <c r="BC194" s="8"/>
      <c r="BD194" s="8" t="s">
        <v>0</v>
      </c>
      <c r="BE194" s="10"/>
    </row>
    <row r="195" spans="9:58" ht="12.75" thickBot="1" x14ac:dyDescent="0.25">
      <c r="I195" s="26"/>
      <c r="J195" s="20"/>
      <c r="K195" s="21"/>
      <c r="L195" s="21"/>
      <c r="M195" s="21"/>
      <c r="N195" s="21"/>
      <c r="O195" s="22" t="s">
        <v>154</v>
      </c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2" t="s">
        <v>155</v>
      </c>
      <c r="AA195" s="21"/>
      <c r="AB195" s="21"/>
      <c r="AC195" s="21"/>
      <c r="AD195" s="21"/>
      <c r="AE195" s="23"/>
      <c r="AF195" s="191"/>
      <c r="AG195" s="25"/>
      <c r="AH195" s="19"/>
      <c r="AI195" s="20"/>
      <c r="AJ195" s="21"/>
      <c r="AK195" s="21"/>
      <c r="AL195" s="21"/>
      <c r="AM195" s="21"/>
      <c r="AN195" s="22" t="s">
        <v>156</v>
      </c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2" t="s">
        <v>157</v>
      </c>
      <c r="AZ195" s="21"/>
      <c r="BA195" s="21"/>
      <c r="BB195" s="21"/>
      <c r="BC195" s="21"/>
      <c r="BD195" s="23"/>
      <c r="BE195" s="24"/>
      <c r="BF195" s="25"/>
    </row>
    <row r="196" spans="9:58" x14ac:dyDescent="0.2">
      <c r="I196" s="26"/>
      <c r="J196" s="34"/>
      <c r="K196" s="35">
        <f>F39</f>
        <v>26</v>
      </c>
      <c r="L196" s="36">
        <f>F16</f>
        <v>3</v>
      </c>
      <c r="M196" s="36">
        <f>F26</f>
        <v>13</v>
      </c>
      <c r="N196" s="36">
        <f>F64</f>
        <v>51</v>
      </c>
      <c r="O196" s="36">
        <f>F47</f>
        <v>34</v>
      </c>
      <c r="P196" s="36">
        <f>F51</f>
        <v>38</v>
      </c>
      <c r="Q196" s="36">
        <f>F86</f>
        <v>73</v>
      </c>
      <c r="R196" s="36">
        <f>F72</f>
        <v>59</v>
      </c>
      <c r="S196" s="37">
        <f>F85</f>
        <v>72</v>
      </c>
      <c r="T196" s="38">
        <f t="shared" ref="T196:T204" si="76">SUMSQ(K196:S196)</f>
        <v>20049</v>
      </c>
      <c r="U196" s="2"/>
      <c r="V196" s="39" t="s">
        <v>63</v>
      </c>
      <c r="W196" s="40" t="s">
        <v>12</v>
      </c>
      <c r="X196" s="40" t="s">
        <v>57</v>
      </c>
      <c r="Y196" s="40" t="s">
        <v>66</v>
      </c>
      <c r="Z196" s="40" t="s">
        <v>15</v>
      </c>
      <c r="AA196" s="40" t="s">
        <v>51</v>
      </c>
      <c r="AB196" s="40" t="s">
        <v>60</v>
      </c>
      <c r="AC196" s="40" t="s">
        <v>18</v>
      </c>
      <c r="AD196" s="41" t="s">
        <v>54</v>
      </c>
      <c r="AE196" s="42"/>
      <c r="AF196" s="191"/>
      <c r="AG196" s="25"/>
      <c r="AH196" s="19"/>
      <c r="AI196" s="34"/>
      <c r="AJ196" s="35">
        <f>F15</f>
        <v>2</v>
      </c>
      <c r="AK196" s="36">
        <f>F31</f>
        <v>18</v>
      </c>
      <c r="AL196" s="36">
        <f>F35</f>
        <v>22</v>
      </c>
      <c r="AM196" s="36">
        <f>F47</f>
        <v>34</v>
      </c>
      <c r="AN196" s="36">
        <f>F54</f>
        <v>41</v>
      </c>
      <c r="AO196" s="36">
        <f>F61</f>
        <v>48</v>
      </c>
      <c r="AP196" s="36">
        <f>F73</f>
        <v>60</v>
      </c>
      <c r="AQ196" s="36">
        <f>F77</f>
        <v>64</v>
      </c>
      <c r="AR196" s="37">
        <f>F93</f>
        <v>80</v>
      </c>
      <c r="AS196" s="38">
        <f t="shared" ref="AS196:AS204" si="77">SUMSQ(AJ196:AR196)</f>
        <v>20049</v>
      </c>
      <c r="AT196" s="2"/>
      <c r="AU196" s="39" t="s">
        <v>20</v>
      </c>
      <c r="AV196" s="40" t="s">
        <v>79</v>
      </c>
      <c r="AW196" s="40" t="s">
        <v>11</v>
      </c>
      <c r="AX196" s="40" t="s">
        <v>15</v>
      </c>
      <c r="AY196" s="40" t="s">
        <v>24</v>
      </c>
      <c r="AZ196" s="40" t="s">
        <v>83</v>
      </c>
      <c r="BA196" s="40" t="s">
        <v>87</v>
      </c>
      <c r="BB196" s="40" t="s">
        <v>19</v>
      </c>
      <c r="BC196" s="41" t="s">
        <v>28</v>
      </c>
      <c r="BD196" s="42"/>
      <c r="BE196" s="24"/>
      <c r="BF196" s="25"/>
    </row>
    <row r="197" spans="9:58" x14ac:dyDescent="0.2">
      <c r="I197" s="26"/>
      <c r="J197" s="34"/>
      <c r="K197" s="44">
        <f>F58</f>
        <v>45</v>
      </c>
      <c r="L197" s="45">
        <f>F59</f>
        <v>46</v>
      </c>
      <c r="M197" s="45">
        <f>F45</f>
        <v>32</v>
      </c>
      <c r="N197" s="45">
        <f>F80</f>
        <v>67</v>
      </c>
      <c r="O197" s="45">
        <f>F93</f>
        <v>80</v>
      </c>
      <c r="P197" s="45">
        <f>F70</f>
        <v>57</v>
      </c>
      <c r="Q197" s="45">
        <f>F24</f>
        <v>11</v>
      </c>
      <c r="R197" s="45">
        <f>F37</f>
        <v>24</v>
      </c>
      <c r="S197" s="46">
        <f>F20</f>
        <v>7</v>
      </c>
      <c r="T197" s="47">
        <f t="shared" si="76"/>
        <v>20049</v>
      </c>
      <c r="U197" s="2"/>
      <c r="V197" s="48" t="s">
        <v>76</v>
      </c>
      <c r="W197" s="49" t="s">
        <v>25</v>
      </c>
      <c r="X197" s="49" t="s">
        <v>35</v>
      </c>
      <c r="Y197" s="49" t="s">
        <v>70</v>
      </c>
      <c r="Z197" s="49" t="s">
        <v>28</v>
      </c>
      <c r="AA197" s="49" t="s">
        <v>34</v>
      </c>
      <c r="AB197" s="49" t="s">
        <v>73</v>
      </c>
      <c r="AC197" s="49" t="s">
        <v>22</v>
      </c>
      <c r="AD197" s="50" t="s">
        <v>37</v>
      </c>
      <c r="AE197" s="42"/>
      <c r="AF197" s="191"/>
      <c r="AG197" s="25"/>
      <c r="AH197" s="19"/>
      <c r="AI197" s="34"/>
      <c r="AJ197" s="44">
        <f>F50</f>
        <v>37</v>
      </c>
      <c r="AK197" s="45">
        <f>F66</f>
        <v>53</v>
      </c>
      <c r="AL197" s="45">
        <f>F46</f>
        <v>33</v>
      </c>
      <c r="AM197" s="45">
        <f>F85</f>
        <v>72</v>
      </c>
      <c r="AN197" s="45">
        <f>F89</f>
        <v>76</v>
      </c>
      <c r="AO197" s="45">
        <f>F69</f>
        <v>56</v>
      </c>
      <c r="AP197" s="45">
        <f>F27</f>
        <v>14</v>
      </c>
      <c r="AQ197" s="45">
        <f>F34</f>
        <v>21</v>
      </c>
      <c r="AR197" s="46">
        <f>F20</f>
        <v>7</v>
      </c>
      <c r="AS197" s="47">
        <f t="shared" si="77"/>
        <v>20049</v>
      </c>
      <c r="AT197" s="2"/>
      <c r="AU197" s="48" t="s">
        <v>29</v>
      </c>
      <c r="AV197" s="49" t="s">
        <v>38</v>
      </c>
      <c r="AW197" s="49" t="s">
        <v>50</v>
      </c>
      <c r="AX197" s="49" t="s">
        <v>54</v>
      </c>
      <c r="AY197" s="49" t="s">
        <v>33</v>
      </c>
      <c r="AZ197" s="49" t="s">
        <v>42</v>
      </c>
      <c r="BA197" s="49" t="s">
        <v>46</v>
      </c>
      <c r="BB197" s="49" t="s">
        <v>58</v>
      </c>
      <c r="BC197" s="50" t="s">
        <v>37</v>
      </c>
      <c r="BD197" s="42"/>
      <c r="BE197" s="24"/>
      <c r="BF197" s="25"/>
    </row>
    <row r="198" spans="9:58" x14ac:dyDescent="0.2">
      <c r="I198" s="26"/>
      <c r="J198" s="34"/>
      <c r="K198" s="44">
        <f>F74</f>
        <v>61</v>
      </c>
      <c r="L198" s="45">
        <f>F78</f>
        <v>65</v>
      </c>
      <c r="M198" s="45">
        <f>F91</f>
        <v>78</v>
      </c>
      <c r="N198" s="45">
        <f>F18</f>
        <v>5</v>
      </c>
      <c r="O198" s="45">
        <f>F31</f>
        <v>18</v>
      </c>
      <c r="P198" s="45">
        <f>F32</f>
        <v>19</v>
      </c>
      <c r="Q198" s="45">
        <f>F43</f>
        <v>30</v>
      </c>
      <c r="R198" s="45">
        <f>F53</f>
        <v>40</v>
      </c>
      <c r="S198" s="46">
        <f>F66</f>
        <v>53</v>
      </c>
      <c r="T198" s="47">
        <f t="shared" si="76"/>
        <v>20049</v>
      </c>
      <c r="U198" s="2"/>
      <c r="V198" s="48" t="s">
        <v>91</v>
      </c>
      <c r="W198" s="49" t="s">
        <v>85</v>
      </c>
      <c r="X198" s="49" t="s">
        <v>41</v>
      </c>
      <c r="Y198" s="49" t="s">
        <v>94</v>
      </c>
      <c r="Z198" s="49" t="s">
        <v>79</v>
      </c>
      <c r="AA198" s="49" t="s">
        <v>44</v>
      </c>
      <c r="AB198" s="49" t="s">
        <v>93</v>
      </c>
      <c r="AC198" s="49" t="s">
        <v>82</v>
      </c>
      <c r="AD198" s="50" t="s">
        <v>38</v>
      </c>
      <c r="AE198" s="42"/>
      <c r="AF198" s="191"/>
      <c r="AG198" s="25"/>
      <c r="AH198" s="19"/>
      <c r="AI198" s="34"/>
      <c r="AJ198" s="44">
        <f>F88</f>
        <v>75</v>
      </c>
      <c r="AK198" s="45">
        <f>F74</f>
        <v>61</v>
      </c>
      <c r="AL198" s="45">
        <f>F81</f>
        <v>68</v>
      </c>
      <c r="AM198" s="45">
        <f>F39</f>
        <v>26</v>
      </c>
      <c r="AN198" s="45">
        <f>F19</f>
        <v>6</v>
      </c>
      <c r="AO198" s="45">
        <f>F23</f>
        <v>10</v>
      </c>
      <c r="AP198" s="45">
        <f>F62</f>
        <v>49</v>
      </c>
      <c r="AQ198" s="45">
        <f>F42</f>
        <v>29</v>
      </c>
      <c r="AR198" s="46">
        <f>F58</f>
        <v>45</v>
      </c>
      <c r="AS198" s="47">
        <f t="shared" si="77"/>
        <v>20049</v>
      </c>
      <c r="AT198" s="2"/>
      <c r="AU198" s="48" t="s">
        <v>68</v>
      </c>
      <c r="AV198" s="49" t="s">
        <v>91</v>
      </c>
      <c r="AW198" s="49" t="s">
        <v>59</v>
      </c>
      <c r="AX198" s="49" t="s">
        <v>63</v>
      </c>
      <c r="AY198" s="49" t="s">
        <v>72</v>
      </c>
      <c r="AZ198" s="49" t="s">
        <v>95</v>
      </c>
      <c r="BA198" s="49" t="s">
        <v>99</v>
      </c>
      <c r="BB198" s="49" t="s">
        <v>67</v>
      </c>
      <c r="BC198" s="50" t="s">
        <v>76</v>
      </c>
      <c r="BD198" s="42"/>
      <c r="BE198" s="24"/>
      <c r="BF198" s="25"/>
    </row>
    <row r="199" spans="9:58" x14ac:dyDescent="0.2">
      <c r="I199" s="26"/>
      <c r="J199" s="34"/>
      <c r="K199" s="44">
        <f>F81</f>
        <v>68</v>
      </c>
      <c r="L199" s="45">
        <f>F94</f>
        <v>81</v>
      </c>
      <c r="M199" s="45">
        <f>F68</f>
        <v>55</v>
      </c>
      <c r="N199" s="45">
        <f>F25</f>
        <v>12</v>
      </c>
      <c r="O199" s="45">
        <f>F35</f>
        <v>22</v>
      </c>
      <c r="P199" s="45">
        <f>F21</f>
        <v>8</v>
      </c>
      <c r="Q199" s="45">
        <f>F56</f>
        <v>43</v>
      </c>
      <c r="R199" s="45">
        <f>F60</f>
        <v>47</v>
      </c>
      <c r="S199" s="46">
        <f>F46</f>
        <v>33</v>
      </c>
      <c r="T199" s="47">
        <f t="shared" si="76"/>
        <v>20049</v>
      </c>
      <c r="U199" s="2"/>
      <c r="V199" s="48" t="s">
        <v>59</v>
      </c>
      <c r="W199" s="49" t="s">
        <v>13</v>
      </c>
      <c r="X199" s="49" t="s">
        <v>53</v>
      </c>
      <c r="Y199" s="49" t="s">
        <v>62</v>
      </c>
      <c r="Z199" s="49" t="s">
        <v>11</v>
      </c>
      <c r="AA199" s="49" t="s">
        <v>52</v>
      </c>
      <c r="AB199" s="49" t="s">
        <v>65</v>
      </c>
      <c r="AC199" s="49" t="s">
        <v>16</v>
      </c>
      <c r="AD199" s="50" t="s">
        <v>50</v>
      </c>
      <c r="AE199" s="42"/>
      <c r="AF199" s="191"/>
      <c r="AG199" s="25"/>
      <c r="AH199" s="19"/>
      <c r="AI199" s="34"/>
      <c r="AJ199" s="44">
        <f>F63</f>
        <v>50</v>
      </c>
      <c r="AK199" s="45">
        <f>F43</f>
        <v>30</v>
      </c>
      <c r="AL199" s="45">
        <f>F56</f>
        <v>43</v>
      </c>
      <c r="AM199" s="45">
        <f>F86</f>
        <v>73</v>
      </c>
      <c r="AN199" s="45">
        <f>F75</f>
        <v>62</v>
      </c>
      <c r="AO199" s="45">
        <f>F82</f>
        <v>69</v>
      </c>
      <c r="AP199" s="45">
        <f>F40</f>
        <v>27</v>
      </c>
      <c r="AQ199" s="45">
        <f>F17</f>
        <v>4</v>
      </c>
      <c r="AR199" s="46">
        <f>F24</f>
        <v>11</v>
      </c>
      <c r="AS199" s="47">
        <f t="shared" si="77"/>
        <v>20049</v>
      </c>
      <c r="AT199" s="2"/>
      <c r="AU199" s="48" t="s">
        <v>74</v>
      </c>
      <c r="AV199" s="49" t="s">
        <v>93</v>
      </c>
      <c r="AW199" s="49" t="s">
        <v>65</v>
      </c>
      <c r="AX199" s="49" t="s">
        <v>60</v>
      </c>
      <c r="AY199" s="49" t="s">
        <v>69</v>
      </c>
      <c r="AZ199" s="49" t="s">
        <v>92</v>
      </c>
      <c r="BA199" s="49" t="s">
        <v>96</v>
      </c>
      <c r="BB199" s="49" t="s">
        <v>64</v>
      </c>
      <c r="BC199" s="50" t="s">
        <v>73</v>
      </c>
      <c r="BD199" s="42"/>
      <c r="BE199" s="24"/>
      <c r="BF199" s="25"/>
    </row>
    <row r="200" spans="9:58" x14ac:dyDescent="0.2">
      <c r="I200" s="26"/>
      <c r="J200" s="34"/>
      <c r="K200" s="44">
        <f>F19</f>
        <v>6</v>
      </c>
      <c r="L200" s="45">
        <f>F29</f>
        <v>16</v>
      </c>
      <c r="M200" s="45">
        <f>F33</f>
        <v>20</v>
      </c>
      <c r="N200" s="45">
        <f>F41</f>
        <v>28</v>
      </c>
      <c r="O200" s="45">
        <f>F54</f>
        <v>41</v>
      </c>
      <c r="P200" s="45">
        <f>F67</f>
        <v>54</v>
      </c>
      <c r="Q200" s="45">
        <f>F75</f>
        <v>62</v>
      </c>
      <c r="R200" s="45">
        <f>F79</f>
        <v>66</v>
      </c>
      <c r="S200" s="46">
        <f>F89</f>
        <v>76</v>
      </c>
      <c r="T200" s="47">
        <f t="shared" si="76"/>
        <v>20049</v>
      </c>
      <c r="U200" s="2"/>
      <c r="V200" s="48" t="s">
        <v>72</v>
      </c>
      <c r="W200" s="49" t="s">
        <v>21</v>
      </c>
      <c r="X200" s="49" t="s">
        <v>36</v>
      </c>
      <c r="Y200" s="49" t="s">
        <v>75</v>
      </c>
      <c r="Z200" s="49" t="s">
        <v>24</v>
      </c>
      <c r="AA200" s="49" t="s">
        <v>30</v>
      </c>
      <c r="AB200" s="49" t="s">
        <v>69</v>
      </c>
      <c r="AC200" s="49" t="s">
        <v>27</v>
      </c>
      <c r="AD200" s="50" t="s">
        <v>33</v>
      </c>
      <c r="AE200" s="42"/>
      <c r="AF200" s="191"/>
      <c r="AG200" s="25"/>
      <c r="AH200" s="19"/>
      <c r="AI200" s="34"/>
      <c r="AJ200" s="44">
        <f>F71</f>
        <v>58</v>
      </c>
      <c r="AK200" s="45">
        <f>F78</f>
        <v>65</v>
      </c>
      <c r="AL200" s="45">
        <f>F94</f>
        <v>81</v>
      </c>
      <c r="AM200" s="45">
        <f>F16</f>
        <v>3</v>
      </c>
      <c r="AN200" s="45">
        <f>F29</f>
        <v>16</v>
      </c>
      <c r="AO200" s="45">
        <f>F36</f>
        <v>23</v>
      </c>
      <c r="AP200" s="45">
        <f>F48</f>
        <v>35</v>
      </c>
      <c r="AQ200" s="45">
        <f>F55</f>
        <v>42</v>
      </c>
      <c r="AR200" s="46">
        <f>F59</f>
        <v>46</v>
      </c>
      <c r="AS200" s="47">
        <f t="shared" si="77"/>
        <v>20049</v>
      </c>
      <c r="AT200" s="2"/>
      <c r="AU200" s="48" t="s">
        <v>26</v>
      </c>
      <c r="AV200" s="49" t="s">
        <v>85</v>
      </c>
      <c r="AW200" s="49" t="s">
        <v>13</v>
      </c>
      <c r="AX200" s="49" t="s">
        <v>12</v>
      </c>
      <c r="AY200" s="49" t="s">
        <v>21</v>
      </c>
      <c r="AZ200" s="49" t="s">
        <v>80</v>
      </c>
      <c r="BA200" s="49" t="s">
        <v>84</v>
      </c>
      <c r="BB200" s="49" t="s">
        <v>14</v>
      </c>
      <c r="BC200" s="50" t="s">
        <v>25</v>
      </c>
      <c r="BD200" s="42"/>
      <c r="BE200" s="24"/>
      <c r="BF200" s="25"/>
    </row>
    <row r="201" spans="9:58" x14ac:dyDescent="0.2">
      <c r="I201" s="26"/>
      <c r="J201" s="34"/>
      <c r="K201" s="44">
        <f>F62</f>
        <v>49</v>
      </c>
      <c r="L201" s="45">
        <f>F48</f>
        <v>35</v>
      </c>
      <c r="M201" s="45">
        <f>F52</f>
        <v>39</v>
      </c>
      <c r="N201" s="45">
        <f>F87</f>
        <v>74</v>
      </c>
      <c r="O201" s="45">
        <f>F73</f>
        <v>60</v>
      </c>
      <c r="P201" s="45">
        <f>F83</f>
        <v>70</v>
      </c>
      <c r="Q201" s="45">
        <f>F40</f>
        <v>27</v>
      </c>
      <c r="R201" s="45">
        <f>F14</f>
        <v>1</v>
      </c>
      <c r="S201" s="46">
        <f>F27</f>
        <v>14</v>
      </c>
      <c r="T201" s="47">
        <f t="shared" si="76"/>
        <v>20049</v>
      </c>
      <c r="U201" s="2"/>
      <c r="V201" s="48" t="s">
        <v>99</v>
      </c>
      <c r="W201" s="49" t="s">
        <v>84</v>
      </c>
      <c r="X201" s="49" t="s">
        <v>40</v>
      </c>
      <c r="Y201" s="49" t="s">
        <v>97</v>
      </c>
      <c r="Z201" s="49" t="s">
        <v>87</v>
      </c>
      <c r="AA201" s="49" t="s">
        <v>43</v>
      </c>
      <c r="AB201" s="49" t="s">
        <v>96</v>
      </c>
      <c r="AC201" s="49" t="s">
        <v>81</v>
      </c>
      <c r="AD201" s="50" t="s">
        <v>46</v>
      </c>
      <c r="AE201" s="42"/>
      <c r="AF201" s="191"/>
      <c r="AG201" s="25"/>
      <c r="AH201" s="19"/>
      <c r="AI201" s="34"/>
      <c r="AJ201" s="44">
        <f>F28</f>
        <v>15</v>
      </c>
      <c r="AK201" s="45">
        <f>F32</f>
        <v>19</v>
      </c>
      <c r="AL201" s="45">
        <f>F21</f>
        <v>8</v>
      </c>
      <c r="AM201" s="45">
        <f>F51</f>
        <v>38</v>
      </c>
      <c r="AN201" s="45">
        <f>F67</f>
        <v>54</v>
      </c>
      <c r="AO201" s="45">
        <f>F44</f>
        <v>31</v>
      </c>
      <c r="AP201" s="45">
        <f>F83</f>
        <v>70</v>
      </c>
      <c r="AQ201" s="45">
        <f>F90</f>
        <v>77</v>
      </c>
      <c r="AR201" s="46">
        <f>F70</f>
        <v>57</v>
      </c>
      <c r="AS201" s="47">
        <f t="shared" si="77"/>
        <v>20049</v>
      </c>
      <c r="AT201" s="2"/>
      <c r="AU201" s="48" t="s">
        <v>31</v>
      </c>
      <c r="AV201" s="49" t="s">
        <v>44</v>
      </c>
      <c r="AW201" s="49" t="s">
        <v>52</v>
      </c>
      <c r="AX201" s="49" t="s">
        <v>51</v>
      </c>
      <c r="AY201" s="49" t="s">
        <v>30</v>
      </c>
      <c r="AZ201" s="49" t="s">
        <v>39</v>
      </c>
      <c r="BA201" s="49" t="s">
        <v>43</v>
      </c>
      <c r="BB201" s="49" t="s">
        <v>55</v>
      </c>
      <c r="BC201" s="50" t="s">
        <v>34</v>
      </c>
      <c r="BD201" s="42"/>
      <c r="BE201" s="24"/>
      <c r="BF201" s="25"/>
    </row>
    <row r="202" spans="9:58" x14ac:dyDescent="0.2">
      <c r="I202" s="26"/>
      <c r="J202" s="34"/>
      <c r="K202" s="44">
        <f>F42</f>
        <v>29</v>
      </c>
      <c r="L202" s="45">
        <f>F55</f>
        <v>42</v>
      </c>
      <c r="M202" s="45">
        <f>F65</f>
        <v>52</v>
      </c>
      <c r="N202" s="45">
        <f>F76</f>
        <v>63</v>
      </c>
      <c r="O202" s="45">
        <f>F77</f>
        <v>64</v>
      </c>
      <c r="P202" s="45">
        <f>F90</f>
        <v>77</v>
      </c>
      <c r="Q202" s="45">
        <f>F17</f>
        <v>4</v>
      </c>
      <c r="R202" s="45">
        <f>F30</f>
        <v>17</v>
      </c>
      <c r="S202" s="46">
        <f>F34</f>
        <v>21</v>
      </c>
      <c r="T202" s="47">
        <f t="shared" si="76"/>
        <v>20049</v>
      </c>
      <c r="U202" s="2"/>
      <c r="V202" s="48" t="s">
        <v>67</v>
      </c>
      <c r="W202" s="49" t="s">
        <v>14</v>
      </c>
      <c r="X202" s="49" t="s">
        <v>56</v>
      </c>
      <c r="Y202" s="49" t="s">
        <v>61</v>
      </c>
      <c r="Z202" s="49" t="s">
        <v>19</v>
      </c>
      <c r="AA202" s="49" t="s">
        <v>55</v>
      </c>
      <c r="AB202" s="49" t="s">
        <v>64</v>
      </c>
      <c r="AC202" s="49" t="s">
        <v>17</v>
      </c>
      <c r="AD202" s="50" t="s">
        <v>58</v>
      </c>
      <c r="AE202" s="42"/>
      <c r="AF202" s="191"/>
      <c r="AG202" s="25"/>
      <c r="AH202" s="19"/>
      <c r="AI202" s="34"/>
      <c r="AJ202" s="44">
        <f>F84</f>
        <v>71</v>
      </c>
      <c r="AK202" s="45">
        <f>F91</f>
        <v>78</v>
      </c>
      <c r="AL202" s="45">
        <f>F68</f>
        <v>55</v>
      </c>
      <c r="AM202" s="45">
        <f>F26</f>
        <v>13</v>
      </c>
      <c r="AN202" s="45">
        <f>F33</f>
        <v>20</v>
      </c>
      <c r="AO202" s="45">
        <f>F22</f>
        <v>9</v>
      </c>
      <c r="AP202" s="45">
        <f>F52</f>
        <v>39</v>
      </c>
      <c r="AQ202" s="45">
        <f>F65</f>
        <v>52</v>
      </c>
      <c r="AR202" s="46">
        <f>F45</f>
        <v>32</v>
      </c>
      <c r="AS202" s="47">
        <f t="shared" si="77"/>
        <v>20049</v>
      </c>
      <c r="AT202" s="2"/>
      <c r="AU202" s="48" t="s">
        <v>32</v>
      </c>
      <c r="AV202" s="49" t="s">
        <v>41</v>
      </c>
      <c r="AW202" s="49" t="s">
        <v>53</v>
      </c>
      <c r="AX202" s="49" t="s">
        <v>57</v>
      </c>
      <c r="AY202" s="49" t="s">
        <v>36</v>
      </c>
      <c r="AZ202" s="49" t="s">
        <v>45</v>
      </c>
      <c r="BA202" s="49" t="s">
        <v>40</v>
      </c>
      <c r="BB202" s="49" t="s">
        <v>56</v>
      </c>
      <c r="BC202" s="50" t="s">
        <v>35</v>
      </c>
      <c r="BD202" s="42"/>
      <c r="BE202" s="24"/>
      <c r="BF202" s="25"/>
    </row>
    <row r="203" spans="9:58" x14ac:dyDescent="0.2">
      <c r="I203" s="26"/>
      <c r="J203" s="34"/>
      <c r="K203" s="44">
        <f>F88</f>
        <v>75</v>
      </c>
      <c r="L203" s="45">
        <f>F71</f>
        <v>58</v>
      </c>
      <c r="M203" s="45">
        <f>F84</f>
        <v>71</v>
      </c>
      <c r="N203" s="45">
        <f>F38</f>
        <v>25</v>
      </c>
      <c r="O203" s="45">
        <f>F15</f>
        <v>2</v>
      </c>
      <c r="P203" s="45">
        <f>F28</f>
        <v>15</v>
      </c>
      <c r="Q203" s="45">
        <f>F63</f>
        <v>50</v>
      </c>
      <c r="R203" s="45">
        <f>F49</f>
        <v>36</v>
      </c>
      <c r="S203" s="46">
        <f>F50</f>
        <v>37</v>
      </c>
      <c r="T203" s="47">
        <f t="shared" si="76"/>
        <v>20049</v>
      </c>
      <c r="U203" s="2"/>
      <c r="V203" s="48" t="s">
        <v>68</v>
      </c>
      <c r="W203" s="49" t="s">
        <v>26</v>
      </c>
      <c r="X203" s="49" t="s">
        <v>32</v>
      </c>
      <c r="Y203" s="49" t="s">
        <v>71</v>
      </c>
      <c r="Z203" s="49" t="s">
        <v>20</v>
      </c>
      <c r="AA203" s="49" t="s">
        <v>31</v>
      </c>
      <c r="AB203" s="49" t="s">
        <v>74</v>
      </c>
      <c r="AC203" s="49" t="s">
        <v>23</v>
      </c>
      <c r="AD203" s="50" t="s">
        <v>29</v>
      </c>
      <c r="AE203" s="42"/>
      <c r="AF203" s="191"/>
      <c r="AG203" s="67"/>
      <c r="AH203" s="19"/>
      <c r="AI203" s="34"/>
      <c r="AJ203" s="44">
        <f>F38</f>
        <v>25</v>
      </c>
      <c r="AK203" s="45">
        <f>F18</f>
        <v>5</v>
      </c>
      <c r="AL203" s="45">
        <f>F25</f>
        <v>12</v>
      </c>
      <c r="AM203" s="45">
        <f>F64</f>
        <v>51</v>
      </c>
      <c r="AN203" s="45">
        <f>F41</f>
        <v>28</v>
      </c>
      <c r="AO203" s="45">
        <f>F57</f>
        <v>44</v>
      </c>
      <c r="AP203" s="45">
        <f>F87</f>
        <v>74</v>
      </c>
      <c r="AQ203" s="45">
        <f>F76</f>
        <v>63</v>
      </c>
      <c r="AR203" s="46">
        <f>F80</f>
        <v>67</v>
      </c>
      <c r="AS203" s="47">
        <f t="shared" si="77"/>
        <v>20049</v>
      </c>
      <c r="AT203" s="2"/>
      <c r="AU203" s="48" t="s">
        <v>71</v>
      </c>
      <c r="AV203" s="49" t="s">
        <v>94</v>
      </c>
      <c r="AW203" s="49" t="s">
        <v>62</v>
      </c>
      <c r="AX203" s="49" t="s">
        <v>66</v>
      </c>
      <c r="AY203" s="49" t="s">
        <v>75</v>
      </c>
      <c r="AZ203" s="49" t="s">
        <v>98</v>
      </c>
      <c r="BA203" s="49" t="s">
        <v>97</v>
      </c>
      <c r="BB203" s="49" t="s">
        <v>61</v>
      </c>
      <c r="BC203" s="50" t="s">
        <v>70</v>
      </c>
      <c r="BD203" s="42"/>
      <c r="BE203" s="24"/>
      <c r="BF203" s="25"/>
    </row>
    <row r="204" spans="9:58" ht="12.75" thickBot="1" x14ac:dyDescent="0.25">
      <c r="I204" s="26"/>
      <c r="J204" s="34"/>
      <c r="K204" s="59">
        <f>F23</f>
        <v>10</v>
      </c>
      <c r="L204" s="60">
        <f>F36</f>
        <v>23</v>
      </c>
      <c r="M204" s="60">
        <f>F22</f>
        <v>9</v>
      </c>
      <c r="N204" s="60">
        <f>F57</f>
        <v>44</v>
      </c>
      <c r="O204" s="60">
        <f>F61</f>
        <v>48</v>
      </c>
      <c r="P204" s="60">
        <f>F44</f>
        <v>31</v>
      </c>
      <c r="Q204" s="60">
        <f>F82</f>
        <v>69</v>
      </c>
      <c r="R204" s="60">
        <f>F92</f>
        <v>79</v>
      </c>
      <c r="S204" s="61">
        <f>F69</f>
        <v>56</v>
      </c>
      <c r="T204" s="47">
        <f t="shared" si="76"/>
        <v>20049</v>
      </c>
      <c r="U204" s="2"/>
      <c r="V204" s="63" t="s">
        <v>95</v>
      </c>
      <c r="W204" s="64" t="s">
        <v>80</v>
      </c>
      <c r="X204" s="64" t="s">
        <v>45</v>
      </c>
      <c r="Y204" s="64" t="s">
        <v>98</v>
      </c>
      <c r="Z204" s="64" t="s">
        <v>83</v>
      </c>
      <c r="AA204" s="64" t="s">
        <v>39</v>
      </c>
      <c r="AB204" s="64" t="s">
        <v>92</v>
      </c>
      <c r="AC204" s="64" t="s">
        <v>86</v>
      </c>
      <c r="AD204" s="65" t="s">
        <v>42</v>
      </c>
      <c r="AE204" s="42"/>
      <c r="AF204" s="191"/>
      <c r="AG204" s="67"/>
      <c r="AH204" s="58"/>
      <c r="AI204" s="34"/>
      <c r="AJ204" s="59">
        <f>F49</f>
        <v>36</v>
      </c>
      <c r="AK204" s="60">
        <f>F53</f>
        <v>40</v>
      </c>
      <c r="AL204" s="60">
        <f>F60</f>
        <v>47</v>
      </c>
      <c r="AM204" s="60">
        <f>F72</f>
        <v>59</v>
      </c>
      <c r="AN204" s="60">
        <f>F79</f>
        <v>66</v>
      </c>
      <c r="AO204" s="60">
        <f>F92</f>
        <v>79</v>
      </c>
      <c r="AP204" s="60">
        <f>F14</f>
        <v>1</v>
      </c>
      <c r="AQ204" s="60">
        <f>F30</f>
        <v>17</v>
      </c>
      <c r="AR204" s="61">
        <f>F37</f>
        <v>24</v>
      </c>
      <c r="AS204" s="47">
        <f t="shared" si="77"/>
        <v>20049</v>
      </c>
      <c r="AT204" s="2"/>
      <c r="AU204" s="63" t="s">
        <v>23</v>
      </c>
      <c r="AV204" s="64" t="s">
        <v>82</v>
      </c>
      <c r="AW204" s="64" t="s">
        <v>16</v>
      </c>
      <c r="AX204" s="64" t="s">
        <v>18</v>
      </c>
      <c r="AY204" s="64" t="s">
        <v>27</v>
      </c>
      <c r="AZ204" s="64" t="s">
        <v>86</v>
      </c>
      <c r="BA204" s="64" t="s">
        <v>81</v>
      </c>
      <c r="BB204" s="64" t="s">
        <v>17</v>
      </c>
      <c r="BC204" s="65" t="s">
        <v>22</v>
      </c>
      <c r="BD204" s="42"/>
      <c r="BE204" s="66"/>
      <c r="BF204" s="67"/>
    </row>
    <row r="205" spans="9:58" x14ac:dyDescent="0.2">
      <c r="I205" s="26"/>
      <c r="J205" s="34"/>
      <c r="K205" s="78">
        <f>SUMSQ(K196,L196,M196,K197,L197,M197,K198,L198,M198)</f>
        <v>20049</v>
      </c>
      <c r="L205" s="79">
        <f>SUMSQ(K199,L199,M199,K200,L200,M200,K201,L201,M201)</f>
        <v>20049</v>
      </c>
      <c r="M205" s="79">
        <f>SUMSQ(K202,L202,M202,K203,L203,M203,K204,L204,M204)</f>
        <v>20049</v>
      </c>
      <c r="N205" s="79">
        <f>SUMSQ(N196,O196,P196,N197,O197,P197,N198,O198,P198)</f>
        <v>20049</v>
      </c>
      <c r="O205" s="79">
        <f>N199^3+O199^3+P199^3+N200^3+O200^3+P200^3+N201^3+O201^3+P201^3</f>
        <v>1225449</v>
      </c>
      <c r="P205" s="79">
        <f>SUMSQ(N202,O202,P202,N203,O203,P203,N204,O204,P204)</f>
        <v>20049</v>
      </c>
      <c r="Q205" s="79">
        <f>SUMSQ(Q196,R196,S196,Q197,R197,S197,Q198,R198,S198)</f>
        <v>20049</v>
      </c>
      <c r="R205" s="79">
        <f>SUMSQ(Q199,R199,S199,Q200,R200,S200,Q201,R201,S201)</f>
        <v>20049</v>
      </c>
      <c r="S205" s="193">
        <f>SUMSQ(Q202,R202,S202,Q203,R203,S203,Q204,R204,S204)</f>
        <v>20049</v>
      </c>
      <c r="T205" s="194">
        <f>K196^3+L197^3+M198^3+N199^3+O200^3+P201^3+Q202^3+R203^3+S204^3</f>
        <v>1225449</v>
      </c>
      <c r="U205" s="2"/>
      <c r="V205" s="77"/>
      <c r="W205" s="77"/>
      <c r="X205" s="77"/>
      <c r="Y205" s="77"/>
      <c r="Z205" s="77"/>
      <c r="AA205" s="77"/>
      <c r="AB205" s="77"/>
      <c r="AC205" s="77"/>
      <c r="AD205" s="77"/>
      <c r="AE205" s="42"/>
      <c r="AF205" s="191"/>
      <c r="AG205" s="98"/>
      <c r="AH205" s="58"/>
      <c r="AI205" s="34"/>
      <c r="AJ205" s="78">
        <f>SUMSQ(AJ196,AK196,AL196,AJ197,AK197,AL197,AJ198,AK198,AL198)</f>
        <v>20049</v>
      </c>
      <c r="AK205" s="79">
        <f>SUMSQ(AJ199,AK199,AL199,AJ200,AK200,AL200,AJ201,AK201,AL201)</f>
        <v>20049</v>
      </c>
      <c r="AL205" s="79">
        <f>SUMSQ(AJ202,AK202,AL202,AJ203,AK203,AL203,AJ204,AK204,AL204)</f>
        <v>20049</v>
      </c>
      <c r="AM205" s="79">
        <f>SUMSQ(AM196,AN196,AO196,AM197,AN197,AO197,AM198,AN198,AO198)</f>
        <v>20049</v>
      </c>
      <c r="AN205" s="79">
        <f>SUMSQ(AM199,AN199,AO199,AM200,AN200,AO200,AM201,AN201,AO201)</f>
        <v>20049</v>
      </c>
      <c r="AO205" s="79">
        <f>SUMSQ(AM202,AN202,AO202,AM203,AN203,AO203,AM204,AN204,AO204)</f>
        <v>20049</v>
      </c>
      <c r="AP205" s="79">
        <f>SUMSQ(AP196,AQ196,AR196,AP197,AQ197,AR197,AP198,AQ198,AR198)</f>
        <v>20049</v>
      </c>
      <c r="AQ205" s="79">
        <f>SUMSQ(AP199,AQ199,AR199,AP200,AQ200,AR200,AP201,AQ201,AR201)</f>
        <v>20049</v>
      </c>
      <c r="AR205" s="79">
        <f>SUMSQ(AP202,AQ202,AR202,AP203,AQ203,AR203,AP204,AQ204,AR204)</f>
        <v>20049</v>
      </c>
      <c r="AS205" s="80">
        <f>SUMSQ(AJ196,AK197,AL198,AM199,AN200,AO201,AP202,AQ203,AR204)</f>
        <v>20049</v>
      </c>
      <c r="AT205" s="2"/>
      <c r="AU205" s="77"/>
      <c r="AV205" s="77"/>
      <c r="AW205" s="77"/>
      <c r="AX205" s="77"/>
      <c r="AY205" s="77"/>
      <c r="AZ205" s="77"/>
      <c r="BA205" s="77"/>
      <c r="BB205" s="77"/>
      <c r="BC205" s="77"/>
      <c r="BD205" s="42"/>
      <c r="BE205" s="66"/>
      <c r="BF205" s="81"/>
    </row>
    <row r="206" spans="9:58" ht="12.75" thickBot="1" x14ac:dyDescent="0.25">
      <c r="I206" s="26"/>
      <c r="J206" s="34"/>
      <c r="K206" s="89">
        <f t="shared" ref="K206:S206" si="78">SUMSQ(K196:K204)</f>
        <v>20049</v>
      </c>
      <c r="L206" s="90">
        <f t="shared" si="78"/>
        <v>20049</v>
      </c>
      <c r="M206" s="90">
        <f t="shared" si="78"/>
        <v>20049</v>
      </c>
      <c r="N206" s="90">
        <f t="shared" si="78"/>
        <v>20049</v>
      </c>
      <c r="O206" s="90">
        <f t="shared" si="78"/>
        <v>20049</v>
      </c>
      <c r="P206" s="90">
        <f t="shared" si="78"/>
        <v>20049</v>
      </c>
      <c r="Q206" s="90">
        <f t="shared" si="78"/>
        <v>20049</v>
      </c>
      <c r="R206" s="90">
        <f t="shared" si="78"/>
        <v>20049</v>
      </c>
      <c r="S206" s="90">
        <f t="shared" si="78"/>
        <v>20049</v>
      </c>
      <c r="T206" s="130">
        <f>K204^3+L203^3+M202^3+N201^3+O200^3+P199^3+Q198^3+R197^3+S196^3</f>
        <v>1225449</v>
      </c>
      <c r="U206" s="2"/>
      <c r="V206" s="49" t="s">
        <v>63</v>
      </c>
      <c r="W206" s="49" t="s">
        <v>25</v>
      </c>
      <c r="X206" s="49" t="s">
        <v>41</v>
      </c>
      <c r="Y206" s="49" t="s">
        <v>62</v>
      </c>
      <c r="Z206" s="49" t="s">
        <v>24</v>
      </c>
      <c r="AA206" s="49" t="s">
        <v>43</v>
      </c>
      <c r="AB206" s="49" t="s">
        <v>64</v>
      </c>
      <c r="AC206" s="49" t="s">
        <v>23</v>
      </c>
      <c r="AD206" s="49" t="s">
        <v>42</v>
      </c>
      <c r="AE206" s="42"/>
      <c r="AF206" s="191"/>
      <c r="AG206" s="98"/>
      <c r="AH206" s="88"/>
      <c r="AI206" s="34"/>
      <c r="AJ206" s="89">
        <f t="shared" ref="AJ206:AR206" si="79">SUMSQ(AJ196:AJ204)</f>
        <v>20049</v>
      </c>
      <c r="AK206" s="90">
        <f t="shared" si="79"/>
        <v>20049</v>
      </c>
      <c r="AL206" s="90">
        <f t="shared" si="79"/>
        <v>20049</v>
      </c>
      <c r="AM206" s="90">
        <f t="shared" si="79"/>
        <v>20049</v>
      </c>
      <c r="AN206" s="90">
        <f t="shared" si="79"/>
        <v>20049</v>
      </c>
      <c r="AO206" s="90">
        <f t="shared" si="79"/>
        <v>20049</v>
      </c>
      <c r="AP206" s="90">
        <f t="shared" si="79"/>
        <v>20049</v>
      </c>
      <c r="AQ206" s="90">
        <f t="shared" si="79"/>
        <v>20049</v>
      </c>
      <c r="AR206" s="90">
        <f t="shared" si="79"/>
        <v>20049</v>
      </c>
      <c r="AS206" s="99">
        <f>SUMSQ(AJ204,AK203,AL202,AM201,AN200,AO199,AP198,AQ197,AR196)</f>
        <v>20049</v>
      </c>
      <c r="AT206" s="2"/>
      <c r="AU206" s="136" t="s">
        <v>20</v>
      </c>
      <c r="AV206" s="137" t="s">
        <v>38</v>
      </c>
      <c r="AW206" s="137" t="s">
        <v>59</v>
      </c>
      <c r="AX206" s="137" t="s">
        <v>60</v>
      </c>
      <c r="AY206" s="137" t="s">
        <v>21</v>
      </c>
      <c r="AZ206" s="137" t="s">
        <v>39</v>
      </c>
      <c r="BA206" s="137" t="s">
        <v>40</v>
      </c>
      <c r="BB206" s="137" t="s">
        <v>61</v>
      </c>
      <c r="BC206" s="138" t="s">
        <v>22</v>
      </c>
      <c r="BD206" s="42"/>
      <c r="BE206" s="97"/>
      <c r="BF206" s="98"/>
    </row>
    <row r="207" spans="9:58" ht="12.75" thickBot="1" x14ac:dyDescent="0.25">
      <c r="I207" s="26"/>
      <c r="J207" s="104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64" t="s">
        <v>95</v>
      </c>
      <c r="W207" s="64" t="s">
        <v>26</v>
      </c>
      <c r="X207" s="64" t="s">
        <v>56</v>
      </c>
      <c r="Y207" s="64" t="s">
        <v>97</v>
      </c>
      <c r="Z207" s="64" t="s">
        <v>24</v>
      </c>
      <c r="AA207" s="64" t="s">
        <v>52</v>
      </c>
      <c r="AB207" s="64" t="s">
        <v>93</v>
      </c>
      <c r="AC207" s="64" t="s">
        <v>22</v>
      </c>
      <c r="AD207" s="64" t="s">
        <v>54</v>
      </c>
      <c r="AE207" s="109"/>
      <c r="AF207" s="191"/>
      <c r="AH207" s="88"/>
      <c r="AI207" s="104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39"/>
      <c r="AT207" s="106"/>
      <c r="AU207" s="140" t="s">
        <v>23</v>
      </c>
      <c r="AV207" s="141" t="s">
        <v>94</v>
      </c>
      <c r="AW207" s="141" t="s">
        <v>53</v>
      </c>
      <c r="AX207" s="141" t="s">
        <v>51</v>
      </c>
      <c r="AY207" s="141" t="s">
        <v>21</v>
      </c>
      <c r="AZ207" s="141" t="s">
        <v>92</v>
      </c>
      <c r="BA207" s="141" t="s">
        <v>99</v>
      </c>
      <c r="BB207" s="141" t="s">
        <v>58</v>
      </c>
      <c r="BC207" s="142" t="s">
        <v>28</v>
      </c>
      <c r="BD207" s="109"/>
      <c r="BE207" s="97"/>
      <c r="BF207" s="98"/>
    </row>
    <row r="208" spans="9:58" ht="12.75" thickBot="1" x14ac:dyDescent="0.25">
      <c r="I208" s="110"/>
      <c r="J208" s="111"/>
      <c r="K208" s="111"/>
      <c r="L208" s="111"/>
      <c r="M208" s="113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3"/>
      <c r="Y208" s="111"/>
      <c r="Z208" s="111"/>
      <c r="AA208" s="111"/>
      <c r="AB208" s="111"/>
      <c r="AC208" s="111"/>
      <c r="AD208" s="111"/>
      <c r="AE208" s="111"/>
      <c r="AF208" s="112"/>
      <c r="AH208" s="110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2"/>
    </row>
    <row r="209" spans="9:58" ht="12.75" thickBot="1" x14ac:dyDescent="0.25">
      <c r="O209" s="206"/>
      <c r="Z209" s="206"/>
      <c r="AF209" s="25"/>
    </row>
    <row r="210" spans="9:58" ht="12.75" thickBot="1" x14ac:dyDescent="0.25">
      <c r="I210" s="7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10"/>
      <c r="AG210" s="25"/>
      <c r="AH210" s="7"/>
      <c r="AI210" s="8"/>
      <c r="AJ210" s="8"/>
      <c r="AK210" s="8"/>
      <c r="AL210" s="9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9"/>
      <c r="AX210" s="8"/>
      <c r="AY210" s="8"/>
      <c r="AZ210" s="8"/>
      <c r="BA210" s="8"/>
      <c r="BB210" s="8"/>
      <c r="BC210" s="8"/>
      <c r="BD210" s="8" t="s">
        <v>0</v>
      </c>
      <c r="BE210" s="10"/>
    </row>
    <row r="211" spans="9:58" ht="12.75" thickBot="1" x14ac:dyDescent="0.25">
      <c r="I211" s="26"/>
      <c r="J211" s="20"/>
      <c r="K211" s="21"/>
      <c r="L211" s="21"/>
      <c r="M211" s="21"/>
      <c r="N211" s="21"/>
      <c r="O211" s="22" t="s">
        <v>158</v>
      </c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2" t="s">
        <v>159</v>
      </c>
      <c r="AA211" s="21"/>
      <c r="AB211" s="21"/>
      <c r="AC211" s="21"/>
      <c r="AD211" s="21"/>
      <c r="AE211" s="23"/>
      <c r="AF211" s="191"/>
      <c r="AG211" s="25"/>
      <c r="AH211" s="19"/>
      <c r="AI211" s="20"/>
      <c r="AJ211" s="21"/>
      <c r="AK211" s="21"/>
      <c r="AL211" s="21"/>
      <c r="AM211" s="21"/>
      <c r="AN211" s="22" t="s">
        <v>160</v>
      </c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2" t="s">
        <v>161</v>
      </c>
      <c r="AZ211" s="21"/>
      <c r="BA211" s="21"/>
      <c r="BB211" s="21"/>
      <c r="BC211" s="21"/>
      <c r="BD211" s="23"/>
      <c r="BE211" s="24"/>
      <c r="BF211" s="25"/>
    </row>
    <row r="212" spans="9:58" x14ac:dyDescent="0.2">
      <c r="I212" s="26"/>
      <c r="J212" s="34"/>
      <c r="K212" s="35">
        <f>F33</f>
        <v>20</v>
      </c>
      <c r="L212" s="36">
        <f>F20</f>
        <v>7</v>
      </c>
      <c r="M212" s="36">
        <f>F28</f>
        <v>15</v>
      </c>
      <c r="N212" s="36">
        <f>F62</f>
        <v>49</v>
      </c>
      <c r="O212" s="36">
        <f>F43</f>
        <v>30</v>
      </c>
      <c r="P212" s="36">
        <f>F57</f>
        <v>44</v>
      </c>
      <c r="Q212" s="36">
        <f>F94</f>
        <v>81</v>
      </c>
      <c r="R212" s="36">
        <f>F72</f>
        <v>59</v>
      </c>
      <c r="S212" s="37">
        <f>F77</f>
        <v>64</v>
      </c>
      <c r="T212" s="38">
        <f t="shared" ref="T212:T220" si="80">SUMSQ(K212:S212)</f>
        <v>20049</v>
      </c>
      <c r="U212" s="2"/>
      <c r="V212" s="39" t="s">
        <v>36</v>
      </c>
      <c r="W212" s="40" t="s">
        <v>37</v>
      </c>
      <c r="X212" s="40" t="s">
        <v>31</v>
      </c>
      <c r="Y212" s="40" t="s">
        <v>99</v>
      </c>
      <c r="Z212" s="40" t="s">
        <v>93</v>
      </c>
      <c r="AA212" s="40" t="s">
        <v>98</v>
      </c>
      <c r="AB212" s="40" t="s">
        <v>13</v>
      </c>
      <c r="AC212" s="40" t="s">
        <v>18</v>
      </c>
      <c r="AD212" s="41" t="s">
        <v>19</v>
      </c>
      <c r="AE212" s="42"/>
      <c r="AF212" s="191"/>
      <c r="AG212" s="25"/>
      <c r="AH212" s="19"/>
      <c r="AI212" s="34"/>
      <c r="AJ212" s="35">
        <f>F21</f>
        <v>8</v>
      </c>
      <c r="AK212" s="36">
        <f>F23</f>
        <v>10</v>
      </c>
      <c r="AL212" s="36">
        <f>F37</f>
        <v>24</v>
      </c>
      <c r="AM212" s="36">
        <f>F43</f>
        <v>30</v>
      </c>
      <c r="AN212" s="36">
        <f>F54</f>
        <v>41</v>
      </c>
      <c r="AO212" s="36">
        <f>F65</f>
        <v>52</v>
      </c>
      <c r="AP212" s="36">
        <f>F71</f>
        <v>58</v>
      </c>
      <c r="AQ212" s="36">
        <f>F85</f>
        <v>72</v>
      </c>
      <c r="AR212" s="37">
        <f>F87</f>
        <v>74</v>
      </c>
      <c r="AS212" s="38">
        <f t="shared" ref="AS212:AS220" si="81">SUMSQ(AJ212:AR212)</f>
        <v>20049</v>
      </c>
      <c r="AT212" s="2"/>
      <c r="AU212" s="39" t="s">
        <v>52</v>
      </c>
      <c r="AV212" s="40" t="s">
        <v>95</v>
      </c>
      <c r="AW212" s="40" t="s">
        <v>22</v>
      </c>
      <c r="AX212" s="40" t="s">
        <v>93</v>
      </c>
      <c r="AY212" s="40" t="s">
        <v>24</v>
      </c>
      <c r="AZ212" s="40" t="s">
        <v>56</v>
      </c>
      <c r="BA212" s="40" t="s">
        <v>26</v>
      </c>
      <c r="BB212" s="40" t="s">
        <v>54</v>
      </c>
      <c r="BC212" s="41" t="s">
        <v>97</v>
      </c>
      <c r="BD212" s="42"/>
      <c r="BE212" s="24"/>
      <c r="BF212" s="25"/>
    </row>
    <row r="213" spans="9:58" x14ac:dyDescent="0.2">
      <c r="I213" s="26"/>
      <c r="J213" s="34"/>
      <c r="K213" s="44">
        <f>F50</f>
        <v>37</v>
      </c>
      <c r="L213" s="45">
        <f>F67</f>
        <v>54</v>
      </c>
      <c r="M213" s="45">
        <f>F45</f>
        <v>32</v>
      </c>
      <c r="N213" s="45">
        <f>F82</f>
        <v>69</v>
      </c>
      <c r="O213" s="45">
        <f>F87</f>
        <v>74</v>
      </c>
      <c r="P213" s="45">
        <f>F74</f>
        <v>61</v>
      </c>
      <c r="Q213" s="45">
        <f>F30</f>
        <v>17</v>
      </c>
      <c r="R213" s="45">
        <f>F35</f>
        <v>22</v>
      </c>
      <c r="S213" s="46">
        <f>F16</f>
        <v>3</v>
      </c>
      <c r="T213" s="47">
        <f t="shared" si="80"/>
        <v>20049</v>
      </c>
      <c r="U213" s="2"/>
      <c r="V213" s="48" t="s">
        <v>29</v>
      </c>
      <c r="W213" s="49" t="s">
        <v>30</v>
      </c>
      <c r="X213" s="49" t="s">
        <v>35</v>
      </c>
      <c r="Y213" s="49" t="s">
        <v>92</v>
      </c>
      <c r="Z213" s="49" t="s">
        <v>97</v>
      </c>
      <c r="AA213" s="49" t="s">
        <v>91</v>
      </c>
      <c r="AB213" s="49" t="s">
        <v>17</v>
      </c>
      <c r="AC213" s="49" t="s">
        <v>11</v>
      </c>
      <c r="AD213" s="50" t="s">
        <v>12</v>
      </c>
      <c r="AE213" s="42"/>
      <c r="AF213" s="191"/>
      <c r="AG213" s="25"/>
      <c r="AH213" s="19"/>
      <c r="AI213" s="34"/>
      <c r="AJ213" s="44">
        <f>F58</f>
        <v>45</v>
      </c>
      <c r="AK213" s="45">
        <f>F60</f>
        <v>47</v>
      </c>
      <c r="AL213" s="45">
        <f>F44</f>
        <v>31</v>
      </c>
      <c r="AM213" s="45">
        <f>F77</f>
        <v>64</v>
      </c>
      <c r="AN213" s="45">
        <f>F91</f>
        <v>78</v>
      </c>
      <c r="AO213" s="45">
        <f>F75</f>
        <v>62</v>
      </c>
      <c r="AP213" s="45">
        <f>F27</f>
        <v>14</v>
      </c>
      <c r="AQ213" s="45">
        <f>F38</f>
        <v>25</v>
      </c>
      <c r="AR213" s="46">
        <f>F16</f>
        <v>3</v>
      </c>
      <c r="AS213" s="47">
        <f t="shared" si="81"/>
        <v>20049</v>
      </c>
      <c r="AT213" s="2"/>
      <c r="AU213" s="48" t="s">
        <v>76</v>
      </c>
      <c r="AV213" s="49" t="s">
        <v>16</v>
      </c>
      <c r="AW213" s="49" t="s">
        <v>39</v>
      </c>
      <c r="AX213" s="49" t="s">
        <v>19</v>
      </c>
      <c r="AY213" s="49" t="s">
        <v>41</v>
      </c>
      <c r="AZ213" s="49" t="s">
        <v>69</v>
      </c>
      <c r="BA213" s="49" t="s">
        <v>46</v>
      </c>
      <c r="BB213" s="49" t="s">
        <v>71</v>
      </c>
      <c r="BC213" s="50" t="s">
        <v>12</v>
      </c>
      <c r="BD213" s="42"/>
      <c r="BE213" s="24"/>
      <c r="BF213" s="25"/>
    </row>
    <row r="214" spans="9:58" x14ac:dyDescent="0.2">
      <c r="I214" s="26"/>
      <c r="J214" s="34"/>
      <c r="K214" s="44">
        <f>F70</f>
        <v>57</v>
      </c>
      <c r="L214" s="45">
        <f>F84</f>
        <v>71</v>
      </c>
      <c r="M214" s="45">
        <f>F89</f>
        <v>76</v>
      </c>
      <c r="N214" s="45">
        <f>F18</f>
        <v>5</v>
      </c>
      <c r="O214" s="45">
        <f>F23</f>
        <v>10</v>
      </c>
      <c r="P214" s="45">
        <f>F40</f>
        <v>27</v>
      </c>
      <c r="Q214" s="45">
        <f>F47</f>
        <v>34</v>
      </c>
      <c r="R214" s="45">
        <f>F55</f>
        <v>42</v>
      </c>
      <c r="S214" s="46">
        <f>F60</f>
        <v>47</v>
      </c>
      <c r="T214" s="47">
        <f t="shared" si="80"/>
        <v>20049</v>
      </c>
      <c r="U214" s="2"/>
      <c r="V214" s="48" t="s">
        <v>34</v>
      </c>
      <c r="W214" s="49" t="s">
        <v>32</v>
      </c>
      <c r="X214" s="49" t="s">
        <v>33</v>
      </c>
      <c r="Y214" s="49" t="s">
        <v>94</v>
      </c>
      <c r="Z214" s="49" t="s">
        <v>95</v>
      </c>
      <c r="AA214" s="49" t="s">
        <v>96</v>
      </c>
      <c r="AB214" s="49" t="s">
        <v>15</v>
      </c>
      <c r="AC214" s="49" t="s">
        <v>14</v>
      </c>
      <c r="AD214" s="50" t="s">
        <v>16</v>
      </c>
      <c r="AE214" s="42"/>
      <c r="AF214" s="191"/>
      <c r="AG214" s="25"/>
      <c r="AH214" s="19"/>
      <c r="AI214" s="34"/>
      <c r="AJ214" s="44">
        <f>F92</f>
        <v>79</v>
      </c>
      <c r="AK214" s="45">
        <f>F70</f>
        <v>57</v>
      </c>
      <c r="AL214" s="45">
        <f>F81</f>
        <v>68</v>
      </c>
      <c r="AM214" s="45">
        <f>F33</f>
        <v>20</v>
      </c>
      <c r="AN214" s="45">
        <f>F17</f>
        <v>4</v>
      </c>
      <c r="AO214" s="45">
        <f>F31</f>
        <v>18</v>
      </c>
      <c r="AP214" s="45">
        <f>F64</f>
        <v>51</v>
      </c>
      <c r="AQ214" s="45">
        <f>F48</f>
        <v>35</v>
      </c>
      <c r="AR214" s="46">
        <f>F50</f>
        <v>37</v>
      </c>
      <c r="AS214" s="47">
        <f t="shared" si="81"/>
        <v>20049</v>
      </c>
      <c r="AT214" s="2"/>
      <c r="AU214" s="48" t="s">
        <v>86</v>
      </c>
      <c r="AV214" s="49" t="s">
        <v>34</v>
      </c>
      <c r="AW214" s="49" t="s">
        <v>59</v>
      </c>
      <c r="AX214" s="49" t="s">
        <v>36</v>
      </c>
      <c r="AY214" s="49" t="s">
        <v>64</v>
      </c>
      <c r="AZ214" s="49" t="s">
        <v>79</v>
      </c>
      <c r="BA214" s="49" t="s">
        <v>66</v>
      </c>
      <c r="BB214" s="49" t="s">
        <v>84</v>
      </c>
      <c r="BC214" s="50" t="s">
        <v>29</v>
      </c>
      <c r="BD214" s="42"/>
      <c r="BE214" s="24"/>
      <c r="BF214" s="25"/>
    </row>
    <row r="215" spans="9:58" x14ac:dyDescent="0.2">
      <c r="I215" s="26"/>
      <c r="J215" s="34"/>
      <c r="K215" s="44">
        <f>F81</f>
        <v>68</v>
      </c>
      <c r="L215" s="45">
        <f>F86</f>
        <v>73</v>
      </c>
      <c r="M215" s="45">
        <f>F76</f>
        <v>63</v>
      </c>
      <c r="N215" s="45">
        <f>F29</f>
        <v>16</v>
      </c>
      <c r="O215" s="45">
        <f>F37</f>
        <v>24</v>
      </c>
      <c r="P215" s="45">
        <f>F15</f>
        <v>2</v>
      </c>
      <c r="Q215" s="45">
        <f>F52</f>
        <v>39</v>
      </c>
      <c r="R215" s="45">
        <f>F66</f>
        <v>53</v>
      </c>
      <c r="S215" s="46">
        <f>F44</f>
        <v>31</v>
      </c>
      <c r="T215" s="47">
        <f t="shared" si="80"/>
        <v>20049</v>
      </c>
      <c r="U215" s="2"/>
      <c r="V215" s="48" t="s">
        <v>59</v>
      </c>
      <c r="W215" s="49" t="s">
        <v>60</v>
      </c>
      <c r="X215" s="49" t="s">
        <v>61</v>
      </c>
      <c r="Y215" s="49" t="s">
        <v>21</v>
      </c>
      <c r="Z215" s="49" t="s">
        <v>22</v>
      </c>
      <c r="AA215" s="49" t="s">
        <v>20</v>
      </c>
      <c r="AB215" s="49" t="s">
        <v>40</v>
      </c>
      <c r="AC215" s="49" t="s">
        <v>38</v>
      </c>
      <c r="AD215" s="50" t="s">
        <v>39</v>
      </c>
      <c r="AE215" s="42"/>
      <c r="AF215" s="191"/>
      <c r="AG215" s="25"/>
      <c r="AH215" s="19"/>
      <c r="AI215" s="34"/>
      <c r="AJ215" s="44">
        <f>F63</f>
        <v>50</v>
      </c>
      <c r="AK215" s="45">
        <f>F47</f>
        <v>34</v>
      </c>
      <c r="AL215" s="45">
        <f>F52</f>
        <v>39</v>
      </c>
      <c r="AM215" s="45">
        <f>F94</f>
        <v>81</v>
      </c>
      <c r="AN215" s="45">
        <f>F69</f>
        <v>56</v>
      </c>
      <c r="AO215" s="45">
        <f>F80</f>
        <v>67</v>
      </c>
      <c r="AP215" s="45">
        <f>F32</f>
        <v>19</v>
      </c>
      <c r="AQ215" s="45">
        <f>F19</f>
        <v>6</v>
      </c>
      <c r="AR215" s="46">
        <f>F30</f>
        <v>17</v>
      </c>
      <c r="AS215" s="47">
        <f t="shared" si="81"/>
        <v>20049</v>
      </c>
      <c r="AT215" s="2"/>
      <c r="AU215" s="48" t="s">
        <v>74</v>
      </c>
      <c r="AV215" s="49" t="s">
        <v>15</v>
      </c>
      <c r="AW215" s="49" t="s">
        <v>40</v>
      </c>
      <c r="AX215" s="49" t="s">
        <v>13</v>
      </c>
      <c r="AY215" s="49" t="s">
        <v>42</v>
      </c>
      <c r="AZ215" s="49" t="s">
        <v>70</v>
      </c>
      <c r="BA215" s="49" t="s">
        <v>44</v>
      </c>
      <c r="BB215" s="49" t="s">
        <v>72</v>
      </c>
      <c r="BC215" s="50" t="s">
        <v>17</v>
      </c>
      <c r="BD215" s="42"/>
      <c r="BE215" s="24"/>
      <c r="BF215" s="25"/>
    </row>
    <row r="216" spans="9:58" x14ac:dyDescent="0.2">
      <c r="I216" s="26"/>
      <c r="J216" s="34"/>
      <c r="K216" s="44">
        <f>F17</f>
        <v>4</v>
      </c>
      <c r="L216" s="45">
        <f>F25</f>
        <v>12</v>
      </c>
      <c r="M216" s="45">
        <f>F39</f>
        <v>26</v>
      </c>
      <c r="N216" s="45">
        <f>F49</f>
        <v>36</v>
      </c>
      <c r="O216" s="45">
        <f>F54</f>
        <v>41</v>
      </c>
      <c r="P216" s="45">
        <f>F59</f>
        <v>46</v>
      </c>
      <c r="Q216" s="45">
        <f>F69</f>
        <v>56</v>
      </c>
      <c r="R216" s="45">
        <f>F83</f>
        <v>70</v>
      </c>
      <c r="S216" s="46">
        <f>F91</f>
        <v>78</v>
      </c>
      <c r="T216" s="47">
        <f t="shared" si="80"/>
        <v>20049</v>
      </c>
      <c r="U216" s="2"/>
      <c r="V216" s="48" t="s">
        <v>64</v>
      </c>
      <c r="W216" s="49" t="s">
        <v>62</v>
      </c>
      <c r="X216" s="49" t="s">
        <v>63</v>
      </c>
      <c r="Y216" s="49" t="s">
        <v>23</v>
      </c>
      <c r="Z216" s="49" t="s">
        <v>24</v>
      </c>
      <c r="AA216" s="49" t="s">
        <v>25</v>
      </c>
      <c r="AB216" s="49" t="s">
        <v>42</v>
      </c>
      <c r="AC216" s="49" t="s">
        <v>43</v>
      </c>
      <c r="AD216" s="50" t="s">
        <v>41</v>
      </c>
      <c r="AE216" s="42"/>
      <c r="AF216" s="191"/>
      <c r="AG216" s="25"/>
      <c r="AH216" s="19"/>
      <c r="AI216" s="34"/>
      <c r="AJ216" s="44">
        <f>F73</f>
        <v>60</v>
      </c>
      <c r="AK216" s="45">
        <f>F84</f>
        <v>71</v>
      </c>
      <c r="AL216" s="45">
        <f>F86</f>
        <v>73</v>
      </c>
      <c r="AM216" s="45">
        <f>F20</f>
        <v>7</v>
      </c>
      <c r="AN216" s="45">
        <f>F25</f>
        <v>12</v>
      </c>
      <c r="AO216" s="45">
        <f>F36</f>
        <v>23</v>
      </c>
      <c r="AP216" s="45">
        <f>F42</f>
        <v>29</v>
      </c>
      <c r="AQ216" s="45">
        <f>F53</f>
        <v>40</v>
      </c>
      <c r="AR216" s="46">
        <f>F67</f>
        <v>54</v>
      </c>
      <c r="AS216" s="47">
        <f t="shared" si="81"/>
        <v>20049</v>
      </c>
      <c r="AT216" s="2"/>
      <c r="AU216" s="48" t="s">
        <v>87</v>
      </c>
      <c r="AV216" s="49" t="s">
        <v>32</v>
      </c>
      <c r="AW216" s="49" t="s">
        <v>60</v>
      </c>
      <c r="AX216" s="49" t="s">
        <v>37</v>
      </c>
      <c r="AY216" s="49" t="s">
        <v>62</v>
      </c>
      <c r="AZ216" s="49" t="s">
        <v>80</v>
      </c>
      <c r="BA216" s="49" t="s">
        <v>67</v>
      </c>
      <c r="BB216" s="49" t="s">
        <v>82</v>
      </c>
      <c r="BC216" s="50" t="s">
        <v>30</v>
      </c>
      <c r="BD216" s="42"/>
      <c r="BE216" s="24"/>
      <c r="BF216" s="25"/>
    </row>
    <row r="217" spans="9:58" x14ac:dyDescent="0.2">
      <c r="I217" s="26"/>
      <c r="J217" s="34"/>
      <c r="K217" s="44">
        <f>F64</f>
        <v>51</v>
      </c>
      <c r="L217" s="45">
        <f>F42</f>
        <v>29</v>
      </c>
      <c r="M217" s="45">
        <f>F56</f>
        <v>43</v>
      </c>
      <c r="N217" s="45">
        <f>F93</f>
        <v>80</v>
      </c>
      <c r="O217" s="45">
        <f>F71</f>
        <v>58</v>
      </c>
      <c r="P217" s="45">
        <f>F79</f>
        <v>66</v>
      </c>
      <c r="Q217" s="45">
        <f>F32</f>
        <v>19</v>
      </c>
      <c r="R217" s="45">
        <f>F22</f>
        <v>9</v>
      </c>
      <c r="S217" s="46">
        <f>F27</f>
        <v>14</v>
      </c>
      <c r="T217" s="47">
        <f t="shared" si="80"/>
        <v>20049</v>
      </c>
      <c r="U217" s="2"/>
      <c r="V217" s="48" t="s">
        <v>66</v>
      </c>
      <c r="W217" s="49" t="s">
        <v>67</v>
      </c>
      <c r="X217" s="49" t="s">
        <v>65</v>
      </c>
      <c r="Y217" s="49" t="s">
        <v>28</v>
      </c>
      <c r="Z217" s="49" t="s">
        <v>26</v>
      </c>
      <c r="AA217" s="49" t="s">
        <v>27</v>
      </c>
      <c r="AB217" s="49" t="s">
        <v>44</v>
      </c>
      <c r="AC217" s="49" t="s">
        <v>45</v>
      </c>
      <c r="AD217" s="50" t="s">
        <v>46</v>
      </c>
      <c r="AE217" s="42"/>
      <c r="AF217" s="191"/>
      <c r="AG217" s="25"/>
      <c r="AH217" s="19"/>
      <c r="AI217" s="34"/>
      <c r="AJ217" s="44">
        <f>F26</f>
        <v>13</v>
      </c>
      <c r="AK217" s="45">
        <f>F40</f>
        <v>27</v>
      </c>
      <c r="AL217" s="45">
        <f>F15</f>
        <v>2</v>
      </c>
      <c r="AM217" s="45">
        <f>F57</f>
        <v>44</v>
      </c>
      <c r="AN217" s="45">
        <f>F59</f>
        <v>46</v>
      </c>
      <c r="AO217" s="45">
        <f>F46</f>
        <v>33</v>
      </c>
      <c r="AP217" s="45">
        <f>F79</f>
        <v>66</v>
      </c>
      <c r="AQ217" s="45">
        <f>F90</f>
        <v>77</v>
      </c>
      <c r="AR217" s="46">
        <f>F74</f>
        <v>61</v>
      </c>
      <c r="AS217" s="47">
        <f t="shared" si="81"/>
        <v>20049</v>
      </c>
      <c r="AT217" s="2"/>
      <c r="AU217" s="48" t="s">
        <v>57</v>
      </c>
      <c r="AV217" s="49" t="s">
        <v>96</v>
      </c>
      <c r="AW217" s="49" t="s">
        <v>20</v>
      </c>
      <c r="AX217" s="49" t="s">
        <v>98</v>
      </c>
      <c r="AY217" s="49" t="s">
        <v>25</v>
      </c>
      <c r="AZ217" s="49" t="s">
        <v>50</v>
      </c>
      <c r="BA217" s="49" t="s">
        <v>27</v>
      </c>
      <c r="BB217" s="49" t="s">
        <v>55</v>
      </c>
      <c r="BC217" s="50" t="s">
        <v>91</v>
      </c>
      <c r="BD217" s="42"/>
      <c r="BE217" s="24"/>
      <c r="BF217" s="25"/>
    </row>
    <row r="218" spans="9:58" x14ac:dyDescent="0.2">
      <c r="I218" s="26"/>
      <c r="J218" s="34"/>
      <c r="K218" s="44">
        <f>F48</f>
        <v>35</v>
      </c>
      <c r="L218" s="45">
        <f>F53</f>
        <v>40</v>
      </c>
      <c r="M218" s="45">
        <f>F61</f>
        <v>48</v>
      </c>
      <c r="N218" s="45">
        <f>F68</f>
        <v>55</v>
      </c>
      <c r="O218" s="45">
        <f>F85</f>
        <v>72</v>
      </c>
      <c r="P218" s="45">
        <f>F90</f>
        <v>77</v>
      </c>
      <c r="Q218" s="45">
        <f>F19</f>
        <v>6</v>
      </c>
      <c r="R218" s="45">
        <f>F24</f>
        <v>11</v>
      </c>
      <c r="S218" s="46">
        <f>F38</f>
        <v>25</v>
      </c>
      <c r="T218" s="47">
        <f t="shared" si="80"/>
        <v>20049</v>
      </c>
      <c r="U218" s="2"/>
      <c r="V218" s="48" t="s">
        <v>84</v>
      </c>
      <c r="W218" s="49" t="s">
        <v>82</v>
      </c>
      <c r="X218" s="49" t="s">
        <v>83</v>
      </c>
      <c r="Y218" s="49" t="s">
        <v>53</v>
      </c>
      <c r="Z218" s="49" t="s">
        <v>54</v>
      </c>
      <c r="AA218" s="49" t="s">
        <v>55</v>
      </c>
      <c r="AB218" s="49" t="s">
        <v>72</v>
      </c>
      <c r="AC218" s="49" t="s">
        <v>73</v>
      </c>
      <c r="AD218" s="50" t="s">
        <v>71</v>
      </c>
      <c r="AE218" s="42"/>
      <c r="AF218" s="191"/>
      <c r="AG218" s="25"/>
      <c r="AH218" s="19"/>
      <c r="AI218" s="34"/>
      <c r="AJ218" s="44">
        <f>F78</f>
        <v>65</v>
      </c>
      <c r="AK218" s="45">
        <f>F89</f>
        <v>76</v>
      </c>
      <c r="AL218" s="45">
        <f>F76</f>
        <v>63</v>
      </c>
      <c r="AM218" s="45">
        <f>F28</f>
        <v>15</v>
      </c>
      <c r="AN218" s="45">
        <f>F39</f>
        <v>26</v>
      </c>
      <c r="AO218" s="45">
        <f>F14</f>
        <v>1</v>
      </c>
      <c r="AP218" s="45">
        <f>F56</f>
        <v>43</v>
      </c>
      <c r="AQ218" s="45">
        <f>F61</f>
        <v>48</v>
      </c>
      <c r="AR218" s="46">
        <f>F45</f>
        <v>32</v>
      </c>
      <c r="AS218" s="47">
        <f t="shared" si="81"/>
        <v>20049</v>
      </c>
      <c r="AT218" s="2"/>
      <c r="AU218" s="48" t="s">
        <v>85</v>
      </c>
      <c r="AV218" s="49" t="s">
        <v>33</v>
      </c>
      <c r="AW218" s="49" t="s">
        <v>61</v>
      </c>
      <c r="AX218" s="49" t="s">
        <v>31</v>
      </c>
      <c r="AY218" s="49" t="s">
        <v>63</v>
      </c>
      <c r="AZ218" s="49" t="s">
        <v>81</v>
      </c>
      <c r="BA218" s="49" t="s">
        <v>65</v>
      </c>
      <c r="BB218" s="49" t="s">
        <v>83</v>
      </c>
      <c r="BC218" s="50" t="s">
        <v>35</v>
      </c>
      <c r="BD218" s="42"/>
      <c r="BE218" s="24"/>
      <c r="BF218" s="25"/>
    </row>
    <row r="219" spans="9:58" x14ac:dyDescent="0.2">
      <c r="I219" s="26"/>
      <c r="J219" s="34"/>
      <c r="K219" s="44">
        <f>F92</f>
        <v>79</v>
      </c>
      <c r="L219" s="45">
        <f>F73</f>
        <v>60</v>
      </c>
      <c r="M219" s="45">
        <f>F78</f>
        <v>65</v>
      </c>
      <c r="N219" s="45">
        <f>F34</f>
        <v>21</v>
      </c>
      <c r="O219" s="45">
        <f>F21</f>
        <v>8</v>
      </c>
      <c r="P219" s="45">
        <f>F26</f>
        <v>13</v>
      </c>
      <c r="Q219" s="45">
        <f>F63</f>
        <v>50</v>
      </c>
      <c r="R219" s="45">
        <f>F41</f>
        <v>28</v>
      </c>
      <c r="S219" s="46">
        <f>F58</f>
        <v>45</v>
      </c>
      <c r="T219" s="47">
        <f t="shared" si="80"/>
        <v>20049</v>
      </c>
      <c r="U219" s="2"/>
      <c r="V219" s="48" t="s">
        <v>86</v>
      </c>
      <c r="W219" s="49" t="s">
        <v>87</v>
      </c>
      <c r="X219" s="49" t="s">
        <v>85</v>
      </c>
      <c r="Y219" s="49" t="s">
        <v>58</v>
      </c>
      <c r="Z219" s="49" t="s">
        <v>52</v>
      </c>
      <c r="AA219" s="49" t="s">
        <v>57</v>
      </c>
      <c r="AB219" s="49" t="s">
        <v>74</v>
      </c>
      <c r="AC219" s="49" t="s">
        <v>75</v>
      </c>
      <c r="AD219" s="50" t="s">
        <v>76</v>
      </c>
      <c r="AE219" s="42"/>
      <c r="AF219" s="191"/>
      <c r="AG219" s="67"/>
      <c r="AH219" s="19"/>
      <c r="AI219" s="34"/>
      <c r="AJ219" s="44">
        <f>F34</f>
        <v>21</v>
      </c>
      <c r="AK219" s="45">
        <f>F18</f>
        <v>5</v>
      </c>
      <c r="AL219" s="45">
        <f>F29</f>
        <v>16</v>
      </c>
      <c r="AM219" s="45">
        <f>F62</f>
        <v>49</v>
      </c>
      <c r="AN219" s="45">
        <f>F49</f>
        <v>36</v>
      </c>
      <c r="AO219" s="45">
        <f>F51</f>
        <v>38</v>
      </c>
      <c r="AP219" s="45">
        <f>F93</f>
        <v>80</v>
      </c>
      <c r="AQ219" s="45">
        <f>F68</f>
        <v>55</v>
      </c>
      <c r="AR219" s="46">
        <f>F82</f>
        <v>69</v>
      </c>
      <c r="AS219" s="47">
        <f t="shared" si="81"/>
        <v>20049</v>
      </c>
      <c r="AT219" s="2"/>
      <c r="AU219" s="48" t="s">
        <v>58</v>
      </c>
      <c r="AV219" s="49" t="s">
        <v>94</v>
      </c>
      <c r="AW219" s="49" t="s">
        <v>21</v>
      </c>
      <c r="AX219" s="49" t="s">
        <v>99</v>
      </c>
      <c r="AY219" s="49" t="s">
        <v>23</v>
      </c>
      <c r="AZ219" s="49" t="s">
        <v>51</v>
      </c>
      <c r="BA219" s="49" t="s">
        <v>28</v>
      </c>
      <c r="BB219" s="49" t="s">
        <v>53</v>
      </c>
      <c r="BC219" s="50" t="s">
        <v>92</v>
      </c>
      <c r="BD219" s="42"/>
      <c r="BE219" s="24"/>
      <c r="BF219" s="25"/>
    </row>
    <row r="220" spans="9:58" ht="12.75" thickBot="1" x14ac:dyDescent="0.25">
      <c r="I220" s="26"/>
      <c r="J220" s="34"/>
      <c r="K220" s="59">
        <f>F31</f>
        <v>18</v>
      </c>
      <c r="L220" s="60">
        <f>F36</f>
        <v>23</v>
      </c>
      <c r="M220" s="60">
        <f>F14</f>
        <v>1</v>
      </c>
      <c r="N220" s="60">
        <f>F51</f>
        <v>38</v>
      </c>
      <c r="O220" s="60">
        <f>F65</f>
        <v>52</v>
      </c>
      <c r="P220" s="60">
        <f>F46</f>
        <v>33</v>
      </c>
      <c r="Q220" s="60">
        <f>F80</f>
        <v>67</v>
      </c>
      <c r="R220" s="60">
        <f>F88</f>
        <v>75</v>
      </c>
      <c r="S220" s="61">
        <f>F75</f>
        <v>62</v>
      </c>
      <c r="T220" s="47">
        <f t="shared" si="80"/>
        <v>20049</v>
      </c>
      <c r="U220" s="2"/>
      <c r="V220" s="63" t="s">
        <v>79</v>
      </c>
      <c r="W220" s="64" t="s">
        <v>80</v>
      </c>
      <c r="X220" s="64" t="s">
        <v>81</v>
      </c>
      <c r="Y220" s="64" t="s">
        <v>51</v>
      </c>
      <c r="Z220" s="64" t="s">
        <v>56</v>
      </c>
      <c r="AA220" s="64" t="s">
        <v>50</v>
      </c>
      <c r="AB220" s="64" t="s">
        <v>70</v>
      </c>
      <c r="AC220" s="64" t="s">
        <v>68</v>
      </c>
      <c r="AD220" s="65" t="s">
        <v>69</v>
      </c>
      <c r="AE220" s="42"/>
      <c r="AF220" s="191"/>
      <c r="AG220" s="67"/>
      <c r="AH220" s="58"/>
      <c r="AI220" s="34"/>
      <c r="AJ220" s="59">
        <f>F41</f>
        <v>28</v>
      </c>
      <c r="AK220" s="60">
        <f>F55</f>
        <v>42</v>
      </c>
      <c r="AL220" s="60">
        <f>F66</f>
        <v>53</v>
      </c>
      <c r="AM220" s="60">
        <f>F72</f>
        <v>59</v>
      </c>
      <c r="AN220" s="60">
        <f>F83</f>
        <v>70</v>
      </c>
      <c r="AO220" s="60">
        <f>F88</f>
        <v>75</v>
      </c>
      <c r="AP220" s="60">
        <f>F22</f>
        <v>9</v>
      </c>
      <c r="AQ220" s="60">
        <f>F24</f>
        <v>11</v>
      </c>
      <c r="AR220" s="61">
        <f>F35</f>
        <v>22</v>
      </c>
      <c r="AS220" s="47">
        <f t="shared" si="81"/>
        <v>20049</v>
      </c>
      <c r="AT220" s="2"/>
      <c r="AU220" s="63" t="s">
        <v>75</v>
      </c>
      <c r="AV220" s="64" t="s">
        <v>14</v>
      </c>
      <c r="AW220" s="64" t="s">
        <v>38</v>
      </c>
      <c r="AX220" s="64" t="s">
        <v>18</v>
      </c>
      <c r="AY220" s="64" t="s">
        <v>43</v>
      </c>
      <c r="AZ220" s="64" t="s">
        <v>68</v>
      </c>
      <c r="BA220" s="64" t="s">
        <v>45</v>
      </c>
      <c r="BB220" s="64" t="s">
        <v>73</v>
      </c>
      <c r="BC220" s="65" t="s">
        <v>11</v>
      </c>
      <c r="BD220" s="42"/>
      <c r="BE220" s="66"/>
      <c r="BF220" s="67"/>
    </row>
    <row r="221" spans="9:58" x14ac:dyDescent="0.2">
      <c r="I221" s="26"/>
      <c r="J221" s="34"/>
      <c r="K221" s="78">
        <f>SUMSQ(K212,L212,M212,K213,L213,M213,K214,L214,M214)</f>
        <v>20049</v>
      </c>
      <c r="L221" s="79">
        <f>SUMSQ(K215,L215,M215,K216,L216,M216,K217,L217,M217)</f>
        <v>20049</v>
      </c>
      <c r="M221" s="79">
        <f>SUMSQ(K218,L218,M218,K219,L219,M219,K220,L220,M220)</f>
        <v>20049</v>
      </c>
      <c r="N221" s="79">
        <f>SUMSQ(N212,O212,P212,N213,O213,P213,N214,O214,P214)</f>
        <v>20049</v>
      </c>
      <c r="O221" s="79">
        <f>N215^3+O215^3+P215^3+N216^3+O216^3+P216^3+N217^3+O217^3+P217^3</f>
        <v>1225449</v>
      </c>
      <c r="P221" s="79">
        <f>SUMSQ(N218,O218,P218,N219,O219,P219,N220,O220,P220)</f>
        <v>20049</v>
      </c>
      <c r="Q221" s="79">
        <f>SUMSQ(Q212,R212,S212,Q213,R213,S213,Q214,R214,S214)</f>
        <v>20049</v>
      </c>
      <c r="R221" s="79">
        <f>SUMSQ(Q215,R215,S215,Q216,R216,S216,Q217,R217,S217)</f>
        <v>20049</v>
      </c>
      <c r="S221" s="79">
        <f>SUMSQ(Q218,R218,S218,Q219,R219,S219,Q220,R220,S220)</f>
        <v>20049</v>
      </c>
      <c r="T221" s="207">
        <f>K212^3+L213^3+M214^3+N215^3+O216^3+P217^3+Q218^3+R219^3+S220^3</f>
        <v>1225449</v>
      </c>
      <c r="U221" s="2"/>
      <c r="V221" s="77"/>
      <c r="W221" s="77"/>
      <c r="X221" s="77"/>
      <c r="Y221" s="77"/>
      <c r="Z221" s="77"/>
      <c r="AA221" s="77"/>
      <c r="AB221" s="77"/>
      <c r="AC221" s="77"/>
      <c r="AD221" s="77"/>
      <c r="AE221" s="42"/>
      <c r="AF221" s="191"/>
      <c r="AG221" s="98"/>
      <c r="AH221" s="58"/>
      <c r="AI221" s="34"/>
      <c r="AJ221" s="78">
        <f>SUMSQ(AJ212,AK212,AL212,AJ213,AK213,AL213,AJ214,AK214,AL214)</f>
        <v>20049</v>
      </c>
      <c r="AK221" s="79">
        <f>SUMSQ(AJ215,AK215,AL215,AJ216,AK216,AL216,AJ217,AK217,AL217)</f>
        <v>20049</v>
      </c>
      <c r="AL221" s="79">
        <f>SUMSQ(AJ218,AK218,AL218,AJ219,AK219,AL219,AJ220,AK220,AL220)</f>
        <v>20049</v>
      </c>
      <c r="AM221" s="79">
        <f>SUMSQ(AM212,AN212,AO212,AM213,AN213,AO213,AM214,AN214,AO214)</f>
        <v>20049</v>
      </c>
      <c r="AN221" s="79">
        <f>SUMSQ(AM215,AN215,AO215,AM216,AN216,AO216,AM217,AN217,AO217)</f>
        <v>20049</v>
      </c>
      <c r="AO221" s="79">
        <f>SUMSQ(AM218,AN218,AO218,AM219,AN219,AO219,AM220,AN220,AO220)</f>
        <v>20049</v>
      </c>
      <c r="AP221" s="79">
        <f>SUMSQ(AP212,AQ212,AR212,AP213,AQ213,AR213,AP214,AQ214,AR214)</f>
        <v>20049</v>
      </c>
      <c r="AQ221" s="79">
        <f>SUMSQ(AP215,AQ215,AR215,AP216,AQ216,AR216,AP217,AQ217,AR217)</f>
        <v>20049</v>
      </c>
      <c r="AR221" s="79">
        <f>SUMSQ(AP218,AQ218,AR218,AP219,AQ219,AR219,AP220,AQ220,AR220)</f>
        <v>20049</v>
      </c>
      <c r="AS221" s="80">
        <f>SUMSQ(AJ212,AK213,AL214,AM215,AN216,AO217,AP218,AQ219,AR220)</f>
        <v>20049</v>
      </c>
      <c r="AT221" s="2"/>
      <c r="AU221" s="77"/>
      <c r="AV221" s="77"/>
      <c r="AW221" s="77"/>
      <c r="AX221" s="77"/>
      <c r="AY221" s="77"/>
      <c r="AZ221" s="77"/>
      <c r="BA221" s="77"/>
      <c r="BB221" s="77"/>
      <c r="BC221" s="77"/>
      <c r="BD221" s="42"/>
      <c r="BE221" s="66"/>
      <c r="BF221" s="81"/>
    </row>
    <row r="222" spans="9:58" ht="12.75" thickBot="1" x14ac:dyDescent="0.25">
      <c r="I222" s="26"/>
      <c r="J222" s="34"/>
      <c r="K222" s="89">
        <f t="shared" ref="K222:S222" si="82">SUMSQ(K212:K220)</f>
        <v>20049</v>
      </c>
      <c r="L222" s="90">
        <f t="shared" si="82"/>
        <v>20049</v>
      </c>
      <c r="M222" s="90">
        <f t="shared" si="82"/>
        <v>20049</v>
      </c>
      <c r="N222" s="90">
        <f t="shared" si="82"/>
        <v>20049</v>
      </c>
      <c r="O222" s="90">
        <f t="shared" si="82"/>
        <v>20049</v>
      </c>
      <c r="P222" s="90">
        <f t="shared" si="82"/>
        <v>20049</v>
      </c>
      <c r="Q222" s="90">
        <f t="shared" si="82"/>
        <v>20049</v>
      </c>
      <c r="R222" s="90">
        <f t="shared" si="82"/>
        <v>20049</v>
      </c>
      <c r="S222" s="90">
        <f t="shared" si="82"/>
        <v>20049</v>
      </c>
      <c r="T222" s="208">
        <f>K220^3+L219^3+M218^3+N217^3+O216^3+P215^3+Q214^3+R213^3+S212^3</f>
        <v>1225449</v>
      </c>
      <c r="U222" s="2"/>
      <c r="V222" s="49" t="s">
        <v>36</v>
      </c>
      <c r="W222" s="49" t="s">
        <v>30</v>
      </c>
      <c r="X222" s="49" t="s">
        <v>33</v>
      </c>
      <c r="Y222" s="49" t="s">
        <v>21</v>
      </c>
      <c r="Z222" s="49" t="s">
        <v>24</v>
      </c>
      <c r="AA222" s="49" t="s">
        <v>27</v>
      </c>
      <c r="AB222" s="49" t="s">
        <v>72</v>
      </c>
      <c r="AC222" s="49" t="s">
        <v>75</v>
      </c>
      <c r="AD222" s="49" t="s">
        <v>69</v>
      </c>
      <c r="AE222" s="42"/>
      <c r="AF222" s="191"/>
      <c r="AG222" s="98"/>
      <c r="AH222" s="88"/>
      <c r="AI222" s="34"/>
      <c r="AJ222" s="89">
        <f t="shared" ref="AJ222:AR222" si="83">SUMSQ(AJ212:AJ220)</f>
        <v>20049</v>
      </c>
      <c r="AK222" s="90">
        <f t="shared" si="83"/>
        <v>20049</v>
      </c>
      <c r="AL222" s="90">
        <f t="shared" si="83"/>
        <v>20049</v>
      </c>
      <c r="AM222" s="90">
        <f t="shared" si="83"/>
        <v>20049</v>
      </c>
      <c r="AN222" s="90">
        <f t="shared" si="83"/>
        <v>20049</v>
      </c>
      <c r="AO222" s="90">
        <f t="shared" si="83"/>
        <v>20049</v>
      </c>
      <c r="AP222" s="90">
        <f t="shared" si="83"/>
        <v>20049</v>
      </c>
      <c r="AQ222" s="90">
        <f t="shared" si="83"/>
        <v>20049</v>
      </c>
      <c r="AR222" s="90">
        <f t="shared" si="83"/>
        <v>20049</v>
      </c>
      <c r="AS222" s="99">
        <f>SUMSQ(AJ220,AK219,AL218,AM217,AN216,AO215,AP214,AQ213,AR212)</f>
        <v>20049</v>
      </c>
      <c r="AT222" s="2"/>
      <c r="AU222" s="136" t="s">
        <v>52</v>
      </c>
      <c r="AV222" s="137" t="s">
        <v>16</v>
      </c>
      <c r="AW222" s="137" t="s">
        <v>59</v>
      </c>
      <c r="AX222" s="137" t="s">
        <v>13</v>
      </c>
      <c r="AY222" s="137" t="s">
        <v>62</v>
      </c>
      <c r="AZ222" s="137" t="s">
        <v>50</v>
      </c>
      <c r="BA222" s="137" t="s">
        <v>65</v>
      </c>
      <c r="BB222" s="137" t="s">
        <v>53</v>
      </c>
      <c r="BC222" s="138" t="s">
        <v>11</v>
      </c>
      <c r="BD222" s="42"/>
      <c r="BE222" s="97"/>
      <c r="BF222" s="98"/>
    </row>
    <row r="223" spans="9:58" ht="12.75" thickBot="1" x14ac:dyDescent="0.25">
      <c r="I223" s="26"/>
      <c r="J223" s="104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64" t="s">
        <v>79</v>
      </c>
      <c r="W223" s="64" t="s">
        <v>87</v>
      </c>
      <c r="X223" s="64" t="s">
        <v>83</v>
      </c>
      <c r="Y223" s="64" t="s">
        <v>28</v>
      </c>
      <c r="Z223" s="64" t="s">
        <v>24</v>
      </c>
      <c r="AA223" s="64" t="s">
        <v>20</v>
      </c>
      <c r="AB223" s="64" t="s">
        <v>15</v>
      </c>
      <c r="AC223" s="64" t="s">
        <v>11</v>
      </c>
      <c r="AD223" s="64" t="s">
        <v>19</v>
      </c>
      <c r="AE223" s="109"/>
      <c r="AF223" s="191"/>
      <c r="AH223" s="88"/>
      <c r="AI223" s="104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39"/>
      <c r="AT223" s="106"/>
      <c r="AU223" s="140" t="s">
        <v>75</v>
      </c>
      <c r="AV223" s="141" t="s">
        <v>94</v>
      </c>
      <c r="AW223" s="141" t="s">
        <v>61</v>
      </c>
      <c r="AX223" s="141" t="s">
        <v>98</v>
      </c>
      <c r="AY223" s="141" t="s">
        <v>62</v>
      </c>
      <c r="AZ223" s="141" t="s">
        <v>70</v>
      </c>
      <c r="BA223" s="141" t="s">
        <v>66</v>
      </c>
      <c r="BB223" s="141" t="s">
        <v>71</v>
      </c>
      <c r="BC223" s="142" t="s">
        <v>97</v>
      </c>
      <c r="BD223" s="109"/>
      <c r="BE223" s="97"/>
    </row>
    <row r="224" spans="9:58" ht="12.75" thickBot="1" x14ac:dyDescent="0.25">
      <c r="I224" s="110"/>
      <c r="J224" s="111"/>
      <c r="K224" s="111"/>
      <c r="L224" s="111"/>
      <c r="M224" s="113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3"/>
      <c r="Y224" s="111"/>
      <c r="Z224" s="111"/>
      <c r="AA224" s="111"/>
      <c r="AB224" s="111"/>
      <c r="AC224" s="111"/>
      <c r="AD224" s="111"/>
      <c r="AE224" s="111"/>
      <c r="AF224" s="112"/>
      <c r="AH224" s="110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2"/>
    </row>
    <row r="225" spans="9:57" ht="12.75" thickBot="1" x14ac:dyDescent="0.25"/>
    <row r="226" spans="9:57" ht="12.75" thickBot="1" x14ac:dyDescent="0.25">
      <c r="I226" s="7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9"/>
      <c r="Y226" s="8"/>
      <c r="Z226" s="8"/>
      <c r="AA226" s="8"/>
      <c r="AB226" s="8"/>
      <c r="AC226" s="8"/>
      <c r="AD226" s="8"/>
      <c r="AE226" s="8" t="s">
        <v>0</v>
      </c>
      <c r="AF226" s="10"/>
      <c r="AG226" s="25"/>
      <c r="AH226" s="7"/>
      <c r="AI226" s="8"/>
      <c r="AJ226" s="8"/>
      <c r="AK226" s="8"/>
      <c r="AL226" s="9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9"/>
      <c r="AX226" s="8"/>
      <c r="AY226" s="8"/>
      <c r="AZ226" s="8"/>
      <c r="BA226" s="8"/>
      <c r="BB226" s="8"/>
      <c r="BC226" s="8"/>
      <c r="BD226" s="8" t="s">
        <v>0</v>
      </c>
      <c r="BE226" s="10"/>
    </row>
    <row r="227" spans="9:57" ht="12.75" thickBot="1" x14ac:dyDescent="0.25">
      <c r="I227" s="26"/>
      <c r="J227" s="20"/>
      <c r="K227" s="21"/>
      <c r="L227" s="21"/>
      <c r="M227" s="21"/>
      <c r="N227" s="21"/>
      <c r="O227" s="22" t="s">
        <v>162</v>
      </c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2" t="s">
        <v>163</v>
      </c>
      <c r="AA227" s="21"/>
      <c r="AB227" s="21"/>
      <c r="AC227" s="21"/>
      <c r="AD227" s="21"/>
      <c r="AE227" s="23"/>
      <c r="AF227" s="24"/>
      <c r="AG227" s="25"/>
      <c r="AH227" s="19"/>
      <c r="AI227" s="20"/>
      <c r="AJ227" s="21"/>
      <c r="AK227" s="21"/>
      <c r="AL227" s="21"/>
      <c r="AM227" s="21"/>
      <c r="AN227" s="22" t="s">
        <v>164</v>
      </c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2" t="s">
        <v>165</v>
      </c>
      <c r="AZ227" s="21"/>
      <c r="BA227" s="21"/>
      <c r="BB227" s="21"/>
      <c r="BC227" s="21"/>
      <c r="BD227" s="23"/>
      <c r="BE227" s="24"/>
    </row>
    <row r="228" spans="9:57" x14ac:dyDescent="0.2">
      <c r="I228" s="26"/>
      <c r="J228" s="34"/>
      <c r="K228" s="35">
        <f>F86</f>
        <v>73</v>
      </c>
      <c r="L228" s="36">
        <f>F81</f>
        <v>68</v>
      </c>
      <c r="M228" s="36">
        <f>F76</f>
        <v>63</v>
      </c>
      <c r="N228" s="36">
        <f>F15</f>
        <v>2</v>
      </c>
      <c r="O228" s="36">
        <f>F29</f>
        <v>16</v>
      </c>
      <c r="P228" s="36">
        <f>F37</f>
        <v>24</v>
      </c>
      <c r="Q228" s="36">
        <f>F66</f>
        <v>53</v>
      </c>
      <c r="R228" s="36">
        <f>F52</f>
        <v>39</v>
      </c>
      <c r="S228" s="37">
        <f>F44</f>
        <v>31</v>
      </c>
      <c r="T228" s="38">
        <f t="shared" ref="T228:T236" si="84">K228^2+L228^2+M228^2+N228^2+O228^2+P228^2+Q228^2+R228^2+S228^2</f>
        <v>20049</v>
      </c>
      <c r="U228" s="2"/>
      <c r="V228" s="39" t="s">
        <v>60</v>
      </c>
      <c r="W228" s="40" t="s">
        <v>59</v>
      </c>
      <c r="X228" s="40" t="s">
        <v>61</v>
      </c>
      <c r="Y228" s="40" t="s">
        <v>20</v>
      </c>
      <c r="Z228" s="40" t="s">
        <v>21</v>
      </c>
      <c r="AA228" s="40" t="s">
        <v>22</v>
      </c>
      <c r="AB228" s="40" t="s">
        <v>38</v>
      </c>
      <c r="AC228" s="40" t="s">
        <v>40</v>
      </c>
      <c r="AD228" s="41" t="s">
        <v>39</v>
      </c>
      <c r="AE228" s="42"/>
      <c r="AF228" s="24"/>
      <c r="AG228" s="25"/>
      <c r="AH228" s="19"/>
      <c r="AI228" s="34"/>
      <c r="AJ228" s="35">
        <f>F17</f>
        <v>4</v>
      </c>
      <c r="AK228" s="36">
        <f>F25</f>
        <v>12</v>
      </c>
      <c r="AL228" s="36">
        <f>F39</f>
        <v>26</v>
      </c>
      <c r="AM228" s="36">
        <f>F49</f>
        <v>36</v>
      </c>
      <c r="AN228" s="36">
        <f>F54</f>
        <v>41</v>
      </c>
      <c r="AO228" s="36">
        <f>F59</f>
        <v>46</v>
      </c>
      <c r="AP228" s="36">
        <f>F69</f>
        <v>56</v>
      </c>
      <c r="AQ228" s="36">
        <f>F83</f>
        <v>70</v>
      </c>
      <c r="AR228" s="37">
        <f>F91</f>
        <v>78</v>
      </c>
      <c r="AS228" s="38">
        <f t="shared" ref="AS228:AS236" si="85">SUMSQ(AJ228:AR228)</f>
        <v>20049</v>
      </c>
      <c r="AT228" s="2"/>
      <c r="AU228" s="39" t="s">
        <v>64</v>
      </c>
      <c r="AV228" s="40" t="s">
        <v>62</v>
      </c>
      <c r="AW228" s="40" t="s">
        <v>63</v>
      </c>
      <c r="AX228" s="40" t="s">
        <v>23</v>
      </c>
      <c r="AY228" s="40" t="s">
        <v>24</v>
      </c>
      <c r="AZ228" s="40" t="s">
        <v>25</v>
      </c>
      <c r="BA228" s="40" t="s">
        <v>42</v>
      </c>
      <c r="BB228" s="40" t="s">
        <v>43</v>
      </c>
      <c r="BC228" s="41" t="s">
        <v>41</v>
      </c>
      <c r="BD228" s="42"/>
      <c r="BE228" s="24"/>
    </row>
    <row r="229" spans="9:57" x14ac:dyDescent="0.2">
      <c r="I229" s="26"/>
      <c r="J229" s="34"/>
      <c r="K229" s="44">
        <f>F25</f>
        <v>12</v>
      </c>
      <c r="L229" s="45">
        <f>F17</f>
        <v>4</v>
      </c>
      <c r="M229" s="45">
        <f>F39</f>
        <v>26</v>
      </c>
      <c r="N229" s="45">
        <f>F59</f>
        <v>46</v>
      </c>
      <c r="O229" s="45">
        <f>F49</f>
        <v>36</v>
      </c>
      <c r="P229" s="45">
        <f>F54</f>
        <v>41</v>
      </c>
      <c r="Q229" s="45">
        <f>F83</f>
        <v>70</v>
      </c>
      <c r="R229" s="45">
        <f>F69</f>
        <v>56</v>
      </c>
      <c r="S229" s="46">
        <f>F91</f>
        <v>78</v>
      </c>
      <c r="T229" s="47">
        <f t="shared" si="84"/>
        <v>20049</v>
      </c>
      <c r="U229" s="2"/>
      <c r="V229" s="48" t="s">
        <v>62</v>
      </c>
      <c r="W229" s="49" t="s">
        <v>64</v>
      </c>
      <c r="X229" s="49" t="s">
        <v>63</v>
      </c>
      <c r="Y229" s="49" t="s">
        <v>25</v>
      </c>
      <c r="Z229" s="49" t="s">
        <v>23</v>
      </c>
      <c r="AA229" s="49" t="s">
        <v>24</v>
      </c>
      <c r="AB229" s="49" t="s">
        <v>43</v>
      </c>
      <c r="AC229" s="49" t="s">
        <v>42</v>
      </c>
      <c r="AD229" s="50" t="s">
        <v>41</v>
      </c>
      <c r="AE229" s="42"/>
      <c r="AF229" s="24"/>
      <c r="AG229" s="25"/>
      <c r="AH229" s="19"/>
      <c r="AI229" s="34"/>
      <c r="AJ229" s="44">
        <f>F56</f>
        <v>43</v>
      </c>
      <c r="AK229" s="45">
        <f>F64</f>
        <v>51</v>
      </c>
      <c r="AL229" s="45">
        <f>F42</f>
        <v>29</v>
      </c>
      <c r="AM229" s="45">
        <f>F79</f>
        <v>66</v>
      </c>
      <c r="AN229" s="45">
        <f>F93</f>
        <v>80</v>
      </c>
      <c r="AO229" s="45">
        <f>F71</f>
        <v>58</v>
      </c>
      <c r="AP229" s="45">
        <f>F27</f>
        <v>14</v>
      </c>
      <c r="AQ229" s="45">
        <f>F32</f>
        <v>19</v>
      </c>
      <c r="AR229" s="46">
        <f>F22</f>
        <v>9</v>
      </c>
      <c r="AS229" s="47">
        <f t="shared" si="85"/>
        <v>20049</v>
      </c>
      <c r="AT229" s="2"/>
      <c r="AU229" s="48" t="s">
        <v>65</v>
      </c>
      <c r="AV229" s="49" t="s">
        <v>66</v>
      </c>
      <c r="AW229" s="49" t="s">
        <v>67</v>
      </c>
      <c r="AX229" s="49" t="s">
        <v>27</v>
      </c>
      <c r="AY229" s="49" t="s">
        <v>28</v>
      </c>
      <c r="AZ229" s="49" t="s">
        <v>26</v>
      </c>
      <c r="BA229" s="49" t="s">
        <v>46</v>
      </c>
      <c r="BB229" s="49" t="s">
        <v>44</v>
      </c>
      <c r="BC229" s="50" t="s">
        <v>45</v>
      </c>
      <c r="BD229" s="42"/>
      <c r="BE229" s="24"/>
    </row>
    <row r="230" spans="9:57" x14ac:dyDescent="0.2">
      <c r="I230" s="26"/>
      <c r="J230" s="34"/>
      <c r="K230" s="44">
        <f>F42</f>
        <v>29</v>
      </c>
      <c r="L230" s="45">
        <f>F64</f>
        <v>51</v>
      </c>
      <c r="M230" s="45">
        <f>F56</f>
        <v>43</v>
      </c>
      <c r="N230" s="45">
        <f>F79</f>
        <v>66</v>
      </c>
      <c r="O230" s="45">
        <f>F93</f>
        <v>80</v>
      </c>
      <c r="P230" s="45">
        <f>F71</f>
        <v>58</v>
      </c>
      <c r="Q230" s="45">
        <f>F22</f>
        <v>9</v>
      </c>
      <c r="R230" s="45">
        <f>F32</f>
        <v>19</v>
      </c>
      <c r="S230" s="46">
        <f>F27</f>
        <v>14</v>
      </c>
      <c r="T230" s="47">
        <f t="shared" si="84"/>
        <v>20049</v>
      </c>
      <c r="U230" s="2"/>
      <c r="V230" s="48" t="s">
        <v>67</v>
      </c>
      <c r="W230" s="49" t="s">
        <v>66</v>
      </c>
      <c r="X230" s="49" t="s">
        <v>65</v>
      </c>
      <c r="Y230" s="49" t="s">
        <v>27</v>
      </c>
      <c r="Z230" s="49" t="s">
        <v>28</v>
      </c>
      <c r="AA230" s="49" t="s">
        <v>26</v>
      </c>
      <c r="AB230" s="49" t="s">
        <v>45</v>
      </c>
      <c r="AC230" s="49" t="s">
        <v>44</v>
      </c>
      <c r="AD230" s="50" t="s">
        <v>46</v>
      </c>
      <c r="AE230" s="42"/>
      <c r="AF230" s="24"/>
      <c r="AG230" s="25"/>
      <c r="AH230" s="19"/>
      <c r="AI230" s="34"/>
      <c r="AJ230" s="44">
        <f>F86</f>
        <v>73</v>
      </c>
      <c r="AK230" s="45">
        <f>F76</f>
        <v>63</v>
      </c>
      <c r="AL230" s="45">
        <f>F81</f>
        <v>68</v>
      </c>
      <c r="AM230" s="45">
        <f>F37</f>
        <v>24</v>
      </c>
      <c r="AN230" s="45">
        <f>F15</f>
        <v>2</v>
      </c>
      <c r="AO230" s="45">
        <f>F29</f>
        <v>16</v>
      </c>
      <c r="AP230" s="45">
        <f>F66</f>
        <v>53</v>
      </c>
      <c r="AQ230" s="45">
        <f>F44</f>
        <v>31</v>
      </c>
      <c r="AR230" s="46">
        <f>F52</f>
        <v>39</v>
      </c>
      <c r="AS230" s="47">
        <f t="shared" si="85"/>
        <v>20049</v>
      </c>
      <c r="AT230" s="2"/>
      <c r="AU230" s="48" t="s">
        <v>60</v>
      </c>
      <c r="AV230" s="49" t="s">
        <v>61</v>
      </c>
      <c r="AW230" s="49" t="s">
        <v>59</v>
      </c>
      <c r="AX230" s="49" t="s">
        <v>22</v>
      </c>
      <c r="AY230" s="49" t="s">
        <v>20</v>
      </c>
      <c r="AZ230" s="49" t="s">
        <v>21</v>
      </c>
      <c r="BA230" s="49" t="s">
        <v>38</v>
      </c>
      <c r="BB230" s="49" t="s">
        <v>39</v>
      </c>
      <c r="BC230" s="50" t="s">
        <v>40</v>
      </c>
      <c r="BD230" s="42"/>
      <c r="BE230" s="24"/>
    </row>
    <row r="231" spans="9:57" x14ac:dyDescent="0.2">
      <c r="I231" s="26"/>
      <c r="J231" s="34"/>
      <c r="K231" s="44">
        <f>F84</f>
        <v>71</v>
      </c>
      <c r="L231" s="45">
        <f>F70</f>
        <v>57</v>
      </c>
      <c r="M231" s="45">
        <f>F89</f>
        <v>76</v>
      </c>
      <c r="N231" s="45">
        <f>F40</f>
        <v>27</v>
      </c>
      <c r="O231" s="45">
        <f>F18</f>
        <v>5</v>
      </c>
      <c r="P231" s="45">
        <f>F23</f>
        <v>10</v>
      </c>
      <c r="Q231" s="45">
        <f>F55</f>
        <v>42</v>
      </c>
      <c r="R231" s="45">
        <f>F47</f>
        <v>34</v>
      </c>
      <c r="S231" s="46">
        <f>F60</f>
        <v>47</v>
      </c>
      <c r="T231" s="47">
        <f t="shared" si="84"/>
        <v>20049</v>
      </c>
      <c r="U231" s="2"/>
      <c r="V231" s="48" t="s">
        <v>32</v>
      </c>
      <c r="W231" s="49" t="s">
        <v>34</v>
      </c>
      <c r="X231" s="49" t="s">
        <v>33</v>
      </c>
      <c r="Y231" s="49" t="s">
        <v>96</v>
      </c>
      <c r="Z231" s="49" t="s">
        <v>94</v>
      </c>
      <c r="AA231" s="49" t="s">
        <v>95</v>
      </c>
      <c r="AB231" s="49" t="s">
        <v>14</v>
      </c>
      <c r="AC231" s="49" t="s">
        <v>15</v>
      </c>
      <c r="AD231" s="50" t="s">
        <v>16</v>
      </c>
      <c r="AE231" s="42"/>
      <c r="AF231" s="24"/>
      <c r="AG231" s="25"/>
      <c r="AH231" s="19"/>
      <c r="AI231" s="34"/>
      <c r="AJ231" s="44">
        <f>F63</f>
        <v>50</v>
      </c>
      <c r="AK231" s="45">
        <f>F41</f>
        <v>28</v>
      </c>
      <c r="AL231" s="45">
        <f>F58</f>
        <v>45</v>
      </c>
      <c r="AM231" s="45">
        <f>F92</f>
        <v>79</v>
      </c>
      <c r="AN231" s="45">
        <f>F73</f>
        <v>60</v>
      </c>
      <c r="AO231" s="45">
        <f>F78</f>
        <v>65</v>
      </c>
      <c r="AP231" s="45">
        <f>F34</f>
        <v>21</v>
      </c>
      <c r="AQ231" s="45">
        <f>F21</f>
        <v>8</v>
      </c>
      <c r="AR231" s="46">
        <f>F26</f>
        <v>13</v>
      </c>
      <c r="AS231" s="47">
        <f t="shared" si="85"/>
        <v>20049</v>
      </c>
      <c r="AT231" s="2"/>
      <c r="AU231" s="48" t="s">
        <v>74</v>
      </c>
      <c r="AV231" s="49" t="s">
        <v>75</v>
      </c>
      <c r="AW231" s="49" t="s">
        <v>76</v>
      </c>
      <c r="AX231" s="49" t="s">
        <v>86</v>
      </c>
      <c r="AY231" s="49" t="s">
        <v>87</v>
      </c>
      <c r="AZ231" s="49" t="s">
        <v>85</v>
      </c>
      <c r="BA231" s="49" t="s">
        <v>58</v>
      </c>
      <c r="BB231" s="49" t="s">
        <v>52</v>
      </c>
      <c r="BC231" s="50" t="s">
        <v>57</v>
      </c>
      <c r="BD231" s="42"/>
      <c r="BE231" s="24"/>
    </row>
    <row r="232" spans="9:57" x14ac:dyDescent="0.2">
      <c r="I232" s="26"/>
      <c r="J232" s="34"/>
      <c r="K232" s="44">
        <f>F67</f>
        <v>54</v>
      </c>
      <c r="L232" s="45">
        <f>F50</f>
        <v>37</v>
      </c>
      <c r="M232" s="45">
        <f>F45</f>
        <v>32</v>
      </c>
      <c r="N232" s="45">
        <f>F74</f>
        <v>61</v>
      </c>
      <c r="O232" s="45">
        <f>F82</f>
        <v>69</v>
      </c>
      <c r="P232" s="45">
        <f>F87</f>
        <v>74</v>
      </c>
      <c r="Q232" s="45">
        <f>F35</f>
        <v>22</v>
      </c>
      <c r="R232" s="45">
        <f>F30</f>
        <v>17</v>
      </c>
      <c r="S232" s="46">
        <f>F16</f>
        <v>3</v>
      </c>
      <c r="T232" s="47">
        <f t="shared" si="84"/>
        <v>20049</v>
      </c>
      <c r="U232" s="2"/>
      <c r="V232" s="48" t="s">
        <v>30</v>
      </c>
      <c r="W232" s="49" t="s">
        <v>29</v>
      </c>
      <c r="X232" s="49" t="s">
        <v>35</v>
      </c>
      <c r="Y232" s="49" t="s">
        <v>91</v>
      </c>
      <c r="Z232" s="49" t="s">
        <v>92</v>
      </c>
      <c r="AA232" s="49" t="s">
        <v>97</v>
      </c>
      <c r="AB232" s="49" t="s">
        <v>11</v>
      </c>
      <c r="AC232" s="49" t="s">
        <v>17</v>
      </c>
      <c r="AD232" s="50" t="s">
        <v>12</v>
      </c>
      <c r="AE232" s="42"/>
      <c r="AF232" s="24"/>
      <c r="AG232" s="25"/>
      <c r="AH232" s="19"/>
      <c r="AI232" s="34"/>
      <c r="AJ232" s="44">
        <f>F75</f>
        <v>62</v>
      </c>
      <c r="AK232" s="45">
        <f>F80</f>
        <v>67</v>
      </c>
      <c r="AL232" s="45">
        <f>F88</f>
        <v>75</v>
      </c>
      <c r="AM232" s="45">
        <f>F14</f>
        <v>1</v>
      </c>
      <c r="AN232" s="45">
        <f>F31</f>
        <v>18</v>
      </c>
      <c r="AO232" s="45">
        <f>F36</f>
        <v>23</v>
      </c>
      <c r="AP232" s="45">
        <f>F46</f>
        <v>33</v>
      </c>
      <c r="AQ232" s="45">
        <f>F51</f>
        <v>38</v>
      </c>
      <c r="AR232" s="46">
        <f>F65</f>
        <v>52</v>
      </c>
      <c r="AS232" s="47">
        <f t="shared" si="85"/>
        <v>20049</v>
      </c>
      <c r="AT232" s="2"/>
      <c r="AU232" s="48" t="s">
        <v>69</v>
      </c>
      <c r="AV232" s="49" t="s">
        <v>70</v>
      </c>
      <c r="AW232" s="49" t="s">
        <v>68</v>
      </c>
      <c r="AX232" s="49" t="s">
        <v>81</v>
      </c>
      <c r="AY232" s="49" t="s">
        <v>79</v>
      </c>
      <c r="AZ232" s="49" t="s">
        <v>80</v>
      </c>
      <c r="BA232" s="49" t="s">
        <v>50</v>
      </c>
      <c r="BB232" s="49" t="s">
        <v>51</v>
      </c>
      <c r="BC232" s="50" t="s">
        <v>56</v>
      </c>
      <c r="BD232" s="42"/>
      <c r="BE232" s="24"/>
    </row>
    <row r="233" spans="9:57" x14ac:dyDescent="0.2">
      <c r="I233" s="26"/>
      <c r="J233" s="34"/>
      <c r="K233" s="44">
        <f>F20</f>
        <v>7</v>
      </c>
      <c r="L233" s="45">
        <f>F33</f>
        <v>20</v>
      </c>
      <c r="M233" s="45">
        <f>F28</f>
        <v>15</v>
      </c>
      <c r="N233" s="45">
        <f>F57</f>
        <v>44</v>
      </c>
      <c r="O233" s="45">
        <f>F62</f>
        <v>49</v>
      </c>
      <c r="P233" s="45">
        <f>F43</f>
        <v>30</v>
      </c>
      <c r="Q233" s="45">
        <f>F72</f>
        <v>59</v>
      </c>
      <c r="R233" s="45">
        <f>F94</f>
        <v>81</v>
      </c>
      <c r="S233" s="46">
        <f>F77</f>
        <v>64</v>
      </c>
      <c r="T233" s="47">
        <f t="shared" si="84"/>
        <v>20049</v>
      </c>
      <c r="U233" s="2"/>
      <c r="V233" s="48" t="s">
        <v>37</v>
      </c>
      <c r="W233" s="49" t="s">
        <v>36</v>
      </c>
      <c r="X233" s="49" t="s">
        <v>31</v>
      </c>
      <c r="Y233" s="49" t="s">
        <v>98</v>
      </c>
      <c r="Z233" s="49" t="s">
        <v>99</v>
      </c>
      <c r="AA233" s="49" t="s">
        <v>93</v>
      </c>
      <c r="AB233" s="49" t="s">
        <v>18</v>
      </c>
      <c r="AC233" s="49" t="s">
        <v>13</v>
      </c>
      <c r="AD233" s="50" t="s">
        <v>19</v>
      </c>
      <c r="AE233" s="42"/>
      <c r="AF233" s="24"/>
      <c r="AG233" s="25"/>
      <c r="AH233" s="19"/>
      <c r="AI233" s="34"/>
      <c r="AJ233" s="44">
        <f>F24</f>
        <v>11</v>
      </c>
      <c r="AK233" s="45">
        <f>F38</f>
        <v>25</v>
      </c>
      <c r="AL233" s="45">
        <f>F19</f>
        <v>6</v>
      </c>
      <c r="AM233" s="45">
        <f>F53</f>
        <v>40</v>
      </c>
      <c r="AN233" s="45">
        <f>F61</f>
        <v>48</v>
      </c>
      <c r="AO233" s="45">
        <f>F48</f>
        <v>35</v>
      </c>
      <c r="AP233" s="45">
        <f>F85</f>
        <v>72</v>
      </c>
      <c r="AQ233" s="45">
        <f>F90</f>
        <v>77</v>
      </c>
      <c r="AR233" s="46">
        <f>F68</f>
        <v>55</v>
      </c>
      <c r="AS233" s="47">
        <f t="shared" si="85"/>
        <v>20049</v>
      </c>
      <c r="AT233" s="2"/>
      <c r="AU233" s="48" t="s">
        <v>73</v>
      </c>
      <c r="AV233" s="49" t="s">
        <v>71</v>
      </c>
      <c r="AW233" s="49" t="s">
        <v>72</v>
      </c>
      <c r="AX233" s="49" t="s">
        <v>82</v>
      </c>
      <c r="AY233" s="49" t="s">
        <v>83</v>
      </c>
      <c r="AZ233" s="49" t="s">
        <v>84</v>
      </c>
      <c r="BA233" s="49" t="s">
        <v>54</v>
      </c>
      <c r="BB233" s="49" t="s">
        <v>55</v>
      </c>
      <c r="BC233" s="50" t="s">
        <v>53</v>
      </c>
      <c r="BD233" s="42"/>
      <c r="BE233" s="24"/>
    </row>
    <row r="234" spans="9:57" x14ac:dyDescent="0.2">
      <c r="I234" s="26"/>
      <c r="J234" s="34"/>
      <c r="K234" s="44">
        <f>F53</f>
        <v>40</v>
      </c>
      <c r="L234" s="45">
        <f>F48</f>
        <v>35</v>
      </c>
      <c r="M234" s="45">
        <f>F61</f>
        <v>48</v>
      </c>
      <c r="N234" s="45">
        <f>F90</f>
        <v>77</v>
      </c>
      <c r="O234" s="45">
        <f>F68</f>
        <v>55</v>
      </c>
      <c r="P234" s="45">
        <f>F85</f>
        <v>72</v>
      </c>
      <c r="Q234" s="45">
        <f>F24</f>
        <v>11</v>
      </c>
      <c r="R234" s="45">
        <f>F19</f>
        <v>6</v>
      </c>
      <c r="S234" s="46">
        <f>F38</f>
        <v>25</v>
      </c>
      <c r="T234" s="47">
        <f t="shared" si="84"/>
        <v>20049</v>
      </c>
      <c r="U234" s="2"/>
      <c r="V234" s="48" t="s">
        <v>82</v>
      </c>
      <c r="W234" s="49" t="s">
        <v>84</v>
      </c>
      <c r="X234" s="49" t="s">
        <v>83</v>
      </c>
      <c r="Y234" s="49" t="s">
        <v>55</v>
      </c>
      <c r="Z234" s="49" t="s">
        <v>53</v>
      </c>
      <c r="AA234" s="49" t="s">
        <v>54</v>
      </c>
      <c r="AB234" s="49" t="s">
        <v>73</v>
      </c>
      <c r="AC234" s="49" t="s">
        <v>72</v>
      </c>
      <c r="AD234" s="50" t="s">
        <v>71</v>
      </c>
      <c r="AE234" s="42"/>
      <c r="AF234" s="24"/>
      <c r="AG234" s="25"/>
      <c r="AH234" s="19"/>
      <c r="AI234" s="34"/>
      <c r="AJ234" s="44">
        <f>F82</f>
        <v>69</v>
      </c>
      <c r="AK234" s="45">
        <f>F87</f>
        <v>74</v>
      </c>
      <c r="AL234" s="45">
        <f>F74</f>
        <v>61</v>
      </c>
      <c r="AM234" s="45">
        <f>F30</f>
        <v>17</v>
      </c>
      <c r="AN234" s="45">
        <f>F35</f>
        <v>22</v>
      </c>
      <c r="AO234" s="45">
        <f>F16</f>
        <v>3</v>
      </c>
      <c r="AP234" s="45">
        <f>F50</f>
        <v>37</v>
      </c>
      <c r="AQ234" s="45">
        <f>F67</f>
        <v>54</v>
      </c>
      <c r="AR234" s="46">
        <f>F45</f>
        <v>32</v>
      </c>
      <c r="AS234" s="47">
        <f t="shared" si="85"/>
        <v>20049</v>
      </c>
      <c r="AT234" s="2"/>
      <c r="AU234" s="48" t="s">
        <v>92</v>
      </c>
      <c r="AV234" s="49" t="s">
        <v>97</v>
      </c>
      <c r="AW234" s="49" t="s">
        <v>91</v>
      </c>
      <c r="AX234" s="49" t="s">
        <v>17</v>
      </c>
      <c r="AY234" s="49" t="s">
        <v>11</v>
      </c>
      <c r="AZ234" s="49" t="s">
        <v>12</v>
      </c>
      <c r="BA234" s="49" t="s">
        <v>29</v>
      </c>
      <c r="BB234" s="49" t="s">
        <v>30</v>
      </c>
      <c r="BC234" s="50" t="s">
        <v>35</v>
      </c>
      <c r="BD234" s="42"/>
      <c r="BE234" s="24"/>
    </row>
    <row r="235" spans="9:57" x14ac:dyDescent="0.2">
      <c r="I235" s="26"/>
      <c r="J235" s="34"/>
      <c r="K235" s="44">
        <f>F73</f>
        <v>60</v>
      </c>
      <c r="L235" s="45">
        <f>F92</f>
        <v>79</v>
      </c>
      <c r="M235" s="45">
        <f>F78</f>
        <v>65</v>
      </c>
      <c r="N235" s="45">
        <f>F26</f>
        <v>13</v>
      </c>
      <c r="O235" s="45">
        <f>F34</f>
        <v>21</v>
      </c>
      <c r="P235" s="45">
        <f>F21</f>
        <v>8</v>
      </c>
      <c r="Q235" s="45">
        <f>F41</f>
        <v>28</v>
      </c>
      <c r="R235" s="45">
        <f>F63</f>
        <v>50</v>
      </c>
      <c r="S235" s="46">
        <f>F58</f>
        <v>45</v>
      </c>
      <c r="T235" s="47">
        <f t="shared" si="84"/>
        <v>20049</v>
      </c>
      <c r="U235" s="2"/>
      <c r="V235" s="48" t="s">
        <v>87</v>
      </c>
      <c r="W235" s="49" t="s">
        <v>86</v>
      </c>
      <c r="X235" s="49" t="s">
        <v>85</v>
      </c>
      <c r="Y235" s="49" t="s">
        <v>57</v>
      </c>
      <c r="Z235" s="49" t="s">
        <v>58</v>
      </c>
      <c r="AA235" s="49" t="s">
        <v>52</v>
      </c>
      <c r="AB235" s="49" t="s">
        <v>75</v>
      </c>
      <c r="AC235" s="49" t="s">
        <v>74</v>
      </c>
      <c r="AD235" s="50" t="s">
        <v>76</v>
      </c>
      <c r="AE235" s="42"/>
      <c r="AF235" s="24"/>
      <c r="AG235" s="67"/>
      <c r="AH235" s="19"/>
      <c r="AI235" s="34"/>
      <c r="AJ235" s="44">
        <f>F40</f>
        <v>27</v>
      </c>
      <c r="AK235" s="45">
        <f>F18</f>
        <v>5</v>
      </c>
      <c r="AL235" s="45">
        <f>F23</f>
        <v>10</v>
      </c>
      <c r="AM235" s="45">
        <f>F60</f>
        <v>47</v>
      </c>
      <c r="AN235" s="45">
        <f>F47</f>
        <v>34</v>
      </c>
      <c r="AO235" s="45">
        <f>F55</f>
        <v>42</v>
      </c>
      <c r="AP235" s="45">
        <f>F89</f>
        <v>76</v>
      </c>
      <c r="AQ235" s="45">
        <f>F70</f>
        <v>57</v>
      </c>
      <c r="AR235" s="46">
        <f>F84</f>
        <v>71</v>
      </c>
      <c r="AS235" s="47">
        <f t="shared" si="85"/>
        <v>20049</v>
      </c>
      <c r="AT235" s="2"/>
      <c r="AU235" s="48" t="s">
        <v>96</v>
      </c>
      <c r="AV235" s="49" t="s">
        <v>94</v>
      </c>
      <c r="AW235" s="49" t="s">
        <v>95</v>
      </c>
      <c r="AX235" s="49" t="s">
        <v>16</v>
      </c>
      <c r="AY235" s="49" t="s">
        <v>15</v>
      </c>
      <c r="AZ235" s="49" t="s">
        <v>14</v>
      </c>
      <c r="BA235" s="49" t="s">
        <v>33</v>
      </c>
      <c r="BB235" s="49" t="s">
        <v>34</v>
      </c>
      <c r="BC235" s="50" t="s">
        <v>32</v>
      </c>
      <c r="BD235" s="42"/>
      <c r="BE235" s="24"/>
    </row>
    <row r="236" spans="9:57" ht="12.75" thickBot="1" x14ac:dyDescent="0.25">
      <c r="I236" s="26"/>
      <c r="J236" s="34"/>
      <c r="K236" s="59">
        <f>F36</f>
        <v>23</v>
      </c>
      <c r="L236" s="60">
        <f>F31</f>
        <v>18</v>
      </c>
      <c r="M236" s="60">
        <f>F14</f>
        <v>1</v>
      </c>
      <c r="N236" s="60">
        <f>F46</f>
        <v>33</v>
      </c>
      <c r="O236" s="60">
        <f>F51</f>
        <v>38</v>
      </c>
      <c r="P236" s="60">
        <f>F65</f>
        <v>52</v>
      </c>
      <c r="Q236" s="60">
        <f>F88</f>
        <v>75</v>
      </c>
      <c r="R236" s="60">
        <f>F80</f>
        <v>67</v>
      </c>
      <c r="S236" s="61">
        <f>F75</f>
        <v>62</v>
      </c>
      <c r="T236" s="47">
        <f t="shared" si="84"/>
        <v>20049</v>
      </c>
      <c r="U236" s="2"/>
      <c r="V236" s="63" t="s">
        <v>80</v>
      </c>
      <c r="W236" s="64" t="s">
        <v>79</v>
      </c>
      <c r="X236" s="64" t="s">
        <v>81</v>
      </c>
      <c r="Y236" s="64" t="s">
        <v>50</v>
      </c>
      <c r="Z236" s="64" t="s">
        <v>51</v>
      </c>
      <c r="AA236" s="64" t="s">
        <v>56</v>
      </c>
      <c r="AB236" s="64" t="s">
        <v>68</v>
      </c>
      <c r="AC236" s="64" t="s">
        <v>70</v>
      </c>
      <c r="AD236" s="65" t="s">
        <v>69</v>
      </c>
      <c r="AE236" s="42"/>
      <c r="AF236" s="66"/>
      <c r="AG236" s="67"/>
      <c r="AH236" s="58"/>
      <c r="AI236" s="34"/>
      <c r="AJ236" s="59">
        <f>F43</f>
        <v>30</v>
      </c>
      <c r="AK236" s="60">
        <f>F57</f>
        <v>44</v>
      </c>
      <c r="AL236" s="60">
        <f>F62</f>
        <v>49</v>
      </c>
      <c r="AM236" s="60">
        <f>F72</f>
        <v>59</v>
      </c>
      <c r="AN236" s="60">
        <f>F77</f>
        <v>64</v>
      </c>
      <c r="AO236" s="60">
        <f>F94</f>
        <v>81</v>
      </c>
      <c r="AP236" s="60">
        <f>F20</f>
        <v>7</v>
      </c>
      <c r="AQ236" s="60">
        <f>F28</f>
        <v>15</v>
      </c>
      <c r="AR236" s="61">
        <f>F33</f>
        <v>20</v>
      </c>
      <c r="AS236" s="47">
        <f t="shared" si="85"/>
        <v>20049</v>
      </c>
      <c r="AT236" s="2"/>
      <c r="AU236" s="63" t="s">
        <v>93</v>
      </c>
      <c r="AV236" s="64" t="s">
        <v>98</v>
      </c>
      <c r="AW236" s="64" t="s">
        <v>99</v>
      </c>
      <c r="AX236" s="64" t="s">
        <v>18</v>
      </c>
      <c r="AY236" s="64" t="s">
        <v>19</v>
      </c>
      <c r="AZ236" s="64" t="s">
        <v>13</v>
      </c>
      <c r="BA236" s="64" t="s">
        <v>37</v>
      </c>
      <c r="BB236" s="64" t="s">
        <v>31</v>
      </c>
      <c r="BC236" s="65" t="s">
        <v>36</v>
      </c>
      <c r="BD236" s="42"/>
      <c r="BE236" s="66"/>
    </row>
    <row r="237" spans="9:57" x14ac:dyDescent="0.2">
      <c r="I237" s="26"/>
      <c r="J237" s="34"/>
      <c r="K237" s="209">
        <f>K228^2+L228^2+M228^2+K229^2+L229^2+M229^2+K230^2+L230^2+M230^2</f>
        <v>20049</v>
      </c>
      <c r="L237" s="210">
        <f>K231^2+L231^2+M231^2+K232^2+L232^2+M232^2+K233^2+L233^2+M233^2</f>
        <v>20049</v>
      </c>
      <c r="M237" s="210">
        <f>K234^2+L234^2+M234^2+K235^2+L235^2+M235^2+K236^2+L236^2+M236^2</f>
        <v>20049</v>
      </c>
      <c r="N237" s="210">
        <f>N228^2+O228^2+P228^2+N229^2+O229^2+P229^2+N230^2+O230^2+P230^2</f>
        <v>20049</v>
      </c>
      <c r="O237" s="210">
        <f>N231^2+O231^2+P231^2+N232^2+O232^2+P232^2+N233^2+O233^2+P233^2</f>
        <v>20049</v>
      </c>
      <c r="P237" s="210">
        <f>N234^2+O234^2+P234^2+N235^2+O235^2+P235^2+N236^2+O236^2+P236^2</f>
        <v>20049</v>
      </c>
      <c r="Q237" s="210">
        <f>Q228^2+R228^2+S228^2+Q229^2+R229^2+S229^2+Q230^2+R230^2+S230^2</f>
        <v>20049</v>
      </c>
      <c r="R237" s="210">
        <f>Q231^2+R231^2+S231^2+Q232^2+R232^2+S232^2+Q233^2+R233^2+S233^2</f>
        <v>20049</v>
      </c>
      <c r="S237" s="211">
        <f>Q234^2+R234^2+S234^2+Q235^2+R235^2+S235^2+Q236^2+R236^2+S236^2</f>
        <v>20049</v>
      </c>
      <c r="T237" s="47">
        <f>K228^2+L229^2+M230^2+N231^2+O232^2+P233^2+Q234^2+R235^2+S236^2</f>
        <v>20049</v>
      </c>
      <c r="U237" s="2"/>
      <c r="V237" s="77"/>
      <c r="W237" s="77"/>
      <c r="X237" s="77"/>
      <c r="Y237" s="77"/>
      <c r="Z237" s="77"/>
      <c r="AA237" s="77"/>
      <c r="AB237" s="77"/>
      <c r="AC237" s="77"/>
      <c r="AD237" s="77"/>
      <c r="AE237" s="42"/>
      <c r="AF237" s="66"/>
      <c r="AG237" s="98"/>
      <c r="AH237" s="58"/>
      <c r="AI237" s="34"/>
      <c r="AJ237" s="78">
        <f>SUMSQ(AJ228,AK228,AL228,AJ229,AK229,AL229,AJ230,AK230,AL230)</f>
        <v>20049</v>
      </c>
      <c r="AK237" s="79">
        <f>SUMSQ(AJ231,AK231,AL231,AJ232,AK232,AL232,AJ233,AK233,AL233)</f>
        <v>20049</v>
      </c>
      <c r="AL237" s="79">
        <f>SUMSQ(AJ234,AK234,AL234,AJ235,AK235,AL235,AJ236,AK236,AL236)</f>
        <v>20049</v>
      </c>
      <c r="AM237" s="79">
        <f>SUMSQ(AM228,AN228,AO228,AM229,AN229,AO229,AM230,AN230,AO230)</f>
        <v>20049</v>
      </c>
      <c r="AN237" s="79">
        <f>SUMSQ(AM231,AN231,AO231,AM232,AN232,AO232,AM233,AN233,AO233)</f>
        <v>20049</v>
      </c>
      <c r="AO237" s="79">
        <f>SUMSQ(AM234,AN234,AO234,AM235,AN235,AO235,AM236,AN236,AO236)</f>
        <v>20049</v>
      </c>
      <c r="AP237" s="79">
        <f>SUMSQ(AP228,AQ228,AR228,AP229,AQ229,AR229,AP230,AQ230,AR230)</f>
        <v>20049</v>
      </c>
      <c r="AQ237" s="79">
        <f>SUMSQ(AP231,AQ231,AR231,AP232,AQ232,AR232,AP233,AQ233,AR233)</f>
        <v>20049</v>
      </c>
      <c r="AR237" s="79">
        <f>SUMSQ(AP234,AQ234,AR234,AP235,AQ235,AR235,AP236,AQ236,AR236)</f>
        <v>20049</v>
      </c>
      <c r="AS237" s="80">
        <f>SUMSQ(AJ228,AK229,AL230,AM231,AN232,AO233,AP234,AQ235,AR236)</f>
        <v>20049</v>
      </c>
      <c r="AT237" s="2"/>
      <c r="AU237" s="77"/>
      <c r="AV237" s="77"/>
      <c r="AW237" s="77"/>
      <c r="AX237" s="77"/>
      <c r="AY237" s="77"/>
      <c r="AZ237" s="77"/>
      <c r="BA237" s="77"/>
      <c r="BB237" s="77"/>
      <c r="BC237" s="77"/>
      <c r="BD237" s="42"/>
      <c r="BE237" s="66"/>
    </row>
    <row r="238" spans="9:57" ht="12.75" thickBot="1" x14ac:dyDescent="0.25">
      <c r="I238" s="26"/>
      <c r="J238" s="34"/>
      <c r="K238" s="89">
        <f t="shared" ref="K238:S238" si="86">K228^2+K229^2+K230^2+K231^2+K232^2+K233^2+K234^2+K235^2+K236^2</f>
        <v>20049</v>
      </c>
      <c r="L238" s="90">
        <f t="shared" si="86"/>
        <v>20049</v>
      </c>
      <c r="M238" s="90">
        <f t="shared" si="86"/>
        <v>20049</v>
      </c>
      <c r="N238" s="90">
        <f t="shared" si="86"/>
        <v>20049</v>
      </c>
      <c r="O238" s="90">
        <f t="shared" si="86"/>
        <v>20049</v>
      </c>
      <c r="P238" s="90">
        <f t="shared" si="86"/>
        <v>20049</v>
      </c>
      <c r="Q238" s="90">
        <f t="shared" si="86"/>
        <v>20049</v>
      </c>
      <c r="R238" s="90">
        <f t="shared" si="86"/>
        <v>20049</v>
      </c>
      <c r="S238" s="91">
        <f t="shared" si="86"/>
        <v>20049</v>
      </c>
      <c r="T238" s="100">
        <f>K236^2+L235^2+M234^2+N233^2+O232^2+P231^2+Q230^2+R229^2+S228^2</f>
        <v>20049</v>
      </c>
      <c r="U238" s="2"/>
      <c r="V238" s="136" t="s">
        <v>60</v>
      </c>
      <c r="W238" s="137" t="s">
        <v>64</v>
      </c>
      <c r="X238" s="137" t="s">
        <v>65</v>
      </c>
      <c r="Y238" s="137" t="s">
        <v>96</v>
      </c>
      <c r="Z238" s="137" t="s">
        <v>92</v>
      </c>
      <c r="AA238" s="137" t="s">
        <v>93</v>
      </c>
      <c r="AB238" s="137" t="s">
        <v>73</v>
      </c>
      <c r="AC238" s="137" t="s">
        <v>74</v>
      </c>
      <c r="AD238" s="138" t="s">
        <v>69</v>
      </c>
      <c r="AE238" s="42"/>
      <c r="AF238" s="97"/>
      <c r="AG238" s="98"/>
      <c r="AH238" s="88"/>
      <c r="AI238" s="34"/>
      <c r="AJ238" s="89">
        <f t="shared" ref="AJ238:AR238" si="87">SUMSQ(AJ228:AJ236)</f>
        <v>20049</v>
      </c>
      <c r="AK238" s="90">
        <f t="shared" si="87"/>
        <v>20049</v>
      </c>
      <c r="AL238" s="90">
        <f t="shared" si="87"/>
        <v>20049</v>
      </c>
      <c r="AM238" s="90">
        <f t="shared" si="87"/>
        <v>20049</v>
      </c>
      <c r="AN238" s="90">
        <f t="shared" si="87"/>
        <v>20049</v>
      </c>
      <c r="AO238" s="90">
        <f t="shared" si="87"/>
        <v>20049</v>
      </c>
      <c r="AP238" s="90">
        <f t="shared" si="87"/>
        <v>20049</v>
      </c>
      <c r="AQ238" s="90">
        <f t="shared" si="87"/>
        <v>20049</v>
      </c>
      <c r="AR238" s="90">
        <f t="shared" si="87"/>
        <v>20049</v>
      </c>
      <c r="AS238" s="99">
        <f>SUMSQ(AJ236,AK235,AL234,AM233,AN232,AO231,AP230,AQ229,AR228)</f>
        <v>20049</v>
      </c>
      <c r="AT238" s="2"/>
      <c r="AU238" s="136" t="s">
        <v>64</v>
      </c>
      <c r="AV238" s="137" t="s">
        <v>66</v>
      </c>
      <c r="AW238" s="137" t="s">
        <v>59</v>
      </c>
      <c r="AX238" s="137" t="s">
        <v>86</v>
      </c>
      <c r="AY238" s="137" t="s">
        <v>79</v>
      </c>
      <c r="AZ238" s="137" t="s">
        <v>84</v>
      </c>
      <c r="BA238" s="137" t="s">
        <v>29</v>
      </c>
      <c r="BB238" s="137" t="s">
        <v>34</v>
      </c>
      <c r="BC238" s="138" t="s">
        <v>36</v>
      </c>
      <c r="BD238" s="42"/>
      <c r="BE238" s="97"/>
    </row>
    <row r="239" spans="9:57" ht="12.75" thickBot="1" x14ac:dyDescent="0.25">
      <c r="I239" s="26"/>
      <c r="J239" s="104"/>
      <c r="K239" s="105"/>
      <c r="L239" s="105"/>
      <c r="M239" s="105"/>
      <c r="N239" s="105"/>
      <c r="O239" s="105"/>
      <c r="P239" s="105"/>
      <c r="Q239" s="105"/>
      <c r="R239" s="105"/>
      <c r="S239" s="105"/>
      <c r="T239" s="139"/>
      <c r="U239" s="106"/>
      <c r="V239" s="140" t="s">
        <v>80</v>
      </c>
      <c r="W239" s="141" t="s">
        <v>86</v>
      </c>
      <c r="X239" s="141" t="s">
        <v>83</v>
      </c>
      <c r="Y239" s="141" t="s">
        <v>98</v>
      </c>
      <c r="Z239" s="141" t="s">
        <v>92</v>
      </c>
      <c r="AA239" s="141" t="s">
        <v>95</v>
      </c>
      <c r="AB239" s="141" t="s">
        <v>45</v>
      </c>
      <c r="AC239" s="141" t="s">
        <v>42</v>
      </c>
      <c r="AD239" s="142" t="s">
        <v>39</v>
      </c>
      <c r="AE239" s="109"/>
      <c r="AF239" s="97"/>
      <c r="AH239" s="88"/>
      <c r="AI239" s="104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39"/>
      <c r="AT239" s="106"/>
      <c r="AU239" s="140" t="s">
        <v>93</v>
      </c>
      <c r="AV239" s="141" t="s">
        <v>94</v>
      </c>
      <c r="AW239" s="141" t="s">
        <v>91</v>
      </c>
      <c r="AX239" s="141" t="s">
        <v>82</v>
      </c>
      <c r="AY239" s="141" t="s">
        <v>79</v>
      </c>
      <c r="AZ239" s="141" t="s">
        <v>85</v>
      </c>
      <c r="BA239" s="141" t="s">
        <v>38</v>
      </c>
      <c r="BB239" s="141" t="s">
        <v>44</v>
      </c>
      <c r="BC239" s="142" t="s">
        <v>41</v>
      </c>
      <c r="BD239" s="109"/>
      <c r="BE239" s="97"/>
    </row>
    <row r="240" spans="9:57" ht="12.75" thickBot="1" x14ac:dyDescent="0.25">
      <c r="I240" s="110"/>
      <c r="J240" s="111"/>
      <c r="K240" s="111"/>
      <c r="L240" s="111"/>
      <c r="M240" s="113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2"/>
      <c r="AH240" s="110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2"/>
    </row>
    <row r="241" spans="9:57" ht="12.75" thickBot="1" x14ac:dyDescent="0.25"/>
    <row r="242" spans="9:57" ht="12.75" thickBot="1" x14ac:dyDescent="0.25">
      <c r="I242" s="7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9"/>
      <c r="Y242" s="8"/>
      <c r="Z242" s="8"/>
      <c r="AA242" s="8"/>
      <c r="AB242" s="8"/>
      <c r="AC242" s="8"/>
      <c r="AD242" s="8"/>
      <c r="AE242" s="8" t="s">
        <v>0</v>
      </c>
      <c r="AF242" s="10"/>
      <c r="AG242" s="25"/>
      <c r="AH242" s="7"/>
      <c r="AI242" s="8"/>
      <c r="AJ242" s="8"/>
      <c r="AK242" s="8"/>
      <c r="AL242" s="9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9"/>
      <c r="AX242" s="8"/>
      <c r="AY242" s="8"/>
      <c r="AZ242" s="8"/>
      <c r="BA242" s="8"/>
      <c r="BB242" s="8"/>
      <c r="BC242" s="8"/>
      <c r="BD242" s="8" t="s">
        <v>0</v>
      </c>
      <c r="BE242" s="10"/>
    </row>
    <row r="243" spans="9:57" ht="12.75" thickBot="1" x14ac:dyDescent="0.25">
      <c r="I243" s="26"/>
      <c r="J243" s="20"/>
      <c r="K243" s="21"/>
      <c r="L243" s="21"/>
      <c r="M243" s="21"/>
      <c r="N243" s="21"/>
      <c r="O243" s="22" t="s">
        <v>166</v>
      </c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2" t="s">
        <v>167</v>
      </c>
      <c r="AA243" s="21"/>
      <c r="AB243" s="21"/>
      <c r="AC243" s="21"/>
      <c r="AD243" s="21"/>
      <c r="AE243" s="23"/>
      <c r="AF243" s="24"/>
      <c r="AG243" s="25"/>
      <c r="AH243" s="19"/>
      <c r="AI243" s="20"/>
      <c r="AJ243" s="21"/>
      <c r="AK243" s="21"/>
      <c r="AL243" s="21"/>
      <c r="AM243" s="21"/>
      <c r="AN243" s="22" t="s">
        <v>168</v>
      </c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2" t="s">
        <v>169</v>
      </c>
      <c r="AZ243" s="21"/>
      <c r="BA243" s="21"/>
      <c r="BB243" s="21"/>
      <c r="BC243" s="21"/>
      <c r="BD243" s="23"/>
      <c r="BE243" s="24"/>
    </row>
    <row r="244" spans="9:57" x14ac:dyDescent="0.2">
      <c r="I244" s="26"/>
      <c r="J244" s="34"/>
      <c r="K244" s="35">
        <f>F94</f>
        <v>81</v>
      </c>
      <c r="L244" s="36">
        <f>F81</f>
        <v>68</v>
      </c>
      <c r="M244" s="36">
        <f>F68</f>
        <v>55</v>
      </c>
      <c r="N244" s="36">
        <f>F21</f>
        <v>8</v>
      </c>
      <c r="O244" s="36">
        <f>F25</f>
        <v>12</v>
      </c>
      <c r="P244" s="36">
        <f>F35</f>
        <v>22</v>
      </c>
      <c r="Q244" s="36">
        <f>F60</f>
        <v>47</v>
      </c>
      <c r="R244" s="36">
        <f>F56</f>
        <v>43</v>
      </c>
      <c r="S244" s="37">
        <f>F46</f>
        <v>33</v>
      </c>
      <c r="T244" s="38">
        <f t="shared" ref="T244:T252" si="88">K244^2+L244^2+M244^2+N244^2+O244^2+P244^2+Q244^2+R244^2+S244^2</f>
        <v>20049</v>
      </c>
      <c r="U244" s="2"/>
      <c r="V244" s="39" t="s">
        <v>13</v>
      </c>
      <c r="W244" s="40" t="s">
        <v>59</v>
      </c>
      <c r="X244" s="40" t="s">
        <v>53</v>
      </c>
      <c r="Y244" s="40" t="s">
        <v>52</v>
      </c>
      <c r="Z244" s="40" t="s">
        <v>62</v>
      </c>
      <c r="AA244" s="40" t="s">
        <v>11</v>
      </c>
      <c r="AB244" s="40" t="s">
        <v>16</v>
      </c>
      <c r="AC244" s="40" t="s">
        <v>65</v>
      </c>
      <c r="AD244" s="41" t="s">
        <v>50</v>
      </c>
      <c r="AE244" s="42"/>
      <c r="AF244" s="24"/>
      <c r="AG244" s="25"/>
      <c r="AH244" s="19"/>
      <c r="AI244" s="34"/>
      <c r="AJ244" s="35">
        <f>F19</f>
        <v>6</v>
      </c>
      <c r="AK244" s="36">
        <f>F29</f>
        <v>16</v>
      </c>
      <c r="AL244" s="36">
        <f>F33</f>
        <v>20</v>
      </c>
      <c r="AM244" s="36">
        <f>F41</f>
        <v>28</v>
      </c>
      <c r="AN244" s="36">
        <f>F54</f>
        <v>41</v>
      </c>
      <c r="AO244" s="36">
        <f>F67</f>
        <v>54</v>
      </c>
      <c r="AP244" s="36">
        <f>F75</f>
        <v>62</v>
      </c>
      <c r="AQ244" s="36">
        <f>F79</f>
        <v>66</v>
      </c>
      <c r="AR244" s="37">
        <f>F89</f>
        <v>76</v>
      </c>
      <c r="AS244" s="38">
        <f t="shared" ref="AS244:AS252" si="89">SUMSQ(AJ244:AR244)</f>
        <v>20049</v>
      </c>
      <c r="AT244" s="2"/>
      <c r="AU244" s="39" t="s">
        <v>72</v>
      </c>
      <c r="AV244" s="40" t="s">
        <v>21</v>
      </c>
      <c r="AW244" s="40" t="s">
        <v>36</v>
      </c>
      <c r="AX244" s="40" t="s">
        <v>75</v>
      </c>
      <c r="AY244" s="40" t="s">
        <v>24</v>
      </c>
      <c r="AZ244" s="40" t="s">
        <v>30</v>
      </c>
      <c r="BA244" s="40" t="s">
        <v>69</v>
      </c>
      <c r="BB244" s="40" t="s">
        <v>27</v>
      </c>
      <c r="BC244" s="41" t="s">
        <v>33</v>
      </c>
      <c r="BD244" s="42"/>
      <c r="BE244" s="24"/>
    </row>
    <row r="245" spans="9:57" x14ac:dyDescent="0.2">
      <c r="I245" s="26"/>
      <c r="J245" s="34"/>
      <c r="K245" s="44">
        <f>F29</f>
        <v>16</v>
      </c>
      <c r="L245" s="45">
        <f>F19</f>
        <v>6</v>
      </c>
      <c r="M245" s="45">
        <f>F33</f>
        <v>20</v>
      </c>
      <c r="N245" s="45">
        <f>F67</f>
        <v>54</v>
      </c>
      <c r="O245" s="45">
        <f>F41</f>
        <v>28</v>
      </c>
      <c r="P245" s="45">
        <f>F54</f>
        <v>41</v>
      </c>
      <c r="Q245" s="45">
        <f>F79</f>
        <v>66</v>
      </c>
      <c r="R245" s="45">
        <f>F75</f>
        <v>62</v>
      </c>
      <c r="S245" s="46">
        <f>F89</f>
        <v>76</v>
      </c>
      <c r="T245" s="47">
        <f t="shared" si="88"/>
        <v>20049</v>
      </c>
      <c r="U245" s="2"/>
      <c r="V245" s="48" t="s">
        <v>21</v>
      </c>
      <c r="W245" s="49" t="s">
        <v>72</v>
      </c>
      <c r="X245" s="49" t="s">
        <v>36</v>
      </c>
      <c r="Y245" s="49" t="s">
        <v>30</v>
      </c>
      <c r="Z245" s="49" t="s">
        <v>75</v>
      </c>
      <c r="AA245" s="49" t="s">
        <v>24</v>
      </c>
      <c r="AB245" s="49" t="s">
        <v>27</v>
      </c>
      <c r="AC245" s="49" t="s">
        <v>69</v>
      </c>
      <c r="AD245" s="50" t="s">
        <v>33</v>
      </c>
      <c r="AE245" s="42"/>
      <c r="AF245" s="24"/>
      <c r="AG245" s="25"/>
      <c r="AH245" s="19"/>
      <c r="AI245" s="34"/>
      <c r="AJ245" s="44">
        <f>F52</f>
        <v>39</v>
      </c>
      <c r="AK245" s="45">
        <f>F62</f>
        <v>49</v>
      </c>
      <c r="AL245" s="45">
        <f>F48</f>
        <v>35</v>
      </c>
      <c r="AM245" s="45">
        <f>F83</f>
        <v>70</v>
      </c>
      <c r="AN245" s="45">
        <f>F87</f>
        <v>74</v>
      </c>
      <c r="AO245" s="45">
        <f>F73</f>
        <v>60</v>
      </c>
      <c r="AP245" s="45">
        <f>F27</f>
        <v>14</v>
      </c>
      <c r="AQ245" s="45">
        <f>F40</f>
        <v>27</v>
      </c>
      <c r="AR245" s="46">
        <f>F14</f>
        <v>1</v>
      </c>
      <c r="AS245" s="47">
        <f t="shared" si="89"/>
        <v>20049</v>
      </c>
      <c r="AT245" s="2"/>
      <c r="AU245" s="48" t="s">
        <v>40</v>
      </c>
      <c r="AV245" s="49" t="s">
        <v>99</v>
      </c>
      <c r="AW245" s="49" t="s">
        <v>84</v>
      </c>
      <c r="AX245" s="49" t="s">
        <v>43</v>
      </c>
      <c r="AY245" s="49" t="s">
        <v>97</v>
      </c>
      <c r="AZ245" s="49" t="s">
        <v>87</v>
      </c>
      <c r="BA245" s="49" t="s">
        <v>46</v>
      </c>
      <c r="BB245" s="49" t="s">
        <v>96</v>
      </c>
      <c r="BC245" s="50" t="s">
        <v>81</v>
      </c>
      <c r="BD245" s="42"/>
      <c r="BE245" s="24"/>
    </row>
    <row r="246" spans="9:57" x14ac:dyDescent="0.2">
      <c r="I246" s="26"/>
      <c r="J246" s="34"/>
      <c r="K246" s="44">
        <f>F48</f>
        <v>35</v>
      </c>
      <c r="L246" s="45">
        <f>F62</f>
        <v>49</v>
      </c>
      <c r="M246" s="45">
        <f>F52</f>
        <v>39</v>
      </c>
      <c r="N246" s="45">
        <f>F83</f>
        <v>70</v>
      </c>
      <c r="O246" s="45">
        <f>F87</f>
        <v>74</v>
      </c>
      <c r="P246" s="45">
        <f>F73</f>
        <v>60</v>
      </c>
      <c r="Q246" s="45">
        <f>F14</f>
        <v>1</v>
      </c>
      <c r="R246" s="45">
        <f>F40</f>
        <v>27</v>
      </c>
      <c r="S246" s="46">
        <f>F27</f>
        <v>14</v>
      </c>
      <c r="T246" s="47">
        <f t="shared" si="88"/>
        <v>20049</v>
      </c>
      <c r="U246" s="2"/>
      <c r="V246" s="48" t="s">
        <v>84</v>
      </c>
      <c r="W246" s="49" t="s">
        <v>99</v>
      </c>
      <c r="X246" s="49" t="s">
        <v>40</v>
      </c>
      <c r="Y246" s="49" t="s">
        <v>43</v>
      </c>
      <c r="Z246" s="49" t="s">
        <v>97</v>
      </c>
      <c r="AA246" s="49" t="s">
        <v>87</v>
      </c>
      <c r="AB246" s="49" t="s">
        <v>81</v>
      </c>
      <c r="AC246" s="49" t="s">
        <v>96</v>
      </c>
      <c r="AD246" s="50" t="s">
        <v>46</v>
      </c>
      <c r="AE246" s="42"/>
      <c r="AF246" s="24"/>
      <c r="AG246" s="25"/>
      <c r="AH246" s="19"/>
      <c r="AI246" s="34"/>
      <c r="AJ246" s="44">
        <f>F94</f>
        <v>81</v>
      </c>
      <c r="AK246" s="45">
        <f>F68</f>
        <v>55</v>
      </c>
      <c r="AL246" s="45">
        <f>F81</f>
        <v>68</v>
      </c>
      <c r="AM246" s="45">
        <f>F35</f>
        <v>22</v>
      </c>
      <c r="AN246" s="45">
        <f>F21</f>
        <v>8</v>
      </c>
      <c r="AO246" s="45">
        <f>F25</f>
        <v>12</v>
      </c>
      <c r="AP246" s="45">
        <f>F60</f>
        <v>47</v>
      </c>
      <c r="AQ246" s="45">
        <f>F46</f>
        <v>33</v>
      </c>
      <c r="AR246" s="46">
        <f>F56</f>
        <v>43</v>
      </c>
      <c r="AS246" s="47">
        <f t="shared" si="89"/>
        <v>20049</v>
      </c>
      <c r="AT246" s="2"/>
      <c r="AU246" s="48" t="s">
        <v>13</v>
      </c>
      <c r="AV246" s="49" t="s">
        <v>53</v>
      </c>
      <c r="AW246" s="49" t="s">
        <v>59</v>
      </c>
      <c r="AX246" s="49" t="s">
        <v>11</v>
      </c>
      <c r="AY246" s="49" t="s">
        <v>52</v>
      </c>
      <c r="AZ246" s="49" t="s">
        <v>62</v>
      </c>
      <c r="BA246" s="49" t="s">
        <v>16</v>
      </c>
      <c r="BB246" s="49" t="s">
        <v>50</v>
      </c>
      <c r="BC246" s="50" t="s">
        <v>65</v>
      </c>
      <c r="BD246" s="42"/>
      <c r="BE246" s="24"/>
    </row>
    <row r="247" spans="9:57" x14ac:dyDescent="0.2">
      <c r="I247" s="26"/>
      <c r="J247" s="34"/>
      <c r="K247" s="44">
        <f>F78</f>
        <v>65</v>
      </c>
      <c r="L247" s="45">
        <f>F74</f>
        <v>61</v>
      </c>
      <c r="M247" s="45">
        <f>F91</f>
        <v>78</v>
      </c>
      <c r="N247" s="45">
        <f>F32</f>
        <v>19</v>
      </c>
      <c r="O247" s="45">
        <f>F18</f>
        <v>5</v>
      </c>
      <c r="P247" s="45">
        <f>F31</f>
        <v>18</v>
      </c>
      <c r="Q247" s="45">
        <f>F53</f>
        <v>40</v>
      </c>
      <c r="R247" s="45">
        <f>F43</f>
        <v>30</v>
      </c>
      <c r="S247" s="46">
        <f>F66</f>
        <v>53</v>
      </c>
      <c r="T247" s="47">
        <f t="shared" si="88"/>
        <v>20049</v>
      </c>
      <c r="U247" s="2"/>
      <c r="V247" s="48" t="s">
        <v>85</v>
      </c>
      <c r="W247" s="49" t="s">
        <v>91</v>
      </c>
      <c r="X247" s="49" t="s">
        <v>41</v>
      </c>
      <c r="Y247" s="49" t="s">
        <v>44</v>
      </c>
      <c r="Z247" s="49" t="s">
        <v>94</v>
      </c>
      <c r="AA247" s="49" t="s">
        <v>79</v>
      </c>
      <c r="AB247" s="49" t="s">
        <v>82</v>
      </c>
      <c r="AC247" s="49" t="s">
        <v>93</v>
      </c>
      <c r="AD247" s="50" t="s">
        <v>38</v>
      </c>
      <c r="AE247" s="42"/>
      <c r="AF247" s="24"/>
      <c r="AG247" s="25"/>
      <c r="AH247" s="19"/>
      <c r="AI247" s="34"/>
      <c r="AJ247" s="44">
        <f>F63</f>
        <v>50</v>
      </c>
      <c r="AK247" s="45">
        <f>F49</f>
        <v>36</v>
      </c>
      <c r="AL247" s="45">
        <f>F50</f>
        <v>37</v>
      </c>
      <c r="AM247" s="45">
        <f>F88</f>
        <v>75</v>
      </c>
      <c r="AN247" s="45">
        <f>F71</f>
        <v>58</v>
      </c>
      <c r="AO247" s="45">
        <f>F84</f>
        <v>71</v>
      </c>
      <c r="AP247" s="45">
        <f>F38</f>
        <v>25</v>
      </c>
      <c r="AQ247" s="45">
        <f>F15</f>
        <v>2</v>
      </c>
      <c r="AR247" s="46">
        <f>F28</f>
        <v>15</v>
      </c>
      <c r="AS247" s="47">
        <f t="shared" si="89"/>
        <v>20049</v>
      </c>
      <c r="AT247" s="2"/>
      <c r="AU247" s="48" t="s">
        <v>74</v>
      </c>
      <c r="AV247" s="49" t="s">
        <v>23</v>
      </c>
      <c r="AW247" s="49" t="s">
        <v>29</v>
      </c>
      <c r="AX247" s="49" t="s">
        <v>68</v>
      </c>
      <c r="AY247" s="49" t="s">
        <v>26</v>
      </c>
      <c r="AZ247" s="49" t="s">
        <v>32</v>
      </c>
      <c r="BA247" s="49" t="s">
        <v>71</v>
      </c>
      <c r="BB247" s="49" t="s">
        <v>20</v>
      </c>
      <c r="BC247" s="50" t="s">
        <v>31</v>
      </c>
      <c r="BD247" s="42"/>
      <c r="BE247" s="24"/>
    </row>
    <row r="248" spans="9:57" x14ac:dyDescent="0.2">
      <c r="I248" s="26"/>
      <c r="J248" s="34"/>
      <c r="K248" s="44">
        <f>F59</f>
        <v>46</v>
      </c>
      <c r="L248" s="45">
        <f>F58</f>
        <v>45</v>
      </c>
      <c r="M248" s="45">
        <f>F45</f>
        <v>32</v>
      </c>
      <c r="N248" s="45">
        <f>F70</f>
        <v>57</v>
      </c>
      <c r="O248" s="45">
        <f>F80</f>
        <v>67</v>
      </c>
      <c r="P248" s="45">
        <f>F93</f>
        <v>80</v>
      </c>
      <c r="Q248" s="45">
        <f>F37</f>
        <v>24</v>
      </c>
      <c r="R248" s="45">
        <f>F24</f>
        <v>11</v>
      </c>
      <c r="S248" s="46">
        <f>F20</f>
        <v>7</v>
      </c>
      <c r="T248" s="47">
        <f t="shared" si="88"/>
        <v>20049</v>
      </c>
      <c r="U248" s="2"/>
      <c r="V248" s="48" t="s">
        <v>25</v>
      </c>
      <c r="W248" s="49" t="s">
        <v>76</v>
      </c>
      <c r="X248" s="49" t="s">
        <v>35</v>
      </c>
      <c r="Y248" s="49" t="s">
        <v>34</v>
      </c>
      <c r="Z248" s="49" t="s">
        <v>70</v>
      </c>
      <c r="AA248" s="49" t="s">
        <v>28</v>
      </c>
      <c r="AB248" s="49" t="s">
        <v>22</v>
      </c>
      <c r="AC248" s="49" t="s">
        <v>73</v>
      </c>
      <c r="AD248" s="50" t="s">
        <v>37</v>
      </c>
      <c r="AE248" s="42"/>
      <c r="AF248" s="24"/>
      <c r="AG248" s="25"/>
      <c r="AH248" s="19"/>
      <c r="AI248" s="34"/>
      <c r="AJ248" s="44">
        <f>F69</f>
        <v>56</v>
      </c>
      <c r="AK248" s="45">
        <f>F82</f>
        <v>69</v>
      </c>
      <c r="AL248" s="45">
        <f>F92</f>
        <v>79</v>
      </c>
      <c r="AM248" s="45">
        <f>F22</f>
        <v>9</v>
      </c>
      <c r="AN248" s="45">
        <f>F23</f>
        <v>10</v>
      </c>
      <c r="AO248" s="45">
        <f>F36</f>
        <v>23</v>
      </c>
      <c r="AP248" s="45">
        <f>F44</f>
        <v>31</v>
      </c>
      <c r="AQ248" s="45">
        <f>F57</f>
        <v>44</v>
      </c>
      <c r="AR248" s="46">
        <f>F61</f>
        <v>48</v>
      </c>
      <c r="AS248" s="47">
        <f t="shared" si="89"/>
        <v>20049</v>
      </c>
      <c r="AT248" s="2"/>
      <c r="AU248" s="48" t="s">
        <v>42</v>
      </c>
      <c r="AV248" s="49" t="s">
        <v>92</v>
      </c>
      <c r="AW248" s="49" t="s">
        <v>86</v>
      </c>
      <c r="AX248" s="49" t="s">
        <v>45</v>
      </c>
      <c r="AY248" s="49" t="s">
        <v>95</v>
      </c>
      <c r="AZ248" s="49" t="s">
        <v>80</v>
      </c>
      <c r="BA248" s="49" t="s">
        <v>39</v>
      </c>
      <c r="BB248" s="49" t="s">
        <v>98</v>
      </c>
      <c r="BC248" s="50" t="s">
        <v>83</v>
      </c>
      <c r="BD248" s="42"/>
      <c r="BE248" s="24"/>
    </row>
    <row r="249" spans="9:57" x14ac:dyDescent="0.2">
      <c r="I249" s="26"/>
      <c r="J249" s="34"/>
      <c r="K249" s="44">
        <f>F16</f>
        <v>3</v>
      </c>
      <c r="L249" s="45">
        <f>F39</f>
        <v>26</v>
      </c>
      <c r="M249" s="45">
        <f>F26</f>
        <v>13</v>
      </c>
      <c r="N249" s="45">
        <f>F51</f>
        <v>38</v>
      </c>
      <c r="O249" s="45">
        <f>F64</f>
        <v>51</v>
      </c>
      <c r="P249" s="45">
        <f>F47</f>
        <v>34</v>
      </c>
      <c r="Q249" s="45">
        <f>F72</f>
        <v>59</v>
      </c>
      <c r="R249" s="45">
        <f>F86</f>
        <v>73</v>
      </c>
      <c r="S249" s="46">
        <f>F85</f>
        <v>72</v>
      </c>
      <c r="T249" s="47">
        <f t="shared" si="88"/>
        <v>20049</v>
      </c>
      <c r="U249" s="2"/>
      <c r="V249" s="48" t="s">
        <v>12</v>
      </c>
      <c r="W249" s="49" t="s">
        <v>63</v>
      </c>
      <c r="X249" s="49" t="s">
        <v>57</v>
      </c>
      <c r="Y249" s="49" t="s">
        <v>51</v>
      </c>
      <c r="Z249" s="49" t="s">
        <v>66</v>
      </c>
      <c r="AA249" s="49" t="s">
        <v>15</v>
      </c>
      <c r="AB249" s="49" t="s">
        <v>18</v>
      </c>
      <c r="AC249" s="49" t="s">
        <v>60</v>
      </c>
      <c r="AD249" s="50" t="s">
        <v>54</v>
      </c>
      <c r="AE249" s="42"/>
      <c r="AF249" s="24"/>
      <c r="AG249" s="25"/>
      <c r="AH249" s="19"/>
      <c r="AI249" s="34"/>
      <c r="AJ249" s="44">
        <f>F30</f>
        <v>17</v>
      </c>
      <c r="AK249" s="45">
        <f>F34</f>
        <v>21</v>
      </c>
      <c r="AL249" s="45">
        <f>F17</f>
        <v>4</v>
      </c>
      <c r="AM249" s="45">
        <f>F55</f>
        <v>42</v>
      </c>
      <c r="AN249" s="45">
        <f>F65</f>
        <v>52</v>
      </c>
      <c r="AO249" s="45">
        <f>F42</f>
        <v>29</v>
      </c>
      <c r="AP249" s="45">
        <f>F77</f>
        <v>64</v>
      </c>
      <c r="AQ249" s="45">
        <f>F90</f>
        <v>77</v>
      </c>
      <c r="AR249" s="46">
        <f>F76</f>
        <v>63</v>
      </c>
      <c r="AS249" s="47">
        <f t="shared" si="89"/>
        <v>20049</v>
      </c>
      <c r="AT249" s="2"/>
      <c r="AU249" s="48" t="s">
        <v>17</v>
      </c>
      <c r="AV249" s="49" t="s">
        <v>58</v>
      </c>
      <c r="AW249" s="49" t="s">
        <v>64</v>
      </c>
      <c r="AX249" s="49" t="s">
        <v>14</v>
      </c>
      <c r="AY249" s="49" t="s">
        <v>56</v>
      </c>
      <c r="AZ249" s="49" t="s">
        <v>67</v>
      </c>
      <c r="BA249" s="49" t="s">
        <v>19</v>
      </c>
      <c r="BB249" s="49" t="s">
        <v>55</v>
      </c>
      <c r="BC249" s="50" t="s">
        <v>61</v>
      </c>
      <c r="BD249" s="42"/>
      <c r="BE249" s="24"/>
    </row>
    <row r="250" spans="9:57" x14ac:dyDescent="0.2">
      <c r="I250" s="26"/>
      <c r="J250" s="34"/>
      <c r="K250" s="44">
        <f>F55</f>
        <v>42</v>
      </c>
      <c r="L250" s="45">
        <f>F42</f>
        <v>29</v>
      </c>
      <c r="M250" s="45">
        <f>F65</f>
        <v>52</v>
      </c>
      <c r="N250" s="45">
        <f>F90</f>
        <v>77</v>
      </c>
      <c r="O250" s="45">
        <f>F76</f>
        <v>63</v>
      </c>
      <c r="P250" s="45">
        <f>F77</f>
        <v>64</v>
      </c>
      <c r="Q250" s="45">
        <f>F30</f>
        <v>17</v>
      </c>
      <c r="R250" s="45">
        <f>F17</f>
        <v>4</v>
      </c>
      <c r="S250" s="46">
        <f>F34</f>
        <v>21</v>
      </c>
      <c r="T250" s="47">
        <f t="shared" si="88"/>
        <v>20049</v>
      </c>
      <c r="U250" s="2"/>
      <c r="V250" s="48" t="s">
        <v>14</v>
      </c>
      <c r="W250" s="49" t="s">
        <v>67</v>
      </c>
      <c r="X250" s="49" t="s">
        <v>56</v>
      </c>
      <c r="Y250" s="49" t="s">
        <v>55</v>
      </c>
      <c r="Z250" s="49" t="s">
        <v>61</v>
      </c>
      <c r="AA250" s="49" t="s">
        <v>19</v>
      </c>
      <c r="AB250" s="49" t="s">
        <v>17</v>
      </c>
      <c r="AC250" s="49" t="s">
        <v>64</v>
      </c>
      <c r="AD250" s="50" t="s">
        <v>58</v>
      </c>
      <c r="AE250" s="42"/>
      <c r="AF250" s="24"/>
      <c r="AG250" s="25"/>
      <c r="AH250" s="19"/>
      <c r="AI250" s="34"/>
      <c r="AJ250" s="44">
        <f>F80</f>
        <v>67</v>
      </c>
      <c r="AK250" s="45">
        <f>F93</f>
        <v>80</v>
      </c>
      <c r="AL250" s="45">
        <f>F70</f>
        <v>57</v>
      </c>
      <c r="AM250" s="45">
        <f>F24</f>
        <v>11</v>
      </c>
      <c r="AN250" s="45">
        <f>F37</f>
        <v>24</v>
      </c>
      <c r="AO250" s="45">
        <f>F20</f>
        <v>7</v>
      </c>
      <c r="AP250" s="45">
        <f>F58</f>
        <v>45</v>
      </c>
      <c r="AQ250" s="45">
        <f>F59</f>
        <v>46</v>
      </c>
      <c r="AR250" s="46">
        <f>F45</f>
        <v>32</v>
      </c>
      <c r="AS250" s="47">
        <f t="shared" si="89"/>
        <v>20049</v>
      </c>
      <c r="AT250" s="2"/>
      <c r="AU250" s="48" t="s">
        <v>70</v>
      </c>
      <c r="AV250" s="49" t="s">
        <v>28</v>
      </c>
      <c r="AW250" s="49" t="s">
        <v>34</v>
      </c>
      <c r="AX250" s="49" t="s">
        <v>73</v>
      </c>
      <c r="AY250" s="49" t="s">
        <v>22</v>
      </c>
      <c r="AZ250" s="49" t="s">
        <v>37</v>
      </c>
      <c r="BA250" s="49" t="s">
        <v>76</v>
      </c>
      <c r="BB250" s="49" t="s">
        <v>25</v>
      </c>
      <c r="BC250" s="50" t="s">
        <v>35</v>
      </c>
      <c r="BD250" s="42"/>
      <c r="BE250" s="24"/>
    </row>
    <row r="251" spans="9:57" x14ac:dyDescent="0.2">
      <c r="I251" s="26"/>
      <c r="J251" s="34"/>
      <c r="K251" s="44">
        <f>F71</f>
        <v>58</v>
      </c>
      <c r="L251" s="45">
        <f>F88</f>
        <v>75</v>
      </c>
      <c r="M251" s="45">
        <f>F84</f>
        <v>71</v>
      </c>
      <c r="N251" s="45">
        <f>F28</f>
        <v>15</v>
      </c>
      <c r="O251" s="45">
        <f>F38</f>
        <v>25</v>
      </c>
      <c r="P251" s="45">
        <f>F15</f>
        <v>2</v>
      </c>
      <c r="Q251" s="45">
        <f>F49</f>
        <v>36</v>
      </c>
      <c r="R251" s="45">
        <f>F63</f>
        <v>50</v>
      </c>
      <c r="S251" s="46">
        <f>F50</f>
        <v>37</v>
      </c>
      <c r="T251" s="47">
        <f t="shared" si="88"/>
        <v>20049</v>
      </c>
      <c r="U251" s="2"/>
      <c r="V251" s="48" t="s">
        <v>26</v>
      </c>
      <c r="W251" s="49" t="s">
        <v>68</v>
      </c>
      <c r="X251" s="49" t="s">
        <v>32</v>
      </c>
      <c r="Y251" s="49" t="s">
        <v>31</v>
      </c>
      <c r="Z251" s="49" t="s">
        <v>71</v>
      </c>
      <c r="AA251" s="49" t="s">
        <v>20</v>
      </c>
      <c r="AB251" s="49" t="s">
        <v>23</v>
      </c>
      <c r="AC251" s="49" t="s">
        <v>74</v>
      </c>
      <c r="AD251" s="50" t="s">
        <v>29</v>
      </c>
      <c r="AE251" s="42"/>
      <c r="AF251" s="24"/>
      <c r="AH251" s="19"/>
      <c r="AI251" s="34"/>
      <c r="AJ251" s="44">
        <f>F32</f>
        <v>19</v>
      </c>
      <c r="AK251" s="45">
        <f>F18</f>
        <v>5</v>
      </c>
      <c r="AL251" s="45">
        <f>F31</f>
        <v>18</v>
      </c>
      <c r="AM251" s="45">
        <f>F66</f>
        <v>53</v>
      </c>
      <c r="AN251" s="45">
        <f>F43</f>
        <v>30</v>
      </c>
      <c r="AO251" s="45">
        <f>F53</f>
        <v>40</v>
      </c>
      <c r="AP251" s="45">
        <f>F91</f>
        <v>78</v>
      </c>
      <c r="AQ251" s="45">
        <f>F74</f>
        <v>61</v>
      </c>
      <c r="AR251" s="46">
        <f>F78</f>
        <v>65</v>
      </c>
      <c r="AS251" s="47">
        <f t="shared" si="89"/>
        <v>20049</v>
      </c>
      <c r="AT251" s="2"/>
      <c r="AU251" s="48" t="s">
        <v>44</v>
      </c>
      <c r="AV251" s="49" t="s">
        <v>94</v>
      </c>
      <c r="AW251" s="49" t="s">
        <v>79</v>
      </c>
      <c r="AX251" s="49" t="s">
        <v>38</v>
      </c>
      <c r="AY251" s="49" t="s">
        <v>93</v>
      </c>
      <c r="AZ251" s="49" t="s">
        <v>82</v>
      </c>
      <c r="BA251" s="49" t="s">
        <v>41</v>
      </c>
      <c r="BB251" s="49" t="s">
        <v>91</v>
      </c>
      <c r="BC251" s="50" t="s">
        <v>85</v>
      </c>
      <c r="BD251" s="42"/>
      <c r="BE251" s="24"/>
    </row>
    <row r="252" spans="9:57" ht="12.75" thickBot="1" x14ac:dyDescent="0.25">
      <c r="I252" s="26"/>
      <c r="J252" s="34"/>
      <c r="K252" s="59">
        <f>F36</f>
        <v>23</v>
      </c>
      <c r="L252" s="60">
        <f>F23</f>
        <v>10</v>
      </c>
      <c r="M252" s="60">
        <f>F22</f>
        <v>9</v>
      </c>
      <c r="N252" s="60">
        <f>F44</f>
        <v>31</v>
      </c>
      <c r="O252" s="60">
        <f>F57</f>
        <v>44</v>
      </c>
      <c r="P252" s="60">
        <f>F61</f>
        <v>48</v>
      </c>
      <c r="Q252" s="60">
        <f>F92</f>
        <v>79</v>
      </c>
      <c r="R252" s="60">
        <f>F82</f>
        <v>69</v>
      </c>
      <c r="S252" s="61">
        <f>F69</f>
        <v>56</v>
      </c>
      <c r="T252" s="47">
        <f t="shared" si="88"/>
        <v>20049</v>
      </c>
      <c r="U252" s="2"/>
      <c r="V252" s="63" t="s">
        <v>80</v>
      </c>
      <c r="W252" s="64" t="s">
        <v>95</v>
      </c>
      <c r="X252" s="64" t="s">
        <v>45</v>
      </c>
      <c r="Y252" s="64" t="s">
        <v>39</v>
      </c>
      <c r="Z252" s="64" t="s">
        <v>98</v>
      </c>
      <c r="AA252" s="64" t="s">
        <v>83</v>
      </c>
      <c r="AB252" s="64" t="s">
        <v>86</v>
      </c>
      <c r="AC252" s="64" t="s">
        <v>92</v>
      </c>
      <c r="AD252" s="65" t="s">
        <v>42</v>
      </c>
      <c r="AE252" s="42"/>
      <c r="AF252" s="66"/>
      <c r="AG252" s="67"/>
      <c r="AH252" s="58"/>
      <c r="AI252" s="34"/>
      <c r="AJ252" s="59">
        <f>F47</f>
        <v>34</v>
      </c>
      <c r="AK252" s="60">
        <f>F51</f>
        <v>38</v>
      </c>
      <c r="AL252" s="60">
        <f>F64</f>
        <v>51</v>
      </c>
      <c r="AM252" s="60">
        <f>F72</f>
        <v>59</v>
      </c>
      <c r="AN252" s="60">
        <f>F85</f>
        <v>72</v>
      </c>
      <c r="AO252" s="60">
        <f>F86</f>
        <v>73</v>
      </c>
      <c r="AP252" s="60">
        <f>F16</f>
        <v>3</v>
      </c>
      <c r="AQ252" s="60">
        <f>F26</f>
        <v>13</v>
      </c>
      <c r="AR252" s="61">
        <f>F39</f>
        <v>26</v>
      </c>
      <c r="AS252" s="47">
        <f t="shared" si="89"/>
        <v>20049</v>
      </c>
      <c r="AT252" s="2"/>
      <c r="AU252" s="63" t="s">
        <v>15</v>
      </c>
      <c r="AV252" s="64" t="s">
        <v>51</v>
      </c>
      <c r="AW252" s="64" t="s">
        <v>66</v>
      </c>
      <c r="AX252" s="64" t="s">
        <v>18</v>
      </c>
      <c r="AY252" s="64" t="s">
        <v>54</v>
      </c>
      <c r="AZ252" s="64" t="s">
        <v>60</v>
      </c>
      <c r="BA252" s="64" t="s">
        <v>12</v>
      </c>
      <c r="BB252" s="64" t="s">
        <v>57</v>
      </c>
      <c r="BC252" s="65" t="s">
        <v>63</v>
      </c>
      <c r="BD252" s="42"/>
      <c r="BE252" s="66"/>
    </row>
    <row r="253" spans="9:57" x14ac:dyDescent="0.2">
      <c r="I253" s="26"/>
      <c r="J253" s="34"/>
      <c r="K253" s="209">
        <f>K244^2+L244^2+M244^2+K245^2+L245^2+M245^2+K246^2+L246^2+M246^2</f>
        <v>20049</v>
      </c>
      <c r="L253" s="210">
        <f>K247^2+L247^2+M247^2+K248^2+L248^2+M248^2+K249^2+L249^2+M249^2</f>
        <v>20049</v>
      </c>
      <c r="M253" s="210">
        <f>K250^2+L250^2+M250^2+K251^2+L251^2+M251^2+K252^2+L252^2+M252^2</f>
        <v>20049</v>
      </c>
      <c r="N253" s="210">
        <f>N244^2+O244^2+P244^2+N245^2+O245^2+P245^2+N246^2+O246^2+P246^2</f>
        <v>20049</v>
      </c>
      <c r="O253" s="210">
        <f>N247^2+O247^2+P247^2+N248^2+O248^2+P248^2+N249^2+O249^2+P249^2</f>
        <v>20049</v>
      </c>
      <c r="P253" s="210">
        <f>N250^2+O250^2+P250^2+N251^2+O251^2+P251^2+N252^2+O252^2+P252^2</f>
        <v>20049</v>
      </c>
      <c r="Q253" s="210">
        <f>Q244^2+R244^2+S244^2+Q245^2+R245^2+S245^2+Q246^2+R246^2+S246^2</f>
        <v>20049</v>
      </c>
      <c r="R253" s="210">
        <f>Q247^2+R247^2+S247^2+Q248^2+R248^2+S248^2+Q249^2+R249^2+S249^2</f>
        <v>20049</v>
      </c>
      <c r="S253" s="211">
        <f>Q250^2+R250^2+S250^2+Q251^2+R251^2+S251^2+Q252^2+R252^2+S252^2</f>
        <v>20049</v>
      </c>
      <c r="T253" s="47">
        <f>K244^2+L245^2+M246^2+N247^2+O248^2+P249^2+Q250^2+R251^2+S252^2</f>
        <v>20049</v>
      </c>
      <c r="U253" s="2"/>
      <c r="V253" s="77"/>
      <c r="W253" s="77"/>
      <c r="X253" s="77"/>
      <c r="Y253" s="77"/>
      <c r="Z253" s="77"/>
      <c r="AA253" s="77"/>
      <c r="AB253" s="77"/>
      <c r="AC253" s="77"/>
      <c r="AD253" s="77"/>
      <c r="AE253" s="42"/>
      <c r="AF253" s="66"/>
      <c r="AG253" s="67"/>
      <c r="AH253" s="58"/>
      <c r="AI253" s="34"/>
      <c r="AJ253" s="78">
        <f>SUMSQ(AJ244,AK244,AL244,AJ245,AK245,AL245,AJ246,AK246,AL246)</f>
        <v>20049</v>
      </c>
      <c r="AK253" s="79">
        <f>SUMSQ(AJ247,AK247,AL247,AJ248,AK248,AL248,AJ249,AK249,AL249)</f>
        <v>20049</v>
      </c>
      <c r="AL253" s="79">
        <f>SUMSQ(AJ250,AK250,AL250,AJ251,AK251,AL251,AJ252,AK252,AL252)</f>
        <v>20049</v>
      </c>
      <c r="AM253" s="79">
        <f>SUMSQ(AM244,AN244,AO244,AM245,AN245,AO245,AM246,AN246,AO246)</f>
        <v>20049</v>
      </c>
      <c r="AN253" s="79">
        <f>SUMSQ(AM247,AN247,AO247,AM248,AN248,AO248,AM249,AN249,AO249)</f>
        <v>20049</v>
      </c>
      <c r="AO253" s="79">
        <f>SUMSQ(AM250,AN250,AO250,AM251,AN251,AO251,AM252,AN252,AO252)</f>
        <v>20049</v>
      </c>
      <c r="AP253" s="79">
        <f>SUMSQ(AP244,AQ244,AR244,AP245,AQ245,AR245,AP246,AQ246,AR246)</f>
        <v>20049</v>
      </c>
      <c r="AQ253" s="79">
        <f>SUMSQ(AP247,AQ247,AR247,AP248,AQ248,AR248,AP249,AQ249,AR249)</f>
        <v>20049</v>
      </c>
      <c r="AR253" s="79">
        <f>SUMSQ(AP250,AQ250,AR250,AP251,AQ251,AR251,AP252,AQ252,AR252)</f>
        <v>20049</v>
      </c>
      <c r="AS253" s="80">
        <f>SUMSQ(AJ244,AK245,AL246,AM247,AN248,AO249,AP250,AQ251,AR252)</f>
        <v>20049</v>
      </c>
      <c r="AT253" s="2"/>
      <c r="AU253" s="77"/>
      <c r="AV253" s="77"/>
      <c r="AW253" s="77"/>
      <c r="AX253" s="77"/>
      <c r="AY253" s="77"/>
      <c r="AZ253" s="77"/>
      <c r="BA253" s="77"/>
      <c r="BB253" s="77"/>
      <c r="BC253" s="77"/>
      <c r="BD253" s="42"/>
      <c r="BE253" s="66"/>
    </row>
    <row r="254" spans="9:57" ht="12.75" thickBot="1" x14ac:dyDescent="0.25">
      <c r="I254" s="26"/>
      <c r="J254" s="34"/>
      <c r="K254" s="89">
        <f t="shared" ref="K254:S254" si="90">K244^2+K245^2+K246^2+K247^2+K248^2+K249^2+K250^2+K251^2+K252^2</f>
        <v>20049</v>
      </c>
      <c r="L254" s="90">
        <f t="shared" si="90"/>
        <v>20049</v>
      </c>
      <c r="M254" s="90">
        <f t="shared" si="90"/>
        <v>20049</v>
      </c>
      <c r="N254" s="90">
        <f t="shared" si="90"/>
        <v>20049</v>
      </c>
      <c r="O254" s="90">
        <f t="shared" si="90"/>
        <v>20049</v>
      </c>
      <c r="P254" s="90">
        <f t="shared" si="90"/>
        <v>20049</v>
      </c>
      <c r="Q254" s="90">
        <f t="shared" si="90"/>
        <v>20049</v>
      </c>
      <c r="R254" s="90">
        <f t="shared" si="90"/>
        <v>20049</v>
      </c>
      <c r="S254" s="91">
        <f t="shared" si="90"/>
        <v>20049</v>
      </c>
      <c r="T254" s="100">
        <f>K252^2+L251^2+M250^2+N249^2+O248^2+P247^2+Q246^2+R245^2+S244^2</f>
        <v>20049</v>
      </c>
      <c r="U254" s="2"/>
      <c r="V254" s="136" t="s">
        <v>13</v>
      </c>
      <c r="W254" s="137" t="s">
        <v>72</v>
      </c>
      <c r="X254" s="137" t="s">
        <v>40</v>
      </c>
      <c r="Y254" s="137" t="s">
        <v>44</v>
      </c>
      <c r="Z254" s="137" t="s">
        <v>70</v>
      </c>
      <c r="AA254" s="137" t="s">
        <v>15</v>
      </c>
      <c r="AB254" s="137" t="s">
        <v>17</v>
      </c>
      <c r="AC254" s="137" t="s">
        <v>74</v>
      </c>
      <c r="AD254" s="138" t="s">
        <v>42</v>
      </c>
      <c r="AE254" s="42"/>
      <c r="AF254" s="97"/>
      <c r="AH254" s="88"/>
      <c r="AI254" s="34"/>
      <c r="AJ254" s="89">
        <f t="shared" ref="AJ254:AR254" si="91">SUMSQ(AJ244:AJ252)</f>
        <v>20049</v>
      </c>
      <c r="AK254" s="90">
        <f t="shared" si="91"/>
        <v>20049</v>
      </c>
      <c r="AL254" s="90">
        <f t="shared" si="91"/>
        <v>20049</v>
      </c>
      <c r="AM254" s="90">
        <f t="shared" si="91"/>
        <v>20049</v>
      </c>
      <c r="AN254" s="90">
        <f t="shared" si="91"/>
        <v>20049</v>
      </c>
      <c r="AO254" s="90">
        <f t="shared" si="91"/>
        <v>20049</v>
      </c>
      <c r="AP254" s="90">
        <f t="shared" si="91"/>
        <v>20049</v>
      </c>
      <c r="AQ254" s="90">
        <f t="shared" si="91"/>
        <v>20049</v>
      </c>
      <c r="AR254" s="90">
        <f t="shared" si="91"/>
        <v>20049</v>
      </c>
      <c r="AS254" s="99">
        <f>SUMSQ(AJ252,AK251,AL250,AM249,AN248,AO247,AP246,AQ245,AR244)</f>
        <v>20049</v>
      </c>
      <c r="AT254" s="2"/>
      <c r="AU254" s="136" t="s">
        <v>72</v>
      </c>
      <c r="AV254" s="137" t="s">
        <v>99</v>
      </c>
      <c r="AW254" s="137" t="s">
        <v>59</v>
      </c>
      <c r="AX254" s="137" t="s">
        <v>68</v>
      </c>
      <c r="AY254" s="137" t="s">
        <v>95</v>
      </c>
      <c r="AZ254" s="137" t="s">
        <v>67</v>
      </c>
      <c r="BA254" s="137" t="s">
        <v>76</v>
      </c>
      <c r="BB254" s="137" t="s">
        <v>91</v>
      </c>
      <c r="BC254" s="138" t="s">
        <v>63</v>
      </c>
      <c r="BD254" s="42"/>
      <c r="BE254" s="97"/>
    </row>
    <row r="255" spans="9:57" ht="12.75" thickBot="1" x14ac:dyDescent="0.25">
      <c r="I255" s="26"/>
      <c r="J255" s="104"/>
      <c r="K255" s="105"/>
      <c r="L255" s="105"/>
      <c r="M255" s="105"/>
      <c r="N255" s="105"/>
      <c r="O255" s="105"/>
      <c r="P255" s="105"/>
      <c r="Q255" s="105"/>
      <c r="R255" s="105"/>
      <c r="S255" s="105"/>
      <c r="T255" s="139"/>
      <c r="U255" s="106"/>
      <c r="V255" s="140" t="s">
        <v>80</v>
      </c>
      <c r="W255" s="141" t="s">
        <v>68</v>
      </c>
      <c r="X255" s="141" t="s">
        <v>56</v>
      </c>
      <c r="Y255" s="141" t="s">
        <v>51</v>
      </c>
      <c r="Z255" s="141" t="s">
        <v>70</v>
      </c>
      <c r="AA255" s="141" t="s">
        <v>79</v>
      </c>
      <c r="AB255" s="141" t="s">
        <v>81</v>
      </c>
      <c r="AC255" s="141" t="s">
        <v>69</v>
      </c>
      <c r="AD255" s="142" t="s">
        <v>50</v>
      </c>
      <c r="AE255" s="109"/>
      <c r="AF255" s="97"/>
      <c r="AH255" s="88"/>
      <c r="AI255" s="104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39"/>
      <c r="AT255" s="106"/>
      <c r="AU255" s="140" t="s">
        <v>15</v>
      </c>
      <c r="AV255" s="141" t="s">
        <v>94</v>
      </c>
      <c r="AW255" s="141" t="s">
        <v>34</v>
      </c>
      <c r="AX255" s="141" t="s">
        <v>14</v>
      </c>
      <c r="AY255" s="141" t="s">
        <v>95</v>
      </c>
      <c r="AZ255" s="141" t="s">
        <v>32</v>
      </c>
      <c r="BA255" s="141" t="s">
        <v>16</v>
      </c>
      <c r="BB255" s="141" t="s">
        <v>96</v>
      </c>
      <c r="BC255" s="142" t="s">
        <v>33</v>
      </c>
      <c r="BD255" s="109"/>
      <c r="BE255" s="97"/>
    </row>
    <row r="256" spans="9:57" ht="12.75" thickBot="1" x14ac:dyDescent="0.25">
      <c r="I256" s="110"/>
      <c r="J256" s="111"/>
      <c r="K256" s="111"/>
      <c r="L256" s="111"/>
      <c r="M256" s="113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  <c r="AE256" s="111"/>
      <c r="AF256" s="112"/>
      <c r="AH256" s="110"/>
      <c r="AI256" s="111"/>
      <c r="AJ256" s="111"/>
      <c r="AK256" s="111"/>
      <c r="AL256" s="111"/>
      <c r="AM256" s="111"/>
      <c r="AN256" s="111"/>
      <c r="AO256" s="111"/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111"/>
      <c r="AZ256" s="111"/>
      <c r="BA256" s="111"/>
      <c r="BB256" s="111"/>
      <c r="BC256" s="111"/>
      <c r="BD256" s="111"/>
      <c r="BE256" s="112"/>
    </row>
    <row r="257" spans="9:57" ht="12.75" thickBot="1" x14ac:dyDescent="0.25"/>
    <row r="258" spans="9:57" ht="12.75" thickBot="1" x14ac:dyDescent="0.25">
      <c r="I258" s="7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9"/>
      <c r="Y258" s="8"/>
      <c r="Z258" s="8"/>
      <c r="AA258" s="8"/>
      <c r="AB258" s="8"/>
      <c r="AC258" s="8"/>
      <c r="AD258" s="8"/>
      <c r="AE258" s="8" t="s">
        <v>0</v>
      </c>
      <c r="AF258" s="10"/>
      <c r="AH258" s="7"/>
      <c r="AI258" s="8"/>
      <c r="AJ258" s="8"/>
      <c r="AK258" s="8"/>
      <c r="AL258" s="9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9"/>
      <c r="AX258" s="8"/>
      <c r="AY258" s="8"/>
      <c r="AZ258" s="8"/>
      <c r="BA258" s="8"/>
      <c r="BB258" s="8"/>
      <c r="BC258" s="8"/>
      <c r="BD258" s="8" t="s">
        <v>0</v>
      </c>
      <c r="BE258" s="10"/>
    </row>
    <row r="259" spans="9:57" ht="12.75" thickBot="1" x14ac:dyDescent="0.25">
      <c r="I259" s="26"/>
      <c r="J259" s="20"/>
      <c r="K259" s="21"/>
      <c r="L259" s="21"/>
      <c r="M259" s="21"/>
      <c r="N259" s="21"/>
      <c r="O259" s="22" t="s">
        <v>170</v>
      </c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2" t="s">
        <v>171</v>
      </c>
      <c r="AA259" s="21"/>
      <c r="AB259" s="21"/>
      <c r="AC259" s="21"/>
      <c r="AD259" s="21"/>
      <c r="AE259" s="23"/>
      <c r="AF259" s="24"/>
      <c r="AH259" s="19"/>
      <c r="AI259" s="20"/>
      <c r="AJ259" s="21"/>
      <c r="AK259" s="21"/>
      <c r="AL259" s="21"/>
      <c r="AM259" s="21"/>
      <c r="AN259" s="22" t="s">
        <v>172</v>
      </c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2" t="s">
        <v>173</v>
      </c>
      <c r="AZ259" s="21"/>
      <c r="BA259" s="21"/>
      <c r="BB259" s="21"/>
      <c r="BC259" s="21"/>
      <c r="BD259" s="23"/>
      <c r="BE259" s="24"/>
    </row>
    <row r="260" spans="9:57" x14ac:dyDescent="0.2">
      <c r="I260" s="26"/>
      <c r="J260" s="34"/>
      <c r="K260" s="35">
        <f>F87</f>
        <v>74</v>
      </c>
      <c r="L260" s="36">
        <f>F85</f>
        <v>72</v>
      </c>
      <c r="M260" s="36">
        <f>F71</f>
        <v>58</v>
      </c>
      <c r="N260" s="36">
        <f>F21</f>
        <v>8</v>
      </c>
      <c r="O260" s="36">
        <f>F23</f>
        <v>10</v>
      </c>
      <c r="P260" s="36">
        <f>F37</f>
        <v>24</v>
      </c>
      <c r="Q260" s="36">
        <f>F65</f>
        <v>52</v>
      </c>
      <c r="R260" s="36">
        <f>F54</f>
        <v>41</v>
      </c>
      <c r="S260" s="37">
        <f>F43</f>
        <v>30</v>
      </c>
      <c r="T260" s="38">
        <f t="shared" ref="T260:T268" si="92">K260^2+L260^2+M260^2+N260^2+O260^2+P260^2+Q260^2+R260^2+S260^2</f>
        <v>20049</v>
      </c>
      <c r="U260" s="2"/>
      <c r="V260" s="39" t="s">
        <v>97</v>
      </c>
      <c r="W260" s="40" t="s">
        <v>54</v>
      </c>
      <c r="X260" s="40" t="s">
        <v>26</v>
      </c>
      <c r="Y260" s="40" t="s">
        <v>52</v>
      </c>
      <c r="Z260" s="40" t="s">
        <v>95</v>
      </c>
      <c r="AA260" s="40" t="s">
        <v>22</v>
      </c>
      <c r="AB260" s="40" t="s">
        <v>56</v>
      </c>
      <c r="AC260" s="40" t="s">
        <v>24</v>
      </c>
      <c r="AD260" s="41" t="s">
        <v>93</v>
      </c>
      <c r="AE260" s="42"/>
      <c r="AF260" s="24"/>
      <c r="AH260" s="19"/>
      <c r="AI260" s="34"/>
      <c r="AJ260" s="35">
        <f>F83</f>
        <v>70</v>
      </c>
      <c r="AK260" s="36">
        <f>F90</f>
        <v>77</v>
      </c>
      <c r="AL260" s="36">
        <f>F70</f>
        <v>57</v>
      </c>
      <c r="AM260" s="36">
        <f>F28</f>
        <v>15</v>
      </c>
      <c r="AN260" s="36">
        <f>F32</f>
        <v>19</v>
      </c>
      <c r="AO260" s="36">
        <f>F21</f>
        <v>8</v>
      </c>
      <c r="AP260" s="36">
        <f>F51</f>
        <v>38</v>
      </c>
      <c r="AQ260" s="36">
        <f>F67</f>
        <v>54</v>
      </c>
      <c r="AR260" s="37">
        <f>F44</f>
        <v>31</v>
      </c>
      <c r="AS260" s="38">
        <f t="shared" ref="AS260:AS268" si="93">SUMSQ(AJ260:AR260)</f>
        <v>20049</v>
      </c>
      <c r="AT260" s="2"/>
      <c r="AU260" s="39" t="s">
        <v>43</v>
      </c>
      <c r="AV260" s="40" t="s">
        <v>55</v>
      </c>
      <c r="AW260" s="40" t="s">
        <v>34</v>
      </c>
      <c r="AX260" s="40" t="s">
        <v>31</v>
      </c>
      <c r="AY260" s="40" t="s">
        <v>44</v>
      </c>
      <c r="AZ260" s="40" t="s">
        <v>52</v>
      </c>
      <c r="BA260" s="40" t="s">
        <v>51</v>
      </c>
      <c r="BB260" s="40" t="s">
        <v>30</v>
      </c>
      <c r="BC260" s="41" t="s">
        <v>39</v>
      </c>
      <c r="BD260" s="42"/>
      <c r="BE260" s="24"/>
    </row>
    <row r="261" spans="9:57" x14ac:dyDescent="0.2">
      <c r="I261" s="26"/>
      <c r="J261" s="34"/>
      <c r="K261" s="44">
        <f>F27</f>
        <v>14</v>
      </c>
      <c r="L261" s="45">
        <f>F16</f>
        <v>3</v>
      </c>
      <c r="M261" s="45">
        <f>F38</f>
        <v>25</v>
      </c>
      <c r="N261" s="45">
        <f>F60</f>
        <v>47</v>
      </c>
      <c r="O261" s="45">
        <f>F44</f>
        <v>31</v>
      </c>
      <c r="P261" s="45">
        <f>F58</f>
        <v>45</v>
      </c>
      <c r="Q261" s="45">
        <f>F77</f>
        <v>64</v>
      </c>
      <c r="R261" s="45">
        <f>F75</f>
        <v>62</v>
      </c>
      <c r="S261" s="46">
        <f>F91</f>
        <v>78</v>
      </c>
      <c r="T261" s="47">
        <f t="shared" si="92"/>
        <v>20049</v>
      </c>
      <c r="U261" s="2"/>
      <c r="V261" s="48" t="s">
        <v>46</v>
      </c>
      <c r="W261" s="49" t="s">
        <v>12</v>
      </c>
      <c r="X261" s="49" t="s">
        <v>71</v>
      </c>
      <c r="Y261" s="49" t="s">
        <v>16</v>
      </c>
      <c r="Z261" s="49" t="s">
        <v>39</v>
      </c>
      <c r="AA261" s="49" t="s">
        <v>76</v>
      </c>
      <c r="AB261" s="49" t="s">
        <v>19</v>
      </c>
      <c r="AC261" s="49" t="s">
        <v>69</v>
      </c>
      <c r="AD261" s="50" t="s">
        <v>41</v>
      </c>
      <c r="AE261" s="42"/>
      <c r="AF261" s="24"/>
      <c r="AH261" s="19"/>
      <c r="AI261" s="34"/>
      <c r="AJ261" s="44">
        <f>F24</f>
        <v>11</v>
      </c>
      <c r="AK261" s="45">
        <f>F40</f>
        <v>27</v>
      </c>
      <c r="AL261" s="45">
        <f>F17</f>
        <v>4</v>
      </c>
      <c r="AM261" s="45">
        <f>F56</f>
        <v>43</v>
      </c>
      <c r="AN261" s="45">
        <f>F63</f>
        <v>50</v>
      </c>
      <c r="AO261" s="45">
        <f>F43</f>
        <v>30</v>
      </c>
      <c r="AP261" s="45">
        <f>F82</f>
        <v>69</v>
      </c>
      <c r="AQ261" s="45">
        <f>F86</f>
        <v>73</v>
      </c>
      <c r="AR261" s="46">
        <f>F75</f>
        <v>62</v>
      </c>
      <c r="AS261" s="47">
        <f t="shared" si="93"/>
        <v>20049</v>
      </c>
      <c r="AT261" s="2"/>
      <c r="AU261" s="48" t="s">
        <v>73</v>
      </c>
      <c r="AV261" s="49" t="s">
        <v>96</v>
      </c>
      <c r="AW261" s="49" t="s">
        <v>64</v>
      </c>
      <c r="AX261" s="49" t="s">
        <v>65</v>
      </c>
      <c r="AY261" s="49" t="s">
        <v>74</v>
      </c>
      <c r="AZ261" s="49" t="s">
        <v>93</v>
      </c>
      <c r="BA261" s="49" t="s">
        <v>92</v>
      </c>
      <c r="BB261" s="49" t="s">
        <v>60</v>
      </c>
      <c r="BC261" s="50" t="s">
        <v>69</v>
      </c>
      <c r="BD261" s="42"/>
      <c r="BE261" s="24"/>
    </row>
    <row r="262" spans="9:57" x14ac:dyDescent="0.2">
      <c r="I262" s="26"/>
      <c r="J262" s="34"/>
      <c r="K262" s="44">
        <f>F48</f>
        <v>35</v>
      </c>
      <c r="L262" s="45">
        <f>F64</f>
        <v>51</v>
      </c>
      <c r="M262" s="45">
        <f>F50</f>
        <v>37</v>
      </c>
      <c r="N262" s="45">
        <f>F81</f>
        <v>68</v>
      </c>
      <c r="O262" s="45">
        <f>F92</f>
        <v>79</v>
      </c>
      <c r="P262" s="45">
        <f>F70</f>
        <v>57</v>
      </c>
      <c r="Q262" s="45">
        <f>F17</f>
        <v>4</v>
      </c>
      <c r="R262" s="45">
        <f>F33</f>
        <v>20</v>
      </c>
      <c r="S262" s="46">
        <f>F31</f>
        <v>18</v>
      </c>
      <c r="T262" s="47">
        <f t="shared" si="92"/>
        <v>20049</v>
      </c>
      <c r="U262" s="2"/>
      <c r="V262" s="48" t="s">
        <v>84</v>
      </c>
      <c r="W262" s="49" t="s">
        <v>66</v>
      </c>
      <c r="X262" s="49" t="s">
        <v>29</v>
      </c>
      <c r="Y262" s="49" t="s">
        <v>59</v>
      </c>
      <c r="Z262" s="49" t="s">
        <v>86</v>
      </c>
      <c r="AA262" s="49" t="s">
        <v>34</v>
      </c>
      <c r="AB262" s="49" t="s">
        <v>64</v>
      </c>
      <c r="AC262" s="49" t="s">
        <v>36</v>
      </c>
      <c r="AD262" s="50" t="s">
        <v>79</v>
      </c>
      <c r="AE262" s="42"/>
      <c r="AF262" s="24"/>
      <c r="AH262" s="19"/>
      <c r="AI262" s="34"/>
      <c r="AJ262" s="44">
        <f>F55</f>
        <v>42</v>
      </c>
      <c r="AK262" s="45">
        <f>F59</f>
        <v>46</v>
      </c>
      <c r="AL262" s="45">
        <f>F48</f>
        <v>35</v>
      </c>
      <c r="AM262" s="45">
        <f>F78</f>
        <v>65</v>
      </c>
      <c r="AN262" s="45">
        <f>F94</f>
        <v>81</v>
      </c>
      <c r="AO262" s="45">
        <f>F71</f>
        <v>58</v>
      </c>
      <c r="AP262" s="45">
        <f>F29</f>
        <v>16</v>
      </c>
      <c r="AQ262" s="45">
        <f>F36</f>
        <v>23</v>
      </c>
      <c r="AR262" s="46">
        <f>F16</f>
        <v>3</v>
      </c>
      <c r="AS262" s="47">
        <f t="shared" si="93"/>
        <v>20049</v>
      </c>
      <c r="AT262" s="2"/>
      <c r="AU262" s="48" t="s">
        <v>14</v>
      </c>
      <c r="AV262" s="49" t="s">
        <v>25</v>
      </c>
      <c r="AW262" s="49" t="s">
        <v>84</v>
      </c>
      <c r="AX262" s="49" t="s">
        <v>85</v>
      </c>
      <c r="AY262" s="49" t="s">
        <v>13</v>
      </c>
      <c r="AZ262" s="49" t="s">
        <v>26</v>
      </c>
      <c r="BA262" s="49" t="s">
        <v>21</v>
      </c>
      <c r="BB262" s="49" t="s">
        <v>80</v>
      </c>
      <c r="BC262" s="50" t="s">
        <v>12</v>
      </c>
      <c r="BD262" s="42"/>
      <c r="BE262" s="24"/>
    </row>
    <row r="263" spans="9:57" x14ac:dyDescent="0.2">
      <c r="I263" s="26"/>
      <c r="J263" s="34"/>
      <c r="K263" s="44">
        <f>F83</f>
        <v>70</v>
      </c>
      <c r="L263" s="45">
        <f>F72</f>
        <v>59</v>
      </c>
      <c r="M263" s="45">
        <f>F88</f>
        <v>75</v>
      </c>
      <c r="N263" s="45">
        <f>F35</f>
        <v>22</v>
      </c>
      <c r="O263" s="45">
        <f>F22</f>
        <v>9</v>
      </c>
      <c r="P263" s="45">
        <f>F24</f>
        <v>11</v>
      </c>
      <c r="Q263" s="45">
        <f>F55</f>
        <v>42</v>
      </c>
      <c r="R263" s="45">
        <f>F41</f>
        <v>28</v>
      </c>
      <c r="S263" s="46">
        <f>F66</f>
        <v>53</v>
      </c>
      <c r="T263" s="47">
        <f t="shared" si="92"/>
        <v>20049</v>
      </c>
      <c r="U263" s="2"/>
      <c r="V263" s="48" t="s">
        <v>43</v>
      </c>
      <c r="W263" s="49" t="s">
        <v>18</v>
      </c>
      <c r="X263" s="49" t="s">
        <v>68</v>
      </c>
      <c r="Y263" s="49" t="s">
        <v>11</v>
      </c>
      <c r="Z263" s="49" t="s">
        <v>45</v>
      </c>
      <c r="AA263" s="49" t="s">
        <v>73</v>
      </c>
      <c r="AB263" s="49" t="s">
        <v>14</v>
      </c>
      <c r="AC263" s="49" t="s">
        <v>75</v>
      </c>
      <c r="AD263" s="50" t="s">
        <v>38</v>
      </c>
      <c r="AE263" s="42"/>
      <c r="AF263" s="24"/>
      <c r="AH263" s="19"/>
      <c r="AI263" s="34"/>
      <c r="AJ263" s="44">
        <f>F72</f>
        <v>59</v>
      </c>
      <c r="AK263" s="45">
        <f>F79</f>
        <v>66</v>
      </c>
      <c r="AL263" s="45">
        <f>F92</f>
        <v>79</v>
      </c>
      <c r="AM263" s="45">
        <f>F14</f>
        <v>1</v>
      </c>
      <c r="AN263" s="45">
        <f>F30</f>
        <v>17</v>
      </c>
      <c r="AO263" s="45">
        <f>F37</f>
        <v>24</v>
      </c>
      <c r="AP263" s="45">
        <f>F49</f>
        <v>36</v>
      </c>
      <c r="AQ263" s="45">
        <f>F53</f>
        <v>40</v>
      </c>
      <c r="AR263" s="46">
        <f>F60</f>
        <v>47</v>
      </c>
      <c r="AS263" s="47">
        <f t="shared" si="93"/>
        <v>20049</v>
      </c>
      <c r="AT263" s="2"/>
      <c r="AU263" s="48" t="s">
        <v>18</v>
      </c>
      <c r="AV263" s="49" t="s">
        <v>27</v>
      </c>
      <c r="AW263" s="49" t="s">
        <v>86</v>
      </c>
      <c r="AX263" s="49" t="s">
        <v>81</v>
      </c>
      <c r="AY263" s="49" t="s">
        <v>17</v>
      </c>
      <c r="AZ263" s="49" t="s">
        <v>22</v>
      </c>
      <c r="BA263" s="49" t="s">
        <v>23</v>
      </c>
      <c r="BB263" s="49" t="s">
        <v>82</v>
      </c>
      <c r="BC263" s="50" t="s">
        <v>16</v>
      </c>
      <c r="BD263" s="42"/>
      <c r="BE263" s="24"/>
    </row>
    <row r="264" spans="9:57" x14ac:dyDescent="0.2">
      <c r="I264" s="26"/>
      <c r="J264" s="34"/>
      <c r="K264" s="44">
        <f>F62</f>
        <v>49</v>
      </c>
      <c r="L264" s="45">
        <f>F51</f>
        <v>38</v>
      </c>
      <c r="M264" s="45">
        <f>F49</f>
        <v>36</v>
      </c>
      <c r="N264" s="45">
        <f>F68</f>
        <v>55</v>
      </c>
      <c r="O264" s="45">
        <f>F82</f>
        <v>69</v>
      </c>
      <c r="P264" s="45">
        <f>F93</f>
        <v>80</v>
      </c>
      <c r="Q264" s="45">
        <f>F34</f>
        <v>21</v>
      </c>
      <c r="R264" s="45">
        <f>F29</f>
        <v>16</v>
      </c>
      <c r="S264" s="46">
        <f>F18</f>
        <v>5</v>
      </c>
      <c r="T264" s="47">
        <f t="shared" si="92"/>
        <v>20049</v>
      </c>
      <c r="U264" s="2"/>
      <c r="V264" s="48" t="s">
        <v>99</v>
      </c>
      <c r="W264" s="49" t="s">
        <v>51</v>
      </c>
      <c r="X264" s="49" t="s">
        <v>23</v>
      </c>
      <c r="Y264" s="49" t="s">
        <v>53</v>
      </c>
      <c r="Z264" s="49" t="s">
        <v>92</v>
      </c>
      <c r="AA264" s="49" t="s">
        <v>28</v>
      </c>
      <c r="AB264" s="49" t="s">
        <v>58</v>
      </c>
      <c r="AC264" s="49" t="s">
        <v>21</v>
      </c>
      <c r="AD264" s="50" t="s">
        <v>94</v>
      </c>
      <c r="AE264" s="42"/>
      <c r="AF264" s="24"/>
      <c r="AH264" s="19"/>
      <c r="AI264" s="34"/>
      <c r="AJ264" s="44">
        <f>F22</f>
        <v>9</v>
      </c>
      <c r="AK264" s="45">
        <f>F26</f>
        <v>13</v>
      </c>
      <c r="AL264" s="45">
        <f>F33</f>
        <v>20</v>
      </c>
      <c r="AM264" s="45">
        <f>F45</f>
        <v>32</v>
      </c>
      <c r="AN264" s="45">
        <f>F52</f>
        <v>39</v>
      </c>
      <c r="AO264" s="45">
        <f>F65</f>
        <v>52</v>
      </c>
      <c r="AP264" s="45">
        <f>F68</f>
        <v>55</v>
      </c>
      <c r="AQ264" s="45">
        <f>F84</f>
        <v>71</v>
      </c>
      <c r="AR264" s="46">
        <f>F91</f>
        <v>78</v>
      </c>
      <c r="AS264" s="47">
        <f t="shared" si="93"/>
        <v>20049</v>
      </c>
      <c r="AT264" s="2"/>
      <c r="AU264" s="48" t="s">
        <v>45</v>
      </c>
      <c r="AV264" s="49" t="s">
        <v>57</v>
      </c>
      <c r="AW264" s="49" t="s">
        <v>36</v>
      </c>
      <c r="AX264" s="49" t="s">
        <v>35</v>
      </c>
      <c r="AY264" s="49" t="s">
        <v>40</v>
      </c>
      <c r="AZ264" s="49" t="s">
        <v>56</v>
      </c>
      <c r="BA264" s="49" t="s">
        <v>53</v>
      </c>
      <c r="BB264" s="49" t="s">
        <v>32</v>
      </c>
      <c r="BC264" s="50" t="s">
        <v>41</v>
      </c>
      <c r="BD264" s="42"/>
      <c r="BE264" s="24"/>
    </row>
    <row r="265" spans="9:57" x14ac:dyDescent="0.2">
      <c r="I265" s="26"/>
      <c r="J265" s="34"/>
      <c r="K265" s="44">
        <f>F14</f>
        <v>1</v>
      </c>
      <c r="L265" s="45">
        <f>F39</f>
        <v>26</v>
      </c>
      <c r="M265" s="45">
        <f>F28</f>
        <v>15</v>
      </c>
      <c r="N265" s="45">
        <f>F56</f>
        <v>43</v>
      </c>
      <c r="O265" s="45">
        <f>F61</f>
        <v>48</v>
      </c>
      <c r="P265" s="45">
        <f>F45</f>
        <v>32</v>
      </c>
      <c r="Q265" s="45">
        <f>F76</f>
        <v>63</v>
      </c>
      <c r="R265" s="45">
        <f>F89</f>
        <v>76</v>
      </c>
      <c r="S265" s="46">
        <f>F78</f>
        <v>65</v>
      </c>
      <c r="T265" s="47">
        <f t="shared" si="92"/>
        <v>20049</v>
      </c>
      <c r="U265" s="2"/>
      <c r="V265" s="48" t="s">
        <v>81</v>
      </c>
      <c r="W265" s="49" t="s">
        <v>63</v>
      </c>
      <c r="X265" s="49" t="s">
        <v>31</v>
      </c>
      <c r="Y265" s="49" t="s">
        <v>65</v>
      </c>
      <c r="Z265" s="49" t="s">
        <v>83</v>
      </c>
      <c r="AA265" s="49" t="s">
        <v>35</v>
      </c>
      <c r="AB265" s="49" t="s">
        <v>61</v>
      </c>
      <c r="AC265" s="49" t="s">
        <v>33</v>
      </c>
      <c r="AD265" s="50" t="s">
        <v>85</v>
      </c>
      <c r="AE265" s="42"/>
      <c r="AF265" s="24"/>
      <c r="AH265" s="19"/>
      <c r="AI265" s="34"/>
      <c r="AJ265" s="44">
        <f>F41</f>
        <v>28</v>
      </c>
      <c r="AK265" s="45">
        <f>F57</f>
        <v>44</v>
      </c>
      <c r="AL265" s="45">
        <f>F64</f>
        <v>51</v>
      </c>
      <c r="AM265" s="45">
        <f>F76</f>
        <v>63</v>
      </c>
      <c r="AN265" s="45">
        <f>F80</f>
        <v>67</v>
      </c>
      <c r="AO265" s="45">
        <f>F87</f>
        <v>74</v>
      </c>
      <c r="AP265" s="45">
        <f>F18</f>
        <v>5</v>
      </c>
      <c r="AQ265" s="45">
        <f>F25</f>
        <v>12</v>
      </c>
      <c r="AR265" s="46">
        <f>F38</f>
        <v>25</v>
      </c>
      <c r="AS265" s="47">
        <f t="shared" si="93"/>
        <v>20049</v>
      </c>
      <c r="AT265" s="2"/>
      <c r="AU265" s="48" t="s">
        <v>75</v>
      </c>
      <c r="AV265" s="49" t="s">
        <v>98</v>
      </c>
      <c r="AW265" s="49" t="s">
        <v>66</v>
      </c>
      <c r="AX265" s="49" t="s">
        <v>61</v>
      </c>
      <c r="AY265" s="49" t="s">
        <v>70</v>
      </c>
      <c r="AZ265" s="49" t="s">
        <v>97</v>
      </c>
      <c r="BA265" s="49" t="s">
        <v>94</v>
      </c>
      <c r="BB265" s="49" t="s">
        <v>62</v>
      </c>
      <c r="BC265" s="50" t="s">
        <v>71</v>
      </c>
      <c r="BD265" s="42"/>
      <c r="BE265" s="24"/>
    </row>
    <row r="266" spans="9:57" x14ac:dyDescent="0.2">
      <c r="I266" s="26"/>
      <c r="J266" s="34"/>
      <c r="K266" s="44">
        <f>F52</f>
        <v>39</v>
      </c>
      <c r="L266" s="45">
        <f>F47</f>
        <v>34</v>
      </c>
      <c r="M266" s="45">
        <f>F63</f>
        <v>50</v>
      </c>
      <c r="N266" s="45">
        <f>F94</f>
        <v>81</v>
      </c>
      <c r="O266" s="45">
        <f>F69</f>
        <v>56</v>
      </c>
      <c r="P266" s="45">
        <f>F80</f>
        <v>67</v>
      </c>
      <c r="Q266" s="45">
        <f>F30</f>
        <v>17</v>
      </c>
      <c r="R266" s="45">
        <f>F19</f>
        <v>6</v>
      </c>
      <c r="S266" s="46">
        <f>F32</f>
        <v>19</v>
      </c>
      <c r="T266" s="47">
        <f t="shared" si="92"/>
        <v>20049</v>
      </c>
      <c r="U266" s="2"/>
      <c r="V266" s="48" t="s">
        <v>40</v>
      </c>
      <c r="W266" s="49" t="s">
        <v>15</v>
      </c>
      <c r="X266" s="49" t="s">
        <v>74</v>
      </c>
      <c r="Y266" s="49" t="s">
        <v>13</v>
      </c>
      <c r="Z266" s="49" t="s">
        <v>42</v>
      </c>
      <c r="AA266" s="49" t="s">
        <v>70</v>
      </c>
      <c r="AB266" s="49" t="s">
        <v>17</v>
      </c>
      <c r="AC266" s="49" t="s">
        <v>72</v>
      </c>
      <c r="AD266" s="50" t="s">
        <v>44</v>
      </c>
      <c r="AE266" s="42"/>
      <c r="AF266" s="24"/>
      <c r="AH266" s="19"/>
      <c r="AI266" s="34"/>
      <c r="AJ266" s="44">
        <f>F88</f>
        <v>75</v>
      </c>
      <c r="AK266" s="45">
        <f>F74</f>
        <v>61</v>
      </c>
      <c r="AL266" s="45">
        <f>F81</f>
        <v>68</v>
      </c>
      <c r="AM266" s="45">
        <f>F39</f>
        <v>26</v>
      </c>
      <c r="AN266" s="45">
        <f>F19</f>
        <v>6</v>
      </c>
      <c r="AO266" s="45">
        <f>F23</f>
        <v>10</v>
      </c>
      <c r="AP266" s="45">
        <f>F62</f>
        <v>49</v>
      </c>
      <c r="AQ266" s="45">
        <f>F42</f>
        <v>29</v>
      </c>
      <c r="AR266" s="46">
        <f>F58</f>
        <v>45</v>
      </c>
      <c r="AS266" s="47">
        <f t="shared" si="93"/>
        <v>20049</v>
      </c>
      <c r="AT266" s="2"/>
      <c r="AU266" s="48" t="s">
        <v>68</v>
      </c>
      <c r="AV266" s="49" t="s">
        <v>91</v>
      </c>
      <c r="AW266" s="49" t="s">
        <v>59</v>
      </c>
      <c r="AX266" s="49" t="s">
        <v>63</v>
      </c>
      <c r="AY266" s="49" t="s">
        <v>72</v>
      </c>
      <c r="AZ266" s="49" t="s">
        <v>95</v>
      </c>
      <c r="BA266" s="49" t="s">
        <v>99</v>
      </c>
      <c r="BB266" s="49" t="s">
        <v>67</v>
      </c>
      <c r="BC266" s="50" t="s">
        <v>76</v>
      </c>
      <c r="BD266" s="42"/>
      <c r="BE266" s="24"/>
    </row>
    <row r="267" spans="9:57" x14ac:dyDescent="0.2">
      <c r="I267" s="26"/>
      <c r="J267" s="34"/>
      <c r="K267" s="44">
        <f>F73</f>
        <v>60</v>
      </c>
      <c r="L267" s="45">
        <f>F86</f>
        <v>73</v>
      </c>
      <c r="M267" s="45">
        <f>F84</f>
        <v>71</v>
      </c>
      <c r="N267" s="45">
        <f>F25</f>
        <v>12</v>
      </c>
      <c r="O267" s="45">
        <f>F36</f>
        <v>23</v>
      </c>
      <c r="P267" s="45">
        <f>F20</f>
        <v>7</v>
      </c>
      <c r="Q267" s="45">
        <f>F42</f>
        <v>29</v>
      </c>
      <c r="R267" s="45">
        <f>F67</f>
        <v>54</v>
      </c>
      <c r="S267" s="46">
        <f>F53</f>
        <v>40</v>
      </c>
      <c r="T267" s="47">
        <f t="shared" si="92"/>
        <v>20049</v>
      </c>
      <c r="U267" s="2"/>
      <c r="V267" s="48" t="s">
        <v>87</v>
      </c>
      <c r="W267" s="49" t="s">
        <v>60</v>
      </c>
      <c r="X267" s="49" t="s">
        <v>32</v>
      </c>
      <c r="Y267" s="49" t="s">
        <v>62</v>
      </c>
      <c r="Z267" s="49" t="s">
        <v>80</v>
      </c>
      <c r="AA267" s="49" t="s">
        <v>37</v>
      </c>
      <c r="AB267" s="49" t="s">
        <v>67</v>
      </c>
      <c r="AC267" s="49" t="s">
        <v>30</v>
      </c>
      <c r="AD267" s="50" t="s">
        <v>82</v>
      </c>
      <c r="AE267" s="42"/>
      <c r="AF267" s="24"/>
      <c r="AH267" s="19"/>
      <c r="AI267" s="34"/>
      <c r="AJ267" s="44">
        <f>F35</f>
        <v>22</v>
      </c>
      <c r="AK267" s="45">
        <f>F15</f>
        <v>2</v>
      </c>
      <c r="AL267" s="45">
        <f>F31</f>
        <v>18</v>
      </c>
      <c r="AM267" s="45">
        <f>F61</f>
        <v>48</v>
      </c>
      <c r="AN267" s="45">
        <f>F47</f>
        <v>34</v>
      </c>
      <c r="AO267" s="45">
        <f>F54</f>
        <v>41</v>
      </c>
      <c r="AP267" s="45">
        <f>F93</f>
        <v>80</v>
      </c>
      <c r="AQ267" s="45">
        <f>F73</f>
        <v>60</v>
      </c>
      <c r="AR267" s="46">
        <f>F77</f>
        <v>64</v>
      </c>
      <c r="AS267" s="47">
        <f t="shared" si="93"/>
        <v>20049</v>
      </c>
      <c r="AT267" s="2"/>
      <c r="AU267" s="48" t="s">
        <v>11</v>
      </c>
      <c r="AV267" s="49" t="s">
        <v>20</v>
      </c>
      <c r="AW267" s="49" t="s">
        <v>79</v>
      </c>
      <c r="AX267" s="49" t="s">
        <v>83</v>
      </c>
      <c r="AY267" s="49" t="s">
        <v>15</v>
      </c>
      <c r="AZ267" s="49" t="s">
        <v>24</v>
      </c>
      <c r="BA267" s="49" t="s">
        <v>28</v>
      </c>
      <c r="BB267" s="49" t="s">
        <v>87</v>
      </c>
      <c r="BC267" s="50" t="s">
        <v>19</v>
      </c>
      <c r="BD267" s="42"/>
      <c r="BE267" s="24"/>
    </row>
    <row r="268" spans="9:57" ht="12.75" thickBot="1" x14ac:dyDescent="0.25">
      <c r="I268" s="26"/>
      <c r="J268" s="34"/>
      <c r="K268" s="59">
        <f>F40</f>
        <v>27</v>
      </c>
      <c r="L268" s="60">
        <f>F26</f>
        <v>13</v>
      </c>
      <c r="M268" s="60">
        <f>F15</f>
        <v>2</v>
      </c>
      <c r="N268" s="60">
        <f>F46</f>
        <v>33</v>
      </c>
      <c r="O268" s="60">
        <f>F57</f>
        <v>44</v>
      </c>
      <c r="P268" s="60">
        <f>F59</f>
        <v>46</v>
      </c>
      <c r="Q268" s="60">
        <f>F90</f>
        <v>77</v>
      </c>
      <c r="R268" s="60">
        <f>F79</f>
        <v>66</v>
      </c>
      <c r="S268" s="61">
        <f>F74</f>
        <v>61</v>
      </c>
      <c r="T268" s="47">
        <f t="shared" si="92"/>
        <v>20049</v>
      </c>
      <c r="U268" s="2"/>
      <c r="V268" s="63" t="s">
        <v>96</v>
      </c>
      <c r="W268" s="64" t="s">
        <v>57</v>
      </c>
      <c r="X268" s="64" t="s">
        <v>20</v>
      </c>
      <c r="Y268" s="64" t="s">
        <v>50</v>
      </c>
      <c r="Z268" s="64" t="s">
        <v>98</v>
      </c>
      <c r="AA268" s="64" t="s">
        <v>25</v>
      </c>
      <c r="AB268" s="64" t="s">
        <v>55</v>
      </c>
      <c r="AC268" s="64" t="s">
        <v>27</v>
      </c>
      <c r="AD268" s="65" t="s">
        <v>91</v>
      </c>
      <c r="AE268" s="42"/>
      <c r="AF268" s="66"/>
      <c r="AH268" s="58"/>
      <c r="AI268" s="34"/>
      <c r="AJ268" s="59">
        <f>F66</f>
        <v>53</v>
      </c>
      <c r="AK268" s="60">
        <f>F46</f>
        <v>33</v>
      </c>
      <c r="AL268" s="60">
        <f>F50</f>
        <v>37</v>
      </c>
      <c r="AM268" s="60">
        <f>F89</f>
        <v>76</v>
      </c>
      <c r="AN268" s="60">
        <f>F69</f>
        <v>56</v>
      </c>
      <c r="AO268" s="60">
        <f>F85</f>
        <v>72</v>
      </c>
      <c r="AP268" s="60">
        <f>F34</f>
        <v>21</v>
      </c>
      <c r="AQ268" s="60">
        <f>F20</f>
        <v>7</v>
      </c>
      <c r="AR268" s="61">
        <f>F27</f>
        <v>14</v>
      </c>
      <c r="AS268" s="47">
        <f t="shared" si="93"/>
        <v>20049</v>
      </c>
      <c r="AT268" s="2"/>
      <c r="AU268" s="63" t="s">
        <v>38</v>
      </c>
      <c r="AV268" s="64" t="s">
        <v>50</v>
      </c>
      <c r="AW268" s="64" t="s">
        <v>29</v>
      </c>
      <c r="AX268" s="64" t="s">
        <v>33</v>
      </c>
      <c r="AY268" s="64" t="s">
        <v>42</v>
      </c>
      <c r="AZ268" s="64" t="s">
        <v>54</v>
      </c>
      <c r="BA268" s="64" t="s">
        <v>58</v>
      </c>
      <c r="BB268" s="64" t="s">
        <v>37</v>
      </c>
      <c r="BC268" s="65" t="s">
        <v>46</v>
      </c>
      <c r="BD268" s="42"/>
      <c r="BE268" s="66"/>
    </row>
    <row r="269" spans="9:57" x14ac:dyDescent="0.2">
      <c r="I269" s="26"/>
      <c r="J269" s="34"/>
      <c r="K269" s="209">
        <f>K260^2+L260^2+M260^2+K261^2+L261^2+M261^2+K262^2+L262^2+M262^2</f>
        <v>20049</v>
      </c>
      <c r="L269" s="210">
        <f>K263^2+L263^2+M263^2+K264^2+L264^2+M264^2+K265^2+L265^2+M265^2</f>
        <v>20049</v>
      </c>
      <c r="M269" s="210">
        <f>K266^2+L266^2+M266^2+K267^2+L267^2+M267^2+K268^2+L268^2+M268^2</f>
        <v>20049</v>
      </c>
      <c r="N269" s="210">
        <f>N260^2+O260^2+P260^2+N261^2+O261^2+P261^2+N262^2+O262^2+P262^2</f>
        <v>20049</v>
      </c>
      <c r="O269" s="210">
        <f>N263^2+O263^2+P263^2+N264^2+O264^2+P264^2+N265^2+O265^2+P265^2</f>
        <v>20049</v>
      </c>
      <c r="P269" s="210">
        <f>N266^2+O266^2+P266^2+N267^2+O267^2+P267^2+N268^2+O268^2+P268^2</f>
        <v>20049</v>
      </c>
      <c r="Q269" s="210">
        <f>Q260^2+R260^2+S260^2+Q261^2+R261^2+S261^2+Q262^2+R262^2+S262^2</f>
        <v>20049</v>
      </c>
      <c r="R269" s="210">
        <f>Q263^2+R263^2+S263^2+Q264^2+R264^2+S264^2+Q265^2+R265^2+S265^2</f>
        <v>20049</v>
      </c>
      <c r="S269" s="211">
        <f>Q266^2+R266^2+S266^2+Q267^2+R267^2+S267^2+Q268^2+R268^2+S268^2</f>
        <v>20049</v>
      </c>
      <c r="T269" s="47">
        <f>K260^2+L261^2+M262^2+N263^2+O264^2+P265^2+Q266^2+R267^2+S268^2</f>
        <v>20049</v>
      </c>
      <c r="U269" s="2"/>
      <c r="V269" s="77"/>
      <c r="W269" s="77"/>
      <c r="X269" s="77"/>
      <c r="Y269" s="77"/>
      <c r="Z269" s="77"/>
      <c r="AA269" s="77"/>
      <c r="AB269" s="77"/>
      <c r="AC269" s="77"/>
      <c r="AD269" s="77"/>
      <c r="AE269" s="42"/>
      <c r="AF269" s="66"/>
      <c r="AH269" s="58"/>
      <c r="AI269" s="34"/>
      <c r="AJ269" s="166">
        <f>SUMSQ(AJ260,AK260,AL260,AJ261,AK261,AL261,AJ262,AK262,AL262)</f>
        <v>20049</v>
      </c>
      <c r="AK269" s="167">
        <f>SUMSQ(AJ263,AK263,AL263,AJ264,AK264,AL264,AJ265,AK265,AL265)</f>
        <v>20049</v>
      </c>
      <c r="AL269" s="167">
        <f>SUMSQ(AJ266,AK266,AL266,AJ267,AK267,AL267,AJ268,AK268,AL268)</f>
        <v>20049</v>
      </c>
      <c r="AM269" s="167">
        <f>SUMSQ(AM260,AN260,AO260,AM261,AN261,AO261,AM262,AN262,AO262)</f>
        <v>20049</v>
      </c>
      <c r="AN269" s="167">
        <f>SUMSQ(AM263,AN263,AO263,AM264,AN264,AO264,AM265,AN265,AO265)</f>
        <v>20049</v>
      </c>
      <c r="AO269" s="167">
        <f>SUMSQ(AM266,AN266,AO266,AM267,AN267,AO267,AM268,AN268,AO268)</f>
        <v>20049</v>
      </c>
      <c r="AP269" s="167">
        <f>SUMSQ(AP260,AQ260,AR260,AP261,AQ261,AR261,AP262,AQ262,AR262)</f>
        <v>20049</v>
      </c>
      <c r="AQ269" s="167">
        <f>SUMSQ(AP263,AQ263,AR263,AP264,AQ264,AR264,AP265,AQ265,AR265)</f>
        <v>20049</v>
      </c>
      <c r="AR269" s="167">
        <f>SUMSQ(AP266,AQ266,AR266,AP267,AQ267,AR267,AP268,AQ268,AR268)</f>
        <v>20049</v>
      </c>
      <c r="AS269" s="47">
        <f>SUMSQ(AJ260,AK261,AL262,AM263,AN264,AO265,AP266,AQ267,AR268)</f>
        <v>20049</v>
      </c>
      <c r="AT269" s="2"/>
      <c r="AU269" s="77"/>
      <c r="AV269" s="77"/>
      <c r="AW269" s="77"/>
      <c r="AX269" s="77"/>
      <c r="AY269" s="77"/>
      <c r="AZ269" s="77"/>
      <c r="BA269" s="77"/>
      <c r="BB269" s="77"/>
      <c r="BC269" s="77"/>
      <c r="BD269" s="42"/>
      <c r="BE269" s="66"/>
    </row>
    <row r="270" spans="9:57" ht="12.75" thickBot="1" x14ac:dyDescent="0.25">
      <c r="I270" s="26"/>
      <c r="J270" s="34"/>
      <c r="K270" s="89">
        <f t="shared" ref="K270:S270" si="94">K260^2+K261^2+K262^2+K263^2+K264^2+K265^2+K266^2+K267^2+K268^2</f>
        <v>20049</v>
      </c>
      <c r="L270" s="90">
        <f t="shared" si="94"/>
        <v>20049</v>
      </c>
      <c r="M270" s="90">
        <f t="shared" si="94"/>
        <v>20049</v>
      </c>
      <c r="N270" s="90">
        <f t="shared" si="94"/>
        <v>20049</v>
      </c>
      <c r="O270" s="90">
        <f t="shared" si="94"/>
        <v>20049</v>
      </c>
      <c r="P270" s="90">
        <f t="shared" si="94"/>
        <v>20049</v>
      </c>
      <c r="Q270" s="90">
        <f t="shared" si="94"/>
        <v>20049</v>
      </c>
      <c r="R270" s="90">
        <f t="shared" si="94"/>
        <v>20049</v>
      </c>
      <c r="S270" s="91">
        <f t="shared" si="94"/>
        <v>20049</v>
      </c>
      <c r="T270" s="100">
        <f>K268^2+L267^2+M266^2+N265^2+O264^2+P263^2+Q262^2+R261^2+S260^2</f>
        <v>20049</v>
      </c>
      <c r="U270" s="2"/>
      <c r="V270" s="136" t="s">
        <v>97</v>
      </c>
      <c r="W270" s="137" t="s">
        <v>12</v>
      </c>
      <c r="X270" s="137" t="s">
        <v>29</v>
      </c>
      <c r="Y270" s="137" t="s">
        <v>11</v>
      </c>
      <c r="Z270" s="137" t="s">
        <v>92</v>
      </c>
      <c r="AA270" s="137" t="s">
        <v>35</v>
      </c>
      <c r="AB270" s="137" t="s">
        <v>17</v>
      </c>
      <c r="AC270" s="137" t="s">
        <v>30</v>
      </c>
      <c r="AD270" s="138" t="s">
        <v>91</v>
      </c>
      <c r="AE270" s="42"/>
      <c r="AF270" s="97"/>
      <c r="AH270" s="88"/>
      <c r="AI270" s="34"/>
      <c r="AJ270" s="89">
        <f t="shared" ref="AJ270:AR270" si="95">SUMSQ(AJ260:AJ268)</f>
        <v>20049</v>
      </c>
      <c r="AK270" s="90">
        <f t="shared" si="95"/>
        <v>20049</v>
      </c>
      <c r="AL270" s="90">
        <f t="shared" si="95"/>
        <v>20049</v>
      </c>
      <c r="AM270" s="90">
        <f t="shared" si="95"/>
        <v>20049</v>
      </c>
      <c r="AN270" s="90">
        <f t="shared" si="95"/>
        <v>20049</v>
      </c>
      <c r="AO270" s="90">
        <f t="shared" si="95"/>
        <v>20049</v>
      </c>
      <c r="AP270" s="90">
        <f t="shared" si="95"/>
        <v>20049</v>
      </c>
      <c r="AQ270" s="90">
        <f t="shared" si="95"/>
        <v>20049</v>
      </c>
      <c r="AR270" s="90">
        <f t="shared" si="95"/>
        <v>20049</v>
      </c>
      <c r="AS270" s="100">
        <f>SUMSQ(AJ268,AK267,AL266,AM265,AN264,AO263,AP262,AQ261,AR260)</f>
        <v>20049</v>
      </c>
      <c r="AT270" s="2"/>
      <c r="AU270" s="136" t="s">
        <v>43</v>
      </c>
      <c r="AV270" s="137" t="s">
        <v>96</v>
      </c>
      <c r="AW270" s="137" t="s">
        <v>84</v>
      </c>
      <c r="AX270" s="137" t="s">
        <v>81</v>
      </c>
      <c r="AY270" s="137" t="s">
        <v>40</v>
      </c>
      <c r="AZ270" s="137" t="s">
        <v>97</v>
      </c>
      <c r="BA270" s="137" t="s">
        <v>99</v>
      </c>
      <c r="BB270" s="137" t="s">
        <v>87</v>
      </c>
      <c r="BC270" s="138" t="s">
        <v>46</v>
      </c>
      <c r="BD270" s="42"/>
      <c r="BE270" s="97"/>
    </row>
    <row r="271" spans="9:57" ht="12.75" thickBot="1" x14ac:dyDescent="0.25">
      <c r="I271" s="26"/>
      <c r="J271" s="104"/>
      <c r="K271" s="105"/>
      <c r="L271" s="105"/>
      <c r="M271" s="105"/>
      <c r="N271" s="105"/>
      <c r="O271" s="105"/>
      <c r="P271" s="105"/>
      <c r="Q271" s="105"/>
      <c r="R271" s="105"/>
      <c r="S271" s="105"/>
      <c r="T271" s="139"/>
      <c r="U271" s="106"/>
      <c r="V271" s="140" t="s">
        <v>96</v>
      </c>
      <c r="W271" s="141" t="s">
        <v>60</v>
      </c>
      <c r="X271" s="141" t="s">
        <v>74</v>
      </c>
      <c r="Y271" s="141" t="s">
        <v>65</v>
      </c>
      <c r="Z271" s="141" t="s">
        <v>92</v>
      </c>
      <c r="AA271" s="141" t="s">
        <v>73</v>
      </c>
      <c r="AB271" s="141" t="s">
        <v>64</v>
      </c>
      <c r="AC271" s="141" t="s">
        <v>69</v>
      </c>
      <c r="AD271" s="142" t="s">
        <v>93</v>
      </c>
      <c r="AE271" s="109"/>
      <c r="AF271" s="97"/>
      <c r="AH271" s="88"/>
      <c r="AI271" s="104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39"/>
      <c r="AT271" s="106"/>
      <c r="AU271" s="140" t="s">
        <v>38</v>
      </c>
      <c r="AV271" s="141" t="s">
        <v>20</v>
      </c>
      <c r="AW271" s="141" t="s">
        <v>59</v>
      </c>
      <c r="AX271" s="141" t="s">
        <v>61</v>
      </c>
      <c r="AY271" s="141" t="s">
        <v>40</v>
      </c>
      <c r="AZ271" s="141" t="s">
        <v>22</v>
      </c>
      <c r="BA271" s="141" t="s">
        <v>21</v>
      </c>
      <c r="BB271" s="141" t="s">
        <v>60</v>
      </c>
      <c r="BC271" s="142" t="s">
        <v>39</v>
      </c>
      <c r="BD271" s="109"/>
      <c r="BE271" s="97"/>
    </row>
    <row r="272" spans="9:57" ht="12.75" thickBot="1" x14ac:dyDescent="0.25">
      <c r="I272" s="110"/>
      <c r="J272" s="111"/>
      <c r="K272" s="111"/>
      <c r="L272" s="111"/>
      <c r="M272" s="113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  <c r="AA272" s="111"/>
      <c r="AB272" s="111"/>
      <c r="AC272" s="111"/>
      <c r="AD272" s="111"/>
      <c r="AE272" s="111"/>
      <c r="AF272" s="112"/>
      <c r="AH272" s="110"/>
      <c r="AI272" s="111"/>
      <c r="AJ272" s="111"/>
      <c r="AK272" s="111"/>
      <c r="AL272" s="111"/>
      <c r="AM272" s="111"/>
      <c r="AN272" s="111"/>
      <c r="AO272" s="111"/>
      <c r="AP272" s="111"/>
      <c r="AQ272" s="111"/>
      <c r="AR272" s="111"/>
      <c r="AS272" s="111"/>
      <c r="AT272" s="111"/>
      <c r="AU272" s="111"/>
      <c r="AV272" s="111"/>
      <c r="AW272" s="111"/>
      <c r="AX272" s="111"/>
      <c r="AY272" s="111"/>
      <c r="AZ272" s="111"/>
      <c r="BA272" s="111"/>
      <c r="BB272" s="111"/>
      <c r="BC272" s="111"/>
      <c r="BD272" s="111"/>
      <c r="BE272" s="112"/>
    </row>
    <row r="273" spans="9:57" ht="12.75" thickBot="1" x14ac:dyDescent="0.25"/>
    <row r="274" spans="9:57" ht="12.75" thickBot="1" x14ac:dyDescent="0.25">
      <c r="I274" s="7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9"/>
      <c r="Y274" s="8"/>
      <c r="Z274" s="8"/>
      <c r="AA274" s="8"/>
      <c r="AB274" s="8"/>
      <c r="AC274" s="8"/>
      <c r="AD274" s="8"/>
      <c r="AE274" s="8" t="s">
        <v>0</v>
      </c>
      <c r="AF274" s="10"/>
      <c r="AH274" s="7"/>
      <c r="AI274" s="8"/>
      <c r="AJ274" s="8"/>
      <c r="AK274" s="8"/>
      <c r="AL274" s="9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9"/>
      <c r="AX274" s="8"/>
      <c r="AY274" s="8"/>
      <c r="AZ274" s="8"/>
      <c r="BA274" s="8"/>
      <c r="BB274" s="8"/>
      <c r="BC274" s="8"/>
      <c r="BD274" s="8" t="s">
        <v>0</v>
      </c>
      <c r="BE274" s="10"/>
    </row>
    <row r="275" spans="9:57" ht="12.75" thickBot="1" x14ac:dyDescent="0.25">
      <c r="I275" s="26"/>
      <c r="J275" s="20"/>
      <c r="K275" s="21"/>
      <c r="L275" s="21"/>
      <c r="M275" s="21"/>
      <c r="N275" s="21"/>
      <c r="O275" s="22" t="s">
        <v>174</v>
      </c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2" t="s">
        <v>175</v>
      </c>
      <c r="AA275" s="21"/>
      <c r="AB275" s="21"/>
      <c r="AC275" s="21"/>
      <c r="AD275" s="21"/>
      <c r="AE275" s="23"/>
      <c r="AF275" s="24"/>
      <c r="AH275" s="19"/>
      <c r="AI275" s="20"/>
      <c r="AJ275" s="21"/>
      <c r="AK275" s="21"/>
      <c r="AL275" s="21"/>
      <c r="AM275" s="21"/>
      <c r="AN275" s="22" t="s">
        <v>176</v>
      </c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2" t="s">
        <v>177</v>
      </c>
      <c r="AZ275" s="21"/>
      <c r="BA275" s="21"/>
      <c r="BB275" s="21"/>
      <c r="BC275" s="21"/>
      <c r="BD275" s="23"/>
      <c r="BE275" s="24"/>
    </row>
    <row r="276" spans="9:57" x14ac:dyDescent="0.2">
      <c r="I276" s="26"/>
      <c r="J276" s="34"/>
      <c r="K276" s="35">
        <f>F93</f>
        <v>80</v>
      </c>
      <c r="L276" s="36">
        <f>F77</f>
        <v>64</v>
      </c>
      <c r="M276" s="36">
        <f>F73</f>
        <v>60</v>
      </c>
      <c r="N276" s="36">
        <f>F15</f>
        <v>2</v>
      </c>
      <c r="O276" s="36">
        <f>F31</f>
        <v>18</v>
      </c>
      <c r="P276" s="36">
        <f>F35</f>
        <v>22</v>
      </c>
      <c r="Q276" s="36">
        <f>F61</f>
        <v>48</v>
      </c>
      <c r="R276" s="36">
        <f>F54</f>
        <v>41</v>
      </c>
      <c r="S276" s="37">
        <f>F47</f>
        <v>34</v>
      </c>
      <c r="T276" s="38">
        <f t="shared" ref="T276:T284" si="96">K276^2+L276^2+M276^2+N276^2+O276^2+P276^2+Q276^2+R276^2+S276^2</f>
        <v>20049</v>
      </c>
      <c r="U276" s="2"/>
      <c r="V276" s="39" t="s">
        <v>28</v>
      </c>
      <c r="W276" s="40" t="s">
        <v>19</v>
      </c>
      <c r="X276" s="40" t="s">
        <v>87</v>
      </c>
      <c r="Y276" s="40" t="s">
        <v>20</v>
      </c>
      <c r="Z276" s="40" t="s">
        <v>79</v>
      </c>
      <c r="AA276" s="40" t="s">
        <v>11</v>
      </c>
      <c r="AB276" s="40" t="s">
        <v>83</v>
      </c>
      <c r="AC276" s="40" t="s">
        <v>24</v>
      </c>
      <c r="AD276" s="41" t="s">
        <v>15</v>
      </c>
      <c r="AE276" s="42"/>
      <c r="AF276" s="24"/>
      <c r="AH276" s="19"/>
      <c r="AI276" s="34"/>
      <c r="AJ276" s="35">
        <f>F79</f>
        <v>66</v>
      </c>
      <c r="AK276" s="36">
        <f>F90</f>
        <v>77</v>
      </c>
      <c r="AL276" s="36">
        <f>F74</f>
        <v>61</v>
      </c>
      <c r="AM276" s="36">
        <f>F26</f>
        <v>13</v>
      </c>
      <c r="AN276" s="36">
        <f>F40</f>
        <v>27</v>
      </c>
      <c r="AO276" s="36">
        <f>F15</f>
        <v>2</v>
      </c>
      <c r="AP276" s="36">
        <f>F57</f>
        <v>44</v>
      </c>
      <c r="AQ276" s="36">
        <f>F59</f>
        <v>46</v>
      </c>
      <c r="AR276" s="37">
        <f>F46</f>
        <v>33</v>
      </c>
      <c r="AS276" s="38">
        <f t="shared" ref="AS276:AS284" si="97">SUMSQ(AJ276:AR276)</f>
        <v>20049</v>
      </c>
      <c r="AT276" s="2"/>
      <c r="AU276" s="39" t="s">
        <v>27</v>
      </c>
      <c r="AV276" s="40" t="s">
        <v>55</v>
      </c>
      <c r="AW276" s="40" t="s">
        <v>91</v>
      </c>
      <c r="AX276" s="40" t="s">
        <v>57</v>
      </c>
      <c r="AY276" s="40" t="s">
        <v>96</v>
      </c>
      <c r="AZ276" s="40" t="s">
        <v>20</v>
      </c>
      <c r="BA276" s="40" t="s">
        <v>98</v>
      </c>
      <c r="BB276" s="40" t="s">
        <v>25</v>
      </c>
      <c r="BC276" s="41" t="s">
        <v>50</v>
      </c>
      <c r="BD276" s="42"/>
      <c r="BE276" s="24"/>
    </row>
    <row r="277" spans="9:57" x14ac:dyDescent="0.2">
      <c r="I277" s="26"/>
      <c r="J277" s="34"/>
      <c r="K277" s="44">
        <f>F27</f>
        <v>14</v>
      </c>
      <c r="L277" s="45">
        <f>F20</f>
        <v>7</v>
      </c>
      <c r="M277" s="45">
        <f>F34</f>
        <v>21</v>
      </c>
      <c r="N277" s="45">
        <f>F66</f>
        <v>53</v>
      </c>
      <c r="O277" s="45">
        <f>F46</f>
        <v>33</v>
      </c>
      <c r="P277" s="45">
        <f>F50</f>
        <v>37</v>
      </c>
      <c r="Q277" s="45">
        <f>F85</f>
        <v>72</v>
      </c>
      <c r="R277" s="45">
        <f>F69</f>
        <v>56</v>
      </c>
      <c r="S277" s="46">
        <f>F89</f>
        <v>76</v>
      </c>
      <c r="T277" s="47">
        <f t="shared" si="96"/>
        <v>20049</v>
      </c>
      <c r="U277" s="2"/>
      <c r="V277" s="48" t="s">
        <v>46</v>
      </c>
      <c r="W277" s="49" t="s">
        <v>37</v>
      </c>
      <c r="X277" s="49" t="s">
        <v>58</v>
      </c>
      <c r="Y277" s="49" t="s">
        <v>38</v>
      </c>
      <c r="Z277" s="49" t="s">
        <v>50</v>
      </c>
      <c r="AA277" s="49" t="s">
        <v>29</v>
      </c>
      <c r="AB277" s="49" t="s">
        <v>54</v>
      </c>
      <c r="AC277" s="49" t="s">
        <v>42</v>
      </c>
      <c r="AD277" s="50" t="s">
        <v>33</v>
      </c>
      <c r="AE277" s="42"/>
      <c r="AF277" s="24"/>
      <c r="AH277" s="19"/>
      <c r="AI277" s="34"/>
      <c r="AJ277" s="44">
        <f>F30</f>
        <v>17</v>
      </c>
      <c r="AK277" s="45">
        <f>F32</f>
        <v>19</v>
      </c>
      <c r="AL277" s="45">
        <f>F19</f>
        <v>6</v>
      </c>
      <c r="AM277" s="45">
        <f>F52</f>
        <v>39</v>
      </c>
      <c r="AN277" s="45">
        <f>F63</f>
        <v>50</v>
      </c>
      <c r="AO277" s="45">
        <f>F47</f>
        <v>34</v>
      </c>
      <c r="AP277" s="45">
        <f>F80</f>
        <v>67</v>
      </c>
      <c r="AQ277" s="45">
        <f>F94</f>
        <v>81</v>
      </c>
      <c r="AR277" s="46">
        <f>F69</f>
        <v>56</v>
      </c>
      <c r="AS277" s="47">
        <f t="shared" si="97"/>
        <v>20049</v>
      </c>
      <c r="AT277" s="2"/>
      <c r="AU277" s="48" t="s">
        <v>17</v>
      </c>
      <c r="AV277" s="49" t="s">
        <v>44</v>
      </c>
      <c r="AW277" s="49" t="s">
        <v>72</v>
      </c>
      <c r="AX277" s="49" t="s">
        <v>40</v>
      </c>
      <c r="AY277" s="49" t="s">
        <v>74</v>
      </c>
      <c r="AZ277" s="49" t="s">
        <v>15</v>
      </c>
      <c r="BA277" s="49" t="s">
        <v>70</v>
      </c>
      <c r="BB277" s="49" t="s">
        <v>13</v>
      </c>
      <c r="BC277" s="50" t="s">
        <v>42</v>
      </c>
      <c r="BD277" s="42"/>
      <c r="BE277" s="24"/>
    </row>
    <row r="278" spans="9:57" x14ac:dyDescent="0.2">
      <c r="I278" s="26"/>
      <c r="J278" s="34"/>
      <c r="K278" s="44">
        <f>F42</f>
        <v>29</v>
      </c>
      <c r="L278" s="45">
        <f>F62</f>
        <v>49</v>
      </c>
      <c r="M278" s="45">
        <f>F58</f>
        <v>45</v>
      </c>
      <c r="N278" s="45">
        <f>F81</f>
        <v>68</v>
      </c>
      <c r="O278" s="45">
        <f>F88</f>
        <v>75</v>
      </c>
      <c r="P278" s="45">
        <f>F74</f>
        <v>61</v>
      </c>
      <c r="Q278" s="45">
        <f>F19</f>
        <v>6</v>
      </c>
      <c r="R278" s="45">
        <f>F39</f>
        <v>26</v>
      </c>
      <c r="S278" s="46">
        <f>F23</f>
        <v>10</v>
      </c>
      <c r="T278" s="47">
        <f t="shared" si="96"/>
        <v>20049</v>
      </c>
      <c r="U278" s="2"/>
      <c r="V278" s="48" t="s">
        <v>67</v>
      </c>
      <c r="W278" s="49" t="s">
        <v>99</v>
      </c>
      <c r="X278" s="49" t="s">
        <v>76</v>
      </c>
      <c r="Y278" s="49" t="s">
        <v>59</v>
      </c>
      <c r="Z278" s="49" t="s">
        <v>68</v>
      </c>
      <c r="AA278" s="49" t="s">
        <v>91</v>
      </c>
      <c r="AB278" s="49" t="s">
        <v>72</v>
      </c>
      <c r="AC278" s="49" t="s">
        <v>63</v>
      </c>
      <c r="AD278" s="50" t="s">
        <v>95</v>
      </c>
      <c r="AE278" s="42"/>
      <c r="AF278" s="24"/>
      <c r="AH278" s="19"/>
      <c r="AI278" s="34"/>
      <c r="AJ278" s="44">
        <f>F53</f>
        <v>40</v>
      </c>
      <c r="AK278" s="45">
        <f>F67</f>
        <v>54</v>
      </c>
      <c r="AL278" s="45">
        <f>F42</f>
        <v>29</v>
      </c>
      <c r="AM278" s="45">
        <f>F84</f>
        <v>71</v>
      </c>
      <c r="AN278" s="45">
        <f>F86</f>
        <v>73</v>
      </c>
      <c r="AO278" s="45">
        <f>F73</f>
        <v>60</v>
      </c>
      <c r="AP278" s="45">
        <f>F25</f>
        <v>12</v>
      </c>
      <c r="AQ278" s="45">
        <f>F36</f>
        <v>23</v>
      </c>
      <c r="AR278" s="46">
        <f>F20</f>
        <v>7</v>
      </c>
      <c r="AS278" s="47">
        <f t="shared" si="97"/>
        <v>20049</v>
      </c>
      <c r="AT278" s="2"/>
      <c r="AU278" s="48" t="s">
        <v>82</v>
      </c>
      <c r="AV278" s="49" t="s">
        <v>30</v>
      </c>
      <c r="AW278" s="49" t="s">
        <v>67</v>
      </c>
      <c r="AX278" s="49" t="s">
        <v>32</v>
      </c>
      <c r="AY278" s="49" t="s">
        <v>60</v>
      </c>
      <c r="AZ278" s="49" t="s">
        <v>87</v>
      </c>
      <c r="BA278" s="49" t="s">
        <v>62</v>
      </c>
      <c r="BB278" s="49" t="s">
        <v>80</v>
      </c>
      <c r="BC278" s="50" t="s">
        <v>37</v>
      </c>
      <c r="BD278" s="42"/>
      <c r="BE278" s="24"/>
    </row>
    <row r="279" spans="9:57" x14ac:dyDescent="0.2">
      <c r="I279" s="26"/>
      <c r="J279" s="34"/>
      <c r="K279" s="44">
        <f>F79</f>
        <v>66</v>
      </c>
      <c r="L279" s="45">
        <f>F72</f>
        <v>59</v>
      </c>
      <c r="M279" s="45">
        <f>F92</f>
        <v>79</v>
      </c>
      <c r="N279" s="45">
        <f>F37</f>
        <v>24</v>
      </c>
      <c r="O279" s="45">
        <f>F14</f>
        <v>1</v>
      </c>
      <c r="P279" s="45">
        <f>F30</f>
        <v>17</v>
      </c>
      <c r="Q279" s="45">
        <f>F53</f>
        <v>40</v>
      </c>
      <c r="R279" s="45">
        <f>F49</f>
        <v>36</v>
      </c>
      <c r="S279" s="46">
        <f>F60</f>
        <v>47</v>
      </c>
      <c r="T279" s="47">
        <f t="shared" si="96"/>
        <v>20049</v>
      </c>
      <c r="U279" s="2"/>
      <c r="V279" s="48" t="s">
        <v>27</v>
      </c>
      <c r="W279" s="49" t="s">
        <v>18</v>
      </c>
      <c r="X279" s="49" t="s">
        <v>86</v>
      </c>
      <c r="Y279" s="49" t="s">
        <v>22</v>
      </c>
      <c r="Z279" s="49" t="s">
        <v>81</v>
      </c>
      <c r="AA279" s="49" t="s">
        <v>17</v>
      </c>
      <c r="AB279" s="49" t="s">
        <v>82</v>
      </c>
      <c r="AC279" s="49" t="s">
        <v>23</v>
      </c>
      <c r="AD279" s="50" t="s">
        <v>16</v>
      </c>
      <c r="AE279" s="42"/>
      <c r="AF279" s="24"/>
      <c r="AH279" s="19"/>
      <c r="AI279" s="34"/>
      <c r="AJ279" s="44">
        <f>F72</f>
        <v>59</v>
      </c>
      <c r="AK279" s="45">
        <f>F83</f>
        <v>70</v>
      </c>
      <c r="AL279" s="45">
        <f>F88</f>
        <v>75</v>
      </c>
      <c r="AM279" s="45">
        <f>F22</f>
        <v>9</v>
      </c>
      <c r="AN279" s="45">
        <f>F24</f>
        <v>11</v>
      </c>
      <c r="AO279" s="45">
        <f>F35</f>
        <v>22</v>
      </c>
      <c r="AP279" s="45">
        <f>F41</f>
        <v>28</v>
      </c>
      <c r="AQ279" s="45">
        <f>F55</f>
        <v>42</v>
      </c>
      <c r="AR279" s="46">
        <f>F66</f>
        <v>53</v>
      </c>
      <c r="AS279" s="47">
        <f t="shared" si="97"/>
        <v>20049</v>
      </c>
      <c r="AT279" s="2"/>
      <c r="AU279" s="48" t="s">
        <v>18</v>
      </c>
      <c r="AV279" s="49" t="s">
        <v>43</v>
      </c>
      <c r="AW279" s="49" t="s">
        <v>68</v>
      </c>
      <c r="AX279" s="49" t="s">
        <v>45</v>
      </c>
      <c r="AY279" s="49" t="s">
        <v>73</v>
      </c>
      <c r="AZ279" s="49" t="s">
        <v>11</v>
      </c>
      <c r="BA279" s="49" t="s">
        <v>75</v>
      </c>
      <c r="BB279" s="49" t="s">
        <v>14</v>
      </c>
      <c r="BC279" s="50" t="s">
        <v>38</v>
      </c>
      <c r="BD279" s="42"/>
      <c r="BE279" s="24"/>
    </row>
    <row r="280" spans="9:57" x14ac:dyDescent="0.2">
      <c r="I280" s="26"/>
      <c r="J280" s="34"/>
      <c r="K280" s="44">
        <f>F64</f>
        <v>51</v>
      </c>
      <c r="L280" s="45">
        <f>F57</f>
        <v>44</v>
      </c>
      <c r="M280" s="45">
        <f>F41</f>
        <v>28</v>
      </c>
      <c r="N280" s="45">
        <f>F76</f>
        <v>63</v>
      </c>
      <c r="O280" s="45">
        <f>F80</f>
        <v>67</v>
      </c>
      <c r="P280" s="45">
        <f>F87</f>
        <v>74</v>
      </c>
      <c r="Q280" s="45">
        <f>F38</f>
        <v>25</v>
      </c>
      <c r="R280" s="45">
        <f>F25</f>
        <v>12</v>
      </c>
      <c r="S280" s="46">
        <f>F18</f>
        <v>5</v>
      </c>
      <c r="T280" s="47">
        <f t="shared" si="96"/>
        <v>20049</v>
      </c>
      <c r="U280" s="2"/>
      <c r="V280" s="48" t="s">
        <v>66</v>
      </c>
      <c r="W280" s="49" t="s">
        <v>98</v>
      </c>
      <c r="X280" s="49" t="s">
        <v>75</v>
      </c>
      <c r="Y280" s="49" t="s">
        <v>61</v>
      </c>
      <c r="Z280" s="49" t="s">
        <v>70</v>
      </c>
      <c r="AA280" s="49" t="s">
        <v>97</v>
      </c>
      <c r="AB280" s="49" t="s">
        <v>71</v>
      </c>
      <c r="AC280" s="49" t="s">
        <v>62</v>
      </c>
      <c r="AD280" s="50" t="s">
        <v>94</v>
      </c>
      <c r="AE280" s="42"/>
      <c r="AF280" s="24"/>
      <c r="AH280" s="19"/>
      <c r="AI280" s="34"/>
      <c r="AJ280" s="44">
        <f>F14</f>
        <v>1</v>
      </c>
      <c r="AK280" s="45">
        <f>F28</f>
        <v>15</v>
      </c>
      <c r="AL280" s="45">
        <f>F39</f>
        <v>26</v>
      </c>
      <c r="AM280" s="45">
        <f>F45</f>
        <v>32</v>
      </c>
      <c r="AN280" s="45">
        <f>F56</f>
        <v>43</v>
      </c>
      <c r="AO280" s="45">
        <f>F61</f>
        <v>48</v>
      </c>
      <c r="AP280" s="45">
        <f>F76</f>
        <v>63</v>
      </c>
      <c r="AQ280" s="45">
        <f>F78</f>
        <v>65</v>
      </c>
      <c r="AR280" s="46">
        <f>F89</f>
        <v>76</v>
      </c>
      <c r="AS280" s="47">
        <f t="shared" si="97"/>
        <v>20049</v>
      </c>
      <c r="AT280" s="2"/>
      <c r="AU280" s="48" t="s">
        <v>81</v>
      </c>
      <c r="AV280" s="49" t="s">
        <v>31</v>
      </c>
      <c r="AW280" s="49" t="s">
        <v>63</v>
      </c>
      <c r="AX280" s="49" t="s">
        <v>35</v>
      </c>
      <c r="AY280" s="49" t="s">
        <v>65</v>
      </c>
      <c r="AZ280" s="49" t="s">
        <v>83</v>
      </c>
      <c r="BA280" s="49" t="s">
        <v>61</v>
      </c>
      <c r="BB280" s="49" t="s">
        <v>85</v>
      </c>
      <c r="BC280" s="50" t="s">
        <v>33</v>
      </c>
      <c r="BD280" s="42"/>
      <c r="BE280" s="24"/>
    </row>
    <row r="281" spans="9:57" x14ac:dyDescent="0.2">
      <c r="I281" s="26"/>
      <c r="J281" s="34"/>
      <c r="K281" s="44">
        <f>F22</f>
        <v>9</v>
      </c>
      <c r="L281" s="45">
        <f>F33</f>
        <v>20</v>
      </c>
      <c r="M281" s="45">
        <f>F26</f>
        <v>13</v>
      </c>
      <c r="N281" s="45">
        <f>F52</f>
        <v>39</v>
      </c>
      <c r="O281" s="45">
        <f>F65</f>
        <v>52</v>
      </c>
      <c r="P281" s="45">
        <f>F45</f>
        <v>32</v>
      </c>
      <c r="Q281" s="45">
        <f>F68</f>
        <v>55</v>
      </c>
      <c r="R281" s="45">
        <f>F91</f>
        <v>78</v>
      </c>
      <c r="S281" s="46">
        <f>F84</f>
        <v>71</v>
      </c>
      <c r="T281" s="47">
        <f t="shared" si="96"/>
        <v>20049</v>
      </c>
      <c r="U281" s="2"/>
      <c r="V281" s="48" t="s">
        <v>45</v>
      </c>
      <c r="W281" s="49" t="s">
        <v>36</v>
      </c>
      <c r="X281" s="49" t="s">
        <v>57</v>
      </c>
      <c r="Y281" s="49" t="s">
        <v>40</v>
      </c>
      <c r="Z281" s="49" t="s">
        <v>56</v>
      </c>
      <c r="AA281" s="49" t="s">
        <v>35</v>
      </c>
      <c r="AB281" s="49" t="s">
        <v>53</v>
      </c>
      <c r="AC281" s="49" t="s">
        <v>41</v>
      </c>
      <c r="AD281" s="50" t="s">
        <v>32</v>
      </c>
      <c r="AE281" s="42"/>
      <c r="AF281" s="24"/>
      <c r="AH281" s="19"/>
      <c r="AI281" s="34"/>
      <c r="AJ281" s="44">
        <f>F49</f>
        <v>36</v>
      </c>
      <c r="AK281" s="45">
        <f>F51</f>
        <v>38</v>
      </c>
      <c r="AL281" s="45">
        <f>F62</f>
        <v>49</v>
      </c>
      <c r="AM281" s="45">
        <f>F68</f>
        <v>55</v>
      </c>
      <c r="AN281" s="45">
        <f>F82</f>
        <v>69</v>
      </c>
      <c r="AO281" s="45">
        <f>F93</f>
        <v>80</v>
      </c>
      <c r="AP281" s="45">
        <f>F18</f>
        <v>5</v>
      </c>
      <c r="AQ281" s="45">
        <f>F29</f>
        <v>16</v>
      </c>
      <c r="AR281" s="46">
        <f>F34</f>
        <v>21</v>
      </c>
      <c r="AS281" s="47">
        <f t="shared" si="97"/>
        <v>20049</v>
      </c>
      <c r="AT281" s="2"/>
      <c r="AU281" s="48" t="s">
        <v>23</v>
      </c>
      <c r="AV281" s="49" t="s">
        <v>51</v>
      </c>
      <c r="AW281" s="49" t="s">
        <v>99</v>
      </c>
      <c r="AX281" s="49" t="s">
        <v>53</v>
      </c>
      <c r="AY281" s="49" t="s">
        <v>92</v>
      </c>
      <c r="AZ281" s="49" t="s">
        <v>28</v>
      </c>
      <c r="BA281" s="49" t="s">
        <v>94</v>
      </c>
      <c r="BB281" s="49" t="s">
        <v>21</v>
      </c>
      <c r="BC281" s="50" t="s">
        <v>58</v>
      </c>
      <c r="BD281" s="42"/>
      <c r="BE281" s="24"/>
    </row>
    <row r="282" spans="9:57" x14ac:dyDescent="0.2">
      <c r="I282" s="26"/>
      <c r="J282" s="34"/>
      <c r="K282" s="44">
        <f>F56</f>
        <v>43</v>
      </c>
      <c r="L282" s="45">
        <f>F43</f>
        <v>30</v>
      </c>
      <c r="M282" s="45">
        <f>F63</f>
        <v>50</v>
      </c>
      <c r="N282" s="45">
        <f>F86</f>
        <v>73</v>
      </c>
      <c r="O282" s="45">
        <f>F75</f>
        <v>62</v>
      </c>
      <c r="P282" s="45">
        <f>F82</f>
        <v>69</v>
      </c>
      <c r="Q282" s="45">
        <f>F24</f>
        <v>11</v>
      </c>
      <c r="R282" s="45">
        <f>F17</f>
        <v>4</v>
      </c>
      <c r="S282" s="46">
        <f>F40</f>
        <v>27</v>
      </c>
      <c r="T282" s="47">
        <f t="shared" si="96"/>
        <v>20049</v>
      </c>
      <c r="U282" s="2"/>
      <c r="V282" s="48" t="s">
        <v>65</v>
      </c>
      <c r="W282" s="49" t="s">
        <v>93</v>
      </c>
      <c r="X282" s="49" t="s">
        <v>74</v>
      </c>
      <c r="Y282" s="49" t="s">
        <v>60</v>
      </c>
      <c r="Z282" s="49" t="s">
        <v>69</v>
      </c>
      <c r="AA282" s="49" t="s">
        <v>92</v>
      </c>
      <c r="AB282" s="49" t="s">
        <v>73</v>
      </c>
      <c r="AC282" s="49" t="s">
        <v>64</v>
      </c>
      <c r="AD282" s="50" t="s">
        <v>96</v>
      </c>
      <c r="AE282" s="42"/>
      <c r="AF282" s="24"/>
      <c r="AH282" s="19"/>
      <c r="AI282" s="34"/>
      <c r="AJ282" s="44">
        <f>F92</f>
        <v>79</v>
      </c>
      <c r="AK282" s="45">
        <f>F70</f>
        <v>57</v>
      </c>
      <c r="AL282" s="45">
        <f>F81</f>
        <v>68</v>
      </c>
      <c r="AM282" s="45">
        <f>F33</f>
        <v>20</v>
      </c>
      <c r="AN282" s="45">
        <f>F17</f>
        <v>4</v>
      </c>
      <c r="AO282" s="45">
        <f>F31</f>
        <v>18</v>
      </c>
      <c r="AP282" s="45">
        <f>F64</f>
        <v>51</v>
      </c>
      <c r="AQ282" s="45">
        <f>F48</f>
        <v>35</v>
      </c>
      <c r="AR282" s="46">
        <f>F50</f>
        <v>37</v>
      </c>
      <c r="AS282" s="47">
        <f t="shared" si="97"/>
        <v>20049</v>
      </c>
      <c r="AT282" s="2"/>
      <c r="AU282" s="48" t="s">
        <v>86</v>
      </c>
      <c r="AV282" s="49" t="s">
        <v>34</v>
      </c>
      <c r="AW282" s="49" t="s">
        <v>59</v>
      </c>
      <c r="AX282" s="49" t="s">
        <v>36</v>
      </c>
      <c r="AY282" s="49" t="s">
        <v>64</v>
      </c>
      <c r="AZ282" s="49" t="s">
        <v>79</v>
      </c>
      <c r="BA282" s="49" t="s">
        <v>66</v>
      </c>
      <c r="BB282" s="49" t="s">
        <v>84</v>
      </c>
      <c r="BC282" s="50" t="s">
        <v>29</v>
      </c>
      <c r="BD282" s="42"/>
      <c r="BE282" s="24"/>
    </row>
    <row r="283" spans="9:57" x14ac:dyDescent="0.2">
      <c r="I283" s="26"/>
      <c r="J283" s="34"/>
      <c r="K283" s="44">
        <f>F71</f>
        <v>58</v>
      </c>
      <c r="L283" s="45">
        <f>F94</f>
        <v>81</v>
      </c>
      <c r="M283" s="45">
        <f>F78</f>
        <v>65</v>
      </c>
      <c r="N283" s="45">
        <f>F29</f>
        <v>16</v>
      </c>
      <c r="O283" s="45">
        <f>F36</f>
        <v>23</v>
      </c>
      <c r="P283" s="45">
        <f>F16</f>
        <v>3</v>
      </c>
      <c r="Q283" s="45">
        <f>F48</f>
        <v>35</v>
      </c>
      <c r="R283" s="45">
        <f>F59</f>
        <v>46</v>
      </c>
      <c r="S283" s="46">
        <f>F55</f>
        <v>42</v>
      </c>
      <c r="T283" s="47">
        <f t="shared" si="96"/>
        <v>20049</v>
      </c>
      <c r="U283" s="2"/>
      <c r="V283" s="48" t="s">
        <v>26</v>
      </c>
      <c r="W283" s="49" t="s">
        <v>13</v>
      </c>
      <c r="X283" s="49" t="s">
        <v>85</v>
      </c>
      <c r="Y283" s="49" t="s">
        <v>21</v>
      </c>
      <c r="Z283" s="49" t="s">
        <v>80</v>
      </c>
      <c r="AA283" s="49" t="s">
        <v>12</v>
      </c>
      <c r="AB283" s="49" t="s">
        <v>84</v>
      </c>
      <c r="AC283" s="49" t="s">
        <v>25</v>
      </c>
      <c r="AD283" s="50" t="s">
        <v>14</v>
      </c>
      <c r="AE283" s="42"/>
      <c r="AF283" s="24"/>
      <c r="AH283" s="19"/>
      <c r="AI283" s="34"/>
      <c r="AJ283" s="44">
        <f>F37</f>
        <v>24</v>
      </c>
      <c r="AK283" s="45">
        <f>F21</f>
        <v>8</v>
      </c>
      <c r="AL283" s="45">
        <f>F23</f>
        <v>10</v>
      </c>
      <c r="AM283" s="45">
        <f>F65</f>
        <v>52</v>
      </c>
      <c r="AN283" s="45">
        <f>F43</f>
        <v>30</v>
      </c>
      <c r="AO283" s="45">
        <f>F54</f>
        <v>41</v>
      </c>
      <c r="AP283" s="45">
        <f>F87</f>
        <v>74</v>
      </c>
      <c r="AQ283" s="45">
        <f>F71</f>
        <v>58</v>
      </c>
      <c r="AR283" s="46">
        <f>F85</f>
        <v>72</v>
      </c>
      <c r="AS283" s="47">
        <f t="shared" si="97"/>
        <v>20049</v>
      </c>
      <c r="AT283" s="2"/>
      <c r="AU283" s="48" t="s">
        <v>22</v>
      </c>
      <c r="AV283" s="49" t="s">
        <v>52</v>
      </c>
      <c r="AW283" s="49" t="s">
        <v>95</v>
      </c>
      <c r="AX283" s="49" t="s">
        <v>56</v>
      </c>
      <c r="AY283" s="49" t="s">
        <v>93</v>
      </c>
      <c r="AZ283" s="49" t="s">
        <v>24</v>
      </c>
      <c r="BA283" s="49" t="s">
        <v>97</v>
      </c>
      <c r="BB283" s="49" t="s">
        <v>26</v>
      </c>
      <c r="BC283" s="50" t="s">
        <v>54</v>
      </c>
      <c r="BD283" s="42"/>
      <c r="BE283" s="24"/>
    </row>
    <row r="284" spans="9:57" ht="12.75" thickBot="1" x14ac:dyDescent="0.25">
      <c r="I284" s="26"/>
      <c r="J284" s="34"/>
      <c r="K284" s="59">
        <f>F32</f>
        <v>19</v>
      </c>
      <c r="L284" s="60">
        <f>F28</f>
        <v>15</v>
      </c>
      <c r="M284" s="60">
        <f>F21</f>
        <v>8</v>
      </c>
      <c r="N284" s="60">
        <f>F44</f>
        <v>31</v>
      </c>
      <c r="O284" s="60">
        <f>F51</f>
        <v>38</v>
      </c>
      <c r="P284" s="60">
        <f>F67</f>
        <v>54</v>
      </c>
      <c r="Q284" s="60">
        <f>F90</f>
        <v>77</v>
      </c>
      <c r="R284" s="60">
        <f>F83</f>
        <v>70</v>
      </c>
      <c r="S284" s="61">
        <f>F70</f>
        <v>57</v>
      </c>
      <c r="T284" s="47">
        <f t="shared" si="96"/>
        <v>20049</v>
      </c>
      <c r="U284" s="2"/>
      <c r="V284" s="63" t="s">
        <v>44</v>
      </c>
      <c r="W284" s="64" t="s">
        <v>31</v>
      </c>
      <c r="X284" s="64" t="s">
        <v>52</v>
      </c>
      <c r="Y284" s="64" t="s">
        <v>39</v>
      </c>
      <c r="Z284" s="64" t="s">
        <v>51</v>
      </c>
      <c r="AA284" s="64" t="s">
        <v>30</v>
      </c>
      <c r="AB284" s="64" t="s">
        <v>55</v>
      </c>
      <c r="AC284" s="64" t="s">
        <v>43</v>
      </c>
      <c r="AD284" s="65" t="s">
        <v>34</v>
      </c>
      <c r="AE284" s="42"/>
      <c r="AF284" s="66"/>
      <c r="AH284" s="58"/>
      <c r="AI284" s="34"/>
      <c r="AJ284" s="59">
        <f>F60</f>
        <v>47</v>
      </c>
      <c r="AK284" s="60">
        <f>F44</f>
        <v>31</v>
      </c>
      <c r="AL284" s="60">
        <f>F58</f>
        <v>45</v>
      </c>
      <c r="AM284" s="60">
        <f>F91</f>
        <v>78</v>
      </c>
      <c r="AN284" s="60">
        <f>F75</f>
        <v>62</v>
      </c>
      <c r="AO284" s="60">
        <f>F77</f>
        <v>64</v>
      </c>
      <c r="AP284" s="60">
        <f>F38</f>
        <v>25</v>
      </c>
      <c r="AQ284" s="60">
        <f>F16</f>
        <v>3</v>
      </c>
      <c r="AR284" s="61">
        <f>F27</f>
        <v>14</v>
      </c>
      <c r="AS284" s="47">
        <f t="shared" si="97"/>
        <v>20049</v>
      </c>
      <c r="AT284" s="2"/>
      <c r="AU284" s="63" t="s">
        <v>16</v>
      </c>
      <c r="AV284" s="64" t="s">
        <v>39</v>
      </c>
      <c r="AW284" s="64" t="s">
        <v>76</v>
      </c>
      <c r="AX284" s="64" t="s">
        <v>41</v>
      </c>
      <c r="AY284" s="64" t="s">
        <v>69</v>
      </c>
      <c r="AZ284" s="64" t="s">
        <v>19</v>
      </c>
      <c r="BA284" s="64" t="s">
        <v>71</v>
      </c>
      <c r="BB284" s="64" t="s">
        <v>12</v>
      </c>
      <c r="BC284" s="65" t="s">
        <v>46</v>
      </c>
      <c r="BD284" s="42"/>
      <c r="BE284" s="66"/>
    </row>
    <row r="285" spans="9:57" x14ac:dyDescent="0.2">
      <c r="I285" s="26"/>
      <c r="J285" s="34"/>
      <c r="K285" s="209">
        <f>K276^2+L276^2+M276^2+K277^2+L277^2+M277^2+K278^2+L278^2+M278^2</f>
        <v>20049</v>
      </c>
      <c r="L285" s="210">
        <f>K279^2+L279^2+M279^2+K280^2+L280^2+M280^2+K281^2+L281^2+M281^2</f>
        <v>20049</v>
      </c>
      <c r="M285" s="210">
        <f>K282^2+L282^2+M282^2+K283^2+L283^2+M283^2+K284^2+L284^2+M284^2</f>
        <v>20049</v>
      </c>
      <c r="N285" s="210">
        <f>N276^2+O276^2+P276^2+N277^2+O277^2+P277^2+N278^2+O278^2+P278^2</f>
        <v>20049</v>
      </c>
      <c r="O285" s="210">
        <f>N279^2+O279^2+P279^2+N280^2+O280^2+P280^2+N281^2+O281^2+P281^2</f>
        <v>20049</v>
      </c>
      <c r="P285" s="210">
        <f>N282^2+O282^2+P282^2+N283^2+O283^2+P283^2+N284^2+O284^2+P284^2</f>
        <v>20049</v>
      </c>
      <c r="Q285" s="210">
        <f>Q276^2+R276^2+S276^2+Q277^2+R277^2+S277^2+Q278^2+R278^2+S278^2</f>
        <v>20049</v>
      </c>
      <c r="R285" s="210">
        <f>Q279^2+R279^2+S279^2+Q280^2+R280^2+S280^2+Q281^2+R281^2+S281^2</f>
        <v>20049</v>
      </c>
      <c r="S285" s="211">
        <f>Q282^2+R282^2+S282^2+Q283^2+R283^2+S283^2+Q284^2+R284^2+S284^2</f>
        <v>20049</v>
      </c>
      <c r="T285" s="47">
        <f>K276^2+L277^2+M278^2+N279^2+O280^2+P281^2+Q282^2+R283^2+S284^2</f>
        <v>20049</v>
      </c>
      <c r="U285" s="2"/>
      <c r="V285" s="77"/>
      <c r="W285" s="77"/>
      <c r="X285" s="77"/>
      <c r="Y285" s="77"/>
      <c r="Z285" s="77"/>
      <c r="AA285" s="77"/>
      <c r="AB285" s="77"/>
      <c r="AC285" s="77"/>
      <c r="AD285" s="77"/>
      <c r="AE285" s="42"/>
      <c r="AF285" s="66"/>
      <c r="AH285" s="58"/>
      <c r="AI285" s="34"/>
      <c r="AJ285" s="166">
        <f>SUMSQ(AJ276,AK276,AL276,AJ277,AK277,AL277,AJ278,AK278,AL278)</f>
        <v>20049</v>
      </c>
      <c r="AK285" s="167">
        <f>SUMSQ(AJ279,AK279,AL279,AJ280,AK280,AL280,AJ281,AK281,AL281)</f>
        <v>20049</v>
      </c>
      <c r="AL285" s="167">
        <f>SUMSQ(AJ282,AK282,AL282,AJ283,AK283,AL283,AJ284,AK284,AL284)</f>
        <v>20049</v>
      </c>
      <c r="AM285" s="167">
        <f>SUMSQ(AM276,AN276,AO276,AM277,AN277,AO277,AM278,AN278,AO278)</f>
        <v>20049</v>
      </c>
      <c r="AN285" s="167">
        <f>SUMSQ(AM279,AN279,AO279,AM280,AN280,AO280,AM281,AN281,AO281)</f>
        <v>20049</v>
      </c>
      <c r="AO285" s="167">
        <f>SUMSQ(AM282,AN282,AO282,AM283,AN283,AO283,AM284,AN284,AO284)</f>
        <v>20049</v>
      </c>
      <c r="AP285" s="167">
        <f>SUMSQ(AP276,AQ276,AR276,AP277,AQ277,AR277,AP278,AQ278,AR278)</f>
        <v>20049</v>
      </c>
      <c r="AQ285" s="167">
        <f>SUMSQ(AP279,AQ279,AR279,AP280,AQ280,AR280,AP281,AQ281,AR281)</f>
        <v>20049</v>
      </c>
      <c r="AR285" s="167">
        <f>SUMSQ(AP282,AQ282,AR282,AP283,AQ283,AR283,AP284,AQ284,AR284)</f>
        <v>20049</v>
      </c>
      <c r="AS285" s="47">
        <f>SUMSQ(AJ276,AK277,AL278,AM279,AN280,AO281,AP282,AQ283,AR284)</f>
        <v>20049</v>
      </c>
      <c r="AT285" s="2"/>
      <c r="AU285" s="77"/>
      <c r="AV285" s="77"/>
      <c r="AW285" s="77"/>
      <c r="AX285" s="77"/>
      <c r="AY285" s="77"/>
      <c r="AZ285" s="77"/>
      <c r="BA285" s="77"/>
      <c r="BB285" s="77"/>
      <c r="BC285" s="77"/>
      <c r="BD285" s="42"/>
      <c r="BE285" s="66"/>
    </row>
    <row r="286" spans="9:57" ht="12.75" thickBot="1" x14ac:dyDescent="0.25">
      <c r="I286" s="26"/>
      <c r="J286" s="34"/>
      <c r="K286" s="89">
        <f t="shared" ref="K286:S286" si="98">K276^2+K277^2+K278^2+K279^2+K280^2+K281^2+K282^2+K283^2+K284^2</f>
        <v>20049</v>
      </c>
      <c r="L286" s="90">
        <f t="shared" si="98"/>
        <v>20049</v>
      </c>
      <c r="M286" s="90">
        <f t="shared" si="98"/>
        <v>20049</v>
      </c>
      <c r="N286" s="90">
        <f t="shared" si="98"/>
        <v>20049</v>
      </c>
      <c r="O286" s="90">
        <f t="shared" si="98"/>
        <v>20049</v>
      </c>
      <c r="P286" s="90">
        <f t="shared" si="98"/>
        <v>20049</v>
      </c>
      <c r="Q286" s="90">
        <f t="shared" si="98"/>
        <v>20049</v>
      </c>
      <c r="R286" s="90">
        <f t="shared" si="98"/>
        <v>20049</v>
      </c>
      <c r="S286" s="91">
        <f t="shared" si="98"/>
        <v>20049</v>
      </c>
      <c r="T286" s="100">
        <f>K284^2+L283^2+M282^2+N281^2+O280^2+P279^2+Q278^2+R277^2+S276^2</f>
        <v>20049</v>
      </c>
      <c r="U286" s="2"/>
      <c r="V286" s="136" t="s">
        <v>28</v>
      </c>
      <c r="W286" s="137" t="s">
        <v>37</v>
      </c>
      <c r="X286" s="137" t="s">
        <v>76</v>
      </c>
      <c r="Y286" s="137" t="s">
        <v>22</v>
      </c>
      <c r="Z286" s="137" t="s">
        <v>70</v>
      </c>
      <c r="AA286" s="137" t="s">
        <v>35</v>
      </c>
      <c r="AB286" s="137" t="s">
        <v>73</v>
      </c>
      <c r="AC286" s="137" t="s">
        <v>25</v>
      </c>
      <c r="AD286" s="138" t="s">
        <v>34</v>
      </c>
      <c r="AE286" s="42"/>
      <c r="AF286" s="97"/>
      <c r="AH286" s="88"/>
      <c r="AI286" s="34"/>
      <c r="AJ286" s="89">
        <f t="shared" ref="AJ286:AR286" si="99">SUMSQ(AJ276:AJ284)</f>
        <v>20049</v>
      </c>
      <c r="AK286" s="90">
        <f t="shared" si="99"/>
        <v>20049</v>
      </c>
      <c r="AL286" s="90">
        <f t="shared" si="99"/>
        <v>20049</v>
      </c>
      <c r="AM286" s="90">
        <f t="shared" si="99"/>
        <v>20049</v>
      </c>
      <c r="AN286" s="90">
        <f t="shared" si="99"/>
        <v>20049</v>
      </c>
      <c r="AO286" s="90">
        <f t="shared" si="99"/>
        <v>20049</v>
      </c>
      <c r="AP286" s="90">
        <f t="shared" si="99"/>
        <v>20049</v>
      </c>
      <c r="AQ286" s="90">
        <f t="shared" si="99"/>
        <v>20049</v>
      </c>
      <c r="AR286" s="90">
        <f t="shared" si="99"/>
        <v>20049</v>
      </c>
      <c r="AS286" s="100">
        <f>SUMSQ(AJ284,AK283,AL282,AM281,AN280,AO279,AP278,AQ277,AR276)</f>
        <v>20049</v>
      </c>
      <c r="AT286" s="2"/>
      <c r="AU286" s="136" t="s">
        <v>27</v>
      </c>
      <c r="AV286" s="137" t="s">
        <v>44</v>
      </c>
      <c r="AW286" s="137" t="s">
        <v>67</v>
      </c>
      <c r="AX286" s="137" t="s">
        <v>45</v>
      </c>
      <c r="AY286" s="137" t="s">
        <v>65</v>
      </c>
      <c r="AZ286" s="137" t="s">
        <v>28</v>
      </c>
      <c r="BA286" s="137" t="s">
        <v>66</v>
      </c>
      <c r="BB286" s="137" t="s">
        <v>26</v>
      </c>
      <c r="BC286" s="138" t="s">
        <v>46</v>
      </c>
      <c r="BD286" s="42"/>
      <c r="BE286" s="97"/>
    </row>
    <row r="287" spans="9:57" ht="12.75" thickBot="1" x14ac:dyDescent="0.25">
      <c r="I287" s="26"/>
      <c r="J287" s="104"/>
      <c r="K287" s="105"/>
      <c r="L287" s="105"/>
      <c r="M287" s="105"/>
      <c r="N287" s="105"/>
      <c r="O287" s="105"/>
      <c r="P287" s="105"/>
      <c r="Q287" s="105"/>
      <c r="R287" s="105"/>
      <c r="S287" s="105"/>
      <c r="T287" s="139"/>
      <c r="U287" s="106"/>
      <c r="V287" s="140" t="s">
        <v>44</v>
      </c>
      <c r="W287" s="141" t="s">
        <v>13</v>
      </c>
      <c r="X287" s="141" t="s">
        <v>74</v>
      </c>
      <c r="Y287" s="141" t="s">
        <v>40</v>
      </c>
      <c r="Z287" s="141" t="s">
        <v>70</v>
      </c>
      <c r="AA287" s="141" t="s">
        <v>17</v>
      </c>
      <c r="AB287" s="141" t="s">
        <v>72</v>
      </c>
      <c r="AC287" s="141" t="s">
        <v>42</v>
      </c>
      <c r="AD287" s="142" t="s">
        <v>15</v>
      </c>
      <c r="AE287" s="109"/>
      <c r="AF287" s="97"/>
      <c r="AH287" s="88"/>
      <c r="AI287" s="104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39"/>
      <c r="AT287" s="106"/>
      <c r="AU287" s="140" t="s">
        <v>16</v>
      </c>
      <c r="AV287" s="141" t="s">
        <v>52</v>
      </c>
      <c r="AW287" s="141" t="s">
        <v>59</v>
      </c>
      <c r="AX287" s="141" t="s">
        <v>53</v>
      </c>
      <c r="AY287" s="141" t="s">
        <v>65</v>
      </c>
      <c r="AZ287" s="141" t="s">
        <v>11</v>
      </c>
      <c r="BA287" s="141" t="s">
        <v>62</v>
      </c>
      <c r="BB287" s="141" t="s">
        <v>13</v>
      </c>
      <c r="BC287" s="142" t="s">
        <v>50</v>
      </c>
      <c r="BD287" s="109"/>
      <c r="BE287" s="97"/>
    </row>
    <row r="288" spans="9:57" ht="12.75" thickBot="1" x14ac:dyDescent="0.25">
      <c r="I288" s="110"/>
      <c r="J288" s="111"/>
      <c r="K288" s="111"/>
      <c r="L288" s="111"/>
      <c r="M288" s="113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2"/>
      <c r="AH288" s="110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  <c r="AX288" s="111"/>
      <c r="AY288" s="111"/>
      <c r="AZ288" s="111"/>
      <c r="BA288" s="111"/>
      <c r="BB288" s="111"/>
      <c r="BC288" s="111"/>
      <c r="BD288" s="111"/>
      <c r="BE288" s="112"/>
    </row>
    <row r="289" spans="9:57" ht="12.75" thickBot="1" x14ac:dyDescent="0.25"/>
    <row r="290" spans="9:57" ht="12.75" thickBot="1" x14ac:dyDescent="0.25">
      <c r="I290" s="7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9"/>
      <c r="Y290" s="8"/>
      <c r="Z290" s="8"/>
      <c r="AA290" s="8"/>
      <c r="AB290" s="8"/>
      <c r="AC290" s="8"/>
      <c r="AD290" s="8"/>
      <c r="AE290" s="8" t="s">
        <v>0</v>
      </c>
      <c r="AF290" s="10"/>
      <c r="AH290" s="7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9"/>
      <c r="AX290" s="8"/>
      <c r="AY290" s="8"/>
      <c r="AZ290" s="8"/>
      <c r="BA290" s="8"/>
      <c r="BB290" s="8"/>
      <c r="BC290" s="8"/>
      <c r="BD290" s="8" t="s">
        <v>0</v>
      </c>
      <c r="BE290" s="10"/>
    </row>
    <row r="291" spans="9:57" ht="12.75" thickBot="1" x14ac:dyDescent="0.25">
      <c r="I291" s="26"/>
      <c r="J291" s="20"/>
      <c r="K291" s="21"/>
      <c r="L291" s="21"/>
      <c r="M291" s="21"/>
      <c r="N291" s="21"/>
      <c r="O291" s="22" t="s">
        <v>178</v>
      </c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2" t="s">
        <v>179</v>
      </c>
      <c r="AA291" s="21"/>
      <c r="AB291" s="21"/>
      <c r="AC291" s="21"/>
      <c r="AD291" s="21"/>
      <c r="AE291" s="23"/>
      <c r="AF291" s="24"/>
      <c r="AH291" s="26"/>
      <c r="AI291" s="20"/>
      <c r="AJ291" s="21"/>
      <c r="AK291" s="21"/>
      <c r="AL291" s="21"/>
      <c r="AM291" s="21"/>
      <c r="AN291" s="22" t="s">
        <v>180</v>
      </c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2" t="s">
        <v>181</v>
      </c>
      <c r="AZ291" s="21"/>
      <c r="BA291" s="21"/>
      <c r="BB291" s="21"/>
      <c r="BC291" s="21"/>
      <c r="BD291" s="23"/>
      <c r="BE291" s="24"/>
    </row>
    <row r="292" spans="9:57" x14ac:dyDescent="0.2">
      <c r="I292" s="26"/>
      <c r="J292" s="34"/>
      <c r="K292" s="35">
        <f>F79</f>
        <v>66</v>
      </c>
      <c r="L292" s="36">
        <f>F90</f>
        <v>77</v>
      </c>
      <c r="M292" s="36">
        <f>F74</f>
        <v>61</v>
      </c>
      <c r="N292" s="36">
        <f>F30</f>
        <v>17</v>
      </c>
      <c r="O292" s="36">
        <f>F32</f>
        <v>19</v>
      </c>
      <c r="P292" s="36">
        <f>F19</f>
        <v>6</v>
      </c>
      <c r="Q292" s="36">
        <f>F53</f>
        <v>40</v>
      </c>
      <c r="R292" s="36">
        <f>F67</f>
        <v>54</v>
      </c>
      <c r="S292" s="37">
        <f>F42</f>
        <v>29</v>
      </c>
      <c r="T292" s="38">
        <f t="shared" ref="T292:T300" si="100">SUMSQ(K292:S292)</f>
        <v>20049</v>
      </c>
      <c r="U292" s="2"/>
      <c r="V292" s="39" t="s">
        <v>27</v>
      </c>
      <c r="W292" s="40" t="s">
        <v>55</v>
      </c>
      <c r="X292" s="40" t="s">
        <v>91</v>
      </c>
      <c r="Y292" s="40" t="s">
        <v>17</v>
      </c>
      <c r="Z292" s="40" t="s">
        <v>44</v>
      </c>
      <c r="AA292" s="40" t="s">
        <v>72</v>
      </c>
      <c r="AB292" s="40" t="s">
        <v>82</v>
      </c>
      <c r="AC292" s="40" t="s">
        <v>30</v>
      </c>
      <c r="AD292" s="41" t="s">
        <v>67</v>
      </c>
      <c r="AE292" s="42"/>
      <c r="AF292" s="24"/>
      <c r="AH292" s="26"/>
      <c r="AI292" s="34"/>
      <c r="AJ292" s="35">
        <f>F32</f>
        <v>19</v>
      </c>
      <c r="AK292" s="36">
        <f>F18</f>
        <v>5</v>
      </c>
      <c r="AL292" s="36">
        <f>F31</f>
        <v>18</v>
      </c>
      <c r="AM292" s="36">
        <f>F64</f>
        <v>51</v>
      </c>
      <c r="AN292" s="36">
        <f>F47</f>
        <v>34</v>
      </c>
      <c r="AO292" s="36">
        <f>F51</f>
        <v>38</v>
      </c>
      <c r="AP292" s="36">
        <f>F93</f>
        <v>80</v>
      </c>
      <c r="AQ292" s="36">
        <f>F70</f>
        <v>57</v>
      </c>
      <c r="AR292" s="37">
        <f>F80</f>
        <v>67</v>
      </c>
      <c r="AS292" s="38">
        <f>SUMSQ(AJ292:AR292)</f>
        <v>20049</v>
      </c>
      <c r="AT292" s="2"/>
      <c r="AU292" s="39" t="s">
        <v>44</v>
      </c>
      <c r="AV292" s="40" t="s">
        <v>94</v>
      </c>
      <c r="AW292" s="40" t="s">
        <v>79</v>
      </c>
      <c r="AX292" s="212" t="s">
        <v>66</v>
      </c>
      <c r="AY292" s="212" t="s">
        <v>15</v>
      </c>
      <c r="AZ292" s="212" t="s">
        <v>51</v>
      </c>
      <c r="BA292" s="40" t="s">
        <v>28</v>
      </c>
      <c r="BB292" s="40" t="s">
        <v>34</v>
      </c>
      <c r="BC292" s="41" t="s">
        <v>70</v>
      </c>
      <c r="BD292" s="42"/>
      <c r="BE292" s="24"/>
    </row>
    <row r="293" spans="9:57" x14ac:dyDescent="0.2">
      <c r="I293" s="26"/>
      <c r="J293" s="34"/>
      <c r="K293" s="44">
        <f>F26</f>
        <v>13</v>
      </c>
      <c r="L293" s="45">
        <f>F40</f>
        <v>27</v>
      </c>
      <c r="M293" s="45">
        <f>F15</f>
        <v>2</v>
      </c>
      <c r="N293" s="45">
        <f>F52</f>
        <v>39</v>
      </c>
      <c r="O293" s="45">
        <f>F63</f>
        <v>50</v>
      </c>
      <c r="P293" s="45">
        <f>F47</f>
        <v>34</v>
      </c>
      <c r="Q293" s="45">
        <f>F84</f>
        <v>71</v>
      </c>
      <c r="R293" s="45">
        <f>F86</f>
        <v>73</v>
      </c>
      <c r="S293" s="46">
        <f>F73</f>
        <v>60</v>
      </c>
      <c r="T293" s="47">
        <f t="shared" si="100"/>
        <v>20049</v>
      </c>
      <c r="U293" s="2"/>
      <c r="V293" s="48" t="s">
        <v>57</v>
      </c>
      <c r="W293" s="49" t="s">
        <v>96</v>
      </c>
      <c r="X293" s="49" t="s">
        <v>20</v>
      </c>
      <c r="Y293" s="49" t="s">
        <v>40</v>
      </c>
      <c r="Z293" s="49" t="s">
        <v>74</v>
      </c>
      <c r="AA293" s="49" t="s">
        <v>15</v>
      </c>
      <c r="AB293" s="49" t="s">
        <v>32</v>
      </c>
      <c r="AC293" s="49" t="s">
        <v>60</v>
      </c>
      <c r="AD293" s="50" t="s">
        <v>87</v>
      </c>
      <c r="AE293" s="42"/>
      <c r="AF293" s="24"/>
      <c r="AH293" s="26"/>
      <c r="AI293" s="34"/>
      <c r="AJ293" s="44">
        <f>F56</f>
        <v>43</v>
      </c>
      <c r="AK293" s="45">
        <f>F60</f>
        <v>47</v>
      </c>
      <c r="AL293" s="45">
        <f>F46</f>
        <v>33</v>
      </c>
      <c r="AM293" s="45">
        <f>F79</f>
        <v>66</v>
      </c>
      <c r="AN293" s="45">
        <f>F89</f>
        <v>76</v>
      </c>
      <c r="AO293" s="45">
        <f>F75</f>
        <v>62</v>
      </c>
      <c r="AP293" s="45">
        <f>F27</f>
        <v>14</v>
      </c>
      <c r="AQ293" s="45">
        <f>F40</f>
        <v>27</v>
      </c>
      <c r="AR293" s="46">
        <f>F14</f>
        <v>1</v>
      </c>
      <c r="AS293" s="47">
        <f t="shared" ref="AS293:AS300" si="101">SUMSQ(AJ293:AR293)</f>
        <v>20049</v>
      </c>
      <c r="AT293" s="2"/>
      <c r="AU293" s="48" t="s">
        <v>65</v>
      </c>
      <c r="AV293" s="49" t="s">
        <v>16</v>
      </c>
      <c r="AW293" s="49" t="s">
        <v>50</v>
      </c>
      <c r="AX293" s="49" t="s">
        <v>27</v>
      </c>
      <c r="AY293" s="49" t="s">
        <v>33</v>
      </c>
      <c r="AZ293" s="49" t="s">
        <v>69</v>
      </c>
      <c r="BA293" s="49" t="s">
        <v>46</v>
      </c>
      <c r="BB293" s="49" t="s">
        <v>96</v>
      </c>
      <c r="BC293" s="50" t="s">
        <v>81</v>
      </c>
      <c r="BD293" s="42"/>
      <c r="BE293" s="24"/>
    </row>
    <row r="294" spans="9:57" x14ac:dyDescent="0.2">
      <c r="I294" s="26"/>
      <c r="J294" s="34"/>
      <c r="K294" s="44">
        <f>F57</f>
        <v>44</v>
      </c>
      <c r="L294" s="45">
        <f>F59</f>
        <v>46</v>
      </c>
      <c r="M294" s="45">
        <f>F46</f>
        <v>33</v>
      </c>
      <c r="N294" s="45">
        <f>F80</f>
        <v>67</v>
      </c>
      <c r="O294" s="45">
        <f>F94</f>
        <v>81</v>
      </c>
      <c r="P294" s="45">
        <f>F69</f>
        <v>56</v>
      </c>
      <c r="Q294" s="45">
        <f>F25</f>
        <v>12</v>
      </c>
      <c r="R294" s="45">
        <f>F36</f>
        <v>23</v>
      </c>
      <c r="S294" s="46">
        <f>F20</f>
        <v>7</v>
      </c>
      <c r="T294" s="47">
        <f t="shared" si="100"/>
        <v>20049</v>
      </c>
      <c r="U294" s="2"/>
      <c r="V294" s="48" t="s">
        <v>98</v>
      </c>
      <c r="W294" s="49" t="s">
        <v>25</v>
      </c>
      <c r="X294" s="49" t="s">
        <v>50</v>
      </c>
      <c r="Y294" s="49" t="s">
        <v>70</v>
      </c>
      <c r="Z294" s="49" t="s">
        <v>13</v>
      </c>
      <c r="AA294" s="49" t="s">
        <v>42</v>
      </c>
      <c r="AB294" s="49" t="s">
        <v>62</v>
      </c>
      <c r="AC294" s="49" t="s">
        <v>80</v>
      </c>
      <c r="AD294" s="50" t="s">
        <v>37</v>
      </c>
      <c r="AE294" s="42"/>
      <c r="AF294" s="24"/>
      <c r="AH294" s="26"/>
      <c r="AI294" s="34"/>
      <c r="AJ294" s="44">
        <f>F71</f>
        <v>58</v>
      </c>
      <c r="AK294" s="45">
        <f>F84</f>
        <v>71</v>
      </c>
      <c r="AL294" s="45">
        <f>F88</f>
        <v>75</v>
      </c>
      <c r="AM294" s="45">
        <f>F22</f>
        <v>9</v>
      </c>
      <c r="AN294" s="45">
        <f>F23</f>
        <v>10</v>
      </c>
      <c r="AO294" s="45">
        <f>F36</f>
        <v>23</v>
      </c>
      <c r="AP294" s="45">
        <f>F42</f>
        <v>29</v>
      </c>
      <c r="AQ294" s="45">
        <f>F55</f>
        <v>42</v>
      </c>
      <c r="AR294" s="46">
        <f>F65</f>
        <v>52</v>
      </c>
      <c r="AS294" s="47">
        <f t="shared" si="101"/>
        <v>20049</v>
      </c>
      <c r="AT294" s="2"/>
      <c r="AU294" s="48" t="s">
        <v>26</v>
      </c>
      <c r="AV294" s="49" t="s">
        <v>32</v>
      </c>
      <c r="AW294" s="49" t="s">
        <v>68</v>
      </c>
      <c r="AX294" s="49" t="s">
        <v>45</v>
      </c>
      <c r="AY294" s="49" t="s">
        <v>95</v>
      </c>
      <c r="AZ294" s="49" t="s">
        <v>80</v>
      </c>
      <c r="BA294" s="49" t="s">
        <v>67</v>
      </c>
      <c r="BB294" s="49" t="s">
        <v>14</v>
      </c>
      <c r="BC294" s="50" t="s">
        <v>56</v>
      </c>
      <c r="BD294" s="42"/>
      <c r="BE294" s="24"/>
    </row>
    <row r="295" spans="9:57" x14ac:dyDescent="0.2">
      <c r="I295" s="26"/>
      <c r="J295" s="34"/>
      <c r="K295" s="44">
        <f>F72</f>
        <v>59</v>
      </c>
      <c r="L295" s="45">
        <f>F83</f>
        <v>70</v>
      </c>
      <c r="M295" s="45">
        <f>F88</f>
        <v>75</v>
      </c>
      <c r="N295" s="45">
        <f>F14</f>
        <v>1</v>
      </c>
      <c r="O295" s="45">
        <f>F28</f>
        <v>15</v>
      </c>
      <c r="P295" s="45">
        <f>F39</f>
        <v>26</v>
      </c>
      <c r="Q295" s="45">
        <f>F49</f>
        <v>36</v>
      </c>
      <c r="R295" s="45">
        <f>F51</f>
        <v>38</v>
      </c>
      <c r="S295" s="46">
        <f>F62</f>
        <v>49</v>
      </c>
      <c r="T295" s="47">
        <f t="shared" si="100"/>
        <v>20049</v>
      </c>
      <c r="U295" s="2"/>
      <c r="V295" s="48" t="s">
        <v>18</v>
      </c>
      <c r="W295" s="49" t="s">
        <v>43</v>
      </c>
      <c r="X295" s="49" t="s">
        <v>68</v>
      </c>
      <c r="Y295" s="49" t="s">
        <v>81</v>
      </c>
      <c r="Z295" s="49" t="s">
        <v>31</v>
      </c>
      <c r="AA295" s="49" t="s">
        <v>63</v>
      </c>
      <c r="AB295" s="49" t="s">
        <v>23</v>
      </c>
      <c r="AC295" s="49" t="s">
        <v>51</v>
      </c>
      <c r="AD295" s="50" t="s">
        <v>99</v>
      </c>
      <c r="AE295" s="42"/>
      <c r="AF295" s="24"/>
      <c r="AH295" s="26"/>
      <c r="AI295" s="34"/>
      <c r="AJ295" s="44">
        <f>F78</f>
        <v>65</v>
      </c>
      <c r="AK295" s="45">
        <f>F91</f>
        <v>78</v>
      </c>
      <c r="AL295" s="45">
        <f>F74</f>
        <v>61</v>
      </c>
      <c r="AM295" s="45">
        <f>F26</f>
        <v>13</v>
      </c>
      <c r="AN295" s="45">
        <f>F39</f>
        <v>26</v>
      </c>
      <c r="AO295" s="45">
        <f>F16</f>
        <v>3</v>
      </c>
      <c r="AP295" s="45">
        <f>F58</f>
        <v>45</v>
      </c>
      <c r="AQ295" s="45">
        <f>F59</f>
        <v>46</v>
      </c>
      <c r="AR295" s="46">
        <f>F45</f>
        <v>32</v>
      </c>
      <c r="AS295" s="47">
        <f t="shared" si="101"/>
        <v>20049</v>
      </c>
      <c r="AT295" s="2"/>
      <c r="AU295" s="48" t="s">
        <v>85</v>
      </c>
      <c r="AV295" s="49" t="s">
        <v>41</v>
      </c>
      <c r="AW295" s="49" t="s">
        <v>91</v>
      </c>
      <c r="AX295" s="49" t="s">
        <v>57</v>
      </c>
      <c r="AY295" s="49" t="s">
        <v>63</v>
      </c>
      <c r="AZ295" s="49" t="s">
        <v>12</v>
      </c>
      <c r="BA295" s="49" t="s">
        <v>76</v>
      </c>
      <c r="BB295" s="49" t="s">
        <v>25</v>
      </c>
      <c r="BC295" s="50" t="s">
        <v>35</v>
      </c>
      <c r="BD295" s="42"/>
      <c r="BE295" s="24"/>
    </row>
    <row r="296" spans="9:57" x14ac:dyDescent="0.2">
      <c r="I296" s="26"/>
      <c r="J296" s="34"/>
      <c r="K296" s="44">
        <f>F22</f>
        <v>9</v>
      </c>
      <c r="L296" s="45">
        <f>F24</f>
        <v>11</v>
      </c>
      <c r="M296" s="45">
        <f>F35</f>
        <v>22</v>
      </c>
      <c r="N296" s="45">
        <f>F45</f>
        <v>32</v>
      </c>
      <c r="O296" s="45">
        <f>F56</f>
        <v>43</v>
      </c>
      <c r="P296" s="45">
        <f>F61</f>
        <v>48</v>
      </c>
      <c r="Q296" s="45">
        <f>F68</f>
        <v>55</v>
      </c>
      <c r="R296" s="45">
        <f>F82</f>
        <v>69</v>
      </c>
      <c r="S296" s="46">
        <f>F93</f>
        <v>80</v>
      </c>
      <c r="T296" s="47">
        <f t="shared" si="100"/>
        <v>20049</v>
      </c>
      <c r="U296" s="2"/>
      <c r="V296" s="48" t="s">
        <v>45</v>
      </c>
      <c r="W296" s="49" t="s">
        <v>73</v>
      </c>
      <c r="X296" s="49" t="s">
        <v>11</v>
      </c>
      <c r="Y296" s="49" t="s">
        <v>35</v>
      </c>
      <c r="Z296" s="49" t="s">
        <v>65</v>
      </c>
      <c r="AA296" s="49" t="s">
        <v>83</v>
      </c>
      <c r="AB296" s="49" t="s">
        <v>53</v>
      </c>
      <c r="AC296" s="49" t="s">
        <v>92</v>
      </c>
      <c r="AD296" s="50" t="s">
        <v>28</v>
      </c>
      <c r="AE296" s="42"/>
      <c r="AF296" s="24"/>
      <c r="AH296" s="26"/>
      <c r="AI296" s="34"/>
      <c r="AJ296" s="44">
        <f>F21</f>
        <v>8</v>
      </c>
      <c r="AK296" s="45">
        <f>F25</f>
        <v>12</v>
      </c>
      <c r="AL296" s="45">
        <f>F35</f>
        <v>22</v>
      </c>
      <c r="AM296" s="45">
        <f>F41</f>
        <v>28</v>
      </c>
      <c r="AN296" s="45">
        <f>F54</f>
        <v>41</v>
      </c>
      <c r="AO296" s="45">
        <f>F67</f>
        <v>54</v>
      </c>
      <c r="AP296" s="45">
        <f>F73</f>
        <v>60</v>
      </c>
      <c r="AQ296" s="45">
        <f>F83</f>
        <v>70</v>
      </c>
      <c r="AR296" s="46">
        <f>F87</f>
        <v>74</v>
      </c>
      <c r="AS296" s="47">
        <f t="shared" si="101"/>
        <v>20049</v>
      </c>
      <c r="AT296" s="2"/>
      <c r="AU296" s="48" t="s">
        <v>52</v>
      </c>
      <c r="AV296" s="49" t="s">
        <v>62</v>
      </c>
      <c r="AW296" s="49" t="s">
        <v>11</v>
      </c>
      <c r="AX296" s="49" t="s">
        <v>75</v>
      </c>
      <c r="AY296" s="49" t="s">
        <v>24</v>
      </c>
      <c r="AZ296" s="49" t="s">
        <v>30</v>
      </c>
      <c r="BA296" s="49" t="s">
        <v>87</v>
      </c>
      <c r="BB296" s="49" t="s">
        <v>43</v>
      </c>
      <c r="BC296" s="50" t="s">
        <v>97</v>
      </c>
      <c r="BD296" s="42"/>
      <c r="BE296" s="24"/>
    </row>
    <row r="297" spans="9:57" x14ac:dyDescent="0.2">
      <c r="I297" s="26"/>
      <c r="J297" s="34"/>
      <c r="K297" s="44">
        <f>F41</f>
        <v>28</v>
      </c>
      <c r="L297" s="45">
        <f>F55</f>
        <v>42</v>
      </c>
      <c r="M297" s="45">
        <f>F66</f>
        <v>53</v>
      </c>
      <c r="N297" s="45">
        <f>F76</f>
        <v>63</v>
      </c>
      <c r="O297" s="45">
        <f>F78</f>
        <v>65</v>
      </c>
      <c r="P297" s="45">
        <f>F89</f>
        <v>76</v>
      </c>
      <c r="Q297" s="45">
        <f>F18</f>
        <v>5</v>
      </c>
      <c r="R297" s="45">
        <f>F29</f>
        <v>16</v>
      </c>
      <c r="S297" s="46">
        <f>F34</f>
        <v>21</v>
      </c>
      <c r="T297" s="47">
        <f t="shared" si="100"/>
        <v>20049</v>
      </c>
      <c r="U297" s="2"/>
      <c r="V297" s="48" t="s">
        <v>75</v>
      </c>
      <c r="W297" s="49" t="s">
        <v>14</v>
      </c>
      <c r="X297" s="49" t="s">
        <v>38</v>
      </c>
      <c r="Y297" s="49" t="s">
        <v>61</v>
      </c>
      <c r="Z297" s="49" t="s">
        <v>85</v>
      </c>
      <c r="AA297" s="49" t="s">
        <v>33</v>
      </c>
      <c r="AB297" s="49" t="s">
        <v>94</v>
      </c>
      <c r="AC297" s="49" t="s">
        <v>21</v>
      </c>
      <c r="AD297" s="50" t="s">
        <v>58</v>
      </c>
      <c r="AE297" s="42"/>
      <c r="AF297" s="24"/>
      <c r="AH297" s="26"/>
      <c r="AI297" s="34"/>
      <c r="AJ297" s="44">
        <f>F63</f>
        <v>50</v>
      </c>
      <c r="AK297" s="45">
        <f>F49</f>
        <v>36</v>
      </c>
      <c r="AL297" s="45">
        <f>F50</f>
        <v>37</v>
      </c>
      <c r="AM297" s="45">
        <f>F92</f>
        <v>79</v>
      </c>
      <c r="AN297" s="45">
        <f>F69</f>
        <v>56</v>
      </c>
      <c r="AO297" s="45">
        <f>F82</f>
        <v>69</v>
      </c>
      <c r="AP297" s="45">
        <f>F34</f>
        <v>21</v>
      </c>
      <c r="AQ297" s="45">
        <f>F17</f>
        <v>4</v>
      </c>
      <c r="AR297" s="46">
        <f>F30</f>
        <v>17</v>
      </c>
      <c r="AS297" s="47">
        <f t="shared" si="101"/>
        <v>20049</v>
      </c>
      <c r="AT297" s="2"/>
      <c r="AU297" s="48" t="s">
        <v>74</v>
      </c>
      <c r="AV297" s="49" t="s">
        <v>23</v>
      </c>
      <c r="AW297" s="49" t="s">
        <v>29</v>
      </c>
      <c r="AX297" s="49" t="s">
        <v>86</v>
      </c>
      <c r="AY297" s="49" t="s">
        <v>42</v>
      </c>
      <c r="AZ297" s="49" t="s">
        <v>92</v>
      </c>
      <c r="BA297" s="49" t="s">
        <v>58</v>
      </c>
      <c r="BB297" s="49" t="s">
        <v>64</v>
      </c>
      <c r="BC297" s="50" t="s">
        <v>17</v>
      </c>
      <c r="BD297" s="42"/>
      <c r="BE297" s="24"/>
    </row>
    <row r="298" spans="9:57" x14ac:dyDescent="0.2">
      <c r="I298" s="26"/>
      <c r="J298" s="34"/>
      <c r="K298" s="44">
        <f>F92</f>
        <v>79</v>
      </c>
      <c r="L298" s="45">
        <f>F70</f>
        <v>57</v>
      </c>
      <c r="M298" s="45">
        <f>F81</f>
        <v>68</v>
      </c>
      <c r="N298" s="45">
        <f>F37</f>
        <v>24</v>
      </c>
      <c r="O298" s="45">
        <f>F21</f>
        <v>8</v>
      </c>
      <c r="P298" s="45">
        <f>F23</f>
        <v>10</v>
      </c>
      <c r="Q298" s="45">
        <f>F60</f>
        <v>47</v>
      </c>
      <c r="R298" s="45">
        <f>F44</f>
        <v>31</v>
      </c>
      <c r="S298" s="46">
        <f>F58</f>
        <v>45</v>
      </c>
      <c r="T298" s="47">
        <f t="shared" si="100"/>
        <v>20049</v>
      </c>
      <c r="U298" s="2"/>
      <c r="V298" s="48" t="s">
        <v>86</v>
      </c>
      <c r="W298" s="49" t="s">
        <v>34</v>
      </c>
      <c r="X298" s="49" t="s">
        <v>59</v>
      </c>
      <c r="Y298" s="49" t="s">
        <v>22</v>
      </c>
      <c r="Z298" s="49" t="s">
        <v>52</v>
      </c>
      <c r="AA298" s="49" t="s">
        <v>95</v>
      </c>
      <c r="AB298" s="49" t="s">
        <v>16</v>
      </c>
      <c r="AC298" s="49" t="s">
        <v>39</v>
      </c>
      <c r="AD298" s="50" t="s">
        <v>76</v>
      </c>
      <c r="AE298" s="42"/>
      <c r="AF298" s="24"/>
      <c r="AH298" s="26"/>
      <c r="AI298" s="34"/>
      <c r="AJ298" s="44">
        <f>F43</f>
        <v>30</v>
      </c>
      <c r="AK298" s="45">
        <f>F53</f>
        <v>40</v>
      </c>
      <c r="AL298" s="45">
        <f>F66</f>
        <v>53</v>
      </c>
      <c r="AM298" s="45">
        <f>F72</f>
        <v>59</v>
      </c>
      <c r="AN298" s="45">
        <f>F85</f>
        <v>72</v>
      </c>
      <c r="AO298" s="45">
        <f>F86</f>
        <v>73</v>
      </c>
      <c r="AP298" s="45">
        <f>F20</f>
        <v>7</v>
      </c>
      <c r="AQ298" s="45">
        <f>F24</f>
        <v>11</v>
      </c>
      <c r="AR298" s="46">
        <f>F37</f>
        <v>24</v>
      </c>
      <c r="AS298" s="47">
        <f t="shared" si="101"/>
        <v>20049</v>
      </c>
      <c r="AT298" s="2"/>
      <c r="AU298" s="48" t="s">
        <v>93</v>
      </c>
      <c r="AV298" s="49" t="s">
        <v>82</v>
      </c>
      <c r="AW298" s="49" t="s">
        <v>38</v>
      </c>
      <c r="AX298" s="49" t="s">
        <v>18</v>
      </c>
      <c r="AY298" s="49" t="s">
        <v>54</v>
      </c>
      <c r="AZ298" s="49" t="s">
        <v>60</v>
      </c>
      <c r="BA298" s="49" t="s">
        <v>37</v>
      </c>
      <c r="BB298" s="49" t="s">
        <v>73</v>
      </c>
      <c r="BC298" s="50" t="s">
        <v>22</v>
      </c>
      <c r="BD298" s="42"/>
      <c r="BE298" s="24"/>
    </row>
    <row r="299" spans="9:57" x14ac:dyDescent="0.2">
      <c r="I299" s="26"/>
      <c r="J299" s="34"/>
      <c r="K299" s="44">
        <f>F33</f>
        <v>20</v>
      </c>
      <c r="L299" s="45">
        <f>F17</f>
        <v>4</v>
      </c>
      <c r="M299" s="45">
        <f>F31</f>
        <v>18</v>
      </c>
      <c r="N299" s="45">
        <f>F65</f>
        <v>52</v>
      </c>
      <c r="O299" s="45">
        <f>F43</f>
        <v>30</v>
      </c>
      <c r="P299" s="45">
        <f>F54</f>
        <v>41</v>
      </c>
      <c r="Q299" s="45">
        <f>F91</f>
        <v>78</v>
      </c>
      <c r="R299" s="45">
        <f>F75</f>
        <v>62</v>
      </c>
      <c r="S299" s="46">
        <f>F77</f>
        <v>64</v>
      </c>
      <c r="T299" s="47">
        <f t="shared" si="100"/>
        <v>20049</v>
      </c>
      <c r="U299" s="2"/>
      <c r="V299" s="48" t="s">
        <v>36</v>
      </c>
      <c r="W299" s="49" t="s">
        <v>64</v>
      </c>
      <c r="X299" s="49" t="s">
        <v>79</v>
      </c>
      <c r="Y299" s="49" t="s">
        <v>56</v>
      </c>
      <c r="Z299" s="49" t="s">
        <v>93</v>
      </c>
      <c r="AA299" s="49" t="s">
        <v>24</v>
      </c>
      <c r="AB299" s="49" t="s">
        <v>41</v>
      </c>
      <c r="AC299" s="49" t="s">
        <v>69</v>
      </c>
      <c r="AD299" s="50" t="s">
        <v>19</v>
      </c>
      <c r="AE299" s="42"/>
      <c r="AF299" s="24"/>
      <c r="AH299" s="26"/>
      <c r="AI299" s="34"/>
      <c r="AJ299" s="44">
        <f>F94</f>
        <v>81</v>
      </c>
      <c r="AK299" s="45">
        <f>F68</f>
        <v>55</v>
      </c>
      <c r="AL299" s="45">
        <f>F81</f>
        <v>68</v>
      </c>
      <c r="AM299" s="45">
        <f>F33</f>
        <v>20</v>
      </c>
      <c r="AN299" s="45">
        <f>F19</f>
        <v>6</v>
      </c>
      <c r="AO299" s="45">
        <f>F29</f>
        <v>16</v>
      </c>
      <c r="AP299" s="45">
        <f>F62</f>
        <v>49</v>
      </c>
      <c r="AQ299" s="45">
        <f>F48</f>
        <v>35</v>
      </c>
      <c r="AR299" s="46">
        <f>F52</f>
        <v>39</v>
      </c>
      <c r="AS299" s="47">
        <f t="shared" si="101"/>
        <v>20049</v>
      </c>
      <c r="AT299" s="2"/>
      <c r="AU299" s="48" t="s">
        <v>13</v>
      </c>
      <c r="AV299" s="49" t="s">
        <v>53</v>
      </c>
      <c r="AW299" s="49" t="s">
        <v>59</v>
      </c>
      <c r="AX299" s="49" t="s">
        <v>36</v>
      </c>
      <c r="AY299" s="49" t="s">
        <v>72</v>
      </c>
      <c r="AZ299" s="49" t="s">
        <v>21</v>
      </c>
      <c r="BA299" s="49" t="s">
        <v>99</v>
      </c>
      <c r="BB299" s="49" t="s">
        <v>84</v>
      </c>
      <c r="BC299" s="50" t="s">
        <v>40</v>
      </c>
      <c r="BD299" s="42"/>
      <c r="BE299" s="24"/>
    </row>
    <row r="300" spans="9:57" ht="12.75" thickBot="1" x14ac:dyDescent="0.25">
      <c r="I300" s="26"/>
      <c r="J300" s="34"/>
      <c r="K300" s="59">
        <f>F64</f>
        <v>51</v>
      </c>
      <c r="L300" s="60">
        <f>F48</f>
        <v>35</v>
      </c>
      <c r="M300" s="60">
        <f>F50</f>
        <v>37</v>
      </c>
      <c r="N300" s="60">
        <f>F87</f>
        <v>74</v>
      </c>
      <c r="O300" s="60">
        <f>F71</f>
        <v>58</v>
      </c>
      <c r="P300" s="60">
        <f>F85</f>
        <v>72</v>
      </c>
      <c r="Q300" s="60">
        <f>F38</f>
        <v>25</v>
      </c>
      <c r="R300" s="60">
        <f>F16</f>
        <v>3</v>
      </c>
      <c r="S300" s="61">
        <f>F27</f>
        <v>14</v>
      </c>
      <c r="T300" s="47">
        <f t="shared" si="100"/>
        <v>20049</v>
      </c>
      <c r="U300" s="2"/>
      <c r="V300" s="63" t="s">
        <v>66</v>
      </c>
      <c r="W300" s="64" t="s">
        <v>84</v>
      </c>
      <c r="X300" s="64" t="s">
        <v>29</v>
      </c>
      <c r="Y300" s="64" t="s">
        <v>97</v>
      </c>
      <c r="Z300" s="64" t="s">
        <v>26</v>
      </c>
      <c r="AA300" s="64" t="s">
        <v>54</v>
      </c>
      <c r="AB300" s="64" t="s">
        <v>71</v>
      </c>
      <c r="AC300" s="64" t="s">
        <v>12</v>
      </c>
      <c r="AD300" s="65" t="s">
        <v>46</v>
      </c>
      <c r="AE300" s="42"/>
      <c r="AF300" s="66"/>
      <c r="AH300" s="26"/>
      <c r="AI300" s="34"/>
      <c r="AJ300" s="59">
        <f>F28</f>
        <v>15</v>
      </c>
      <c r="AK300" s="60">
        <f>F38</f>
        <v>25</v>
      </c>
      <c r="AL300" s="60">
        <f>F15</f>
        <v>2</v>
      </c>
      <c r="AM300" s="60">
        <f>F57</f>
        <v>44</v>
      </c>
      <c r="AN300" s="60">
        <f>F61</f>
        <v>48</v>
      </c>
      <c r="AO300" s="60">
        <f>F44</f>
        <v>31</v>
      </c>
      <c r="AP300" s="60">
        <f>F77</f>
        <v>64</v>
      </c>
      <c r="AQ300" s="60">
        <f>F90</f>
        <v>77</v>
      </c>
      <c r="AR300" s="61">
        <f>F76</f>
        <v>63</v>
      </c>
      <c r="AS300" s="47">
        <f t="shared" si="101"/>
        <v>20049</v>
      </c>
      <c r="AT300" s="2"/>
      <c r="AU300" s="63" t="s">
        <v>31</v>
      </c>
      <c r="AV300" s="64" t="s">
        <v>71</v>
      </c>
      <c r="AW300" s="64" t="s">
        <v>20</v>
      </c>
      <c r="AX300" s="213" t="s">
        <v>98</v>
      </c>
      <c r="AY300" s="213" t="s">
        <v>83</v>
      </c>
      <c r="AZ300" s="213" t="s">
        <v>39</v>
      </c>
      <c r="BA300" s="64" t="s">
        <v>19</v>
      </c>
      <c r="BB300" s="64" t="s">
        <v>55</v>
      </c>
      <c r="BC300" s="65" t="s">
        <v>61</v>
      </c>
      <c r="BD300" s="42"/>
      <c r="BE300" s="66"/>
    </row>
    <row r="301" spans="9:57" x14ac:dyDescent="0.2">
      <c r="I301" s="26"/>
      <c r="J301" s="34"/>
      <c r="K301" s="166">
        <f>SUMSQ(K292,L292,M292,K293,L293,M293,K294,L294,M294)</f>
        <v>20049</v>
      </c>
      <c r="L301" s="167">
        <f>SUMSQ(K295,L295,M295,K296,L296,M296,K297,L297,M297)</f>
        <v>20049</v>
      </c>
      <c r="M301" s="167">
        <f>SUMSQ(K298,L298,M298,K299,L299,M299,K300,L300,M300)</f>
        <v>20049</v>
      </c>
      <c r="N301" s="167">
        <f>SUMSQ(N292,O292,P292,N293,O293,P293,N294,O294,P294)</f>
        <v>20049</v>
      </c>
      <c r="O301" s="167">
        <f>SUMSQ(N295,O295,P295,N296,O296,P296,N297,O297,P297)</f>
        <v>20049</v>
      </c>
      <c r="P301" s="167">
        <f>SUMSQ(N298,O298,P298,N299,O299,P299,N300,O300,P300)</f>
        <v>20049</v>
      </c>
      <c r="Q301" s="167">
        <f>SUMSQ(Q292,R292,S292,Q293,R293,S293,Q294,R294,S294)</f>
        <v>20049</v>
      </c>
      <c r="R301" s="167">
        <f>SUMSQ(Q295,R295,S295,Q296,R296,S296,Q297,R297,S297)</f>
        <v>20049</v>
      </c>
      <c r="S301" s="167">
        <f>SUMSQ(Q298,R298,S298,Q299,R299,S299,Q300,R300,S300)</f>
        <v>20049</v>
      </c>
      <c r="T301" s="47">
        <f>SUMSQ(K292,L293,M294,N295,O296,P297,Q298,R299,S300)</f>
        <v>20049</v>
      </c>
      <c r="U301" s="2"/>
      <c r="V301" s="77"/>
      <c r="W301" s="77"/>
      <c r="X301" s="77"/>
      <c r="Y301" s="77"/>
      <c r="Z301" s="77"/>
      <c r="AA301" s="77"/>
      <c r="AB301" s="77"/>
      <c r="AC301" s="77"/>
      <c r="AD301" s="77"/>
      <c r="AE301" s="42"/>
      <c r="AF301" s="66"/>
      <c r="AH301" s="26"/>
      <c r="AI301" s="34"/>
      <c r="AJ301" s="78">
        <f>SUM(AJ292,AK292,AL292,AJ293,AK293,AL293,AJ294,AK294,AL294)</f>
        <v>369</v>
      </c>
      <c r="AK301" s="79">
        <f>SUM(AJ295,AK295,AL295,AJ296,AK296,AL296,AJ297,AK297,AL297)</f>
        <v>369</v>
      </c>
      <c r="AL301" s="79">
        <f>SUM(AJ298,AK298,AL298,AJ299,AK299,AL299,AJ300,AK300,AL300)</f>
        <v>369</v>
      </c>
      <c r="AM301" s="79">
        <f>SUM(AM292,AN292,AO292,AM293,AN293,AO293,AM294,AN294,AO294)</f>
        <v>369</v>
      </c>
      <c r="AN301" s="79">
        <f>SUM(AM295,AN295,AO295,AM296,AN296,AO296,AM297,AN297,AO297)</f>
        <v>369</v>
      </c>
      <c r="AO301" s="79">
        <f>SUM(AM298,AN298,AO298,AM299,AN299,AO299,AM300,AN300,AO300)</f>
        <v>369</v>
      </c>
      <c r="AP301" s="79">
        <f>SUM(AP292,AQ292,AR292,AP293,AQ293,AR293,AP294,AQ294,AR294)</f>
        <v>369</v>
      </c>
      <c r="AQ301" s="79">
        <f>SUM(AP295,AQ295,AR295,AP296,AQ296,AR296,AP297,AQ297,AR297)</f>
        <v>369</v>
      </c>
      <c r="AR301" s="79">
        <f>SUM(AP298,AQ298,AR298,AP299,AQ299,AR299,AP300,AQ300,AR300)</f>
        <v>369</v>
      </c>
      <c r="AS301" s="168">
        <f>AJ292^3+AK293^3+AL294^3+AM295^3+AN296^3+AO297^3+AP298^3+AQ299^3+AR300^3</f>
        <v>1225449</v>
      </c>
      <c r="AT301" s="2"/>
      <c r="AU301" s="77"/>
      <c r="AV301" s="77"/>
      <c r="AW301" s="77"/>
      <c r="AX301" s="77"/>
      <c r="AY301" s="77"/>
      <c r="AZ301" s="77"/>
      <c r="BA301" s="77"/>
      <c r="BB301" s="77"/>
      <c r="BC301" s="77"/>
      <c r="BD301" s="42"/>
      <c r="BE301" s="66"/>
    </row>
    <row r="302" spans="9:57" ht="12.75" thickBot="1" x14ac:dyDescent="0.25">
      <c r="I302" s="26"/>
      <c r="J302" s="34"/>
      <c r="K302" s="89">
        <f t="shared" ref="K302:S302" si="102">SUMSQ(K292:K300)</f>
        <v>20049</v>
      </c>
      <c r="L302" s="90">
        <f t="shared" si="102"/>
        <v>20049</v>
      </c>
      <c r="M302" s="90">
        <f t="shared" si="102"/>
        <v>20049</v>
      </c>
      <c r="N302" s="90">
        <f t="shared" si="102"/>
        <v>20049</v>
      </c>
      <c r="O302" s="90">
        <f t="shared" si="102"/>
        <v>20049</v>
      </c>
      <c r="P302" s="90">
        <f t="shared" si="102"/>
        <v>20049</v>
      </c>
      <c r="Q302" s="90">
        <f t="shared" si="102"/>
        <v>20049</v>
      </c>
      <c r="R302" s="90">
        <f t="shared" si="102"/>
        <v>20049</v>
      </c>
      <c r="S302" s="90">
        <f t="shared" si="102"/>
        <v>20049</v>
      </c>
      <c r="T302" s="100">
        <f>SUMSQ(K300,L299,M298,N297,O296,P295,Q294,R293,S292)</f>
        <v>20049</v>
      </c>
      <c r="U302" s="2"/>
      <c r="V302" s="136" t="s">
        <v>27</v>
      </c>
      <c r="W302" s="137" t="s">
        <v>96</v>
      </c>
      <c r="X302" s="137" t="s">
        <v>50</v>
      </c>
      <c r="Y302" s="137" t="s">
        <v>81</v>
      </c>
      <c r="Z302" s="137" t="s">
        <v>65</v>
      </c>
      <c r="AA302" s="137" t="s">
        <v>33</v>
      </c>
      <c r="AB302" s="137" t="s">
        <v>16</v>
      </c>
      <c r="AC302" s="137" t="s">
        <v>69</v>
      </c>
      <c r="AD302" s="138" t="s">
        <v>46</v>
      </c>
      <c r="AE302" s="42"/>
      <c r="AF302" s="97"/>
      <c r="AH302" s="26"/>
      <c r="AI302" s="34"/>
      <c r="AJ302" s="89">
        <f>SUMSQ(AJ292:AJ300)</f>
        <v>20049</v>
      </c>
      <c r="AK302" s="90">
        <f t="shared" ref="AK302:AR302" si="103">SUMSQ(AK292:AK300)</f>
        <v>20049</v>
      </c>
      <c r="AL302" s="90">
        <f t="shared" si="103"/>
        <v>20049</v>
      </c>
      <c r="AM302" s="90">
        <f t="shared" si="103"/>
        <v>20049</v>
      </c>
      <c r="AN302" s="90">
        <f t="shared" si="103"/>
        <v>20049</v>
      </c>
      <c r="AO302" s="90">
        <f t="shared" si="103"/>
        <v>20049</v>
      </c>
      <c r="AP302" s="90">
        <f t="shared" si="103"/>
        <v>20049</v>
      </c>
      <c r="AQ302" s="90">
        <f t="shared" si="103"/>
        <v>20049</v>
      </c>
      <c r="AR302" s="90">
        <f t="shared" si="103"/>
        <v>20049</v>
      </c>
      <c r="AS302" s="169">
        <f>AJ300^3+AK299^3+AL298^3+AM297^3+AN296^3+AO295^3+AP294^3+AQ293^3+AR292^3</f>
        <v>1225449</v>
      </c>
      <c r="AT302" s="2"/>
      <c r="AU302" s="49" t="s">
        <v>44</v>
      </c>
      <c r="AV302" s="49" t="s">
        <v>16</v>
      </c>
      <c r="AW302" s="49" t="s">
        <v>68</v>
      </c>
      <c r="AX302" s="49" t="s">
        <v>57</v>
      </c>
      <c r="AY302" s="49" t="s">
        <v>24</v>
      </c>
      <c r="AZ302" s="49" t="s">
        <v>92</v>
      </c>
      <c r="BA302" s="49" t="s">
        <v>37</v>
      </c>
      <c r="BB302" s="49" t="s">
        <v>84</v>
      </c>
      <c r="BC302" s="49" t="s">
        <v>61</v>
      </c>
      <c r="BD302" s="42"/>
      <c r="BE302" s="97"/>
    </row>
    <row r="303" spans="9:57" ht="12.75" thickBot="1" x14ac:dyDescent="0.25">
      <c r="I303" s="26"/>
      <c r="J303" s="104"/>
      <c r="K303" s="106"/>
      <c r="L303" s="106"/>
      <c r="M303" s="106"/>
      <c r="N303" s="106"/>
      <c r="O303" s="106"/>
      <c r="P303" s="106"/>
      <c r="Q303" s="106"/>
      <c r="R303" s="106"/>
      <c r="S303" s="106"/>
      <c r="T303" s="139"/>
      <c r="U303" s="106"/>
      <c r="V303" s="140" t="s">
        <v>66</v>
      </c>
      <c r="W303" s="141" t="s">
        <v>64</v>
      </c>
      <c r="X303" s="141" t="s">
        <v>59</v>
      </c>
      <c r="Y303" s="141" t="s">
        <v>61</v>
      </c>
      <c r="Z303" s="141" t="s">
        <v>65</v>
      </c>
      <c r="AA303" s="141" t="s">
        <v>63</v>
      </c>
      <c r="AB303" s="141" t="s">
        <v>62</v>
      </c>
      <c r="AC303" s="141" t="s">
        <v>60</v>
      </c>
      <c r="AD303" s="142" t="s">
        <v>67</v>
      </c>
      <c r="AE303" s="109"/>
      <c r="AF303" s="97"/>
      <c r="AH303" s="26"/>
      <c r="AI303" s="104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06"/>
      <c r="AT303" s="106"/>
      <c r="AU303" s="64" t="s">
        <v>31</v>
      </c>
      <c r="AV303" s="64" t="s">
        <v>53</v>
      </c>
      <c r="AW303" s="64" t="s">
        <v>38</v>
      </c>
      <c r="AX303" s="64" t="s">
        <v>86</v>
      </c>
      <c r="AY303" s="64" t="s">
        <v>24</v>
      </c>
      <c r="AZ303" s="64" t="s">
        <v>12</v>
      </c>
      <c r="BA303" s="64" t="s">
        <v>67</v>
      </c>
      <c r="BB303" s="64" t="s">
        <v>96</v>
      </c>
      <c r="BC303" s="64" t="s">
        <v>70</v>
      </c>
      <c r="BD303" s="109"/>
      <c r="BE303" s="97"/>
    </row>
    <row r="304" spans="9:57" ht="12.75" thickBot="1" x14ac:dyDescent="0.25">
      <c r="I304" s="110"/>
      <c r="J304" s="111"/>
      <c r="K304" s="111"/>
      <c r="L304" s="111"/>
      <c r="M304" s="113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  <c r="AE304" s="111"/>
      <c r="AF304" s="112"/>
      <c r="AH304" s="110"/>
      <c r="AI304" s="111"/>
      <c r="AJ304" s="111"/>
      <c r="AK304" s="111"/>
      <c r="AL304" s="113"/>
      <c r="AM304" s="111"/>
      <c r="AN304" s="111"/>
      <c r="AO304" s="111"/>
      <c r="AP304" s="111"/>
      <c r="AQ304" s="111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11"/>
      <c r="BC304" s="111"/>
      <c r="BD304" s="111"/>
      <c r="BE304" s="112"/>
    </row>
    <row r="305" spans="9:57" ht="12.75" thickBot="1" x14ac:dyDescent="0.25"/>
    <row r="306" spans="9:57" ht="12.75" thickBot="1" x14ac:dyDescent="0.25">
      <c r="I306" s="7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9"/>
      <c r="Y306" s="8"/>
      <c r="Z306" s="8"/>
      <c r="AA306" s="8"/>
      <c r="AB306" s="8"/>
      <c r="AC306" s="8"/>
      <c r="AD306" s="8"/>
      <c r="AE306" s="8" t="s">
        <v>0</v>
      </c>
      <c r="AF306" s="10"/>
      <c r="AH306" s="7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9"/>
      <c r="AX306" s="8"/>
      <c r="AY306" s="8"/>
      <c r="AZ306" s="8"/>
      <c r="BA306" s="8"/>
      <c r="BB306" s="8"/>
      <c r="BC306" s="8"/>
      <c r="BD306" s="8" t="s">
        <v>0</v>
      </c>
      <c r="BE306" s="10"/>
    </row>
    <row r="307" spans="9:57" ht="12.75" thickBot="1" x14ac:dyDescent="0.25">
      <c r="I307" s="26"/>
      <c r="J307" s="20"/>
      <c r="K307" s="21"/>
      <c r="L307" s="21"/>
      <c r="M307" s="21"/>
      <c r="N307" s="21"/>
      <c r="O307" s="22" t="s">
        <v>182</v>
      </c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2" t="s">
        <v>183</v>
      </c>
      <c r="AA307" s="21"/>
      <c r="AB307" s="21"/>
      <c r="AC307" s="21"/>
      <c r="AD307" s="21"/>
      <c r="AE307" s="23"/>
      <c r="AF307" s="24"/>
      <c r="AH307" s="26"/>
      <c r="AI307" s="20"/>
      <c r="AJ307" s="21"/>
      <c r="AK307" s="21"/>
      <c r="AL307" s="21"/>
      <c r="AM307" s="21"/>
      <c r="AN307" s="22" t="s">
        <v>184</v>
      </c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2" t="s">
        <v>185</v>
      </c>
      <c r="AZ307" s="21"/>
      <c r="BA307" s="21"/>
      <c r="BB307" s="21"/>
      <c r="BC307" s="21"/>
      <c r="BD307" s="23"/>
      <c r="BE307" s="24"/>
    </row>
    <row r="308" spans="9:57" x14ac:dyDescent="0.2">
      <c r="I308" s="26"/>
      <c r="J308" s="34"/>
      <c r="K308" s="35">
        <f>F83</f>
        <v>70</v>
      </c>
      <c r="L308" s="36">
        <f>F90</f>
        <v>77</v>
      </c>
      <c r="M308" s="36">
        <f>F70</f>
        <v>57</v>
      </c>
      <c r="N308" s="36">
        <f>F24</f>
        <v>11</v>
      </c>
      <c r="O308" s="36">
        <f>F40</f>
        <v>27</v>
      </c>
      <c r="P308" s="36">
        <f>F17</f>
        <v>4</v>
      </c>
      <c r="Q308" s="36">
        <f>F55</f>
        <v>42</v>
      </c>
      <c r="R308" s="36">
        <f>F59</f>
        <v>46</v>
      </c>
      <c r="S308" s="37">
        <f>F48</f>
        <v>35</v>
      </c>
      <c r="T308" s="38">
        <f t="shared" ref="T308:T316" si="104">SUMSQ(K308:S308)</f>
        <v>20049</v>
      </c>
      <c r="U308" s="2"/>
      <c r="V308" s="39" t="s">
        <v>43</v>
      </c>
      <c r="W308" s="40" t="s">
        <v>55</v>
      </c>
      <c r="X308" s="40" t="s">
        <v>34</v>
      </c>
      <c r="Y308" s="40" t="s">
        <v>73</v>
      </c>
      <c r="Z308" s="40" t="s">
        <v>96</v>
      </c>
      <c r="AA308" s="40" t="s">
        <v>64</v>
      </c>
      <c r="AB308" s="40" t="s">
        <v>14</v>
      </c>
      <c r="AC308" s="40" t="s">
        <v>25</v>
      </c>
      <c r="AD308" s="41" t="s">
        <v>84</v>
      </c>
      <c r="AE308" s="42"/>
      <c r="AF308" s="24"/>
      <c r="AH308" s="26"/>
      <c r="AI308" s="34"/>
      <c r="AJ308" s="35">
        <f>F32</f>
        <v>19</v>
      </c>
      <c r="AK308" s="36">
        <f>F18</f>
        <v>5</v>
      </c>
      <c r="AL308" s="36">
        <f>F31</f>
        <v>18</v>
      </c>
      <c r="AM308" s="36">
        <f>F57</f>
        <v>44</v>
      </c>
      <c r="AN308" s="36">
        <f>F61</f>
        <v>48</v>
      </c>
      <c r="AO308" s="36">
        <f>F44</f>
        <v>31</v>
      </c>
      <c r="AP308" s="36">
        <f>F93</f>
        <v>80</v>
      </c>
      <c r="AQ308" s="36">
        <f>F70</f>
        <v>57</v>
      </c>
      <c r="AR308" s="37">
        <f>F80</f>
        <v>67</v>
      </c>
      <c r="AS308" s="38">
        <f>SUMSQ(AJ308:AR308)</f>
        <v>20049</v>
      </c>
      <c r="AT308" s="2"/>
      <c r="AU308" s="39" t="s">
        <v>44</v>
      </c>
      <c r="AV308" s="40" t="s">
        <v>94</v>
      </c>
      <c r="AW308" s="40" t="s">
        <v>79</v>
      </c>
      <c r="AX308" s="214" t="s">
        <v>98</v>
      </c>
      <c r="AY308" s="214" t="s">
        <v>83</v>
      </c>
      <c r="AZ308" s="214" t="s">
        <v>39</v>
      </c>
      <c r="BA308" s="40" t="s">
        <v>28</v>
      </c>
      <c r="BB308" s="40" t="s">
        <v>34</v>
      </c>
      <c r="BC308" s="41" t="s">
        <v>70</v>
      </c>
      <c r="BD308" s="42"/>
      <c r="BE308" s="24"/>
    </row>
    <row r="309" spans="9:57" x14ac:dyDescent="0.2">
      <c r="I309" s="26"/>
      <c r="J309" s="34"/>
      <c r="K309" s="44">
        <f>F28</f>
        <v>15</v>
      </c>
      <c r="L309" s="45">
        <f>F32</f>
        <v>19</v>
      </c>
      <c r="M309" s="45">
        <f>F21</f>
        <v>8</v>
      </c>
      <c r="N309" s="45">
        <f>F56</f>
        <v>43</v>
      </c>
      <c r="O309" s="45">
        <f>F63</f>
        <v>50</v>
      </c>
      <c r="P309" s="45">
        <f>F43</f>
        <v>30</v>
      </c>
      <c r="Q309" s="45">
        <f>F78</f>
        <v>65</v>
      </c>
      <c r="R309" s="45">
        <f>F94</f>
        <v>81</v>
      </c>
      <c r="S309" s="46">
        <f>F71</f>
        <v>58</v>
      </c>
      <c r="T309" s="47">
        <f t="shared" si="104"/>
        <v>20049</v>
      </c>
      <c r="U309" s="2"/>
      <c r="V309" s="48" t="s">
        <v>31</v>
      </c>
      <c r="W309" s="49" t="s">
        <v>44</v>
      </c>
      <c r="X309" s="49" t="s">
        <v>52</v>
      </c>
      <c r="Y309" s="49" t="s">
        <v>65</v>
      </c>
      <c r="Z309" s="49" t="s">
        <v>74</v>
      </c>
      <c r="AA309" s="49" t="s">
        <v>93</v>
      </c>
      <c r="AB309" s="49" t="s">
        <v>85</v>
      </c>
      <c r="AC309" s="49" t="s">
        <v>13</v>
      </c>
      <c r="AD309" s="50" t="s">
        <v>26</v>
      </c>
      <c r="AE309" s="42"/>
      <c r="AF309" s="24"/>
      <c r="AH309" s="26"/>
      <c r="AI309" s="34"/>
      <c r="AJ309" s="44">
        <f>F56</f>
        <v>43</v>
      </c>
      <c r="AK309" s="45">
        <f>F60</f>
        <v>47</v>
      </c>
      <c r="AL309" s="45">
        <f>F46</f>
        <v>33</v>
      </c>
      <c r="AM309" s="45">
        <f>F79</f>
        <v>66</v>
      </c>
      <c r="AN309" s="45">
        <f>F89</f>
        <v>76</v>
      </c>
      <c r="AO309" s="45">
        <f>F75</f>
        <v>62</v>
      </c>
      <c r="AP309" s="45">
        <f>F27</f>
        <v>14</v>
      </c>
      <c r="AQ309" s="45">
        <f>F40</f>
        <v>27</v>
      </c>
      <c r="AR309" s="46">
        <f>F14</f>
        <v>1</v>
      </c>
      <c r="AS309" s="47">
        <f t="shared" ref="AS309:AS316" si="105">SUMSQ(AJ309:AR309)</f>
        <v>20049</v>
      </c>
      <c r="AT309" s="2"/>
      <c r="AU309" s="48" t="s">
        <v>65</v>
      </c>
      <c r="AV309" s="49" t="s">
        <v>16</v>
      </c>
      <c r="AW309" s="49" t="s">
        <v>50</v>
      </c>
      <c r="AX309" s="49" t="s">
        <v>27</v>
      </c>
      <c r="AY309" s="49" t="s">
        <v>33</v>
      </c>
      <c r="AZ309" s="49" t="s">
        <v>69</v>
      </c>
      <c r="BA309" s="49" t="s">
        <v>46</v>
      </c>
      <c r="BB309" s="49" t="s">
        <v>96</v>
      </c>
      <c r="BC309" s="50" t="s">
        <v>81</v>
      </c>
      <c r="BD309" s="42"/>
      <c r="BE309" s="24"/>
    </row>
    <row r="310" spans="9:57" x14ac:dyDescent="0.2">
      <c r="I310" s="26"/>
      <c r="J310" s="34"/>
      <c r="K310" s="44">
        <f>F51</f>
        <v>38</v>
      </c>
      <c r="L310" s="45">
        <f>F67</f>
        <v>54</v>
      </c>
      <c r="M310" s="45">
        <f>F44</f>
        <v>31</v>
      </c>
      <c r="N310" s="45">
        <f>F82</f>
        <v>69</v>
      </c>
      <c r="O310" s="45">
        <f>F86</f>
        <v>73</v>
      </c>
      <c r="P310" s="45">
        <f>F75</f>
        <v>62</v>
      </c>
      <c r="Q310" s="45">
        <f>F29</f>
        <v>16</v>
      </c>
      <c r="R310" s="45">
        <f>F36</f>
        <v>23</v>
      </c>
      <c r="S310" s="46">
        <f>F16</f>
        <v>3</v>
      </c>
      <c r="T310" s="47">
        <f t="shared" si="104"/>
        <v>20049</v>
      </c>
      <c r="U310" s="2"/>
      <c r="V310" s="48" t="s">
        <v>51</v>
      </c>
      <c r="W310" s="49" t="s">
        <v>30</v>
      </c>
      <c r="X310" s="49" t="s">
        <v>39</v>
      </c>
      <c r="Y310" s="49" t="s">
        <v>92</v>
      </c>
      <c r="Z310" s="49" t="s">
        <v>60</v>
      </c>
      <c r="AA310" s="49" t="s">
        <v>69</v>
      </c>
      <c r="AB310" s="49" t="s">
        <v>21</v>
      </c>
      <c r="AC310" s="49" t="s">
        <v>80</v>
      </c>
      <c r="AD310" s="50" t="s">
        <v>12</v>
      </c>
      <c r="AE310" s="42"/>
      <c r="AF310" s="24"/>
      <c r="AH310" s="26"/>
      <c r="AI310" s="34"/>
      <c r="AJ310" s="44">
        <f>F71</f>
        <v>58</v>
      </c>
      <c r="AK310" s="45">
        <f>F84</f>
        <v>71</v>
      </c>
      <c r="AL310" s="45">
        <f>F88</f>
        <v>75</v>
      </c>
      <c r="AM310" s="45">
        <f>F22</f>
        <v>9</v>
      </c>
      <c r="AN310" s="45">
        <f>F23</f>
        <v>10</v>
      </c>
      <c r="AO310" s="45">
        <f>F36</f>
        <v>23</v>
      </c>
      <c r="AP310" s="45">
        <f>F42</f>
        <v>29</v>
      </c>
      <c r="AQ310" s="45">
        <f>F55</f>
        <v>42</v>
      </c>
      <c r="AR310" s="46">
        <f>F65</f>
        <v>52</v>
      </c>
      <c r="AS310" s="47">
        <f t="shared" si="105"/>
        <v>20049</v>
      </c>
      <c r="AT310" s="2"/>
      <c r="AU310" s="48" t="s">
        <v>26</v>
      </c>
      <c r="AV310" s="49" t="s">
        <v>32</v>
      </c>
      <c r="AW310" s="49" t="s">
        <v>68</v>
      </c>
      <c r="AX310" s="49" t="s">
        <v>45</v>
      </c>
      <c r="AY310" s="49" t="s">
        <v>95</v>
      </c>
      <c r="AZ310" s="49" t="s">
        <v>80</v>
      </c>
      <c r="BA310" s="49" t="s">
        <v>67</v>
      </c>
      <c r="BB310" s="49" t="s">
        <v>14</v>
      </c>
      <c r="BC310" s="50" t="s">
        <v>56</v>
      </c>
      <c r="BD310" s="42"/>
      <c r="BE310" s="24"/>
    </row>
    <row r="311" spans="9:57" x14ac:dyDescent="0.2">
      <c r="I311" s="26"/>
      <c r="J311" s="34"/>
      <c r="K311" s="44">
        <f>F72</f>
        <v>59</v>
      </c>
      <c r="L311" s="45">
        <f>F79</f>
        <v>66</v>
      </c>
      <c r="M311" s="45">
        <f>F92</f>
        <v>79</v>
      </c>
      <c r="N311" s="45">
        <f>F22</f>
        <v>9</v>
      </c>
      <c r="O311" s="45">
        <f>F26</f>
        <v>13</v>
      </c>
      <c r="P311" s="45">
        <f>F33</f>
        <v>20</v>
      </c>
      <c r="Q311" s="45">
        <f>F41</f>
        <v>28</v>
      </c>
      <c r="R311" s="45">
        <f>F57</f>
        <v>44</v>
      </c>
      <c r="S311" s="46">
        <f>F64</f>
        <v>51</v>
      </c>
      <c r="T311" s="47">
        <f t="shared" si="104"/>
        <v>20049</v>
      </c>
      <c r="U311" s="2"/>
      <c r="V311" s="48" t="s">
        <v>18</v>
      </c>
      <c r="W311" s="49" t="s">
        <v>27</v>
      </c>
      <c r="X311" s="49" t="s">
        <v>86</v>
      </c>
      <c r="Y311" s="49" t="s">
        <v>45</v>
      </c>
      <c r="Z311" s="49" t="s">
        <v>57</v>
      </c>
      <c r="AA311" s="49" t="s">
        <v>36</v>
      </c>
      <c r="AB311" s="49" t="s">
        <v>75</v>
      </c>
      <c r="AC311" s="49" t="s">
        <v>98</v>
      </c>
      <c r="AD311" s="50" t="s">
        <v>66</v>
      </c>
      <c r="AE311" s="42"/>
      <c r="AF311" s="24"/>
      <c r="AH311" s="26"/>
      <c r="AI311" s="34"/>
      <c r="AJ311" s="44">
        <f>F78</f>
        <v>65</v>
      </c>
      <c r="AK311" s="45">
        <f>F91</f>
        <v>78</v>
      </c>
      <c r="AL311" s="45">
        <f>F74</f>
        <v>61</v>
      </c>
      <c r="AM311" s="45">
        <f>F26</f>
        <v>13</v>
      </c>
      <c r="AN311" s="45">
        <f>F39</f>
        <v>26</v>
      </c>
      <c r="AO311" s="45">
        <f>F16</f>
        <v>3</v>
      </c>
      <c r="AP311" s="45">
        <f>F58</f>
        <v>45</v>
      </c>
      <c r="AQ311" s="45">
        <f>F59</f>
        <v>46</v>
      </c>
      <c r="AR311" s="46">
        <f>F45</f>
        <v>32</v>
      </c>
      <c r="AS311" s="47">
        <f t="shared" si="105"/>
        <v>20049</v>
      </c>
      <c r="AT311" s="2"/>
      <c r="AU311" s="48" t="s">
        <v>85</v>
      </c>
      <c r="AV311" s="49" t="s">
        <v>41</v>
      </c>
      <c r="AW311" s="49" t="s">
        <v>91</v>
      </c>
      <c r="AX311" s="49" t="s">
        <v>57</v>
      </c>
      <c r="AY311" s="49" t="s">
        <v>63</v>
      </c>
      <c r="AZ311" s="49" t="s">
        <v>12</v>
      </c>
      <c r="BA311" s="49" t="s">
        <v>76</v>
      </c>
      <c r="BB311" s="49" t="s">
        <v>25</v>
      </c>
      <c r="BC311" s="50" t="s">
        <v>35</v>
      </c>
      <c r="BD311" s="42"/>
      <c r="BE311" s="24"/>
    </row>
    <row r="312" spans="9:57" x14ac:dyDescent="0.2">
      <c r="I312" s="26"/>
      <c r="J312" s="34"/>
      <c r="K312" s="44">
        <f>F14</f>
        <v>1</v>
      </c>
      <c r="L312" s="45">
        <f>F30</f>
        <v>17</v>
      </c>
      <c r="M312" s="45">
        <f>F37</f>
        <v>24</v>
      </c>
      <c r="N312" s="45">
        <f>F45</f>
        <v>32</v>
      </c>
      <c r="O312" s="45">
        <f>F52</f>
        <v>39</v>
      </c>
      <c r="P312" s="45">
        <f>F65</f>
        <v>52</v>
      </c>
      <c r="Q312" s="45">
        <f>F76</f>
        <v>63</v>
      </c>
      <c r="R312" s="45">
        <f>F80</f>
        <v>67</v>
      </c>
      <c r="S312" s="46">
        <f>F87</f>
        <v>74</v>
      </c>
      <c r="T312" s="47">
        <f t="shared" si="104"/>
        <v>20049</v>
      </c>
      <c r="U312" s="2"/>
      <c r="V312" s="48" t="s">
        <v>81</v>
      </c>
      <c r="W312" s="49" t="s">
        <v>17</v>
      </c>
      <c r="X312" s="49" t="s">
        <v>22</v>
      </c>
      <c r="Y312" s="49" t="s">
        <v>35</v>
      </c>
      <c r="Z312" s="49" t="s">
        <v>40</v>
      </c>
      <c r="AA312" s="49" t="s">
        <v>56</v>
      </c>
      <c r="AB312" s="49" t="s">
        <v>61</v>
      </c>
      <c r="AC312" s="49" t="s">
        <v>70</v>
      </c>
      <c r="AD312" s="50" t="s">
        <v>97</v>
      </c>
      <c r="AE312" s="42"/>
      <c r="AF312" s="24"/>
      <c r="AH312" s="26"/>
      <c r="AI312" s="34"/>
      <c r="AJ312" s="44">
        <f>F21</f>
        <v>8</v>
      </c>
      <c r="AK312" s="45">
        <f>F25</f>
        <v>12</v>
      </c>
      <c r="AL312" s="45">
        <f>F35</f>
        <v>22</v>
      </c>
      <c r="AM312" s="45">
        <f>F41</f>
        <v>28</v>
      </c>
      <c r="AN312" s="45">
        <f>F54</f>
        <v>41</v>
      </c>
      <c r="AO312" s="45">
        <f>F67</f>
        <v>54</v>
      </c>
      <c r="AP312" s="45">
        <f>F73</f>
        <v>60</v>
      </c>
      <c r="AQ312" s="45">
        <f>F83</f>
        <v>70</v>
      </c>
      <c r="AR312" s="46">
        <f>F87</f>
        <v>74</v>
      </c>
      <c r="AS312" s="47">
        <f t="shared" si="105"/>
        <v>20049</v>
      </c>
      <c r="AT312" s="2"/>
      <c r="AU312" s="48" t="s">
        <v>52</v>
      </c>
      <c r="AV312" s="49" t="s">
        <v>62</v>
      </c>
      <c r="AW312" s="49" t="s">
        <v>11</v>
      </c>
      <c r="AX312" s="49" t="s">
        <v>75</v>
      </c>
      <c r="AY312" s="49" t="s">
        <v>24</v>
      </c>
      <c r="AZ312" s="49" t="s">
        <v>30</v>
      </c>
      <c r="BA312" s="49" t="s">
        <v>87</v>
      </c>
      <c r="BB312" s="49" t="s">
        <v>43</v>
      </c>
      <c r="BC312" s="50" t="s">
        <v>97</v>
      </c>
      <c r="BD312" s="42"/>
      <c r="BE312" s="24"/>
    </row>
    <row r="313" spans="9:57" x14ac:dyDescent="0.2">
      <c r="I313" s="26"/>
      <c r="J313" s="34"/>
      <c r="K313" s="44">
        <f>F49</f>
        <v>36</v>
      </c>
      <c r="L313" s="45">
        <f>F53</f>
        <v>40</v>
      </c>
      <c r="M313" s="45">
        <f>F60</f>
        <v>47</v>
      </c>
      <c r="N313" s="45">
        <f>F68</f>
        <v>55</v>
      </c>
      <c r="O313" s="45">
        <f>F84</f>
        <v>71</v>
      </c>
      <c r="P313" s="45">
        <f>F91</f>
        <v>78</v>
      </c>
      <c r="Q313" s="45">
        <f>F18</f>
        <v>5</v>
      </c>
      <c r="R313" s="45">
        <f>F25</f>
        <v>12</v>
      </c>
      <c r="S313" s="46">
        <f>F38</f>
        <v>25</v>
      </c>
      <c r="T313" s="47">
        <f t="shared" si="104"/>
        <v>20049</v>
      </c>
      <c r="U313" s="2"/>
      <c r="V313" s="48" t="s">
        <v>23</v>
      </c>
      <c r="W313" s="49" t="s">
        <v>82</v>
      </c>
      <c r="X313" s="49" t="s">
        <v>16</v>
      </c>
      <c r="Y313" s="49" t="s">
        <v>53</v>
      </c>
      <c r="Z313" s="49" t="s">
        <v>32</v>
      </c>
      <c r="AA313" s="49" t="s">
        <v>41</v>
      </c>
      <c r="AB313" s="49" t="s">
        <v>94</v>
      </c>
      <c r="AC313" s="49" t="s">
        <v>62</v>
      </c>
      <c r="AD313" s="50" t="s">
        <v>71</v>
      </c>
      <c r="AE313" s="42"/>
      <c r="AF313" s="24"/>
      <c r="AH313" s="26"/>
      <c r="AI313" s="34"/>
      <c r="AJ313" s="44">
        <f>F63</f>
        <v>50</v>
      </c>
      <c r="AK313" s="45">
        <f>F49</f>
        <v>36</v>
      </c>
      <c r="AL313" s="45">
        <f>F50</f>
        <v>37</v>
      </c>
      <c r="AM313" s="45">
        <f>F92</f>
        <v>79</v>
      </c>
      <c r="AN313" s="45">
        <f>F69</f>
        <v>56</v>
      </c>
      <c r="AO313" s="45">
        <f>F82</f>
        <v>69</v>
      </c>
      <c r="AP313" s="45">
        <f>F34</f>
        <v>21</v>
      </c>
      <c r="AQ313" s="45">
        <f>F17</f>
        <v>4</v>
      </c>
      <c r="AR313" s="46">
        <f>F30</f>
        <v>17</v>
      </c>
      <c r="AS313" s="47">
        <f t="shared" si="105"/>
        <v>20049</v>
      </c>
      <c r="AT313" s="2"/>
      <c r="AU313" s="48" t="s">
        <v>74</v>
      </c>
      <c r="AV313" s="49" t="s">
        <v>23</v>
      </c>
      <c r="AW313" s="49" t="s">
        <v>29</v>
      </c>
      <c r="AX313" s="49" t="s">
        <v>86</v>
      </c>
      <c r="AY313" s="49" t="s">
        <v>42</v>
      </c>
      <c r="AZ313" s="49" t="s">
        <v>92</v>
      </c>
      <c r="BA313" s="49" t="s">
        <v>58</v>
      </c>
      <c r="BB313" s="49" t="s">
        <v>64</v>
      </c>
      <c r="BC313" s="50" t="s">
        <v>17</v>
      </c>
      <c r="BD313" s="42"/>
      <c r="BE313" s="24"/>
    </row>
    <row r="314" spans="9:57" x14ac:dyDescent="0.2">
      <c r="I314" s="26"/>
      <c r="J314" s="34"/>
      <c r="K314" s="44">
        <f>F88</f>
        <v>75</v>
      </c>
      <c r="L314" s="45">
        <f>F74</f>
        <v>61</v>
      </c>
      <c r="M314" s="45">
        <f>F81</f>
        <v>68</v>
      </c>
      <c r="N314" s="45">
        <f>F35</f>
        <v>22</v>
      </c>
      <c r="O314" s="45">
        <f>F15</f>
        <v>2</v>
      </c>
      <c r="P314" s="45">
        <f>F31</f>
        <v>18</v>
      </c>
      <c r="Q314" s="45">
        <f>F66</f>
        <v>53</v>
      </c>
      <c r="R314" s="45">
        <f>F46</f>
        <v>33</v>
      </c>
      <c r="S314" s="46">
        <f>F50</f>
        <v>37</v>
      </c>
      <c r="T314" s="47">
        <f t="shared" si="104"/>
        <v>20049</v>
      </c>
      <c r="U314" s="2"/>
      <c r="V314" s="48" t="s">
        <v>68</v>
      </c>
      <c r="W314" s="49" t="s">
        <v>91</v>
      </c>
      <c r="X314" s="49" t="s">
        <v>59</v>
      </c>
      <c r="Y314" s="49" t="s">
        <v>11</v>
      </c>
      <c r="Z314" s="49" t="s">
        <v>20</v>
      </c>
      <c r="AA314" s="49" t="s">
        <v>79</v>
      </c>
      <c r="AB314" s="49" t="s">
        <v>38</v>
      </c>
      <c r="AC314" s="49" t="s">
        <v>50</v>
      </c>
      <c r="AD314" s="50" t="s">
        <v>29</v>
      </c>
      <c r="AE314" s="42"/>
      <c r="AF314" s="24"/>
      <c r="AH314" s="26"/>
      <c r="AI314" s="34"/>
      <c r="AJ314" s="44">
        <f>F43</f>
        <v>30</v>
      </c>
      <c r="AK314" s="45">
        <f>F53</f>
        <v>40</v>
      </c>
      <c r="AL314" s="45">
        <f>F66</f>
        <v>53</v>
      </c>
      <c r="AM314" s="45">
        <f>F72</f>
        <v>59</v>
      </c>
      <c r="AN314" s="45">
        <f>F85</f>
        <v>72</v>
      </c>
      <c r="AO314" s="45">
        <f>F86</f>
        <v>73</v>
      </c>
      <c r="AP314" s="45">
        <f>F20</f>
        <v>7</v>
      </c>
      <c r="AQ314" s="45">
        <f>F24</f>
        <v>11</v>
      </c>
      <c r="AR314" s="46">
        <f>F37</f>
        <v>24</v>
      </c>
      <c r="AS314" s="47">
        <f t="shared" si="105"/>
        <v>20049</v>
      </c>
      <c r="AT314" s="2"/>
      <c r="AU314" s="48" t="s">
        <v>93</v>
      </c>
      <c r="AV314" s="49" t="s">
        <v>82</v>
      </c>
      <c r="AW314" s="49" t="s">
        <v>38</v>
      </c>
      <c r="AX314" s="49" t="s">
        <v>18</v>
      </c>
      <c r="AY314" s="49" t="s">
        <v>54</v>
      </c>
      <c r="AZ314" s="49" t="s">
        <v>60</v>
      </c>
      <c r="BA314" s="49" t="s">
        <v>37</v>
      </c>
      <c r="BB314" s="49" t="s">
        <v>73</v>
      </c>
      <c r="BC314" s="50" t="s">
        <v>22</v>
      </c>
      <c r="BD314" s="42"/>
      <c r="BE314" s="24"/>
    </row>
    <row r="315" spans="9:57" x14ac:dyDescent="0.2">
      <c r="I315" s="26"/>
      <c r="J315" s="34"/>
      <c r="K315" s="44">
        <f>F39</f>
        <v>26</v>
      </c>
      <c r="L315" s="45">
        <f>F19</f>
        <v>6</v>
      </c>
      <c r="M315" s="45">
        <f>F23</f>
        <v>10</v>
      </c>
      <c r="N315" s="45">
        <f>F61</f>
        <v>48</v>
      </c>
      <c r="O315" s="45">
        <f>F47</f>
        <v>34</v>
      </c>
      <c r="P315" s="45">
        <f>F54</f>
        <v>41</v>
      </c>
      <c r="Q315" s="45">
        <f>F89</f>
        <v>76</v>
      </c>
      <c r="R315" s="45">
        <f>F69</f>
        <v>56</v>
      </c>
      <c r="S315" s="46">
        <f>F85</f>
        <v>72</v>
      </c>
      <c r="T315" s="47">
        <f t="shared" si="104"/>
        <v>20049</v>
      </c>
      <c r="U315" s="2"/>
      <c r="V315" s="48" t="s">
        <v>63</v>
      </c>
      <c r="W315" s="49" t="s">
        <v>72</v>
      </c>
      <c r="X315" s="49" t="s">
        <v>95</v>
      </c>
      <c r="Y315" s="49" t="s">
        <v>83</v>
      </c>
      <c r="Z315" s="49" t="s">
        <v>15</v>
      </c>
      <c r="AA315" s="49" t="s">
        <v>24</v>
      </c>
      <c r="AB315" s="49" t="s">
        <v>33</v>
      </c>
      <c r="AC315" s="49" t="s">
        <v>42</v>
      </c>
      <c r="AD315" s="50" t="s">
        <v>54</v>
      </c>
      <c r="AE315" s="42"/>
      <c r="AF315" s="24"/>
      <c r="AH315" s="26"/>
      <c r="AI315" s="34"/>
      <c r="AJ315" s="44">
        <f>F94</f>
        <v>81</v>
      </c>
      <c r="AK315" s="45">
        <f>F68</f>
        <v>55</v>
      </c>
      <c r="AL315" s="45">
        <f>F81</f>
        <v>68</v>
      </c>
      <c r="AM315" s="45">
        <f>F33</f>
        <v>20</v>
      </c>
      <c r="AN315" s="45">
        <f>F19</f>
        <v>6</v>
      </c>
      <c r="AO315" s="45">
        <f>F29</f>
        <v>16</v>
      </c>
      <c r="AP315" s="45">
        <f>F62</f>
        <v>49</v>
      </c>
      <c r="AQ315" s="45">
        <f>F48</f>
        <v>35</v>
      </c>
      <c r="AR315" s="46">
        <f>F52</f>
        <v>39</v>
      </c>
      <c r="AS315" s="47">
        <f t="shared" si="105"/>
        <v>20049</v>
      </c>
      <c r="AT315" s="2"/>
      <c r="AU315" s="48" t="s">
        <v>13</v>
      </c>
      <c r="AV315" s="49" t="s">
        <v>53</v>
      </c>
      <c r="AW315" s="49" t="s">
        <v>59</v>
      </c>
      <c r="AX315" s="49" t="s">
        <v>36</v>
      </c>
      <c r="AY315" s="49" t="s">
        <v>72</v>
      </c>
      <c r="AZ315" s="49" t="s">
        <v>21</v>
      </c>
      <c r="BA315" s="49" t="s">
        <v>99</v>
      </c>
      <c r="BB315" s="49" t="s">
        <v>84</v>
      </c>
      <c r="BC315" s="50" t="s">
        <v>40</v>
      </c>
      <c r="BD315" s="42"/>
      <c r="BE315" s="24"/>
    </row>
    <row r="316" spans="9:57" ht="12.75" thickBot="1" x14ac:dyDescent="0.25">
      <c r="I316" s="26"/>
      <c r="J316" s="34"/>
      <c r="K316" s="59">
        <f>F62</f>
        <v>49</v>
      </c>
      <c r="L316" s="60">
        <f>F42</f>
        <v>29</v>
      </c>
      <c r="M316" s="60">
        <f>F58</f>
        <v>45</v>
      </c>
      <c r="N316" s="60">
        <f>F93</f>
        <v>80</v>
      </c>
      <c r="O316" s="60">
        <f>F73</f>
        <v>60</v>
      </c>
      <c r="P316" s="60">
        <f>F77</f>
        <v>64</v>
      </c>
      <c r="Q316" s="60">
        <f>F34</f>
        <v>21</v>
      </c>
      <c r="R316" s="60">
        <f>F20</f>
        <v>7</v>
      </c>
      <c r="S316" s="61">
        <f>F27</f>
        <v>14</v>
      </c>
      <c r="T316" s="47">
        <f t="shared" si="104"/>
        <v>20049</v>
      </c>
      <c r="U316" s="2"/>
      <c r="V316" s="63" t="s">
        <v>99</v>
      </c>
      <c r="W316" s="64" t="s">
        <v>67</v>
      </c>
      <c r="X316" s="64" t="s">
        <v>76</v>
      </c>
      <c r="Y316" s="64" t="s">
        <v>28</v>
      </c>
      <c r="Z316" s="64" t="s">
        <v>87</v>
      </c>
      <c r="AA316" s="64" t="s">
        <v>19</v>
      </c>
      <c r="AB316" s="64" t="s">
        <v>58</v>
      </c>
      <c r="AC316" s="64" t="s">
        <v>37</v>
      </c>
      <c r="AD316" s="65" t="s">
        <v>46</v>
      </c>
      <c r="AE316" s="42"/>
      <c r="AF316" s="66"/>
      <c r="AH316" s="26"/>
      <c r="AI316" s="34"/>
      <c r="AJ316" s="59">
        <f>F28</f>
        <v>15</v>
      </c>
      <c r="AK316" s="60">
        <f>F38</f>
        <v>25</v>
      </c>
      <c r="AL316" s="60">
        <f>F15</f>
        <v>2</v>
      </c>
      <c r="AM316" s="60">
        <f>F64</f>
        <v>51</v>
      </c>
      <c r="AN316" s="60">
        <f>F47</f>
        <v>34</v>
      </c>
      <c r="AO316" s="60">
        <f>F51</f>
        <v>38</v>
      </c>
      <c r="AP316" s="60">
        <f>F77</f>
        <v>64</v>
      </c>
      <c r="AQ316" s="60">
        <f>F90</f>
        <v>77</v>
      </c>
      <c r="AR316" s="61">
        <f>F76</f>
        <v>63</v>
      </c>
      <c r="AS316" s="47">
        <f t="shared" si="105"/>
        <v>20049</v>
      </c>
      <c r="AT316" s="2"/>
      <c r="AU316" s="63" t="s">
        <v>31</v>
      </c>
      <c r="AV316" s="64" t="s">
        <v>71</v>
      </c>
      <c r="AW316" s="64" t="s">
        <v>20</v>
      </c>
      <c r="AX316" s="215" t="s">
        <v>66</v>
      </c>
      <c r="AY316" s="215" t="s">
        <v>15</v>
      </c>
      <c r="AZ316" s="215" t="s">
        <v>51</v>
      </c>
      <c r="BA316" s="64" t="s">
        <v>19</v>
      </c>
      <c r="BB316" s="64" t="s">
        <v>55</v>
      </c>
      <c r="BC316" s="65" t="s">
        <v>61</v>
      </c>
      <c r="BD316" s="42"/>
      <c r="BE316" s="66"/>
    </row>
    <row r="317" spans="9:57" x14ac:dyDescent="0.2">
      <c r="I317" s="26"/>
      <c r="J317" s="34"/>
      <c r="K317" s="166">
        <f>SUMSQ(K308,L308,M308,K309,L309,M309,K310,L310,M310)</f>
        <v>20049</v>
      </c>
      <c r="L317" s="167">
        <f>SUMSQ(K311,L311,M311,K312,L312,M312,K313,L313,M313)</f>
        <v>20049</v>
      </c>
      <c r="M317" s="167">
        <f>SUMSQ(K314,L314,M314,K315,L315,M315,K316,L316,M316)</f>
        <v>20049</v>
      </c>
      <c r="N317" s="167">
        <f>SUMSQ(N308,O308,P308,N309,O309,P309,N310,O310,P310)</f>
        <v>20049</v>
      </c>
      <c r="O317" s="167">
        <f>SUMSQ(N311,O311,P311,N312,O312,P312,N313,O313,P313)</f>
        <v>20049</v>
      </c>
      <c r="P317" s="167">
        <f>SUMSQ(N314,O314,P314,N315,O315,P315,N316,O316,P316)</f>
        <v>20049</v>
      </c>
      <c r="Q317" s="167">
        <f>SUMSQ(Q308,R308,S308,Q309,R309,S309,Q310,R310,S310)</f>
        <v>20049</v>
      </c>
      <c r="R317" s="167">
        <f>SUMSQ(Q311,R311,S311,Q312,R312,S312,Q313,R313,S313)</f>
        <v>20049</v>
      </c>
      <c r="S317" s="167">
        <f>SUMSQ(Q314,R314,S314,Q315,R315,S315,Q316,R316,S316)</f>
        <v>20049</v>
      </c>
      <c r="T317" s="47">
        <f>SUMSQ(K308,L309,M310,N311,O312,P313,Q314,R315,S316)</f>
        <v>20049</v>
      </c>
      <c r="U317" s="2"/>
      <c r="V317" s="77"/>
      <c r="W317" s="77"/>
      <c r="X317" s="77"/>
      <c r="Y317" s="77"/>
      <c r="Z317" s="77"/>
      <c r="AA317" s="77"/>
      <c r="AB317" s="77"/>
      <c r="AC317" s="77"/>
      <c r="AD317" s="77"/>
      <c r="AE317" s="42"/>
      <c r="AF317" s="66"/>
      <c r="AH317" s="26"/>
      <c r="AI317" s="34"/>
      <c r="AJ317" s="78">
        <f>SUM(AJ308,AK308,AL308,AJ309,AK309,AL309,AJ310,AK310,AL310)</f>
        <v>369</v>
      </c>
      <c r="AK317" s="79">
        <f>SUM(AJ311,AK311,AL311,AJ312,AK312,AL312,AJ313,AK313,AL313)</f>
        <v>369</v>
      </c>
      <c r="AL317" s="79">
        <f>SUM(AJ314,AK314,AL314,AJ315,AK315,AL315,AJ316,AK316,AL316)</f>
        <v>369</v>
      </c>
      <c r="AM317" s="79">
        <f>SUM(AM308,AN308,AO308,AM309,AN309,AO309,AM310,AN310,AO310)</f>
        <v>369</v>
      </c>
      <c r="AN317" s="79">
        <f>SUM(AM311,AN311,AO311,AM312,AN312,AO312,AM313,AN313,AO313)</f>
        <v>369</v>
      </c>
      <c r="AO317" s="79">
        <f>SUM(AM314,AN314,AO314,AM315,AN315,AO315,AM316,AN316,AO316)</f>
        <v>369</v>
      </c>
      <c r="AP317" s="79">
        <f>SUM(AP308,AQ308,AR308,AP309,AQ309,AR309,AP310,AQ310,AR310)</f>
        <v>369</v>
      </c>
      <c r="AQ317" s="79">
        <f>SUM(AP311,AQ311,AR311,AP312,AQ312,AR312,AP313,AQ313,AR313)</f>
        <v>369</v>
      </c>
      <c r="AR317" s="79">
        <f>SUM(AP314,AQ314,AR314,AP315,AQ315,AR315,AP316,AQ316,AR316)</f>
        <v>369</v>
      </c>
      <c r="AS317" s="168">
        <f>AJ308^3+AK309^3+AL310^3+AM311^3+AN312^3+AO313^3+AP314^3+AQ315^3+AR316^3</f>
        <v>1225449</v>
      </c>
      <c r="AT317" s="2"/>
      <c r="AU317" s="77"/>
      <c r="AV317" s="77"/>
      <c r="AW317" s="77"/>
      <c r="AX317" s="77"/>
      <c r="AY317" s="77"/>
      <c r="AZ317" s="77"/>
      <c r="BA317" s="77"/>
      <c r="BB317" s="77"/>
      <c r="BC317" s="77"/>
      <c r="BD317" s="42"/>
      <c r="BE317" s="66"/>
    </row>
    <row r="318" spans="9:57" ht="12.75" thickBot="1" x14ac:dyDescent="0.25">
      <c r="I318" s="26"/>
      <c r="J318" s="34"/>
      <c r="K318" s="89">
        <f t="shared" ref="K318:S318" si="106">SUMSQ(K308:K316)</f>
        <v>20049</v>
      </c>
      <c r="L318" s="90">
        <f t="shared" si="106"/>
        <v>20049</v>
      </c>
      <c r="M318" s="90">
        <f t="shared" si="106"/>
        <v>20049</v>
      </c>
      <c r="N318" s="90">
        <f t="shared" si="106"/>
        <v>20049</v>
      </c>
      <c r="O318" s="90">
        <f t="shared" si="106"/>
        <v>20049</v>
      </c>
      <c r="P318" s="90">
        <f t="shared" si="106"/>
        <v>20049</v>
      </c>
      <c r="Q318" s="90">
        <f t="shared" si="106"/>
        <v>20049</v>
      </c>
      <c r="R318" s="90">
        <f t="shared" si="106"/>
        <v>20049</v>
      </c>
      <c r="S318" s="90">
        <f t="shared" si="106"/>
        <v>20049</v>
      </c>
      <c r="T318" s="100">
        <f>SUMSQ(K316,L315,M314,N313,O312,P311,Q310,R309,S308)</f>
        <v>20049</v>
      </c>
      <c r="U318" s="2"/>
      <c r="V318" s="136" t="s">
        <v>43</v>
      </c>
      <c r="W318" s="137" t="s">
        <v>44</v>
      </c>
      <c r="X318" s="137" t="s">
        <v>39</v>
      </c>
      <c r="Y318" s="137" t="s">
        <v>45</v>
      </c>
      <c r="Z318" s="137" t="s">
        <v>40</v>
      </c>
      <c r="AA318" s="137" t="s">
        <v>41</v>
      </c>
      <c r="AB318" s="137" t="s">
        <v>38</v>
      </c>
      <c r="AC318" s="137" t="s">
        <v>42</v>
      </c>
      <c r="AD318" s="138" t="s">
        <v>46</v>
      </c>
      <c r="AE318" s="42"/>
      <c r="AF318" s="97"/>
      <c r="AH318" s="26"/>
      <c r="AI318" s="34"/>
      <c r="AJ318" s="89">
        <f>SUMSQ(AJ308:AJ316)</f>
        <v>20049</v>
      </c>
      <c r="AK318" s="90">
        <f t="shared" ref="AK318:AR318" si="107">SUMSQ(AK308:AK316)</f>
        <v>20049</v>
      </c>
      <c r="AL318" s="90">
        <f t="shared" si="107"/>
        <v>20049</v>
      </c>
      <c r="AM318" s="90">
        <f t="shared" si="107"/>
        <v>20049</v>
      </c>
      <c r="AN318" s="90">
        <f t="shared" si="107"/>
        <v>20049</v>
      </c>
      <c r="AO318" s="90">
        <f t="shared" si="107"/>
        <v>20049</v>
      </c>
      <c r="AP318" s="90">
        <f t="shared" si="107"/>
        <v>20049</v>
      </c>
      <c r="AQ318" s="90">
        <f t="shared" si="107"/>
        <v>20049</v>
      </c>
      <c r="AR318" s="90">
        <f t="shared" si="107"/>
        <v>20049</v>
      </c>
      <c r="AS318" s="169">
        <f>AJ316^3+AK315^3+AL314^3+AM313^3+AN312^3+AO311^3+AP310^3+AQ309^3+AR308^3</f>
        <v>1225449</v>
      </c>
      <c r="AT318" s="2"/>
      <c r="AU318" s="49" t="s">
        <v>44</v>
      </c>
      <c r="AV318" s="49" t="s">
        <v>16</v>
      </c>
      <c r="AW318" s="49" t="s">
        <v>68</v>
      </c>
      <c r="AX318" s="49" t="s">
        <v>57</v>
      </c>
      <c r="AY318" s="49" t="s">
        <v>24</v>
      </c>
      <c r="AZ318" s="49" t="s">
        <v>92</v>
      </c>
      <c r="BA318" s="49" t="s">
        <v>37</v>
      </c>
      <c r="BB318" s="49" t="s">
        <v>84</v>
      </c>
      <c r="BC318" s="49" t="s">
        <v>61</v>
      </c>
      <c r="BD318" s="42"/>
      <c r="BE318" s="97"/>
    </row>
    <row r="319" spans="9:57" ht="12.75" thickBot="1" x14ac:dyDescent="0.25">
      <c r="I319" s="26"/>
      <c r="J319" s="104"/>
      <c r="K319" s="106"/>
      <c r="L319" s="106"/>
      <c r="M319" s="106"/>
      <c r="N319" s="106"/>
      <c r="O319" s="106"/>
      <c r="P319" s="106"/>
      <c r="Q319" s="106"/>
      <c r="R319" s="106"/>
      <c r="S319" s="106"/>
      <c r="T319" s="139"/>
      <c r="U319" s="106"/>
      <c r="V319" s="140" t="s">
        <v>99</v>
      </c>
      <c r="W319" s="141" t="s">
        <v>72</v>
      </c>
      <c r="X319" s="141" t="s">
        <v>59</v>
      </c>
      <c r="Y319" s="141" t="s">
        <v>53</v>
      </c>
      <c r="Z319" s="141" t="s">
        <v>40</v>
      </c>
      <c r="AA319" s="141" t="s">
        <v>36</v>
      </c>
      <c r="AB319" s="141" t="s">
        <v>21</v>
      </c>
      <c r="AC319" s="141" t="s">
        <v>13</v>
      </c>
      <c r="AD319" s="142" t="s">
        <v>84</v>
      </c>
      <c r="AE319" s="109"/>
      <c r="AF319" s="97"/>
      <c r="AH319" s="26"/>
      <c r="AI319" s="104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64" t="s">
        <v>31</v>
      </c>
      <c r="AV319" s="64" t="s">
        <v>53</v>
      </c>
      <c r="AW319" s="64" t="s">
        <v>38</v>
      </c>
      <c r="AX319" s="64" t="s">
        <v>86</v>
      </c>
      <c r="AY319" s="64" t="s">
        <v>24</v>
      </c>
      <c r="AZ319" s="64" t="s">
        <v>12</v>
      </c>
      <c r="BA319" s="64" t="s">
        <v>67</v>
      </c>
      <c r="BB319" s="64" t="s">
        <v>96</v>
      </c>
      <c r="BC319" s="64" t="s">
        <v>70</v>
      </c>
      <c r="BD319" s="109"/>
      <c r="BE319" s="97"/>
    </row>
    <row r="320" spans="9:57" ht="12.75" thickBot="1" x14ac:dyDescent="0.25">
      <c r="I320" s="110"/>
      <c r="J320" s="111"/>
      <c r="K320" s="111"/>
      <c r="L320" s="111"/>
      <c r="M320" s="113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  <c r="AA320" s="111"/>
      <c r="AB320" s="111"/>
      <c r="AC320" s="111"/>
      <c r="AD320" s="111"/>
      <c r="AE320" s="111"/>
      <c r="AF320" s="112"/>
      <c r="AH320" s="110"/>
      <c r="AI320" s="111"/>
      <c r="AJ320" s="111"/>
      <c r="AK320" s="111"/>
      <c r="AL320" s="113"/>
      <c r="AM320" s="111"/>
      <c r="AN320" s="111"/>
      <c r="AO320" s="111"/>
      <c r="AP320" s="111"/>
      <c r="AQ320" s="111"/>
      <c r="AR320" s="111"/>
      <c r="AS320" s="111"/>
      <c r="AT320" s="111"/>
      <c r="AU320" s="111"/>
      <c r="AV320" s="111"/>
      <c r="AW320" s="111"/>
      <c r="AX320" s="111"/>
      <c r="AY320" s="111"/>
      <c r="AZ320" s="111"/>
      <c r="BA320" s="111"/>
      <c r="BB320" s="111"/>
      <c r="BC320" s="111"/>
      <c r="BD320" s="111"/>
      <c r="BE320" s="112"/>
    </row>
    <row r="321" spans="9:57" ht="12.75" thickBot="1" x14ac:dyDescent="0.25"/>
    <row r="322" spans="9:57" ht="12.75" thickBot="1" x14ac:dyDescent="0.25">
      <c r="I322" s="7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9"/>
      <c r="Y322" s="8"/>
      <c r="Z322" s="8"/>
      <c r="AA322" s="8"/>
      <c r="AB322" s="8"/>
      <c r="AC322" s="8"/>
      <c r="AD322" s="8"/>
      <c r="AE322" s="8" t="s">
        <v>0</v>
      </c>
      <c r="AF322" s="10"/>
      <c r="AH322" s="7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9"/>
      <c r="AX322" s="8"/>
      <c r="AY322" s="8"/>
      <c r="AZ322" s="8"/>
      <c r="BA322" s="8"/>
      <c r="BB322" s="8"/>
      <c r="BC322" s="8"/>
      <c r="BD322" s="8" t="s">
        <v>0</v>
      </c>
      <c r="BE322" s="10"/>
    </row>
    <row r="323" spans="9:57" ht="12.75" thickBot="1" x14ac:dyDescent="0.25">
      <c r="I323" s="26"/>
      <c r="J323" s="20"/>
      <c r="K323" s="21"/>
      <c r="L323" s="21"/>
      <c r="M323" s="21"/>
      <c r="N323" s="21"/>
      <c r="O323" s="22" t="s">
        <v>186</v>
      </c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2" t="s">
        <v>187</v>
      </c>
      <c r="AA323" s="21"/>
      <c r="AB323" s="21"/>
      <c r="AC323" s="21"/>
      <c r="AD323" s="21"/>
      <c r="AE323" s="23"/>
      <c r="AF323" s="24"/>
      <c r="AH323" s="26"/>
      <c r="AI323" s="20"/>
      <c r="AJ323" s="21"/>
      <c r="AK323" s="21"/>
      <c r="AL323" s="21"/>
      <c r="AM323" s="21"/>
      <c r="AN323" s="22" t="s">
        <v>188</v>
      </c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2" t="s">
        <v>189</v>
      </c>
      <c r="AZ323" s="21"/>
      <c r="BA323" s="21"/>
      <c r="BB323" s="21"/>
      <c r="BC323" s="21"/>
      <c r="BD323" s="23"/>
      <c r="BE323" s="24"/>
    </row>
    <row r="324" spans="9:57" x14ac:dyDescent="0.2">
      <c r="I324" s="26"/>
      <c r="J324" s="34"/>
      <c r="K324" s="35">
        <f>F15</f>
        <v>2</v>
      </c>
      <c r="L324" s="36">
        <f>F29</f>
        <v>16</v>
      </c>
      <c r="M324" s="36">
        <f>F37</f>
        <v>24</v>
      </c>
      <c r="N324" s="36">
        <f>F49</f>
        <v>36</v>
      </c>
      <c r="O324" s="36">
        <f>F54</f>
        <v>41</v>
      </c>
      <c r="P324" s="36">
        <f>F59</f>
        <v>46</v>
      </c>
      <c r="Q324" s="36">
        <f>F71</f>
        <v>58</v>
      </c>
      <c r="R324" s="36">
        <f>F79</f>
        <v>66</v>
      </c>
      <c r="S324" s="37">
        <f>F93</f>
        <v>80</v>
      </c>
      <c r="T324" s="38">
        <f t="shared" ref="T324:T332" si="108">SUMSQ(K324:S324)</f>
        <v>20049</v>
      </c>
      <c r="U324" s="2"/>
      <c r="V324" s="39" t="s">
        <v>20</v>
      </c>
      <c r="W324" s="40" t="s">
        <v>21</v>
      </c>
      <c r="X324" s="40" t="s">
        <v>22</v>
      </c>
      <c r="Y324" s="40" t="s">
        <v>23</v>
      </c>
      <c r="Z324" s="40" t="s">
        <v>24</v>
      </c>
      <c r="AA324" s="40" t="s">
        <v>25</v>
      </c>
      <c r="AB324" s="40" t="s">
        <v>26</v>
      </c>
      <c r="AC324" s="40" t="s">
        <v>27</v>
      </c>
      <c r="AD324" s="41" t="s">
        <v>28</v>
      </c>
      <c r="AE324" s="42"/>
      <c r="AF324" s="24"/>
      <c r="AH324" s="26"/>
      <c r="AI324" s="34"/>
      <c r="AJ324" s="35">
        <f>F40</f>
        <v>27</v>
      </c>
      <c r="AK324" s="36">
        <f>F18</f>
        <v>5</v>
      </c>
      <c r="AL324" s="36">
        <f>F23</f>
        <v>10</v>
      </c>
      <c r="AM324" s="36">
        <f>F62</f>
        <v>49</v>
      </c>
      <c r="AN324" s="36">
        <f>F43</f>
        <v>30</v>
      </c>
      <c r="AO324" s="36">
        <f>F57</f>
        <v>44</v>
      </c>
      <c r="AP324" s="36">
        <f>F87</f>
        <v>74</v>
      </c>
      <c r="AQ324" s="36">
        <f>F74</f>
        <v>61</v>
      </c>
      <c r="AR324" s="37">
        <f>F82</f>
        <v>69</v>
      </c>
      <c r="AS324" s="38">
        <f t="shared" ref="AS324:AS332" si="109">SUMSQ(AJ324:AR324)</f>
        <v>20049</v>
      </c>
      <c r="AT324" s="2"/>
      <c r="AU324" s="39" t="s">
        <v>96</v>
      </c>
      <c r="AV324" s="40" t="s">
        <v>94</v>
      </c>
      <c r="AW324" s="40" t="s">
        <v>95</v>
      </c>
      <c r="AX324" s="212" t="s">
        <v>99</v>
      </c>
      <c r="AY324" s="212" t="s">
        <v>93</v>
      </c>
      <c r="AZ324" s="212" t="s">
        <v>98</v>
      </c>
      <c r="BA324" s="40" t="s">
        <v>97</v>
      </c>
      <c r="BB324" s="40" t="s">
        <v>91</v>
      </c>
      <c r="BC324" s="41" t="s">
        <v>92</v>
      </c>
      <c r="BD324" s="42"/>
      <c r="BE324" s="24"/>
    </row>
    <row r="325" spans="9:57" x14ac:dyDescent="0.2">
      <c r="I325" s="26"/>
      <c r="J325" s="34"/>
      <c r="K325" s="44">
        <f>F44</f>
        <v>31</v>
      </c>
      <c r="L325" s="45">
        <f>F52</f>
        <v>39</v>
      </c>
      <c r="M325" s="45">
        <f>F66</f>
        <v>53</v>
      </c>
      <c r="N325" s="45">
        <f>F69</f>
        <v>56</v>
      </c>
      <c r="O325" s="45">
        <f>F83</f>
        <v>70</v>
      </c>
      <c r="P325" s="45">
        <f>F91</f>
        <v>78</v>
      </c>
      <c r="Q325" s="45">
        <f>F22</f>
        <v>9</v>
      </c>
      <c r="R325" s="45">
        <f>F27</f>
        <v>14</v>
      </c>
      <c r="S325" s="46">
        <f>F32</f>
        <v>19</v>
      </c>
      <c r="T325" s="47">
        <f t="shared" si="108"/>
        <v>20049</v>
      </c>
      <c r="U325" s="2"/>
      <c r="V325" s="48" t="s">
        <v>39</v>
      </c>
      <c r="W325" s="49" t="s">
        <v>40</v>
      </c>
      <c r="X325" s="49" t="s">
        <v>38</v>
      </c>
      <c r="Y325" s="49" t="s">
        <v>42</v>
      </c>
      <c r="Z325" s="49" t="s">
        <v>43</v>
      </c>
      <c r="AA325" s="49" t="s">
        <v>41</v>
      </c>
      <c r="AB325" s="49" t="s">
        <v>45</v>
      </c>
      <c r="AC325" s="49" t="s">
        <v>46</v>
      </c>
      <c r="AD325" s="50" t="s">
        <v>44</v>
      </c>
      <c r="AE325" s="42"/>
      <c r="AF325" s="24"/>
      <c r="AH325" s="26"/>
      <c r="AI325" s="34"/>
      <c r="AJ325" s="44">
        <f>F52</f>
        <v>39</v>
      </c>
      <c r="AK325" s="45">
        <f>F66</f>
        <v>53</v>
      </c>
      <c r="AL325" s="45">
        <f>F44</f>
        <v>31</v>
      </c>
      <c r="AM325" s="45">
        <f>F83</f>
        <v>70</v>
      </c>
      <c r="AN325" s="45">
        <f>F91</f>
        <v>78</v>
      </c>
      <c r="AO325" s="45">
        <f>F69</f>
        <v>56</v>
      </c>
      <c r="AP325" s="45">
        <f>F27</f>
        <v>14</v>
      </c>
      <c r="AQ325" s="45">
        <f>F32</f>
        <v>19</v>
      </c>
      <c r="AR325" s="46">
        <f>F22</f>
        <v>9</v>
      </c>
      <c r="AS325" s="47">
        <f t="shared" si="109"/>
        <v>20049</v>
      </c>
      <c r="AT325" s="2"/>
      <c r="AU325" s="48" t="s">
        <v>40</v>
      </c>
      <c r="AV325" s="49" t="s">
        <v>38</v>
      </c>
      <c r="AW325" s="49" t="s">
        <v>39</v>
      </c>
      <c r="AX325" s="49" t="s">
        <v>43</v>
      </c>
      <c r="AY325" s="49" t="s">
        <v>41</v>
      </c>
      <c r="AZ325" s="49" t="s">
        <v>42</v>
      </c>
      <c r="BA325" s="49" t="s">
        <v>46</v>
      </c>
      <c r="BB325" s="49" t="s">
        <v>44</v>
      </c>
      <c r="BC325" s="50" t="s">
        <v>45</v>
      </c>
      <c r="BD325" s="42"/>
      <c r="BE325" s="24"/>
    </row>
    <row r="326" spans="9:57" x14ac:dyDescent="0.2">
      <c r="I326" s="26"/>
      <c r="J326" s="34"/>
      <c r="K326" s="44">
        <f>F76</f>
        <v>63</v>
      </c>
      <c r="L326" s="45">
        <f>F81</f>
        <v>68</v>
      </c>
      <c r="M326" s="45">
        <f>F86</f>
        <v>73</v>
      </c>
      <c r="N326" s="45">
        <f>F17</f>
        <v>4</v>
      </c>
      <c r="O326" s="45">
        <f>F25</f>
        <v>12</v>
      </c>
      <c r="P326" s="45">
        <f>F39</f>
        <v>26</v>
      </c>
      <c r="Q326" s="45">
        <f>F42</f>
        <v>29</v>
      </c>
      <c r="R326" s="45">
        <f>F56</f>
        <v>43</v>
      </c>
      <c r="S326" s="46">
        <f>F64</f>
        <v>51</v>
      </c>
      <c r="T326" s="47">
        <f t="shared" si="108"/>
        <v>20049</v>
      </c>
      <c r="U326" s="2"/>
      <c r="V326" s="48" t="s">
        <v>61</v>
      </c>
      <c r="W326" s="49" t="s">
        <v>59</v>
      </c>
      <c r="X326" s="49" t="s">
        <v>60</v>
      </c>
      <c r="Y326" s="49" t="s">
        <v>64</v>
      </c>
      <c r="Z326" s="49" t="s">
        <v>62</v>
      </c>
      <c r="AA326" s="49" t="s">
        <v>63</v>
      </c>
      <c r="AB326" s="49" t="s">
        <v>67</v>
      </c>
      <c r="AC326" s="49" t="s">
        <v>65</v>
      </c>
      <c r="AD326" s="50" t="s">
        <v>66</v>
      </c>
      <c r="AE326" s="42"/>
      <c r="AF326" s="24"/>
      <c r="AH326" s="26"/>
      <c r="AI326" s="34"/>
      <c r="AJ326" s="44">
        <f>F73</f>
        <v>60</v>
      </c>
      <c r="AK326" s="45">
        <f>F78</f>
        <v>65</v>
      </c>
      <c r="AL326" s="45">
        <f>F92</f>
        <v>79</v>
      </c>
      <c r="AM326" s="45">
        <f>F14</f>
        <v>1</v>
      </c>
      <c r="AN326" s="45">
        <f>F31</f>
        <v>18</v>
      </c>
      <c r="AO326" s="45">
        <f>F36</f>
        <v>23</v>
      </c>
      <c r="AP326" s="45">
        <f>F48</f>
        <v>35</v>
      </c>
      <c r="AQ326" s="45">
        <f>F53</f>
        <v>40</v>
      </c>
      <c r="AR326" s="46">
        <f>F61</f>
        <v>48</v>
      </c>
      <c r="AS326" s="47">
        <f t="shared" si="109"/>
        <v>20049</v>
      </c>
      <c r="AT326" s="2"/>
      <c r="AU326" s="48" t="s">
        <v>87</v>
      </c>
      <c r="AV326" s="49" t="s">
        <v>85</v>
      </c>
      <c r="AW326" s="49" t="s">
        <v>86</v>
      </c>
      <c r="AX326" s="49" t="s">
        <v>81</v>
      </c>
      <c r="AY326" s="49" t="s">
        <v>79</v>
      </c>
      <c r="AZ326" s="49" t="s">
        <v>80</v>
      </c>
      <c r="BA326" s="49" t="s">
        <v>84</v>
      </c>
      <c r="BB326" s="49" t="s">
        <v>82</v>
      </c>
      <c r="BC326" s="50" t="s">
        <v>83</v>
      </c>
      <c r="BD326" s="42"/>
      <c r="BE326" s="24"/>
    </row>
    <row r="327" spans="9:57" x14ac:dyDescent="0.2">
      <c r="I327" s="26"/>
      <c r="J327" s="34"/>
      <c r="K327" s="44">
        <f>F38</f>
        <v>25</v>
      </c>
      <c r="L327" s="45">
        <f>F19</f>
        <v>6</v>
      </c>
      <c r="M327" s="45">
        <f>F24</f>
        <v>11</v>
      </c>
      <c r="N327" s="45">
        <f>F63</f>
        <v>50</v>
      </c>
      <c r="O327" s="45">
        <f>F41</f>
        <v>28</v>
      </c>
      <c r="P327" s="45">
        <f>F58</f>
        <v>45</v>
      </c>
      <c r="Q327" s="45">
        <f>F88</f>
        <v>75</v>
      </c>
      <c r="R327" s="45">
        <f>F75</f>
        <v>62</v>
      </c>
      <c r="S327" s="46">
        <f>F80</f>
        <v>67</v>
      </c>
      <c r="T327" s="47">
        <f t="shared" si="108"/>
        <v>20049</v>
      </c>
      <c r="U327" s="2"/>
      <c r="V327" s="48" t="s">
        <v>71</v>
      </c>
      <c r="W327" s="49" t="s">
        <v>72</v>
      </c>
      <c r="X327" s="49" t="s">
        <v>73</v>
      </c>
      <c r="Y327" s="49" t="s">
        <v>74</v>
      </c>
      <c r="Z327" s="49" t="s">
        <v>75</v>
      </c>
      <c r="AA327" s="49" t="s">
        <v>76</v>
      </c>
      <c r="AB327" s="49" t="s">
        <v>68</v>
      </c>
      <c r="AC327" s="49" t="s">
        <v>69</v>
      </c>
      <c r="AD327" s="50" t="s">
        <v>70</v>
      </c>
      <c r="AE327" s="42"/>
      <c r="AF327" s="24"/>
      <c r="AH327" s="26"/>
      <c r="AI327" s="34"/>
      <c r="AJ327" s="44">
        <f>F84</f>
        <v>71</v>
      </c>
      <c r="AK327" s="45">
        <f>F89</f>
        <v>76</v>
      </c>
      <c r="AL327" s="45">
        <f>F70</f>
        <v>57</v>
      </c>
      <c r="AM327" s="45">
        <f>F28</f>
        <v>15</v>
      </c>
      <c r="AN327" s="45">
        <f>F33</f>
        <v>20</v>
      </c>
      <c r="AO327" s="45">
        <f>F20</f>
        <v>7</v>
      </c>
      <c r="AP327" s="45">
        <f>F50</f>
        <v>37</v>
      </c>
      <c r="AQ327" s="45">
        <f>F67</f>
        <v>54</v>
      </c>
      <c r="AR327" s="46">
        <f>F45</f>
        <v>32</v>
      </c>
      <c r="AS327" s="47">
        <f t="shared" si="109"/>
        <v>20049</v>
      </c>
      <c r="AT327" s="2"/>
      <c r="AU327" s="48" t="s">
        <v>32</v>
      </c>
      <c r="AV327" s="49" t="s">
        <v>33</v>
      </c>
      <c r="AW327" s="49" t="s">
        <v>34</v>
      </c>
      <c r="AX327" s="49" t="s">
        <v>31</v>
      </c>
      <c r="AY327" s="49" t="s">
        <v>36</v>
      </c>
      <c r="AZ327" s="49" t="s">
        <v>37</v>
      </c>
      <c r="BA327" s="49" t="s">
        <v>29</v>
      </c>
      <c r="BB327" s="49" t="s">
        <v>30</v>
      </c>
      <c r="BC327" s="50" t="s">
        <v>35</v>
      </c>
      <c r="BD327" s="42"/>
      <c r="BE327" s="24"/>
    </row>
    <row r="328" spans="9:57" x14ac:dyDescent="0.2">
      <c r="I328" s="26"/>
      <c r="J328" s="34"/>
      <c r="K328" s="44">
        <f>F61</f>
        <v>48</v>
      </c>
      <c r="L328" s="45">
        <f>F48</f>
        <v>35</v>
      </c>
      <c r="M328" s="45">
        <f>F53</f>
        <v>40</v>
      </c>
      <c r="N328" s="45">
        <f>F92</f>
        <v>79</v>
      </c>
      <c r="O328" s="45">
        <f>F73</f>
        <v>60</v>
      </c>
      <c r="P328" s="45">
        <f>F78</f>
        <v>65</v>
      </c>
      <c r="Q328" s="45">
        <f>F36</f>
        <v>23</v>
      </c>
      <c r="R328" s="45">
        <f>F14</f>
        <v>1</v>
      </c>
      <c r="S328" s="46">
        <f>F31</f>
        <v>18</v>
      </c>
      <c r="T328" s="47">
        <f t="shared" si="108"/>
        <v>20049</v>
      </c>
      <c r="U328" s="2"/>
      <c r="V328" s="48" t="s">
        <v>83</v>
      </c>
      <c r="W328" s="49" t="s">
        <v>84</v>
      </c>
      <c r="X328" s="49" t="s">
        <v>82</v>
      </c>
      <c r="Y328" s="49" t="s">
        <v>86</v>
      </c>
      <c r="Z328" s="49" t="s">
        <v>87</v>
      </c>
      <c r="AA328" s="49" t="s">
        <v>85</v>
      </c>
      <c r="AB328" s="49" t="s">
        <v>80</v>
      </c>
      <c r="AC328" s="49" t="s">
        <v>81</v>
      </c>
      <c r="AD328" s="50" t="s">
        <v>79</v>
      </c>
      <c r="AE328" s="42"/>
      <c r="AF328" s="24"/>
      <c r="AH328" s="26"/>
      <c r="AI328" s="34"/>
      <c r="AJ328" s="44">
        <f>F15</f>
        <v>2</v>
      </c>
      <c r="AK328" s="45">
        <f>F29</f>
        <v>16</v>
      </c>
      <c r="AL328" s="45">
        <f>F37</f>
        <v>24</v>
      </c>
      <c r="AM328" s="45">
        <f>F49</f>
        <v>36</v>
      </c>
      <c r="AN328" s="45">
        <f>F54</f>
        <v>41</v>
      </c>
      <c r="AO328" s="45">
        <f>F59</f>
        <v>46</v>
      </c>
      <c r="AP328" s="45">
        <f>F71</f>
        <v>58</v>
      </c>
      <c r="AQ328" s="45">
        <f>F79</f>
        <v>66</v>
      </c>
      <c r="AR328" s="46">
        <f>F93</f>
        <v>80</v>
      </c>
      <c r="AS328" s="47">
        <f t="shared" si="109"/>
        <v>20049</v>
      </c>
      <c r="AT328" s="2"/>
      <c r="AU328" s="48" t="s">
        <v>20</v>
      </c>
      <c r="AV328" s="49" t="s">
        <v>21</v>
      </c>
      <c r="AW328" s="49" t="s">
        <v>22</v>
      </c>
      <c r="AX328" s="49" t="s">
        <v>23</v>
      </c>
      <c r="AY328" s="49" t="s">
        <v>24</v>
      </c>
      <c r="AZ328" s="49" t="s">
        <v>25</v>
      </c>
      <c r="BA328" s="49" t="s">
        <v>26</v>
      </c>
      <c r="BB328" s="49" t="s">
        <v>27</v>
      </c>
      <c r="BC328" s="50" t="s">
        <v>28</v>
      </c>
      <c r="BD328" s="42"/>
      <c r="BE328" s="24"/>
    </row>
    <row r="329" spans="9:57" x14ac:dyDescent="0.2">
      <c r="I329" s="26"/>
      <c r="J329" s="34"/>
      <c r="K329" s="44">
        <f>F90</f>
        <v>77</v>
      </c>
      <c r="L329" s="45">
        <f>F68</f>
        <v>55</v>
      </c>
      <c r="M329" s="45">
        <f>F85</f>
        <v>72</v>
      </c>
      <c r="N329" s="45">
        <f>F34</f>
        <v>21</v>
      </c>
      <c r="O329" s="45">
        <f>F21</f>
        <v>8</v>
      </c>
      <c r="P329" s="45">
        <f>F26</f>
        <v>13</v>
      </c>
      <c r="Q329" s="45">
        <f>F65</f>
        <v>52</v>
      </c>
      <c r="R329" s="45">
        <f>F46</f>
        <v>33</v>
      </c>
      <c r="S329" s="46">
        <f>F51</f>
        <v>38</v>
      </c>
      <c r="T329" s="47">
        <f t="shared" si="108"/>
        <v>20049</v>
      </c>
      <c r="U329" s="2"/>
      <c r="V329" s="48" t="s">
        <v>55</v>
      </c>
      <c r="W329" s="49" t="s">
        <v>53</v>
      </c>
      <c r="X329" s="49" t="s">
        <v>54</v>
      </c>
      <c r="Y329" s="49" t="s">
        <v>58</v>
      </c>
      <c r="Z329" s="49" t="s">
        <v>52</v>
      </c>
      <c r="AA329" s="49" t="s">
        <v>57</v>
      </c>
      <c r="AB329" s="49" t="s">
        <v>56</v>
      </c>
      <c r="AC329" s="49" t="s">
        <v>50</v>
      </c>
      <c r="AD329" s="50" t="s">
        <v>51</v>
      </c>
      <c r="AE329" s="42"/>
      <c r="AF329" s="24"/>
      <c r="AH329" s="26"/>
      <c r="AI329" s="34"/>
      <c r="AJ329" s="44">
        <f>F63</f>
        <v>50</v>
      </c>
      <c r="AK329" s="45">
        <f>F41</f>
        <v>28</v>
      </c>
      <c r="AL329" s="45">
        <f>F58</f>
        <v>45</v>
      </c>
      <c r="AM329" s="45">
        <f>F88</f>
        <v>75</v>
      </c>
      <c r="AN329" s="45">
        <f>F75</f>
        <v>62</v>
      </c>
      <c r="AO329" s="45">
        <f>F80</f>
        <v>67</v>
      </c>
      <c r="AP329" s="45">
        <f>F38</f>
        <v>25</v>
      </c>
      <c r="AQ329" s="45">
        <f>F19</f>
        <v>6</v>
      </c>
      <c r="AR329" s="46">
        <f>F24</f>
        <v>11</v>
      </c>
      <c r="AS329" s="47">
        <f t="shared" si="109"/>
        <v>20049</v>
      </c>
      <c r="AT329" s="2"/>
      <c r="AU329" s="48" t="s">
        <v>74</v>
      </c>
      <c r="AV329" s="49" t="s">
        <v>75</v>
      </c>
      <c r="AW329" s="49" t="s">
        <v>76</v>
      </c>
      <c r="AX329" s="49" t="s">
        <v>68</v>
      </c>
      <c r="AY329" s="49" t="s">
        <v>69</v>
      </c>
      <c r="AZ329" s="49" t="s">
        <v>70</v>
      </c>
      <c r="BA329" s="49" t="s">
        <v>71</v>
      </c>
      <c r="BB329" s="49" t="s">
        <v>72</v>
      </c>
      <c r="BC329" s="50" t="s">
        <v>73</v>
      </c>
      <c r="BD329" s="42"/>
      <c r="BE329" s="24"/>
    </row>
    <row r="330" spans="9:57" x14ac:dyDescent="0.2">
      <c r="I330" s="26"/>
      <c r="J330" s="34"/>
      <c r="K330" s="44">
        <f>F28</f>
        <v>15</v>
      </c>
      <c r="L330" s="45">
        <f>F33</f>
        <v>20</v>
      </c>
      <c r="M330" s="45">
        <f>F20</f>
        <v>7</v>
      </c>
      <c r="N330" s="45">
        <f>F50</f>
        <v>37</v>
      </c>
      <c r="O330" s="45">
        <f>F67</f>
        <v>54</v>
      </c>
      <c r="P330" s="45">
        <f>F45</f>
        <v>32</v>
      </c>
      <c r="Q330" s="45">
        <f>F84</f>
        <v>71</v>
      </c>
      <c r="R330" s="45">
        <f>F89</f>
        <v>76</v>
      </c>
      <c r="S330" s="46">
        <f>F70</f>
        <v>57</v>
      </c>
      <c r="T330" s="47">
        <f t="shared" si="108"/>
        <v>20049</v>
      </c>
      <c r="U330" s="2"/>
      <c r="V330" s="48" t="s">
        <v>31</v>
      </c>
      <c r="W330" s="49" t="s">
        <v>36</v>
      </c>
      <c r="X330" s="49" t="s">
        <v>37</v>
      </c>
      <c r="Y330" s="49" t="s">
        <v>29</v>
      </c>
      <c r="Z330" s="49" t="s">
        <v>30</v>
      </c>
      <c r="AA330" s="49" t="s">
        <v>35</v>
      </c>
      <c r="AB330" s="49" t="s">
        <v>32</v>
      </c>
      <c r="AC330" s="49" t="s">
        <v>33</v>
      </c>
      <c r="AD330" s="50" t="s">
        <v>34</v>
      </c>
      <c r="AE330" s="42"/>
      <c r="AF330" s="24"/>
      <c r="AH330" s="26"/>
      <c r="AI330" s="34"/>
      <c r="AJ330" s="44">
        <f>F47</f>
        <v>34</v>
      </c>
      <c r="AK330" s="45">
        <f>F55</f>
        <v>42</v>
      </c>
      <c r="AL330" s="45">
        <f>F60</f>
        <v>47</v>
      </c>
      <c r="AM330" s="45">
        <f>F72</f>
        <v>59</v>
      </c>
      <c r="AN330" s="45">
        <f>F77</f>
        <v>64</v>
      </c>
      <c r="AO330" s="45">
        <f>F94</f>
        <v>81</v>
      </c>
      <c r="AP330" s="45">
        <f>F16</f>
        <v>3</v>
      </c>
      <c r="AQ330" s="45">
        <f>F30</f>
        <v>17</v>
      </c>
      <c r="AR330" s="46">
        <f>F35</f>
        <v>22</v>
      </c>
      <c r="AS330" s="47">
        <f t="shared" si="109"/>
        <v>20049</v>
      </c>
      <c r="AT330" s="2"/>
      <c r="AU330" s="48" t="s">
        <v>15</v>
      </c>
      <c r="AV330" s="49" t="s">
        <v>14</v>
      </c>
      <c r="AW330" s="49" t="s">
        <v>16</v>
      </c>
      <c r="AX330" s="49" t="s">
        <v>18</v>
      </c>
      <c r="AY330" s="49" t="s">
        <v>19</v>
      </c>
      <c r="AZ330" s="49" t="s">
        <v>13</v>
      </c>
      <c r="BA330" s="49" t="s">
        <v>12</v>
      </c>
      <c r="BB330" s="49" t="s">
        <v>17</v>
      </c>
      <c r="BC330" s="50" t="s">
        <v>11</v>
      </c>
      <c r="BD330" s="42"/>
      <c r="BE330" s="24"/>
    </row>
    <row r="331" spans="9:57" x14ac:dyDescent="0.2">
      <c r="I331" s="26"/>
      <c r="J331" s="34"/>
      <c r="K331" s="44">
        <f>F57</f>
        <v>44</v>
      </c>
      <c r="L331" s="45">
        <f>F62</f>
        <v>49</v>
      </c>
      <c r="M331" s="45">
        <f>F43</f>
        <v>30</v>
      </c>
      <c r="N331" s="45">
        <f>F82</f>
        <v>69</v>
      </c>
      <c r="O331" s="45">
        <f>F87</f>
        <v>74</v>
      </c>
      <c r="P331" s="45">
        <f>F74</f>
        <v>61</v>
      </c>
      <c r="Q331" s="45">
        <f>F23</f>
        <v>10</v>
      </c>
      <c r="R331" s="45">
        <f>F40</f>
        <v>27</v>
      </c>
      <c r="S331" s="46">
        <f>F18</f>
        <v>5</v>
      </c>
      <c r="T331" s="47">
        <f t="shared" si="108"/>
        <v>20049</v>
      </c>
      <c r="U331" s="2"/>
      <c r="V331" s="48" t="s">
        <v>98</v>
      </c>
      <c r="W331" s="49" t="s">
        <v>99</v>
      </c>
      <c r="X331" s="49" t="s">
        <v>93</v>
      </c>
      <c r="Y331" s="49" t="s">
        <v>92</v>
      </c>
      <c r="Z331" s="49" t="s">
        <v>97</v>
      </c>
      <c r="AA331" s="49" t="s">
        <v>91</v>
      </c>
      <c r="AB331" s="49" t="s">
        <v>95</v>
      </c>
      <c r="AC331" s="49" t="s">
        <v>96</v>
      </c>
      <c r="AD331" s="50" t="s">
        <v>94</v>
      </c>
      <c r="AE331" s="42"/>
      <c r="AF331" s="24"/>
      <c r="AH331" s="26"/>
      <c r="AI331" s="34"/>
      <c r="AJ331" s="44">
        <f>F86</f>
        <v>73</v>
      </c>
      <c r="AK331" s="45">
        <f>F76</f>
        <v>63</v>
      </c>
      <c r="AL331" s="45">
        <f>F81</f>
        <v>68</v>
      </c>
      <c r="AM331" s="45">
        <f>F39</f>
        <v>26</v>
      </c>
      <c r="AN331" s="45">
        <f>F17</f>
        <v>4</v>
      </c>
      <c r="AO331" s="45">
        <f>F25</f>
        <v>12</v>
      </c>
      <c r="AP331" s="45">
        <f>F64</f>
        <v>51</v>
      </c>
      <c r="AQ331" s="45">
        <f>F42</f>
        <v>29</v>
      </c>
      <c r="AR331" s="46">
        <f>F56</f>
        <v>43</v>
      </c>
      <c r="AS331" s="47">
        <f t="shared" si="109"/>
        <v>20049</v>
      </c>
      <c r="AT331" s="2"/>
      <c r="AU331" s="48" t="s">
        <v>60</v>
      </c>
      <c r="AV331" s="49" t="s">
        <v>61</v>
      </c>
      <c r="AW331" s="49" t="s">
        <v>59</v>
      </c>
      <c r="AX331" s="49" t="s">
        <v>63</v>
      </c>
      <c r="AY331" s="49" t="s">
        <v>64</v>
      </c>
      <c r="AZ331" s="49" t="s">
        <v>62</v>
      </c>
      <c r="BA331" s="49" t="s">
        <v>66</v>
      </c>
      <c r="BB331" s="49" t="s">
        <v>67</v>
      </c>
      <c r="BC331" s="50" t="s">
        <v>65</v>
      </c>
      <c r="BD331" s="42"/>
      <c r="BE331" s="24"/>
    </row>
    <row r="332" spans="9:57" ht="12.75" thickBot="1" x14ac:dyDescent="0.25">
      <c r="I332" s="26"/>
      <c r="J332" s="34"/>
      <c r="K332" s="59">
        <f>F77</f>
        <v>64</v>
      </c>
      <c r="L332" s="60">
        <f>F94</f>
        <v>81</v>
      </c>
      <c r="M332" s="60">
        <f>F72</f>
        <v>59</v>
      </c>
      <c r="N332" s="60">
        <f>F30</f>
        <v>17</v>
      </c>
      <c r="O332" s="60">
        <f>F35</f>
        <v>22</v>
      </c>
      <c r="P332" s="60">
        <f>F16</f>
        <v>3</v>
      </c>
      <c r="Q332" s="60">
        <f>F55</f>
        <v>42</v>
      </c>
      <c r="R332" s="60">
        <f>F60</f>
        <v>47</v>
      </c>
      <c r="S332" s="61">
        <f>F47</f>
        <v>34</v>
      </c>
      <c r="T332" s="47">
        <f t="shared" si="108"/>
        <v>20049</v>
      </c>
      <c r="U332" s="2"/>
      <c r="V332" s="63" t="s">
        <v>19</v>
      </c>
      <c r="W332" s="64" t="s">
        <v>13</v>
      </c>
      <c r="X332" s="64" t="s">
        <v>18</v>
      </c>
      <c r="Y332" s="64" t="s">
        <v>17</v>
      </c>
      <c r="Z332" s="64" t="s">
        <v>11</v>
      </c>
      <c r="AA332" s="64" t="s">
        <v>12</v>
      </c>
      <c r="AB332" s="64" t="s">
        <v>14</v>
      </c>
      <c r="AC332" s="64" t="s">
        <v>16</v>
      </c>
      <c r="AD332" s="65" t="s">
        <v>15</v>
      </c>
      <c r="AE332" s="42"/>
      <c r="AF332" s="66"/>
      <c r="AH332" s="26"/>
      <c r="AI332" s="34"/>
      <c r="AJ332" s="59">
        <f>F26</f>
        <v>13</v>
      </c>
      <c r="AK332" s="60">
        <f>F34</f>
        <v>21</v>
      </c>
      <c r="AL332" s="60">
        <f>F21</f>
        <v>8</v>
      </c>
      <c r="AM332" s="60">
        <f>F51</f>
        <v>38</v>
      </c>
      <c r="AN332" s="60">
        <f>F65</f>
        <v>52</v>
      </c>
      <c r="AO332" s="60">
        <f>F46</f>
        <v>33</v>
      </c>
      <c r="AP332" s="60">
        <f>F85</f>
        <v>72</v>
      </c>
      <c r="AQ332" s="60">
        <f>F90</f>
        <v>77</v>
      </c>
      <c r="AR332" s="61">
        <f>F68</f>
        <v>55</v>
      </c>
      <c r="AS332" s="47">
        <f t="shared" si="109"/>
        <v>20049</v>
      </c>
      <c r="AT332" s="2"/>
      <c r="AU332" s="63" t="s">
        <v>57</v>
      </c>
      <c r="AV332" s="64" t="s">
        <v>58</v>
      </c>
      <c r="AW332" s="64" t="s">
        <v>52</v>
      </c>
      <c r="AX332" s="213" t="s">
        <v>51</v>
      </c>
      <c r="AY332" s="213" t="s">
        <v>56</v>
      </c>
      <c r="AZ332" s="213" t="s">
        <v>50</v>
      </c>
      <c r="BA332" s="64" t="s">
        <v>54</v>
      </c>
      <c r="BB332" s="64" t="s">
        <v>55</v>
      </c>
      <c r="BC332" s="65" t="s">
        <v>53</v>
      </c>
      <c r="BD332" s="42"/>
      <c r="BE332" s="66"/>
    </row>
    <row r="333" spans="9:57" x14ac:dyDescent="0.2">
      <c r="I333" s="26"/>
      <c r="J333" s="34"/>
      <c r="K333" s="78">
        <f>SUMSQ(K324,L324,M324,K325,L325,M325,K326,L326,M326)</f>
        <v>20049</v>
      </c>
      <c r="L333" s="79">
        <f>SUMSQ(K327,L327,M327,K328,L328,M328,K329,L329,M329)</f>
        <v>20049</v>
      </c>
      <c r="M333" s="79">
        <f>SUMSQ(K330,L330,M330,K331,L331,M331,K332,L332,M332)</f>
        <v>20049</v>
      </c>
      <c r="N333" s="79">
        <f>SUMSQ(N324,O324,P324,N325,O325,P325,N326,O326,P326)</f>
        <v>20049</v>
      </c>
      <c r="O333" s="79">
        <f>SUMSQ(N327,O327,P327,N328,O328,P328,N329,O329,P329)</f>
        <v>20049</v>
      </c>
      <c r="P333" s="79">
        <f>SUMSQ(N330,O330,P330,N331,O331,P331,N332,O332,P332)</f>
        <v>20049</v>
      </c>
      <c r="Q333" s="79">
        <f>SUMSQ(Q324,R324,S324,Q325,R325,S325,Q326,R326,S326)</f>
        <v>20049</v>
      </c>
      <c r="R333" s="79">
        <f>SUMSQ(Q327,R327,S327,Q328,R328,S328,Q329,R329,S329)</f>
        <v>20049</v>
      </c>
      <c r="S333" s="79">
        <f>SUMSQ(Q330,R330,S330,Q331,R331,S331,Q332,R332,S332)</f>
        <v>20049</v>
      </c>
      <c r="T333" s="80">
        <f>SUMSQ(K324,L325,M326,N327,O328,P329,Q330,R331,S332)</f>
        <v>20049</v>
      </c>
      <c r="U333" s="2"/>
      <c r="V333" s="77"/>
      <c r="W333" s="77"/>
      <c r="X333" s="77"/>
      <c r="Y333" s="77"/>
      <c r="Z333" s="77"/>
      <c r="AA333" s="77"/>
      <c r="AB333" s="77"/>
      <c r="AC333" s="77"/>
      <c r="AD333" s="77"/>
      <c r="AE333" s="42"/>
      <c r="AF333" s="66"/>
      <c r="AH333" s="26"/>
      <c r="AI333" s="34"/>
      <c r="AJ333" s="82">
        <f>SUM(AJ324,AK324,AL324,AJ325,AK325,AL325,AJ326,AK326,AL326)</f>
        <v>369</v>
      </c>
      <c r="AK333" s="83">
        <f>SUM(AJ327,AK327,AL327,AJ328,AK328,AL328,AJ329,AK329,AL329)</f>
        <v>369</v>
      </c>
      <c r="AL333" s="83">
        <f>SUM(AJ330,AK330,AL330,AJ331,AK331,AL331,AJ332,AK332,AL332)</f>
        <v>369</v>
      </c>
      <c r="AM333" s="83">
        <f>SUM(AM324,AN324,AO324,AM325,AN325,AO325,AM326,AN326,AO326)</f>
        <v>369</v>
      </c>
      <c r="AN333" s="83">
        <f>SUM(AM327,AN327,AO327,AM328,AN328,AO328,AM329,AN329,AO329)</f>
        <v>369</v>
      </c>
      <c r="AO333" s="83">
        <f>SUM(AM330,AN330,AO330,AM331,AN331,AO331,AM332,AN332,AO332)</f>
        <v>369</v>
      </c>
      <c r="AP333" s="83">
        <f>SUM(AP324,AQ324,AR324,AP325,AQ325,AR325,AP326,AQ326,AR326)</f>
        <v>369</v>
      </c>
      <c r="AQ333" s="83">
        <f>SUM(AP327,AQ327,AR327,AP328,AQ328,AR328,AP329,AQ329,AR329)</f>
        <v>369</v>
      </c>
      <c r="AR333" s="127">
        <f>SUM(AP330,AQ330,AR330,AP331,AQ331,AR331,AP332,AQ332,AR332)</f>
        <v>369</v>
      </c>
      <c r="AS333" s="194">
        <f>AJ324^3+AK325^3+AL326^3+AM327^3+AN328^3+AO329^3+AP330^3+AQ331^3+AR332^3</f>
        <v>1225449</v>
      </c>
      <c r="AT333" s="2"/>
      <c r="AU333" s="77"/>
      <c r="AV333" s="77"/>
      <c r="AW333" s="77"/>
      <c r="AX333" s="77"/>
      <c r="AY333" s="77"/>
      <c r="AZ333" s="77"/>
      <c r="BA333" s="77"/>
      <c r="BB333" s="77"/>
      <c r="BC333" s="77"/>
      <c r="BD333" s="42"/>
      <c r="BE333" s="66"/>
    </row>
    <row r="334" spans="9:57" ht="12.75" thickBot="1" x14ac:dyDescent="0.25">
      <c r="I334" s="26"/>
      <c r="J334" s="34"/>
      <c r="K334" s="89">
        <f t="shared" ref="K334:S334" si="110">SUMSQ(K324:K332)</f>
        <v>20049</v>
      </c>
      <c r="L334" s="90">
        <f t="shared" si="110"/>
        <v>20049</v>
      </c>
      <c r="M334" s="90">
        <f t="shared" si="110"/>
        <v>20049</v>
      </c>
      <c r="N334" s="90">
        <f t="shared" si="110"/>
        <v>20049</v>
      </c>
      <c r="O334" s="90">
        <f t="shared" si="110"/>
        <v>20049</v>
      </c>
      <c r="P334" s="90">
        <f t="shared" si="110"/>
        <v>20049</v>
      </c>
      <c r="Q334" s="90">
        <f t="shared" si="110"/>
        <v>20049</v>
      </c>
      <c r="R334" s="90">
        <f t="shared" si="110"/>
        <v>20049</v>
      </c>
      <c r="S334" s="90">
        <f t="shared" si="110"/>
        <v>20049</v>
      </c>
      <c r="T334" s="99">
        <f>SUMSQ(K332,L331,M330,N329,O328,P327,Q326,R325,S324)</f>
        <v>20049</v>
      </c>
      <c r="U334" s="2"/>
      <c r="V334" s="49" t="s">
        <v>20</v>
      </c>
      <c r="W334" s="49" t="s">
        <v>40</v>
      </c>
      <c r="X334" s="49" t="s">
        <v>60</v>
      </c>
      <c r="Y334" s="49" t="s">
        <v>74</v>
      </c>
      <c r="Z334" s="49" t="s">
        <v>87</v>
      </c>
      <c r="AA334" s="49" t="s">
        <v>57</v>
      </c>
      <c r="AB334" s="49" t="s">
        <v>32</v>
      </c>
      <c r="AC334" s="49" t="s">
        <v>96</v>
      </c>
      <c r="AD334" s="49" t="s">
        <v>15</v>
      </c>
      <c r="AE334" s="42"/>
      <c r="AF334" s="97"/>
      <c r="AH334" s="26"/>
      <c r="AI334" s="34"/>
      <c r="AJ334" s="89">
        <f t="shared" ref="AJ334:AQ334" si="111">SUMSQ(AJ324:AJ332)</f>
        <v>20049</v>
      </c>
      <c r="AK334" s="90">
        <f t="shared" si="111"/>
        <v>20049</v>
      </c>
      <c r="AL334" s="90">
        <f t="shared" si="111"/>
        <v>20049</v>
      </c>
      <c r="AM334" s="90">
        <f t="shared" si="111"/>
        <v>20049</v>
      </c>
      <c r="AN334" s="90">
        <f t="shared" si="111"/>
        <v>20049</v>
      </c>
      <c r="AO334" s="90">
        <f t="shared" si="111"/>
        <v>20049</v>
      </c>
      <c r="AP334" s="90">
        <f t="shared" si="111"/>
        <v>20049</v>
      </c>
      <c r="AQ334" s="90">
        <f t="shared" si="111"/>
        <v>20049</v>
      </c>
      <c r="AR334" s="129">
        <f>SUMSQ(AR324:AR332)</f>
        <v>20049</v>
      </c>
      <c r="AS334" s="130">
        <f>AJ332^3+AK331^3+AL330^3+AM329^3+AN328^3+AO327^3+AP326^3+AQ325^3+AR324^3</f>
        <v>1225449</v>
      </c>
      <c r="AT334" s="2"/>
      <c r="AU334" s="49" t="s">
        <v>96</v>
      </c>
      <c r="AV334" s="49" t="s">
        <v>38</v>
      </c>
      <c r="AW334" s="49" t="s">
        <v>86</v>
      </c>
      <c r="AX334" s="49" t="s">
        <v>31</v>
      </c>
      <c r="AY334" s="49" t="s">
        <v>24</v>
      </c>
      <c r="AZ334" s="49" t="s">
        <v>70</v>
      </c>
      <c r="BA334" s="49" t="s">
        <v>12</v>
      </c>
      <c r="BB334" s="49" t="s">
        <v>67</v>
      </c>
      <c r="BC334" s="49" t="s">
        <v>53</v>
      </c>
      <c r="BD334" s="42"/>
      <c r="BE334" s="97"/>
    </row>
    <row r="335" spans="9:57" ht="12.75" thickBot="1" x14ac:dyDescent="0.25">
      <c r="I335" s="26"/>
      <c r="J335" s="104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64" t="s">
        <v>19</v>
      </c>
      <c r="W335" s="64" t="s">
        <v>99</v>
      </c>
      <c r="X335" s="64" t="s">
        <v>37</v>
      </c>
      <c r="Y335" s="64" t="s">
        <v>58</v>
      </c>
      <c r="Z335" s="64" t="s">
        <v>87</v>
      </c>
      <c r="AA335" s="64" t="s">
        <v>76</v>
      </c>
      <c r="AB335" s="64" t="s">
        <v>67</v>
      </c>
      <c r="AC335" s="64" t="s">
        <v>46</v>
      </c>
      <c r="AD335" s="64" t="s">
        <v>28</v>
      </c>
      <c r="AE335" s="109"/>
      <c r="AF335" s="97"/>
      <c r="AH335" s="26"/>
      <c r="AI335" s="104"/>
      <c r="AJ335" s="106"/>
      <c r="AK335" s="106"/>
      <c r="AL335" s="106"/>
      <c r="AM335" s="106"/>
      <c r="AN335" s="106"/>
      <c r="AO335" s="106"/>
      <c r="AP335" s="106"/>
      <c r="AQ335" s="106"/>
      <c r="AR335" s="106"/>
      <c r="AS335" s="216"/>
      <c r="AT335" s="216"/>
      <c r="AU335" s="64" t="s">
        <v>57</v>
      </c>
      <c r="AV335" s="64" t="s">
        <v>61</v>
      </c>
      <c r="AW335" s="64" t="s">
        <v>16</v>
      </c>
      <c r="AX335" s="64" t="s">
        <v>68</v>
      </c>
      <c r="AY335" s="64" t="s">
        <v>24</v>
      </c>
      <c r="AZ335" s="64" t="s">
        <v>37</v>
      </c>
      <c r="BA335" s="64" t="s">
        <v>84</v>
      </c>
      <c r="BB335" s="64" t="s">
        <v>44</v>
      </c>
      <c r="BC335" s="64" t="s">
        <v>92</v>
      </c>
      <c r="BD335" s="109"/>
      <c r="BE335" s="97"/>
    </row>
    <row r="336" spans="9:57" ht="12.75" thickBot="1" x14ac:dyDescent="0.25">
      <c r="I336" s="110"/>
      <c r="J336" s="111"/>
      <c r="K336" s="111"/>
      <c r="L336" s="111"/>
      <c r="M336" s="113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2"/>
      <c r="AH336" s="110"/>
      <c r="AI336" s="111"/>
      <c r="AJ336" s="111"/>
      <c r="AK336" s="111"/>
      <c r="AL336" s="113"/>
      <c r="AM336" s="111"/>
      <c r="AN336" s="111"/>
      <c r="AO336" s="111"/>
      <c r="AP336" s="111"/>
      <c r="AQ336" s="111"/>
      <c r="AR336" s="111"/>
      <c r="AS336" s="111"/>
      <c r="AT336" s="111"/>
      <c r="AU336" s="111"/>
      <c r="AV336" s="111"/>
      <c r="AW336" s="111"/>
      <c r="AX336" s="111"/>
      <c r="AY336" s="111"/>
      <c r="AZ336" s="111"/>
      <c r="BA336" s="111"/>
      <c r="BB336" s="111"/>
      <c r="BC336" s="111"/>
      <c r="BD336" s="111"/>
      <c r="BE336" s="112"/>
    </row>
    <row r="337" spans="9:57" ht="12.75" thickBot="1" x14ac:dyDescent="0.25"/>
    <row r="338" spans="9:57" ht="12.75" thickBot="1" x14ac:dyDescent="0.25">
      <c r="I338" s="7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9"/>
      <c r="Y338" s="8"/>
      <c r="Z338" s="8"/>
      <c r="AA338" s="8"/>
      <c r="AB338" s="8"/>
      <c r="AC338" s="8"/>
      <c r="AD338" s="8"/>
      <c r="AE338" s="8" t="s">
        <v>0</v>
      </c>
      <c r="AF338" s="10"/>
      <c r="AH338" s="7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9"/>
      <c r="AX338" s="8"/>
      <c r="AY338" s="8"/>
      <c r="AZ338" s="8"/>
      <c r="BA338" s="8"/>
      <c r="BB338" s="8"/>
      <c r="BC338" s="8"/>
      <c r="BD338" s="8" t="s">
        <v>0</v>
      </c>
      <c r="BE338" s="10"/>
    </row>
    <row r="339" spans="9:57" ht="12.75" thickBot="1" x14ac:dyDescent="0.25">
      <c r="I339" s="26"/>
      <c r="J339" s="20"/>
      <c r="K339" s="21"/>
      <c r="L339" s="21"/>
      <c r="M339" s="21"/>
      <c r="N339" s="21"/>
      <c r="O339" s="22" t="s">
        <v>190</v>
      </c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2" t="s">
        <v>191</v>
      </c>
      <c r="AA339" s="21"/>
      <c r="AB339" s="21"/>
      <c r="AC339" s="21"/>
      <c r="AD339" s="21"/>
      <c r="AE339" s="23"/>
      <c r="AF339" s="24"/>
      <c r="AH339" s="26"/>
      <c r="AI339" s="20"/>
      <c r="AJ339" s="21"/>
      <c r="AK339" s="21"/>
      <c r="AL339" s="21"/>
      <c r="AM339" s="21"/>
      <c r="AN339" s="22" t="s">
        <v>192</v>
      </c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2" t="s">
        <v>126</v>
      </c>
      <c r="AZ339" s="21"/>
      <c r="BA339" s="21"/>
      <c r="BB339" s="21"/>
      <c r="BC339" s="21"/>
      <c r="BD339" s="23"/>
      <c r="BE339" s="24"/>
    </row>
    <row r="340" spans="9:57" x14ac:dyDescent="0.2">
      <c r="I340" s="26"/>
      <c r="J340" s="34"/>
      <c r="K340" s="35">
        <f>F21</f>
        <v>8</v>
      </c>
      <c r="L340" s="36">
        <f>F25</f>
        <v>12</v>
      </c>
      <c r="M340" s="36">
        <f>F35</f>
        <v>22</v>
      </c>
      <c r="N340" s="36">
        <f>F41</f>
        <v>28</v>
      </c>
      <c r="O340" s="36">
        <f>F54</f>
        <v>41</v>
      </c>
      <c r="P340" s="36">
        <f>F67</f>
        <v>54</v>
      </c>
      <c r="Q340" s="36">
        <f>F73</f>
        <v>60</v>
      </c>
      <c r="R340" s="36">
        <f>F83</f>
        <v>70</v>
      </c>
      <c r="S340" s="37">
        <f>F87</f>
        <v>74</v>
      </c>
      <c r="T340" s="38">
        <f t="shared" ref="T340:T348" si="112">SUMSQ(K340:S340)</f>
        <v>20049</v>
      </c>
      <c r="U340" s="2"/>
      <c r="V340" s="39" t="s">
        <v>52</v>
      </c>
      <c r="W340" s="40" t="s">
        <v>62</v>
      </c>
      <c r="X340" s="40" t="s">
        <v>11</v>
      </c>
      <c r="Y340" s="40" t="s">
        <v>75</v>
      </c>
      <c r="Z340" s="40" t="s">
        <v>24</v>
      </c>
      <c r="AA340" s="40" t="s">
        <v>30</v>
      </c>
      <c r="AB340" s="40" t="s">
        <v>87</v>
      </c>
      <c r="AC340" s="40" t="s">
        <v>43</v>
      </c>
      <c r="AD340" s="41" t="s">
        <v>97</v>
      </c>
      <c r="AE340" s="42"/>
      <c r="AF340" s="24"/>
      <c r="AH340" s="26"/>
      <c r="AI340" s="34"/>
      <c r="AJ340" s="35">
        <f>F40</f>
        <v>27</v>
      </c>
      <c r="AK340" s="36">
        <f>F18</f>
        <v>5</v>
      </c>
      <c r="AL340" s="36">
        <f>F23</f>
        <v>10</v>
      </c>
      <c r="AM340" s="36">
        <f>F51</f>
        <v>38</v>
      </c>
      <c r="AN340" s="36">
        <f>F65</f>
        <v>52</v>
      </c>
      <c r="AO340" s="36">
        <f>F46</f>
        <v>33</v>
      </c>
      <c r="AP340" s="36">
        <f>F87</f>
        <v>74</v>
      </c>
      <c r="AQ340" s="36">
        <f>F74</f>
        <v>61</v>
      </c>
      <c r="AR340" s="37">
        <f>F82</f>
        <v>69</v>
      </c>
      <c r="AS340" s="38">
        <f>SUMSQ(AJ340:AR340)</f>
        <v>20049</v>
      </c>
      <c r="AT340" s="2"/>
      <c r="AU340" s="39" t="s">
        <v>96</v>
      </c>
      <c r="AV340" s="40" t="s">
        <v>94</v>
      </c>
      <c r="AW340" s="40" t="s">
        <v>95</v>
      </c>
      <c r="AX340" s="214" t="s">
        <v>51</v>
      </c>
      <c r="AY340" s="214" t="s">
        <v>56</v>
      </c>
      <c r="AZ340" s="214" t="s">
        <v>50</v>
      </c>
      <c r="BA340" s="40" t="s">
        <v>97</v>
      </c>
      <c r="BB340" s="40" t="s">
        <v>91</v>
      </c>
      <c r="BC340" s="41" t="s">
        <v>92</v>
      </c>
      <c r="BD340" s="42"/>
      <c r="BE340" s="24"/>
    </row>
    <row r="341" spans="9:57" x14ac:dyDescent="0.2">
      <c r="I341" s="26"/>
      <c r="J341" s="34"/>
      <c r="K341" s="44">
        <f>F46</f>
        <v>33</v>
      </c>
      <c r="L341" s="45">
        <f>F56</f>
        <v>43</v>
      </c>
      <c r="M341" s="45">
        <f>F60</f>
        <v>47</v>
      </c>
      <c r="N341" s="45">
        <f>F75</f>
        <v>62</v>
      </c>
      <c r="O341" s="45">
        <f>F79</f>
        <v>66</v>
      </c>
      <c r="P341" s="45">
        <f>F89</f>
        <v>76</v>
      </c>
      <c r="Q341" s="45">
        <f>F14</f>
        <v>1</v>
      </c>
      <c r="R341" s="45">
        <f>F27</f>
        <v>14</v>
      </c>
      <c r="S341" s="46">
        <f>F40</f>
        <v>27</v>
      </c>
      <c r="T341" s="47">
        <f t="shared" si="112"/>
        <v>20049</v>
      </c>
      <c r="U341" s="2"/>
      <c r="V341" s="48" t="s">
        <v>50</v>
      </c>
      <c r="W341" s="49" t="s">
        <v>65</v>
      </c>
      <c r="X341" s="49" t="s">
        <v>16</v>
      </c>
      <c r="Y341" s="49" t="s">
        <v>69</v>
      </c>
      <c r="Z341" s="49" t="s">
        <v>27</v>
      </c>
      <c r="AA341" s="49" t="s">
        <v>33</v>
      </c>
      <c r="AB341" s="49" t="s">
        <v>81</v>
      </c>
      <c r="AC341" s="49" t="s">
        <v>46</v>
      </c>
      <c r="AD341" s="50" t="s">
        <v>96</v>
      </c>
      <c r="AE341" s="42"/>
      <c r="AF341" s="24"/>
      <c r="AH341" s="26"/>
      <c r="AI341" s="34"/>
      <c r="AJ341" s="44">
        <f>F52</f>
        <v>39</v>
      </c>
      <c r="AK341" s="45">
        <f>F66</f>
        <v>53</v>
      </c>
      <c r="AL341" s="45">
        <f>F44</f>
        <v>31</v>
      </c>
      <c r="AM341" s="45">
        <f>F83</f>
        <v>70</v>
      </c>
      <c r="AN341" s="45">
        <f>F91</f>
        <v>78</v>
      </c>
      <c r="AO341" s="45">
        <f>F69</f>
        <v>56</v>
      </c>
      <c r="AP341" s="45">
        <f>F27</f>
        <v>14</v>
      </c>
      <c r="AQ341" s="45">
        <f>F32</f>
        <v>19</v>
      </c>
      <c r="AR341" s="46">
        <f>F22</f>
        <v>9</v>
      </c>
      <c r="AS341" s="47">
        <f t="shared" ref="AS341:AS348" si="113">SUMSQ(AJ341:AR341)</f>
        <v>20049</v>
      </c>
      <c r="AT341" s="2"/>
      <c r="AU341" s="48" t="s">
        <v>40</v>
      </c>
      <c r="AV341" s="49" t="s">
        <v>38</v>
      </c>
      <c r="AW341" s="49" t="s">
        <v>39</v>
      </c>
      <c r="AX341" s="49" t="s">
        <v>43</v>
      </c>
      <c r="AY341" s="49" t="s">
        <v>41</v>
      </c>
      <c r="AZ341" s="49" t="s">
        <v>42</v>
      </c>
      <c r="BA341" s="49" t="s">
        <v>46</v>
      </c>
      <c r="BB341" s="49" t="s">
        <v>44</v>
      </c>
      <c r="BC341" s="50" t="s">
        <v>45</v>
      </c>
      <c r="BD341" s="42"/>
      <c r="BE341" s="24"/>
    </row>
    <row r="342" spans="9:57" x14ac:dyDescent="0.2">
      <c r="I342" s="26"/>
      <c r="J342" s="34"/>
      <c r="K342" s="44">
        <f>F68</f>
        <v>55</v>
      </c>
      <c r="L342" s="45">
        <f>F81</f>
        <v>68</v>
      </c>
      <c r="M342" s="45">
        <f>F94</f>
        <v>81</v>
      </c>
      <c r="N342" s="45">
        <f>F19</f>
        <v>6</v>
      </c>
      <c r="O342" s="45">
        <f>F29</f>
        <v>16</v>
      </c>
      <c r="P342" s="45">
        <f>F33</f>
        <v>20</v>
      </c>
      <c r="Q342" s="45">
        <f>F48</f>
        <v>35</v>
      </c>
      <c r="R342" s="45">
        <f>F52</f>
        <v>39</v>
      </c>
      <c r="S342" s="46">
        <f>F62</f>
        <v>49</v>
      </c>
      <c r="T342" s="47">
        <f t="shared" si="112"/>
        <v>20049</v>
      </c>
      <c r="U342" s="2"/>
      <c r="V342" s="48" t="s">
        <v>53</v>
      </c>
      <c r="W342" s="49" t="s">
        <v>59</v>
      </c>
      <c r="X342" s="49" t="s">
        <v>13</v>
      </c>
      <c r="Y342" s="49" t="s">
        <v>72</v>
      </c>
      <c r="Z342" s="49" t="s">
        <v>21</v>
      </c>
      <c r="AA342" s="49" t="s">
        <v>36</v>
      </c>
      <c r="AB342" s="49" t="s">
        <v>84</v>
      </c>
      <c r="AC342" s="49" t="s">
        <v>40</v>
      </c>
      <c r="AD342" s="50" t="s">
        <v>99</v>
      </c>
      <c r="AE342" s="42"/>
      <c r="AF342" s="24"/>
      <c r="AH342" s="26"/>
      <c r="AI342" s="34"/>
      <c r="AJ342" s="44">
        <f>F73</f>
        <v>60</v>
      </c>
      <c r="AK342" s="45">
        <f>F78</f>
        <v>65</v>
      </c>
      <c r="AL342" s="45">
        <f>F92</f>
        <v>79</v>
      </c>
      <c r="AM342" s="45">
        <f>F14</f>
        <v>1</v>
      </c>
      <c r="AN342" s="45">
        <f>F31</f>
        <v>18</v>
      </c>
      <c r="AO342" s="45">
        <f>F36</f>
        <v>23</v>
      </c>
      <c r="AP342" s="45">
        <f>F48</f>
        <v>35</v>
      </c>
      <c r="AQ342" s="45">
        <f>F53</f>
        <v>40</v>
      </c>
      <c r="AR342" s="46">
        <f>F61</f>
        <v>48</v>
      </c>
      <c r="AS342" s="47">
        <f t="shared" si="113"/>
        <v>20049</v>
      </c>
      <c r="AT342" s="2"/>
      <c r="AU342" s="48" t="s">
        <v>87</v>
      </c>
      <c r="AV342" s="49" t="s">
        <v>85</v>
      </c>
      <c r="AW342" s="49" t="s">
        <v>86</v>
      </c>
      <c r="AX342" s="49" t="s">
        <v>81</v>
      </c>
      <c r="AY342" s="49" t="s">
        <v>79</v>
      </c>
      <c r="AZ342" s="49" t="s">
        <v>80</v>
      </c>
      <c r="BA342" s="49" t="s">
        <v>84</v>
      </c>
      <c r="BB342" s="49" t="s">
        <v>82</v>
      </c>
      <c r="BC342" s="50" t="s">
        <v>83</v>
      </c>
      <c r="BD342" s="42"/>
      <c r="BE342" s="24"/>
    </row>
    <row r="343" spans="9:57" x14ac:dyDescent="0.2">
      <c r="I343" s="26"/>
      <c r="J343" s="34"/>
      <c r="K343" s="44">
        <f>F34</f>
        <v>21</v>
      </c>
      <c r="L343" s="45">
        <f>F17</f>
        <v>4</v>
      </c>
      <c r="M343" s="45">
        <f>F30</f>
        <v>17</v>
      </c>
      <c r="N343" s="45">
        <f>F63</f>
        <v>50</v>
      </c>
      <c r="O343" s="45">
        <f>F49</f>
        <v>36</v>
      </c>
      <c r="P343" s="45">
        <f>F50</f>
        <v>37</v>
      </c>
      <c r="Q343" s="45">
        <f>F92</f>
        <v>79</v>
      </c>
      <c r="R343" s="45">
        <f>F69</f>
        <v>56</v>
      </c>
      <c r="S343" s="46">
        <f>F82</f>
        <v>69</v>
      </c>
      <c r="T343" s="47">
        <f t="shared" si="112"/>
        <v>20049</v>
      </c>
      <c r="U343" s="2"/>
      <c r="V343" s="48" t="s">
        <v>58</v>
      </c>
      <c r="W343" s="49" t="s">
        <v>64</v>
      </c>
      <c r="X343" s="49" t="s">
        <v>17</v>
      </c>
      <c r="Y343" s="49" t="s">
        <v>74</v>
      </c>
      <c r="Z343" s="49" t="s">
        <v>23</v>
      </c>
      <c r="AA343" s="49" t="s">
        <v>29</v>
      </c>
      <c r="AB343" s="49" t="s">
        <v>86</v>
      </c>
      <c r="AC343" s="49" t="s">
        <v>42</v>
      </c>
      <c r="AD343" s="50" t="s">
        <v>92</v>
      </c>
      <c r="AE343" s="42"/>
      <c r="AF343" s="24"/>
      <c r="AH343" s="26"/>
      <c r="AI343" s="34"/>
      <c r="AJ343" s="44">
        <f>F84</f>
        <v>71</v>
      </c>
      <c r="AK343" s="45">
        <f>F89</f>
        <v>76</v>
      </c>
      <c r="AL343" s="45">
        <f>F70</f>
        <v>57</v>
      </c>
      <c r="AM343" s="45">
        <f>F28</f>
        <v>15</v>
      </c>
      <c r="AN343" s="45">
        <f>F33</f>
        <v>20</v>
      </c>
      <c r="AO343" s="45">
        <f>F20</f>
        <v>7</v>
      </c>
      <c r="AP343" s="45">
        <f>F50</f>
        <v>37</v>
      </c>
      <c r="AQ343" s="45">
        <f>F67</f>
        <v>54</v>
      </c>
      <c r="AR343" s="46">
        <f>F45</f>
        <v>32</v>
      </c>
      <c r="AS343" s="47">
        <f t="shared" si="113"/>
        <v>20049</v>
      </c>
      <c r="AT343" s="2"/>
      <c r="AU343" s="48" t="s">
        <v>32</v>
      </c>
      <c r="AV343" s="49" t="s">
        <v>33</v>
      </c>
      <c r="AW343" s="49" t="s">
        <v>34</v>
      </c>
      <c r="AX343" s="49" t="s">
        <v>31</v>
      </c>
      <c r="AY343" s="49" t="s">
        <v>36</v>
      </c>
      <c r="AZ343" s="49" t="s">
        <v>37</v>
      </c>
      <c r="BA343" s="49" t="s">
        <v>29</v>
      </c>
      <c r="BB343" s="49" t="s">
        <v>30</v>
      </c>
      <c r="BC343" s="50" t="s">
        <v>35</v>
      </c>
      <c r="BD343" s="42"/>
      <c r="BE343" s="24"/>
    </row>
    <row r="344" spans="9:57" x14ac:dyDescent="0.2">
      <c r="I344" s="26"/>
      <c r="J344" s="34"/>
      <c r="K344" s="44">
        <f>F65</f>
        <v>52</v>
      </c>
      <c r="L344" s="45">
        <f>F42</f>
        <v>29</v>
      </c>
      <c r="M344" s="45">
        <f>F55</f>
        <v>42</v>
      </c>
      <c r="N344" s="45">
        <f>F88</f>
        <v>75</v>
      </c>
      <c r="O344" s="45">
        <f>F71</f>
        <v>58</v>
      </c>
      <c r="P344" s="45">
        <f>F84</f>
        <v>71</v>
      </c>
      <c r="Q344" s="45">
        <f>F36</f>
        <v>23</v>
      </c>
      <c r="R344" s="45">
        <f>F22</f>
        <v>9</v>
      </c>
      <c r="S344" s="46">
        <f>F23</f>
        <v>10</v>
      </c>
      <c r="T344" s="47">
        <f t="shared" si="112"/>
        <v>20049</v>
      </c>
      <c r="U344" s="2"/>
      <c r="V344" s="48" t="s">
        <v>56</v>
      </c>
      <c r="W344" s="49" t="s">
        <v>67</v>
      </c>
      <c r="X344" s="49" t="s">
        <v>14</v>
      </c>
      <c r="Y344" s="49" t="s">
        <v>68</v>
      </c>
      <c r="Z344" s="49" t="s">
        <v>26</v>
      </c>
      <c r="AA344" s="49" t="s">
        <v>32</v>
      </c>
      <c r="AB344" s="49" t="s">
        <v>80</v>
      </c>
      <c r="AC344" s="49" t="s">
        <v>45</v>
      </c>
      <c r="AD344" s="50" t="s">
        <v>95</v>
      </c>
      <c r="AE344" s="42"/>
      <c r="AF344" s="24"/>
      <c r="AH344" s="26"/>
      <c r="AI344" s="34"/>
      <c r="AJ344" s="44">
        <f>F15</f>
        <v>2</v>
      </c>
      <c r="AK344" s="45">
        <f>F29</f>
        <v>16</v>
      </c>
      <c r="AL344" s="45">
        <f>F37</f>
        <v>24</v>
      </c>
      <c r="AM344" s="45">
        <f>F49</f>
        <v>36</v>
      </c>
      <c r="AN344" s="45">
        <f>F54</f>
        <v>41</v>
      </c>
      <c r="AO344" s="45">
        <f>F59</f>
        <v>46</v>
      </c>
      <c r="AP344" s="45">
        <f>F71</f>
        <v>58</v>
      </c>
      <c r="AQ344" s="45">
        <f>F79</f>
        <v>66</v>
      </c>
      <c r="AR344" s="46">
        <f>F93</f>
        <v>80</v>
      </c>
      <c r="AS344" s="47">
        <f t="shared" si="113"/>
        <v>20049</v>
      </c>
      <c r="AT344" s="2"/>
      <c r="AU344" s="48" t="s">
        <v>20</v>
      </c>
      <c r="AV344" s="49" t="s">
        <v>21</v>
      </c>
      <c r="AW344" s="49" t="s">
        <v>22</v>
      </c>
      <c r="AX344" s="49" t="s">
        <v>23</v>
      </c>
      <c r="AY344" s="49" t="s">
        <v>24</v>
      </c>
      <c r="AZ344" s="49" t="s">
        <v>25</v>
      </c>
      <c r="BA344" s="49" t="s">
        <v>26</v>
      </c>
      <c r="BB344" s="49" t="s">
        <v>27</v>
      </c>
      <c r="BC344" s="50" t="s">
        <v>28</v>
      </c>
      <c r="BD344" s="42"/>
      <c r="BE344" s="24"/>
    </row>
    <row r="345" spans="9:57" x14ac:dyDescent="0.2">
      <c r="I345" s="26"/>
      <c r="J345" s="34"/>
      <c r="K345" s="44">
        <f>F90</f>
        <v>77</v>
      </c>
      <c r="L345" s="45">
        <f>F76</f>
        <v>63</v>
      </c>
      <c r="M345" s="45">
        <f>F77</f>
        <v>64</v>
      </c>
      <c r="N345" s="45">
        <f>F38</f>
        <v>25</v>
      </c>
      <c r="O345" s="45">
        <f>F15</f>
        <v>2</v>
      </c>
      <c r="P345" s="45">
        <f>F28</f>
        <v>15</v>
      </c>
      <c r="Q345" s="45">
        <f>F61</f>
        <v>48</v>
      </c>
      <c r="R345" s="45">
        <f>F44</f>
        <v>31</v>
      </c>
      <c r="S345" s="46">
        <f>F57</f>
        <v>44</v>
      </c>
      <c r="T345" s="47">
        <f t="shared" si="112"/>
        <v>20049</v>
      </c>
      <c r="U345" s="2"/>
      <c r="V345" s="48" t="s">
        <v>55</v>
      </c>
      <c r="W345" s="49" t="s">
        <v>61</v>
      </c>
      <c r="X345" s="49" t="s">
        <v>19</v>
      </c>
      <c r="Y345" s="49" t="s">
        <v>71</v>
      </c>
      <c r="Z345" s="49" t="s">
        <v>20</v>
      </c>
      <c r="AA345" s="49" t="s">
        <v>31</v>
      </c>
      <c r="AB345" s="49" t="s">
        <v>83</v>
      </c>
      <c r="AC345" s="49" t="s">
        <v>39</v>
      </c>
      <c r="AD345" s="50" t="s">
        <v>98</v>
      </c>
      <c r="AE345" s="42"/>
      <c r="AF345" s="24"/>
      <c r="AH345" s="26"/>
      <c r="AI345" s="34"/>
      <c r="AJ345" s="44">
        <f>F63</f>
        <v>50</v>
      </c>
      <c r="AK345" s="45">
        <f>F41</f>
        <v>28</v>
      </c>
      <c r="AL345" s="45">
        <f>F58</f>
        <v>45</v>
      </c>
      <c r="AM345" s="45">
        <f>F88</f>
        <v>75</v>
      </c>
      <c r="AN345" s="45">
        <f>F75</f>
        <v>62</v>
      </c>
      <c r="AO345" s="45">
        <f>F80</f>
        <v>67</v>
      </c>
      <c r="AP345" s="45">
        <f>F38</f>
        <v>25</v>
      </c>
      <c r="AQ345" s="45">
        <f>F19</f>
        <v>6</v>
      </c>
      <c r="AR345" s="46">
        <f>F24</f>
        <v>11</v>
      </c>
      <c r="AS345" s="47">
        <f t="shared" si="113"/>
        <v>20049</v>
      </c>
      <c r="AT345" s="2"/>
      <c r="AU345" s="48" t="s">
        <v>74</v>
      </c>
      <c r="AV345" s="49" t="s">
        <v>75</v>
      </c>
      <c r="AW345" s="49" t="s">
        <v>76</v>
      </c>
      <c r="AX345" s="49" t="s">
        <v>68</v>
      </c>
      <c r="AY345" s="49" t="s">
        <v>69</v>
      </c>
      <c r="AZ345" s="49" t="s">
        <v>70</v>
      </c>
      <c r="BA345" s="49" t="s">
        <v>71</v>
      </c>
      <c r="BB345" s="49" t="s">
        <v>72</v>
      </c>
      <c r="BC345" s="50" t="s">
        <v>73</v>
      </c>
      <c r="BD345" s="42"/>
      <c r="BE345" s="24"/>
    </row>
    <row r="346" spans="9:57" x14ac:dyDescent="0.2">
      <c r="I346" s="26"/>
      <c r="J346" s="34"/>
      <c r="K346" s="44">
        <f>F26</f>
        <v>13</v>
      </c>
      <c r="L346" s="45">
        <f>F39</f>
        <v>26</v>
      </c>
      <c r="M346" s="45">
        <f>F16</f>
        <v>3</v>
      </c>
      <c r="N346" s="45">
        <f>F58</f>
        <v>45</v>
      </c>
      <c r="O346" s="45">
        <f>F59</f>
        <v>46</v>
      </c>
      <c r="P346" s="45">
        <f>F45</f>
        <v>32</v>
      </c>
      <c r="Q346" s="45">
        <f>F78</f>
        <v>65</v>
      </c>
      <c r="R346" s="45">
        <f>F91</f>
        <v>78</v>
      </c>
      <c r="S346" s="46">
        <f>F74</f>
        <v>61</v>
      </c>
      <c r="T346" s="47">
        <f t="shared" si="112"/>
        <v>20049</v>
      </c>
      <c r="U346" s="2"/>
      <c r="V346" s="48" t="s">
        <v>57</v>
      </c>
      <c r="W346" s="49" t="s">
        <v>63</v>
      </c>
      <c r="X346" s="49" t="s">
        <v>12</v>
      </c>
      <c r="Y346" s="49" t="s">
        <v>76</v>
      </c>
      <c r="Z346" s="49" t="s">
        <v>25</v>
      </c>
      <c r="AA346" s="49" t="s">
        <v>35</v>
      </c>
      <c r="AB346" s="49" t="s">
        <v>85</v>
      </c>
      <c r="AC346" s="49" t="s">
        <v>41</v>
      </c>
      <c r="AD346" s="50" t="s">
        <v>91</v>
      </c>
      <c r="AE346" s="42"/>
      <c r="AF346" s="24"/>
      <c r="AH346" s="26"/>
      <c r="AI346" s="34"/>
      <c r="AJ346" s="44">
        <f>F47</f>
        <v>34</v>
      </c>
      <c r="AK346" s="45">
        <f>F55</f>
        <v>42</v>
      </c>
      <c r="AL346" s="45">
        <f>F60</f>
        <v>47</v>
      </c>
      <c r="AM346" s="45">
        <f>F72</f>
        <v>59</v>
      </c>
      <c r="AN346" s="45">
        <f>F77</f>
        <v>64</v>
      </c>
      <c r="AO346" s="45">
        <f>F94</f>
        <v>81</v>
      </c>
      <c r="AP346" s="45">
        <f>F16</f>
        <v>3</v>
      </c>
      <c r="AQ346" s="45">
        <f>F30</f>
        <v>17</v>
      </c>
      <c r="AR346" s="46">
        <f>F35</f>
        <v>22</v>
      </c>
      <c r="AS346" s="47">
        <f t="shared" si="113"/>
        <v>20049</v>
      </c>
      <c r="AT346" s="2"/>
      <c r="AU346" s="48" t="s">
        <v>15</v>
      </c>
      <c r="AV346" s="49" t="s">
        <v>14</v>
      </c>
      <c r="AW346" s="49" t="s">
        <v>16</v>
      </c>
      <c r="AX346" s="49" t="s">
        <v>18</v>
      </c>
      <c r="AY346" s="49" t="s">
        <v>19</v>
      </c>
      <c r="AZ346" s="49" t="s">
        <v>13</v>
      </c>
      <c r="BA346" s="49" t="s">
        <v>12</v>
      </c>
      <c r="BB346" s="49" t="s">
        <v>17</v>
      </c>
      <c r="BC346" s="50" t="s">
        <v>11</v>
      </c>
      <c r="BD346" s="42"/>
      <c r="BE346" s="24"/>
    </row>
    <row r="347" spans="9:57" x14ac:dyDescent="0.2">
      <c r="I347" s="26"/>
      <c r="J347" s="34"/>
      <c r="K347" s="44">
        <f>F51</f>
        <v>38</v>
      </c>
      <c r="L347" s="45">
        <f>F64</f>
        <v>51</v>
      </c>
      <c r="M347" s="45">
        <f>F47</f>
        <v>34</v>
      </c>
      <c r="N347" s="45">
        <f>F80</f>
        <v>67</v>
      </c>
      <c r="O347" s="45">
        <f>F93</f>
        <v>80</v>
      </c>
      <c r="P347" s="45">
        <f>F70</f>
        <v>57</v>
      </c>
      <c r="Q347" s="45">
        <f>F31</f>
        <v>18</v>
      </c>
      <c r="R347" s="45">
        <f>F32</f>
        <v>19</v>
      </c>
      <c r="S347" s="46">
        <f>F18</f>
        <v>5</v>
      </c>
      <c r="T347" s="47">
        <f t="shared" si="112"/>
        <v>20049</v>
      </c>
      <c r="U347" s="2"/>
      <c r="V347" s="48" t="s">
        <v>51</v>
      </c>
      <c r="W347" s="49" t="s">
        <v>66</v>
      </c>
      <c r="X347" s="49" t="s">
        <v>15</v>
      </c>
      <c r="Y347" s="49" t="s">
        <v>70</v>
      </c>
      <c r="Z347" s="49" t="s">
        <v>28</v>
      </c>
      <c r="AA347" s="49" t="s">
        <v>34</v>
      </c>
      <c r="AB347" s="49" t="s">
        <v>79</v>
      </c>
      <c r="AC347" s="49" t="s">
        <v>44</v>
      </c>
      <c r="AD347" s="50" t="s">
        <v>94</v>
      </c>
      <c r="AE347" s="42"/>
      <c r="AF347" s="24"/>
      <c r="AH347" s="26"/>
      <c r="AI347" s="34"/>
      <c r="AJ347" s="44">
        <f>F86</f>
        <v>73</v>
      </c>
      <c r="AK347" s="45">
        <f>F76</f>
        <v>63</v>
      </c>
      <c r="AL347" s="45">
        <f>F81</f>
        <v>68</v>
      </c>
      <c r="AM347" s="45">
        <f>F39</f>
        <v>26</v>
      </c>
      <c r="AN347" s="45">
        <f>F17</f>
        <v>4</v>
      </c>
      <c r="AO347" s="45">
        <f>F25</f>
        <v>12</v>
      </c>
      <c r="AP347" s="45">
        <f>F64</f>
        <v>51</v>
      </c>
      <c r="AQ347" s="45">
        <f>F42</f>
        <v>29</v>
      </c>
      <c r="AR347" s="46">
        <f>F56</f>
        <v>43</v>
      </c>
      <c r="AS347" s="47">
        <f t="shared" si="113"/>
        <v>20049</v>
      </c>
      <c r="AT347" s="2"/>
      <c r="AU347" s="48" t="s">
        <v>60</v>
      </c>
      <c r="AV347" s="49" t="s">
        <v>61</v>
      </c>
      <c r="AW347" s="49" t="s">
        <v>59</v>
      </c>
      <c r="AX347" s="49" t="s">
        <v>63</v>
      </c>
      <c r="AY347" s="49" t="s">
        <v>64</v>
      </c>
      <c r="AZ347" s="49" t="s">
        <v>62</v>
      </c>
      <c r="BA347" s="49" t="s">
        <v>66</v>
      </c>
      <c r="BB347" s="49" t="s">
        <v>67</v>
      </c>
      <c r="BC347" s="50" t="s">
        <v>65</v>
      </c>
      <c r="BD347" s="42"/>
      <c r="BE347" s="24"/>
    </row>
    <row r="348" spans="9:57" ht="12.75" thickBot="1" x14ac:dyDescent="0.25">
      <c r="I348" s="26"/>
      <c r="J348" s="34"/>
      <c r="K348" s="59">
        <f>F85</f>
        <v>72</v>
      </c>
      <c r="L348" s="60">
        <f>F86</f>
        <v>73</v>
      </c>
      <c r="M348" s="60">
        <f>F72</f>
        <v>59</v>
      </c>
      <c r="N348" s="60">
        <f>F24</f>
        <v>11</v>
      </c>
      <c r="O348" s="60">
        <f>F37</f>
        <v>24</v>
      </c>
      <c r="P348" s="60">
        <f>F20</f>
        <v>7</v>
      </c>
      <c r="Q348" s="60">
        <f>F53</f>
        <v>40</v>
      </c>
      <c r="R348" s="60">
        <f>F66</f>
        <v>53</v>
      </c>
      <c r="S348" s="61">
        <f>F43</f>
        <v>30</v>
      </c>
      <c r="T348" s="47">
        <f t="shared" si="112"/>
        <v>20049</v>
      </c>
      <c r="U348" s="2"/>
      <c r="V348" s="63" t="s">
        <v>54</v>
      </c>
      <c r="W348" s="64" t="s">
        <v>60</v>
      </c>
      <c r="X348" s="64" t="s">
        <v>18</v>
      </c>
      <c r="Y348" s="64" t="s">
        <v>73</v>
      </c>
      <c r="Z348" s="64" t="s">
        <v>22</v>
      </c>
      <c r="AA348" s="64" t="s">
        <v>37</v>
      </c>
      <c r="AB348" s="64" t="s">
        <v>82</v>
      </c>
      <c r="AC348" s="64" t="s">
        <v>38</v>
      </c>
      <c r="AD348" s="65" t="s">
        <v>93</v>
      </c>
      <c r="AE348" s="42"/>
      <c r="AF348" s="66"/>
      <c r="AH348" s="26"/>
      <c r="AI348" s="34"/>
      <c r="AJ348" s="59">
        <f>F26</f>
        <v>13</v>
      </c>
      <c r="AK348" s="60">
        <f>F34</f>
        <v>21</v>
      </c>
      <c r="AL348" s="60">
        <f>F21</f>
        <v>8</v>
      </c>
      <c r="AM348" s="60">
        <f>F62</f>
        <v>49</v>
      </c>
      <c r="AN348" s="60">
        <f>F43</f>
        <v>30</v>
      </c>
      <c r="AO348" s="60">
        <f>F57</f>
        <v>44</v>
      </c>
      <c r="AP348" s="60">
        <f>F85</f>
        <v>72</v>
      </c>
      <c r="AQ348" s="60">
        <f>F90</f>
        <v>77</v>
      </c>
      <c r="AR348" s="61">
        <f>F68</f>
        <v>55</v>
      </c>
      <c r="AS348" s="47">
        <f t="shared" si="113"/>
        <v>20049</v>
      </c>
      <c r="AT348" s="2"/>
      <c r="AU348" s="63" t="s">
        <v>57</v>
      </c>
      <c r="AV348" s="64" t="s">
        <v>58</v>
      </c>
      <c r="AW348" s="64" t="s">
        <v>52</v>
      </c>
      <c r="AX348" s="215" t="s">
        <v>99</v>
      </c>
      <c r="AY348" s="215" t="s">
        <v>93</v>
      </c>
      <c r="AZ348" s="215" t="s">
        <v>98</v>
      </c>
      <c r="BA348" s="64" t="s">
        <v>54</v>
      </c>
      <c r="BB348" s="64" t="s">
        <v>55</v>
      </c>
      <c r="BC348" s="65" t="s">
        <v>53</v>
      </c>
      <c r="BD348" s="42"/>
      <c r="BE348" s="66"/>
    </row>
    <row r="349" spans="9:57" x14ac:dyDescent="0.2">
      <c r="I349" s="26"/>
      <c r="J349" s="34"/>
      <c r="K349" s="78">
        <f>SUMSQ(K340,L340,M340,K341,L341,M341,K342,L342,M342)</f>
        <v>20049</v>
      </c>
      <c r="L349" s="79">
        <f>SUMSQ(K343,L343,M343,K344,L344,M344,K345,L345,M345)</f>
        <v>20049</v>
      </c>
      <c r="M349" s="79">
        <f>SUMSQ(K346,L346,M346,K347,L347,M347,K348,L348,M348)</f>
        <v>20049</v>
      </c>
      <c r="N349" s="79">
        <f>SUMSQ(N340,O340,P340,N341,O341,P341,N342,O342,P342)</f>
        <v>20049</v>
      </c>
      <c r="O349" s="79">
        <f>SUMSQ(N343,O343,P343,N344,O344,P344,N345,O345,P345)</f>
        <v>20049</v>
      </c>
      <c r="P349" s="79">
        <f>SUMSQ(N346,O346,P346,N347,O347,P347,N348,O348,P348)</f>
        <v>20049</v>
      </c>
      <c r="Q349" s="79">
        <f>SUMSQ(Q340,R340,S340,Q341,R341,S341,Q342,R342,S342)</f>
        <v>20049</v>
      </c>
      <c r="R349" s="79">
        <f>SUMSQ(Q343,R343,S343,Q344,R344,S344,Q345,R345,S345)</f>
        <v>20049</v>
      </c>
      <c r="S349" s="79">
        <f>SUMSQ(Q346,R346,S346,Q347,R347,S347,Q348,R348,S348)</f>
        <v>20049</v>
      </c>
      <c r="T349" s="80">
        <f>SUMSQ(K340,L341,M342,N343,O344,P345,Q346,R347,S348)</f>
        <v>20049</v>
      </c>
      <c r="U349" s="2"/>
      <c r="V349" s="77"/>
      <c r="W349" s="77"/>
      <c r="X349" s="77"/>
      <c r="Y349" s="77"/>
      <c r="Z349" s="77"/>
      <c r="AA349" s="77"/>
      <c r="AB349" s="77"/>
      <c r="AC349" s="77"/>
      <c r="AD349" s="77"/>
      <c r="AE349" s="42"/>
      <c r="AF349" s="66"/>
      <c r="AH349" s="26"/>
      <c r="AI349" s="34"/>
      <c r="AJ349" s="78">
        <f>SUM(AJ340,AK340,AL340,AJ341,AK341,AL341,AJ342,AK342,AL342)</f>
        <v>369</v>
      </c>
      <c r="AK349" s="79">
        <f>SUM(AJ343,AK343,AL343,AJ344,AK344,AL344,AJ345,AK345,AL345)</f>
        <v>369</v>
      </c>
      <c r="AL349" s="79">
        <f>SUM(AJ346,AK346,AL346,AJ347,AK347,AL347,AJ348,AK348,AL348)</f>
        <v>369</v>
      </c>
      <c r="AM349" s="79">
        <f>SUM(AM340,AN340,AO340,AM341,AN341,AO341,AM342,AN342,AO342)</f>
        <v>369</v>
      </c>
      <c r="AN349" s="79">
        <f>SUM(AM343,AN343,AO343,AM344,AN344,AO344,AM345,AN345,AO345)</f>
        <v>369</v>
      </c>
      <c r="AO349" s="79">
        <f>SUM(AM346,AN346,AO346,AM347,AN347,AO347,AM348,AN348,AO348)</f>
        <v>369</v>
      </c>
      <c r="AP349" s="79">
        <f>SUM(AP340,AQ340,AR340,AP341,AQ341,AR341,AP342,AQ342,AR342)</f>
        <v>369</v>
      </c>
      <c r="AQ349" s="79">
        <f>SUM(AP343,AQ343,AR343,AP344,AQ344,AR344,AP345,AQ345,AR345)</f>
        <v>369</v>
      </c>
      <c r="AR349" s="79">
        <f>SUM(AP346,AQ346,AR346,AP347,AQ347,AR347,AP348,AQ348,AR348)</f>
        <v>369</v>
      </c>
      <c r="AS349" s="168">
        <f>AJ340^3+AK341^3+AL342^3+AM343^3+AN344^3+AO345^3+AP346^3+AQ347^3+AR348^3</f>
        <v>1225449</v>
      </c>
      <c r="AT349" s="2"/>
      <c r="AU349" s="77"/>
      <c r="AV349" s="77"/>
      <c r="AW349" s="77"/>
      <c r="AX349" s="77"/>
      <c r="AY349" s="77"/>
      <c r="AZ349" s="77"/>
      <c r="BA349" s="77"/>
      <c r="BB349" s="77"/>
      <c r="BC349" s="77"/>
      <c r="BD349" s="42"/>
      <c r="BE349" s="66"/>
    </row>
    <row r="350" spans="9:57" ht="12.75" thickBot="1" x14ac:dyDescent="0.25">
      <c r="I350" s="26"/>
      <c r="J350" s="34"/>
      <c r="K350" s="89">
        <f t="shared" ref="K350:S350" si="114">SUMSQ(K340:K348)</f>
        <v>20049</v>
      </c>
      <c r="L350" s="90">
        <f t="shared" si="114"/>
        <v>20049</v>
      </c>
      <c r="M350" s="90">
        <f t="shared" si="114"/>
        <v>20049</v>
      </c>
      <c r="N350" s="90">
        <f t="shared" si="114"/>
        <v>20049</v>
      </c>
      <c r="O350" s="90">
        <f t="shared" si="114"/>
        <v>20049</v>
      </c>
      <c r="P350" s="90">
        <f t="shared" si="114"/>
        <v>20049</v>
      </c>
      <c r="Q350" s="90">
        <f t="shared" si="114"/>
        <v>20049</v>
      </c>
      <c r="R350" s="90">
        <f t="shared" si="114"/>
        <v>20049</v>
      </c>
      <c r="S350" s="90">
        <f t="shared" si="114"/>
        <v>20049</v>
      </c>
      <c r="T350" s="99">
        <f>SUMSQ(K348,L347,M346,N345,O344,P343,Q342,R341,S340)</f>
        <v>20049</v>
      </c>
      <c r="U350" s="2"/>
      <c r="V350" s="49" t="s">
        <v>52</v>
      </c>
      <c r="W350" s="49" t="s">
        <v>65</v>
      </c>
      <c r="X350" s="49" t="s">
        <v>13</v>
      </c>
      <c r="Y350" s="49" t="s">
        <v>74</v>
      </c>
      <c r="Z350" s="49" t="s">
        <v>26</v>
      </c>
      <c r="AA350" s="49" t="s">
        <v>31</v>
      </c>
      <c r="AB350" s="49" t="s">
        <v>85</v>
      </c>
      <c r="AC350" s="49" t="s">
        <v>44</v>
      </c>
      <c r="AD350" s="49" t="s">
        <v>93</v>
      </c>
      <c r="AE350" s="42"/>
      <c r="AF350" s="97"/>
      <c r="AH350" s="26"/>
      <c r="AI350" s="34"/>
      <c r="AJ350" s="89">
        <f>SUMSQ(AJ340:AJ348)</f>
        <v>20049</v>
      </c>
      <c r="AK350" s="90">
        <f t="shared" ref="AK350:AR350" si="115">SUMSQ(AK340:AK348)</f>
        <v>20049</v>
      </c>
      <c r="AL350" s="90">
        <f t="shared" si="115"/>
        <v>20049</v>
      </c>
      <c r="AM350" s="90">
        <f t="shared" si="115"/>
        <v>20049</v>
      </c>
      <c r="AN350" s="90">
        <f t="shared" si="115"/>
        <v>20049</v>
      </c>
      <c r="AO350" s="90">
        <f t="shared" si="115"/>
        <v>20049</v>
      </c>
      <c r="AP350" s="90">
        <f t="shared" si="115"/>
        <v>20049</v>
      </c>
      <c r="AQ350" s="90">
        <f t="shared" si="115"/>
        <v>20049</v>
      </c>
      <c r="AR350" s="90">
        <f t="shared" si="115"/>
        <v>20049</v>
      </c>
      <c r="AS350" s="169">
        <f>AJ348^3+AK347^3+AL346^3+AM345^3+AN344^3+AO343^3+AP342^3+AQ341^3+AR340^3</f>
        <v>1225449</v>
      </c>
      <c r="AT350" s="2"/>
      <c r="AU350" s="49" t="s">
        <v>96</v>
      </c>
      <c r="AV350" s="49" t="s">
        <v>38</v>
      </c>
      <c r="AW350" s="49" t="s">
        <v>86</v>
      </c>
      <c r="AX350" s="49" t="s">
        <v>31</v>
      </c>
      <c r="AY350" s="49" t="s">
        <v>24</v>
      </c>
      <c r="AZ350" s="49" t="s">
        <v>70</v>
      </c>
      <c r="BA350" s="49" t="s">
        <v>12</v>
      </c>
      <c r="BB350" s="49" t="s">
        <v>67</v>
      </c>
      <c r="BC350" s="49" t="s">
        <v>53</v>
      </c>
      <c r="BD350" s="42"/>
      <c r="BE350" s="97"/>
    </row>
    <row r="351" spans="9:57" ht="12.75" thickBot="1" x14ac:dyDescent="0.25">
      <c r="I351" s="26"/>
      <c r="J351" s="104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64" t="s">
        <v>54</v>
      </c>
      <c r="W351" s="64" t="s">
        <v>66</v>
      </c>
      <c r="X351" s="64" t="s">
        <v>12</v>
      </c>
      <c r="Y351" s="64" t="s">
        <v>71</v>
      </c>
      <c r="Z351" s="64" t="s">
        <v>26</v>
      </c>
      <c r="AA351" s="64" t="s">
        <v>29</v>
      </c>
      <c r="AB351" s="64" t="s">
        <v>84</v>
      </c>
      <c r="AC351" s="64" t="s">
        <v>46</v>
      </c>
      <c r="AD351" s="64" t="s">
        <v>97</v>
      </c>
      <c r="AE351" s="109"/>
      <c r="AF351" s="97"/>
      <c r="AH351" s="26"/>
      <c r="AI351" s="104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06"/>
      <c r="AT351" s="106"/>
      <c r="AU351" s="64" t="s">
        <v>57</v>
      </c>
      <c r="AV351" s="64" t="s">
        <v>61</v>
      </c>
      <c r="AW351" s="64" t="s">
        <v>16</v>
      </c>
      <c r="AX351" s="64" t="s">
        <v>68</v>
      </c>
      <c r="AY351" s="64" t="s">
        <v>24</v>
      </c>
      <c r="AZ351" s="64" t="s">
        <v>37</v>
      </c>
      <c r="BA351" s="64" t="s">
        <v>84</v>
      </c>
      <c r="BB351" s="64" t="s">
        <v>44</v>
      </c>
      <c r="BC351" s="64" t="s">
        <v>92</v>
      </c>
      <c r="BD351" s="109"/>
      <c r="BE351" s="97"/>
    </row>
    <row r="352" spans="9:57" ht="12.75" thickBot="1" x14ac:dyDescent="0.25">
      <c r="I352" s="110"/>
      <c r="J352" s="111"/>
      <c r="K352" s="111"/>
      <c r="L352" s="111"/>
      <c r="M352" s="113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/>
      <c r="AD352" s="111"/>
      <c r="AE352" s="111"/>
      <c r="AF352" s="112"/>
      <c r="AH352" s="110"/>
      <c r="AI352" s="111"/>
      <c r="AJ352" s="111"/>
      <c r="AK352" s="111"/>
      <c r="AL352" s="113"/>
      <c r="AM352" s="111"/>
      <c r="AN352" s="111"/>
      <c r="AO352" s="111"/>
      <c r="AP352" s="111"/>
      <c r="AQ352" s="111"/>
      <c r="AR352" s="111"/>
      <c r="AS352" s="111"/>
      <c r="AT352" s="111"/>
      <c r="AU352" s="111"/>
      <c r="AV352" s="111"/>
      <c r="AW352" s="111"/>
      <c r="AX352" s="111"/>
      <c r="AY352" s="111"/>
      <c r="AZ352" s="111"/>
      <c r="BA352" s="111"/>
      <c r="BB352" s="111"/>
      <c r="BC352" s="111"/>
      <c r="BD352" s="111"/>
      <c r="BE352" s="112"/>
    </row>
    <row r="353" spans="9:57" ht="12.75" thickBot="1" x14ac:dyDescent="0.25"/>
    <row r="354" spans="9:57" ht="12.75" thickBot="1" x14ac:dyDescent="0.25">
      <c r="I354" s="7"/>
      <c r="J354" s="8"/>
      <c r="K354" s="8"/>
      <c r="L354" s="8"/>
      <c r="M354" s="9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9"/>
      <c r="Y354" s="8"/>
      <c r="Z354" s="8"/>
      <c r="AA354" s="8"/>
      <c r="AB354" s="8"/>
      <c r="AC354" s="8"/>
      <c r="AD354" s="8"/>
      <c r="AE354" s="8" t="s">
        <v>0</v>
      </c>
      <c r="AF354" s="10"/>
      <c r="AH354" s="7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9"/>
      <c r="AX354" s="8"/>
      <c r="AY354" s="8"/>
      <c r="AZ354" s="8"/>
      <c r="BA354" s="8"/>
      <c r="BB354" s="8"/>
      <c r="BC354" s="8"/>
      <c r="BD354" s="8" t="s">
        <v>0</v>
      </c>
      <c r="BE354" s="10"/>
    </row>
    <row r="355" spans="9:57" ht="12.75" thickBot="1" x14ac:dyDescent="0.25">
      <c r="I355" s="19"/>
      <c r="J355" s="20"/>
      <c r="K355" s="21"/>
      <c r="L355" s="21"/>
      <c r="M355" s="21"/>
      <c r="N355" s="21"/>
      <c r="O355" s="22" t="s">
        <v>193</v>
      </c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2" t="s">
        <v>194</v>
      </c>
      <c r="AA355" s="21"/>
      <c r="AB355" s="21"/>
      <c r="AC355" s="21"/>
      <c r="AD355" s="21"/>
      <c r="AE355" s="23"/>
      <c r="AF355" s="24"/>
      <c r="AH355" s="26"/>
      <c r="AI355" s="20"/>
      <c r="AJ355" s="21"/>
      <c r="AK355" s="21"/>
      <c r="AL355" s="21"/>
      <c r="AM355" s="21"/>
      <c r="AN355" s="22" t="s">
        <v>195</v>
      </c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2" t="s">
        <v>131</v>
      </c>
      <c r="AZ355" s="21"/>
      <c r="BA355" s="21"/>
      <c r="BB355" s="21"/>
      <c r="BC355" s="21"/>
      <c r="BD355" s="23"/>
      <c r="BE355" s="24"/>
    </row>
    <row r="356" spans="9:57" x14ac:dyDescent="0.2">
      <c r="I356" s="19"/>
      <c r="J356" s="34"/>
      <c r="K356" s="35">
        <f>F17</f>
        <v>4</v>
      </c>
      <c r="L356" s="36">
        <f>F31</f>
        <v>18</v>
      </c>
      <c r="M356" s="36">
        <f>F33</f>
        <v>20</v>
      </c>
      <c r="N356" s="36">
        <f>F43</f>
        <v>30</v>
      </c>
      <c r="O356" s="36">
        <f>F54</f>
        <v>41</v>
      </c>
      <c r="P356" s="36">
        <f>F65</f>
        <v>52</v>
      </c>
      <c r="Q356" s="36">
        <f>F75</f>
        <v>62</v>
      </c>
      <c r="R356" s="36">
        <f>F77</f>
        <v>64</v>
      </c>
      <c r="S356" s="37">
        <f>F91</f>
        <v>78</v>
      </c>
      <c r="T356" s="38">
        <f t="shared" ref="T356:T364" si="116">SUMSQ(K356:S356)</f>
        <v>20049</v>
      </c>
      <c r="U356" s="2"/>
      <c r="V356" s="39" t="s">
        <v>64</v>
      </c>
      <c r="W356" s="40" t="s">
        <v>79</v>
      </c>
      <c r="X356" s="40" t="s">
        <v>36</v>
      </c>
      <c r="Y356" s="40" t="s">
        <v>93</v>
      </c>
      <c r="Z356" s="40" t="s">
        <v>24</v>
      </c>
      <c r="AA356" s="40" t="s">
        <v>56</v>
      </c>
      <c r="AB356" s="40" t="s">
        <v>69</v>
      </c>
      <c r="AC356" s="40" t="s">
        <v>19</v>
      </c>
      <c r="AD356" s="41" t="s">
        <v>41</v>
      </c>
      <c r="AE356" s="42"/>
      <c r="AF356" s="24"/>
      <c r="AH356" s="26"/>
      <c r="AI356" s="34"/>
      <c r="AJ356" s="35">
        <f>F42</f>
        <v>29</v>
      </c>
      <c r="AK356" s="36">
        <f>F53</f>
        <v>40</v>
      </c>
      <c r="AL356" s="36">
        <f>F67</f>
        <v>54</v>
      </c>
      <c r="AM356" s="36">
        <f>F74</f>
        <v>61</v>
      </c>
      <c r="AN356" s="36">
        <f>F79</f>
        <v>66</v>
      </c>
      <c r="AO356" s="36">
        <f>F90</f>
        <v>77</v>
      </c>
      <c r="AP356" s="36">
        <f>F19</f>
        <v>6</v>
      </c>
      <c r="AQ356" s="36">
        <f>F30</f>
        <v>17</v>
      </c>
      <c r="AR356" s="37">
        <f>F32</f>
        <v>19</v>
      </c>
      <c r="AS356" s="38">
        <f t="shared" ref="AS356:AS364" si="117">SUMSQ(AJ356:AR356)</f>
        <v>20049</v>
      </c>
      <c r="AT356" s="2"/>
      <c r="AU356" s="39" t="s">
        <v>67</v>
      </c>
      <c r="AV356" s="40" t="s">
        <v>82</v>
      </c>
      <c r="AW356" s="40" t="s">
        <v>30</v>
      </c>
      <c r="AX356" s="40" t="s">
        <v>91</v>
      </c>
      <c r="AY356" s="40" t="s">
        <v>27</v>
      </c>
      <c r="AZ356" s="40" t="s">
        <v>55</v>
      </c>
      <c r="BA356" s="40" t="s">
        <v>72</v>
      </c>
      <c r="BB356" s="40" t="s">
        <v>17</v>
      </c>
      <c r="BC356" s="41" t="s">
        <v>44</v>
      </c>
      <c r="BD356" s="42"/>
      <c r="BE356" s="24"/>
    </row>
    <row r="357" spans="9:57" x14ac:dyDescent="0.2">
      <c r="I357" s="19"/>
      <c r="J357" s="34"/>
      <c r="K357" s="44">
        <f>F48</f>
        <v>35</v>
      </c>
      <c r="L357" s="45">
        <f>F50</f>
        <v>37</v>
      </c>
      <c r="M357" s="45">
        <f>F64</f>
        <v>51</v>
      </c>
      <c r="N357" s="45">
        <f>F71</f>
        <v>58</v>
      </c>
      <c r="O357" s="45">
        <f>F85</f>
        <v>72</v>
      </c>
      <c r="P357" s="45">
        <f>F87</f>
        <v>74</v>
      </c>
      <c r="Q357" s="45">
        <f>F16</f>
        <v>3</v>
      </c>
      <c r="R357" s="45">
        <f>F27</f>
        <v>14</v>
      </c>
      <c r="S357" s="46">
        <f>F38</f>
        <v>25</v>
      </c>
      <c r="T357" s="47">
        <f t="shared" si="116"/>
        <v>20049</v>
      </c>
      <c r="U357" s="2"/>
      <c r="V357" s="48" t="s">
        <v>84</v>
      </c>
      <c r="W357" s="49" t="s">
        <v>29</v>
      </c>
      <c r="X357" s="49" t="s">
        <v>66</v>
      </c>
      <c r="Y357" s="49" t="s">
        <v>26</v>
      </c>
      <c r="Z357" s="49" t="s">
        <v>54</v>
      </c>
      <c r="AA357" s="49" t="s">
        <v>97</v>
      </c>
      <c r="AB357" s="49" t="s">
        <v>12</v>
      </c>
      <c r="AC357" s="49" t="s">
        <v>46</v>
      </c>
      <c r="AD357" s="50" t="s">
        <v>71</v>
      </c>
      <c r="AE357" s="42"/>
      <c r="AF357" s="24"/>
      <c r="AH357" s="26"/>
      <c r="AI357" s="34"/>
      <c r="AJ357" s="44">
        <f>F81</f>
        <v>68</v>
      </c>
      <c r="AK357" s="45">
        <f>F92</f>
        <v>79</v>
      </c>
      <c r="AL357" s="45">
        <f>F70</f>
        <v>57</v>
      </c>
      <c r="AM357" s="45">
        <f>F23</f>
        <v>10</v>
      </c>
      <c r="AN357" s="45">
        <f>F37</f>
        <v>24</v>
      </c>
      <c r="AO357" s="45">
        <f>F21</f>
        <v>8</v>
      </c>
      <c r="AP357" s="45">
        <f>F58</f>
        <v>45</v>
      </c>
      <c r="AQ357" s="45">
        <f>F60</f>
        <v>47</v>
      </c>
      <c r="AR357" s="46">
        <f>F44</f>
        <v>31</v>
      </c>
      <c r="AS357" s="47">
        <f t="shared" si="117"/>
        <v>20049</v>
      </c>
      <c r="AT357" s="2"/>
      <c r="AU357" s="48" t="s">
        <v>59</v>
      </c>
      <c r="AV357" s="49" t="s">
        <v>86</v>
      </c>
      <c r="AW357" s="49" t="s">
        <v>34</v>
      </c>
      <c r="AX357" s="49" t="s">
        <v>95</v>
      </c>
      <c r="AY357" s="49" t="s">
        <v>22</v>
      </c>
      <c r="AZ357" s="49" t="s">
        <v>52</v>
      </c>
      <c r="BA357" s="49" t="s">
        <v>76</v>
      </c>
      <c r="BB357" s="49" t="s">
        <v>16</v>
      </c>
      <c r="BC357" s="50" t="s">
        <v>39</v>
      </c>
      <c r="BD357" s="42"/>
      <c r="BE357" s="24"/>
    </row>
    <row r="358" spans="9:57" x14ac:dyDescent="0.2">
      <c r="I358" s="19"/>
      <c r="J358" s="34"/>
      <c r="K358" s="44">
        <f>F70</f>
        <v>57</v>
      </c>
      <c r="L358" s="45">
        <f>F81</f>
        <v>68</v>
      </c>
      <c r="M358" s="45">
        <f>F92</f>
        <v>79</v>
      </c>
      <c r="N358" s="45">
        <f>F21</f>
        <v>8</v>
      </c>
      <c r="O358" s="45">
        <f>F23</f>
        <v>10</v>
      </c>
      <c r="P358" s="45">
        <f>F37</f>
        <v>24</v>
      </c>
      <c r="Q358" s="45">
        <f>F44</f>
        <v>31</v>
      </c>
      <c r="R358" s="45">
        <f>F58</f>
        <v>45</v>
      </c>
      <c r="S358" s="46">
        <f>F60</f>
        <v>47</v>
      </c>
      <c r="T358" s="47">
        <f t="shared" si="116"/>
        <v>20049</v>
      </c>
      <c r="U358" s="2"/>
      <c r="V358" s="48" t="s">
        <v>34</v>
      </c>
      <c r="W358" s="49" t="s">
        <v>59</v>
      </c>
      <c r="X358" s="49" t="s">
        <v>86</v>
      </c>
      <c r="Y358" s="49" t="s">
        <v>52</v>
      </c>
      <c r="Z358" s="49" t="s">
        <v>95</v>
      </c>
      <c r="AA358" s="49" t="s">
        <v>22</v>
      </c>
      <c r="AB358" s="49" t="s">
        <v>39</v>
      </c>
      <c r="AC358" s="49" t="s">
        <v>76</v>
      </c>
      <c r="AD358" s="50" t="s">
        <v>16</v>
      </c>
      <c r="AE358" s="42"/>
      <c r="AF358" s="24"/>
      <c r="AH358" s="26"/>
      <c r="AI358" s="34"/>
      <c r="AJ358" s="44">
        <f>F39</f>
        <v>26</v>
      </c>
      <c r="AK358" s="45">
        <f>F14</f>
        <v>1</v>
      </c>
      <c r="AL358" s="45">
        <f>F28</f>
        <v>15</v>
      </c>
      <c r="AM358" s="45">
        <f>F62</f>
        <v>49</v>
      </c>
      <c r="AN358" s="45">
        <f>F49</f>
        <v>36</v>
      </c>
      <c r="AO358" s="45">
        <f>F51</f>
        <v>38</v>
      </c>
      <c r="AP358" s="45">
        <f>F88</f>
        <v>75</v>
      </c>
      <c r="AQ358" s="45">
        <f>F72</f>
        <v>59</v>
      </c>
      <c r="AR358" s="46">
        <f>F83</f>
        <v>70</v>
      </c>
      <c r="AS358" s="47">
        <f t="shared" si="117"/>
        <v>20049</v>
      </c>
      <c r="AT358" s="2"/>
      <c r="AU358" s="48" t="s">
        <v>63</v>
      </c>
      <c r="AV358" s="49" t="s">
        <v>81</v>
      </c>
      <c r="AW358" s="49" t="s">
        <v>31</v>
      </c>
      <c r="AX358" s="217" t="s">
        <v>99</v>
      </c>
      <c r="AY358" s="217" t="s">
        <v>23</v>
      </c>
      <c r="AZ358" s="217" t="s">
        <v>51</v>
      </c>
      <c r="BA358" s="49" t="s">
        <v>68</v>
      </c>
      <c r="BB358" s="49" t="s">
        <v>18</v>
      </c>
      <c r="BC358" s="50" t="s">
        <v>43</v>
      </c>
      <c r="BD358" s="42"/>
      <c r="BE358" s="24"/>
    </row>
    <row r="359" spans="9:57" x14ac:dyDescent="0.2">
      <c r="I359" s="19"/>
      <c r="J359" s="34"/>
      <c r="K359" s="44">
        <f>F40</f>
        <v>27</v>
      </c>
      <c r="L359" s="45">
        <f>F15</f>
        <v>2</v>
      </c>
      <c r="M359" s="45">
        <f>F26</f>
        <v>13</v>
      </c>
      <c r="N359" s="45">
        <f>F63</f>
        <v>50</v>
      </c>
      <c r="O359" s="45">
        <f>F47</f>
        <v>34</v>
      </c>
      <c r="P359" s="45">
        <f>F52</f>
        <v>39</v>
      </c>
      <c r="Q359" s="45">
        <f>F86</f>
        <v>73</v>
      </c>
      <c r="R359" s="45">
        <f>F73</f>
        <v>60</v>
      </c>
      <c r="S359" s="46">
        <f>F84</f>
        <v>71</v>
      </c>
      <c r="T359" s="47">
        <f t="shared" si="116"/>
        <v>20049</v>
      </c>
      <c r="U359" s="2"/>
      <c r="V359" s="48" t="s">
        <v>96</v>
      </c>
      <c r="W359" s="49" t="s">
        <v>20</v>
      </c>
      <c r="X359" s="49" t="s">
        <v>57</v>
      </c>
      <c r="Y359" s="49" t="s">
        <v>74</v>
      </c>
      <c r="Z359" s="49" t="s">
        <v>15</v>
      </c>
      <c r="AA359" s="49" t="s">
        <v>40</v>
      </c>
      <c r="AB359" s="49" t="s">
        <v>60</v>
      </c>
      <c r="AC359" s="49" t="s">
        <v>87</v>
      </c>
      <c r="AD359" s="50" t="s">
        <v>32</v>
      </c>
      <c r="AE359" s="42"/>
      <c r="AF359" s="24"/>
      <c r="AH359" s="26"/>
      <c r="AI359" s="34"/>
      <c r="AJ359" s="44">
        <f>F86</f>
        <v>73</v>
      </c>
      <c r="AK359" s="45">
        <f>F73</f>
        <v>60</v>
      </c>
      <c r="AL359" s="45">
        <f>F84</f>
        <v>71</v>
      </c>
      <c r="AM359" s="45">
        <f>F40</f>
        <v>27</v>
      </c>
      <c r="AN359" s="45">
        <f>F15</f>
        <v>2</v>
      </c>
      <c r="AO359" s="45">
        <f>F26</f>
        <v>13</v>
      </c>
      <c r="AP359" s="45">
        <f>F63</f>
        <v>50</v>
      </c>
      <c r="AQ359" s="45">
        <f>F47</f>
        <v>34</v>
      </c>
      <c r="AR359" s="46">
        <f>F52</f>
        <v>39</v>
      </c>
      <c r="AS359" s="47">
        <f t="shared" si="117"/>
        <v>20049</v>
      </c>
      <c r="AT359" s="2"/>
      <c r="AU359" s="48" t="s">
        <v>60</v>
      </c>
      <c r="AV359" s="49" t="s">
        <v>87</v>
      </c>
      <c r="AW359" s="49" t="s">
        <v>32</v>
      </c>
      <c r="AX359" s="49" t="s">
        <v>96</v>
      </c>
      <c r="AY359" s="49" t="s">
        <v>20</v>
      </c>
      <c r="AZ359" s="49" t="s">
        <v>57</v>
      </c>
      <c r="BA359" s="49" t="s">
        <v>74</v>
      </c>
      <c r="BB359" s="49" t="s">
        <v>15</v>
      </c>
      <c r="BC359" s="50" t="s">
        <v>40</v>
      </c>
      <c r="BD359" s="42"/>
      <c r="BE359" s="24"/>
    </row>
    <row r="360" spans="9:57" x14ac:dyDescent="0.2">
      <c r="I360" s="19"/>
      <c r="J360" s="34"/>
      <c r="K360" s="44">
        <f>F59</f>
        <v>46</v>
      </c>
      <c r="L360" s="45">
        <f>F46</f>
        <v>33</v>
      </c>
      <c r="M360" s="45">
        <f>F57</f>
        <v>44</v>
      </c>
      <c r="N360" s="45">
        <f>F94</f>
        <v>81</v>
      </c>
      <c r="O360" s="45">
        <f>F69</f>
        <v>56</v>
      </c>
      <c r="P360" s="45">
        <f>F80</f>
        <v>67</v>
      </c>
      <c r="Q360" s="45">
        <f>F36</f>
        <v>23</v>
      </c>
      <c r="R360" s="45">
        <f>F20</f>
        <v>7</v>
      </c>
      <c r="S360" s="46">
        <f>F25</f>
        <v>12</v>
      </c>
      <c r="T360" s="47">
        <f t="shared" si="116"/>
        <v>20049</v>
      </c>
      <c r="U360" s="2"/>
      <c r="V360" s="48" t="s">
        <v>25</v>
      </c>
      <c r="W360" s="49" t="s">
        <v>50</v>
      </c>
      <c r="X360" s="49" t="s">
        <v>98</v>
      </c>
      <c r="Y360" s="49" t="s">
        <v>13</v>
      </c>
      <c r="Z360" s="49" t="s">
        <v>42</v>
      </c>
      <c r="AA360" s="49" t="s">
        <v>70</v>
      </c>
      <c r="AB360" s="49" t="s">
        <v>80</v>
      </c>
      <c r="AC360" s="49" t="s">
        <v>37</v>
      </c>
      <c r="AD360" s="50" t="s">
        <v>62</v>
      </c>
      <c r="AE360" s="42"/>
      <c r="AF360" s="24"/>
      <c r="AH360" s="26"/>
      <c r="AI360" s="34"/>
      <c r="AJ360" s="44">
        <f>F17</f>
        <v>4</v>
      </c>
      <c r="AK360" s="45">
        <f>F31</f>
        <v>18</v>
      </c>
      <c r="AL360" s="45">
        <f>F33</f>
        <v>20</v>
      </c>
      <c r="AM360" s="45">
        <f>F43</f>
        <v>30</v>
      </c>
      <c r="AN360" s="45">
        <f>F54</f>
        <v>41</v>
      </c>
      <c r="AO360" s="45">
        <f>F65</f>
        <v>52</v>
      </c>
      <c r="AP360" s="45">
        <f>F75</f>
        <v>62</v>
      </c>
      <c r="AQ360" s="45">
        <f>F77</f>
        <v>64</v>
      </c>
      <c r="AR360" s="46">
        <f>F91</f>
        <v>78</v>
      </c>
      <c r="AS360" s="47">
        <f t="shared" si="117"/>
        <v>20049</v>
      </c>
      <c r="AT360" s="2"/>
      <c r="AU360" s="48" t="s">
        <v>64</v>
      </c>
      <c r="AV360" s="49" t="s">
        <v>79</v>
      </c>
      <c r="AW360" s="49" t="s">
        <v>36</v>
      </c>
      <c r="AX360" s="49" t="s">
        <v>93</v>
      </c>
      <c r="AY360" s="49" t="s">
        <v>24</v>
      </c>
      <c r="AZ360" s="49" t="s">
        <v>56</v>
      </c>
      <c r="BA360" s="49" t="s">
        <v>69</v>
      </c>
      <c r="BB360" s="49" t="s">
        <v>19</v>
      </c>
      <c r="BC360" s="50" t="s">
        <v>41</v>
      </c>
      <c r="BD360" s="42"/>
      <c r="BE360" s="24"/>
    </row>
    <row r="361" spans="9:57" x14ac:dyDescent="0.2">
      <c r="I361" s="19"/>
      <c r="J361" s="34"/>
      <c r="K361" s="44">
        <f>F90</f>
        <v>77</v>
      </c>
      <c r="L361" s="45">
        <f>F74</f>
        <v>61</v>
      </c>
      <c r="M361" s="45">
        <f>F79</f>
        <v>66</v>
      </c>
      <c r="N361" s="45">
        <f>F32</f>
        <v>19</v>
      </c>
      <c r="O361" s="45">
        <f>F19</f>
        <v>6</v>
      </c>
      <c r="P361" s="45">
        <f>F30</f>
        <v>17</v>
      </c>
      <c r="Q361" s="45">
        <f>F67</f>
        <v>54</v>
      </c>
      <c r="R361" s="45">
        <f>F42</f>
        <v>29</v>
      </c>
      <c r="S361" s="46">
        <f>F53</f>
        <v>40</v>
      </c>
      <c r="T361" s="47">
        <f t="shared" si="116"/>
        <v>20049</v>
      </c>
      <c r="U361" s="2"/>
      <c r="V361" s="48" t="s">
        <v>55</v>
      </c>
      <c r="W361" s="49" t="s">
        <v>91</v>
      </c>
      <c r="X361" s="49" t="s">
        <v>27</v>
      </c>
      <c r="Y361" s="49" t="s">
        <v>44</v>
      </c>
      <c r="Z361" s="49" t="s">
        <v>72</v>
      </c>
      <c r="AA361" s="49" t="s">
        <v>17</v>
      </c>
      <c r="AB361" s="49" t="s">
        <v>30</v>
      </c>
      <c r="AC361" s="49" t="s">
        <v>67</v>
      </c>
      <c r="AD361" s="50" t="s">
        <v>82</v>
      </c>
      <c r="AE361" s="42"/>
      <c r="AF361" s="24"/>
      <c r="AH361" s="26"/>
      <c r="AI361" s="34"/>
      <c r="AJ361" s="44">
        <f>F56</f>
        <v>43</v>
      </c>
      <c r="AK361" s="45">
        <f>F61</f>
        <v>48</v>
      </c>
      <c r="AL361" s="45">
        <f>F45</f>
        <v>32</v>
      </c>
      <c r="AM361" s="45">
        <f>F82</f>
        <v>69</v>
      </c>
      <c r="AN361" s="45">
        <f>F93</f>
        <v>80</v>
      </c>
      <c r="AO361" s="45">
        <f>F68</f>
        <v>55</v>
      </c>
      <c r="AP361" s="45">
        <f>F24</f>
        <v>11</v>
      </c>
      <c r="AQ361" s="45">
        <f>F35</f>
        <v>22</v>
      </c>
      <c r="AR361" s="46">
        <f>F22</f>
        <v>9</v>
      </c>
      <c r="AS361" s="47">
        <f t="shared" si="117"/>
        <v>20049</v>
      </c>
      <c r="AT361" s="2"/>
      <c r="AU361" s="48" t="s">
        <v>65</v>
      </c>
      <c r="AV361" s="49" t="s">
        <v>83</v>
      </c>
      <c r="AW361" s="49" t="s">
        <v>35</v>
      </c>
      <c r="AX361" s="49" t="s">
        <v>92</v>
      </c>
      <c r="AY361" s="49" t="s">
        <v>28</v>
      </c>
      <c r="AZ361" s="49" t="s">
        <v>53</v>
      </c>
      <c r="BA361" s="49" t="s">
        <v>73</v>
      </c>
      <c r="BB361" s="49" t="s">
        <v>11</v>
      </c>
      <c r="BC361" s="50" t="s">
        <v>45</v>
      </c>
      <c r="BD361" s="42"/>
      <c r="BE361" s="24"/>
    </row>
    <row r="362" spans="9:57" x14ac:dyDescent="0.2">
      <c r="I362" s="19"/>
      <c r="J362" s="34"/>
      <c r="K362" s="44">
        <f>F24</f>
        <v>11</v>
      </c>
      <c r="L362" s="45">
        <f>F35</f>
        <v>22</v>
      </c>
      <c r="M362" s="45">
        <f>F22</f>
        <v>9</v>
      </c>
      <c r="N362" s="45">
        <f>F56</f>
        <v>43</v>
      </c>
      <c r="O362" s="45">
        <f>F61</f>
        <v>48</v>
      </c>
      <c r="P362" s="45">
        <f>F45</f>
        <v>32</v>
      </c>
      <c r="Q362" s="45">
        <f>F82</f>
        <v>69</v>
      </c>
      <c r="R362" s="45">
        <f>F93</f>
        <v>80</v>
      </c>
      <c r="S362" s="46">
        <f>F68</f>
        <v>55</v>
      </c>
      <c r="T362" s="47">
        <f t="shared" si="116"/>
        <v>20049</v>
      </c>
      <c r="U362" s="2"/>
      <c r="V362" s="48" t="s">
        <v>73</v>
      </c>
      <c r="W362" s="49" t="s">
        <v>11</v>
      </c>
      <c r="X362" s="49" t="s">
        <v>45</v>
      </c>
      <c r="Y362" s="49" t="s">
        <v>65</v>
      </c>
      <c r="Z362" s="49" t="s">
        <v>83</v>
      </c>
      <c r="AA362" s="49" t="s">
        <v>35</v>
      </c>
      <c r="AB362" s="49" t="s">
        <v>92</v>
      </c>
      <c r="AC362" s="49" t="s">
        <v>28</v>
      </c>
      <c r="AD362" s="50" t="s">
        <v>53</v>
      </c>
      <c r="AE362" s="42"/>
      <c r="AF362" s="24"/>
      <c r="AH362" s="26"/>
      <c r="AI362" s="34"/>
      <c r="AJ362" s="44">
        <f>F25</f>
        <v>12</v>
      </c>
      <c r="AK362" s="45">
        <f>F36</f>
        <v>23</v>
      </c>
      <c r="AL362" s="45">
        <f>F20</f>
        <v>7</v>
      </c>
      <c r="AM362" s="45">
        <f>F57</f>
        <v>44</v>
      </c>
      <c r="AN362" s="45">
        <f>F59</f>
        <v>46</v>
      </c>
      <c r="AO362" s="45">
        <f>F46</f>
        <v>33</v>
      </c>
      <c r="AP362" s="45">
        <f>F80</f>
        <v>67</v>
      </c>
      <c r="AQ362" s="45">
        <f>F94</f>
        <v>81</v>
      </c>
      <c r="AR362" s="46">
        <f>F69</f>
        <v>56</v>
      </c>
      <c r="AS362" s="47">
        <f t="shared" si="117"/>
        <v>20049</v>
      </c>
      <c r="AT362" s="2"/>
      <c r="AU362" s="48" t="s">
        <v>62</v>
      </c>
      <c r="AV362" s="49" t="s">
        <v>80</v>
      </c>
      <c r="AW362" s="49" t="s">
        <v>37</v>
      </c>
      <c r="AX362" s="218" t="s">
        <v>98</v>
      </c>
      <c r="AY362" s="218" t="s">
        <v>25</v>
      </c>
      <c r="AZ362" s="218" t="s">
        <v>50</v>
      </c>
      <c r="BA362" s="49" t="s">
        <v>70</v>
      </c>
      <c r="BB362" s="49" t="s">
        <v>13</v>
      </c>
      <c r="BC362" s="50" t="s">
        <v>42</v>
      </c>
      <c r="BD362" s="42"/>
      <c r="BE362" s="24"/>
    </row>
    <row r="363" spans="9:57" x14ac:dyDescent="0.2">
      <c r="I363" s="19"/>
      <c r="J363" s="34"/>
      <c r="K363" s="44">
        <f>F55</f>
        <v>42</v>
      </c>
      <c r="L363" s="45">
        <f>F66</f>
        <v>53</v>
      </c>
      <c r="M363" s="45">
        <f>F41</f>
        <v>28</v>
      </c>
      <c r="N363" s="45">
        <f>F78</f>
        <v>65</v>
      </c>
      <c r="O363" s="45">
        <f>F89</f>
        <v>76</v>
      </c>
      <c r="P363" s="45">
        <f>F76</f>
        <v>63</v>
      </c>
      <c r="Q363" s="45">
        <f>F29</f>
        <v>16</v>
      </c>
      <c r="R363" s="45">
        <f>F34</f>
        <v>21</v>
      </c>
      <c r="S363" s="46">
        <f>F18</f>
        <v>5</v>
      </c>
      <c r="T363" s="47">
        <f t="shared" si="116"/>
        <v>20049</v>
      </c>
      <c r="U363" s="2"/>
      <c r="V363" s="48" t="s">
        <v>14</v>
      </c>
      <c r="W363" s="49" t="s">
        <v>38</v>
      </c>
      <c r="X363" s="49" t="s">
        <v>75</v>
      </c>
      <c r="Y363" s="49" t="s">
        <v>85</v>
      </c>
      <c r="Z363" s="49" t="s">
        <v>33</v>
      </c>
      <c r="AA363" s="49" t="s">
        <v>61</v>
      </c>
      <c r="AB363" s="49" t="s">
        <v>21</v>
      </c>
      <c r="AC363" s="49" t="s">
        <v>58</v>
      </c>
      <c r="AD363" s="50" t="s">
        <v>94</v>
      </c>
      <c r="AE363" s="42"/>
      <c r="AF363" s="24"/>
      <c r="AH363" s="26"/>
      <c r="AI363" s="34"/>
      <c r="AJ363" s="44">
        <f>F64</f>
        <v>51</v>
      </c>
      <c r="AK363" s="45">
        <f>F48</f>
        <v>35</v>
      </c>
      <c r="AL363" s="45">
        <f>F50</f>
        <v>37</v>
      </c>
      <c r="AM363" s="45">
        <f>F87</f>
        <v>74</v>
      </c>
      <c r="AN363" s="45">
        <f>F71</f>
        <v>58</v>
      </c>
      <c r="AO363" s="45">
        <f>F85</f>
        <v>72</v>
      </c>
      <c r="AP363" s="45">
        <f>F38</f>
        <v>25</v>
      </c>
      <c r="AQ363" s="45">
        <f>F16</f>
        <v>3</v>
      </c>
      <c r="AR363" s="46">
        <f>F27</f>
        <v>14</v>
      </c>
      <c r="AS363" s="47">
        <f t="shared" si="117"/>
        <v>20049</v>
      </c>
      <c r="AT363" s="2"/>
      <c r="AU363" s="48" t="s">
        <v>66</v>
      </c>
      <c r="AV363" s="49" t="s">
        <v>84</v>
      </c>
      <c r="AW363" s="49" t="s">
        <v>29</v>
      </c>
      <c r="AX363" s="49" t="s">
        <v>97</v>
      </c>
      <c r="AY363" s="49" t="s">
        <v>26</v>
      </c>
      <c r="AZ363" s="49" t="s">
        <v>54</v>
      </c>
      <c r="BA363" s="49" t="s">
        <v>71</v>
      </c>
      <c r="BB363" s="49" t="s">
        <v>12</v>
      </c>
      <c r="BC363" s="50" t="s">
        <v>46</v>
      </c>
      <c r="BD363" s="42"/>
      <c r="BE363" s="24"/>
    </row>
    <row r="364" spans="9:57" ht="12.75" thickBot="1" x14ac:dyDescent="0.25">
      <c r="I364" s="58"/>
      <c r="J364" s="34"/>
      <c r="K364" s="59">
        <f>F83</f>
        <v>70</v>
      </c>
      <c r="L364" s="60">
        <f>F88</f>
        <v>75</v>
      </c>
      <c r="M364" s="60">
        <f>F72</f>
        <v>59</v>
      </c>
      <c r="N364" s="60">
        <f>F28</f>
        <v>15</v>
      </c>
      <c r="O364" s="60">
        <f>F39</f>
        <v>26</v>
      </c>
      <c r="P364" s="60">
        <f>F14</f>
        <v>1</v>
      </c>
      <c r="Q364" s="60">
        <f>F51</f>
        <v>38</v>
      </c>
      <c r="R364" s="60">
        <f>F62</f>
        <v>49</v>
      </c>
      <c r="S364" s="61">
        <f>F49</f>
        <v>36</v>
      </c>
      <c r="T364" s="47">
        <f t="shared" si="116"/>
        <v>20049</v>
      </c>
      <c r="U364" s="2"/>
      <c r="V364" s="63" t="s">
        <v>43</v>
      </c>
      <c r="W364" s="64" t="s">
        <v>68</v>
      </c>
      <c r="X364" s="64" t="s">
        <v>18</v>
      </c>
      <c r="Y364" s="64" t="s">
        <v>31</v>
      </c>
      <c r="Z364" s="64" t="s">
        <v>63</v>
      </c>
      <c r="AA364" s="64" t="s">
        <v>81</v>
      </c>
      <c r="AB364" s="64" t="s">
        <v>51</v>
      </c>
      <c r="AC364" s="64" t="s">
        <v>99</v>
      </c>
      <c r="AD364" s="65" t="s">
        <v>23</v>
      </c>
      <c r="AE364" s="42"/>
      <c r="AF364" s="66"/>
      <c r="AH364" s="26"/>
      <c r="AI364" s="34"/>
      <c r="AJ364" s="59">
        <f>F76</f>
        <v>63</v>
      </c>
      <c r="AK364" s="60">
        <f>F78</f>
        <v>65</v>
      </c>
      <c r="AL364" s="60">
        <f>F89</f>
        <v>76</v>
      </c>
      <c r="AM364" s="60">
        <f>F18</f>
        <v>5</v>
      </c>
      <c r="AN364" s="60">
        <f>F29</f>
        <v>16</v>
      </c>
      <c r="AO364" s="60">
        <f>F34</f>
        <v>21</v>
      </c>
      <c r="AP364" s="60">
        <f>F41</f>
        <v>28</v>
      </c>
      <c r="AQ364" s="60">
        <f>F55</f>
        <v>42</v>
      </c>
      <c r="AR364" s="61">
        <f>F66</f>
        <v>53</v>
      </c>
      <c r="AS364" s="47">
        <f t="shared" si="117"/>
        <v>20049</v>
      </c>
      <c r="AT364" s="2"/>
      <c r="AU364" s="63" t="s">
        <v>61</v>
      </c>
      <c r="AV364" s="64" t="s">
        <v>85</v>
      </c>
      <c r="AW364" s="64" t="s">
        <v>33</v>
      </c>
      <c r="AX364" s="64" t="s">
        <v>94</v>
      </c>
      <c r="AY364" s="64" t="s">
        <v>21</v>
      </c>
      <c r="AZ364" s="64" t="s">
        <v>58</v>
      </c>
      <c r="BA364" s="64" t="s">
        <v>75</v>
      </c>
      <c r="BB364" s="64" t="s">
        <v>14</v>
      </c>
      <c r="BC364" s="65" t="s">
        <v>38</v>
      </c>
      <c r="BD364" s="42"/>
      <c r="BE364" s="66"/>
    </row>
    <row r="365" spans="9:57" x14ac:dyDescent="0.2">
      <c r="I365" s="58"/>
      <c r="J365" s="34"/>
      <c r="K365" s="78">
        <f>SUMSQ(K356,L356,M356,K357,L357,M357,K358,L358,M358)</f>
        <v>20049</v>
      </c>
      <c r="L365" s="79">
        <f>SUMSQ(K359,L359,M359,K360,L360,M360,K361,L361,M361)</f>
        <v>20049</v>
      </c>
      <c r="M365" s="79">
        <f>SUMSQ(K362,L362,M362,K363,L363,M363,K364,L364,M364)</f>
        <v>20049</v>
      </c>
      <c r="N365" s="79">
        <f>SUMSQ(N356,O356,P356,N357,O357,P357,N358,O358,P358)</f>
        <v>20049</v>
      </c>
      <c r="O365" s="79">
        <f>SUMSQ(N359,O359,P359,N360,O360,P360,N361,O361,P361)</f>
        <v>20049</v>
      </c>
      <c r="P365" s="79">
        <f>SUMSQ(N362,O362,P362,N363,O363,P363,N364,O364,P364)</f>
        <v>20049</v>
      </c>
      <c r="Q365" s="79">
        <f>SUMSQ(Q356,R356,S356,Q357,R357,S357,Q358,R358,S358)</f>
        <v>20049</v>
      </c>
      <c r="R365" s="79">
        <f>SUMSQ(Q359,R359,S359,Q360,R360,S360,Q361,R361,S361)</f>
        <v>20049</v>
      </c>
      <c r="S365" s="79">
        <f>SUMSQ(Q362,R362,S362,Q363,R363,S363,Q364,R364,S364)</f>
        <v>20049</v>
      </c>
      <c r="T365" s="80">
        <f>SUMSQ(K356,L357,M358,N359,O360,P361,Q362,R363,S364)</f>
        <v>20049</v>
      </c>
      <c r="U365" s="2"/>
      <c r="V365" s="77"/>
      <c r="W365" s="77"/>
      <c r="X365" s="77"/>
      <c r="Y365" s="77"/>
      <c r="Z365" s="77"/>
      <c r="AA365" s="77"/>
      <c r="AB365" s="77"/>
      <c r="AC365" s="77"/>
      <c r="AD365" s="77"/>
      <c r="AE365" s="42"/>
      <c r="AF365" s="66"/>
      <c r="AH365" s="26"/>
      <c r="AI365" s="34"/>
      <c r="AJ365" s="82">
        <f>SUM(AJ356,AK356,AL356,AJ357,AK357,AL357,AJ358,AK358,AL358)</f>
        <v>369</v>
      </c>
      <c r="AK365" s="83">
        <f>SUM(AJ359,AK359,AL359,AJ360,AK360,AL360,AJ361,AK361,AL361)</f>
        <v>369</v>
      </c>
      <c r="AL365" s="83">
        <f>SUM(AJ362,AK362,AL362,AJ363,AK363,AL363,AJ364,AK364,AL364)</f>
        <v>369</v>
      </c>
      <c r="AM365" s="83">
        <f>SUM(AM356,AN356,AO356,AM357,AN357,AO357,AM358,AN358,AO358)</f>
        <v>369</v>
      </c>
      <c r="AN365" s="83">
        <f>SUM(AM359,AN359,AO359,AM360,AN360,AO360,AM361,AN361,AO361)</f>
        <v>369</v>
      </c>
      <c r="AO365" s="83">
        <f>SUM(AM362,AN362,AO362,AM363,AN363,AO363,AM364,AN364,AO364)</f>
        <v>369</v>
      </c>
      <c r="AP365" s="83">
        <f>SUM(AP356,AQ356,AR356,AP357,AQ357,AR357,AP358,AQ358,AR358)</f>
        <v>369</v>
      </c>
      <c r="AQ365" s="83">
        <f>SUM(AP359,AQ359,AR359,AP360,AQ360,AR360,AP361,AQ361,AR361)</f>
        <v>369</v>
      </c>
      <c r="AR365" s="127">
        <f>SUM(AP362,AQ362,AR362,AP363,AQ363,AR363,AP364,AQ364,AR364)</f>
        <v>369</v>
      </c>
      <c r="AS365" s="194">
        <f>AJ356^3+AK357^3+AL358^3+AM359^3+AN360^3+AO361^3+AP362^3+AQ363^3+AR364^3</f>
        <v>1225449</v>
      </c>
      <c r="AT365" s="2"/>
      <c r="AU365" s="77"/>
      <c r="AV365" s="77"/>
      <c r="AW365" s="77"/>
      <c r="AX365" s="77"/>
      <c r="AY365" s="77"/>
      <c r="AZ365" s="77"/>
      <c r="BA365" s="77"/>
      <c r="BB365" s="77"/>
      <c r="BC365" s="77"/>
      <c r="BD365" s="42"/>
      <c r="BE365" s="66"/>
    </row>
    <row r="366" spans="9:57" ht="12.75" thickBot="1" x14ac:dyDescent="0.25">
      <c r="I366" s="88"/>
      <c r="J366" s="34"/>
      <c r="K366" s="89">
        <f t="shared" ref="K366:S366" si="118">SUMSQ(K356:K364)</f>
        <v>20049</v>
      </c>
      <c r="L366" s="90">
        <f t="shared" si="118"/>
        <v>20049</v>
      </c>
      <c r="M366" s="90">
        <f t="shared" si="118"/>
        <v>20049</v>
      </c>
      <c r="N366" s="90">
        <f t="shared" si="118"/>
        <v>20049</v>
      </c>
      <c r="O366" s="90">
        <f t="shared" si="118"/>
        <v>20049</v>
      </c>
      <c r="P366" s="90">
        <f t="shared" si="118"/>
        <v>20049</v>
      </c>
      <c r="Q366" s="90">
        <f t="shared" si="118"/>
        <v>20049</v>
      </c>
      <c r="R366" s="90">
        <f t="shared" si="118"/>
        <v>20049</v>
      </c>
      <c r="S366" s="90">
        <f t="shared" si="118"/>
        <v>20049</v>
      </c>
      <c r="T366" s="99">
        <f>SUMSQ(K364,L363,M362,N361,O360,P359,Q358,R357,S356)</f>
        <v>20049</v>
      </c>
      <c r="U366" s="2"/>
      <c r="V366" s="49" t="s">
        <v>64</v>
      </c>
      <c r="W366" s="49" t="s">
        <v>29</v>
      </c>
      <c r="X366" s="49" t="s">
        <v>86</v>
      </c>
      <c r="Y366" s="49" t="s">
        <v>74</v>
      </c>
      <c r="Z366" s="49" t="s">
        <v>42</v>
      </c>
      <c r="AA366" s="49" t="s">
        <v>17</v>
      </c>
      <c r="AB366" s="49" t="s">
        <v>92</v>
      </c>
      <c r="AC366" s="49" t="s">
        <v>58</v>
      </c>
      <c r="AD366" s="49" t="s">
        <v>23</v>
      </c>
      <c r="AE366" s="42"/>
      <c r="AF366" s="97"/>
      <c r="AH366" s="26"/>
      <c r="AI366" s="34"/>
      <c r="AJ366" s="89">
        <f t="shared" ref="AJ366:AR366" si="119">SUMSQ(AJ356:AJ364)</f>
        <v>20049</v>
      </c>
      <c r="AK366" s="90">
        <f t="shared" si="119"/>
        <v>20049</v>
      </c>
      <c r="AL366" s="90">
        <f t="shared" si="119"/>
        <v>20049</v>
      </c>
      <c r="AM366" s="90">
        <f t="shared" si="119"/>
        <v>20049</v>
      </c>
      <c r="AN366" s="90">
        <f t="shared" si="119"/>
        <v>20049</v>
      </c>
      <c r="AO366" s="90">
        <f t="shared" si="119"/>
        <v>20049</v>
      </c>
      <c r="AP366" s="90">
        <f t="shared" si="119"/>
        <v>20049</v>
      </c>
      <c r="AQ366" s="90">
        <f t="shared" si="119"/>
        <v>20049</v>
      </c>
      <c r="AR366" s="129">
        <f t="shared" si="119"/>
        <v>20049</v>
      </c>
      <c r="AS366" s="130">
        <f>AJ364^3+AK363^3+AL362^3+AM361^3+AN360^3+AO359^3+AP358^3+AQ357^3+AR356^3</f>
        <v>1225449</v>
      </c>
      <c r="AT366" s="2"/>
      <c r="AU366" s="49" t="s">
        <v>67</v>
      </c>
      <c r="AV366" s="49" t="s">
        <v>86</v>
      </c>
      <c r="AW366" s="49" t="s">
        <v>31</v>
      </c>
      <c r="AX366" s="49" t="s">
        <v>96</v>
      </c>
      <c r="AY366" s="49" t="s">
        <v>24</v>
      </c>
      <c r="AZ366" s="49" t="s">
        <v>53</v>
      </c>
      <c r="BA366" s="49" t="s">
        <v>70</v>
      </c>
      <c r="BB366" s="49" t="s">
        <v>12</v>
      </c>
      <c r="BC366" s="49" t="s">
        <v>38</v>
      </c>
      <c r="BD366" s="42"/>
      <c r="BE366" s="97"/>
    </row>
    <row r="367" spans="9:57" ht="12.75" thickBot="1" x14ac:dyDescent="0.25">
      <c r="I367" s="88"/>
      <c r="J367" s="104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64" t="s">
        <v>43</v>
      </c>
      <c r="W367" s="64" t="s">
        <v>38</v>
      </c>
      <c r="X367" s="64" t="s">
        <v>45</v>
      </c>
      <c r="Y367" s="64" t="s">
        <v>44</v>
      </c>
      <c r="Z367" s="64" t="s">
        <v>42</v>
      </c>
      <c r="AA367" s="64" t="s">
        <v>40</v>
      </c>
      <c r="AB367" s="64" t="s">
        <v>39</v>
      </c>
      <c r="AC367" s="64" t="s">
        <v>46</v>
      </c>
      <c r="AD367" s="64" t="s">
        <v>41</v>
      </c>
      <c r="AE367" s="109"/>
      <c r="AF367" s="97"/>
      <c r="AH367" s="26"/>
      <c r="AI367" s="104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216"/>
      <c r="AT367" s="216"/>
      <c r="AU367" s="64" t="s">
        <v>61</v>
      </c>
      <c r="AV367" s="64" t="s">
        <v>84</v>
      </c>
      <c r="AW367" s="64" t="s">
        <v>37</v>
      </c>
      <c r="AX367" s="64" t="s">
        <v>92</v>
      </c>
      <c r="AY367" s="64" t="s">
        <v>24</v>
      </c>
      <c r="AZ367" s="64" t="s">
        <v>57</v>
      </c>
      <c r="BA367" s="64" t="s">
        <v>68</v>
      </c>
      <c r="BB367" s="64" t="s">
        <v>16</v>
      </c>
      <c r="BC367" s="64" t="s">
        <v>44</v>
      </c>
      <c r="BD367" s="109"/>
      <c r="BE367" s="97"/>
    </row>
    <row r="368" spans="9:57" ht="12.75" thickBot="1" x14ac:dyDescent="0.25">
      <c r="I368" s="110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  <c r="AA368" s="111"/>
      <c r="AB368" s="111"/>
      <c r="AC368" s="111"/>
      <c r="AD368" s="111"/>
      <c r="AE368" s="111"/>
      <c r="AF368" s="112"/>
      <c r="AH368" s="110"/>
      <c r="AI368" s="111"/>
      <c r="AJ368" s="111"/>
      <c r="AK368" s="111"/>
      <c r="AL368" s="113"/>
      <c r="AM368" s="111"/>
      <c r="AN368" s="111"/>
      <c r="AO368" s="111"/>
      <c r="AP368" s="111"/>
      <c r="AQ368" s="111"/>
      <c r="AR368" s="111"/>
      <c r="AS368" s="111"/>
      <c r="AT368" s="111"/>
      <c r="AU368" s="111"/>
      <c r="AV368" s="111"/>
      <c r="AW368" s="111"/>
      <c r="AX368" s="111"/>
      <c r="AY368" s="111"/>
      <c r="AZ368" s="111"/>
      <c r="BA368" s="111"/>
      <c r="BB368" s="111"/>
      <c r="BC368" s="111"/>
      <c r="BD368" s="111"/>
      <c r="BE368" s="112"/>
    </row>
    <row r="369" spans="9:57" ht="12.75" thickBot="1" x14ac:dyDescent="0.25"/>
    <row r="370" spans="9:57" ht="12.75" thickBot="1" x14ac:dyDescent="0.25">
      <c r="I370" s="7"/>
      <c r="J370" s="8"/>
      <c r="K370" s="8"/>
      <c r="L370" s="8"/>
      <c r="M370" s="9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9"/>
      <c r="Y370" s="8"/>
      <c r="Z370" s="8"/>
      <c r="AA370" s="8"/>
      <c r="AB370" s="8"/>
      <c r="AC370" s="8"/>
      <c r="AD370" s="8"/>
      <c r="AE370" s="8" t="s">
        <v>0</v>
      </c>
      <c r="AF370" s="10"/>
      <c r="AH370" s="7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9"/>
      <c r="AX370" s="8"/>
      <c r="AY370" s="8"/>
      <c r="AZ370" s="8"/>
      <c r="BA370" s="8"/>
      <c r="BB370" s="8"/>
      <c r="BC370" s="8"/>
      <c r="BD370" s="8" t="s">
        <v>0</v>
      </c>
      <c r="BE370" s="10"/>
    </row>
    <row r="371" spans="9:57" ht="12.75" thickBot="1" x14ac:dyDescent="0.25">
      <c r="I371" s="19"/>
      <c r="J371" s="20"/>
      <c r="K371" s="21"/>
      <c r="L371" s="21"/>
      <c r="M371" s="21"/>
      <c r="N371" s="21"/>
      <c r="O371" s="22" t="s">
        <v>196</v>
      </c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2" t="s">
        <v>197</v>
      </c>
      <c r="AA371" s="21"/>
      <c r="AB371" s="21"/>
      <c r="AC371" s="21"/>
      <c r="AD371" s="21"/>
      <c r="AE371" s="23"/>
      <c r="AF371" s="24"/>
      <c r="AH371" s="26"/>
      <c r="AI371" s="20"/>
      <c r="AJ371" s="21"/>
      <c r="AK371" s="21"/>
      <c r="AL371" s="21"/>
      <c r="AM371" s="21"/>
      <c r="AN371" s="22" t="s">
        <v>198</v>
      </c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2" t="s">
        <v>199</v>
      </c>
      <c r="AZ371" s="21"/>
      <c r="BA371" s="21"/>
      <c r="BB371" s="21"/>
      <c r="BC371" s="21"/>
      <c r="BD371" s="23"/>
      <c r="BE371" s="24"/>
    </row>
    <row r="372" spans="9:57" x14ac:dyDescent="0.2">
      <c r="I372" s="19"/>
      <c r="J372" s="34"/>
      <c r="K372" s="35">
        <f>F19</f>
        <v>6</v>
      </c>
      <c r="L372" s="36">
        <f>F23</f>
        <v>10</v>
      </c>
      <c r="M372" s="36">
        <f>F39</f>
        <v>26</v>
      </c>
      <c r="N372" s="36">
        <f>F47</f>
        <v>34</v>
      </c>
      <c r="O372" s="36">
        <f>F54</f>
        <v>41</v>
      </c>
      <c r="P372" s="36">
        <f>F61</f>
        <v>48</v>
      </c>
      <c r="Q372" s="36">
        <f>F69</f>
        <v>56</v>
      </c>
      <c r="R372" s="36">
        <f>F85</f>
        <v>72</v>
      </c>
      <c r="S372" s="37">
        <f>F89</f>
        <v>76</v>
      </c>
      <c r="T372" s="38">
        <f t="shared" ref="T372:T380" si="120">SUMSQ(K372:S372)</f>
        <v>20049</v>
      </c>
      <c r="U372" s="2"/>
      <c r="V372" s="39" t="s">
        <v>72</v>
      </c>
      <c r="W372" s="40" t="s">
        <v>95</v>
      </c>
      <c r="X372" s="40" t="s">
        <v>63</v>
      </c>
      <c r="Y372" s="40" t="s">
        <v>15</v>
      </c>
      <c r="Z372" s="40" t="s">
        <v>24</v>
      </c>
      <c r="AA372" s="40" t="s">
        <v>83</v>
      </c>
      <c r="AB372" s="40" t="s">
        <v>42</v>
      </c>
      <c r="AC372" s="40" t="s">
        <v>54</v>
      </c>
      <c r="AD372" s="41" t="s">
        <v>33</v>
      </c>
      <c r="AE372" s="42"/>
      <c r="AF372" s="24"/>
      <c r="AH372" s="26"/>
      <c r="AI372" s="34"/>
      <c r="AJ372" s="35">
        <f>F42</f>
        <v>29</v>
      </c>
      <c r="AK372" s="36">
        <f>F53</f>
        <v>40</v>
      </c>
      <c r="AL372" s="36">
        <f>F67</f>
        <v>54</v>
      </c>
      <c r="AM372" s="36">
        <f>F74</f>
        <v>61</v>
      </c>
      <c r="AN372" s="36">
        <f>F79</f>
        <v>66</v>
      </c>
      <c r="AO372" s="36">
        <f>F90</f>
        <v>77</v>
      </c>
      <c r="AP372" s="36">
        <f>F19</f>
        <v>6</v>
      </c>
      <c r="AQ372" s="36">
        <f>F30</f>
        <v>17</v>
      </c>
      <c r="AR372" s="37">
        <f>F32</f>
        <v>19</v>
      </c>
      <c r="AS372" s="38">
        <f>SUMSQ(AJ372:AR372)</f>
        <v>20049</v>
      </c>
      <c r="AT372" s="2"/>
      <c r="AU372" s="39" t="s">
        <v>67</v>
      </c>
      <c r="AV372" s="40" t="s">
        <v>82</v>
      </c>
      <c r="AW372" s="40" t="s">
        <v>30</v>
      </c>
      <c r="AX372" s="40" t="s">
        <v>91</v>
      </c>
      <c r="AY372" s="40" t="s">
        <v>27</v>
      </c>
      <c r="AZ372" s="40" t="s">
        <v>55</v>
      </c>
      <c r="BA372" s="40" t="s">
        <v>72</v>
      </c>
      <c r="BB372" s="40" t="s">
        <v>17</v>
      </c>
      <c r="BC372" s="41" t="s">
        <v>44</v>
      </c>
      <c r="BD372" s="42"/>
      <c r="BE372" s="24"/>
    </row>
    <row r="373" spans="9:57" x14ac:dyDescent="0.2">
      <c r="I373" s="19"/>
      <c r="J373" s="34"/>
      <c r="K373" s="44">
        <f>F42</f>
        <v>29</v>
      </c>
      <c r="L373" s="45">
        <f>F58</f>
        <v>45</v>
      </c>
      <c r="M373" s="45">
        <f>F62</f>
        <v>49</v>
      </c>
      <c r="N373" s="45">
        <f>F73</f>
        <v>60</v>
      </c>
      <c r="O373" s="45">
        <f>F77</f>
        <v>64</v>
      </c>
      <c r="P373" s="45">
        <f>F93</f>
        <v>80</v>
      </c>
      <c r="Q373" s="45">
        <f>F20</f>
        <v>7</v>
      </c>
      <c r="R373" s="45">
        <f>F27</f>
        <v>14</v>
      </c>
      <c r="S373" s="46">
        <f>F34</f>
        <v>21</v>
      </c>
      <c r="T373" s="47">
        <f t="shared" si="120"/>
        <v>20049</v>
      </c>
      <c r="U373" s="2"/>
      <c r="V373" s="48" t="s">
        <v>67</v>
      </c>
      <c r="W373" s="49" t="s">
        <v>76</v>
      </c>
      <c r="X373" s="49" t="s">
        <v>99</v>
      </c>
      <c r="Y373" s="49" t="s">
        <v>87</v>
      </c>
      <c r="Z373" s="49" t="s">
        <v>19</v>
      </c>
      <c r="AA373" s="49" t="s">
        <v>28</v>
      </c>
      <c r="AB373" s="49" t="s">
        <v>37</v>
      </c>
      <c r="AC373" s="49" t="s">
        <v>46</v>
      </c>
      <c r="AD373" s="50" t="s">
        <v>58</v>
      </c>
      <c r="AE373" s="42"/>
      <c r="AF373" s="24"/>
      <c r="AH373" s="26"/>
      <c r="AI373" s="34"/>
      <c r="AJ373" s="44">
        <f>F81</f>
        <v>68</v>
      </c>
      <c r="AK373" s="45">
        <f>F92</f>
        <v>79</v>
      </c>
      <c r="AL373" s="45">
        <f>F70</f>
        <v>57</v>
      </c>
      <c r="AM373" s="45">
        <f>F23</f>
        <v>10</v>
      </c>
      <c r="AN373" s="45">
        <f>F37</f>
        <v>24</v>
      </c>
      <c r="AO373" s="45">
        <f>F21</f>
        <v>8</v>
      </c>
      <c r="AP373" s="45">
        <f>F58</f>
        <v>45</v>
      </c>
      <c r="AQ373" s="45">
        <f>F60</f>
        <v>47</v>
      </c>
      <c r="AR373" s="46">
        <f>F44</f>
        <v>31</v>
      </c>
      <c r="AS373" s="47">
        <f t="shared" ref="AS373:AS380" si="121">SUMSQ(AJ373:AR373)</f>
        <v>20049</v>
      </c>
      <c r="AT373" s="2"/>
      <c r="AU373" s="48" t="s">
        <v>59</v>
      </c>
      <c r="AV373" s="49" t="s">
        <v>86</v>
      </c>
      <c r="AW373" s="49" t="s">
        <v>34</v>
      </c>
      <c r="AX373" s="49" t="s">
        <v>95</v>
      </c>
      <c r="AY373" s="49" t="s">
        <v>22</v>
      </c>
      <c r="AZ373" s="49" t="s">
        <v>52</v>
      </c>
      <c r="BA373" s="49" t="s">
        <v>76</v>
      </c>
      <c r="BB373" s="49" t="s">
        <v>16</v>
      </c>
      <c r="BC373" s="50" t="s">
        <v>39</v>
      </c>
      <c r="BD373" s="42"/>
      <c r="BE373" s="24"/>
    </row>
    <row r="374" spans="9:57" x14ac:dyDescent="0.2">
      <c r="I374" s="19"/>
      <c r="J374" s="34"/>
      <c r="K374" s="44">
        <f>F74</f>
        <v>61</v>
      </c>
      <c r="L374" s="45">
        <f>F81</f>
        <v>68</v>
      </c>
      <c r="M374" s="45">
        <f>F88</f>
        <v>75</v>
      </c>
      <c r="N374" s="45">
        <f>F15</f>
        <v>2</v>
      </c>
      <c r="O374" s="45">
        <f>F31</f>
        <v>18</v>
      </c>
      <c r="P374" s="45">
        <f>F35</f>
        <v>22</v>
      </c>
      <c r="Q374" s="45">
        <f>F46</f>
        <v>33</v>
      </c>
      <c r="R374" s="45">
        <f>F50</f>
        <v>37</v>
      </c>
      <c r="S374" s="46">
        <f>F66</f>
        <v>53</v>
      </c>
      <c r="T374" s="47">
        <f t="shared" si="120"/>
        <v>20049</v>
      </c>
      <c r="U374" s="2"/>
      <c r="V374" s="48" t="s">
        <v>91</v>
      </c>
      <c r="W374" s="49" t="s">
        <v>59</v>
      </c>
      <c r="X374" s="49" t="s">
        <v>68</v>
      </c>
      <c r="Y374" s="49" t="s">
        <v>20</v>
      </c>
      <c r="Z374" s="49" t="s">
        <v>79</v>
      </c>
      <c r="AA374" s="49" t="s">
        <v>11</v>
      </c>
      <c r="AB374" s="49" t="s">
        <v>50</v>
      </c>
      <c r="AC374" s="49" t="s">
        <v>29</v>
      </c>
      <c r="AD374" s="50" t="s">
        <v>38</v>
      </c>
      <c r="AE374" s="42"/>
      <c r="AF374" s="24"/>
      <c r="AH374" s="26"/>
      <c r="AI374" s="34"/>
      <c r="AJ374" s="44">
        <f>F39</f>
        <v>26</v>
      </c>
      <c r="AK374" s="45">
        <f>F14</f>
        <v>1</v>
      </c>
      <c r="AL374" s="45">
        <f>F28</f>
        <v>15</v>
      </c>
      <c r="AM374" s="45">
        <f>F57</f>
        <v>44</v>
      </c>
      <c r="AN374" s="45">
        <f>F59</f>
        <v>46</v>
      </c>
      <c r="AO374" s="45">
        <f>F46</f>
        <v>33</v>
      </c>
      <c r="AP374" s="45">
        <f>F88</f>
        <v>75</v>
      </c>
      <c r="AQ374" s="45">
        <f>F72</f>
        <v>59</v>
      </c>
      <c r="AR374" s="46">
        <f>F83</f>
        <v>70</v>
      </c>
      <c r="AS374" s="47">
        <f t="shared" si="121"/>
        <v>20049</v>
      </c>
      <c r="AT374" s="2"/>
      <c r="AU374" s="48" t="s">
        <v>63</v>
      </c>
      <c r="AV374" s="49" t="s">
        <v>81</v>
      </c>
      <c r="AW374" s="49" t="s">
        <v>31</v>
      </c>
      <c r="AX374" s="218" t="s">
        <v>98</v>
      </c>
      <c r="AY374" s="218" t="s">
        <v>25</v>
      </c>
      <c r="AZ374" s="218" t="s">
        <v>50</v>
      </c>
      <c r="BA374" s="49" t="s">
        <v>68</v>
      </c>
      <c r="BB374" s="49" t="s">
        <v>18</v>
      </c>
      <c r="BC374" s="50" t="s">
        <v>43</v>
      </c>
      <c r="BD374" s="42"/>
      <c r="BE374" s="24"/>
    </row>
    <row r="375" spans="9:57" x14ac:dyDescent="0.2">
      <c r="I375" s="19"/>
      <c r="J375" s="34"/>
      <c r="K375" s="44">
        <f>F32</f>
        <v>19</v>
      </c>
      <c r="L375" s="45">
        <f>F21</f>
        <v>8</v>
      </c>
      <c r="M375" s="45">
        <f>F28</f>
        <v>15</v>
      </c>
      <c r="N375" s="45">
        <f>F63</f>
        <v>50</v>
      </c>
      <c r="O375" s="45">
        <f>F43</f>
        <v>30</v>
      </c>
      <c r="P375" s="45">
        <f>F56</f>
        <v>43</v>
      </c>
      <c r="Q375" s="45">
        <f>F94</f>
        <v>81</v>
      </c>
      <c r="R375" s="45">
        <f>F71</f>
        <v>58</v>
      </c>
      <c r="S375" s="46">
        <f>F78</f>
        <v>65</v>
      </c>
      <c r="T375" s="47">
        <f t="shared" si="120"/>
        <v>20049</v>
      </c>
      <c r="U375" s="2"/>
      <c r="V375" s="48" t="s">
        <v>44</v>
      </c>
      <c r="W375" s="49" t="s">
        <v>52</v>
      </c>
      <c r="X375" s="49" t="s">
        <v>31</v>
      </c>
      <c r="Y375" s="49" t="s">
        <v>74</v>
      </c>
      <c r="Z375" s="49" t="s">
        <v>93</v>
      </c>
      <c r="AA375" s="49" t="s">
        <v>65</v>
      </c>
      <c r="AB375" s="49" t="s">
        <v>13</v>
      </c>
      <c r="AC375" s="49" t="s">
        <v>26</v>
      </c>
      <c r="AD375" s="50" t="s">
        <v>85</v>
      </c>
      <c r="AE375" s="42"/>
      <c r="AF375" s="24"/>
      <c r="AH375" s="26"/>
      <c r="AI375" s="34"/>
      <c r="AJ375" s="44">
        <f>F86</f>
        <v>73</v>
      </c>
      <c r="AK375" s="45">
        <f>F73</f>
        <v>60</v>
      </c>
      <c r="AL375" s="45">
        <f>F84</f>
        <v>71</v>
      </c>
      <c r="AM375" s="45">
        <f>F40</f>
        <v>27</v>
      </c>
      <c r="AN375" s="45">
        <f>F15</f>
        <v>2</v>
      </c>
      <c r="AO375" s="45">
        <f>F26</f>
        <v>13</v>
      </c>
      <c r="AP375" s="45">
        <f>F63</f>
        <v>50</v>
      </c>
      <c r="AQ375" s="45">
        <f>F47</f>
        <v>34</v>
      </c>
      <c r="AR375" s="46">
        <f>F52</f>
        <v>39</v>
      </c>
      <c r="AS375" s="47">
        <f t="shared" si="121"/>
        <v>20049</v>
      </c>
      <c r="AT375" s="2"/>
      <c r="AU375" s="48" t="s">
        <v>60</v>
      </c>
      <c r="AV375" s="49" t="s">
        <v>87</v>
      </c>
      <c r="AW375" s="49" t="s">
        <v>32</v>
      </c>
      <c r="AX375" s="49" t="s">
        <v>96</v>
      </c>
      <c r="AY375" s="49" t="s">
        <v>20</v>
      </c>
      <c r="AZ375" s="49" t="s">
        <v>57</v>
      </c>
      <c r="BA375" s="49" t="s">
        <v>74</v>
      </c>
      <c r="BB375" s="49" t="s">
        <v>15</v>
      </c>
      <c r="BC375" s="50" t="s">
        <v>40</v>
      </c>
      <c r="BD375" s="42"/>
      <c r="BE375" s="24"/>
    </row>
    <row r="376" spans="9:57" x14ac:dyDescent="0.2">
      <c r="I376" s="19"/>
      <c r="J376" s="34"/>
      <c r="K376" s="44">
        <f>F67</f>
        <v>54</v>
      </c>
      <c r="L376" s="45">
        <f>F44</f>
        <v>31</v>
      </c>
      <c r="M376" s="45">
        <f>F51</f>
        <v>38</v>
      </c>
      <c r="N376" s="45">
        <f>F86</f>
        <v>73</v>
      </c>
      <c r="O376" s="45">
        <f>F75</f>
        <v>62</v>
      </c>
      <c r="P376" s="45">
        <f>F82</f>
        <v>69</v>
      </c>
      <c r="Q376" s="45">
        <f>F36</f>
        <v>23</v>
      </c>
      <c r="R376" s="45">
        <f>F16</f>
        <v>3</v>
      </c>
      <c r="S376" s="46">
        <f>F29</f>
        <v>16</v>
      </c>
      <c r="T376" s="47">
        <f t="shared" si="120"/>
        <v>20049</v>
      </c>
      <c r="U376" s="2"/>
      <c r="V376" s="48" t="s">
        <v>30</v>
      </c>
      <c r="W376" s="49" t="s">
        <v>39</v>
      </c>
      <c r="X376" s="49" t="s">
        <v>51</v>
      </c>
      <c r="Y376" s="49" t="s">
        <v>60</v>
      </c>
      <c r="Z376" s="49" t="s">
        <v>69</v>
      </c>
      <c r="AA376" s="49" t="s">
        <v>92</v>
      </c>
      <c r="AB376" s="49" t="s">
        <v>80</v>
      </c>
      <c r="AC376" s="49" t="s">
        <v>12</v>
      </c>
      <c r="AD376" s="50" t="s">
        <v>21</v>
      </c>
      <c r="AE376" s="42"/>
      <c r="AF376" s="24"/>
      <c r="AH376" s="26"/>
      <c r="AI376" s="34"/>
      <c r="AJ376" s="44">
        <f>F17</f>
        <v>4</v>
      </c>
      <c r="AK376" s="45">
        <f>F31</f>
        <v>18</v>
      </c>
      <c r="AL376" s="45">
        <f>F33</f>
        <v>20</v>
      </c>
      <c r="AM376" s="45">
        <f>F43</f>
        <v>30</v>
      </c>
      <c r="AN376" s="45">
        <f>F54</f>
        <v>41</v>
      </c>
      <c r="AO376" s="45">
        <f>F65</f>
        <v>52</v>
      </c>
      <c r="AP376" s="45">
        <f>F75</f>
        <v>62</v>
      </c>
      <c r="AQ376" s="45">
        <f>F77</f>
        <v>64</v>
      </c>
      <c r="AR376" s="46">
        <f>F91</f>
        <v>78</v>
      </c>
      <c r="AS376" s="47">
        <f t="shared" si="121"/>
        <v>20049</v>
      </c>
      <c r="AT376" s="2"/>
      <c r="AU376" s="48" t="s">
        <v>64</v>
      </c>
      <c r="AV376" s="49" t="s">
        <v>79</v>
      </c>
      <c r="AW376" s="49" t="s">
        <v>36</v>
      </c>
      <c r="AX376" s="49" t="s">
        <v>93</v>
      </c>
      <c r="AY376" s="49" t="s">
        <v>24</v>
      </c>
      <c r="AZ376" s="49" t="s">
        <v>56</v>
      </c>
      <c r="BA376" s="49" t="s">
        <v>69</v>
      </c>
      <c r="BB376" s="49" t="s">
        <v>19</v>
      </c>
      <c r="BC376" s="50" t="s">
        <v>41</v>
      </c>
      <c r="BD376" s="42"/>
      <c r="BE376" s="24"/>
    </row>
    <row r="377" spans="9:57" x14ac:dyDescent="0.2">
      <c r="I377" s="19"/>
      <c r="J377" s="34"/>
      <c r="K377" s="44">
        <f>F90</f>
        <v>77</v>
      </c>
      <c r="L377" s="45">
        <f>F70</f>
        <v>57</v>
      </c>
      <c r="M377" s="45">
        <f>F83</f>
        <v>70</v>
      </c>
      <c r="N377" s="45">
        <f>F40</f>
        <v>27</v>
      </c>
      <c r="O377" s="45">
        <f>F17</f>
        <v>4</v>
      </c>
      <c r="P377" s="45">
        <f>F24</f>
        <v>11</v>
      </c>
      <c r="Q377" s="45">
        <f>F59</f>
        <v>46</v>
      </c>
      <c r="R377" s="45">
        <f>F48</f>
        <v>35</v>
      </c>
      <c r="S377" s="46">
        <f>F55</f>
        <v>42</v>
      </c>
      <c r="T377" s="47">
        <f t="shared" si="120"/>
        <v>20049</v>
      </c>
      <c r="U377" s="2"/>
      <c r="V377" s="48" t="s">
        <v>55</v>
      </c>
      <c r="W377" s="49" t="s">
        <v>34</v>
      </c>
      <c r="X377" s="49" t="s">
        <v>43</v>
      </c>
      <c r="Y377" s="49" t="s">
        <v>96</v>
      </c>
      <c r="Z377" s="49" t="s">
        <v>64</v>
      </c>
      <c r="AA377" s="49" t="s">
        <v>73</v>
      </c>
      <c r="AB377" s="49" t="s">
        <v>25</v>
      </c>
      <c r="AC377" s="49" t="s">
        <v>84</v>
      </c>
      <c r="AD377" s="50" t="s">
        <v>14</v>
      </c>
      <c r="AE377" s="42"/>
      <c r="AF377" s="24"/>
      <c r="AH377" s="26"/>
      <c r="AI377" s="34"/>
      <c r="AJ377" s="44">
        <f>F56</f>
        <v>43</v>
      </c>
      <c r="AK377" s="45">
        <f>F61</f>
        <v>48</v>
      </c>
      <c r="AL377" s="45">
        <f>F45</f>
        <v>32</v>
      </c>
      <c r="AM377" s="45">
        <f>F82</f>
        <v>69</v>
      </c>
      <c r="AN377" s="45">
        <f>F93</f>
        <v>80</v>
      </c>
      <c r="AO377" s="45">
        <f>F68</f>
        <v>55</v>
      </c>
      <c r="AP377" s="45">
        <f>F24</f>
        <v>11</v>
      </c>
      <c r="AQ377" s="45">
        <f>F35</f>
        <v>22</v>
      </c>
      <c r="AR377" s="46">
        <f>F22</f>
        <v>9</v>
      </c>
      <c r="AS377" s="47">
        <f t="shared" si="121"/>
        <v>20049</v>
      </c>
      <c r="AT377" s="2"/>
      <c r="AU377" s="48" t="s">
        <v>65</v>
      </c>
      <c r="AV377" s="49" t="s">
        <v>83</v>
      </c>
      <c r="AW377" s="49" t="s">
        <v>35</v>
      </c>
      <c r="AX377" s="49" t="s">
        <v>92</v>
      </c>
      <c r="AY377" s="49" t="s">
        <v>28</v>
      </c>
      <c r="AZ377" s="49" t="s">
        <v>53</v>
      </c>
      <c r="BA377" s="49" t="s">
        <v>73</v>
      </c>
      <c r="BB377" s="49" t="s">
        <v>11</v>
      </c>
      <c r="BC377" s="50" t="s">
        <v>45</v>
      </c>
      <c r="BD377" s="42"/>
      <c r="BE377" s="24"/>
    </row>
    <row r="378" spans="9:57" x14ac:dyDescent="0.2">
      <c r="I378" s="19"/>
      <c r="J378" s="34"/>
      <c r="K378" s="44">
        <f>F30</f>
        <v>17</v>
      </c>
      <c r="L378" s="45">
        <f>F37</f>
        <v>24</v>
      </c>
      <c r="M378" s="45">
        <f>F14</f>
        <v>1</v>
      </c>
      <c r="N378" s="45">
        <f>F52</f>
        <v>39</v>
      </c>
      <c r="O378" s="45">
        <f>F65</f>
        <v>52</v>
      </c>
      <c r="P378" s="45">
        <f>F45</f>
        <v>32</v>
      </c>
      <c r="Q378" s="45">
        <f>F80</f>
        <v>67</v>
      </c>
      <c r="R378" s="45">
        <f>F87</f>
        <v>74</v>
      </c>
      <c r="S378" s="46">
        <f>F76</f>
        <v>63</v>
      </c>
      <c r="T378" s="47">
        <f t="shared" si="120"/>
        <v>20049</v>
      </c>
      <c r="U378" s="2"/>
      <c r="V378" s="48" t="s">
        <v>17</v>
      </c>
      <c r="W378" s="49" t="s">
        <v>22</v>
      </c>
      <c r="X378" s="49" t="s">
        <v>81</v>
      </c>
      <c r="Y378" s="49" t="s">
        <v>40</v>
      </c>
      <c r="Z378" s="49" t="s">
        <v>56</v>
      </c>
      <c r="AA378" s="49" t="s">
        <v>35</v>
      </c>
      <c r="AB378" s="49" t="s">
        <v>70</v>
      </c>
      <c r="AC378" s="49" t="s">
        <v>97</v>
      </c>
      <c r="AD378" s="50" t="s">
        <v>61</v>
      </c>
      <c r="AE378" s="42"/>
      <c r="AF378" s="24"/>
      <c r="AH378" s="26"/>
      <c r="AI378" s="34"/>
      <c r="AJ378" s="44">
        <f>F25</f>
        <v>12</v>
      </c>
      <c r="AK378" s="45">
        <f>F36</f>
        <v>23</v>
      </c>
      <c r="AL378" s="45">
        <f>F20</f>
        <v>7</v>
      </c>
      <c r="AM378" s="45">
        <f>F62</f>
        <v>49</v>
      </c>
      <c r="AN378" s="45">
        <f>F49</f>
        <v>36</v>
      </c>
      <c r="AO378" s="45">
        <f>F51</f>
        <v>38</v>
      </c>
      <c r="AP378" s="45">
        <f>F80</f>
        <v>67</v>
      </c>
      <c r="AQ378" s="45">
        <f>F94</f>
        <v>81</v>
      </c>
      <c r="AR378" s="46">
        <f>F69</f>
        <v>56</v>
      </c>
      <c r="AS378" s="47">
        <f t="shared" si="121"/>
        <v>20049</v>
      </c>
      <c r="AT378" s="2"/>
      <c r="AU378" s="48" t="s">
        <v>62</v>
      </c>
      <c r="AV378" s="49" t="s">
        <v>80</v>
      </c>
      <c r="AW378" s="49" t="s">
        <v>37</v>
      </c>
      <c r="AX378" s="217" t="s">
        <v>99</v>
      </c>
      <c r="AY378" s="217" t="s">
        <v>23</v>
      </c>
      <c r="AZ378" s="217" t="s">
        <v>51</v>
      </c>
      <c r="BA378" s="49" t="s">
        <v>70</v>
      </c>
      <c r="BB378" s="49" t="s">
        <v>13</v>
      </c>
      <c r="BC378" s="50" t="s">
        <v>42</v>
      </c>
      <c r="BD378" s="42"/>
      <c r="BE378" s="24"/>
    </row>
    <row r="379" spans="9:57" x14ac:dyDescent="0.2">
      <c r="I379" s="19"/>
      <c r="J379" s="34"/>
      <c r="K379" s="44">
        <f>F53</f>
        <v>40</v>
      </c>
      <c r="L379" s="45">
        <f>F60</f>
        <v>47</v>
      </c>
      <c r="M379" s="45">
        <f>F49</f>
        <v>36</v>
      </c>
      <c r="N379" s="45">
        <f>F84</f>
        <v>71</v>
      </c>
      <c r="O379" s="45">
        <f>F91</f>
        <v>78</v>
      </c>
      <c r="P379" s="45">
        <f>F68</f>
        <v>55</v>
      </c>
      <c r="Q379" s="45">
        <f>F25</f>
        <v>12</v>
      </c>
      <c r="R379" s="45">
        <f>F38</f>
        <v>25</v>
      </c>
      <c r="S379" s="46">
        <f>F18</f>
        <v>5</v>
      </c>
      <c r="T379" s="47">
        <f t="shared" si="120"/>
        <v>20049</v>
      </c>
      <c r="U379" s="2"/>
      <c r="V379" s="48" t="s">
        <v>82</v>
      </c>
      <c r="W379" s="49" t="s">
        <v>16</v>
      </c>
      <c r="X379" s="49" t="s">
        <v>23</v>
      </c>
      <c r="Y379" s="49" t="s">
        <v>32</v>
      </c>
      <c r="Z379" s="49" t="s">
        <v>41</v>
      </c>
      <c r="AA379" s="49" t="s">
        <v>53</v>
      </c>
      <c r="AB379" s="49" t="s">
        <v>62</v>
      </c>
      <c r="AC379" s="49" t="s">
        <v>71</v>
      </c>
      <c r="AD379" s="50" t="s">
        <v>94</v>
      </c>
      <c r="AE379" s="42"/>
      <c r="AF379" s="24"/>
      <c r="AH379" s="26"/>
      <c r="AI379" s="34"/>
      <c r="AJ379" s="44">
        <f>F64</f>
        <v>51</v>
      </c>
      <c r="AK379" s="45">
        <f>F48</f>
        <v>35</v>
      </c>
      <c r="AL379" s="45">
        <f>F50</f>
        <v>37</v>
      </c>
      <c r="AM379" s="45">
        <f>F87</f>
        <v>74</v>
      </c>
      <c r="AN379" s="45">
        <f>F71</f>
        <v>58</v>
      </c>
      <c r="AO379" s="45">
        <f>F85</f>
        <v>72</v>
      </c>
      <c r="AP379" s="45">
        <f>F38</f>
        <v>25</v>
      </c>
      <c r="AQ379" s="45">
        <f>F16</f>
        <v>3</v>
      </c>
      <c r="AR379" s="46">
        <f>F27</f>
        <v>14</v>
      </c>
      <c r="AS379" s="47">
        <f t="shared" si="121"/>
        <v>20049</v>
      </c>
      <c r="AT379" s="2"/>
      <c r="AU379" s="48" t="s">
        <v>66</v>
      </c>
      <c r="AV379" s="49" t="s">
        <v>84</v>
      </c>
      <c r="AW379" s="49" t="s">
        <v>29</v>
      </c>
      <c r="AX379" s="49" t="s">
        <v>97</v>
      </c>
      <c r="AY379" s="49" t="s">
        <v>26</v>
      </c>
      <c r="AZ379" s="49" t="s">
        <v>54</v>
      </c>
      <c r="BA379" s="49" t="s">
        <v>71</v>
      </c>
      <c r="BB379" s="49" t="s">
        <v>12</v>
      </c>
      <c r="BC379" s="50" t="s">
        <v>46</v>
      </c>
      <c r="BD379" s="42"/>
      <c r="BE379" s="24"/>
    </row>
    <row r="380" spans="9:57" ht="12.75" thickBot="1" x14ac:dyDescent="0.25">
      <c r="I380" s="58"/>
      <c r="J380" s="34"/>
      <c r="K380" s="59">
        <f>F79</f>
        <v>66</v>
      </c>
      <c r="L380" s="60">
        <f>F92</f>
        <v>79</v>
      </c>
      <c r="M380" s="60">
        <f>F72</f>
        <v>59</v>
      </c>
      <c r="N380" s="60">
        <f>F26</f>
        <v>13</v>
      </c>
      <c r="O380" s="60">
        <f>F33</f>
        <v>20</v>
      </c>
      <c r="P380" s="60">
        <f>F22</f>
        <v>9</v>
      </c>
      <c r="Q380" s="60">
        <f>F57</f>
        <v>44</v>
      </c>
      <c r="R380" s="60">
        <f>F64</f>
        <v>51</v>
      </c>
      <c r="S380" s="61">
        <f>F41</f>
        <v>28</v>
      </c>
      <c r="T380" s="47">
        <f t="shared" si="120"/>
        <v>20049</v>
      </c>
      <c r="U380" s="2"/>
      <c r="V380" s="63" t="s">
        <v>27</v>
      </c>
      <c r="W380" s="64" t="s">
        <v>86</v>
      </c>
      <c r="X380" s="64" t="s">
        <v>18</v>
      </c>
      <c r="Y380" s="64" t="s">
        <v>57</v>
      </c>
      <c r="Z380" s="64" t="s">
        <v>36</v>
      </c>
      <c r="AA380" s="64" t="s">
        <v>45</v>
      </c>
      <c r="AB380" s="64" t="s">
        <v>98</v>
      </c>
      <c r="AC380" s="64" t="s">
        <v>66</v>
      </c>
      <c r="AD380" s="65" t="s">
        <v>75</v>
      </c>
      <c r="AE380" s="42"/>
      <c r="AF380" s="66"/>
      <c r="AH380" s="26"/>
      <c r="AI380" s="34"/>
      <c r="AJ380" s="59">
        <f>F76</f>
        <v>63</v>
      </c>
      <c r="AK380" s="60">
        <f>F78</f>
        <v>65</v>
      </c>
      <c r="AL380" s="60">
        <f>F89</f>
        <v>76</v>
      </c>
      <c r="AM380" s="60">
        <f>F18</f>
        <v>5</v>
      </c>
      <c r="AN380" s="60">
        <f>F29</f>
        <v>16</v>
      </c>
      <c r="AO380" s="60">
        <f>F34</f>
        <v>21</v>
      </c>
      <c r="AP380" s="60">
        <f>F41</f>
        <v>28</v>
      </c>
      <c r="AQ380" s="60">
        <f>F55</f>
        <v>42</v>
      </c>
      <c r="AR380" s="61">
        <f>F66</f>
        <v>53</v>
      </c>
      <c r="AS380" s="47">
        <f t="shared" si="121"/>
        <v>20049</v>
      </c>
      <c r="AT380" s="2"/>
      <c r="AU380" s="63" t="s">
        <v>61</v>
      </c>
      <c r="AV380" s="64" t="s">
        <v>85</v>
      </c>
      <c r="AW380" s="64" t="s">
        <v>33</v>
      </c>
      <c r="AX380" s="64" t="s">
        <v>94</v>
      </c>
      <c r="AY380" s="64" t="s">
        <v>21</v>
      </c>
      <c r="AZ380" s="64" t="s">
        <v>58</v>
      </c>
      <c r="BA380" s="64" t="s">
        <v>75</v>
      </c>
      <c r="BB380" s="64" t="s">
        <v>14</v>
      </c>
      <c r="BC380" s="65" t="s">
        <v>38</v>
      </c>
      <c r="BD380" s="42"/>
      <c r="BE380" s="66"/>
    </row>
    <row r="381" spans="9:57" x14ac:dyDescent="0.2">
      <c r="I381" s="58"/>
      <c r="J381" s="34"/>
      <c r="K381" s="78">
        <f>SUMSQ(K372,L372,M372,K373,L373,M373,K374,L374,M374)</f>
        <v>20049</v>
      </c>
      <c r="L381" s="79">
        <f>SUMSQ(K375,L375,M375,K376,L376,M376,K377,L377,M377)</f>
        <v>20049</v>
      </c>
      <c r="M381" s="79">
        <f>SUMSQ(K378,L378,M378,K379,L379,M379,K380,L380,M380)</f>
        <v>20049</v>
      </c>
      <c r="N381" s="79">
        <f>SUMSQ(N372,O372,P372,N373,O373,P373,N374,O374,P374)</f>
        <v>20049</v>
      </c>
      <c r="O381" s="79">
        <f>SUMSQ(N375,O375,P375,N376,O376,P376,N377,O377,P377)</f>
        <v>20049</v>
      </c>
      <c r="P381" s="79">
        <f>SUMSQ(N378,O378,P378,N379,O379,P379,N380,O380,P380)</f>
        <v>20049</v>
      </c>
      <c r="Q381" s="79">
        <f>SUMSQ(Q372,R372,S372,Q373,R373,S373,Q374,R374,S374)</f>
        <v>20049</v>
      </c>
      <c r="R381" s="79">
        <f>SUMSQ(Q375,R375,S375,Q376,R376,S376,Q377,R377,S377)</f>
        <v>20049</v>
      </c>
      <c r="S381" s="79">
        <f>SUMSQ(Q378,R378,S378,Q379,R379,S379,Q380,R380,S380)</f>
        <v>20049</v>
      </c>
      <c r="T381" s="80">
        <f>SUMSQ(K372,L373,M374,N375,O376,P377,Q378,R379,S380)</f>
        <v>20049</v>
      </c>
      <c r="U381" s="2"/>
      <c r="V381" s="77"/>
      <c r="W381" s="77"/>
      <c r="X381" s="77"/>
      <c r="Y381" s="77"/>
      <c r="Z381" s="77"/>
      <c r="AA381" s="77"/>
      <c r="AB381" s="77"/>
      <c r="AC381" s="77"/>
      <c r="AD381" s="77"/>
      <c r="AE381" s="42"/>
      <c r="AF381" s="66"/>
      <c r="AH381" s="26"/>
      <c r="AI381" s="34"/>
      <c r="AJ381" s="78">
        <f>SUM(AJ372,AK372,AL372,AJ373,AK373,AL373,AJ374,AK374,AL374)</f>
        <v>369</v>
      </c>
      <c r="AK381" s="79">
        <f>SUM(AJ375,AK375,AL375,AJ376,AK376,AL376,AJ377,AK377,AL377)</f>
        <v>369</v>
      </c>
      <c r="AL381" s="79">
        <f>SUM(AJ378,AK378,AL378,AJ379,AK379,AL379,AJ380,AK380,AL380)</f>
        <v>369</v>
      </c>
      <c r="AM381" s="79">
        <f>SUM(AM372,AN372,AO372,AM373,AN373,AO373,AM374,AN374,AO374)</f>
        <v>369</v>
      </c>
      <c r="AN381" s="79">
        <f>SUM(AM375,AN375,AO375,AM376,AN376,AO376,AM377,AN377,AO377)</f>
        <v>369</v>
      </c>
      <c r="AO381" s="79">
        <f>SUM(AM378,AN378,AO378,AM379,AN379,AO379,AM380,AN380,AO380)</f>
        <v>369</v>
      </c>
      <c r="AP381" s="79">
        <f>SUM(AP372,AQ372,AR372,AP373,AQ373,AR373,AP374,AQ374,AR374)</f>
        <v>369</v>
      </c>
      <c r="AQ381" s="79">
        <f>SUM(AP375,AQ375,AR375,AP376,AQ376,AR376,AP377,AQ377,AR377)</f>
        <v>369</v>
      </c>
      <c r="AR381" s="79">
        <f>SUM(AP378,AQ378,AR378,AP379,AQ379,AR379,AP380,AQ380,AR380)</f>
        <v>369</v>
      </c>
      <c r="AS381" s="168">
        <f>AJ372^3+AK373^3+AL374^3+AM375^3+AN376^3+AO377^3+AP378^3+AQ379^3+AR380^3</f>
        <v>1225449</v>
      </c>
      <c r="AT381" s="2"/>
      <c r="AU381" s="77"/>
      <c r="AV381" s="77"/>
      <c r="AW381" s="77"/>
      <c r="AX381" s="77"/>
      <c r="AY381" s="77"/>
      <c r="AZ381" s="77"/>
      <c r="BA381" s="77"/>
      <c r="BB381" s="77"/>
      <c r="BC381" s="77"/>
      <c r="BD381" s="42"/>
      <c r="BE381" s="66"/>
    </row>
    <row r="382" spans="9:57" ht="12.75" thickBot="1" x14ac:dyDescent="0.25">
      <c r="I382" s="88"/>
      <c r="J382" s="34"/>
      <c r="K382" s="89">
        <f t="shared" ref="K382:S382" si="122">SUMSQ(K372:K380)</f>
        <v>20049</v>
      </c>
      <c r="L382" s="90">
        <f t="shared" si="122"/>
        <v>20049</v>
      </c>
      <c r="M382" s="90">
        <f t="shared" si="122"/>
        <v>20049</v>
      </c>
      <c r="N382" s="90">
        <f t="shared" si="122"/>
        <v>20049</v>
      </c>
      <c r="O382" s="90">
        <f t="shared" si="122"/>
        <v>20049</v>
      </c>
      <c r="P382" s="90">
        <f t="shared" si="122"/>
        <v>20049</v>
      </c>
      <c r="Q382" s="90">
        <f t="shared" si="122"/>
        <v>20049</v>
      </c>
      <c r="R382" s="90">
        <f t="shared" si="122"/>
        <v>20049</v>
      </c>
      <c r="S382" s="90">
        <f t="shared" si="122"/>
        <v>20049</v>
      </c>
      <c r="T382" s="99">
        <f>SUMSQ(K380,L379,M378,N377,O376,P375,Q374,R373,S372)</f>
        <v>20049</v>
      </c>
      <c r="U382" s="2"/>
      <c r="V382" s="49" t="s">
        <v>72</v>
      </c>
      <c r="W382" s="49" t="s">
        <v>76</v>
      </c>
      <c r="X382" s="49" t="s">
        <v>68</v>
      </c>
      <c r="Y382" s="49" t="s">
        <v>74</v>
      </c>
      <c r="Z382" s="49" t="s">
        <v>69</v>
      </c>
      <c r="AA382" s="49" t="s">
        <v>73</v>
      </c>
      <c r="AB382" s="49" t="s">
        <v>70</v>
      </c>
      <c r="AC382" s="49" t="s">
        <v>71</v>
      </c>
      <c r="AD382" s="49" t="s">
        <v>75</v>
      </c>
      <c r="AE382" s="42"/>
      <c r="AF382" s="97"/>
      <c r="AH382" s="26"/>
      <c r="AI382" s="34"/>
      <c r="AJ382" s="89">
        <f>SUMSQ(AJ372:AJ380)</f>
        <v>20049</v>
      </c>
      <c r="AK382" s="90">
        <f t="shared" ref="AK382:AR382" si="123">SUMSQ(AK372:AK380)</f>
        <v>20049</v>
      </c>
      <c r="AL382" s="90">
        <f t="shared" si="123"/>
        <v>20049</v>
      </c>
      <c r="AM382" s="90">
        <f t="shared" si="123"/>
        <v>20049</v>
      </c>
      <c r="AN382" s="90">
        <f t="shared" si="123"/>
        <v>20049</v>
      </c>
      <c r="AO382" s="90">
        <f t="shared" si="123"/>
        <v>20049</v>
      </c>
      <c r="AP382" s="90">
        <f t="shared" si="123"/>
        <v>20049</v>
      </c>
      <c r="AQ382" s="90">
        <f t="shared" si="123"/>
        <v>20049</v>
      </c>
      <c r="AR382" s="90">
        <f t="shared" si="123"/>
        <v>20049</v>
      </c>
      <c r="AS382" s="169">
        <f>AJ380^3+AK379^3+AL378^3+AM377^3+AN376^3+AO375^3+AP374^3+AQ373^3+AR372^3</f>
        <v>1225449</v>
      </c>
      <c r="AT382" s="2"/>
      <c r="AU382" s="49" t="s">
        <v>67</v>
      </c>
      <c r="AV382" s="49" t="s">
        <v>86</v>
      </c>
      <c r="AW382" s="49" t="s">
        <v>31</v>
      </c>
      <c r="AX382" s="49" t="s">
        <v>96</v>
      </c>
      <c r="AY382" s="49" t="s">
        <v>24</v>
      </c>
      <c r="AZ382" s="49" t="s">
        <v>53</v>
      </c>
      <c r="BA382" s="49" t="s">
        <v>70</v>
      </c>
      <c r="BB382" s="49" t="s">
        <v>12</v>
      </c>
      <c r="BC382" s="49" t="s">
        <v>38</v>
      </c>
      <c r="BD382" s="42"/>
      <c r="BE382" s="97"/>
    </row>
    <row r="383" spans="9:57" ht="12.75" thickBot="1" x14ac:dyDescent="0.25">
      <c r="I383" s="88"/>
      <c r="J383" s="104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64" t="s">
        <v>27</v>
      </c>
      <c r="W383" s="64" t="s">
        <v>16</v>
      </c>
      <c r="X383" s="64" t="s">
        <v>81</v>
      </c>
      <c r="Y383" s="64" t="s">
        <v>96</v>
      </c>
      <c r="Z383" s="64" t="s">
        <v>69</v>
      </c>
      <c r="AA383" s="64" t="s">
        <v>65</v>
      </c>
      <c r="AB383" s="64" t="s">
        <v>50</v>
      </c>
      <c r="AC383" s="64" t="s">
        <v>46</v>
      </c>
      <c r="AD383" s="64" t="s">
        <v>33</v>
      </c>
      <c r="AE383" s="109"/>
      <c r="AF383" s="97"/>
      <c r="AH383" s="26"/>
      <c r="AI383" s="104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64" t="s">
        <v>61</v>
      </c>
      <c r="AV383" s="64" t="s">
        <v>84</v>
      </c>
      <c r="AW383" s="64" t="s">
        <v>37</v>
      </c>
      <c r="AX383" s="64" t="s">
        <v>92</v>
      </c>
      <c r="AY383" s="64" t="s">
        <v>24</v>
      </c>
      <c r="AZ383" s="64" t="s">
        <v>57</v>
      </c>
      <c r="BA383" s="64" t="s">
        <v>68</v>
      </c>
      <c r="BB383" s="64" t="s">
        <v>16</v>
      </c>
      <c r="BC383" s="64" t="s">
        <v>44</v>
      </c>
      <c r="BD383" s="109"/>
      <c r="BE383" s="97"/>
    </row>
    <row r="384" spans="9:57" ht="12.75" thickBot="1" x14ac:dyDescent="0.25">
      <c r="I384" s="110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  <c r="AA384" s="111"/>
      <c r="AB384" s="111"/>
      <c r="AC384" s="111"/>
      <c r="AD384" s="111"/>
      <c r="AE384" s="111"/>
      <c r="AF384" s="112"/>
      <c r="AH384" s="110"/>
      <c r="AI384" s="111"/>
      <c r="AJ384" s="111"/>
      <c r="AK384" s="111"/>
      <c r="AL384" s="113"/>
      <c r="AM384" s="111"/>
      <c r="AN384" s="111"/>
      <c r="AO384" s="111"/>
      <c r="AP384" s="111"/>
      <c r="AQ384" s="111"/>
      <c r="AR384" s="111"/>
      <c r="AS384" s="111"/>
      <c r="AT384" s="111"/>
      <c r="AU384" s="111"/>
      <c r="AV384" s="111"/>
      <c r="AW384" s="111"/>
      <c r="AX384" s="111"/>
      <c r="AY384" s="111"/>
      <c r="AZ384" s="111"/>
      <c r="BA384" s="111"/>
      <c r="BB384" s="111"/>
      <c r="BC384" s="111"/>
      <c r="BD384" s="111"/>
      <c r="BE384" s="112"/>
    </row>
    <row r="385" spans="9:57" ht="12.75" thickBot="1" x14ac:dyDescent="0.25"/>
    <row r="386" spans="9:57" ht="12.75" thickBot="1" x14ac:dyDescent="0.25">
      <c r="I386" s="7"/>
      <c r="J386" s="8"/>
      <c r="K386" s="8"/>
      <c r="L386" s="8"/>
      <c r="M386" s="9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9"/>
      <c r="Y386" s="8"/>
      <c r="Z386" s="8"/>
      <c r="AA386" s="8"/>
      <c r="AB386" s="8"/>
      <c r="AC386" s="8"/>
      <c r="AD386" s="8"/>
      <c r="AE386" s="8" t="s">
        <v>0</v>
      </c>
      <c r="AF386" s="10"/>
      <c r="AH386" s="7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9"/>
      <c r="AX386" s="8"/>
      <c r="AY386" s="8"/>
      <c r="AZ386" s="8"/>
      <c r="BA386" s="8"/>
      <c r="BB386" s="8"/>
      <c r="BC386" s="8"/>
      <c r="BD386" s="8" t="s">
        <v>0</v>
      </c>
      <c r="BE386" s="10"/>
    </row>
    <row r="387" spans="9:57" ht="12.75" thickBot="1" x14ac:dyDescent="0.25">
      <c r="I387" s="19"/>
      <c r="J387" s="20"/>
      <c r="K387" s="21"/>
      <c r="L387" s="21"/>
      <c r="M387" s="21"/>
      <c r="N387" s="21"/>
      <c r="O387" s="22" t="s">
        <v>200</v>
      </c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2" t="s">
        <v>201</v>
      </c>
      <c r="AA387" s="21"/>
      <c r="AB387" s="21"/>
      <c r="AC387" s="21"/>
      <c r="AD387" s="21"/>
      <c r="AE387" s="23"/>
      <c r="AF387" s="24"/>
      <c r="AH387" s="26"/>
      <c r="AI387" s="20"/>
      <c r="AJ387" s="21"/>
      <c r="AK387" s="21"/>
      <c r="AL387" s="21"/>
      <c r="AM387" s="21"/>
      <c r="AN387" s="22" t="s">
        <v>202</v>
      </c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2" t="s">
        <v>139</v>
      </c>
      <c r="AZ387" s="21"/>
      <c r="BA387" s="21"/>
      <c r="BB387" s="21"/>
      <c r="BC387" s="21"/>
      <c r="BD387" s="23"/>
      <c r="BE387" s="24"/>
    </row>
    <row r="388" spans="9:57" x14ac:dyDescent="0.2">
      <c r="I388" s="19"/>
      <c r="J388" s="34"/>
      <c r="K388" s="35">
        <f>F15</f>
        <v>2</v>
      </c>
      <c r="L388" s="36">
        <f>F31</f>
        <v>18</v>
      </c>
      <c r="M388" s="36">
        <f>F35</f>
        <v>22</v>
      </c>
      <c r="N388" s="36">
        <f>F47</f>
        <v>34</v>
      </c>
      <c r="O388" s="36">
        <f>F54</f>
        <v>41</v>
      </c>
      <c r="P388" s="36">
        <f>F61</f>
        <v>48</v>
      </c>
      <c r="Q388" s="36">
        <f>F73</f>
        <v>60</v>
      </c>
      <c r="R388" s="36">
        <f>F77</f>
        <v>64</v>
      </c>
      <c r="S388" s="37">
        <f>F93</f>
        <v>80</v>
      </c>
      <c r="T388" s="38">
        <f t="shared" ref="T388:T396" si="124">SUMSQ(K388:S388)</f>
        <v>20049</v>
      </c>
      <c r="U388" s="2"/>
      <c r="V388" s="39" t="s">
        <v>20</v>
      </c>
      <c r="W388" s="40" t="s">
        <v>79</v>
      </c>
      <c r="X388" s="40" t="s">
        <v>11</v>
      </c>
      <c r="Y388" s="40" t="s">
        <v>15</v>
      </c>
      <c r="Z388" s="40" t="s">
        <v>24</v>
      </c>
      <c r="AA388" s="40" t="s">
        <v>83</v>
      </c>
      <c r="AB388" s="40" t="s">
        <v>87</v>
      </c>
      <c r="AC388" s="40" t="s">
        <v>19</v>
      </c>
      <c r="AD388" s="41" t="s">
        <v>28</v>
      </c>
      <c r="AE388" s="42"/>
      <c r="AF388" s="24"/>
      <c r="AH388" s="26"/>
      <c r="AI388" s="34"/>
      <c r="AJ388" s="35">
        <f>F48</f>
        <v>35</v>
      </c>
      <c r="AK388" s="36">
        <f>F55</f>
        <v>42</v>
      </c>
      <c r="AL388" s="36">
        <f>F59</f>
        <v>46</v>
      </c>
      <c r="AM388" s="36">
        <f>F70</f>
        <v>57</v>
      </c>
      <c r="AN388" s="36">
        <f>F83</f>
        <v>70</v>
      </c>
      <c r="AO388" s="36">
        <f>F90</f>
        <v>77</v>
      </c>
      <c r="AP388" s="36">
        <f>F17</f>
        <v>4</v>
      </c>
      <c r="AQ388" s="36">
        <f>F24</f>
        <v>11</v>
      </c>
      <c r="AR388" s="37">
        <f>F40</f>
        <v>27</v>
      </c>
      <c r="AS388" s="38">
        <f t="shared" ref="AS388:AS396" si="125">SUMSQ(AJ388:AR388)</f>
        <v>20049</v>
      </c>
      <c r="AT388" s="2"/>
      <c r="AU388" s="39" t="s">
        <v>84</v>
      </c>
      <c r="AV388" s="40" t="s">
        <v>14</v>
      </c>
      <c r="AW388" s="40" t="s">
        <v>25</v>
      </c>
      <c r="AX388" s="40" t="s">
        <v>34</v>
      </c>
      <c r="AY388" s="40" t="s">
        <v>43</v>
      </c>
      <c r="AZ388" s="40" t="s">
        <v>55</v>
      </c>
      <c r="BA388" s="40" t="s">
        <v>64</v>
      </c>
      <c r="BB388" s="40" t="s">
        <v>73</v>
      </c>
      <c r="BC388" s="41" t="s">
        <v>96</v>
      </c>
      <c r="BD388" s="42"/>
      <c r="BE388" s="24"/>
    </row>
    <row r="389" spans="9:57" x14ac:dyDescent="0.2">
      <c r="I389" s="19"/>
      <c r="J389" s="34"/>
      <c r="K389" s="44">
        <f>F46</f>
        <v>33</v>
      </c>
      <c r="L389" s="45">
        <f>F50</f>
        <v>37</v>
      </c>
      <c r="M389" s="45">
        <f>F66</f>
        <v>53</v>
      </c>
      <c r="N389" s="45">
        <f>F69</f>
        <v>56</v>
      </c>
      <c r="O389" s="45">
        <f>F85</f>
        <v>72</v>
      </c>
      <c r="P389" s="45">
        <f>F89</f>
        <v>76</v>
      </c>
      <c r="Q389" s="45">
        <f>F20</f>
        <v>7</v>
      </c>
      <c r="R389" s="45">
        <f>F27</f>
        <v>14</v>
      </c>
      <c r="S389" s="46">
        <f>F34</f>
        <v>21</v>
      </c>
      <c r="T389" s="47">
        <f t="shared" si="124"/>
        <v>20049</v>
      </c>
      <c r="U389" s="2"/>
      <c r="V389" s="48" t="s">
        <v>50</v>
      </c>
      <c r="W389" s="49" t="s">
        <v>29</v>
      </c>
      <c r="X389" s="49" t="s">
        <v>38</v>
      </c>
      <c r="Y389" s="49" t="s">
        <v>42</v>
      </c>
      <c r="Z389" s="49" t="s">
        <v>54</v>
      </c>
      <c r="AA389" s="49" t="s">
        <v>33</v>
      </c>
      <c r="AB389" s="49" t="s">
        <v>37</v>
      </c>
      <c r="AC389" s="49" t="s">
        <v>46</v>
      </c>
      <c r="AD389" s="50" t="s">
        <v>58</v>
      </c>
      <c r="AE389" s="42"/>
      <c r="AF389" s="24"/>
      <c r="AH389" s="26"/>
      <c r="AI389" s="34"/>
      <c r="AJ389" s="44">
        <f>F81</f>
        <v>68</v>
      </c>
      <c r="AK389" s="45">
        <f>F88</f>
        <v>75</v>
      </c>
      <c r="AL389" s="45">
        <f>F74</f>
        <v>61</v>
      </c>
      <c r="AM389" s="45">
        <f>F31</f>
        <v>18</v>
      </c>
      <c r="AN389" s="45">
        <f>F35</f>
        <v>22</v>
      </c>
      <c r="AO389" s="45">
        <f>F15</f>
        <v>2</v>
      </c>
      <c r="AP389" s="45">
        <f>F50</f>
        <v>37</v>
      </c>
      <c r="AQ389" s="45">
        <f>F66</f>
        <v>53</v>
      </c>
      <c r="AR389" s="46">
        <f>F46</f>
        <v>33</v>
      </c>
      <c r="AS389" s="47">
        <f t="shared" si="125"/>
        <v>20049</v>
      </c>
      <c r="AT389" s="2"/>
      <c r="AU389" s="48" t="s">
        <v>59</v>
      </c>
      <c r="AV389" s="49" t="s">
        <v>68</v>
      </c>
      <c r="AW389" s="49" t="s">
        <v>91</v>
      </c>
      <c r="AX389" s="49" t="s">
        <v>79</v>
      </c>
      <c r="AY389" s="49" t="s">
        <v>11</v>
      </c>
      <c r="AZ389" s="49" t="s">
        <v>20</v>
      </c>
      <c r="BA389" s="49" t="s">
        <v>29</v>
      </c>
      <c r="BB389" s="49" t="s">
        <v>38</v>
      </c>
      <c r="BC389" s="50" t="s">
        <v>50</v>
      </c>
      <c r="BD389" s="42"/>
      <c r="BE389" s="24"/>
    </row>
    <row r="390" spans="9:57" x14ac:dyDescent="0.2">
      <c r="I390" s="19"/>
      <c r="J390" s="34"/>
      <c r="K390" s="44">
        <f>F74</f>
        <v>61</v>
      </c>
      <c r="L390" s="45">
        <f>F81</f>
        <v>68</v>
      </c>
      <c r="M390" s="45">
        <f>F88</f>
        <v>75</v>
      </c>
      <c r="N390" s="45">
        <f>F19</f>
        <v>6</v>
      </c>
      <c r="O390" s="45">
        <f>F23</f>
        <v>10</v>
      </c>
      <c r="P390" s="45">
        <f>F39</f>
        <v>26</v>
      </c>
      <c r="Q390" s="45">
        <f>F42</f>
        <v>29</v>
      </c>
      <c r="R390" s="45">
        <f>F58</f>
        <v>45</v>
      </c>
      <c r="S390" s="46">
        <f>F62</f>
        <v>49</v>
      </c>
      <c r="T390" s="47">
        <f t="shared" si="124"/>
        <v>20049</v>
      </c>
      <c r="U390" s="2"/>
      <c r="V390" s="48" t="s">
        <v>91</v>
      </c>
      <c r="W390" s="49" t="s">
        <v>59</v>
      </c>
      <c r="X390" s="49" t="s">
        <v>68</v>
      </c>
      <c r="Y390" s="49" t="s">
        <v>72</v>
      </c>
      <c r="Z390" s="49" t="s">
        <v>95</v>
      </c>
      <c r="AA390" s="49" t="s">
        <v>63</v>
      </c>
      <c r="AB390" s="49" t="s">
        <v>67</v>
      </c>
      <c r="AC390" s="49" t="s">
        <v>76</v>
      </c>
      <c r="AD390" s="50" t="s">
        <v>99</v>
      </c>
      <c r="AE390" s="42"/>
      <c r="AF390" s="24"/>
      <c r="AH390" s="26"/>
      <c r="AI390" s="34"/>
      <c r="AJ390" s="44">
        <f>F33</f>
        <v>20</v>
      </c>
      <c r="AK390" s="45">
        <f>F22</f>
        <v>9</v>
      </c>
      <c r="AL390" s="45">
        <f>F26</f>
        <v>13</v>
      </c>
      <c r="AM390" s="45">
        <f>F64</f>
        <v>51</v>
      </c>
      <c r="AN390" s="45">
        <f>F41</f>
        <v>28</v>
      </c>
      <c r="AO390" s="45">
        <f>F57</f>
        <v>44</v>
      </c>
      <c r="AP390" s="45">
        <f>F92</f>
        <v>79</v>
      </c>
      <c r="AQ390" s="45">
        <f>F72</f>
        <v>59</v>
      </c>
      <c r="AR390" s="46">
        <f>F79</f>
        <v>66</v>
      </c>
      <c r="AS390" s="47">
        <f t="shared" si="125"/>
        <v>20049</v>
      </c>
      <c r="AT390" s="2"/>
      <c r="AU390" s="48" t="s">
        <v>36</v>
      </c>
      <c r="AV390" s="49" t="s">
        <v>45</v>
      </c>
      <c r="AW390" s="49" t="s">
        <v>57</v>
      </c>
      <c r="AX390" s="217" t="s">
        <v>66</v>
      </c>
      <c r="AY390" s="217" t="s">
        <v>75</v>
      </c>
      <c r="AZ390" s="217" t="s">
        <v>98</v>
      </c>
      <c r="BA390" s="49" t="s">
        <v>86</v>
      </c>
      <c r="BB390" s="49" t="s">
        <v>18</v>
      </c>
      <c r="BC390" s="50" t="s">
        <v>27</v>
      </c>
      <c r="BD390" s="42"/>
      <c r="BE390" s="24"/>
    </row>
    <row r="391" spans="9:57" x14ac:dyDescent="0.2">
      <c r="I391" s="19"/>
      <c r="J391" s="34"/>
      <c r="K391" s="44">
        <f>F40</f>
        <v>27</v>
      </c>
      <c r="L391" s="45">
        <f>F17</f>
        <v>4</v>
      </c>
      <c r="M391" s="45">
        <f>F24</f>
        <v>11</v>
      </c>
      <c r="N391" s="45">
        <f>F63</f>
        <v>50</v>
      </c>
      <c r="O391" s="45">
        <f>F43</f>
        <v>30</v>
      </c>
      <c r="P391" s="45">
        <f>F56</f>
        <v>43</v>
      </c>
      <c r="Q391" s="45">
        <f>F86</f>
        <v>73</v>
      </c>
      <c r="R391" s="45">
        <f>F75</f>
        <v>62</v>
      </c>
      <c r="S391" s="46">
        <f>F82</f>
        <v>69</v>
      </c>
      <c r="T391" s="47">
        <f t="shared" si="124"/>
        <v>20049</v>
      </c>
      <c r="U391" s="2"/>
      <c r="V391" s="48" t="s">
        <v>96</v>
      </c>
      <c r="W391" s="49" t="s">
        <v>64</v>
      </c>
      <c r="X391" s="49" t="s">
        <v>73</v>
      </c>
      <c r="Y391" s="49" t="s">
        <v>74</v>
      </c>
      <c r="Z391" s="49" t="s">
        <v>93</v>
      </c>
      <c r="AA391" s="49" t="s">
        <v>65</v>
      </c>
      <c r="AB391" s="49" t="s">
        <v>60</v>
      </c>
      <c r="AC391" s="49" t="s">
        <v>69</v>
      </c>
      <c r="AD391" s="50" t="s">
        <v>92</v>
      </c>
      <c r="AE391" s="42"/>
      <c r="AF391" s="24"/>
      <c r="AH391" s="26"/>
      <c r="AI391" s="34"/>
      <c r="AJ391" s="44">
        <f>F94</f>
        <v>81</v>
      </c>
      <c r="AK391" s="45">
        <f>F71</f>
        <v>58</v>
      </c>
      <c r="AL391" s="45">
        <f>F78</f>
        <v>65</v>
      </c>
      <c r="AM391" s="45">
        <f>F32</f>
        <v>19</v>
      </c>
      <c r="AN391" s="45">
        <f>F21</f>
        <v>8</v>
      </c>
      <c r="AO391" s="45">
        <f>F28</f>
        <v>15</v>
      </c>
      <c r="AP391" s="45">
        <f>F63</f>
        <v>50</v>
      </c>
      <c r="AQ391" s="45">
        <f>F43</f>
        <v>30</v>
      </c>
      <c r="AR391" s="46">
        <f>F56</f>
        <v>43</v>
      </c>
      <c r="AS391" s="47">
        <f t="shared" si="125"/>
        <v>20049</v>
      </c>
      <c r="AT391" s="2"/>
      <c r="AU391" s="48" t="s">
        <v>13</v>
      </c>
      <c r="AV391" s="49" t="s">
        <v>26</v>
      </c>
      <c r="AW391" s="49" t="s">
        <v>85</v>
      </c>
      <c r="AX391" s="49" t="s">
        <v>44</v>
      </c>
      <c r="AY391" s="49" t="s">
        <v>52</v>
      </c>
      <c r="AZ391" s="49" t="s">
        <v>31</v>
      </c>
      <c r="BA391" s="49" t="s">
        <v>74</v>
      </c>
      <c r="BB391" s="49" t="s">
        <v>93</v>
      </c>
      <c r="BC391" s="50" t="s">
        <v>65</v>
      </c>
      <c r="BD391" s="42"/>
      <c r="BE391" s="24"/>
    </row>
    <row r="392" spans="9:57" x14ac:dyDescent="0.2">
      <c r="I392" s="19"/>
      <c r="J392" s="34"/>
      <c r="K392" s="44">
        <f>F59</f>
        <v>46</v>
      </c>
      <c r="L392" s="45">
        <f>F48</f>
        <v>35</v>
      </c>
      <c r="M392" s="45">
        <f>F55</f>
        <v>42</v>
      </c>
      <c r="N392" s="45">
        <f>F94</f>
        <v>81</v>
      </c>
      <c r="O392" s="45">
        <f>F71</f>
        <v>58</v>
      </c>
      <c r="P392" s="45">
        <f>F78</f>
        <v>65</v>
      </c>
      <c r="Q392" s="45">
        <f>F36</f>
        <v>23</v>
      </c>
      <c r="R392" s="45">
        <f>F16</f>
        <v>3</v>
      </c>
      <c r="S392" s="46">
        <f>F29</f>
        <v>16</v>
      </c>
      <c r="T392" s="47">
        <f t="shared" si="124"/>
        <v>20049</v>
      </c>
      <c r="U392" s="2"/>
      <c r="V392" s="48" t="s">
        <v>25</v>
      </c>
      <c r="W392" s="49" t="s">
        <v>84</v>
      </c>
      <c r="X392" s="49" t="s">
        <v>14</v>
      </c>
      <c r="Y392" s="49" t="s">
        <v>13</v>
      </c>
      <c r="Z392" s="49" t="s">
        <v>26</v>
      </c>
      <c r="AA392" s="49" t="s">
        <v>85</v>
      </c>
      <c r="AB392" s="49" t="s">
        <v>80</v>
      </c>
      <c r="AC392" s="49" t="s">
        <v>12</v>
      </c>
      <c r="AD392" s="50" t="s">
        <v>21</v>
      </c>
      <c r="AE392" s="42"/>
      <c r="AF392" s="24"/>
      <c r="AH392" s="26"/>
      <c r="AI392" s="34"/>
      <c r="AJ392" s="44">
        <f>F19</f>
        <v>6</v>
      </c>
      <c r="AK392" s="45">
        <f>F23</f>
        <v>10</v>
      </c>
      <c r="AL392" s="45">
        <f>F39</f>
        <v>26</v>
      </c>
      <c r="AM392" s="45">
        <f>F47</f>
        <v>34</v>
      </c>
      <c r="AN392" s="45">
        <f>F54</f>
        <v>41</v>
      </c>
      <c r="AO392" s="45">
        <f>F61</f>
        <v>48</v>
      </c>
      <c r="AP392" s="45">
        <f>F69</f>
        <v>56</v>
      </c>
      <c r="AQ392" s="45">
        <f>F85</f>
        <v>72</v>
      </c>
      <c r="AR392" s="46">
        <f>F89</f>
        <v>76</v>
      </c>
      <c r="AS392" s="47">
        <f t="shared" si="125"/>
        <v>20049</v>
      </c>
      <c r="AT392" s="2"/>
      <c r="AU392" s="48" t="s">
        <v>72</v>
      </c>
      <c r="AV392" s="49" t="s">
        <v>95</v>
      </c>
      <c r="AW392" s="49" t="s">
        <v>63</v>
      </c>
      <c r="AX392" s="49" t="s">
        <v>15</v>
      </c>
      <c r="AY392" s="49" t="s">
        <v>24</v>
      </c>
      <c r="AZ392" s="49" t="s">
        <v>83</v>
      </c>
      <c r="BA392" s="49" t="s">
        <v>42</v>
      </c>
      <c r="BB392" s="49" t="s">
        <v>54</v>
      </c>
      <c r="BC392" s="50" t="s">
        <v>33</v>
      </c>
      <c r="BD392" s="42"/>
      <c r="BE392" s="24"/>
    </row>
    <row r="393" spans="9:57" x14ac:dyDescent="0.2">
      <c r="I393" s="19"/>
      <c r="J393" s="34"/>
      <c r="K393" s="44">
        <f>F90</f>
        <v>77</v>
      </c>
      <c r="L393" s="45">
        <f>F70</f>
        <v>57</v>
      </c>
      <c r="M393" s="45">
        <f>F83</f>
        <v>70</v>
      </c>
      <c r="N393" s="45">
        <f>F32</f>
        <v>19</v>
      </c>
      <c r="O393" s="45">
        <f>F21</f>
        <v>8</v>
      </c>
      <c r="P393" s="45">
        <f>F28</f>
        <v>15</v>
      </c>
      <c r="Q393" s="45">
        <f>F67</f>
        <v>54</v>
      </c>
      <c r="R393" s="45">
        <f>F44</f>
        <v>31</v>
      </c>
      <c r="S393" s="46">
        <f>F51</f>
        <v>38</v>
      </c>
      <c r="T393" s="47">
        <f t="shared" si="124"/>
        <v>20049</v>
      </c>
      <c r="U393" s="2"/>
      <c r="V393" s="48" t="s">
        <v>55</v>
      </c>
      <c r="W393" s="49" t="s">
        <v>34</v>
      </c>
      <c r="X393" s="49" t="s">
        <v>43</v>
      </c>
      <c r="Y393" s="49" t="s">
        <v>44</v>
      </c>
      <c r="Z393" s="49" t="s">
        <v>52</v>
      </c>
      <c r="AA393" s="49" t="s">
        <v>31</v>
      </c>
      <c r="AB393" s="49" t="s">
        <v>30</v>
      </c>
      <c r="AC393" s="49" t="s">
        <v>39</v>
      </c>
      <c r="AD393" s="50" t="s">
        <v>51</v>
      </c>
      <c r="AE393" s="42"/>
      <c r="AF393" s="24"/>
      <c r="AH393" s="26"/>
      <c r="AI393" s="34"/>
      <c r="AJ393" s="44">
        <f>F52</f>
        <v>39</v>
      </c>
      <c r="AK393" s="45">
        <f>F65</f>
        <v>52</v>
      </c>
      <c r="AL393" s="45">
        <f>F45</f>
        <v>32</v>
      </c>
      <c r="AM393" s="45">
        <f>F80</f>
        <v>67</v>
      </c>
      <c r="AN393" s="45">
        <f>F87</f>
        <v>74</v>
      </c>
      <c r="AO393" s="45">
        <f>F76</f>
        <v>63</v>
      </c>
      <c r="AP393" s="45">
        <f>F30</f>
        <v>17</v>
      </c>
      <c r="AQ393" s="45">
        <f>F37</f>
        <v>24</v>
      </c>
      <c r="AR393" s="46">
        <f>F14</f>
        <v>1</v>
      </c>
      <c r="AS393" s="47">
        <f t="shared" si="125"/>
        <v>20049</v>
      </c>
      <c r="AT393" s="2"/>
      <c r="AU393" s="48" t="s">
        <v>40</v>
      </c>
      <c r="AV393" s="49" t="s">
        <v>56</v>
      </c>
      <c r="AW393" s="49" t="s">
        <v>35</v>
      </c>
      <c r="AX393" s="49" t="s">
        <v>70</v>
      </c>
      <c r="AY393" s="49" t="s">
        <v>97</v>
      </c>
      <c r="AZ393" s="49" t="s">
        <v>61</v>
      </c>
      <c r="BA393" s="49" t="s">
        <v>17</v>
      </c>
      <c r="BB393" s="49" t="s">
        <v>22</v>
      </c>
      <c r="BC393" s="50" t="s">
        <v>81</v>
      </c>
      <c r="BD393" s="42"/>
      <c r="BE393" s="24"/>
    </row>
    <row r="394" spans="9:57" x14ac:dyDescent="0.2">
      <c r="I394" s="19"/>
      <c r="J394" s="34"/>
      <c r="K394" s="44">
        <f>F26</f>
        <v>13</v>
      </c>
      <c r="L394" s="45">
        <f>F33</f>
        <v>20</v>
      </c>
      <c r="M394" s="45">
        <f>F22</f>
        <v>9</v>
      </c>
      <c r="N394" s="45">
        <f>F52</f>
        <v>39</v>
      </c>
      <c r="O394" s="45">
        <f>F65</f>
        <v>52</v>
      </c>
      <c r="P394" s="45">
        <f>F45</f>
        <v>32</v>
      </c>
      <c r="Q394" s="45">
        <f>F84</f>
        <v>71</v>
      </c>
      <c r="R394" s="45">
        <f>F91</f>
        <v>78</v>
      </c>
      <c r="S394" s="46">
        <f>F68</f>
        <v>55</v>
      </c>
      <c r="T394" s="47">
        <f t="shared" si="124"/>
        <v>20049</v>
      </c>
      <c r="U394" s="2"/>
      <c r="V394" s="48" t="s">
        <v>57</v>
      </c>
      <c r="W394" s="49" t="s">
        <v>36</v>
      </c>
      <c r="X394" s="49" t="s">
        <v>45</v>
      </c>
      <c r="Y394" s="49" t="s">
        <v>40</v>
      </c>
      <c r="Z394" s="49" t="s">
        <v>56</v>
      </c>
      <c r="AA394" s="49" t="s">
        <v>35</v>
      </c>
      <c r="AB394" s="49" t="s">
        <v>32</v>
      </c>
      <c r="AC394" s="49" t="s">
        <v>41</v>
      </c>
      <c r="AD394" s="50" t="s">
        <v>53</v>
      </c>
      <c r="AE394" s="42"/>
      <c r="AF394" s="24"/>
      <c r="AH394" s="26"/>
      <c r="AI394" s="34"/>
      <c r="AJ394" s="44">
        <f>F29</f>
        <v>16</v>
      </c>
      <c r="AK394" s="45">
        <f>F36</f>
        <v>23</v>
      </c>
      <c r="AL394" s="45">
        <f>F16</f>
        <v>3</v>
      </c>
      <c r="AM394" s="45">
        <f>F51</f>
        <v>38</v>
      </c>
      <c r="AN394" s="45">
        <f>F67</f>
        <v>54</v>
      </c>
      <c r="AO394" s="45">
        <f>F44</f>
        <v>31</v>
      </c>
      <c r="AP394" s="45">
        <f>F82</f>
        <v>69</v>
      </c>
      <c r="AQ394" s="45">
        <f>F86</f>
        <v>73</v>
      </c>
      <c r="AR394" s="46">
        <f>F75</f>
        <v>62</v>
      </c>
      <c r="AS394" s="47">
        <f t="shared" si="125"/>
        <v>20049</v>
      </c>
      <c r="AT394" s="2"/>
      <c r="AU394" s="48" t="s">
        <v>21</v>
      </c>
      <c r="AV394" s="49" t="s">
        <v>80</v>
      </c>
      <c r="AW394" s="49" t="s">
        <v>12</v>
      </c>
      <c r="AX394" s="218" t="s">
        <v>51</v>
      </c>
      <c r="AY394" s="218" t="s">
        <v>30</v>
      </c>
      <c r="AZ394" s="218" t="s">
        <v>39</v>
      </c>
      <c r="BA394" s="49" t="s">
        <v>92</v>
      </c>
      <c r="BB394" s="49" t="s">
        <v>60</v>
      </c>
      <c r="BC394" s="50" t="s">
        <v>69</v>
      </c>
      <c r="BD394" s="42"/>
      <c r="BE394" s="24"/>
    </row>
    <row r="395" spans="9:57" x14ac:dyDescent="0.2">
      <c r="I395" s="19"/>
      <c r="J395" s="34"/>
      <c r="K395" s="44">
        <f>F57</f>
        <v>44</v>
      </c>
      <c r="L395" s="45">
        <f>F64</f>
        <v>51</v>
      </c>
      <c r="M395" s="45">
        <f>F41</f>
        <v>28</v>
      </c>
      <c r="N395" s="45">
        <f>F80</f>
        <v>67</v>
      </c>
      <c r="O395" s="45">
        <f>F87</f>
        <v>74</v>
      </c>
      <c r="P395" s="45">
        <f>F76</f>
        <v>63</v>
      </c>
      <c r="Q395" s="45">
        <f>F25</f>
        <v>12</v>
      </c>
      <c r="R395" s="45">
        <f>F38</f>
        <v>25</v>
      </c>
      <c r="S395" s="46">
        <f>F18</f>
        <v>5</v>
      </c>
      <c r="T395" s="47">
        <f t="shared" si="124"/>
        <v>20049</v>
      </c>
      <c r="U395" s="2"/>
      <c r="V395" s="48" t="s">
        <v>98</v>
      </c>
      <c r="W395" s="49" t="s">
        <v>66</v>
      </c>
      <c r="X395" s="49" t="s">
        <v>75</v>
      </c>
      <c r="Y395" s="49" t="s">
        <v>70</v>
      </c>
      <c r="Z395" s="49" t="s">
        <v>97</v>
      </c>
      <c r="AA395" s="49" t="s">
        <v>61</v>
      </c>
      <c r="AB395" s="49" t="s">
        <v>62</v>
      </c>
      <c r="AC395" s="49" t="s">
        <v>71</v>
      </c>
      <c r="AD395" s="50" t="s">
        <v>94</v>
      </c>
      <c r="AE395" s="42"/>
      <c r="AF395" s="24"/>
      <c r="AH395" s="26"/>
      <c r="AI395" s="34"/>
      <c r="AJ395" s="44">
        <f>F62</f>
        <v>49</v>
      </c>
      <c r="AK395" s="45">
        <f>F42</f>
        <v>29</v>
      </c>
      <c r="AL395" s="45">
        <f>F58</f>
        <v>45</v>
      </c>
      <c r="AM395" s="45">
        <f>F93</f>
        <v>80</v>
      </c>
      <c r="AN395" s="45">
        <f>F73</f>
        <v>60</v>
      </c>
      <c r="AO395" s="45">
        <f>F77</f>
        <v>64</v>
      </c>
      <c r="AP395" s="45">
        <f>F34</f>
        <v>21</v>
      </c>
      <c r="AQ395" s="45">
        <f>F20</f>
        <v>7</v>
      </c>
      <c r="AR395" s="46">
        <f>F27</f>
        <v>14</v>
      </c>
      <c r="AS395" s="47">
        <f t="shared" si="125"/>
        <v>20049</v>
      </c>
      <c r="AT395" s="2"/>
      <c r="AU395" s="48" t="s">
        <v>99</v>
      </c>
      <c r="AV395" s="49" t="s">
        <v>67</v>
      </c>
      <c r="AW395" s="49" t="s">
        <v>76</v>
      </c>
      <c r="AX395" s="49" t="s">
        <v>28</v>
      </c>
      <c r="AY395" s="49" t="s">
        <v>87</v>
      </c>
      <c r="AZ395" s="49" t="s">
        <v>19</v>
      </c>
      <c r="BA395" s="49" t="s">
        <v>58</v>
      </c>
      <c r="BB395" s="49" t="s">
        <v>37</v>
      </c>
      <c r="BC395" s="50" t="s">
        <v>46</v>
      </c>
      <c r="BD395" s="42"/>
      <c r="BE395" s="24"/>
    </row>
    <row r="396" spans="9:57" ht="12.75" thickBot="1" x14ac:dyDescent="0.25">
      <c r="I396" s="58"/>
      <c r="J396" s="34"/>
      <c r="K396" s="59">
        <f>F79</f>
        <v>66</v>
      </c>
      <c r="L396" s="60">
        <f>F92</f>
        <v>79</v>
      </c>
      <c r="M396" s="60">
        <f>F72</f>
        <v>59</v>
      </c>
      <c r="N396" s="60">
        <f>F30</f>
        <v>17</v>
      </c>
      <c r="O396" s="60">
        <f>F37</f>
        <v>24</v>
      </c>
      <c r="P396" s="60">
        <f>F14</f>
        <v>1</v>
      </c>
      <c r="Q396" s="60">
        <f>F53</f>
        <v>40</v>
      </c>
      <c r="R396" s="60">
        <f>F60</f>
        <v>47</v>
      </c>
      <c r="S396" s="61">
        <f>F49</f>
        <v>36</v>
      </c>
      <c r="T396" s="47">
        <f t="shared" si="124"/>
        <v>20049</v>
      </c>
      <c r="U396" s="2"/>
      <c r="V396" s="63" t="s">
        <v>27</v>
      </c>
      <c r="W396" s="64" t="s">
        <v>86</v>
      </c>
      <c r="X396" s="64" t="s">
        <v>18</v>
      </c>
      <c r="Y396" s="64" t="s">
        <v>17</v>
      </c>
      <c r="Z396" s="64" t="s">
        <v>22</v>
      </c>
      <c r="AA396" s="64" t="s">
        <v>81</v>
      </c>
      <c r="AB396" s="64" t="s">
        <v>82</v>
      </c>
      <c r="AC396" s="64" t="s">
        <v>16</v>
      </c>
      <c r="AD396" s="65" t="s">
        <v>23</v>
      </c>
      <c r="AE396" s="42"/>
      <c r="AF396" s="66"/>
      <c r="AH396" s="26"/>
      <c r="AI396" s="34"/>
      <c r="AJ396" s="59">
        <f>F68</f>
        <v>55</v>
      </c>
      <c r="AK396" s="60">
        <f>F84</f>
        <v>71</v>
      </c>
      <c r="AL396" s="60">
        <f>F91</f>
        <v>78</v>
      </c>
      <c r="AM396" s="60">
        <f>F18</f>
        <v>5</v>
      </c>
      <c r="AN396" s="60">
        <f>F25</f>
        <v>12</v>
      </c>
      <c r="AO396" s="60">
        <f>F38</f>
        <v>25</v>
      </c>
      <c r="AP396" s="60">
        <f>F49</f>
        <v>36</v>
      </c>
      <c r="AQ396" s="60">
        <f>F53</f>
        <v>40</v>
      </c>
      <c r="AR396" s="61">
        <f>F60</f>
        <v>47</v>
      </c>
      <c r="AS396" s="47">
        <f t="shared" si="125"/>
        <v>20049</v>
      </c>
      <c r="AT396" s="2"/>
      <c r="AU396" s="63" t="s">
        <v>53</v>
      </c>
      <c r="AV396" s="64" t="s">
        <v>32</v>
      </c>
      <c r="AW396" s="64" t="s">
        <v>41</v>
      </c>
      <c r="AX396" s="64" t="s">
        <v>94</v>
      </c>
      <c r="AY396" s="64" t="s">
        <v>62</v>
      </c>
      <c r="AZ396" s="64" t="s">
        <v>71</v>
      </c>
      <c r="BA396" s="64" t="s">
        <v>23</v>
      </c>
      <c r="BB396" s="64" t="s">
        <v>82</v>
      </c>
      <c r="BC396" s="65" t="s">
        <v>16</v>
      </c>
      <c r="BD396" s="42"/>
      <c r="BE396" s="66"/>
    </row>
    <row r="397" spans="9:57" x14ac:dyDescent="0.2">
      <c r="I397" s="58"/>
      <c r="J397" s="34"/>
      <c r="K397" s="166">
        <f>SUMSQ(K388,L388,M388,K389,L389,M389,K390,L390,M390)</f>
        <v>20049</v>
      </c>
      <c r="L397" s="167">
        <f>SUMSQ(K391,L391,M391,K392,L392,M392,K393,L393,M393)</f>
        <v>20049</v>
      </c>
      <c r="M397" s="167">
        <f>SUMSQ(K394,L394,M394,K395,L395,M395,K396,L396,M396)</f>
        <v>20049</v>
      </c>
      <c r="N397" s="167">
        <f>SUMSQ(N388,O388,P388,N389,O389,P389,N390,O390,P390)</f>
        <v>20049</v>
      </c>
      <c r="O397" s="167">
        <f>SUMSQ(N391,O391,P391,N392,O392,P392,N393,O393,P393)</f>
        <v>20049</v>
      </c>
      <c r="P397" s="167">
        <f>SUMSQ(N394,O394,P394,N395,O395,P395,N396,O396,P396)</f>
        <v>20049</v>
      </c>
      <c r="Q397" s="167">
        <f>SUMSQ(Q388,R388,S388,Q389,R389,S389,Q390,R390,S390)</f>
        <v>20049</v>
      </c>
      <c r="R397" s="167">
        <f>SUMSQ(Q391,R391,S391,Q392,R392,S392,Q393,R393,S393)</f>
        <v>20049</v>
      </c>
      <c r="S397" s="167">
        <f>SUMSQ(Q394,R394,S394,Q395,R395,S395,Q396,R396,S396)</f>
        <v>20049</v>
      </c>
      <c r="T397" s="47">
        <f>SUMSQ(K388,L389,M390,N391,O392,P393,Q394,R395,S396)</f>
        <v>20049</v>
      </c>
      <c r="U397" s="2"/>
      <c r="V397" s="77"/>
      <c r="W397" s="77"/>
      <c r="X397" s="77"/>
      <c r="Y397" s="77"/>
      <c r="Z397" s="77"/>
      <c r="AA397" s="77"/>
      <c r="AB397" s="77"/>
      <c r="AC397" s="77"/>
      <c r="AD397" s="77"/>
      <c r="AE397" s="42"/>
      <c r="AF397" s="66"/>
      <c r="AH397" s="26"/>
      <c r="AI397" s="34"/>
      <c r="AJ397" s="82">
        <f>SUM(AJ388,AK388,AL388,AJ389,AK389,AL389,AJ390,AK390,AL390)</f>
        <v>369</v>
      </c>
      <c r="AK397" s="83">
        <f>SUM(AJ391,AK391,AL391,AJ392,AK392,AL392,AJ393,AK393,AL393)</f>
        <v>369</v>
      </c>
      <c r="AL397" s="83">
        <f>SUM(AJ394,AK394,AL394,AJ395,AK395,AL395,AJ396,AK396,AL396)</f>
        <v>369</v>
      </c>
      <c r="AM397" s="83">
        <f>SUM(AM388,AN388,AO388,AM389,AN389,AO389,AM390,AN390,AO390)</f>
        <v>369</v>
      </c>
      <c r="AN397" s="83">
        <f>SUM(AM391,AN391,AO391,AM392,AN392,AO392,AM393,AN393,AO393)</f>
        <v>369</v>
      </c>
      <c r="AO397" s="83">
        <f>SUM(AM394,AN394,AO394,AM395,AN395,AO395,AM396,AN396,AO396)</f>
        <v>369</v>
      </c>
      <c r="AP397" s="83">
        <f>SUM(AP388,AQ388,AR388,AP389,AQ389,AR389,AP390,AQ390,AR390)</f>
        <v>369</v>
      </c>
      <c r="AQ397" s="83">
        <f>SUM(AP391,AQ391,AR391,AP392,AQ392,AR392,AP393,AQ393,AR393)</f>
        <v>369</v>
      </c>
      <c r="AR397" s="127">
        <f>SUM(AP394,AQ394,AR394,AP395,AQ395,AR395,AP396,AQ396,AR396)</f>
        <v>369</v>
      </c>
      <c r="AS397" s="194">
        <f>AJ388^3+AK389^3+AL390^3+AM391^3+AN392^3+AO393^3+AP394^3+AQ395^3+AR396^3</f>
        <v>1225449</v>
      </c>
      <c r="AT397" s="2"/>
      <c r="AU397" s="77"/>
      <c r="AV397" s="77"/>
      <c r="AW397" s="77"/>
      <c r="AX397" s="77"/>
      <c r="AY397" s="77"/>
      <c r="AZ397" s="77"/>
      <c r="BA397" s="77"/>
      <c r="BB397" s="77"/>
      <c r="BC397" s="77"/>
      <c r="BD397" s="42"/>
      <c r="BE397" s="66"/>
    </row>
    <row r="398" spans="9:57" ht="12.75" thickBot="1" x14ac:dyDescent="0.25">
      <c r="I398" s="88"/>
      <c r="J398" s="34"/>
      <c r="K398" s="89">
        <f t="shared" ref="K398:S398" si="126">SUMSQ(K388:K396)</f>
        <v>20049</v>
      </c>
      <c r="L398" s="90">
        <f t="shared" si="126"/>
        <v>20049</v>
      </c>
      <c r="M398" s="90">
        <f t="shared" si="126"/>
        <v>20049</v>
      </c>
      <c r="N398" s="90">
        <f t="shared" si="126"/>
        <v>20049</v>
      </c>
      <c r="O398" s="90">
        <f t="shared" si="126"/>
        <v>20049</v>
      </c>
      <c r="P398" s="90">
        <f t="shared" si="126"/>
        <v>20049</v>
      </c>
      <c r="Q398" s="90">
        <f t="shared" si="126"/>
        <v>20049</v>
      </c>
      <c r="R398" s="90">
        <f t="shared" si="126"/>
        <v>20049</v>
      </c>
      <c r="S398" s="90">
        <f t="shared" si="126"/>
        <v>20049</v>
      </c>
      <c r="T398" s="100">
        <f>SUMSQ(K396,L395,M394,N393,O392,P391,Q390,R389,S388)</f>
        <v>20049</v>
      </c>
      <c r="U398" s="2"/>
      <c r="V398" s="136" t="s">
        <v>20</v>
      </c>
      <c r="W398" s="137" t="s">
        <v>29</v>
      </c>
      <c r="X398" s="137" t="s">
        <v>68</v>
      </c>
      <c r="Y398" s="137" t="s">
        <v>74</v>
      </c>
      <c r="Z398" s="137" t="s">
        <v>26</v>
      </c>
      <c r="AA398" s="137" t="s">
        <v>31</v>
      </c>
      <c r="AB398" s="137" t="s">
        <v>32</v>
      </c>
      <c r="AC398" s="137" t="s">
        <v>71</v>
      </c>
      <c r="AD398" s="138" t="s">
        <v>23</v>
      </c>
      <c r="AE398" s="42"/>
      <c r="AF398" s="97"/>
      <c r="AH398" s="26"/>
      <c r="AI398" s="34"/>
      <c r="AJ398" s="89">
        <f t="shared" ref="AJ398:AR398" si="127">SUMSQ(AJ388:AJ396)</f>
        <v>20049</v>
      </c>
      <c r="AK398" s="90">
        <f t="shared" si="127"/>
        <v>20049</v>
      </c>
      <c r="AL398" s="90">
        <f t="shared" si="127"/>
        <v>20049</v>
      </c>
      <c r="AM398" s="90">
        <f t="shared" si="127"/>
        <v>20049</v>
      </c>
      <c r="AN398" s="90">
        <f t="shared" si="127"/>
        <v>20049</v>
      </c>
      <c r="AO398" s="90">
        <f t="shared" si="127"/>
        <v>20049</v>
      </c>
      <c r="AP398" s="90">
        <f t="shared" si="127"/>
        <v>20049</v>
      </c>
      <c r="AQ398" s="90">
        <f t="shared" si="127"/>
        <v>20049</v>
      </c>
      <c r="AR398" s="129">
        <f t="shared" si="127"/>
        <v>20049</v>
      </c>
      <c r="AS398" s="130">
        <f>AJ396^3+AK395^3+AL394^3+AM393^3+AN392^3+AO391^3+AP390^3+AQ389^3+AR388^3</f>
        <v>1225449</v>
      </c>
      <c r="AT398" s="2"/>
      <c r="AU398" s="49" t="s">
        <v>84</v>
      </c>
      <c r="AV398" s="49" t="s">
        <v>68</v>
      </c>
      <c r="AW398" s="49" t="s">
        <v>57</v>
      </c>
      <c r="AX398" s="49" t="s">
        <v>44</v>
      </c>
      <c r="AY398" s="49" t="s">
        <v>24</v>
      </c>
      <c r="AZ398" s="49" t="s">
        <v>61</v>
      </c>
      <c r="BA398" s="49" t="s">
        <v>92</v>
      </c>
      <c r="BB398" s="49" t="s">
        <v>37</v>
      </c>
      <c r="BC398" s="49" t="s">
        <v>16</v>
      </c>
      <c r="BD398" s="42"/>
      <c r="BE398" s="97"/>
    </row>
    <row r="399" spans="9:57" ht="12.75" thickBot="1" x14ac:dyDescent="0.25">
      <c r="I399" s="88"/>
      <c r="J399" s="104"/>
      <c r="K399" s="106"/>
      <c r="L399" s="106"/>
      <c r="M399" s="106"/>
      <c r="N399" s="106"/>
      <c r="O399" s="106"/>
      <c r="P399" s="106"/>
      <c r="Q399" s="106"/>
      <c r="R399" s="106"/>
      <c r="S399" s="106"/>
      <c r="T399" s="139"/>
      <c r="U399" s="106"/>
      <c r="V399" s="140" t="s">
        <v>27</v>
      </c>
      <c r="W399" s="141" t="s">
        <v>66</v>
      </c>
      <c r="X399" s="141" t="s">
        <v>45</v>
      </c>
      <c r="Y399" s="141" t="s">
        <v>44</v>
      </c>
      <c r="Z399" s="141" t="s">
        <v>26</v>
      </c>
      <c r="AA399" s="141" t="s">
        <v>65</v>
      </c>
      <c r="AB399" s="141" t="s">
        <v>67</v>
      </c>
      <c r="AC399" s="141" t="s">
        <v>46</v>
      </c>
      <c r="AD399" s="142" t="s">
        <v>28</v>
      </c>
      <c r="AE399" s="109"/>
      <c r="AF399" s="97"/>
      <c r="AH399" s="26"/>
      <c r="AI399" s="104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216"/>
      <c r="AT399" s="216"/>
      <c r="AU399" s="64" t="s">
        <v>53</v>
      </c>
      <c r="AV399" s="64" t="s">
        <v>67</v>
      </c>
      <c r="AW399" s="64" t="s">
        <v>12</v>
      </c>
      <c r="AX399" s="64" t="s">
        <v>70</v>
      </c>
      <c r="AY399" s="64" t="s">
        <v>24</v>
      </c>
      <c r="AZ399" s="64" t="s">
        <v>31</v>
      </c>
      <c r="BA399" s="64" t="s">
        <v>86</v>
      </c>
      <c r="BB399" s="64" t="s">
        <v>38</v>
      </c>
      <c r="BC399" s="64" t="s">
        <v>96</v>
      </c>
      <c r="BD399" s="109"/>
      <c r="BE399" s="97"/>
    </row>
    <row r="400" spans="9:57" ht="12.75" thickBot="1" x14ac:dyDescent="0.25">
      <c r="I400" s="110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  <c r="AA400" s="111"/>
      <c r="AB400" s="111"/>
      <c r="AC400" s="111"/>
      <c r="AD400" s="111"/>
      <c r="AE400" s="111"/>
      <c r="AF400" s="112"/>
      <c r="AH400" s="110"/>
      <c r="AI400" s="111"/>
      <c r="AJ400" s="111"/>
      <c r="AK400" s="111"/>
      <c r="AL400" s="113"/>
      <c r="AM400" s="111"/>
      <c r="AN400" s="111"/>
      <c r="AO400" s="111"/>
      <c r="AP400" s="111"/>
      <c r="AQ400" s="111"/>
      <c r="AR400" s="111"/>
      <c r="AS400" s="111"/>
      <c r="AT400" s="111"/>
      <c r="AU400" s="111"/>
      <c r="AV400" s="111"/>
      <c r="AW400" s="111"/>
      <c r="AX400" s="111"/>
      <c r="AY400" s="111"/>
      <c r="AZ400" s="111"/>
      <c r="BA400" s="111"/>
      <c r="BB400" s="111"/>
      <c r="BC400" s="111"/>
      <c r="BD400" s="111"/>
      <c r="BE400" s="112"/>
    </row>
    <row r="401" spans="9:57" ht="12.75" thickBot="1" x14ac:dyDescent="0.25"/>
    <row r="402" spans="9:57" ht="12.75" thickBot="1" x14ac:dyDescent="0.25">
      <c r="I402" s="7"/>
      <c r="J402" s="8"/>
      <c r="K402" s="8"/>
      <c r="L402" s="8"/>
      <c r="M402" s="9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9"/>
      <c r="Y402" s="8"/>
      <c r="Z402" s="8"/>
      <c r="AA402" s="8"/>
      <c r="AB402" s="8"/>
      <c r="AC402" s="8"/>
      <c r="AD402" s="8"/>
      <c r="AE402" s="8" t="s">
        <v>0</v>
      </c>
      <c r="AF402" s="10"/>
      <c r="AH402" s="7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9"/>
      <c r="AX402" s="8"/>
      <c r="AY402" s="8"/>
      <c r="AZ402" s="8"/>
      <c r="BA402" s="8"/>
      <c r="BB402" s="8"/>
      <c r="BC402" s="8"/>
      <c r="BD402" s="8" t="s">
        <v>0</v>
      </c>
      <c r="BE402" s="10"/>
    </row>
    <row r="403" spans="9:57" ht="12.75" thickBot="1" x14ac:dyDescent="0.25">
      <c r="I403" s="19"/>
      <c r="J403" s="20"/>
      <c r="K403" s="21"/>
      <c r="L403" s="21"/>
      <c r="M403" s="21"/>
      <c r="N403" s="21"/>
      <c r="O403" s="22" t="s">
        <v>203</v>
      </c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2" t="s">
        <v>204</v>
      </c>
      <c r="AA403" s="21"/>
      <c r="AB403" s="21"/>
      <c r="AC403" s="21"/>
      <c r="AD403" s="21"/>
      <c r="AE403" s="23"/>
      <c r="AF403" s="24"/>
      <c r="AH403" s="26"/>
      <c r="AI403" s="20"/>
      <c r="AJ403" s="21"/>
      <c r="AK403" s="21"/>
      <c r="AL403" s="21"/>
      <c r="AM403" s="21"/>
      <c r="AN403" s="22" t="s">
        <v>205</v>
      </c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2" t="s">
        <v>206</v>
      </c>
      <c r="AZ403" s="21"/>
      <c r="BA403" s="21"/>
      <c r="BB403" s="21"/>
      <c r="BC403" s="21"/>
      <c r="BD403" s="23"/>
      <c r="BE403" s="24"/>
    </row>
    <row r="404" spans="9:57" x14ac:dyDescent="0.2">
      <c r="I404" s="19"/>
      <c r="J404" s="34"/>
      <c r="K404" s="35">
        <f>F21</f>
        <v>8</v>
      </c>
      <c r="L404" s="36">
        <f>F23</f>
        <v>10</v>
      </c>
      <c r="M404" s="36">
        <f>F37</f>
        <v>24</v>
      </c>
      <c r="N404" s="36">
        <f>F43</f>
        <v>30</v>
      </c>
      <c r="O404" s="36">
        <f>F54</f>
        <v>41</v>
      </c>
      <c r="P404" s="36">
        <f>F65</f>
        <v>52</v>
      </c>
      <c r="Q404" s="36">
        <f>F71</f>
        <v>58</v>
      </c>
      <c r="R404" s="36">
        <f>F85</f>
        <v>72</v>
      </c>
      <c r="S404" s="37">
        <f>F87</f>
        <v>74</v>
      </c>
      <c r="T404" s="38">
        <f t="shared" ref="T404:T412" si="128">SUMSQ(K404:S404)</f>
        <v>20049</v>
      </c>
      <c r="U404" s="2"/>
      <c r="V404" s="39" t="s">
        <v>52</v>
      </c>
      <c r="W404" s="40" t="s">
        <v>95</v>
      </c>
      <c r="X404" s="40" t="s">
        <v>22</v>
      </c>
      <c r="Y404" s="40" t="s">
        <v>93</v>
      </c>
      <c r="Z404" s="40" t="s">
        <v>24</v>
      </c>
      <c r="AA404" s="40" t="s">
        <v>56</v>
      </c>
      <c r="AB404" s="40" t="s">
        <v>26</v>
      </c>
      <c r="AC404" s="40" t="s">
        <v>54</v>
      </c>
      <c r="AD404" s="41" t="s">
        <v>97</v>
      </c>
      <c r="AE404" s="42"/>
      <c r="AF404" s="24"/>
      <c r="AH404" s="26"/>
      <c r="AI404" s="34"/>
      <c r="AJ404" s="35">
        <f>F48</f>
        <v>35</v>
      </c>
      <c r="AK404" s="36">
        <f>F55</f>
        <v>42</v>
      </c>
      <c r="AL404" s="36">
        <f>F59</f>
        <v>46</v>
      </c>
      <c r="AM404" s="36">
        <f>F70</f>
        <v>57</v>
      </c>
      <c r="AN404" s="36">
        <f>F83</f>
        <v>70</v>
      </c>
      <c r="AO404" s="36">
        <f>F90</f>
        <v>77</v>
      </c>
      <c r="AP404" s="36">
        <f>F17</f>
        <v>4</v>
      </c>
      <c r="AQ404" s="36">
        <f>F24</f>
        <v>11</v>
      </c>
      <c r="AR404" s="37">
        <f>F40</f>
        <v>27</v>
      </c>
      <c r="AS404" s="38">
        <f>SUMSQ(AJ404:AR404)</f>
        <v>20049</v>
      </c>
      <c r="AT404" s="2"/>
      <c r="AU404" s="39" t="s">
        <v>84</v>
      </c>
      <c r="AV404" s="40" t="s">
        <v>14</v>
      </c>
      <c r="AW404" s="40" t="s">
        <v>25</v>
      </c>
      <c r="AX404" s="40" t="s">
        <v>34</v>
      </c>
      <c r="AY404" s="40" t="s">
        <v>43</v>
      </c>
      <c r="AZ404" s="40" t="s">
        <v>55</v>
      </c>
      <c r="BA404" s="40" t="s">
        <v>64</v>
      </c>
      <c r="BB404" s="40" t="s">
        <v>73</v>
      </c>
      <c r="BC404" s="41" t="s">
        <v>96</v>
      </c>
      <c r="BD404" s="42"/>
      <c r="BE404" s="24"/>
    </row>
    <row r="405" spans="9:57" x14ac:dyDescent="0.2">
      <c r="I405" s="19"/>
      <c r="J405" s="34"/>
      <c r="K405" s="44">
        <f>F44</f>
        <v>31</v>
      </c>
      <c r="L405" s="45">
        <f>F58</f>
        <v>45</v>
      </c>
      <c r="M405" s="45">
        <f>F60</f>
        <v>47</v>
      </c>
      <c r="N405" s="45">
        <f>F75</f>
        <v>62</v>
      </c>
      <c r="O405" s="45">
        <f>F77</f>
        <v>64</v>
      </c>
      <c r="P405" s="45">
        <f>F91</f>
        <v>78</v>
      </c>
      <c r="Q405" s="45">
        <f>F16</f>
        <v>3</v>
      </c>
      <c r="R405" s="45">
        <f>F27</f>
        <v>14</v>
      </c>
      <c r="S405" s="46">
        <f>F38</f>
        <v>25</v>
      </c>
      <c r="T405" s="47">
        <f t="shared" si="128"/>
        <v>20049</v>
      </c>
      <c r="U405" s="2"/>
      <c r="V405" s="48" t="s">
        <v>39</v>
      </c>
      <c r="W405" s="49" t="s">
        <v>76</v>
      </c>
      <c r="X405" s="49" t="s">
        <v>16</v>
      </c>
      <c r="Y405" s="49" t="s">
        <v>69</v>
      </c>
      <c r="Z405" s="49" t="s">
        <v>19</v>
      </c>
      <c r="AA405" s="49" t="s">
        <v>41</v>
      </c>
      <c r="AB405" s="49" t="s">
        <v>12</v>
      </c>
      <c r="AC405" s="49" t="s">
        <v>46</v>
      </c>
      <c r="AD405" s="50" t="s">
        <v>71</v>
      </c>
      <c r="AE405" s="42"/>
      <c r="AF405" s="24"/>
      <c r="AH405" s="26"/>
      <c r="AI405" s="34"/>
      <c r="AJ405" s="44">
        <f>F81</f>
        <v>68</v>
      </c>
      <c r="AK405" s="45">
        <f>F88</f>
        <v>75</v>
      </c>
      <c r="AL405" s="45">
        <f>F74</f>
        <v>61</v>
      </c>
      <c r="AM405" s="45">
        <f>F31</f>
        <v>18</v>
      </c>
      <c r="AN405" s="45">
        <f>F35</f>
        <v>22</v>
      </c>
      <c r="AO405" s="45">
        <f>F15</f>
        <v>2</v>
      </c>
      <c r="AP405" s="45">
        <f>F50</f>
        <v>37</v>
      </c>
      <c r="AQ405" s="45">
        <f>F66</f>
        <v>53</v>
      </c>
      <c r="AR405" s="46">
        <f>F46</f>
        <v>33</v>
      </c>
      <c r="AS405" s="47">
        <f t="shared" ref="AS405:AS412" si="129">SUMSQ(AJ405:AR405)</f>
        <v>20049</v>
      </c>
      <c r="AT405" s="2"/>
      <c r="AU405" s="48" t="s">
        <v>59</v>
      </c>
      <c r="AV405" s="49" t="s">
        <v>68</v>
      </c>
      <c r="AW405" s="49" t="s">
        <v>91</v>
      </c>
      <c r="AX405" s="49" t="s">
        <v>79</v>
      </c>
      <c r="AY405" s="49" t="s">
        <v>11</v>
      </c>
      <c r="AZ405" s="49" t="s">
        <v>20</v>
      </c>
      <c r="BA405" s="49" t="s">
        <v>29</v>
      </c>
      <c r="BB405" s="49" t="s">
        <v>38</v>
      </c>
      <c r="BC405" s="50" t="s">
        <v>50</v>
      </c>
      <c r="BD405" s="42"/>
      <c r="BE405" s="24"/>
    </row>
    <row r="406" spans="9:57" x14ac:dyDescent="0.2">
      <c r="I406" s="19"/>
      <c r="J406" s="34"/>
      <c r="K406" s="44">
        <f>F70</f>
        <v>57</v>
      </c>
      <c r="L406" s="45">
        <f>F81</f>
        <v>68</v>
      </c>
      <c r="M406" s="45">
        <f>F92</f>
        <v>79</v>
      </c>
      <c r="N406" s="45">
        <f>F17</f>
        <v>4</v>
      </c>
      <c r="O406" s="45">
        <f>F31</f>
        <v>18</v>
      </c>
      <c r="P406" s="45">
        <f>F33</f>
        <v>20</v>
      </c>
      <c r="Q406" s="45">
        <f>F48</f>
        <v>35</v>
      </c>
      <c r="R406" s="45">
        <f>F50</f>
        <v>37</v>
      </c>
      <c r="S406" s="46">
        <f>F64</f>
        <v>51</v>
      </c>
      <c r="T406" s="47">
        <f t="shared" si="128"/>
        <v>20049</v>
      </c>
      <c r="U406" s="2"/>
      <c r="V406" s="48" t="s">
        <v>34</v>
      </c>
      <c r="W406" s="49" t="s">
        <v>59</v>
      </c>
      <c r="X406" s="49" t="s">
        <v>86</v>
      </c>
      <c r="Y406" s="49" t="s">
        <v>64</v>
      </c>
      <c r="Z406" s="49" t="s">
        <v>79</v>
      </c>
      <c r="AA406" s="49" t="s">
        <v>36</v>
      </c>
      <c r="AB406" s="49" t="s">
        <v>84</v>
      </c>
      <c r="AC406" s="49" t="s">
        <v>29</v>
      </c>
      <c r="AD406" s="50" t="s">
        <v>66</v>
      </c>
      <c r="AE406" s="42"/>
      <c r="AF406" s="24"/>
      <c r="AH406" s="26"/>
      <c r="AI406" s="34"/>
      <c r="AJ406" s="44">
        <f>F33</f>
        <v>20</v>
      </c>
      <c r="AK406" s="45">
        <f>F22</f>
        <v>9</v>
      </c>
      <c r="AL406" s="45">
        <f>F26</f>
        <v>13</v>
      </c>
      <c r="AM406" s="45">
        <f>F51</f>
        <v>38</v>
      </c>
      <c r="AN406" s="45">
        <f>F67</f>
        <v>54</v>
      </c>
      <c r="AO406" s="45">
        <f>F44</f>
        <v>31</v>
      </c>
      <c r="AP406" s="45">
        <f>F92</f>
        <v>79</v>
      </c>
      <c r="AQ406" s="45">
        <f>F72</f>
        <v>59</v>
      </c>
      <c r="AR406" s="46">
        <f>F79</f>
        <v>66</v>
      </c>
      <c r="AS406" s="47">
        <f t="shared" si="129"/>
        <v>20049</v>
      </c>
      <c r="AT406" s="2"/>
      <c r="AU406" s="48" t="s">
        <v>36</v>
      </c>
      <c r="AV406" s="49" t="s">
        <v>45</v>
      </c>
      <c r="AW406" s="49" t="s">
        <v>57</v>
      </c>
      <c r="AX406" s="218" t="s">
        <v>51</v>
      </c>
      <c r="AY406" s="218" t="s">
        <v>30</v>
      </c>
      <c r="AZ406" s="218" t="s">
        <v>39</v>
      </c>
      <c r="BA406" s="49" t="s">
        <v>86</v>
      </c>
      <c r="BB406" s="49" t="s">
        <v>18</v>
      </c>
      <c r="BC406" s="50" t="s">
        <v>27</v>
      </c>
      <c r="BD406" s="42"/>
      <c r="BE406" s="24"/>
    </row>
    <row r="407" spans="9:57" x14ac:dyDescent="0.2">
      <c r="I407" s="19"/>
      <c r="J407" s="34"/>
      <c r="K407" s="44">
        <f>F32</f>
        <v>19</v>
      </c>
      <c r="L407" s="45">
        <f>F19</f>
        <v>6</v>
      </c>
      <c r="M407" s="45">
        <f>F30</f>
        <v>17</v>
      </c>
      <c r="N407" s="45">
        <f>F63</f>
        <v>50</v>
      </c>
      <c r="O407" s="45">
        <f>F47</f>
        <v>34</v>
      </c>
      <c r="P407" s="45">
        <f>F52</f>
        <v>39</v>
      </c>
      <c r="Q407" s="45">
        <f>F94</f>
        <v>81</v>
      </c>
      <c r="R407" s="45">
        <f>F69</f>
        <v>56</v>
      </c>
      <c r="S407" s="46">
        <f>F80</f>
        <v>67</v>
      </c>
      <c r="T407" s="47">
        <f t="shared" si="128"/>
        <v>20049</v>
      </c>
      <c r="U407" s="2"/>
      <c r="V407" s="48" t="s">
        <v>44</v>
      </c>
      <c r="W407" s="49" t="s">
        <v>72</v>
      </c>
      <c r="X407" s="49" t="s">
        <v>17</v>
      </c>
      <c r="Y407" s="49" t="s">
        <v>74</v>
      </c>
      <c r="Z407" s="49" t="s">
        <v>15</v>
      </c>
      <c r="AA407" s="49" t="s">
        <v>40</v>
      </c>
      <c r="AB407" s="49" t="s">
        <v>13</v>
      </c>
      <c r="AC407" s="49" t="s">
        <v>42</v>
      </c>
      <c r="AD407" s="50" t="s">
        <v>70</v>
      </c>
      <c r="AE407" s="42"/>
      <c r="AF407" s="24"/>
      <c r="AH407" s="26"/>
      <c r="AI407" s="34"/>
      <c r="AJ407" s="44">
        <f>F94</f>
        <v>81</v>
      </c>
      <c r="AK407" s="45">
        <f>F71</f>
        <v>58</v>
      </c>
      <c r="AL407" s="45">
        <f>F78</f>
        <v>65</v>
      </c>
      <c r="AM407" s="45">
        <f>F32</f>
        <v>19</v>
      </c>
      <c r="AN407" s="45">
        <f>F21</f>
        <v>8</v>
      </c>
      <c r="AO407" s="45">
        <f>F28</f>
        <v>15</v>
      </c>
      <c r="AP407" s="45">
        <f>F63</f>
        <v>50</v>
      </c>
      <c r="AQ407" s="45">
        <f>F43</f>
        <v>30</v>
      </c>
      <c r="AR407" s="46">
        <f>F56</f>
        <v>43</v>
      </c>
      <c r="AS407" s="47">
        <f t="shared" si="129"/>
        <v>20049</v>
      </c>
      <c r="AT407" s="2"/>
      <c r="AU407" s="48" t="s">
        <v>13</v>
      </c>
      <c r="AV407" s="49" t="s">
        <v>26</v>
      </c>
      <c r="AW407" s="49" t="s">
        <v>85</v>
      </c>
      <c r="AX407" s="49" t="s">
        <v>44</v>
      </c>
      <c r="AY407" s="49" t="s">
        <v>52</v>
      </c>
      <c r="AZ407" s="49" t="s">
        <v>31</v>
      </c>
      <c r="BA407" s="49" t="s">
        <v>74</v>
      </c>
      <c r="BB407" s="49" t="s">
        <v>93</v>
      </c>
      <c r="BC407" s="50" t="s">
        <v>65</v>
      </c>
      <c r="BD407" s="42"/>
      <c r="BE407" s="24"/>
    </row>
    <row r="408" spans="9:57" x14ac:dyDescent="0.2">
      <c r="I408" s="19"/>
      <c r="J408" s="34"/>
      <c r="K408" s="44">
        <f>F67</f>
        <v>54</v>
      </c>
      <c r="L408" s="45">
        <f>F42</f>
        <v>29</v>
      </c>
      <c r="M408" s="45">
        <f>F53</f>
        <v>40</v>
      </c>
      <c r="N408" s="45">
        <f>F86</f>
        <v>73</v>
      </c>
      <c r="O408" s="45">
        <f>F73</f>
        <v>60</v>
      </c>
      <c r="P408" s="45">
        <f>F84</f>
        <v>71</v>
      </c>
      <c r="Q408" s="45">
        <f>F36</f>
        <v>23</v>
      </c>
      <c r="R408" s="45">
        <f>F20</f>
        <v>7</v>
      </c>
      <c r="S408" s="46">
        <f>F25</f>
        <v>12</v>
      </c>
      <c r="T408" s="47">
        <f t="shared" si="128"/>
        <v>20049</v>
      </c>
      <c r="U408" s="2"/>
      <c r="V408" s="48" t="s">
        <v>30</v>
      </c>
      <c r="W408" s="49" t="s">
        <v>67</v>
      </c>
      <c r="X408" s="49" t="s">
        <v>82</v>
      </c>
      <c r="Y408" s="49" t="s">
        <v>60</v>
      </c>
      <c r="Z408" s="49" t="s">
        <v>87</v>
      </c>
      <c r="AA408" s="49" t="s">
        <v>32</v>
      </c>
      <c r="AB408" s="49" t="s">
        <v>80</v>
      </c>
      <c r="AC408" s="49" t="s">
        <v>37</v>
      </c>
      <c r="AD408" s="50" t="s">
        <v>62</v>
      </c>
      <c r="AE408" s="42"/>
      <c r="AF408" s="24"/>
      <c r="AH408" s="26"/>
      <c r="AI408" s="34"/>
      <c r="AJ408" s="44">
        <f>F19</f>
        <v>6</v>
      </c>
      <c r="AK408" s="45">
        <f>F23</f>
        <v>10</v>
      </c>
      <c r="AL408" s="45">
        <f>F39</f>
        <v>26</v>
      </c>
      <c r="AM408" s="45">
        <f>F47</f>
        <v>34</v>
      </c>
      <c r="AN408" s="45">
        <f>F54</f>
        <v>41</v>
      </c>
      <c r="AO408" s="45">
        <f>F61</f>
        <v>48</v>
      </c>
      <c r="AP408" s="45">
        <f>F69</f>
        <v>56</v>
      </c>
      <c r="AQ408" s="45">
        <f>F85</f>
        <v>72</v>
      </c>
      <c r="AR408" s="46">
        <f>F89</f>
        <v>76</v>
      </c>
      <c r="AS408" s="47">
        <f t="shared" si="129"/>
        <v>20049</v>
      </c>
      <c r="AT408" s="2"/>
      <c r="AU408" s="48" t="s">
        <v>72</v>
      </c>
      <c r="AV408" s="49" t="s">
        <v>95</v>
      </c>
      <c r="AW408" s="49" t="s">
        <v>63</v>
      </c>
      <c r="AX408" s="49" t="s">
        <v>15</v>
      </c>
      <c r="AY408" s="49" t="s">
        <v>24</v>
      </c>
      <c r="AZ408" s="49" t="s">
        <v>83</v>
      </c>
      <c r="BA408" s="49" t="s">
        <v>42</v>
      </c>
      <c r="BB408" s="49" t="s">
        <v>54</v>
      </c>
      <c r="BC408" s="50" t="s">
        <v>33</v>
      </c>
      <c r="BD408" s="42"/>
      <c r="BE408" s="24"/>
    </row>
    <row r="409" spans="9:57" x14ac:dyDescent="0.2">
      <c r="I409" s="19"/>
      <c r="J409" s="34"/>
      <c r="K409" s="44">
        <f>F90</f>
        <v>77</v>
      </c>
      <c r="L409" s="45">
        <f>F74</f>
        <v>61</v>
      </c>
      <c r="M409" s="45">
        <f>F79</f>
        <v>66</v>
      </c>
      <c r="N409" s="45">
        <f>F40</f>
        <v>27</v>
      </c>
      <c r="O409" s="45">
        <f>F15</f>
        <v>2</v>
      </c>
      <c r="P409" s="45">
        <f>F26</f>
        <v>13</v>
      </c>
      <c r="Q409" s="45">
        <f>F59</f>
        <v>46</v>
      </c>
      <c r="R409" s="45">
        <f>F46</f>
        <v>33</v>
      </c>
      <c r="S409" s="46">
        <f>F57</f>
        <v>44</v>
      </c>
      <c r="T409" s="47">
        <f t="shared" si="128"/>
        <v>20049</v>
      </c>
      <c r="U409" s="2"/>
      <c r="V409" s="48" t="s">
        <v>55</v>
      </c>
      <c r="W409" s="49" t="s">
        <v>91</v>
      </c>
      <c r="X409" s="49" t="s">
        <v>27</v>
      </c>
      <c r="Y409" s="49" t="s">
        <v>96</v>
      </c>
      <c r="Z409" s="49" t="s">
        <v>20</v>
      </c>
      <c r="AA409" s="49" t="s">
        <v>57</v>
      </c>
      <c r="AB409" s="49" t="s">
        <v>25</v>
      </c>
      <c r="AC409" s="49" t="s">
        <v>50</v>
      </c>
      <c r="AD409" s="50" t="s">
        <v>98</v>
      </c>
      <c r="AE409" s="42"/>
      <c r="AF409" s="24"/>
      <c r="AH409" s="26"/>
      <c r="AI409" s="34"/>
      <c r="AJ409" s="44">
        <f>F52</f>
        <v>39</v>
      </c>
      <c r="AK409" s="45">
        <f>F65</f>
        <v>52</v>
      </c>
      <c r="AL409" s="45">
        <f>F45</f>
        <v>32</v>
      </c>
      <c r="AM409" s="45">
        <f>F80</f>
        <v>67</v>
      </c>
      <c r="AN409" s="45">
        <f>F87</f>
        <v>74</v>
      </c>
      <c r="AO409" s="45">
        <f>F76</f>
        <v>63</v>
      </c>
      <c r="AP409" s="45">
        <f>F30</f>
        <v>17</v>
      </c>
      <c r="AQ409" s="45">
        <f>F37</f>
        <v>24</v>
      </c>
      <c r="AR409" s="46">
        <f>F14</f>
        <v>1</v>
      </c>
      <c r="AS409" s="47">
        <f t="shared" si="129"/>
        <v>20049</v>
      </c>
      <c r="AT409" s="2"/>
      <c r="AU409" s="48" t="s">
        <v>40</v>
      </c>
      <c r="AV409" s="49" t="s">
        <v>56</v>
      </c>
      <c r="AW409" s="49" t="s">
        <v>35</v>
      </c>
      <c r="AX409" s="49" t="s">
        <v>70</v>
      </c>
      <c r="AY409" s="49" t="s">
        <v>97</v>
      </c>
      <c r="AZ409" s="49" t="s">
        <v>61</v>
      </c>
      <c r="BA409" s="49" t="s">
        <v>17</v>
      </c>
      <c r="BB409" s="49" t="s">
        <v>22</v>
      </c>
      <c r="BC409" s="50" t="s">
        <v>81</v>
      </c>
      <c r="BD409" s="42"/>
      <c r="BE409" s="24"/>
    </row>
    <row r="410" spans="9:57" x14ac:dyDescent="0.2">
      <c r="I410" s="19"/>
      <c r="J410" s="34"/>
      <c r="K410" s="44">
        <f>F28</f>
        <v>15</v>
      </c>
      <c r="L410" s="45">
        <f>F39</f>
        <v>26</v>
      </c>
      <c r="M410" s="45">
        <f>F14</f>
        <v>1</v>
      </c>
      <c r="N410" s="45">
        <f>F56</f>
        <v>43</v>
      </c>
      <c r="O410" s="45">
        <f>F61</f>
        <v>48</v>
      </c>
      <c r="P410" s="45">
        <f>F45</f>
        <v>32</v>
      </c>
      <c r="Q410" s="45">
        <f>F78</f>
        <v>65</v>
      </c>
      <c r="R410" s="45">
        <f>F89</f>
        <v>76</v>
      </c>
      <c r="S410" s="46">
        <f>F76</f>
        <v>63</v>
      </c>
      <c r="T410" s="47">
        <f t="shared" si="128"/>
        <v>20049</v>
      </c>
      <c r="U410" s="2"/>
      <c r="V410" s="48" t="s">
        <v>31</v>
      </c>
      <c r="W410" s="49" t="s">
        <v>63</v>
      </c>
      <c r="X410" s="49" t="s">
        <v>81</v>
      </c>
      <c r="Y410" s="49" t="s">
        <v>65</v>
      </c>
      <c r="Z410" s="49" t="s">
        <v>83</v>
      </c>
      <c r="AA410" s="49" t="s">
        <v>35</v>
      </c>
      <c r="AB410" s="49" t="s">
        <v>85</v>
      </c>
      <c r="AC410" s="49" t="s">
        <v>33</v>
      </c>
      <c r="AD410" s="50" t="s">
        <v>61</v>
      </c>
      <c r="AE410" s="42"/>
      <c r="AF410" s="24"/>
      <c r="AH410" s="26"/>
      <c r="AI410" s="34"/>
      <c r="AJ410" s="44">
        <f>F29</f>
        <v>16</v>
      </c>
      <c r="AK410" s="45">
        <f>F36</f>
        <v>23</v>
      </c>
      <c r="AL410" s="45">
        <f>F16</f>
        <v>3</v>
      </c>
      <c r="AM410" s="45">
        <f>F64</f>
        <v>51</v>
      </c>
      <c r="AN410" s="45">
        <f>F41</f>
        <v>28</v>
      </c>
      <c r="AO410" s="45">
        <f>F57</f>
        <v>44</v>
      </c>
      <c r="AP410" s="45">
        <f>F82</f>
        <v>69</v>
      </c>
      <c r="AQ410" s="45">
        <f>F86</f>
        <v>73</v>
      </c>
      <c r="AR410" s="46">
        <f>F75</f>
        <v>62</v>
      </c>
      <c r="AS410" s="47">
        <f t="shared" si="129"/>
        <v>20049</v>
      </c>
      <c r="AT410" s="2"/>
      <c r="AU410" s="48" t="s">
        <v>21</v>
      </c>
      <c r="AV410" s="49" t="s">
        <v>80</v>
      </c>
      <c r="AW410" s="49" t="s">
        <v>12</v>
      </c>
      <c r="AX410" s="217" t="s">
        <v>66</v>
      </c>
      <c r="AY410" s="217" t="s">
        <v>75</v>
      </c>
      <c r="AZ410" s="217" t="s">
        <v>98</v>
      </c>
      <c r="BA410" s="49" t="s">
        <v>92</v>
      </c>
      <c r="BB410" s="49" t="s">
        <v>60</v>
      </c>
      <c r="BC410" s="50" t="s">
        <v>69</v>
      </c>
      <c r="BD410" s="42"/>
      <c r="BE410" s="24"/>
    </row>
    <row r="411" spans="9:57" x14ac:dyDescent="0.2">
      <c r="I411" s="19"/>
      <c r="J411" s="34"/>
      <c r="K411" s="44">
        <f>F51</f>
        <v>38</v>
      </c>
      <c r="L411" s="45">
        <f>F62</f>
        <v>49</v>
      </c>
      <c r="M411" s="45">
        <f>F49</f>
        <v>36</v>
      </c>
      <c r="N411" s="45">
        <f>F82</f>
        <v>69</v>
      </c>
      <c r="O411" s="45">
        <f>F93</f>
        <v>80</v>
      </c>
      <c r="P411" s="45">
        <f>F68</f>
        <v>55</v>
      </c>
      <c r="Q411" s="45">
        <f>F29</f>
        <v>16</v>
      </c>
      <c r="R411" s="45">
        <f>F34</f>
        <v>21</v>
      </c>
      <c r="S411" s="46">
        <f>F18</f>
        <v>5</v>
      </c>
      <c r="T411" s="47">
        <f t="shared" si="128"/>
        <v>20049</v>
      </c>
      <c r="U411" s="2"/>
      <c r="V411" s="48" t="s">
        <v>51</v>
      </c>
      <c r="W411" s="49" t="s">
        <v>99</v>
      </c>
      <c r="X411" s="49" t="s">
        <v>23</v>
      </c>
      <c r="Y411" s="49" t="s">
        <v>92</v>
      </c>
      <c r="Z411" s="49" t="s">
        <v>28</v>
      </c>
      <c r="AA411" s="49" t="s">
        <v>53</v>
      </c>
      <c r="AB411" s="49" t="s">
        <v>21</v>
      </c>
      <c r="AC411" s="49" t="s">
        <v>58</v>
      </c>
      <c r="AD411" s="50" t="s">
        <v>94</v>
      </c>
      <c r="AE411" s="42"/>
      <c r="AF411" s="24"/>
      <c r="AH411" s="26"/>
      <c r="AI411" s="34"/>
      <c r="AJ411" s="44">
        <f>F62</f>
        <v>49</v>
      </c>
      <c r="AK411" s="45">
        <f>F42</f>
        <v>29</v>
      </c>
      <c r="AL411" s="45">
        <f>F58</f>
        <v>45</v>
      </c>
      <c r="AM411" s="45">
        <f>F93</f>
        <v>80</v>
      </c>
      <c r="AN411" s="45">
        <f>F73</f>
        <v>60</v>
      </c>
      <c r="AO411" s="45">
        <f>F77</f>
        <v>64</v>
      </c>
      <c r="AP411" s="45">
        <f>F34</f>
        <v>21</v>
      </c>
      <c r="AQ411" s="45">
        <f>F20</f>
        <v>7</v>
      </c>
      <c r="AR411" s="46">
        <f>F27</f>
        <v>14</v>
      </c>
      <c r="AS411" s="47">
        <f t="shared" si="129"/>
        <v>20049</v>
      </c>
      <c r="AT411" s="2"/>
      <c r="AU411" s="48" t="s">
        <v>99</v>
      </c>
      <c r="AV411" s="49" t="s">
        <v>67</v>
      </c>
      <c r="AW411" s="49" t="s">
        <v>76</v>
      </c>
      <c r="AX411" s="49" t="s">
        <v>28</v>
      </c>
      <c r="AY411" s="49" t="s">
        <v>87</v>
      </c>
      <c r="AZ411" s="49" t="s">
        <v>19</v>
      </c>
      <c r="BA411" s="49" t="s">
        <v>58</v>
      </c>
      <c r="BB411" s="49" t="s">
        <v>37</v>
      </c>
      <c r="BC411" s="50" t="s">
        <v>46</v>
      </c>
      <c r="BD411" s="42"/>
      <c r="BE411" s="24"/>
    </row>
    <row r="412" spans="9:57" ht="12.75" thickBot="1" x14ac:dyDescent="0.25">
      <c r="I412" s="58"/>
      <c r="J412" s="34"/>
      <c r="K412" s="59">
        <f>F83</f>
        <v>70</v>
      </c>
      <c r="L412" s="60">
        <f>F88</f>
        <v>75</v>
      </c>
      <c r="M412" s="60">
        <f>F72</f>
        <v>59</v>
      </c>
      <c r="N412" s="60">
        <f>F24</f>
        <v>11</v>
      </c>
      <c r="O412" s="60">
        <f>F35</f>
        <v>22</v>
      </c>
      <c r="P412" s="60">
        <f>F22</f>
        <v>9</v>
      </c>
      <c r="Q412" s="60">
        <f>F55</f>
        <v>42</v>
      </c>
      <c r="R412" s="60">
        <f>F66</f>
        <v>53</v>
      </c>
      <c r="S412" s="61">
        <f>F41</f>
        <v>28</v>
      </c>
      <c r="T412" s="47">
        <f t="shared" si="128"/>
        <v>20049</v>
      </c>
      <c r="U412" s="2"/>
      <c r="V412" s="63" t="s">
        <v>43</v>
      </c>
      <c r="W412" s="64" t="s">
        <v>68</v>
      </c>
      <c r="X412" s="64" t="s">
        <v>18</v>
      </c>
      <c r="Y412" s="64" t="s">
        <v>73</v>
      </c>
      <c r="Z412" s="64" t="s">
        <v>11</v>
      </c>
      <c r="AA412" s="64" t="s">
        <v>45</v>
      </c>
      <c r="AB412" s="64" t="s">
        <v>14</v>
      </c>
      <c r="AC412" s="64" t="s">
        <v>38</v>
      </c>
      <c r="AD412" s="65" t="s">
        <v>75</v>
      </c>
      <c r="AE412" s="42"/>
      <c r="AF412" s="66"/>
      <c r="AH412" s="26"/>
      <c r="AI412" s="34"/>
      <c r="AJ412" s="59">
        <f>F68</f>
        <v>55</v>
      </c>
      <c r="AK412" s="60">
        <f>F84</f>
        <v>71</v>
      </c>
      <c r="AL412" s="60">
        <f>F91</f>
        <v>78</v>
      </c>
      <c r="AM412" s="60">
        <f>F18</f>
        <v>5</v>
      </c>
      <c r="AN412" s="60">
        <f>F25</f>
        <v>12</v>
      </c>
      <c r="AO412" s="60">
        <f>F38</f>
        <v>25</v>
      </c>
      <c r="AP412" s="60">
        <f>F49</f>
        <v>36</v>
      </c>
      <c r="AQ412" s="60">
        <f>F53</f>
        <v>40</v>
      </c>
      <c r="AR412" s="61">
        <f>F60</f>
        <v>47</v>
      </c>
      <c r="AS412" s="47">
        <f t="shared" si="129"/>
        <v>20049</v>
      </c>
      <c r="AT412" s="2"/>
      <c r="AU412" s="63" t="s">
        <v>53</v>
      </c>
      <c r="AV412" s="64" t="s">
        <v>32</v>
      </c>
      <c r="AW412" s="64" t="s">
        <v>41</v>
      </c>
      <c r="AX412" s="64" t="s">
        <v>94</v>
      </c>
      <c r="AY412" s="64" t="s">
        <v>62</v>
      </c>
      <c r="AZ412" s="64" t="s">
        <v>71</v>
      </c>
      <c r="BA412" s="64" t="s">
        <v>23</v>
      </c>
      <c r="BB412" s="64" t="s">
        <v>82</v>
      </c>
      <c r="BC412" s="65" t="s">
        <v>16</v>
      </c>
      <c r="BD412" s="42"/>
      <c r="BE412" s="66"/>
    </row>
    <row r="413" spans="9:57" x14ac:dyDescent="0.2">
      <c r="I413" s="58"/>
      <c r="J413" s="34"/>
      <c r="K413" s="78">
        <f>SUMSQ(K404,L404,M404,K405,L405,M405,K406,L406,M406)</f>
        <v>20049</v>
      </c>
      <c r="L413" s="79">
        <f>SUMSQ(K407,L407,M407,K408,L408,M408,K409,L409,M409)</f>
        <v>20049</v>
      </c>
      <c r="M413" s="79">
        <f>SUMSQ(K410,L410,M410,K411,L411,M411,K412,L412,M412)</f>
        <v>20049</v>
      </c>
      <c r="N413" s="79">
        <f>SUMSQ(N404,O404,P404,N405,O405,P405,N406,O406,P406)</f>
        <v>20049</v>
      </c>
      <c r="O413" s="79">
        <f>SUMSQ(N407,O407,P407,N408,O408,P408,N409,O409,P409)</f>
        <v>20049</v>
      </c>
      <c r="P413" s="79">
        <f>SUMSQ(N410,O410,P410,N411,O411,P411,N412,O412,P412)</f>
        <v>20049</v>
      </c>
      <c r="Q413" s="79">
        <f>SUMSQ(Q404,R404,S404,Q405,R405,S405,Q406,R406,S406)</f>
        <v>20049</v>
      </c>
      <c r="R413" s="79">
        <f>SUMSQ(Q407,R407,S407,Q408,R408,S408,Q409,R409,S409)</f>
        <v>20049</v>
      </c>
      <c r="S413" s="79">
        <f>SUMSQ(Q410,R410,S410,Q411,R411,S411,Q412,R412,S412)</f>
        <v>20049</v>
      </c>
      <c r="T413" s="80">
        <f>SUMSQ(K404,L405,M406,N407,O408,P409,Q410,R411,S412)</f>
        <v>20049</v>
      </c>
      <c r="U413" s="2"/>
      <c r="V413" s="77"/>
      <c r="W413" s="77"/>
      <c r="X413" s="77"/>
      <c r="Y413" s="77"/>
      <c r="Z413" s="77"/>
      <c r="AA413" s="77"/>
      <c r="AB413" s="77"/>
      <c r="AC413" s="77"/>
      <c r="AD413" s="77"/>
      <c r="AE413" s="42"/>
      <c r="AF413" s="66"/>
      <c r="AH413" s="26"/>
      <c r="AI413" s="34"/>
      <c r="AJ413" s="78">
        <f>SUM(AJ404,AK404,AL404,AJ405,AK405,AL405,AJ406,AK406,AL406)</f>
        <v>369</v>
      </c>
      <c r="AK413" s="79">
        <f>SUM(AJ407,AK407,AL407,AJ408,AK408,AL408,AJ409,AK409,AL409)</f>
        <v>369</v>
      </c>
      <c r="AL413" s="79">
        <f>SUM(AJ410,AK410,AL410,AJ411,AK411,AL411,AJ412,AK412,AL412)</f>
        <v>369</v>
      </c>
      <c r="AM413" s="79">
        <f>SUM(AM404,AN404,AO404,AM405,AN405,AO405,AM406,AN406,AO406)</f>
        <v>369</v>
      </c>
      <c r="AN413" s="79">
        <f>SUM(AM407,AN407,AO407,AM408,AN408,AO408,AM409,AN409,AO409)</f>
        <v>369</v>
      </c>
      <c r="AO413" s="79">
        <f>SUM(AM410,AN410,AO410,AM411,AN411,AO411,AM412,AN412,AO412)</f>
        <v>369</v>
      </c>
      <c r="AP413" s="79">
        <f>SUM(AP404,AQ404,AR404,AP405,AQ405,AR405,AP406,AQ406,AR406)</f>
        <v>369</v>
      </c>
      <c r="AQ413" s="79">
        <f>SUM(AP407,AQ407,AR407,AP408,AQ408,AR408,AP409,AQ409,AR409)</f>
        <v>369</v>
      </c>
      <c r="AR413" s="79">
        <f>SUM(AP410,AQ410,AR410,AP411,AQ411,AR411,AP412,AQ412,AR412)</f>
        <v>369</v>
      </c>
      <c r="AS413" s="168">
        <f>AJ404^3+AK405^3+AL406^3+AM407^3+AN408^3+AO409^3+AP410^3+AQ411^3+AR412^3</f>
        <v>1225449</v>
      </c>
      <c r="AT413" s="2"/>
      <c r="AU413" s="77"/>
      <c r="AV413" s="77"/>
      <c r="AW413" s="77"/>
      <c r="AX413" s="77"/>
      <c r="AY413" s="77"/>
      <c r="AZ413" s="77"/>
      <c r="BA413" s="77"/>
      <c r="BB413" s="77"/>
      <c r="BC413" s="77"/>
      <c r="BD413" s="42"/>
      <c r="BE413" s="66"/>
    </row>
    <row r="414" spans="9:57" ht="12.75" thickBot="1" x14ac:dyDescent="0.25">
      <c r="I414" s="88"/>
      <c r="J414" s="34"/>
      <c r="K414" s="89">
        <f t="shared" ref="K414:S414" si="130">SUMSQ(K404:K412)</f>
        <v>20049</v>
      </c>
      <c r="L414" s="90">
        <f t="shared" si="130"/>
        <v>20049</v>
      </c>
      <c r="M414" s="90">
        <f t="shared" si="130"/>
        <v>20049</v>
      </c>
      <c r="N414" s="90">
        <f t="shared" si="130"/>
        <v>20049</v>
      </c>
      <c r="O414" s="90">
        <f t="shared" si="130"/>
        <v>20049</v>
      </c>
      <c r="P414" s="90">
        <f t="shared" si="130"/>
        <v>20049</v>
      </c>
      <c r="Q414" s="90">
        <f t="shared" si="130"/>
        <v>20049</v>
      </c>
      <c r="R414" s="90">
        <f t="shared" si="130"/>
        <v>20049</v>
      </c>
      <c r="S414" s="90">
        <f t="shared" si="130"/>
        <v>20049</v>
      </c>
      <c r="T414" s="99">
        <f>SUMSQ(K412,L411,M410,N409,O408,P407,Q406,R405,S404)</f>
        <v>20049</v>
      </c>
      <c r="U414" s="2"/>
      <c r="V414" s="49" t="s">
        <v>52</v>
      </c>
      <c r="W414" s="49" t="s">
        <v>76</v>
      </c>
      <c r="X414" s="49" t="s">
        <v>86</v>
      </c>
      <c r="Y414" s="49" t="s">
        <v>74</v>
      </c>
      <c r="Z414" s="49" t="s">
        <v>87</v>
      </c>
      <c r="AA414" s="49" t="s">
        <v>57</v>
      </c>
      <c r="AB414" s="49" t="s">
        <v>85</v>
      </c>
      <c r="AC414" s="49" t="s">
        <v>58</v>
      </c>
      <c r="AD414" s="49" t="s">
        <v>75</v>
      </c>
      <c r="AE414" s="42"/>
      <c r="AF414" s="97"/>
      <c r="AH414" s="26"/>
      <c r="AI414" s="34"/>
      <c r="AJ414" s="89">
        <f>SUMSQ(AJ404:AJ412)</f>
        <v>20049</v>
      </c>
      <c r="AK414" s="90">
        <f t="shared" ref="AK414:AR414" si="131">SUMSQ(AK404:AK412)</f>
        <v>20049</v>
      </c>
      <c r="AL414" s="90">
        <f t="shared" si="131"/>
        <v>20049</v>
      </c>
      <c r="AM414" s="90">
        <f t="shared" si="131"/>
        <v>20049</v>
      </c>
      <c r="AN414" s="90">
        <f t="shared" si="131"/>
        <v>20049</v>
      </c>
      <c r="AO414" s="90">
        <f t="shared" si="131"/>
        <v>20049</v>
      </c>
      <c r="AP414" s="90">
        <f t="shared" si="131"/>
        <v>20049</v>
      </c>
      <c r="AQ414" s="90">
        <f t="shared" si="131"/>
        <v>20049</v>
      </c>
      <c r="AR414" s="90">
        <f t="shared" si="131"/>
        <v>20049</v>
      </c>
      <c r="AS414" s="169">
        <f>AJ412^3+AK411^3+AL410^3+AM409^3+AN408^3+AO407^3+AP406^3+AQ405^3+AR404^3</f>
        <v>1225449</v>
      </c>
      <c r="AT414" s="2"/>
      <c r="AU414" s="49" t="s">
        <v>84</v>
      </c>
      <c r="AV414" s="49" t="s">
        <v>68</v>
      </c>
      <c r="AW414" s="49" t="s">
        <v>57</v>
      </c>
      <c r="AX414" s="49" t="s">
        <v>44</v>
      </c>
      <c r="AY414" s="49" t="s">
        <v>24</v>
      </c>
      <c r="AZ414" s="49" t="s">
        <v>61</v>
      </c>
      <c r="BA414" s="49" t="s">
        <v>92</v>
      </c>
      <c r="BB414" s="49" t="s">
        <v>37</v>
      </c>
      <c r="BC414" s="49" t="s">
        <v>16</v>
      </c>
      <c r="BD414" s="42"/>
      <c r="BE414" s="97"/>
    </row>
    <row r="415" spans="9:57" ht="12.75" thickBot="1" x14ac:dyDescent="0.25">
      <c r="I415" s="88"/>
      <c r="J415" s="104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64" t="s">
        <v>43</v>
      </c>
      <c r="W415" s="64" t="s">
        <v>99</v>
      </c>
      <c r="X415" s="64" t="s">
        <v>81</v>
      </c>
      <c r="Y415" s="64" t="s">
        <v>96</v>
      </c>
      <c r="Z415" s="64" t="s">
        <v>87</v>
      </c>
      <c r="AA415" s="64" t="s">
        <v>40</v>
      </c>
      <c r="AB415" s="64" t="s">
        <v>84</v>
      </c>
      <c r="AC415" s="64" t="s">
        <v>46</v>
      </c>
      <c r="AD415" s="64" t="s">
        <v>97</v>
      </c>
      <c r="AE415" s="109"/>
      <c r="AF415" s="97"/>
      <c r="AH415" s="26"/>
      <c r="AI415" s="104"/>
      <c r="AJ415" s="106"/>
      <c r="AK415" s="106"/>
      <c r="AL415" s="106"/>
      <c r="AM415" s="106"/>
      <c r="AN415" s="106"/>
      <c r="AO415" s="106"/>
      <c r="AP415" s="106"/>
      <c r="AQ415" s="106"/>
      <c r="AR415" s="106"/>
      <c r="AS415" s="106"/>
      <c r="AT415" s="106"/>
      <c r="AU415" s="64" t="s">
        <v>53</v>
      </c>
      <c r="AV415" s="64" t="s">
        <v>67</v>
      </c>
      <c r="AW415" s="64" t="s">
        <v>12</v>
      </c>
      <c r="AX415" s="64" t="s">
        <v>70</v>
      </c>
      <c r="AY415" s="64" t="s">
        <v>24</v>
      </c>
      <c r="AZ415" s="64" t="s">
        <v>31</v>
      </c>
      <c r="BA415" s="64" t="s">
        <v>86</v>
      </c>
      <c r="BB415" s="64" t="s">
        <v>38</v>
      </c>
      <c r="BC415" s="64" t="s">
        <v>96</v>
      </c>
      <c r="BD415" s="109"/>
      <c r="BE415" s="97"/>
    </row>
    <row r="416" spans="9:57" ht="12.75" thickBot="1" x14ac:dyDescent="0.25">
      <c r="I416" s="110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2"/>
      <c r="AH416" s="110"/>
      <c r="AI416" s="111"/>
      <c r="AJ416" s="111"/>
      <c r="AK416" s="111"/>
      <c r="AL416" s="113"/>
      <c r="AM416" s="111"/>
      <c r="AN416" s="111"/>
      <c r="AO416" s="111"/>
      <c r="AP416" s="111"/>
      <c r="AQ416" s="111"/>
      <c r="AR416" s="111"/>
      <c r="AS416" s="111"/>
      <c r="AT416" s="111"/>
      <c r="AU416" s="111"/>
      <c r="AV416" s="111"/>
      <c r="AW416" s="111"/>
      <c r="AX416" s="111"/>
      <c r="AY416" s="111"/>
      <c r="AZ416" s="111"/>
      <c r="BA416" s="111"/>
      <c r="BB416" s="111"/>
      <c r="BC416" s="111"/>
      <c r="BD416" s="111"/>
      <c r="BE416" s="112"/>
    </row>
    <row r="417" spans="9:60" ht="12.75" thickBot="1" x14ac:dyDescent="0.25"/>
    <row r="418" spans="9:60" ht="12.75" thickBot="1" x14ac:dyDescent="0.25">
      <c r="I418" s="7"/>
      <c r="J418" s="8"/>
      <c r="K418" s="8"/>
      <c r="L418" s="8"/>
      <c r="M418" s="9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9"/>
      <c r="Y418" s="8"/>
      <c r="Z418" s="8"/>
      <c r="AA418" s="8"/>
      <c r="AB418" s="8"/>
      <c r="AC418" s="8"/>
      <c r="AD418" s="8"/>
      <c r="AE418" s="8" t="s">
        <v>0</v>
      </c>
      <c r="AF418" s="10"/>
      <c r="AH418" s="7"/>
      <c r="AI418" s="8"/>
      <c r="AJ418" s="8"/>
      <c r="AK418" s="8"/>
      <c r="AL418" s="9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9"/>
      <c r="AX418" s="8"/>
      <c r="AY418" s="8"/>
      <c r="AZ418" s="8"/>
      <c r="BA418" s="8"/>
      <c r="BB418" s="8"/>
      <c r="BC418" s="8"/>
      <c r="BD418" s="8" t="s">
        <v>0</v>
      </c>
      <c r="BE418" s="10"/>
    </row>
    <row r="419" spans="9:60" ht="12.75" thickBot="1" x14ac:dyDescent="0.25">
      <c r="I419" s="19"/>
      <c r="J419" s="20"/>
      <c r="K419" s="21"/>
      <c r="L419" s="21"/>
      <c r="M419" s="21"/>
      <c r="N419" s="21"/>
      <c r="O419" s="22" t="s">
        <v>207</v>
      </c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2" t="s">
        <v>208</v>
      </c>
      <c r="AA419" s="21"/>
      <c r="AB419" s="21"/>
      <c r="AC419" s="21"/>
      <c r="AD419" s="21"/>
      <c r="AE419" s="23"/>
      <c r="AF419" s="24"/>
      <c r="AH419" s="19"/>
      <c r="AI419" s="20"/>
      <c r="AJ419" s="21"/>
      <c r="AK419" s="21"/>
      <c r="AL419" s="21"/>
      <c r="AM419" s="21"/>
      <c r="AN419" s="22" t="s">
        <v>209</v>
      </c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2" t="s">
        <v>210</v>
      </c>
      <c r="AZ419" s="21"/>
      <c r="BA419" s="21"/>
      <c r="BB419" s="21"/>
      <c r="BC419" s="21"/>
      <c r="BD419" s="23"/>
      <c r="BE419" s="24"/>
    </row>
    <row r="420" spans="9:60" x14ac:dyDescent="0.2">
      <c r="I420" s="19"/>
      <c r="J420" s="34"/>
      <c r="K420" s="35">
        <f>F17</f>
        <v>4</v>
      </c>
      <c r="L420" s="36">
        <f>F25</f>
        <v>12</v>
      </c>
      <c r="M420" s="36">
        <f>F39</f>
        <v>26</v>
      </c>
      <c r="N420" s="36">
        <f>F49</f>
        <v>36</v>
      </c>
      <c r="O420" s="36">
        <f>F54</f>
        <v>41</v>
      </c>
      <c r="P420" s="36">
        <f>F59</f>
        <v>46</v>
      </c>
      <c r="Q420" s="36">
        <f>F69</f>
        <v>56</v>
      </c>
      <c r="R420" s="36">
        <f>F83</f>
        <v>70</v>
      </c>
      <c r="S420" s="37">
        <f>F91</f>
        <v>78</v>
      </c>
      <c r="T420" s="38">
        <f t="shared" ref="T420:T428" si="132">SUMSQ(K420:S420)</f>
        <v>20049</v>
      </c>
      <c r="U420" s="2"/>
      <c r="V420" s="39" t="s">
        <v>64</v>
      </c>
      <c r="W420" s="40" t="s">
        <v>62</v>
      </c>
      <c r="X420" s="40" t="s">
        <v>63</v>
      </c>
      <c r="Y420" s="40" t="s">
        <v>23</v>
      </c>
      <c r="Z420" s="40" t="s">
        <v>24</v>
      </c>
      <c r="AA420" s="40" t="s">
        <v>25</v>
      </c>
      <c r="AB420" s="40" t="s">
        <v>42</v>
      </c>
      <c r="AC420" s="40" t="s">
        <v>43</v>
      </c>
      <c r="AD420" s="41" t="s">
        <v>41</v>
      </c>
      <c r="AE420" s="42"/>
      <c r="AF420" s="24"/>
      <c r="AH420" s="19"/>
      <c r="AI420" s="34"/>
      <c r="AJ420" s="35">
        <f>F77</f>
        <v>64</v>
      </c>
      <c r="AK420" s="36">
        <f>F94</f>
        <v>81</v>
      </c>
      <c r="AL420" s="36">
        <f>F72</f>
        <v>59</v>
      </c>
      <c r="AM420" s="36">
        <f>F30</f>
        <v>17</v>
      </c>
      <c r="AN420" s="36">
        <f>F35</f>
        <v>22</v>
      </c>
      <c r="AO420" s="36">
        <f>F16</f>
        <v>3</v>
      </c>
      <c r="AP420" s="36">
        <f>F55</f>
        <v>42</v>
      </c>
      <c r="AQ420" s="36">
        <f>F60</f>
        <v>47</v>
      </c>
      <c r="AR420" s="37">
        <f>F47</f>
        <v>34</v>
      </c>
      <c r="AS420" s="38">
        <f t="shared" ref="AS420:AS428" si="133">SUMSQ(AJ420:AR420)</f>
        <v>20049</v>
      </c>
      <c r="AT420" s="2"/>
      <c r="AU420" s="219" t="s">
        <v>19</v>
      </c>
      <c r="AV420" s="40" t="s">
        <v>13</v>
      </c>
      <c r="AW420" s="40" t="s">
        <v>18</v>
      </c>
      <c r="AX420" s="40" t="s">
        <v>17</v>
      </c>
      <c r="AY420" s="220" t="s">
        <v>11</v>
      </c>
      <c r="AZ420" s="40" t="s">
        <v>12</v>
      </c>
      <c r="BA420" s="40" t="s">
        <v>14</v>
      </c>
      <c r="BB420" s="40" t="s">
        <v>16</v>
      </c>
      <c r="BC420" s="221" t="s">
        <v>15</v>
      </c>
      <c r="BD420" s="42"/>
      <c r="BE420" s="24"/>
    </row>
    <row r="421" spans="9:60" x14ac:dyDescent="0.2">
      <c r="I421" s="19"/>
      <c r="J421" s="34"/>
      <c r="K421" s="44">
        <f>F42</f>
        <v>29</v>
      </c>
      <c r="L421" s="45">
        <f>F56</f>
        <v>43</v>
      </c>
      <c r="M421" s="45">
        <f>F64</f>
        <v>51</v>
      </c>
      <c r="N421" s="45">
        <f>F71</f>
        <v>58</v>
      </c>
      <c r="O421" s="45">
        <f>F79</f>
        <v>66</v>
      </c>
      <c r="P421" s="45">
        <f>F93</f>
        <v>80</v>
      </c>
      <c r="Q421" s="45">
        <f>F22</f>
        <v>9</v>
      </c>
      <c r="R421" s="45">
        <f>F27</f>
        <v>14</v>
      </c>
      <c r="S421" s="46">
        <f>F32</f>
        <v>19</v>
      </c>
      <c r="T421" s="47">
        <f t="shared" si="132"/>
        <v>20049</v>
      </c>
      <c r="U421" s="2"/>
      <c r="V421" s="48" t="s">
        <v>67</v>
      </c>
      <c r="W421" s="49" t="s">
        <v>65</v>
      </c>
      <c r="X421" s="49" t="s">
        <v>66</v>
      </c>
      <c r="Y421" s="49" t="s">
        <v>26</v>
      </c>
      <c r="Z421" s="49" t="s">
        <v>27</v>
      </c>
      <c r="AA421" s="49" t="s">
        <v>28</v>
      </c>
      <c r="AB421" s="49" t="s">
        <v>45</v>
      </c>
      <c r="AC421" s="49" t="s">
        <v>46</v>
      </c>
      <c r="AD421" s="50" t="s">
        <v>44</v>
      </c>
      <c r="AE421" s="42"/>
      <c r="AF421" s="24"/>
      <c r="AH421" s="19"/>
      <c r="AI421" s="34"/>
      <c r="AJ421" s="44">
        <f>F28</f>
        <v>15</v>
      </c>
      <c r="AK421" s="45">
        <f>F33</f>
        <v>20</v>
      </c>
      <c r="AL421" s="45">
        <f>F20</f>
        <v>7</v>
      </c>
      <c r="AM421" s="45">
        <f>F50</f>
        <v>37</v>
      </c>
      <c r="AN421" s="45">
        <f>F67</f>
        <v>54</v>
      </c>
      <c r="AO421" s="45">
        <f>F45</f>
        <v>32</v>
      </c>
      <c r="AP421" s="45">
        <f>F84</f>
        <v>71</v>
      </c>
      <c r="AQ421" s="45">
        <f>F89</f>
        <v>76</v>
      </c>
      <c r="AR421" s="46">
        <f>F70</f>
        <v>57</v>
      </c>
      <c r="AS421" s="47">
        <f t="shared" si="133"/>
        <v>20049</v>
      </c>
      <c r="AT421" s="2"/>
      <c r="AU421" s="48" t="s">
        <v>31</v>
      </c>
      <c r="AV421" s="49" t="s">
        <v>36</v>
      </c>
      <c r="AW421" s="49" t="s">
        <v>37</v>
      </c>
      <c r="AX421" s="49" t="s">
        <v>29</v>
      </c>
      <c r="AY421" s="49" t="s">
        <v>30</v>
      </c>
      <c r="AZ421" s="49" t="s">
        <v>35</v>
      </c>
      <c r="BA421" s="49" t="s">
        <v>32</v>
      </c>
      <c r="BB421" s="49" t="s">
        <v>33</v>
      </c>
      <c r="BC421" s="50" t="s">
        <v>34</v>
      </c>
      <c r="BD421" s="42"/>
      <c r="BE421" s="24"/>
    </row>
    <row r="422" spans="9:60" x14ac:dyDescent="0.2">
      <c r="I422" s="19"/>
      <c r="J422" s="34"/>
      <c r="K422" s="44">
        <f>F76</f>
        <v>63</v>
      </c>
      <c r="L422" s="45">
        <f>F81</f>
        <v>68</v>
      </c>
      <c r="M422" s="45">
        <f>F86</f>
        <v>73</v>
      </c>
      <c r="N422" s="45">
        <f>F15</f>
        <v>2</v>
      </c>
      <c r="O422" s="45">
        <f>F29</f>
        <v>16</v>
      </c>
      <c r="P422" s="45">
        <f>F37</f>
        <v>24</v>
      </c>
      <c r="Q422" s="45">
        <f>F44</f>
        <v>31</v>
      </c>
      <c r="R422" s="45">
        <f>F52</f>
        <v>39</v>
      </c>
      <c r="S422" s="46">
        <f>F66</f>
        <v>53</v>
      </c>
      <c r="T422" s="47">
        <f t="shared" si="132"/>
        <v>20049</v>
      </c>
      <c r="U422" s="2"/>
      <c r="V422" s="48" t="s">
        <v>61</v>
      </c>
      <c r="W422" s="49" t="s">
        <v>59</v>
      </c>
      <c r="X422" s="49" t="s">
        <v>60</v>
      </c>
      <c r="Y422" s="49" t="s">
        <v>20</v>
      </c>
      <c r="Z422" s="49" t="s">
        <v>21</v>
      </c>
      <c r="AA422" s="49" t="s">
        <v>22</v>
      </c>
      <c r="AB422" s="49" t="s">
        <v>39</v>
      </c>
      <c r="AC422" s="49" t="s">
        <v>40</v>
      </c>
      <c r="AD422" s="50" t="s">
        <v>38</v>
      </c>
      <c r="AE422" s="42"/>
      <c r="AF422" s="24"/>
      <c r="AH422" s="19"/>
      <c r="AI422" s="34"/>
      <c r="AJ422" s="44">
        <f>F57</f>
        <v>44</v>
      </c>
      <c r="AK422" s="45">
        <f>F62</f>
        <v>49</v>
      </c>
      <c r="AL422" s="45">
        <f>F43</f>
        <v>30</v>
      </c>
      <c r="AM422" s="45">
        <f>F82</f>
        <v>69</v>
      </c>
      <c r="AN422" s="45">
        <f>F87</f>
        <v>74</v>
      </c>
      <c r="AO422" s="45">
        <f>F74</f>
        <v>61</v>
      </c>
      <c r="AP422" s="45">
        <f>F23</f>
        <v>10</v>
      </c>
      <c r="AQ422" s="45">
        <f>F40</f>
        <v>27</v>
      </c>
      <c r="AR422" s="46">
        <f>F18</f>
        <v>5</v>
      </c>
      <c r="AS422" s="47">
        <f t="shared" si="133"/>
        <v>20049</v>
      </c>
      <c r="AT422" s="2"/>
      <c r="AU422" s="48" t="s">
        <v>98</v>
      </c>
      <c r="AV422" s="49" t="s">
        <v>99</v>
      </c>
      <c r="AW422" s="49" t="s">
        <v>93</v>
      </c>
      <c r="AX422" s="49" t="s">
        <v>92</v>
      </c>
      <c r="AY422" s="49" t="s">
        <v>97</v>
      </c>
      <c r="AZ422" s="49" t="s">
        <v>91</v>
      </c>
      <c r="BA422" s="49" t="s">
        <v>95</v>
      </c>
      <c r="BB422" s="49" t="s">
        <v>96</v>
      </c>
      <c r="BC422" s="50" t="s">
        <v>94</v>
      </c>
      <c r="BD422" s="42"/>
      <c r="BE422" s="24"/>
    </row>
    <row r="423" spans="9:60" x14ac:dyDescent="0.2">
      <c r="I423" s="19"/>
      <c r="J423" s="34"/>
      <c r="K423" s="44">
        <f>F34</f>
        <v>21</v>
      </c>
      <c r="L423" s="45">
        <f>F21</f>
        <v>8</v>
      </c>
      <c r="M423" s="45">
        <f>F26</f>
        <v>13</v>
      </c>
      <c r="N423" s="45">
        <f>F63</f>
        <v>50</v>
      </c>
      <c r="O423" s="45">
        <f>F41</f>
        <v>28</v>
      </c>
      <c r="P423" s="45">
        <f>F58</f>
        <v>45</v>
      </c>
      <c r="Q423" s="45">
        <f>F92</f>
        <v>79</v>
      </c>
      <c r="R423" s="45">
        <f>F73</f>
        <v>60</v>
      </c>
      <c r="S423" s="46">
        <f>F78</f>
        <v>65</v>
      </c>
      <c r="T423" s="47">
        <f t="shared" si="132"/>
        <v>20049</v>
      </c>
      <c r="U423" s="2"/>
      <c r="V423" s="48" t="s">
        <v>58</v>
      </c>
      <c r="W423" s="49" t="s">
        <v>52</v>
      </c>
      <c r="X423" s="49" t="s">
        <v>57</v>
      </c>
      <c r="Y423" s="49" t="s">
        <v>74</v>
      </c>
      <c r="Z423" s="49" t="s">
        <v>75</v>
      </c>
      <c r="AA423" s="49" t="s">
        <v>76</v>
      </c>
      <c r="AB423" s="49" t="s">
        <v>86</v>
      </c>
      <c r="AC423" s="49" t="s">
        <v>87</v>
      </c>
      <c r="AD423" s="50" t="s">
        <v>85</v>
      </c>
      <c r="AE423" s="42"/>
      <c r="AF423" s="24"/>
      <c r="AH423" s="19"/>
      <c r="AI423" s="34"/>
      <c r="AJ423" s="44">
        <f>F76</f>
        <v>63</v>
      </c>
      <c r="AK423" s="45">
        <f>F81</f>
        <v>68</v>
      </c>
      <c r="AL423" s="45">
        <f>F86</f>
        <v>73</v>
      </c>
      <c r="AM423" s="45">
        <f>F17</f>
        <v>4</v>
      </c>
      <c r="AN423" s="45">
        <f>F25</f>
        <v>12</v>
      </c>
      <c r="AO423" s="45">
        <f>F39</f>
        <v>26</v>
      </c>
      <c r="AP423" s="45">
        <f>F42</f>
        <v>29</v>
      </c>
      <c r="AQ423" s="45">
        <f>F56</f>
        <v>43</v>
      </c>
      <c r="AR423" s="46">
        <f>F64</f>
        <v>51</v>
      </c>
      <c r="AS423" s="47">
        <f t="shared" si="133"/>
        <v>20049</v>
      </c>
      <c r="AT423" s="2"/>
      <c r="AU423" s="48" t="s">
        <v>61</v>
      </c>
      <c r="AV423" s="49" t="s">
        <v>59</v>
      </c>
      <c r="AW423" s="49" t="s">
        <v>60</v>
      </c>
      <c r="AX423" s="49" t="s">
        <v>64</v>
      </c>
      <c r="AY423" s="49" t="s">
        <v>62</v>
      </c>
      <c r="AZ423" s="49" t="s">
        <v>63</v>
      </c>
      <c r="BA423" s="49" t="s">
        <v>67</v>
      </c>
      <c r="BB423" s="49" t="s">
        <v>65</v>
      </c>
      <c r="BC423" s="50" t="s">
        <v>66</v>
      </c>
      <c r="BD423" s="42"/>
      <c r="BE423" s="24"/>
    </row>
    <row r="424" spans="9:60" x14ac:dyDescent="0.2">
      <c r="I424" s="19"/>
      <c r="J424" s="34"/>
      <c r="K424" s="44">
        <f>F65</f>
        <v>52</v>
      </c>
      <c r="L424" s="45">
        <f>F46</f>
        <v>33</v>
      </c>
      <c r="M424" s="45">
        <f>F51</f>
        <v>38</v>
      </c>
      <c r="N424" s="45">
        <f>F88</f>
        <v>75</v>
      </c>
      <c r="O424" s="45">
        <f>F75</f>
        <v>62</v>
      </c>
      <c r="P424" s="45">
        <f>F80</f>
        <v>67</v>
      </c>
      <c r="Q424" s="45">
        <f>F36</f>
        <v>23</v>
      </c>
      <c r="R424" s="45">
        <f>F14</f>
        <v>1</v>
      </c>
      <c r="S424" s="46">
        <f>F31</f>
        <v>18</v>
      </c>
      <c r="T424" s="47">
        <f t="shared" si="132"/>
        <v>20049</v>
      </c>
      <c r="U424" s="2"/>
      <c r="V424" s="48" t="s">
        <v>56</v>
      </c>
      <c r="W424" s="49" t="s">
        <v>50</v>
      </c>
      <c r="X424" s="49" t="s">
        <v>51</v>
      </c>
      <c r="Y424" s="49" t="s">
        <v>68</v>
      </c>
      <c r="Z424" s="49" t="s">
        <v>69</v>
      </c>
      <c r="AA424" s="49" t="s">
        <v>70</v>
      </c>
      <c r="AB424" s="49" t="s">
        <v>80</v>
      </c>
      <c r="AC424" s="49" t="s">
        <v>81</v>
      </c>
      <c r="AD424" s="50" t="s">
        <v>79</v>
      </c>
      <c r="AE424" s="42"/>
      <c r="AF424" s="24"/>
      <c r="AH424" s="19"/>
      <c r="AI424" s="34"/>
      <c r="AJ424" s="44">
        <f>F15</f>
        <v>2</v>
      </c>
      <c r="AK424" s="45">
        <f>F29</f>
        <v>16</v>
      </c>
      <c r="AL424" s="45">
        <f>F37</f>
        <v>24</v>
      </c>
      <c r="AM424" s="45">
        <f>F49</f>
        <v>36</v>
      </c>
      <c r="AN424" s="45">
        <f>F54</f>
        <v>41</v>
      </c>
      <c r="AO424" s="45">
        <f>F59</f>
        <v>46</v>
      </c>
      <c r="AP424" s="45">
        <f>F71</f>
        <v>58</v>
      </c>
      <c r="AQ424" s="45">
        <f>F79</f>
        <v>66</v>
      </c>
      <c r="AR424" s="46">
        <f>F93</f>
        <v>80</v>
      </c>
      <c r="AS424" s="47">
        <f t="shared" si="133"/>
        <v>20049</v>
      </c>
      <c r="AT424" s="2"/>
      <c r="AU424" s="222" t="s">
        <v>20</v>
      </c>
      <c r="AV424" s="49" t="s">
        <v>21</v>
      </c>
      <c r="AW424" s="49" t="s">
        <v>22</v>
      </c>
      <c r="AX424" s="49" t="s">
        <v>23</v>
      </c>
      <c r="AY424" s="49" t="s">
        <v>24</v>
      </c>
      <c r="AZ424" s="49" t="s">
        <v>25</v>
      </c>
      <c r="BA424" s="49" t="s">
        <v>26</v>
      </c>
      <c r="BB424" s="49" t="s">
        <v>27</v>
      </c>
      <c r="BC424" s="223" t="s">
        <v>28</v>
      </c>
      <c r="BD424" s="42"/>
      <c r="BE424" s="24"/>
    </row>
    <row r="425" spans="9:60" x14ac:dyDescent="0.2">
      <c r="I425" s="19"/>
      <c r="J425" s="34"/>
      <c r="K425" s="44">
        <f>F90</f>
        <v>77</v>
      </c>
      <c r="L425" s="45">
        <f>F68</f>
        <v>55</v>
      </c>
      <c r="M425" s="45">
        <f>F85</f>
        <v>72</v>
      </c>
      <c r="N425" s="45">
        <f>F38</f>
        <v>25</v>
      </c>
      <c r="O425" s="45">
        <f>F19</f>
        <v>6</v>
      </c>
      <c r="P425" s="45">
        <f>F24</f>
        <v>11</v>
      </c>
      <c r="Q425" s="45">
        <f>F61</f>
        <v>48</v>
      </c>
      <c r="R425" s="45">
        <f>F48</f>
        <v>35</v>
      </c>
      <c r="S425" s="46">
        <f>F53</f>
        <v>40</v>
      </c>
      <c r="T425" s="47">
        <f t="shared" si="132"/>
        <v>20049</v>
      </c>
      <c r="U425" s="2"/>
      <c r="V425" s="48" t="s">
        <v>55</v>
      </c>
      <c r="W425" s="49" t="s">
        <v>53</v>
      </c>
      <c r="X425" s="49" t="s">
        <v>54</v>
      </c>
      <c r="Y425" s="49" t="s">
        <v>71</v>
      </c>
      <c r="Z425" s="49" t="s">
        <v>72</v>
      </c>
      <c r="AA425" s="49" t="s">
        <v>73</v>
      </c>
      <c r="AB425" s="49" t="s">
        <v>83</v>
      </c>
      <c r="AC425" s="49" t="s">
        <v>84</v>
      </c>
      <c r="AD425" s="50" t="s">
        <v>82</v>
      </c>
      <c r="AE425" s="42"/>
      <c r="AF425" s="24"/>
      <c r="AH425" s="19"/>
      <c r="AI425" s="34"/>
      <c r="AJ425" s="44">
        <f>F44</f>
        <v>31</v>
      </c>
      <c r="AK425" s="45">
        <f>F52</f>
        <v>39</v>
      </c>
      <c r="AL425" s="45">
        <f>F66</f>
        <v>53</v>
      </c>
      <c r="AM425" s="45">
        <f>F69</f>
        <v>56</v>
      </c>
      <c r="AN425" s="45">
        <f>F83</f>
        <v>70</v>
      </c>
      <c r="AO425" s="45">
        <f>F91</f>
        <v>78</v>
      </c>
      <c r="AP425" s="45">
        <f>F22</f>
        <v>9</v>
      </c>
      <c r="AQ425" s="45">
        <f>F27</f>
        <v>14</v>
      </c>
      <c r="AR425" s="46">
        <f>F32</f>
        <v>19</v>
      </c>
      <c r="AS425" s="47">
        <f t="shared" si="133"/>
        <v>20049</v>
      </c>
      <c r="AT425" s="2"/>
      <c r="AU425" s="48" t="s">
        <v>39</v>
      </c>
      <c r="AV425" s="49" t="s">
        <v>40</v>
      </c>
      <c r="AW425" s="49" t="s">
        <v>38</v>
      </c>
      <c r="AX425" s="49" t="s">
        <v>42</v>
      </c>
      <c r="AY425" s="49" t="s">
        <v>43</v>
      </c>
      <c r="AZ425" s="49" t="s">
        <v>41</v>
      </c>
      <c r="BA425" s="49" t="s">
        <v>45</v>
      </c>
      <c r="BB425" s="49" t="s">
        <v>46</v>
      </c>
      <c r="BC425" s="50" t="s">
        <v>44</v>
      </c>
      <c r="BD425" s="42"/>
      <c r="BE425" s="24"/>
      <c r="BH425" s="3" t="s">
        <v>0</v>
      </c>
    </row>
    <row r="426" spans="9:60" x14ac:dyDescent="0.2">
      <c r="I426" s="19"/>
      <c r="J426" s="34"/>
      <c r="K426" s="44">
        <f>F30</f>
        <v>17</v>
      </c>
      <c r="L426" s="45">
        <f>F35</f>
        <v>22</v>
      </c>
      <c r="M426" s="45">
        <f>F16</f>
        <v>3</v>
      </c>
      <c r="N426" s="45">
        <f>F50</f>
        <v>37</v>
      </c>
      <c r="O426" s="45">
        <f>F67</f>
        <v>54</v>
      </c>
      <c r="P426" s="45">
        <f>F45</f>
        <v>32</v>
      </c>
      <c r="Q426" s="45">
        <f>F82</f>
        <v>69</v>
      </c>
      <c r="R426" s="45">
        <f>F87</f>
        <v>74</v>
      </c>
      <c r="S426" s="46">
        <f>F74</f>
        <v>61</v>
      </c>
      <c r="T426" s="47">
        <f t="shared" si="132"/>
        <v>20049</v>
      </c>
      <c r="U426" s="2"/>
      <c r="V426" s="48" t="s">
        <v>17</v>
      </c>
      <c r="W426" s="49" t="s">
        <v>11</v>
      </c>
      <c r="X426" s="49" t="s">
        <v>12</v>
      </c>
      <c r="Y426" s="49" t="s">
        <v>29</v>
      </c>
      <c r="Z426" s="49" t="s">
        <v>30</v>
      </c>
      <c r="AA426" s="49" t="s">
        <v>35</v>
      </c>
      <c r="AB426" s="49" t="s">
        <v>92</v>
      </c>
      <c r="AC426" s="49" t="s">
        <v>97</v>
      </c>
      <c r="AD426" s="50" t="s">
        <v>91</v>
      </c>
      <c r="AE426" s="42"/>
      <c r="AF426" s="24"/>
      <c r="AH426" s="19"/>
      <c r="AI426" s="34"/>
      <c r="AJ426" s="44">
        <f>F90</f>
        <v>77</v>
      </c>
      <c r="AK426" s="45">
        <f>F68</f>
        <v>55</v>
      </c>
      <c r="AL426" s="45">
        <f>F85</f>
        <v>72</v>
      </c>
      <c r="AM426" s="45">
        <f>F34</f>
        <v>21</v>
      </c>
      <c r="AN426" s="45">
        <f>F21</f>
        <v>8</v>
      </c>
      <c r="AO426" s="45">
        <f>F26</f>
        <v>13</v>
      </c>
      <c r="AP426" s="45">
        <f>F65</f>
        <v>52</v>
      </c>
      <c r="AQ426" s="45">
        <f>F46</f>
        <v>33</v>
      </c>
      <c r="AR426" s="46">
        <f>F51</f>
        <v>38</v>
      </c>
      <c r="AS426" s="47">
        <f t="shared" si="133"/>
        <v>20049</v>
      </c>
      <c r="AT426" s="2"/>
      <c r="AU426" s="48" t="s">
        <v>55</v>
      </c>
      <c r="AV426" s="49" t="s">
        <v>53</v>
      </c>
      <c r="AW426" s="49" t="s">
        <v>54</v>
      </c>
      <c r="AX426" s="49" t="s">
        <v>58</v>
      </c>
      <c r="AY426" s="49" t="s">
        <v>52</v>
      </c>
      <c r="AZ426" s="49" t="s">
        <v>57</v>
      </c>
      <c r="BA426" s="49" t="s">
        <v>56</v>
      </c>
      <c r="BB426" s="49" t="s">
        <v>50</v>
      </c>
      <c r="BC426" s="50" t="s">
        <v>51</v>
      </c>
      <c r="BD426" s="42"/>
      <c r="BE426" s="24"/>
    </row>
    <row r="427" spans="9:60" x14ac:dyDescent="0.2">
      <c r="I427" s="19"/>
      <c r="J427" s="34"/>
      <c r="K427" s="44">
        <f>F55</f>
        <v>42</v>
      </c>
      <c r="L427" s="45">
        <f>F60</f>
        <v>47</v>
      </c>
      <c r="M427" s="45">
        <f>F47</f>
        <v>34</v>
      </c>
      <c r="N427" s="45">
        <f>F84</f>
        <v>71</v>
      </c>
      <c r="O427" s="45">
        <f>F89</f>
        <v>76</v>
      </c>
      <c r="P427" s="45">
        <f>F70</f>
        <v>57</v>
      </c>
      <c r="Q427" s="45">
        <f>F23</f>
        <v>10</v>
      </c>
      <c r="R427" s="45">
        <f>F40</f>
        <v>27</v>
      </c>
      <c r="S427" s="46">
        <f>F18</f>
        <v>5</v>
      </c>
      <c r="T427" s="47">
        <f t="shared" si="132"/>
        <v>20049</v>
      </c>
      <c r="U427" s="2"/>
      <c r="V427" s="48" t="s">
        <v>14</v>
      </c>
      <c r="W427" s="49" t="s">
        <v>16</v>
      </c>
      <c r="X427" s="49" t="s">
        <v>15</v>
      </c>
      <c r="Y427" s="49" t="s">
        <v>32</v>
      </c>
      <c r="Z427" s="49" t="s">
        <v>33</v>
      </c>
      <c r="AA427" s="49" t="s">
        <v>34</v>
      </c>
      <c r="AB427" s="49" t="s">
        <v>95</v>
      </c>
      <c r="AC427" s="49" t="s">
        <v>96</v>
      </c>
      <c r="AD427" s="50" t="s">
        <v>94</v>
      </c>
      <c r="AE427" s="42"/>
      <c r="AF427" s="24"/>
      <c r="AH427" s="19"/>
      <c r="AI427" s="34"/>
      <c r="AJ427" s="44">
        <f>F38</f>
        <v>25</v>
      </c>
      <c r="AK427" s="45">
        <f>F19</f>
        <v>6</v>
      </c>
      <c r="AL427" s="45">
        <f>F24</f>
        <v>11</v>
      </c>
      <c r="AM427" s="45">
        <f>F63</f>
        <v>50</v>
      </c>
      <c r="AN427" s="45">
        <f>F41</f>
        <v>28</v>
      </c>
      <c r="AO427" s="45">
        <f>F58</f>
        <v>45</v>
      </c>
      <c r="AP427" s="45">
        <f>F88</f>
        <v>75</v>
      </c>
      <c r="AQ427" s="45">
        <f>F75</f>
        <v>62</v>
      </c>
      <c r="AR427" s="46">
        <f>F80</f>
        <v>67</v>
      </c>
      <c r="AS427" s="47">
        <f t="shared" si="133"/>
        <v>20049</v>
      </c>
      <c r="AT427" s="2"/>
      <c r="AU427" s="48" t="s">
        <v>71</v>
      </c>
      <c r="AV427" s="49" t="s">
        <v>72</v>
      </c>
      <c r="AW427" s="49" t="s">
        <v>73</v>
      </c>
      <c r="AX427" s="49" t="s">
        <v>74</v>
      </c>
      <c r="AY427" s="49" t="s">
        <v>75</v>
      </c>
      <c r="AZ427" s="49" t="s">
        <v>76</v>
      </c>
      <c r="BA427" s="49" t="s">
        <v>68</v>
      </c>
      <c r="BB427" s="49" t="s">
        <v>69</v>
      </c>
      <c r="BC427" s="50" t="s">
        <v>70</v>
      </c>
      <c r="BD427" s="42"/>
      <c r="BE427" s="24"/>
    </row>
    <row r="428" spans="9:60" ht="12.75" thickBot="1" x14ac:dyDescent="0.25">
      <c r="I428" s="58"/>
      <c r="J428" s="34"/>
      <c r="K428" s="59">
        <f>F77</f>
        <v>64</v>
      </c>
      <c r="L428" s="60">
        <f>F94</f>
        <v>81</v>
      </c>
      <c r="M428" s="60">
        <f>F72</f>
        <v>59</v>
      </c>
      <c r="N428" s="60">
        <f>F28</f>
        <v>15</v>
      </c>
      <c r="O428" s="60">
        <f>F33</f>
        <v>20</v>
      </c>
      <c r="P428" s="60">
        <f>F20</f>
        <v>7</v>
      </c>
      <c r="Q428" s="60">
        <f>F57</f>
        <v>44</v>
      </c>
      <c r="R428" s="60">
        <f>F62</f>
        <v>49</v>
      </c>
      <c r="S428" s="61">
        <f>F43</f>
        <v>30</v>
      </c>
      <c r="T428" s="47">
        <f t="shared" si="132"/>
        <v>20049</v>
      </c>
      <c r="U428" s="2"/>
      <c r="V428" s="63" t="s">
        <v>19</v>
      </c>
      <c r="W428" s="64" t="s">
        <v>13</v>
      </c>
      <c r="X428" s="64" t="s">
        <v>18</v>
      </c>
      <c r="Y428" s="64" t="s">
        <v>31</v>
      </c>
      <c r="Z428" s="64" t="s">
        <v>36</v>
      </c>
      <c r="AA428" s="64" t="s">
        <v>37</v>
      </c>
      <c r="AB428" s="64" t="s">
        <v>98</v>
      </c>
      <c r="AC428" s="64" t="s">
        <v>99</v>
      </c>
      <c r="AD428" s="65" t="s">
        <v>93</v>
      </c>
      <c r="AE428" s="42"/>
      <c r="AF428" s="66"/>
      <c r="AH428" s="58"/>
      <c r="AI428" s="34"/>
      <c r="AJ428" s="59">
        <f>F61</f>
        <v>48</v>
      </c>
      <c r="AK428" s="60">
        <f>F48</f>
        <v>35</v>
      </c>
      <c r="AL428" s="60">
        <f>F53</f>
        <v>40</v>
      </c>
      <c r="AM428" s="60">
        <f>F92</f>
        <v>79</v>
      </c>
      <c r="AN428" s="60">
        <f>F73</f>
        <v>60</v>
      </c>
      <c r="AO428" s="60">
        <f>F78</f>
        <v>65</v>
      </c>
      <c r="AP428" s="60">
        <f>F36</f>
        <v>23</v>
      </c>
      <c r="AQ428" s="60">
        <f>F14</f>
        <v>1</v>
      </c>
      <c r="AR428" s="61">
        <f>F31</f>
        <v>18</v>
      </c>
      <c r="AS428" s="47">
        <f t="shared" si="133"/>
        <v>20049</v>
      </c>
      <c r="AT428" s="2"/>
      <c r="AU428" s="224" t="s">
        <v>83</v>
      </c>
      <c r="AV428" s="64" t="s">
        <v>84</v>
      </c>
      <c r="AW428" s="64" t="s">
        <v>82</v>
      </c>
      <c r="AX428" s="64" t="s">
        <v>86</v>
      </c>
      <c r="AY428" s="225" t="s">
        <v>87</v>
      </c>
      <c r="AZ428" s="64" t="s">
        <v>85</v>
      </c>
      <c r="BA428" s="64" t="s">
        <v>80</v>
      </c>
      <c r="BB428" s="64" t="s">
        <v>81</v>
      </c>
      <c r="BC428" s="226" t="s">
        <v>79</v>
      </c>
      <c r="BD428" s="42"/>
      <c r="BE428" s="66"/>
    </row>
    <row r="429" spans="9:60" x14ac:dyDescent="0.2">
      <c r="I429" s="58"/>
      <c r="J429" s="34"/>
      <c r="K429" s="78">
        <f>SUMSQ(K420,L420,M420,K421,L421,M421,K422,L422,M422)</f>
        <v>20049</v>
      </c>
      <c r="L429" s="79">
        <f>SUMSQ(K423,L423,M423,K424,L424,M424,K425,L425,M425)</f>
        <v>20049</v>
      </c>
      <c r="M429" s="79">
        <f>SUMSQ(K426,L426,M426,K427,L427,M427,K428,L428,M428)</f>
        <v>20049</v>
      </c>
      <c r="N429" s="79">
        <f>SUMSQ(N420,O420,P420,N421,O421,P421,N422,O422,P422)</f>
        <v>20049</v>
      </c>
      <c r="O429" s="79">
        <f>SUMSQ(N423,O423,P423,N424,O424,P424,N425,O425,P425)</f>
        <v>20049</v>
      </c>
      <c r="P429" s="79">
        <f>SUMSQ(N426,O426,P426,N427,O427,P427,N428,O428,P428)</f>
        <v>20049</v>
      </c>
      <c r="Q429" s="79">
        <f>SUMSQ(Q420,R420,S420,Q421,R421,S421,Q422,R422,S422)</f>
        <v>20049</v>
      </c>
      <c r="R429" s="79">
        <f>SUMSQ(Q423,R423,S423,Q424,R424,S424,Q425,R425,S425)</f>
        <v>20049</v>
      </c>
      <c r="S429" s="79">
        <f>SUMSQ(Q426,R426,S426,Q427,R427,S427,Q428,R428,S428)</f>
        <v>20049</v>
      </c>
      <c r="T429" s="80">
        <f>SUMSQ(K420,L421,M422,N423,O424,P425,Q426,R427,S428)</f>
        <v>20049</v>
      </c>
      <c r="U429" s="2"/>
      <c r="V429" s="77"/>
      <c r="W429" s="77"/>
      <c r="X429" s="77"/>
      <c r="Y429" s="77"/>
      <c r="Z429" s="77"/>
      <c r="AA429" s="77"/>
      <c r="AB429" s="77"/>
      <c r="AC429" s="77"/>
      <c r="AD429" s="77"/>
      <c r="AE429" s="42"/>
      <c r="AF429" s="66"/>
      <c r="AH429" s="58"/>
      <c r="AI429" s="34"/>
      <c r="AJ429" s="78">
        <f>SUMSQ(AJ420,AK420,AL420,AJ421,AK421,AL421,AJ422,AK422,AL422)</f>
        <v>20049</v>
      </c>
      <c r="AK429" s="79">
        <f>SUMSQ(AJ423,AK423,AL423,AJ424,AK424,AL424,AJ425,AK425,AL425)</f>
        <v>20049</v>
      </c>
      <c r="AL429" s="79">
        <f>SUMSQ(AJ426,AK426,AL426,AJ427,AK427,AL427,AJ428,AK428,AL428)</f>
        <v>20049</v>
      </c>
      <c r="AM429" s="79">
        <f>SUMSQ(AM420,AN420,AO420,AM421,AN421,AO421,AM422,AN422,AO422)</f>
        <v>20049</v>
      </c>
      <c r="AN429" s="79">
        <f>SUMSQ(AM423,AN423,AO423,AM424,AN424,AO424,AM425,AN425,AO425)</f>
        <v>20049</v>
      </c>
      <c r="AO429" s="79">
        <f>SUMSQ(AM426,AN426,AO426,AM427,AN427,AO427,AM428,AN428,AO428)</f>
        <v>20049</v>
      </c>
      <c r="AP429" s="79">
        <f>SUMSQ(AP420,AQ420,AR420,AP421,AQ421,AR421,AP422,AQ422,AR422)</f>
        <v>20049</v>
      </c>
      <c r="AQ429" s="79">
        <f>SUMSQ(AP423,AQ423,AR423,AP424,AQ424,AR424,AP425,AQ425,AR425)</f>
        <v>20049</v>
      </c>
      <c r="AR429" s="79">
        <f>SUMSQ(AP426,AQ426,AR426,AP427,AQ427,AR427,AP428,AQ428,AR428)</f>
        <v>20049</v>
      </c>
      <c r="AS429" s="80">
        <f>SUMSQ(AJ420,AK421,AL422,AM423,AN424,AO425,AP426,AQ427,AR428)</f>
        <v>20049</v>
      </c>
      <c r="AT429" s="2"/>
      <c r="AU429" s="77"/>
      <c r="AV429" s="77"/>
      <c r="AW429" s="77"/>
      <c r="AX429" s="77"/>
      <c r="AY429" s="77"/>
      <c r="AZ429" s="77"/>
      <c r="BA429" s="77"/>
      <c r="BB429" s="77"/>
      <c r="BC429" s="77"/>
      <c r="BD429" s="42"/>
      <c r="BE429" s="66"/>
    </row>
    <row r="430" spans="9:60" ht="12.75" thickBot="1" x14ac:dyDescent="0.25">
      <c r="I430" s="88"/>
      <c r="J430" s="34"/>
      <c r="K430" s="89">
        <f t="shared" ref="K430:S430" si="134">SUMSQ(K420:K428)</f>
        <v>20049</v>
      </c>
      <c r="L430" s="90">
        <f t="shared" si="134"/>
        <v>20049</v>
      </c>
      <c r="M430" s="90">
        <f t="shared" si="134"/>
        <v>20049</v>
      </c>
      <c r="N430" s="90">
        <f t="shared" si="134"/>
        <v>20049</v>
      </c>
      <c r="O430" s="90">
        <f t="shared" si="134"/>
        <v>20049</v>
      </c>
      <c r="P430" s="90">
        <f t="shared" si="134"/>
        <v>20049</v>
      </c>
      <c r="Q430" s="90">
        <f t="shared" si="134"/>
        <v>20049</v>
      </c>
      <c r="R430" s="90">
        <f t="shared" si="134"/>
        <v>20049</v>
      </c>
      <c r="S430" s="90">
        <f t="shared" si="134"/>
        <v>20049</v>
      </c>
      <c r="T430" s="99">
        <f>SUMSQ(K428,L427,M426,N425,O424,P423,Q422,R421,S420)</f>
        <v>20049</v>
      </c>
      <c r="U430" s="2"/>
      <c r="V430" s="49" t="s">
        <v>64</v>
      </c>
      <c r="W430" s="49" t="s">
        <v>65</v>
      </c>
      <c r="X430" s="49" t="s">
        <v>60</v>
      </c>
      <c r="Y430" s="49" t="s">
        <v>74</v>
      </c>
      <c r="Z430" s="49" t="s">
        <v>69</v>
      </c>
      <c r="AA430" s="49" t="s">
        <v>73</v>
      </c>
      <c r="AB430" s="49" t="s">
        <v>92</v>
      </c>
      <c r="AC430" s="49" t="s">
        <v>96</v>
      </c>
      <c r="AD430" s="49" t="s">
        <v>93</v>
      </c>
      <c r="AE430" s="42"/>
      <c r="AF430" s="97"/>
      <c r="AH430" s="88"/>
      <c r="AI430" s="34"/>
      <c r="AJ430" s="89">
        <f t="shared" ref="AJ430:AR430" si="135">SUMSQ(AJ420:AJ428)</f>
        <v>20049</v>
      </c>
      <c r="AK430" s="90">
        <f t="shared" si="135"/>
        <v>20049</v>
      </c>
      <c r="AL430" s="90">
        <f t="shared" si="135"/>
        <v>20049</v>
      </c>
      <c r="AM430" s="90">
        <f t="shared" si="135"/>
        <v>20049</v>
      </c>
      <c r="AN430" s="90">
        <f t="shared" si="135"/>
        <v>20049</v>
      </c>
      <c r="AO430" s="90">
        <f t="shared" si="135"/>
        <v>20049</v>
      </c>
      <c r="AP430" s="90">
        <f t="shared" si="135"/>
        <v>20049</v>
      </c>
      <c r="AQ430" s="90">
        <f t="shared" si="135"/>
        <v>20049</v>
      </c>
      <c r="AR430" s="90">
        <f t="shared" si="135"/>
        <v>20049</v>
      </c>
      <c r="AS430" s="99">
        <f>SUMSQ(AJ428,AK427,AL426,AM425,AN424,AO423,AP422,AQ421,AR420)</f>
        <v>20049</v>
      </c>
      <c r="AT430" s="2"/>
      <c r="AU430" s="49" t="s">
        <v>19</v>
      </c>
      <c r="AV430" s="49" t="s">
        <v>36</v>
      </c>
      <c r="AW430" s="49" t="s">
        <v>93</v>
      </c>
      <c r="AX430" s="49" t="s">
        <v>64</v>
      </c>
      <c r="AY430" s="49" t="s">
        <v>24</v>
      </c>
      <c r="AZ430" s="49" t="s">
        <v>41</v>
      </c>
      <c r="BA430" s="49" t="s">
        <v>56</v>
      </c>
      <c r="BB430" s="49" t="s">
        <v>69</v>
      </c>
      <c r="BC430" s="49" t="s">
        <v>79</v>
      </c>
      <c r="BD430" s="42"/>
      <c r="BE430" s="97"/>
    </row>
    <row r="431" spans="9:60" ht="12.75" thickBot="1" x14ac:dyDescent="0.25">
      <c r="I431" s="88"/>
      <c r="J431" s="104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64" t="s">
        <v>19</v>
      </c>
      <c r="W431" s="64" t="s">
        <v>16</v>
      </c>
      <c r="X431" s="64" t="s">
        <v>12</v>
      </c>
      <c r="Y431" s="64" t="s">
        <v>71</v>
      </c>
      <c r="Z431" s="64" t="s">
        <v>69</v>
      </c>
      <c r="AA431" s="64" t="s">
        <v>76</v>
      </c>
      <c r="AB431" s="64" t="s">
        <v>39</v>
      </c>
      <c r="AC431" s="64" t="s">
        <v>46</v>
      </c>
      <c r="AD431" s="64" t="s">
        <v>41</v>
      </c>
      <c r="AE431" s="109"/>
      <c r="AF431" s="97"/>
      <c r="AH431" s="88"/>
      <c r="AI431" s="104"/>
      <c r="AJ431" s="106"/>
      <c r="AK431" s="106"/>
      <c r="AL431" s="106"/>
      <c r="AM431" s="106"/>
      <c r="AN431" s="106"/>
      <c r="AO431" s="106"/>
      <c r="AP431" s="106"/>
      <c r="AQ431" s="106"/>
      <c r="AR431" s="106"/>
      <c r="AS431" s="106"/>
      <c r="AT431" s="106"/>
      <c r="AU431" s="64" t="s">
        <v>83</v>
      </c>
      <c r="AV431" s="64" t="s">
        <v>72</v>
      </c>
      <c r="AW431" s="64" t="s">
        <v>54</v>
      </c>
      <c r="AX431" s="64" t="s">
        <v>42</v>
      </c>
      <c r="AY431" s="64" t="s">
        <v>24</v>
      </c>
      <c r="AZ431" s="64" t="s">
        <v>63</v>
      </c>
      <c r="BA431" s="64" t="s">
        <v>95</v>
      </c>
      <c r="BB431" s="64" t="s">
        <v>33</v>
      </c>
      <c r="BC431" s="64" t="s">
        <v>15</v>
      </c>
      <c r="BD431" s="109"/>
      <c r="BE431" s="97"/>
    </row>
    <row r="432" spans="9:60" ht="12.75" thickBot="1" x14ac:dyDescent="0.25">
      <c r="I432" s="110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  <c r="AE432" s="111"/>
      <c r="AF432" s="112"/>
      <c r="AH432" s="110"/>
      <c r="AI432" s="111"/>
      <c r="AJ432" s="111"/>
      <c r="AK432" s="111"/>
      <c r="AL432" s="111"/>
      <c r="AM432" s="111"/>
      <c r="AN432" s="111"/>
      <c r="AO432" s="111"/>
      <c r="AP432" s="111"/>
      <c r="AQ432" s="111"/>
      <c r="AR432" s="111"/>
      <c r="AS432" s="111"/>
      <c r="AT432" s="111"/>
      <c r="AU432" s="111"/>
      <c r="AV432" s="111"/>
      <c r="AW432" s="111"/>
      <c r="AX432" s="111"/>
      <c r="AY432" s="111"/>
      <c r="AZ432" s="111"/>
      <c r="BA432" s="111"/>
      <c r="BB432" s="111"/>
      <c r="BC432" s="111"/>
      <c r="BD432" s="111"/>
      <c r="BE432" s="112"/>
    </row>
    <row r="433" spans="9:57" ht="12.75" thickBot="1" x14ac:dyDescent="0.25"/>
    <row r="434" spans="9:57" ht="12.75" thickBot="1" x14ac:dyDescent="0.25">
      <c r="I434" s="7"/>
      <c r="J434" s="8"/>
      <c r="K434" s="8"/>
      <c r="L434" s="8"/>
      <c r="M434" s="9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9"/>
      <c r="Y434" s="8"/>
      <c r="Z434" s="8"/>
      <c r="AA434" s="8"/>
      <c r="AB434" s="8"/>
      <c r="AC434" s="8"/>
      <c r="AD434" s="8"/>
      <c r="AE434" s="8" t="s">
        <v>0</v>
      </c>
      <c r="AF434" s="10"/>
      <c r="AH434" s="7"/>
      <c r="AI434" s="8"/>
      <c r="AJ434" s="8"/>
      <c r="AK434" s="8"/>
      <c r="AL434" s="9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9"/>
      <c r="AX434" s="8"/>
      <c r="AY434" s="8"/>
      <c r="AZ434" s="8"/>
      <c r="BA434" s="8"/>
      <c r="BB434" s="8"/>
      <c r="BC434" s="8"/>
      <c r="BD434" s="8" t="s">
        <v>0</v>
      </c>
      <c r="BE434" s="10"/>
    </row>
    <row r="435" spans="9:57" ht="12.75" thickBot="1" x14ac:dyDescent="0.25">
      <c r="I435" s="19"/>
      <c r="J435" s="20"/>
      <c r="K435" s="21"/>
      <c r="L435" s="21"/>
      <c r="M435" s="21"/>
      <c r="N435" s="21"/>
      <c r="O435" s="22" t="s">
        <v>211</v>
      </c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2" t="s">
        <v>212</v>
      </c>
      <c r="AA435" s="21"/>
      <c r="AB435" s="21"/>
      <c r="AC435" s="21"/>
      <c r="AD435" s="21"/>
      <c r="AE435" s="23"/>
      <c r="AF435" s="24"/>
      <c r="AH435" s="19"/>
      <c r="AI435" s="20"/>
      <c r="AJ435" s="21"/>
      <c r="AK435" s="21"/>
      <c r="AL435" s="21"/>
      <c r="AM435" s="21"/>
      <c r="AN435" s="22" t="s">
        <v>213</v>
      </c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2" t="s">
        <v>214</v>
      </c>
      <c r="AZ435" s="21"/>
      <c r="BA435" s="21"/>
      <c r="BB435" s="21"/>
      <c r="BC435" s="21"/>
      <c r="BD435" s="23"/>
      <c r="BE435" s="24"/>
    </row>
    <row r="436" spans="9:57" x14ac:dyDescent="0.2">
      <c r="I436" s="19"/>
      <c r="J436" s="34"/>
      <c r="K436" s="35">
        <f>F19</f>
        <v>6</v>
      </c>
      <c r="L436" s="36">
        <f>F29</f>
        <v>16</v>
      </c>
      <c r="M436" s="36">
        <f>F33</f>
        <v>20</v>
      </c>
      <c r="N436" s="36">
        <f>F41</f>
        <v>28</v>
      </c>
      <c r="O436" s="36">
        <f>F54</f>
        <v>41</v>
      </c>
      <c r="P436" s="36">
        <f>F67</f>
        <v>54</v>
      </c>
      <c r="Q436" s="36">
        <f>F75</f>
        <v>62</v>
      </c>
      <c r="R436" s="36">
        <f>F79</f>
        <v>66</v>
      </c>
      <c r="S436" s="37">
        <f>F89</f>
        <v>76</v>
      </c>
      <c r="T436" s="38">
        <f t="shared" ref="T436:T444" si="136">SUMSQ(K436:S436)</f>
        <v>20049</v>
      </c>
      <c r="U436" s="2"/>
      <c r="V436" s="39" t="s">
        <v>72</v>
      </c>
      <c r="W436" s="40" t="s">
        <v>21</v>
      </c>
      <c r="X436" s="40" t="s">
        <v>36</v>
      </c>
      <c r="Y436" s="40" t="s">
        <v>75</v>
      </c>
      <c r="Z436" s="40" t="s">
        <v>24</v>
      </c>
      <c r="AA436" s="40" t="s">
        <v>30</v>
      </c>
      <c r="AB436" s="40" t="s">
        <v>69</v>
      </c>
      <c r="AC436" s="40" t="s">
        <v>27</v>
      </c>
      <c r="AD436" s="41" t="s">
        <v>33</v>
      </c>
      <c r="AE436" s="42"/>
      <c r="AF436" s="24"/>
      <c r="AH436" s="19"/>
      <c r="AI436" s="34"/>
      <c r="AJ436" s="35">
        <f>F15</f>
        <v>2</v>
      </c>
      <c r="AK436" s="36">
        <f>F66</f>
        <v>53</v>
      </c>
      <c r="AL436" s="36">
        <f>F52</f>
        <v>39</v>
      </c>
      <c r="AM436" s="36">
        <f>F28</f>
        <v>15</v>
      </c>
      <c r="AN436" s="36">
        <f>F77</f>
        <v>64</v>
      </c>
      <c r="AO436" s="36">
        <f>F94</f>
        <v>81</v>
      </c>
      <c r="AP436" s="36">
        <f>F45</f>
        <v>32</v>
      </c>
      <c r="AQ436" s="36">
        <f>F74</f>
        <v>61</v>
      </c>
      <c r="AR436" s="37">
        <f>F35</f>
        <v>22</v>
      </c>
      <c r="AS436" s="38">
        <f>SUM(AJ436:AR436)</f>
        <v>369</v>
      </c>
      <c r="AT436" s="2"/>
      <c r="AU436" s="227" t="s">
        <v>20</v>
      </c>
      <c r="AV436" s="40" t="s">
        <v>38</v>
      </c>
      <c r="AW436" s="40" t="s">
        <v>40</v>
      </c>
      <c r="AX436" s="40" t="s">
        <v>31</v>
      </c>
      <c r="AY436" s="228" t="s">
        <v>19</v>
      </c>
      <c r="AZ436" s="40" t="s">
        <v>13</v>
      </c>
      <c r="BA436" s="40" t="s">
        <v>35</v>
      </c>
      <c r="BB436" s="40" t="s">
        <v>91</v>
      </c>
      <c r="BC436" s="229" t="s">
        <v>11</v>
      </c>
      <c r="BD436" s="42"/>
      <c r="BE436" s="24"/>
    </row>
    <row r="437" spans="9:57" x14ac:dyDescent="0.2">
      <c r="I437" s="19"/>
      <c r="J437" s="34"/>
      <c r="K437" s="44">
        <f>F48</f>
        <v>35</v>
      </c>
      <c r="L437" s="45">
        <f>F52</f>
        <v>39</v>
      </c>
      <c r="M437" s="45">
        <f>F62</f>
        <v>49</v>
      </c>
      <c r="N437" s="45">
        <f>F73</f>
        <v>60</v>
      </c>
      <c r="O437" s="45">
        <f>F83</f>
        <v>70</v>
      </c>
      <c r="P437" s="45">
        <f>F87</f>
        <v>74</v>
      </c>
      <c r="Q437" s="45">
        <f>F14</f>
        <v>1</v>
      </c>
      <c r="R437" s="45">
        <f>F27</f>
        <v>14</v>
      </c>
      <c r="S437" s="46">
        <f>F40</f>
        <v>27</v>
      </c>
      <c r="T437" s="47">
        <f t="shared" si="136"/>
        <v>20049</v>
      </c>
      <c r="U437" s="2"/>
      <c r="V437" s="48" t="s">
        <v>84</v>
      </c>
      <c r="W437" s="49" t="s">
        <v>40</v>
      </c>
      <c r="X437" s="49" t="s">
        <v>99</v>
      </c>
      <c r="Y437" s="49" t="s">
        <v>87</v>
      </c>
      <c r="Z437" s="49" t="s">
        <v>43</v>
      </c>
      <c r="AA437" s="49" t="s">
        <v>97</v>
      </c>
      <c r="AB437" s="49" t="s">
        <v>81</v>
      </c>
      <c r="AC437" s="49" t="s">
        <v>46</v>
      </c>
      <c r="AD437" s="50" t="s">
        <v>96</v>
      </c>
      <c r="AE437" s="42"/>
      <c r="AF437" s="24"/>
      <c r="AH437" s="19"/>
      <c r="AI437" s="34"/>
      <c r="AJ437" s="44">
        <f>F86</f>
        <v>73</v>
      </c>
      <c r="AK437" s="45">
        <f>F29</f>
        <v>16</v>
      </c>
      <c r="AL437" s="45">
        <f>F44</f>
        <v>31</v>
      </c>
      <c r="AM437" s="45">
        <f>F57</f>
        <v>44</v>
      </c>
      <c r="AN437" s="45">
        <f>F33</f>
        <v>20</v>
      </c>
      <c r="AO437" s="45">
        <f>F72</f>
        <v>59</v>
      </c>
      <c r="AP437" s="45">
        <f>F16</f>
        <v>3</v>
      </c>
      <c r="AQ437" s="45">
        <f>F67</f>
        <v>54</v>
      </c>
      <c r="AR437" s="46">
        <f>F82</f>
        <v>69</v>
      </c>
      <c r="AS437" s="47">
        <f>SUMSQ(AJ437:AR437)</f>
        <v>20049</v>
      </c>
      <c r="AT437" s="2"/>
      <c r="AU437" s="48" t="s">
        <v>60</v>
      </c>
      <c r="AV437" s="49" t="s">
        <v>21</v>
      </c>
      <c r="AW437" s="49" t="s">
        <v>39</v>
      </c>
      <c r="AX437" s="49" t="s">
        <v>98</v>
      </c>
      <c r="AY437" s="49" t="s">
        <v>36</v>
      </c>
      <c r="AZ437" s="49" t="s">
        <v>18</v>
      </c>
      <c r="BA437" s="49" t="s">
        <v>12</v>
      </c>
      <c r="BB437" s="49" t="s">
        <v>30</v>
      </c>
      <c r="BC437" s="50" t="s">
        <v>92</v>
      </c>
      <c r="BD437" s="42"/>
      <c r="BE437" s="24"/>
    </row>
    <row r="438" spans="9:57" x14ac:dyDescent="0.2">
      <c r="I438" s="19"/>
      <c r="J438" s="34"/>
      <c r="K438" s="44">
        <f>F68</f>
        <v>55</v>
      </c>
      <c r="L438" s="45">
        <f>F81</f>
        <v>68</v>
      </c>
      <c r="M438" s="45">
        <f>F94</f>
        <v>81</v>
      </c>
      <c r="N438" s="45">
        <f>F21</f>
        <v>8</v>
      </c>
      <c r="O438" s="45">
        <f>F25</f>
        <v>12</v>
      </c>
      <c r="P438" s="45">
        <f>F35</f>
        <v>22</v>
      </c>
      <c r="Q438" s="45">
        <f>F46</f>
        <v>33</v>
      </c>
      <c r="R438" s="45">
        <f>F56</f>
        <v>43</v>
      </c>
      <c r="S438" s="46">
        <f>F60</f>
        <v>47</v>
      </c>
      <c r="T438" s="47">
        <f t="shared" si="136"/>
        <v>20049</v>
      </c>
      <c r="U438" s="2"/>
      <c r="V438" s="48" t="s">
        <v>53</v>
      </c>
      <c r="W438" s="49" t="s">
        <v>59</v>
      </c>
      <c r="X438" s="49" t="s">
        <v>13</v>
      </c>
      <c r="Y438" s="49" t="s">
        <v>52</v>
      </c>
      <c r="Z438" s="49" t="s">
        <v>62</v>
      </c>
      <c r="AA438" s="49" t="s">
        <v>11</v>
      </c>
      <c r="AB438" s="49" t="s">
        <v>50</v>
      </c>
      <c r="AC438" s="49" t="s">
        <v>65</v>
      </c>
      <c r="AD438" s="50" t="s">
        <v>16</v>
      </c>
      <c r="AE438" s="42"/>
      <c r="AF438" s="24"/>
      <c r="AH438" s="19"/>
      <c r="AI438" s="34"/>
      <c r="AJ438" s="44">
        <f>F81</f>
        <v>68</v>
      </c>
      <c r="AK438" s="45">
        <f>F76</f>
        <v>63</v>
      </c>
      <c r="AL438" s="45">
        <f>F37</f>
        <v>24</v>
      </c>
      <c r="AM438" s="45">
        <f>F62</f>
        <v>49</v>
      </c>
      <c r="AN438" s="45">
        <f>F43</f>
        <v>30</v>
      </c>
      <c r="AO438" s="45">
        <f>F20</f>
        <v>7</v>
      </c>
      <c r="AP438" s="45">
        <f>F87</f>
        <v>74</v>
      </c>
      <c r="AQ438" s="45">
        <f>F30</f>
        <v>17</v>
      </c>
      <c r="AR438" s="46">
        <f>F50</f>
        <v>37</v>
      </c>
      <c r="AS438" s="47">
        <f>SUM(AJ438:AR438)</f>
        <v>369</v>
      </c>
      <c r="AT438" s="2"/>
      <c r="AU438" s="48" t="s">
        <v>59</v>
      </c>
      <c r="AV438" s="49" t="s">
        <v>61</v>
      </c>
      <c r="AW438" s="49" t="s">
        <v>22</v>
      </c>
      <c r="AX438" s="49" t="s">
        <v>99</v>
      </c>
      <c r="AY438" s="49" t="s">
        <v>93</v>
      </c>
      <c r="AZ438" s="49" t="s">
        <v>37</v>
      </c>
      <c r="BA438" s="49" t="s">
        <v>97</v>
      </c>
      <c r="BB438" s="49" t="s">
        <v>17</v>
      </c>
      <c r="BC438" s="50" t="s">
        <v>29</v>
      </c>
      <c r="BD438" s="42"/>
      <c r="BE438" s="24"/>
    </row>
    <row r="439" spans="9:57" x14ac:dyDescent="0.2">
      <c r="I439" s="19"/>
      <c r="J439" s="34"/>
      <c r="K439" s="44">
        <f>F38</f>
        <v>25</v>
      </c>
      <c r="L439" s="45">
        <f>F15</f>
        <v>2</v>
      </c>
      <c r="M439" s="45">
        <f>F28</f>
        <v>15</v>
      </c>
      <c r="N439" s="45">
        <f>F63</f>
        <v>50</v>
      </c>
      <c r="O439" s="45">
        <f>F49</f>
        <v>36</v>
      </c>
      <c r="P439" s="45">
        <f>F50</f>
        <v>37</v>
      </c>
      <c r="Q439" s="45">
        <f>F88</f>
        <v>75</v>
      </c>
      <c r="R439" s="45">
        <f>F71</f>
        <v>58</v>
      </c>
      <c r="S439" s="46">
        <f>F84</f>
        <v>71</v>
      </c>
      <c r="T439" s="47">
        <f t="shared" si="136"/>
        <v>20049</v>
      </c>
      <c r="U439" s="2"/>
      <c r="V439" s="48" t="s">
        <v>71</v>
      </c>
      <c r="W439" s="49" t="s">
        <v>20</v>
      </c>
      <c r="X439" s="49" t="s">
        <v>31</v>
      </c>
      <c r="Y439" s="49" t="s">
        <v>74</v>
      </c>
      <c r="Z439" s="49" t="s">
        <v>23</v>
      </c>
      <c r="AA439" s="49" t="s">
        <v>29</v>
      </c>
      <c r="AB439" s="49" t="s">
        <v>68</v>
      </c>
      <c r="AC439" s="49" t="s">
        <v>26</v>
      </c>
      <c r="AD439" s="50" t="s">
        <v>32</v>
      </c>
      <c r="AE439" s="42"/>
      <c r="AF439" s="24"/>
      <c r="AH439" s="19"/>
      <c r="AI439" s="34"/>
      <c r="AJ439" s="44">
        <f>F38</f>
        <v>25</v>
      </c>
      <c r="AK439" s="45">
        <f>F90</f>
        <v>77</v>
      </c>
      <c r="AL439" s="45">
        <f>F68</f>
        <v>55</v>
      </c>
      <c r="AM439" s="45">
        <f>F49</f>
        <v>36</v>
      </c>
      <c r="AN439" s="45">
        <f>F17</f>
        <v>4</v>
      </c>
      <c r="AO439" s="45">
        <f>F25</f>
        <v>12</v>
      </c>
      <c r="AP439" s="45">
        <f>F84</f>
        <v>71</v>
      </c>
      <c r="AQ439" s="45">
        <f>F55</f>
        <v>42</v>
      </c>
      <c r="AR439" s="46">
        <f>F60</f>
        <v>47</v>
      </c>
      <c r="AS439" s="47">
        <f>SUMSQ(AJ439:AR439)</f>
        <v>20049</v>
      </c>
      <c r="AT439" s="2"/>
      <c r="AU439" s="48" t="s">
        <v>71</v>
      </c>
      <c r="AV439" s="49" t="s">
        <v>55</v>
      </c>
      <c r="AW439" s="49" t="s">
        <v>53</v>
      </c>
      <c r="AX439" s="49" t="s">
        <v>23</v>
      </c>
      <c r="AY439" s="49" t="s">
        <v>64</v>
      </c>
      <c r="AZ439" s="49" t="s">
        <v>62</v>
      </c>
      <c r="BA439" s="49" t="s">
        <v>32</v>
      </c>
      <c r="BB439" s="49" t="s">
        <v>14</v>
      </c>
      <c r="BC439" s="50" t="s">
        <v>16</v>
      </c>
      <c r="BD439" s="42"/>
      <c r="BE439" s="24"/>
    </row>
    <row r="440" spans="9:57" x14ac:dyDescent="0.2">
      <c r="I440" s="19"/>
      <c r="J440" s="34"/>
      <c r="K440" s="44">
        <f>F61</f>
        <v>48</v>
      </c>
      <c r="L440" s="45">
        <f>F44</f>
        <v>31</v>
      </c>
      <c r="M440" s="45">
        <f>F57</f>
        <v>44</v>
      </c>
      <c r="N440" s="45">
        <f>F92</f>
        <v>79</v>
      </c>
      <c r="O440" s="45">
        <f>F69</f>
        <v>56</v>
      </c>
      <c r="P440" s="45">
        <f>F82</f>
        <v>69</v>
      </c>
      <c r="Q440" s="45">
        <f>F36</f>
        <v>23</v>
      </c>
      <c r="R440" s="45">
        <f>F22</f>
        <v>9</v>
      </c>
      <c r="S440" s="46">
        <f>F23</f>
        <v>10</v>
      </c>
      <c r="T440" s="47">
        <f t="shared" si="136"/>
        <v>20049</v>
      </c>
      <c r="U440" s="2"/>
      <c r="V440" s="48" t="s">
        <v>83</v>
      </c>
      <c r="W440" s="49" t="s">
        <v>39</v>
      </c>
      <c r="X440" s="49" t="s">
        <v>98</v>
      </c>
      <c r="Y440" s="49" t="s">
        <v>86</v>
      </c>
      <c r="Z440" s="49" t="s">
        <v>42</v>
      </c>
      <c r="AA440" s="49" t="s">
        <v>92</v>
      </c>
      <c r="AB440" s="49" t="s">
        <v>80</v>
      </c>
      <c r="AC440" s="49" t="s">
        <v>45</v>
      </c>
      <c r="AD440" s="50" t="s">
        <v>95</v>
      </c>
      <c r="AE440" s="42"/>
      <c r="AF440" s="24"/>
      <c r="AH440" s="19"/>
      <c r="AI440" s="34"/>
      <c r="AJ440" s="44">
        <f>F61</f>
        <v>48</v>
      </c>
      <c r="AK440" s="45">
        <f>F19</f>
        <v>6</v>
      </c>
      <c r="AL440" s="45">
        <f>F85</f>
        <v>72</v>
      </c>
      <c r="AM440" s="45">
        <f>F69</f>
        <v>56</v>
      </c>
      <c r="AN440" s="45">
        <f>F54</f>
        <v>41</v>
      </c>
      <c r="AO440" s="45">
        <f>F39</f>
        <v>26</v>
      </c>
      <c r="AP440" s="45">
        <f>F23</f>
        <v>10</v>
      </c>
      <c r="AQ440" s="45">
        <f>F89</f>
        <v>76</v>
      </c>
      <c r="AR440" s="46">
        <f>F47</f>
        <v>34</v>
      </c>
      <c r="AS440" s="47">
        <f>SUMSQ(AJ440:AR440)</f>
        <v>20049</v>
      </c>
      <c r="AT440" s="2"/>
      <c r="AU440" s="230" t="s">
        <v>83</v>
      </c>
      <c r="AV440" s="49" t="s">
        <v>72</v>
      </c>
      <c r="AW440" s="49" t="s">
        <v>54</v>
      </c>
      <c r="AX440" s="49" t="s">
        <v>42</v>
      </c>
      <c r="AY440" s="49" t="s">
        <v>24</v>
      </c>
      <c r="AZ440" s="49" t="s">
        <v>63</v>
      </c>
      <c r="BA440" s="49" t="s">
        <v>95</v>
      </c>
      <c r="BB440" s="49" t="s">
        <v>33</v>
      </c>
      <c r="BC440" s="231" t="s">
        <v>15</v>
      </c>
      <c r="BD440" s="42"/>
      <c r="BE440" s="24"/>
    </row>
    <row r="441" spans="9:57" x14ac:dyDescent="0.2">
      <c r="I441" s="19"/>
      <c r="J441" s="34"/>
      <c r="K441" s="44">
        <f>F90</f>
        <v>77</v>
      </c>
      <c r="L441" s="45">
        <f>F76</f>
        <v>63</v>
      </c>
      <c r="M441" s="45">
        <f>F77</f>
        <v>64</v>
      </c>
      <c r="N441" s="45">
        <f>F34</f>
        <v>21</v>
      </c>
      <c r="O441" s="45">
        <f>F17</f>
        <v>4</v>
      </c>
      <c r="P441" s="45">
        <f>F30</f>
        <v>17</v>
      </c>
      <c r="Q441" s="45">
        <f>F65</f>
        <v>52</v>
      </c>
      <c r="R441" s="45">
        <f>F42</f>
        <v>29</v>
      </c>
      <c r="S441" s="46">
        <f>F55</f>
        <v>42</v>
      </c>
      <c r="T441" s="47">
        <f t="shared" si="136"/>
        <v>20049</v>
      </c>
      <c r="U441" s="2"/>
      <c r="V441" s="48" t="s">
        <v>55</v>
      </c>
      <c r="W441" s="49" t="s">
        <v>61</v>
      </c>
      <c r="X441" s="49" t="s">
        <v>19</v>
      </c>
      <c r="Y441" s="49" t="s">
        <v>58</v>
      </c>
      <c r="Z441" s="49" t="s">
        <v>64</v>
      </c>
      <c r="AA441" s="49" t="s">
        <v>17</v>
      </c>
      <c r="AB441" s="49" t="s">
        <v>56</v>
      </c>
      <c r="AC441" s="49" t="s">
        <v>67</v>
      </c>
      <c r="AD441" s="50" t="s">
        <v>14</v>
      </c>
      <c r="AE441" s="42"/>
      <c r="AF441" s="24"/>
      <c r="AH441" s="19"/>
      <c r="AI441" s="34"/>
      <c r="AJ441" s="44">
        <f>F48</f>
        <v>35</v>
      </c>
      <c r="AK441" s="45">
        <f>F53</f>
        <v>40</v>
      </c>
      <c r="AL441" s="45">
        <f>F24</f>
        <v>11</v>
      </c>
      <c r="AM441" s="45">
        <f>F83</f>
        <v>70</v>
      </c>
      <c r="AN441" s="45">
        <f>F91</f>
        <v>78</v>
      </c>
      <c r="AO441" s="45">
        <f>F59</f>
        <v>46</v>
      </c>
      <c r="AP441" s="45">
        <f>F40</f>
        <v>27</v>
      </c>
      <c r="AQ441" s="45">
        <f>F18</f>
        <v>5</v>
      </c>
      <c r="AR441" s="46">
        <f>F70</f>
        <v>57</v>
      </c>
      <c r="AS441" s="47">
        <f>SUMSQ(AJ441:AR441)</f>
        <v>20049</v>
      </c>
      <c r="AT441" s="2"/>
      <c r="AU441" s="48" t="s">
        <v>84</v>
      </c>
      <c r="AV441" s="49" t="s">
        <v>82</v>
      </c>
      <c r="AW441" s="49" t="s">
        <v>73</v>
      </c>
      <c r="AX441" s="49" t="s">
        <v>43</v>
      </c>
      <c r="AY441" s="49" t="s">
        <v>41</v>
      </c>
      <c r="AZ441" s="49" t="s">
        <v>25</v>
      </c>
      <c r="BA441" s="49" t="s">
        <v>96</v>
      </c>
      <c r="BB441" s="49" t="s">
        <v>94</v>
      </c>
      <c r="BC441" s="50" t="s">
        <v>34</v>
      </c>
      <c r="BD441" s="42"/>
      <c r="BE441" s="24"/>
    </row>
    <row r="442" spans="9:57" x14ac:dyDescent="0.2">
      <c r="I442" s="19"/>
      <c r="J442" s="34"/>
      <c r="K442" s="44">
        <f>F24</f>
        <v>11</v>
      </c>
      <c r="L442" s="45">
        <f>F37</f>
        <v>24</v>
      </c>
      <c r="M442" s="45">
        <f>F20</f>
        <v>7</v>
      </c>
      <c r="N442" s="45">
        <f>F58</f>
        <v>45</v>
      </c>
      <c r="O442" s="45">
        <f>F59</f>
        <v>46</v>
      </c>
      <c r="P442" s="45">
        <f>F45</f>
        <v>32</v>
      </c>
      <c r="Q442" s="45">
        <f>F80</f>
        <v>67</v>
      </c>
      <c r="R442" s="45">
        <f>F93</f>
        <v>80</v>
      </c>
      <c r="S442" s="46">
        <f>F70</f>
        <v>57</v>
      </c>
      <c r="T442" s="47">
        <f t="shared" si="136"/>
        <v>20049</v>
      </c>
      <c r="U442" s="2"/>
      <c r="V442" s="48" t="s">
        <v>73</v>
      </c>
      <c r="W442" s="49" t="s">
        <v>22</v>
      </c>
      <c r="X442" s="49" t="s">
        <v>37</v>
      </c>
      <c r="Y442" s="49" t="s">
        <v>76</v>
      </c>
      <c r="Z442" s="49" t="s">
        <v>25</v>
      </c>
      <c r="AA442" s="49" t="s">
        <v>35</v>
      </c>
      <c r="AB442" s="49" t="s">
        <v>70</v>
      </c>
      <c r="AC442" s="49" t="s">
        <v>28</v>
      </c>
      <c r="AD442" s="50" t="s">
        <v>34</v>
      </c>
      <c r="AE442" s="42"/>
      <c r="AF442" s="24"/>
      <c r="AH442" s="19"/>
      <c r="AI442" s="34"/>
      <c r="AJ442" s="44">
        <f>F58</f>
        <v>45</v>
      </c>
      <c r="AK442" s="45">
        <f>F78</f>
        <v>65</v>
      </c>
      <c r="AL442" s="45">
        <f>F21</f>
        <v>8</v>
      </c>
      <c r="AM442" s="45">
        <f>F88</f>
        <v>75</v>
      </c>
      <c r="AN442" s="45">
        <f>F65</f>
        <v>52</v>
      </c>
      <c r="AO442" s="45">
        <f>F46</f>
        <v>33</v>
      </c>
      <c r="AP442" s="45">
        <f>F71</f>
        <v>58</v>
      </c>
      <c r="AQ442" s="45">
        <f>F32</f>
        <v>19</v>
      </c>
      <c r="AR442" s="46">
        <f>F27</f>
        <v>14</v>
      </c>
      <c r="AS442" s="47">
        <f>SUM(AJ442:AR442)</f>
        <v>369</v>
      </c>
      <c r="AT442" s="2"/>
      <c r="AU442" s="48" t="s">
        <v>76</v>
      </c>
      <c r="AV442" s="49" t="s">
        <v>85</v>
      </c>
      <c r="AW442" s="49" t="s">
        <v>52</v>
      </c>
      <c r="AX442" s="49" t="s">
        <v>68</v>
      </c>
      <c r="AY442" s="49" t="s">
        <v>56</v>
      </c>
      <c r="AZ442" s="49" t="s">
        <v>50</v>
      </c>
      <c r="BA442" s="49" t="s">
        <v>26</v>
      </c>
      <c r="BB442" s="49" t="s">
        <v>44</v>
      </c>
      <c r="BC442" s="50" t="s">
        <v>46</v>
      </c>
      <c r="BD442" s="42"/>
      <c r="BE442" s="24"/>
    </row>
    <row r="443" spans="9:57" x14ac:dyDescent="0.2">
      <c r="I443" s="19"/>
      <c r="J443" s="34"/>
      <c r="K443" s="44">
        <f>F53</f>
        <v>40</v>
      </c>
      <c r="L443" s="45">
        <f>F66</f>
        <v>53</v>
      </c>
      <c r="M443" s="45">
        <f>F43</f>
        <v>30</v>
      </c>
      <c r="N443" s="45">
        <f>F78</f>
        <v>65</v>
      </c>
      <c r="O443" s="45">
        <f>F91</f>
        <v>78</v>
      </c>
      <c r="P443" s="45">
        <f>F74</f>
        <v>61</v>
      </c>
      <c r="Q443" s="45">
        <f>F31</f>
        <v>18</v>
      </c>
      <c r="R443" s="45">
        <f>F32</f>
        <v>19</v>
      </c>
      <c r="S443" s="46">
        <f>F18</f>
        <v>5</v>
      </c>
      <c r="T443" s="47">
        <f t="shared" si="136"/>
        <v>20049</v>
      </c>
      <c r="U443" s="2"/>
      <c r="V443" s="48" t="s">
        <v>82</v>
      </c>
      <c r="W443" s="49" t="s">
        <v>38</v>
      </c>
      <c r="X443" s="49" t="s">
        <v>93</v>
      </c>
      <c r="Y443" s="49" t="s">
        <v>85</v>
      </c>
      <c r="Z443" s="49" t="s">
        <v>41</v>
      </c>
      <c r="AA443" s="49" t="s">
        <v>91</v>
      </c>
      <c r="AB443" s="49" t="s">
        <v>79</v>
      </c>
      <c r="AC443" s="49" t="s">
        <v>44</v>
      </c>
      <c r="AD443" s="50" t="s">
        <v>94</v>
      </c>
      <c r="AE443" s="42"/>
      <c r="AF443" s="24"/>
      <c r="AH443" s="19"/>
      <c r="AI443" s="34"/>
      <c r="AJ443" s="44">
        <f>F26</f>
        <v>13</v>
      </c>
      <c r="AK443" s="45">
        <f>F41</f>
        <v>28</v>
      </c>
      <c r="AL443" s="45">
        <f>F92</f>
        <v>79</v>
      </c>
      <c r="AM443" s="45">
        <f>F36</f>
        <v>23</v>
      </c>
      <c r="AN443" s="45">
        <f>F75</f>
        <v>62</v>
      </c>
      <c r="AO443" s="45">
        <f>F51</f>
        <v>38</v>
      </c>
      <c r="AP443" s="45">
        <f>F64</f>
        <v>51</v>
      </c>
      <c r="AQ443" s="45">
        <f>F79</f>
        <v>66</v>
      </c>
      <c r="AR443" s="46">
        <f>F22</f>
        <v>9</v>
      </c>
      <c r="AS443" s="47">
        <f>SUMSQ(AJ443:AR443)</f>
        <v>20049</v>
      </c>
      <c r="AT443" s="2"/>
      <c r="AU443" s="48" t="s">
        <v>57</v>
      </c>
      <c r="AV443" s="49" t="s">
        <v>75</v>
      </c>
      <c r="AW443" s="49" t="s">
        <v>86</v>
      </c>
      <c r="AX443" s="49" t="s">
        <v>80</v>
      </c>
      <c r="AY443" s="49" t="s">
        <v>69</v>
      </c>
      <c r="AZ443" s="49" t="s">
        <v>51</v>
      </c>
      <c r="BA443" s="49" t="s">
        <v>66</v>
      </c>
      <c r="BB443" s="49" t="s">
        <v>27</v>
      </c>
      <c r="BC443" s="50" t="s">
        <v>45</v>
      </c>
      <c r="BD443" s="42"/>
      <c r="BE443" s="24"/>
    </row>
    <row r="444" spans="9:57" ht="12.75" thickBot="1" x14ac:dyDescent="0.25">
      <c r="I444" s="58"/>
      <c r="J444" s="34"/>
      <c r="K444" s="59">
        <f>F85</f>
        <v>72</v>
      </c>
      <c r="L444" s="60">
        <f>F86</f>
        <v>73</v>
      </c>
      <c r="M444" s="60">
        <f>F72</f>
        <v>59</v>
      </c>
      <c r="N444" s="60">
        <f>F26</f>
        <v>13</v>
      </c>
      <c r="O444" s="60">
        <f>F39</f>
        <v>26</v>
      </c>
      <c r="P444" s="60">
        <f>F16</f>
        <v>3</v>
      </c>
      <c r="Q444" s="60">
        <f>F51</f>
        <v>38</v>
      </c>
      <c r="R444" s="60">
        <f>F64</f>
        <v>51</v>
      </c>
      <c r="S444" s="61">
        <f>F47</f>
        <v>34</v>
      </c>
      <c r="T444" s="47">
        <f t="shared" si="136"/>
        <v>20049</v>
      </c>
      <c r="U444" s="2"/>
      <c r="V444" s="63" t="s">
        <v>54</v>
      </c>
      <c r="W444" s="64" t="s">
        <v>60</v>
      </c>
      <c r="X444" s="64" t="s">
        <v>18</v>
      </c>
      <c r="Y444" s="64" t="s">
        <v>57</v>
      </c>
      <c r="Z444" s="64" t="s">
        <v>63</v>
      </c>
      <c r="AA444" s="64" t="s">
        <v>12</v>
      </c>
      <c r="AB444" s="64" t="s">
        <v>51</v>
      </c>
      <c r="AC444" s="64" t="s">
        <v>66</v>
      </c>
      <c r="AD444" s="65" t="s">
        <v>15</v>
      </c>
      <c r="AE444" s="42"/>
      <c r="AF444" s="66"/>
      <c r="AH444" s="58"/>
      <c r="AI444" s="34"/>
      <c r="AJ444" s="59">
        <f>F73</f>
        <v>60</v>
      </c>
      <c r="AK444" s="60">
        <f>F34</f>
        <v>21</v>
      </c>
      <c r="AL444" s="60">
        <f>F63</f>
        <v>50</v>
      </c>
      <c r="AM444" s="60">
        <f>F14</f>
        <v>1</v>
      </c>
      <c r="AN444" s="60">
        <f>F31</f>
        <v>18</v>
      </c>
      <c r="AO444" s="60">
        <f>F80</f>
        <v>67</v>
      </c>
      <c r="AP444" s="60">
        <f>F56</f>
        <v>43</v>
      </c>
      <c r="AQ444" s="60">
        <f>F42</f>
        <v>29</v>
      </c>
      <c r="AR444" s="61">
        <f>F93</f>
        <v>80</v>
      </c>
      <c r="AS444" s="47">
        <f>SUM(AJ444:AR444)</f>
        <v>369</v>
      </c>
      <c r="AT444" s="2"/>
      <c r="AU444" s="232" t="s">
        <v>87</v>
      </c>
      <c r="AV444" s="64" t="s">
        <v>58</v>
      </c>
      <c r="AW444" s="64" t="s">
        <v>74</v>
      </c>
      <c r="AX444" s="64" t="s">
        <v>81</v>
      </c>
      <c r="AY444" s="233" t="s">
        <v>79</v>
      </c>
      <c r="AZ444" s="64" t="s">
        <v>70</v>
      </c>
      <c r="BA444" s="64" t="s">
        <v>65</v>
      </c>
      <c r="BB444" s="64" t="s">
        <v>67</v>
      </c>
      <c r="BC444" s="234" t="s">
        <v>28</v>
      </c>
      <c r="BD444" s="42"/>
      <c r="BE444" s="66"/>
    </row>
    <row r="445" spans="9:57" x14ac:dyDescent="0.2">
      <c r="I445" s="58"/>
      <c r="J445" s="34"/>
      <c r="K445" s="78">
        <f>SUMSQ(K436,L436,M436,K437,L437,M437,K438,L438,M438)</f>
        <v>20049</v>
      </c>
      <c r="L445" s="79">
        <f>SUMSQ(K439,L439,M439,K440,L440,M440,K441,L441,M441)</f>
        <v>20049</v>
      </c>
      <c r="M445" s="79">
        <f>SUMSQ(K442,L442,M442,K443,L443,M443,K444,L444,M444)</f>
        <v>20049</v>
      </c>
      <c r="N445" s="79">
        <f>SUMSQ(N436,O436,P436,N437,O437,P437,N438,O438,P438)</f>
        <v>20049</v>
      </c>
      <c r="O445" s="79">
        <f>SUMSQ(N439,O439,P439,N440,O440,P440,N441,O441,P441)</f>
        <v>20049</v>
      </c>
      <c r="P445" s="79">
        <f>SUMSQ(N442,O442,P442,N443,O443,P443,N444,O444,P444)</f>
        <v>20049</v>
      </c>
      <c r="Q445" s="79">
        <f>SUMSQ(Q436,R436,S436,Q437,R437,S437,Q438,R438,S438)</f>
        <v>20049</v>
      </c>
      <c r="R445" s="79">
        <f>SUMSQ(Q439,R439,S439,Q440,R440,S440,Q441,R441,S441)</f>
        <v>20049</v>
      </c>
      <c r="S445" s="79">
        <f>SUMSQ(Q442,R442,S442,Q443,R443,S443,Q444,R444,S444)</f>
        <v>20049</v>
      </c>
      <c r="T445" s="80">
        <f>SUMSQ(K436,L437,M438,N439,O440,P441,Q442,R443,S444)</f>
        <v>20049</v>
      </c>
      <c r="U445" s="2"/>
      <c r="V445" s="77"/>
      <c r="W445" s="77"/>
      <c r="X445" s="77"/>
      <c r="Y445" s="77"/>
      <c r="Z445" s="77"/>
      <c r="AA445" s="77"/>
      <c r="AB445" s="77"/>
      <c r="AC445" s="77"/>
      <c r="AD445" s="77"/>
      <c r="AE445" s="42"/>
      <c r="AF445" s="66"/>
      <c r="AH445" s="58"/>
      <c r="AI445" s="34"/>
      <c r="AJ445" s="78">
        <f>SUMSQ(AJ436,AK436,AL436,AJ437,AK437,AL437,AJ438,AK438,AL438)</f>
        <v>20049</v>
      </c>
      <c r="AK445" s="79">
        <f>SUMSQ(AJ439,AK439,AL439,AJ440,AK440,AL440,AJ441,AK441,AL441)</f>
        <v>20049</v>
      </c>
      <c r="AL445" s="79">
        <f>SUMSQ(AJ442,AK442,AL442,AJ443,AK443,AL443,AJ444,AK444,AL444)</f>
        <v>20049</v>
      </c>
      <c r="AM445" s="79">
        <f>SUMSQ(AM436,AN436,AO436,AM437,AN437,AO437,AM438,AN438,AO438)</f>
        <v>20049</v>
      </c>
      <c r="AN445" s="79">
        <f>SUMSQ(AM439,AN439,AO439,AM440,AN440,AO440,AM441,AN441,AO441)</f>
        <v>20049</v>
      </c>
      <c r="AO445" s="79">
        <f>SUMSQ(AM442,AN442,AO442,AM443,AN443,AO443,AM444,AN444,AO444)</f>
        <v>20049</v>
      </c>
      <c r="AP445" s="79">
        <f>SUMSQ(AP436,AQ436,AR436,AP437,AQ437,AR437,AP438,AQ438,AR438)</f>
        <v>20049</v>
      </c>
      <c r="AQ445" s="79">
        <f>SUMSQ(AP439,AQ439,AR439,AP440,AQ440,AR440,AP441,AQ441,AR441)</f>
        <v>20049</v>
      </c>
      <c r="AR445" s="79">
        <f>SUMSQ(AP442,AQ442,AR442,AP443,AQ443,AR443,AP444,AQ444,AR444)</f>
        <v>20049</v>
      </c>
      <c r="AS445" s="80">
        <f>SUMSQ(AJ436,AK437,AL438,AM439,AN440,AO441,AP442,AQ443,AR444)</f>
        <v>20049</v>
      </c>
      <c r="AT445" s="2"/>
      <c r="AU445" s="77"/>
      <c r="AV445" s="77"/>
      <c r="AW445" s="77"/>
      <c r="AX445" s="77"/>
      <c r="AY445" s="77"/>
      <c r="AZ445" s="77"/>
      <c r="BA445" s="77"/>
      <c r="BB445" s="77"/>
      <c r="BC445" s="77"/>
      <c r="BD445" s="42"/>
      <c r="BE445" s="66"/>
    </row>
    <row r="446" spans="9:57" ht="12.75" thickBot="1" x14ac:dyDescent="0.25">
      <c r="I446" s="88"/>
      <c r="J446" s="34"/>
      <c r="K446" s="89">
        <f t="shared" ref="K446:S446" si="137">SUMSQ(K436:K444)</f>
        <v>20049</v>
      </c>
      <c r="L446" s="90">
        <f t="shared" si="137"/>
        <v>20049</v>
      </c>
      <c r="M446" s="90">
        <f t="shared" si="137"/>
        <v>20049</v>
      </c>
      <c r="N446" s="90">
        <f t="shared" si="137"/>
        <v>20049</v>
      </c>
      <c r="O446" s="90">
        <f t="shared" si="137"/>
        <v>20049</v>
      </c>
      <c r="P446" s="90">
        <f t="shared" si="137"/>
        <v>20049</v>
      </c>
      <c r="Q446" s="90">
        <f t="shared" si="137"/>
        <v>20049</v>
      </c>
      <c r="R446" s="90">
        <f t="shared" si="137"/>
        <v>20049</v>
      </c>
      <c r="S446" s="90">
        <f t="shared" si="137"/>
        <v>20049</v>
      </c>
      <c r="T446" s="99">
        <f>SUMSQ(K444,L443,M442,N441,O440,P439,Q438,R437,S436)</f>
        <v>20049</v>
      </c>
      <c r="U446" s="2"/>
      <c r="V446" s="49" t="s">
        <v>72</v>
      </c>
      <c r="W446" s="49" t="s">
        <v>40</v>
      </c>
      <c r="X446" s="49" t="s">
        <v>13</v>
      </c>
      <c r="Y446" s="49" t="s">
        <v>74</v>
      </c>
      <c r="Z446" s="49" t="s">
        <v>42</v>
      </c>
      <c r="AA446" s="49" t="s">
        <v>17</v>
      </c>
      <c r="AB446" s="49" t="s">
        <v>70</v>
      </c>
      <c r="AC446" s="49" t="s">
        <v>44</v>
      </c>
      <c r="AD446" s="49" t="s">
        <v>15</v>
      </c>
      <c r="AE446" s="42"/>
      <c r="AF446" s="97"/>
      <c r="AH446" s="88"/>
      <c r="AI446" s="34"/>
      <c r="AJ446" s="89">
        <f>SUM(AJ436:AJ444)</f>
        <v>369</v>
      </c>
      <c r="AK446" s="90">
        <f>SUMSQ(AK436:AK444)</f>
        <v>20049</v>
      </c>
      <c r="AL446" s="90">
        <f>SUM(AL436:AL444)</f>
        <v>369</v>
      </c>
      <c r="AM446" s="90">
        <f>SUMSQ(AM436:AM444)</f>
        <v>20049</v>
      </c>
      <c r="AN446" s="90">
        <f>SUMSQ(AN436:AN444)</f>
        <v>20049</v>
      </c>
      <c r="AO446" s="90">
        <f>SUMSQ(AO436:AO444)</f>
        <v>20049</v>
      </c>
      <c r="AP446" s="90">
        <f>SUM(AP436:AP444)</f>
        <v>369</v>
      </c>
      <c r="AQ446" s="90">
        <f>SUMSQ(AQ436:AQ444)</f>
        <v>20049</v>
      </c>
      <c r="AR446" s="90">
        <f>SUM(AR436:AR444)</f>
        <v>369</v>
      </c>
      <c r="AS446" s="99">
        <f>SUMSQ(AJ444,AK443,AL442,AM441,AN440,AO439,AP438,AQ437,AR436)</f>
        <v>20049</v>
      </c>
      <c r="AT446" s="2"/>
      <c r="AU446" s="49" t="s">
        <v>20</v>
      </c>
      <c r="AV446" s="49" t="s">
        <v>21</v>
      </c>
      <c r="AW446" s="49" t="s">
        <v>22</v>
      </c>
      <c r="AX446" s="49" t="s">
        <v>23</v>
      </c>
      <c r="AY446" s="49" t="s">
        <v>24</v>
      </c>
      <c r="AZ446" s="49" t="s">
        <v>25</v>
      </c>
      <c r="BA446" s="49" t="s">
        <v>26</v>
      </c>
      <c r="BB446" s="49" t="s">
        <v>27</v>
      </c>
      <c r="BC446" s="49" t="s">
        <v>28</v>
      </c>
      <c r="BD446" s="42"/>
      <c r="BE446" s="97"/>
    </row>
    <row r="447" spans="9:57" ht="12.75" thickBot="1" x14ac:dyDescent="0.25">
      <c r="I447" s="88"/>
      <c r="J447" s="104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64" t="s">
        <v>54</v>
      </c>
      <c r="W447" s="64" t="s">
        <v>38</v>
      </c>
      <c r="X447" s="64" t="s">
        <v>37</v>
      </c>
      <c r="Y447" s="64" t="s">
        <v>58</v>
      </c>
      <c r="Z447" s="64" t="s">
        <v>42</v>
      </c>
      <c r="AA447" s="64" t="s">
        <v>29</v>
      </c>
      <c r="AB447" s="64" t="s">
        <v>50</v>
      </c>
      <c r="AC447" s="64" t="s">
        <v>46</v>
      </c>
      <c r="AD447" s="64" t="s">
        <v>33</v>
      </c>
      <c r="AE447" s="109"/>
      <c r="AF447" s="97"/>
      <c r="AH447" s="88"/>
      <c r="AI447" s="104"/>
      <c r="AJ447" s="106"/>
      <c r="AK447" s="106"/>
      <c r="AL447" s="106"/>
      <c r="AM447" s="106"/>
      <c r="AN447" s="106"/>
      <c r="AO447" s="106"/>
      <c r="AP447" s="106"/>
      <c r="AQ447" s="106"/>
      <c r="AR447" s="106"/>
      <c r="AS447" s="106"/>
      <c r="AT447" s="106"/>
      <c r="AU447" s="64" t="s">
        <v>87</v>
      </c>
      <c r="AV447" s="64" t="s">
        <v>75</v>
      </c>
      <c r="AW447" s="64" t="s">
        <v>52</v>
      </c>
      <c r="AX447" s="64" t="s">
        <v>43</v>
      </c>
      <c r="AY447" s="64" t="s">
        <v>24</v>
      </c>
      <c r="AZ447" s="64" t="s">
        <v>62</v>
      </c>
      <c r="BA447" s="64" t="s">
        <v>97</v>
      </c>
      <c r="BB447" s="64" t="s">
        <v>30</v>
      </c>
      <c r="BC447" s="64" t="s">
        <v>11</v>
      </c>
      <c r="BD447" s="109"/>
      <c r="BE447" s="97"/>
    </row>
    <row r="448" spans="9:57" ht="12.75" thickBot="1" x14ac:dyDescent="0.25">
      <c r="I448" s="110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  <c r="AA448" s="111"/>
      <c r="AB448" s="111"/>
      <c r="AC448" s="111"/>
      <c r="AD448" s="111"/>
      <c r="AE448" s="111"/>
      <c r="AF448" s="112"/>
      <c r="AH448" s="110"/>
      <c r="AI448" s="111"/>
      <c r="AJ448" s="111"/>
      <c r="AK448" s="111"/>
      <c r="AL448" s="111"/>
      <c r="AM448" s="111"/>
      <c r="AN448" s="111"/>
      <c r="AO448" s="111"/>
      <c r="AP448" s="111"/>
      <c r="AQ448" s="111"/>
      <c r="AR448" s="111"/>
      <c r="AS448" s="111"/>
      <c r="AT448" s="111"/>
      <c r="AU448" s="111"/>
      <c r="AV448" s="111"/>
      <c r="AW448" s="111"/>
      <c r="AX448" s="111"/>
      <c r="AY448" s="111"/>
      <c r="AZ448" s="111"/>
      <c r="BA448" s="111"/>
      <c r="BB448" s="111"/>
      <c r="BC448" s="111"/>
      <c r="BD448" s="111"/>
      <c r="BE448" s="112"/>
    </row>
    <row r="449" spans="9:57" ht="12.75" thickBot="1" x14ac:dyDescent="0.25"/>
    <row r="450" spans="9:57" ht="12.75" thickBot="1" x14ac:dyDescent="0.25">
      <c r="I450" s="7"/>
      <c r="J450" s="8"/>
      <c r="K450" s="8"/>
      <c r="L450" s="8"/>
      <c r="M450" s="9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9"/>
      <c r="Y450" s="8"/>
      <c r="Z450" s="8"/>
      <c r="AA450" s="8"/>
      <c r="AB450" s="8"/>
      <c r="AC450" s="8"/>
      <c r="AD450" s="8"/>
      <c r="AE450" s="8" t="s">
        <v>0</v>
      </c>
      <c r="AF450" s="10"/>
      <c r="AH450" s="7"/>
      <c r="AI450" s="8"/>
      <c r="AJ450" s="8"/>
      <c r="AK450" s="8"/>
      <c r="AL450" s="9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9"/>
      <c r="AX450" s="8"/>
      <c r="AY450" s="8"/>
      <c r="AZ450" s="8"/>
      <c r="BA450" s="8"/>
      <c r="BB450" s="8"/>
      <c r="BC450" s="8"/>
      <c r="BD450" s="8" t="s">
        <v>0</v>
      </c>
      <c r="BE450" s="10"/>
    </row>
    <row r="451" spans="9:57" ht="12.75" thickBot="1" x14ac:dyDescent="0.25">
      <c r="I451" s="19"/>
      <c r="J451" s="20" t="s">
        <v>0</v>
      </c>
      <c r="K451" s="21"/>
      <c r="L451" s="21"/>
      <c r="M451" s="21"/>
      <c r="N451" s="21"/>
      <c r="O451" s="22" t="s">
        <v>215</v>
      </c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2" t="s">
        <v>216</v>
      </c>
      <c r="AA451" s="21"/>
      <c r="AB451" s="21"/>
      <c r="AC451" s="21"/>
      <c r="AD451" s="21"/>
      <c r="AE451" s="23"/>
      <c r="AF451" s="24"/>
      <c r="AH451" s="19"/>
      <c r="AI451" s="20"/>
      <c r="AJ451" s="21"/>
      <c r="AK451" s="21"/>
      <c r="AL451" s="21"/>
      <c r="AM451" s="21"/>
      <c r="AN451" s="22" t="s">
        <v>217</v>
      </c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2" t="s">
        <v>218</v>
      </c>
      <c r="AZ451" s="21"/>
      <c r="BA451" s="21"/>
      <c r="BB451" s="21"/>
      <c r="BC451" s="21"/>
      <c r="BD451" s="23"/>
      <c r="BE451" s="24"/>
    </row>
    <row r="452" spans="9:57" x14ac:dyDescent="0.2">
      <c r="I452" s="19"/>
      <c r="J452" s="34"/>
      <c r="K452" s="35">
        <v>257</v>
      </c>
      <c r="L452" s="36">
        <v>199</v>
      </c>
      <c r="M452" s="36">
        <v>53</v>
      </c>
      <c r="N452" s="36">
        <f>347</f>
        <v>347</v>
      </c>
      <c r="O452" s="36">
        <v>367</v>
      </c>
      <c r="P452" s="36">
        <v>421</v>
      </c>
      <c r="Q452" s="36">
        <v>271</v>
      </c>
      <c r="R452" s="36">
        <v>73</v>
      </c>
      <c r="S452" s="37">
        <v>223</v>
      </c>
      <c r="T452" s="235">
        <f t="shared" ref="T452:T460" si="138">K452+L452+M452+N452+O452+P452+Q452+R452+S452</f>
        <v>2211</v>
      </c>
      <c r="U452" s="2"/>
      <c r="V452" s="39">
        <v>257</v>
      </c>
      <c r="W452" s="40">
        <v>199</v>
      </c>
      <c r="X452" s="40">
        <v>53</v>
      </c>
      <c r="Y452" s="40">
        <v>347</v>
      </c>
      <c r="Z452" s="40">
        <v>367</v>
      </c>
      <c r="AA452" s="40">
        <v>421</v>
      </c>
      <c r="AB452" s="40">
        <v>271</v>
      </c>
      <c r="AC452" s="40">
        <v>73</v>
      </c>
      <c r="AD452" s="41">
        <v>223</v>
      </c>
      <c r="AE452" s="42"/>
      <c r="AF452" s="24"/>
      <c r="AH452" s="19"/>
      <c r="AI452" s="34"/>
      <c r="AJ452" s="35">
        <f>F61</f>
        <v>48</v>
      </c>
      <c r="AK452" s="36">
        <f>F38</f>
        <v>25</v>
      </c>
      <c r="AL452" s="36">
        <f>F90</f>
        <v>77</v>
      </c>
      <c r="AM452" s="36">
        <f>F44</f>
        <v>31</v>
      </c>
      <c r="AN452" s="36">
        <f>F15</f>
        <v>2</v>
      </c>
      <c r="AO452" s="36">
        <f>F76</f>
        <v>63</v>
      </c>
      <c r="AP452" s="36">
        <f>F57</f>
        <v>44</v>
      </c>
      <c r="AQ452" s="36">
        <f>F28</f>
        <v>15</v>
      </c>
      <c r="AR452" s="37">
        <f>F77</f>
        <v>64</v>
      </c>
      <c r="AS452" s="38">
        <f t="shared" ref="AS452:AS460" si="139">SUMSQ(AJ452:AR452)</f>
        <v>20049</v>
      </c>
      <c r="AT452" s="2"/>
      <c r="AU452" s="236" t="s">
        <v>83</v>
      </c>
      <c r="AV452" s="40" t="s">
        <v>71</v>
      </c>
      <c r="AW452" s="40" t="s">
        <v>55</v>
      </c>
      <c r="AX452" s="40" t="s">
        <v>39</v>
      </c>
      <c r="AY452" s="212" t="s">
        <v>20</v>
      </c>
      <c r="AZ452" s="40" t="s">
        <v>61</v>
      </c>
      <c r="BA452" s="40" t="s">
        <v>98</v>
      </c>
      <c r="BB452" s="40" t="s">
        <v>31</v>
      </c>
      <c r="BC452" s="237" t="s">
        <v>19</v>
      </c>
      <c r="BD452" s="42"/>
      <c r="BE452" s="24"/>
    </row>
    <row r="453" spans="9:57" x14ac:dyDescent="0.2">
      <c r="I453" s="19"/>
      <c r="J453" s="34"/>
      <c r="K453" s="44">
        <v>263</v>
      </c>
      <c r="L453" s="45">
        <v>379</v>
      </c>
      <c r="M453" s="45">
        <v>61</v>
      </c>
      <c r="N453" s="45">
        <v>373</v>
      </c>
      <c r="O453" s="45">
        <v>163</v>
      </c>
      <c r="P453" s="45">
        <v>193</v>
      </c>
      <c r="Q453" s="45">
        <v>281</v>
      </c>
      <c r="R453" s="45">
        <v>139</v>
      </c>
      <c r="S453" s="46">
        <v>359</v>
      </c>
      <c r="T453" s="238">
        <f t="shared" si="138"/>
        <v>2211</v>
      </c>
      <c r="U453" s="2"/>
      <c r="V453" s="48">
        <v>263</v>
      </c>
      <c r="W453" s="49">
        <v>379</v>
      </c>
      <c r="X453" s="49">
        <v>61</v>
      </c>
      <c r="Y453" s="49">
        <v>373</v>
      </c>
      <c r="Z453" s="49">
        <v>163</v>
      </c>
      <c r="AA453" s="49">
        <v>193</v>
      </c>
      <c r="AB453" s="49">
        <v>281</v>
      </c>
      <c r="AC453" s="49">
        <v>139</v>
      </c>
      <c r="AD453" s="50">
        <v>359</v>
      </c>
      <c r="AE453" s="42"/>
      <c r="AF453" s="24"/>
      <c r="AH453" s="19"/>
      <c r="AI453" s="34"/>
      <c r="AJ453" s="44">
        <f>F48</f>
        <v>35</v>
      </c>
      <c r="AK453" s="45">
        <f>F19</f>
        <v>6</v>
      </c>
      <c r="AL453" s="45">
        <f>F68</f>
        <v>55</v>
      </c>
      <c r="AM453" s="45">
        <f>F52</f>
        <v>39</v>
      </c>
      <c r="AN453" s="45">
        <f>F29</f>
        <v>16</v>
      </c>
      <c r="AO453" s="45">
        <f>F81</f>
        <v>68</v>
      </c>
      <c r="AP453" s="45">
        <f>F62</f>
        <v>49</v>
      </c>
      <c r="AQ453" s="45">
        <f>F33</f>
        <v>20</v>
      </c>
      <c r="AR453" s="46">
        <f>F94</f>
        <v>81</v>
      </c>
      <c r="AS453" s="47">
        <f t="shared" si="139"/>
        <v>20049</v>
      </c>
      <c r="AT453" s="2"/>
      <c r="AU453" s="48" t="s">
        <v>84</v>
      </c>
      <c r="AV453" s="49" t="s">
        <v>72</v>
      </c>
      <c r="AW453" s="49" t="s">
        <v>53</v>
      </c>
      <c r="AX453" s="49" t="s">
        <v>40</v>
      </c>
      <c r="AY453" s="49" t="s">
        <v>21</v>
      </c>
      <c r="AZ453" s="49" t="s">
        <v>59</v>
      </c>
      <c r="BA453" s="49" t="s">
        <v>99</v>
      </c>
      <c r="BB453" s="49" t="s">
        <v>36</v>
      </c>
      <c r="BC453" s="50" t="s">
        <v>13</v>
      </c>
      <c r="BD453" s="42"/>
      <c r="BE453" s="24"/>
    </row>
    <row r="454" spans="9:57" x14ac:dyDescent="0.2">
      <c r="I454" s="19"/>
      <c r="J454" s="34"/>
      <c r="K454" s="44">
        <v>401</v>
      </c>
      <c r="L454" s="45">
        <v>71</v>
      </c>
      <c r="M454" s="45">
        <v>173</v>
      </c>
      <c r="N454" s="45">
        <v>349</v>
      </c>
      <c r="O454" s="45">
        <v>59</v>
      </c>
      <c r="P454" s="45">
        <v>277</v>
      </c>
      <c r="Q454" s="45">
        <v>311</v>
      </c>
      <c r="R454" s="45">
        <v>457</v>
      </c>
      <c r="S454" s="46">
        <v>113</v>
      </c>
      <c r="T454" s="238">
        <f t="shared" si="138"/>
        <v>2211</v>
      </c>
      <c r="U454" s="2"/>
      <c r="V454" s="48">
        <v>401</v>
      </c>
      <c r="W454" s="49">
        <v>71</v>
      </c>
      <c r="X454" s="49">
        <v>173</v>
      </c>
      <c r="Y454" s="49">
        <v>349</v>
      </c>
      <c r="Z454" s="49">
        <v>59</v>
      </c>
      <c r="AA454" s="49">
        <v>277</v>
      </c>
      <c r="AB454" s="49">
        <v>311</v>
      </c>
      <c r="AC454" s="49">
        <v>457</v>
      </c>
      <c r="AD454" s="50">
        <v>113</v>
      </c>
      <c r="AE454" s="42"/>
      <c r="AF454" s="24"/>
      <c r="AH454" s="19"/>
      <c r="AI454" s="34"/>
      <c r="AJ454" s="44">
        <f>F53</f>
        <v>40</v>
      </c>
      <c r="AK454" s="45">
        <f>F24</f>
        <v>11</v>
      </c>
      <c r="AL454" s="45">
        <f>F85</f>
        <v>72</v>
      </c>
      <c r="AM454" s="45">
        <f>F66</f>
        <v>53</v>
      </c>
      <c r="AN454" s="45">
        <f>F37</f>
        <v>24</v>
      </c>
      <c r="AO454" s="45">
        <f>F86</f>
        <v>73</v>
      </c>
      <c r="AP454" s="45">
        <f>F43</f>
        <v>30</v>
      </c>
      <c r="AQ454" s="45">
        <f>F20</f>
        <v>7</v>
      </c>
      <c r="AR454" s="46">
        <f>F72</f>
        <v>59</v>
      </c>
      <c r="AS454" s="47">
        <f t="shared" si="139"/>
        <v>20049</v>
      </c>
      <c r="AT454" s="2"/>
      <c r="AU454" s="48" t="s">
        <v>82</v>
      </c>
      <c r="AV454" s="49" t="s">
        <v>73</v>
      </c>
      <c r="AW454" s="49" t="s">
        <v>54</v>
      </c>
      <c r="AX454" s="49" t="s">
        <v>38</v>
      </c>
      <c r="AY454" s="49" t="s">
        <v>22</v>
      </c>
      <c r="AZ454" s="49" t="s">
        <v>60</v>
      </c>
      <c r="BA454" s="49" t="s">
        <v>93</v>
      </c>
      <c r="BB454" s="49" t="s">
        <v>37</v>
      </c>
      <c r="BC454" s="50" t="s">
        <v>18</v>
      </c>
      <c r="BD454" s="42"/>
      <c r="BE454" s="24"/>
    </row>
    <row r="455" spans="9:57" x14ac:dyDescent="0.2">
      <c r="I455" s="19"/>
      <c r="J455" s="34"/>
      <c r="K455" s="44">
        <v>137</v>
      </c>
      <c r="L455" s="45">
        <v>337</v>
      </c>
      <c r="M455" s="45">
        <v>149</v>
      </c>
      <c r="N455" s="45">
        <v>83</v>
      </c>
      <c r="O455" s="45">
        <v>197</v>
      </c>
      <c r="P455" s="45">
        <v>79</v>
      </c>
      <c r="Q455" s="45">
        <v>419</v>
      </c>
      <c r="R455" s="45">
        <v>479</v>
      </c>
      <c r="S455" s="46">
        <v>331</v>
      </c>
      <c r="T455" s="238">
        <f t="shared" si="138"/>
        <v>2211</v>
      </c>
      <c r="U455" s="2"/>
      <c r="V455" s="48">
        <v>137</v>
      </c>
      <c r="W455" s="49">
        <v>337</v>
      </c>
      <c r="X455" s="49">
        <v>149</v>
      </c>
      <c r="Y455" s="49">
        <v>83</v>
      </c>
      <c r="Z455" s="49">
        <v>197</v>
      </c>
      <c r="AA455" s="49">
        <v>79</v>
      </c>
      <c r="AB455" s="49">
        <v>419</v>
      </c>
      <c r="AC455" s="49">
        <v>479</v>
      </c>
      <c r="AD455" s="50">
        <v>331</v>
      </c>
      <c r="AE455" s="42"/>
      <c r="AF455" s="24"/>
      <c r="AH455" s="19"/>
      <c r="AI455" s="34"/>
      <c r="AJ455" s="44">
        <f>F92</f>
        <v>79</v>
      </c>
      <c r="AK455" s="45">
        <f>F63</f>
        <v>50</v>
      </c>
      <c r="AL455" s="45">
        <f>F34</f>
        <v>21</v>
      </c>
      <c r="AM455" s="45">
        <f>F69</f>
        <v>56</v>
      </c>
      <c r="AN455" s="45">
        <f>F49</f>
        <v>36</v>
      </c>
      <c r="AO455" s="45">
        <f>F17</f>
        <v>4</v>
      </c>
      <c r="AP455" s="45">
        <f>F82</f>
        <v>69</v>
      </c>
      <c r="AQ455" s="45">
        <f>F50</f>
        <v>37</v>
      </c>
      <c r="AR455" s="46">
        <f>F30</f>
        <v>17</v>
      </c>
      <c r="AS455" s="47">
        <f t="shared" si="139"/>
        <v>20049</v>
      </c>
      <c r="AT455" s="2"/>
      <c r="AU455" s="48" t="s">
        <v>86</v>
      </c>
      <c r="AV455" s="49" t="s">
        <v>74</v>
      </c>
      <c r="AW455" s="49" t="s">
        <v>58</v>
      </c>
      <c r="AX455" s="49" t="s">
        <v>42</v>
      </c>
      <c r="AY455" s="49" t="s">
        <v>23</v>
      </c>
      <c r="AZ455" s="49" t="s">
        <v>64</v>
      </c>
      <c r="BA455" s="49" t="s">
        <v>92</v>
      </c>
      <c r="BB455" s="49" t="s">
        <v>29</v>
      </c>
      <c r="BC455" s="50" t="s">
        <v>17</v>
      </c>
      <c r="BD455" s="42"/>
      <c r="BE455" s="24"/>
    </row>
    <row r="456" spans="9:57" x14ac:dyDescent="0.2">
      <c r="I456" s="19"/>
      <c r="J456" s="34"/>
      <c r="K456" s="44">
        <v>97</v>
      </c>
      <c r="L456" s="45">
        <v>251</v>
      </c>
      <c r="M456" s="45">
        <v>241</v>
      </c>
      <c r="N456" s="45">
        <v>43</v>
      </c>
      <c r="O456" s="45">
        <v>283</v>
      </c>
      <c r="P456" s="45">
        <v>439</v>
      </c>
      <c r="Q456" s="45">
        <v>449</v>
      </c>
      <c r="R456" s="45">
        <v>101</v>
      </c>
      <c r="S456" s="46">
        <v>307</v>
      </c>
      <c r="T456" s="238">
        <f t="shared" si="138"/>
        <v>2211</v>
      </c>
      <c r="U456" s="2"/>
      <c r="V456" s="48">
        <v>97</v>
      </c>
      <c r="W456" s="49">
        <v>251</v>
      </c>
      <c r="X456" s="49">
        <v>241</v>
      </c>
      <c r="Y456" s="49">
        <v>43</v>
      </c>
      <c r="Z456" s="49">
        <v>283</v>
      </c>
      <c r="AA456" s="49">
        <v>439</v>
      </c>
      <c r="AB456" s="49">
        <v>449</v>
      </c>
      <c r="AC456" s="49">
        <v>101</v>
      </c>
      <c r="AD456" s="50">
        <v>307</v>
      </c>
      <c r="AE456" s="42"/>
      <c r="AF456" s="24"/>
      <c r="AH456" s="19"/>
      <c r="AI456" s="34"/>
      <c r="AJ456" s="44">
        <f>F73</f>
        <v>60</v>
      </c>
      <c r="AK456" s="45">
        <f>F41</f>
        <v>28</v>
      </c>
      <c r="AL456" s="45">
        <f>F21</f>
        <v>8</v>
      </c>
      <c r="AM456" s="45">
        <f>F83</f>
        <v>70</v>
      </c>
      <c r="AN456" s="45">
        <f>F54</f>
        <v>41</v>
      </c>
      <c r="AO456" s="45">
        <f>F25</f>
        <v>12</v>
      </c>
      <c r="AP456" s="45">
        <f>F87</f>
        <v>74</v>
      </c>
      <c r="AQ456" s="45">
        <f>F67</f>
        <v>54</v>
      </c>
      <c r="AR456" s="46">
        <f>F35</f>
        <v>22</v>
      </c>
      <c r="AS456" s="47">
        <f t="shared" si="139"/>
        <v>20049</v>
      </c>
      <c r="AT456" s="2"/>
      <c r="AU456" s="239" t="s">
        <v>87</v>
      </c>
      <c r="AV456" s="49" t="s">
        <v>75</v>
      </c>
      <c r="AW456" s="49" t="s">
        <v>52</v>
      </c>
      <c r="AX456" s="49" t="s">
        <v>43</v>
      </c>
      <c r="AY456" s="49" t="s">
        <v>24</v>
      </c>
      <c r="AZ456" s="49" t="s">
        <v>62</v>
      </c>
      <c r="BA456" s="49" t="s">
        <v>97</v>
      </c>
      <c r="BB456" s="49" t="s">
        <v>30</v>
      </c>
      <c r="BC456" s="240" t="s">
        <v>11</v>
      </c>
      <c r="BD456" s="42"/>
      <c r="BE456" s="24"/>
    </row>
    <row r="457" spans="9:57" x14ac:dyDescent="0.2">
      <c r="I457" s="19"/>
      <c r="J457" s="34"/>
      <c r="K457" s="44">
        <v>211</v>
      </c>
      <c r="L457" s="45">
        <v>103</v>
      </c>
      <c r="M457" s="45">
        <v>461</v>
      </c>
      <c r="N457" s="45">
        <v>239</v>
      </c>
      <c r="O457" s="45">
        <v>131</v>
      </c>
      <c r="P457" s="45">
        <v>409</v>
      </c>
      <c r="Q457" s="45">
        <v>127</v>
      </c>
      <c r="R457" s="45">
        <v>463</v>
      </c>
      <c r="S457" s="46">
        <v>67</v>
      </c>
      <c r="T457" s="238">
        <f t="shared" si="138"/>
        <v>2211</v>
      </c>
      <c r="U457" s="2"/>
      <c r="V457" s="48">
        <v>211</v>
      </c>
      <c r="W457" s="49">
        <v>103</v>
      </c>
      <c r="X457" s="49">
        <v>461</v>
      </c>
      <c r="Y457" s="49">
        <v>239</v>
      </c>
      <c r="Z457" s="49">
        <v>131</v>
      </c>
      <c r="AA457" s="49">
        <v>409</v>
      </c>
      <c r="AB457" s="49">
        <v>127</v>
      </c>
      <c r="AC457" s="49">
        <v>463</v>
      </c>
      <c r="AD457" s="50">
        <v>67</v>
      </c>
      <c r="AE457" s="42"/>
      <c r="AF457" s="24"/>
      <c r="AH457" s="19"/>
      <c r="AI457" s="34"/>
      <c r="AJ457" s="44">
        <f>F78</f>
        <v>65</v>
      </c>
      <c r="AK457" s="45">
        <f>F58</f>
        <v>45</v>
      </c>
      <c r="AL457" s="45">
        <f>F26</f>
        <v>13</v>
      </c>
      <c r="AM457" s="45">
        <f>F91</f>
        <v>78</v>
      </c>
      <c r="AN457" s="45">
        <f>F59</f>
        <v>46</v>
      </c>
      <c r="AO457" s="45">
        <f>F39</f>
        <v>26</v>
      </c>
      <c r="AP457" s="45">
        <f>F74</f>
        <v>61</v>
      </c>
      <c r="AQ457" s="45">
        <f>F45</f>
        <v>32</v>
      </c>
      <c r="AR457" s="46">
        <f>F16</f>
        <v>3</v>
      </c>
      <c r="AS457" s="47">
        <f t="shared" si="139"/>
        <v>20049</v>
      </c>
      <c r="AT457" s="2"/>
      <c r="AU457" s="48" t="s">
        <v>85</v>
      </c>
      <c r="AV457" s="49" t="s">
        <v>76</v>
      </c>
      <c r="AW457" s="49" t="s">
        <v>57</v>
      </c>
      <c r="AX457" s="49" t="s">
        <v>41</v>
      </c>
      <c r="AY457" s="49" t="s">
        <v>25</v>
      </c>
      <c r="AZ457" s="49" t="s">
        <v>63</v>
      </c>
      <c r="BA457" s="49" t="s">
        <v>91</v>
      </c>
      <c r="BB457" s="49" t="s">
        <v>35</v>
      </c>
      <c r="BC457" s="50" t="s">
        <v>12</v>
      </c>
      <c r="BD457" s="42"/>
      <c r="BE457" s="24"/>
    </row>
    <row r="458" spans="9:57" x14ac:dyDescent="0.2">
      <c r="I458" s="19"/>
      <c r="J458" s="34"/>
      <c r="K458" s="44">
        <v>467</v>
      </c>
      <c r="L458" s="45">
        <v>293</v>
      </c>
      <c r="M458" s="45">
        <v>313</v>
      </c>
      <c r="N458" s="45">
        <v>41</v>
      </c>
      <c r="O458" s="45">
        <v>431</v>
      </c>
      <c r="P458" s="45">
        <v>167</v>
      </c>
      <c r="Q458" s="45">
        <v>157</v>
      </c>
      <c r="R458" s="45">
        <v>233</v>
      </c>
      <c r="S458" s="46">
        <v>109</v>
      </c>
      <c r="T458" s="238">
        <f t="shared" si="138"/>
        <v>2211</v>
      </c>
      <c r="U458" s="2"/>
      <c r="V458" s="48">
        <v>467</v>
      </c>
      <c r="W458" s="49">
        <v>293</v>
      </c>
      <c r="X458" s="49">
        <v>313</v>
      </c>
      <c r="Y458" s="49">
        <v>41</v>
      </c>
      <c r="Z458" s="49">
        <v>431</v>
      </c>
      <c r="AA458" s="49">
        <v>167</v>
      </c>
      <c r="AB458" s="49">
        <v>157</v>
      </c>
      <c r="AC458" s="49">
        <v>233</v>
      </c>
      <c r="AD458" s="50">
        <v>109</v>
      </c>
      <c r="AE458" s="42"/>
      <c r="AF458" s="24"/>
      <c r="AH458" s="19"/>
      <c r="AI458" s="34"/>
      <c r="AJ458" s="44">
        <f>F36</f>
        <v>23</v>
      </c>
      <c r="AK458" s="45">
        <f>F88</f>
        <v>75</v>
      </c>
      <c r="AL458" s="45">
        <f>F65</f>
        <v>52</v>
      </c>
      <c r="AM458" s="45">
        <f>F22</f>
        <v>9</v>
      </c>
      <c r="AN458" s="45">
        <f>F71</f>
        <v>58</v>
      </c>
      <c r="AO458" s="45">
        <f>F42</f>
        <v>29</v>
      </c>
      <c r="AP458" s="45">
        <f>F23</f>
        <v>10</v>
      </c>
      <c r="AQ458" s="45">
        <f>F84</f>
        <v>71</v>
      </c>
      <c r="AR458" s="46">
        <f>F55</f>
        <v>42</v>
      </c>
      <c r="AS458" s="47">
        <f t="shared" si="139"/>
        <v>20049</v>
      </c>
      <c r="AT458" s="2"/>
      <c r="AU458" s="48" t="s">
        <v>80</v>
      </c>
      <c r="AV458" s="49" t="s">
        <v>68</v>
      </c>
      <c r="AW458" s="49" t="s">
        <v>56</v>
      </c>
      <c r="AX458" s="49" t="s">
        <v>45</v>
      </c>
      <c r="AY458" s="49" t="s">
        <v>26</v>
      </c>
      <c r="AZ458" s="49" t="s">
        <v>67</v>
      </c>
      <c r="BA458" s="49" t="s">
        <v>95</v>
      </c>
      <c r="BB458" s="49" t="s">
        <v>32</v>
      </c>
      <c r="BC458" s="50" t="s">
        <v>14</v>
      </c>
      <c r="BD458" s="42"/>
      <c r="BE458" s="24"/>
    </row>
    <row r="459" spans="9:57" x14ac:dyDescent="0.2">
      <c r="I459" s="19"/>
      <c r="J459" s="34"/>
      <c r="K459" s="44">
        <v>151</v>
      </c>
      <c r="L459" s="45">
        <v>397</v>
      </c>
      <c r="M459" s="45">
        <v>317</v>
      </c>
      <c r="N459" s="45">
        <v>383</v>
      </c>
      <c r="O459" s="45">
        <v>389</v>
      </c>
      <c r="P459" s="45">
        <v>179</v>
      </c>
      <c r="Q459" s="45">
        <v>89</v>
      </c>
      <c r="R459" s="45">
        <v>37</v>
      </c>
      <c r="S459" s="46">
        <v>269</v>
      </c>
      <c r="T459" s="238">
        <f t="shared" si="138"/>
        <v>2211</v>
      </c>
      <c r="U459" s="2"/>
      <c r="V459" s="48">
        <v>151</v>
      </c>
      <c r="W459" s="49">
        <v>397</v>
      </c>
      <c r="X459" s="49">
        <v>317</v>
      </c>
      <c r="Y459" s="49">
        <v>383</v>
      </c>
      <c r="Z459" s="49">
        <v>389</v>
      </c>
      <c r="AA459" s="49">
        <v>179</v>
      </c>
      <c r="AB459" s="49">
        <v>89</v>
      </c>
      <c r="AC459" s="49">
        <v>37</v>
      </c>
      <c r="AD459" s="50">
        <v>269</v>
      </c>
      <c r="AE459" s="42"/>
      <c r="AF459" s="24"/>
      <c r="AH459" s="19"/>
      <c r="AI459" s="34"/>
      <c r="AJ459" s="44">
        <f>F14</f>
        <v>1</v>
      </c>
      <c r="AK459" s="45">
        <f>F75</f>
        <v>62</v>
      </c>
      <c r="AL459" s="45">
        <f>F46</f>
        <v>33</v>
      </c>
      <c r="AM459" s="45">
        <f>F27</f>
        <v>14</v>
      </c>
      <c r="AN459" s="45">
        <f>F79</f>
        <v>66</v>
      </c>
      <c r="AO459" s="45">
        <f>F56</f>
        <v>43</v>
      </c>
      <c r="AP459" s="45">
        <f>F40</f>
        <v>27</v>
      </c>
      <c r="AQ459" s="45">
        <f>F89</f>
        <v>76</v>
      </c>
      <c r="AR459" s="46">
        <f>F60</f>
        <v>47</v>
      </c>
      <c r="AS459" s="47">
        <f t="shared" si="139"/>
        <v>20049</v>
      </c>
      <c r="AT459" s="2"/>
      <c r="AU459" s="48" t="s">
        <v>81</v>
      </c>
      <c r="AV459" s="49" t="s">
        <v>69</v>
      </c>
      <c r="AW459" s="49" t="s">
        <v>50</v>
      </c>
      <c r="AX459" s="49" t="s">
        <v>46</v>
      </c>
      <c r="AY459" s="49" t="s">
        <v>27</v>
      </c>
      <c r="AZ459" s="49" t="s">
        <v>65</v>
      </c>
      <c r="BA459" s="49" t="s">
        <v>96</v>
      </c>
      <c r="BB459" s="49" t="s">
        <v>33</v>
      </c>
      <c r="BC459" s="50" t="s">
        <v>16</v>
      </c>
      <c r="BD459" s="42"/>
      <c r="BE459" s="24"/>
    </row>
    <row r="460" spans="9:57" ht="12.75" thickBot="1" x14ac:dyDescent="0.25">
      <c r="I460" s="58"/>
      <c r="J460" s="34"/>
      <c r="K460" s="59">
        <v>227</v>
      </c>
      <c r="L460" s="60">
        <v>181</v>
      </c>
      <c r="M460" s="60">
        <v>443</v>
      </c>
      <c r="N460" s="60">
        <v>353</v>
      </c>
      <c r="O460" s="60">
        <v>191</v>
      </c>
      <c r="P460" s="60">
        <v>47</v>
      </c>
      <c r="Q460" s="60">
        <v>107</v>
      </c>
      <c r="R460" s="60">
        <v>229</v>
      </c>
      <c r="S460" s="61">
        <v>433</v>
      </c>
      <c r="T460" s="238">
        <f t="shared" si="138"/>
        <v>2211</v>
      </c>
      <c r="U460" s="2"/>
      <c r="V460" s="63">
        <v>227</v>
      </c>
      <c r="W460" s="64">
        <v>181</v>
      </c>
      <c r="X460" s="64">
        <v>443</v>
      </c>
      <c r="Y460" s="64">
        <v>353</v>
      </c>
      <c r="Z460" s="64">
        <v>191</v>
      </c>
      <c r="AA460" s="64">
        <v>47</v>
      </c>
      <c r="AB460" s="64">
        <v>107</v>
      </c>
      <c r="AC460" s="64">
        <v>229</v>
      </c>
      <c r="AD460" s="65">
        <v>433</v>
      </c>
      <c r="AE460" s="42"/>
      <c r="AF460" s="66"/>
      <c r="AH460" s="58"/>
      <c r="AI460" s="34"/>
      <c r="AJ460" s="59">
        <f>F31</f>
        <v>18</v>
      </c>
      <c r="AK460" s="60">
        <f>F80</f>
        <v>67</v>
      </c>
      <c r="AL460" s="60">
        <f>F51</f>
        <v>38</v>
      </c>
      <c r="AM460" s="60">
        <f>F32</f>
        <v>19</v>
      </c>
      <c r="AN460" s="60">
        <f>F93</f>
        <v>80</v>
      </c>
      <c r="AO460" s="60">
        <f>F64</f>
        <v>51</v>
      </c>
      <c r="AP460" s="60">
        <f>F18</f>
        <v>5</v>
      </c>
      <c r="AQ460" s="60">
        <f>F70</f>
        <v>57</v>
      </c>
      <c r="AR460" s="61">
        <f>F47</f>
        <v>34</v>
      </c>
      <c r="AS460" s="47">
        <f t="shared" si="139"/>
        <v>20049</v>
      </c>
      <c r="AT460" s="2"/>
      <c r="AU460" s="241" t="s">
        <v>79</v>
      </c>
      <c r="AV460" s="64" t="s">
        <v>70</v>
      </c>
      <c r="AW460" s="64" t="s">
        <v>51</v>
      </c>
      <c r="AX460" s="64" t="s">
        <v>44</v>
      </c>
      <c r="AY460" s="215" t="s">
        <v>28</v>
      </c>
      <c r="AZ460" s="64" t="s">
        <v>66</v>
      </c>
      <c r="BA460" s="64" t="s">
        <v>94</v>
      </c>
      <c r="BB460" s="64" t="s">
        <v>34</v>
      </c>
      <c r="BC460" s="242" t="s">
        <v>15</v>
      </c>
      <c r="BD460" s="42"/>
      <c r="BE460" s="66"/>
    </row>
    <row r="461" spans="9:57" x14ac:dyDescent="0.2">
      <c r="I461" s="58"/>
      <c r="J461" s="34"/>
      <c r="K461" s="71">
        <f t="shared" ref="K461:S461" si="140">K452+K453+K454+K455+K456+K457+K458+K459+K460</f>
        <v>2211</v>
      </c>
      <c r="L461" s="72">
        <f t="shared" si="140"/>
        <v>2211</v>
      </c>
      <c r="M461" s="72">
        <f t="shared" si="140"/>
        <v>2211</v>
      </c>
      <c r="N461" s="72">
        <f t="shared" si="140"/>
        <v>2211</v>
      </c>
      <c r="O461" s="72">
        <f t="shared" si="140"/>
        <v>2211</v>
      </c>
      <c r="P461" s="72">
        <f t="shared" si="140"/>
        <v>2211</v>
      </c>
      <c r="Q461" s="72">
        <f t="shared" si="140"/>
        <v>2211</v>
      </c>
      <c r="R461" s="72">
        <f t="shared" si="140"/>
        <v>2211</v>
      </c>
      <c r="S461" s="73">
        <f t="shared" si="140"/>
        <v>2211</v>
      </c>
      <c r="T461" s="243">
        <f>K452+L453+M454+N455+O456+P457+Q458+R459+S460</f>
        <v>2211</v>
      </c>
      <c r="U461" s="2"/>
      <c r="V461" s="77"/>
      <c r="W461" s="77"/>
      <c r="X461" s="77"/>
      <c r="Y461" s="77"/>
      <c r="Z461" s="77"/>
      <c r="AA461" s="77"/>
      <c r="AB461" s="77"/>
      <c r="AC461" s="77"/>
      <c r="AD461" s="77"/>
      <c r="AE461" s="42"/>
      <c r="AF461" s="66"/>
      <c r="AH461" s="58"/>
      <c r="AI461" s="34"/>
      <c r="AJ461" s="78">
        <f>SUMSQ(AJ452,AK452,AL452,AJ453,AK453,AL453,AJ454,AK454,AL454)</f>
        <v>20049</v>
      </c>
      <c r="AK461" s="79">
        <f>SUMSQ(AJ455,AK455,AL455,AJ456,AK456,AL456,AJ457,AK457,AL457)</f>
        <v>20049</v>
      </c>
      <c r="AL461" s="79">
        <f>SUMSQ(AJ458,AK458,AL458,AJ459,AK459,AL459,AJ460,AK460,AL460)</f>
        <v>20049</v>
      </c>
      <c r="AM461" s="79">
        <f>SUMSQ(AM452,AN452,AO452,AM453,AN453,AO453,AM454,AN454,AO454)</f>
        <v>20049</v>
      </c>
      <c r="AN461" s="79">
        <f>SUMSQ(AM455,AN455,AO455,AM456,AN456,AO456,AM457,AN457,AO457)</f>
        <v>20049</v>
      </c>
      <c r="AO461" s="79">
        <f>SUMSQ(AM458,AN458,AO458,AM459,AN459,AO459,AM460,AN460,AO460)</f>
        <v>20049</v>
      </c>
      <c r="AP461" s="79">
        <f>SUMSQ(AP452,AQ452,AR452,AP453,AQ453,AR453,AP454,AQ454,AR454)</f>
        <v>20049</v>
      </c>
      <c r="AQ461" s="79">
        <f>SUMSQ(AP455,AQ455,AR455,AP456,AQ456,AR456,AP457,AQ457,AR457)</f>
        <v>20049</v>
      </c>
      <c r="AR461" s="79">
        <f>SUMSQ(AP458,AQ458,AR458,AP459,AQ459,AR459,AP460,AQ460,AR460)</f>
        <v>20049</v>
      </c>
      <c r="AS461" s="80">
        <f>SUMSQ(AJ452,AK453,AL454,AM455,AN456,AO457,AP458,AQ459,AR460)</f>
        <v>20049</v>
      </c>
      <c r="AT461" s="2"/>
      <c r="AU461" s="77"/>
      <c r="AV461" s="77"/>
      <c r="AW461" s="77"/>
      <c r="AX461" s="77"/>
      <c r="AY461" s="77"/>
      <c r="AZ461" s="77"/>
      <c r="BA461" s="77"/>
      <c r="BB461" s="77"/>
      <c r="BC461" s="77"/>
      <c r="BD461" s="42"/>
      <c r="BE461" s="66"/>
    </row>
    <row r="462" spans="9:57" ht="12.75" thickBot="1" x14ac:dyDescent="0.25">
      <c r="I462" s="88"/>
      <c r="J462" s="34"/>
      <c r="K462" s="244"/>
      <c r="L462" s="245"/>
      <c r="M462" s="245"/>
      <c r="N462" s="245"/>
      <c r="O462" s="245"/>
      <c r="P462" s="245"/>
      <c r="Q462" s="245"/>
      <c r="R462" s="245"/>
      <c r="S462" s="246"/>
      <c r="T462" s="247">
        <f>K460+L459+M458+N457+O456+P455+Q454+R453+S452</f>
        <v>2211</v>
      </c>
      <c r="U462" s="2"/>
      <c r="V462" s="49">
        <v>257</v>
      </c>
      <c r="W462" s="49">
        <v>379</v>
      </c>
      <c r="X462" s="49">
        <v>173</v>
      </c>
      <c r="Y462" s="49">
        <v>83</v>
      </c>
      <c r="Z462" s="49">
        <v>283</v>
      </c>
      <c r="AA462" s="49">
        <v>409</v>
      </c>
      <c r="AB462" s="49">
        <v>157</v>
      </c>
      <c r="AC462" s="49">
        <v>37</v>
      </c>
      <c r="AD462" s="49">
        <v>433</v>
      </c>
      <c r="AE462" s="42"/>
      <c r="AF462" s="97"/>
      <c r="AH462" s="88"/>
      <c r="AI462" s="34"/>
      <c r="AJ462" s="89">
        <f t="shared" ref="AJ462:AR462" si="141">SUMSQ(AJ452:AJ460)</f>
        <v>20049</v>
      </c>
      <c r="AK462" s="90">
        <f t="shared" si="141"/>
        <v>20049</v>
      </c>
      <c r="AL462" s="90">
        <f t="shared" si="141"/>
        <v>20049</v>
      </c>
      <c r="AM462" s="90">
        <f t="shared" si="141"/>
        <v>20049</v>
      </c>
      <c r="AN462" s="90">
        <f t="shared" si="141"/>
        <v>20049</v>
      </c>
      <c r="AO462" s="90">
        <f t="shared" si="141"/>
        <v>20049</v>
      </c>
      <c r="AP462" s="90">
        <f t="shared" si="141"/>
        <v>20049</v>
      </c>
      <c r="AQ462" s="90">
        <f t="shared" si="141"/>
        <v>20049</v>
      </c>
      <c r="AR462" s="90">
        <f t="shared" si="141"/>
        <v>20049</v>
      </c>
      <c r="AS462" s="99">
        <f>SUMSQ(AJ460,AK459,AL458,AM457,AN456,AO455,AP454,AQ453,AR452)</f>
        <v>20049</v>
      </c>
      <c r="AT462" s="2"/>
      <c r="AU462" s="49" t="s">
        <v>83</v>
      </c>
      <c r="AV462" s="49" t="s">
        <v>72</v>
      </c>
      <c r="AW462" s="49" t="s">
        <v>54</v>
      </c>
      <c r="AX462" s="49" t="s">
        <v>42</v>
      </c>
      <c r="AY462" s="49" t="s">
        <v>24</v>
      </c>
      <c r="AZ462" s="49" t="s">
        <v>63</v>
      </c>
      <c r="BA462" s="49" t="s">
        <v>95</v>
      </c>
      <c r="BB462" s="49" t="s">
        <v>33</v>
      </c>
      <c r="BC462" s="49" t="s">
        <v>15</v>
      </c>
      <c r="BD462" s="42"/>
      <c r="BE462" s="97"/>
    </row>
    <row r="463" spans="9:57" ht="12.75" thickBot="1" x14ac:dyDescent="0.25">
      <c r="I463" s="88"/>
      <c r="J463" s="104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06"/>
      <c r="V463" s="64">
        <v>227</v>
      </c>
      <c r="W463" s="64">
        <v>397</v>
      </c>
      <c r="X463" s="64">
        <v>313</v>
      </c>
      <c r="Y463" s="64">
        <v>239</v>
      </c>
      <c r="Z463" s="64">
        <v>283</v>
      </c>
      <c r="AA463" s="64">
        <v>79</v>
      </c>
      <c r="AB463" s="64">
        <v>311</v>
      </c>
      <c r="AC463" s="64">
        <v>139</v>
      </c>
      <c r="AD463" s="64">
        <v>223</v>
      </c>
      <c r="AE463" s="109"/>
      <c r="AF463" s="97"/>
      <c r="AH463" s="88"/>
      <c r="AI463" s="104"/>
      <c r="AJ463" s="106"/>
      <c r="AK463" s="106"/>
      <c r="AL463" s="106"/>
      <c r="AM463" s="106"/>
      <c r="AN463" s="106"/>
      <c r="AO463" s="106"/>
      <c r="AP463" s="106"/>
      <c r="AQ463" s="106"/>
      <c r="AR463" s="106"/>
      <c r="AS463" s="106"/>
      <c r="AT463" s="106"/>
      <c r="AU463" s="64" t="s">
        <v>79</v>
      </c>
      <c r="AV463" s="64" t="s">
        <v>69</v>
      </c>
      <c r="AW463" s="64" t="s">
        <v>56</v>
      </c>
      <c r="AX463" s="64" t="s">
        <v>41</v>
      </c>
      <c r="AY463" s="64" t="s">
        <v>24</v>
      </c>
      <c r="AZ463" s="64" t="s">
        <v>64</v>
      </c>
      <c r="BA463" s="64" t="s">
        <v>93</v>
      </c>
      <c r="BB463" s="64" t="s">
        <v>36</v>
      </c>
      <c r="BC463" s="64" t="s">
        <v>19</v>
      </c>
      <c r="BD463" s="109"/>
      <c r="BE463" s="97"/>
    </row>
    <row r="464" spans="9:57" ht="12.75" thickBot="1" x14ac:dyDescent="0.25">
      <c r="I464" s="110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  <c r="AA464" s="111"/>
      <c r="AB464" s="111"/>
      <c r="AC464" s="111"/>
      <c r="AD464" s="111"/>
      <c r="AE464" s="111"/>
      <c r="AF464" s="112"/>
      <c r="AH464" s="110"/>
      <c r="AI464" s="111"/>
      <c r="AJ464" s="111"/>
      <c r="AK464" s="111"/>
      <c r="AL464" s="111"/>
      <c r="AM464" s="111"/>
      <c r="AN464" s="111"/>
      <c r="AO464" s="111"/>
      <c r="AP464" s="111"/>
      <c r="AQ464" s="111"/>
      <c r="AR464" s="111"/>
      <c r="AS464" s="111"/>
      <c r="AT464" s="111"/>
      <c r="AU464" s="111"/>
      <c r="AV464" s="111"/>
      <c r="AW464" s="111"/>
      <c r="AX464" s="111"/>
      <c r="AY464" s="111"/>
      <c r="AZ464" s="111"/>
      <c r="BA464" s="111"/>
      <c r="BB464" s="111"/>
      <c r="BC464" s="111"/>
      <c r="BD464" s="111"/>
      <c r="BE464" s="112"/>
    </row>
    <row r="465" spans="9:57" ht="12.75" thickBot="1" x14ac:dyDescent="0.25"/>
    <row r="466" spans="9:57" ht="12.75" thickBot="1" x14ac:dyDescent="0.25">
      <c r="I466" s="7"/>
      <c r="J466" s="8"/>
      <c r="K466" s="8"/>
      <c r="L466" s="8"/>
      <c r="M466" s="9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9"/>
      <c r="Y466" s="8"/>
      <c r="Z466" s="8"/>
      <c r="AA466" s="8"/>
      <c r="AB466" s="8"/>
      <c r="AC466" s="8"/>
      <c r="AD466" s="8"/>
      <c r="AE466" s="8" t="s">
        <v>0</v>
      </c>
      <c r="AF466" s="10"/>
      <c r="AH466" s="7"/>
      <c r="AI466" s="8"/>
      <c r="AJ466" s="8"/>
      <c r="AK466" s="8"/>
      <c r="AL466" s="9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9"/>
      <c r="AX466" s="8"/>
      <c r="AY466" s="8"/>
      <c r="AZ466" s="8"/>
      <c r="BA466" s="8"/>
      <c r="BB466" s="8"/>
      <c r="BC466" s="8"/>
      <c r="BD466" s="8" t="s">
        <v>0</v>
      </c>
      <c r="BE466" s="10"/>
    </row>
    <row r="467" spans="9:57" ht="12.75" thickBot="1" x14ac:dyDescent="0.25">
      <c r="I467" s="19"/>
      <c r="J467" s="20"/>
      <c r="K467" s="21"/>
      <c r="L467" s="21"/>
      <c r="M467" s="21"/>
      <c r="N467" s="21"/>
      <c r="O467" s="22" t="s">
        <v>219</v>
      </c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2" t="s">
        <v>220</v>
      </c>
      <c r="AA467" s="21"/>
      <c r="AB467" s="21"/>
      <c r="AC467" s="21"/>
      <c r="AD467" s="21"/>
      <c r="AE467" s="23"/>
      <c r="AF467" s="24"/>
      <c r="AH467" s="19"/>
      <c r="AI467" s="20"/>
      <c r="AJ467" s="21"/>
      <c r="AK467" s="21"/>
      <c r="AL467" s="21"/>
      <c r="AM467" s="21"/>
      <c r="AN467" s="22" t="s">
        <v>221</v>
      </c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2" t="s">
        <v>222</v>
      </c>
      <c r="AZ467" s="21"/>
      <c r="BA467" s="21"/>
      <c r="BB467" s="21"/>
      <c r="BC467" s="21"/>
      <c r="BD467" s="23"/>
      <c r="BE467" s="24"/>
    </row>
    <row r="468" spans="9:57" x14ac:dyDescent="0.2">
      <c r="I468" s="19"/>
      <c r="J468" s="34"/>
      <c r="K468" s="35">
        <v>157</v>
      </c>
      <c r="L468" s="36">
        <v>373</v>
      </c>
      <c r="M468" s="36">
        <v>401</v>
      </c>
      <c r="N468" s="36">
        <f>191</f>
        <v>191</v>
      </c>
      <c r="O468" s="36">
        <v>379</v>
      </c>
      <c r="P468" s="36">
        <v>83</v>
      </c>
      <c r="Q468" s="36">
        <v>197</v>
      </c>
      <c r="R468" s="36">
        <v>331</v>
      </c>
      <c r="S468" s="37">
        <v>149</v>
      </c>
      <c r="T468" s="235">
        <f t="shared" ref="T468:T476" si="142">K468+L468+M468+N468+O468+P468+Q468+R468+S468</f>
        <v>2261</v>
      </c>
      <c r="U468" s="2"/>
      <c r="V468" s="39">
        <v>157</v>
      </c>
      <c r="W468" s="40">
        <v>373</v>
      </c>
      <c r="X468" s="40">
        <v>401</v>
      </c>
      <c r="Y468" s="40">
        <v>191</v>
      </c>
      <c r="Z468" s="40">
        <v>379</v>
      </c>
      <c r="AA468" s="40">
        <v>83</v>
      </c>
      <c r="AB468" s="40">
        <v>197</v>
      </c>
      <c r="AC468" s="40">
        <v>331</v>
      </c>
      <c r="AD468" s="41">
        <v>149</v>
      </c>
      <c r="AE468" s="42"/>
      <c r="AF468" s="24"/>
      <c r="AH468" s="19"/>
      <c r="AI468" s="34"/>
      <c r="AJ468" s="248">
        <v>60</v>
      </c>
      <c r="AK468" s="249">
        <v>13</v>
      </c>
      <c r="AL468" s="249">
        <v>45</v>
      </c>
      <c r="AM468" s="249">
        <v>35</v>
      </c>
      <c r="AN468" s="249">
        <v>48</v>
      </c>
      <c r="AO468" s="249">
        <v>25</v>
      </c>
      <c r="AP468" s="249">
        <v>68</v>
      </c>
      <c r="AQ468" s="249">
        <v>73</v>
      </c>
      <c r="AR468" s="250">
        <v>2</v>
      </c>
      <c r="AS468" s="251">
        <f>SUM(AJ468:AR468)</f>
        <v>369</v>
      </c>
      <c r="AT468" s="2"/>
      <c r="AU468" s="252" t="s">
        <v>87</v>
      </c>
      <c r="AV468" s="40" t="s">
        <v>57</v>
      </c>
      <c r="AW468" s="40" t="s">
        <v>76</v>
      </c>
      <c r="AX468" s="40" t="s">
        <v>84</v>
      </c>
      <c r="AY468" s="214" t="s">
        <v>83</v>
      </c>
      <c r="AZ468" s="40" t="s">
        <v>71</v>
      </c>
      <c r="BA468" s="40" t="s">
        <v>59</v>
      </c>
      <c r="BB468" s="40" t="s">
        <v>60</v>
      </c>
      <c r="BC468" s="253" t="s">
        <v>20</v>
      </c>
      <c r="BD468" s="42"/>
      <c r="BE468" s="24"/>
    </row>
    <row r="469" spans="9:57" x14ac:dyDescent="0.2">
      <c r="I469" s="19"/>
      <c r="J469" s="34"/>
      <c r="K469" s="44">
        <v>89</v>
      </c>
      <c r="L469" s="45">
        <v>367</v>
      </c>
      <c r="M469" s="45">
        <v>307</v>
      </c>
      <c r="N469" s="45">
        <v>397</v>
      </c>
      <c r="O469" s="45">
        <v>211</v>
      </c>
      <c r="P469" s="45">
        <v>409</v>
      </c>
      <c r="Q469" s="45">
        <v>97</v>
      </c>
      <c r="R469" s="45">
        <v>151</v>
      </c>
      <c r="S469" s="46">
        <v>233</v>
      </c>
      <c r="T469" s="238">
        <f t="shared" si="142"/>
        <v>2261</v>
      </c>
      <c r="U469" s="2"/>
      <c r="V469" s="48">
        <v>89</v>
      </c>
      <c r="W469" s="49">
        <v>367</v>
      </c>
      <c r="X469" s="49">
        <v>307</v>
      </c>
      <c r="Y469" s="49">
        <v>397</v>
      </c>
      <c r="Z469" s="49">
        <v>211</v>
      </c>
      <c r="AA469" s="49">
        <v>409</v>
      </c>
      <c r="AB469" s="49">
        <v>97</v>
      </c>
      <c r="AC469" s="49">
        <v>151</v>
      </c>
      <c r="AD469" s="50">
        <v>233</v>
      </c>
      <c r="AE469" s="42"/>
      <c r="AF469" s="24"/>
      <c r="AH469" s="19"/>
      <c r="AI469" s="34"/>
      <c r="AJ469" s="254">
        <v>21</v>
      </c>
      <c r="AK469" s="255">
        <v>28</v>
      </c>
      <c r="AL469" s="255">
        <v>65</v>
      </c>
      <c r="AM469" s="255">
        <v>40</v>
      </c>
      <c r="AN469" s="255">
        <v>6</v>
      </c>
      <c r="AO469" s="255">
        <v>77</v>
      </c>
      <c r="AP469" s="255">
        <v>63</v>
      </c>
      <c r="AQ469" s="255">
        <v>16</v>
      </c>
      <c r="AR469" s="256">
        <v>53</v>
      </c>
      <c r="AS469" s="257">
        <f>SUMSQ(AJ469:AR469)</f>
        <v>20049</v>
      </c>
      <c r="AT469" s="2"/>
      <c r="AU469" s="48" t="s">
        <v>58</v>
      </c>
      <c r="AV469" s="49" t="s">
        <v>75</v>
      </c>
      <c r="AW469" s="49" t="s">
        <v>85</v>
      </c>
      <c r="AX469" s="49" t="s">
        <v>82</v>
      </c>
      <c r="AY469" s="49" t="s">
        <v>72</v>
      </c>
      <c r="AZ469" s="49" t="s">
        <v>55</v>
      </c>
      <c r="BA469" s="49" t="s">
        <v>61</v>
      </c>
      <c r="BB469" s="49" t="s">
        <v>21</v>
      </c>
      <c r="BC469" s="50" t="s">
        <v>38</v>
      </c>
      <c r="BD469" s="42"/>
      <c r="BE469" s="24"/>
    </row>
    <row r="470" spans="9:57" x14ac:dyDescent="0.2">
      <c r="I470" s="19"/>
      <c r="J470" s="34"/>
      <c r="K470" s="44">
        <v>59</v>
      </c>
      <c r="L470" s="45">
        <v>227</v>
      </c>
      <c r="M470" s="45">
        <v>439</v>
      </c>
      <c r="N470" s="45">
        <v>107</v>
      </c>
      <c r="O470" s="45">
        <v>479</v>
      </c>
      <c r="P470" s="45">
        <v>313</v>
      </c>
      <c r="Q470" s="45">
        <v>347</v>
      </c>
      <c r="R470" s="45">
        <v>163</v>
      </c>
      <c r="S470" s="46">
        <v>127</v>
      </c>
      <c r="T470" s="238">
        <f t="shared" si="142"/>
        <v>2261</v>
      </c>
      <c r="U470" s="2"/>
      <c r="V470" s="48">
        <v>59</v>
      </c>
      <c r="W470" s="49">
        <v>227</v>
      </c>
      <c r="X470" s="49">
        <v>439</v>
      </c>
      <c r="Y470" s="49">
        <v>107</v>
      </c>
      <c r="Z470" s="49">
        <v>479</v>
      </c>
      <c r="AA470" s="49">
        <v>313</v>
      </c>
      <c r="AB470" s="49">
        <v>347</v>
      </c>
      <c r="AC470" s="49">
        <v>163</v>
      </c>
      <c r="AD470" s="50">
        <v>127</v>
      </c>
      <c r="AE470" s="42"/>
      <c r="AF470" s="24"/>
      <c r="AH470" s="19"/>
      <c r="AI470" s="34"/>
      <c r="AJ470" s="254">
        <v>50</v>
      </c>
      <c r="AK470" s="255">
        <v>79</v>
      </c>
      <c r="AL470" s="255">
        <v>8</v>
      </c>
      <c r="AM470" s="255">
        <v>11</v>
      </c>
      <c r="AN470" s="255">
        <v>72</v>
      </c>
      <c r="AO470" s="255">
        <v>55</v>
      </c>
      <c r="AP470" s="255">
        <v>24</v>
      </c>
      <c r="AQ470" s="255">
        <v>31</v>
      </c>
      <c r="AR470" s="256">
        <v>39</v>
      </c>
      <c r="AS470" s="257">
        <f>SUM(AJ470:AR470)</f>
        <v>369</v>
      </c>
      <c r="AT470" s="2"/>
      <c r="AU470" s="48" t="s">
        <v>74</v>
      </c>
      <c r="AV470" s="49" t="s">
        <v>86</v>
      </c>
      <c r="AW470" s="49" t="s">
        <v>52</v>
      </c>
      <c r="AX470" s="49" t="s">
        <v>73</v>
      </c>
      <c r="AY470" s="49" t="s">
        <v>54</v>
      </c>
      <c r="AZ470" s="49" t="s">
        <v>53</v>
      </c>
      <c r="BA470" s="49" t="s">
        <v>22</v>
      </c>
      <c r="BB470" s="49" t="s">
        <v>39</v>
      </c>
      <c r="BC470" s="50" t="s">
        <v>40</v>
      </c>
      <c r="BD470" s="42"/>
      <c r="BE470" s="24"/>
    </row>
    <row r="471" spans="9:57" x14ac:dyDescent="0.2">
      <c r="I471" s="19"/>
      <c r="J471" s="34"/>
      <c r="K471" s="44">
        <v>317</v>
      </c>
      <c r="L471" s="45">
        <v>179</v>
      </c>
      <c r="M471" s="45">
        <v>139</v>
      </c>
      <c r="N471" s="45">
        <v>47</v>
      </c>
      <c r="O471" s="45">
        <v>103</v>
      </c>
      <c r="P471" s="45">
        <v>383</v>
      </c>
      <c r="Q471" s="45">
        <v>193</v>
      </c>
      <c r="R471" s="45">
        <v>457</v>
      </c>
      <c r="S471" s="46">
        <v>443</v>
      </c>
      <c r="T471" s="238">
        <f t="shared" si="142"/>
        <v>2261</v>
      </c>
      <c r="U471" s="2"/>
      <c r="V471" s="48">
        <v>317</v>
      </c>
      <c r="W471" s="49">
        <v>179</v>
      </c>
      <c r="X471" s="49">
        <v>139</v>
      </c>
      <c r="Y471" s="49">
        <v>47</v>
      </c>
      <c r="Z471" s="49">
        <v>103</v>
      </c>
      <c r="AA471" s="49">
        <v>383</v>
      </c>
      <c r="AB471" s="49">
        <v>193</v>
      </c>
      <c r="AC471" s="49">
        <v>457</v>
      </c>
      <c r="AD471" s="50">
        <v>443</v>
      </c>
      <c r="AE471" s="42"/>
      <c r="AF471" s="24"/>
      <c r="AH471" s="19"/>
      <c r="AI471" s="34"/>
      <c r="AJ471" s="254">
        <v>1</v>
      </c>
      <c r="AK471" s="255">
        <v>23</v>
      </c>
      <c r="AL471" s="255">
        <v>75</v>
      </c>
      <c r="AM471" s="255">
        <v>70</v>
      </c>
      <c r="AN471" s="255">
        <v>56</v>
      </c>
      <c r="AO471" s="255">
        <v>36</v>
      </c>
      <c r="AP471" s="255">
        <v>49</v>
      </c>
      <c r="AQ471" s="255">
        <v>44</v>
      </c>
      <c r="AR471" s="256">
        <v>15</v>
      </c>
      <c r="AS471" s="257">
        <f>SUMSQ(AJ471:AR471)</f>
        <v>20049</v>
      </c>
      <c r="AT471" s="2"/>
      <c r="AU471" s="48" t="s">
        <v>81</v>
      </c>
      <c r="AV471" s="49" t="s">
        <v>80</v>
      </c>
      <c r="AW471" s="49" t="s">
        <v>68</v>
      </c>
      <c r="AX471" s="49" t="s">
        <v>43</v>
      </c>
      <c r="AY471" s="49" t="s">
        <v>42</v>
      </c>
      <c r="AZ471" s="49" t="s">
        <v>23</v>
      </c>
      <c r="BA471" s="49" t="s">
        <v>99</v>
      </c>
      <c r="BB471" s="49" t="s">
        <v>98</v>
      </c>
      <c r="BC471" s="50" t="s">
        <v>31</v>
      </c>
      <c r="BD471" s="42"/>
      <c r="BE471" s="24"/>
    </row>
    <row r="472" spans="9:57" x14ac:dyDescent="0.2">
      <c r="I472" s="19"/>
      <c r="J472" s="34"/>
      <c r="K472" s="44">
        <v>421</v>
      </c>
      <c r="L472" s="45">
        <v>337</v>
      </c>
      <c r="M472" s="45">
        <v>251</v>
      </c>
      <c r="N472" s="45">
        <v>173</v>
      </c>
      <c r="O472" s="45">
        <v>241</v>
      </c>
      <c r="P472" s="45">
        <v>223</v>
      </c>
      <c r="Q472" s="45">
        <v>431</v>
      </c>
      <c r="R472" s="45">
        <v>53</v>
      </c>
      <c r="S472" s="46">
        <v>131</v>
      </c>
      <c r="T472" s="238">
        <f t="shared" si="142"/>
        <v>2261</v>
      </c>
      <c r="U472" s="2"/>
      <c r="V472" s="48">
        <v>421</v>
      </c>
      <c r="W472" s="49">
        <v>337</v>
      </c>
      <c r="X472" s="49">
        <v>251</v>
      </c>
      <c r="Y472" s="49">
        <v>173</v>
      </c>
      <c r="Z472" s="49">
        <v>241</v>
      </c>
      <c r="AA472" s="49">
        <v>223</v>
      </c>
      <c r="AB472" s="49">
        <v>431</v>
      </c>
      <c r="AC472" s="49">
        <v>53</v>
      </c>
      <c r="AD472" s="50">
        <v>131</v>
      </c>
      <c r="AE472" s="42"/>
      <c r="AF472" s="24"/>
      <c r="AH472" s="19"/>
      <c r="AI472" s="34"/>
      <c r="AJ472" s="254">
        <v>18</v>
      </c>
      <c r="AK472" s="255">
        <v>62</v>
      </c>
      <c r="AL472" s="255">
        <v>52</v>
      </c>
      <c r="AM472" s="255">
        <v>78</v>
      </c>
      <c r="AN472" s="255">
        <v>41</v>
      </c>
      <c r="AO472" s="255">
        <v>4</v>
      </c>
      <c r="AP472" s="255">
        <v>30</v>
      </c>
      <c r="AQ472" s="255">
        <v>20</v>
      </c>
      <c r="AR472" s="256">
        <v>64</v>
      </c>
      <c r="AS472" s="257">
        <f>SUMSQ(AJ472:AR472)</f>
        <v>20049</v>
      </c>
      <c r="AT472" s="2"/>
      <c r="AU472" s="258" t="s">
        <v>79</v>
      </c>
      <c r="AV472" s="49" t="s">
        <v>69</v>
      </c>
      <c r="AW472" s="49" t="s">
        <v>56</v>
      </c>
      <c r="AX472" s="49" t="s">
        <v>41</v>
      </c>
      <c r="AY472" s="49" t="s">
        <v>24</v>
      </c>
      <c r="AZ472" s="49" t="s">
        <v>64</v>
      </c>
      <c r="BA472" s="49" t="s">
        <v>93</v>
      </c>
      <c r="BB472" s="49" t="s">
        <v>36</v>
      </c>
      <c r="BC472" s="259" t="s">
        <v>19</v>
      </c>
      <c r="BD472" s="42"/>
      <c r="BE472" s="24"/>
    </row>
    <row r="473" spans="9:57" x14ac:dyDescent="0.2">
      <c r="I473" s="19"/>
      <c r="J473" s="34"/>
      <c r="K473" s="44">
        <v>433</v>
      </c>
      <c r="L473" s="45">
        <v>293</v>
      </c>
      <c r="M473" s="45">
        <v>257</v>
      </c>
      <c r="N473" s="45">
        <v>449</v>
      </c>
      <c r="O473" s="45">
        <v>181</v>
      </c>
      <c r="P473" s="45">
        <v>41</v>
      </c>
      <c r="Q473" s="45">
        <v>61</v>
      </c>
      <c r="R473" s="45">
        <v>263</v>
      </c>
      <c r="S473" s="46">
        <v>283</v>
      </c>
      <c r="T473" s="238">
        <f t="shared" si="142"/>
        <v>2261</v>
      </c>
      <c r="U473" s="2"/>
      <c r="V473" s="48">
        <v>433</v>
      </c>
      <c r="W473" s="49">
        <v>293</v>
      </c>
      <c r="X473" s="49">
        <v>257</v>
      </c>
      <c r="Y473" s="49">
        <v>449</v>
      </c>
      <c r="Z473" s="49">
        <v>181</v>
      </c>
      <c r="AA473" s="49">
        <v>41</v>
      </c>
      <c r="AB473" s="49">
        <v>61</v>
      </c>
      <c r="AC473" s="49">
        <v>263</v>
      </c>
      <c r="AD473" s="50">
        <v>283</v>
      </c>
      <c r="AE473" s="42"/>
      <c r="AF473" s="24"/>
      <c r="AH473" s="19"/>
      <c r="AI473" s="34"/>
      <c r="AJ473" s="254">
        <v>67</v>
      </c>
      <c r="AK473" s="255">
        <v>38</v>
      </c>
      <c r="AL473" s="255">
        <v>33</v>
      </c>
      <c r="AM473" s="255">
        <v>46</v>
      </c>
      <c r="AN473" s="255">
        <v>26</v>
      </c>
      <c r="AO473" s="255">
        <v>12</v>
      </c>
      <c r="AP473" s="255">
        <v>7</v>
      </c>
      <c r="AQ473" s="255">
        <v>59</v>
      </c>
      <c r="AR473" s="256">
        <v>81</v>
      </c>
      <c r="AS473" s="257">
        <f>SUMSQ(AJ473:AR473)</f>
        <v>20049</v>
      </c>
      <c r="AT473" s="2"/>
      <c r="AU473" s="48" t="s">
        <v>70</v>
      </c>
      <c r="AV473" s="49" t="s">
        <v>51</v>
      </c>
      <c r="AW473" s="49" t="s">
        <v>50</v>
      </c>
      <c r="AX473" s="49" t="s">
        <v>25</v>
      </c>
      <c r="AY473" s="49" t="s">
        <v>63</v>
      </c>
      <c r="AZ473" s="49" t="s">
        <v>62</v>
      </c>
      <c r="BA473" s="49" t="s">
        <v>37</v>
      </c>
      <c r="BB473" s="49" t="s">
        <v>18</v>
      </c>
      <c r="BC473" s="50" t="s">
        <v>13</v>
      </c>
      <c r="BD473" s="42"/>
      <c r="BE473" s="24"/>
    </row>
    <row r="474" spans="9:57" x14ac:dyDescent="0.2">
      <c r="I474" s="19"/>
      <c r="J474" s="34"/>
      <c r="K474" s="44">
        <v>353</v>
      </c>
      <c r="L474" s="45">
        <v>79</v>
      </c>
      <c r="M474" s="45">
        <v>199</v>
      </c>
      <c r="N474" s="45">
        <v>277</v>
      </c>
      <c r="O474" s="45">
        <v>71</v>
      </c>
      <c r="P474" s="45">
        <v>461</v>
      </c>
      <c r="Q474" s="45">
        <v>467</v>
      </c>
      <c r="R474" s="45">
        <v>311</v>
      </c>
      <c r="S474" s="46">
        <v>43</v>
      </c>
      <c r="T474" s="238">
        <f t="shared" si="142"/>
        <v>2261</v>
      </c>
      <c r="U474" s="2"/>
      <c r="V474" s="48">
        <v>353</v>
      </c>
      <c r="W474" s="49">
        <v>79</v>
      </c>
      <c r="X474" s="49">
        <v>199</v>
      </c>
      <c r="Y474" s="49">
        <v>277</v>
      </c>
      <c r="Z474" s="49">
        <v>71</v>
      </c>
      <c r="AA474" s="49">
        <v>461</v>
      </c>
      <c r="AB474" s="49">
        <v>467</v>
      </c>
      <c r="AC474" s="49">
        <v>311</v>
      </c>
      <c r="AD474" s="50">
        <v>43</v>
      </c>
      <c r="AE474" s="42"/>
      <c r="AF474" s="24"/>
      <c r="AH474" s="19"/>
      <c r="AI474" s="34"/>
      <c r="AJ474" s="254">
        <v>43</v>
      </c>
      <c r="AK474" s="255">
        <v>51</v>
      </c>
      <c r="AL474" s="255">
        <v>58</v>
      </c>
      <c r="AM474" s="255">
        <v>27</v>
      </c>
      <c r="AN474" s="255">
        <v>10</v>
      </c>
      <c r="AO474" s="255">
        <v>71</v>
      </c>
      <c r="AP474" s="255">
        <v>74</v>
      </c>
      <c r="AQ474" s="255">
        <v>3</v>
      </c>
      <c r="AR474" s="256">
        <v>32</v>
      </c>
      <c r="AS474" s="257">
        <f>SUM(AJ474:AR474)</f>
        <v>369</v>
      </c>
      <c r="AT474" s="2"/>
      <c r="AU474" s="48" t="s">
        <v>65</v>
      </c>
      <c r="AV474" s="49" t="s">
        <v>66</v>
      </c>
      <c r="AW474" s="49" t="s">
        <v>26</v>
      </c>
      <c r="AX474" s="49" t="s">
        <v>96</v>
      </c>
      <c r="AY474" s="49" t="s">
        <v>95</v>
      </c>
      <c r="AZ474" s="49" t="s">
        <v>32</v>
      </c>
      <c r="BA474" s="49" t="s">
        <v>97</v>
      </c>
      <c r="BB474" s="49" t="s">
        <v>12</v>
      </c>
      <c r="BC474" s="50" t="s">
        <v>35</v>
      </c>
      <c r="BD474" s="42"/>
      <c r="BE474" s="24"/>
    </row>
    <row r="475" spans="9:57" x14ac:dyDescent="0.2">
      <c r="I475" s="19"/>
      <c r="J475" s="34"/>
      <c r="K475" s="44">
        <v>359</v>
      </c>
      <c r="L475" s="45">
        <v>269</v>
      </c>
      <c r="M475" s="45">
        <v>167</v>
      </c>
      <c r="N475" s="45">
        <v>271</v>
      </c>
      <c r="O475" s="45">
        <v>109</v>
      </c>
      <c r="P475" s="45">
        <v>281</v>
      </c>
      <c r="Q475" s="45">
        <v>229</v>
      </c>
      <c r="R475" s="45">
        <v>113</v>
      </c>
      <c r="S475" s="46">
        <v>463</v>
      </c>
      <c r="T475" s="238">
        <f t="shared" si="142"/>
        <v>2261</v>
      </c>
      <c r="U475" s="2"/>
      <c r="V475" s="48">
        <v>359</v>
      </c>
      <c r="W475" s="49">
        <v>269</v>
      </c>
      <c r="X475" s="49">
        <v>167</v>
      </c>
      <c r="Y475" s="49">
        <v>271</v>
      </c>
      <c r="Z475" s="49">
        <v>109</v>
      </c>
      <c r="AA475" s="49">
        <v>281</v>
      </c>
      <c r="AB475" s="49">
        <v>229</v>
      </c>
      <c r="AC475" s="49">
        <v>113</v>
      </c>
      <c r="AD475" s="50">
        <v>463</v>
      </c>
      <c r="AE475" s="42"/>
      <c r="AF475" s="24"/>
      <c r="AH475" s="19"/>
      <c r="AI475" s="34"/>
      <c r="AJ475" s="254">
        <v>29</v>
      </c>
      <c r="AK475" s="255">
        <v>66</v>
      </c>
      <c r="AL475" s="255">
        <v>19</v>
      </c>
      <c r="AM475" s="255">
        <v>5</v>
      </c>
      <c r="AN475" s="255">
        <v>76</v>
      </c>
      <c r="AO475" s="255">
        <v>42</v>
      </c>
      <c r="AP475" s="255">
        <v>17</v>
      </c>
      <c r="AQ475" s="255">
        <v>54</v>
      </c>
      <c r="AR475" s="256">
        <v>61</v>
      </c>
      <c r="AS475" s="257">
        <f>SUMSQ(AJ475:AR475)</f>
        <v>20049</v>
      </c>
      <c r="AT475" s="2"/>
      <c r="AU475" s="48" t="s">
        <v>67</v>
      </c>
      <c r="AV475" s="49" t="s">
        <v>27</v>
      </c>
      <c r="AW475" s="49" t="s">
        <v>44</v>
      </c>
      <c r="AX475" s="49" t="s">
        <v>94</v>
      </c>
      <c r="AY475" s="49" t="s">
        <v>33</v>
      </c>
      <c r="AZ475" s="49" t="s">
        <v>14</v>
      </c>
      <c r="BA475" s="49" t="s">
        <v>17</v>
      </c>
      <c r="BB475" s="49" t="s">
        <v>30</v>
      </c>
      <c r="BC475" s="50" t="s">
        <v>91</v>
      </c>
      <c r="BD475" s="42"/>
      <c r="BE475" s="24"/>
    </row>
    <row r="476" spans="9:57" ht="12.75" thickBot="1" x14ac:dyDescent="0.25">
      <c r="I476" s="58"/>
      <c r="J476" s="34"/>
      <c r="K476" s="59">
        <v>73</v>
      </c>
      <c r="L476" s="60">
        <v>137</v>
      </c>
      <c r="M476" s="60">
        <v>101</v>
      </c>
      <c r="N476" s="60">
        <v>349</v>
      </c>
      <c r="O476" s="60">
        <v>487</v>
      </c>
      <c r="P476" s="60">
        <v>67</v>
      </c>
      <c r="Q476" s="60">
        <v>239</v>
      </c>
      <c r="R476" s="60">
        <v>419</v>
      </c>
      <c r="S476" s="61">
        <v>389</v>
      </c>
      <c r="T476" s="238">
        <f t="shared" si="142"/>
        <v>2261</v>
      </c>
      <c r="U476" s="2"/>
      <c r="V476" s="63">
        <v>73</v>
      </c>
      <c r="W476" s="64">
        <v>137</v>
      </c>
      <c r="X476" s="64">
        <v>101</v>
      </c>
      <c r="Y476" s="64">
        <v>349</v>
      </c>
      <c r="Z476" s="64">
        <v>487</v>
      </c>
      <c r="AA476" s="64">
        <v>67</v>
      </c>
      <c r="AB476" s="64">
        <v>239</v>
      </c>
      <c r="AC476" s="64">
        <v>419</v>
      </c>
      <c r="AD476" s="65">
        <v>389</v>
      </c>
      <c r="AE476" s="42"/>
      <c r="AF476" s="66"/>
      <c r="AH476" s="58"/>
      <c r="AI476" s="34"/>
      <c r="AJ476" s="260">
        <v>80</v>
      </c>
      <c r="AK476" s="261">
        <v>9</v>
      </c>
      <c r="AL476" s="261">
        <v>14</v>
      </c>
      <c r="AM476" s="261">
        <v>57</v>
      </c>
      <c r="AN476" s="261">
        <v>34</v>
      </c>
      <c r="AO476" s="261">
        <v>47</v>
      </c>
      <c r="AP476" s="261">
        <v>37</v>
      </c>
      <c r="AQ476" s="261">
        <v>69</v>
      </c>
      <c r="AR476" s="262">
        <v>22</v>
      </c>
      <c r="AS476" s="257">
        <f>SUM(AJ476:AR476)</f>
        <v>369</v>
      </c>
      <c r="AT476" s="2"/>
      <c r="AU476" s="263" t="s">
        <v>28</v>
      </c>
      <c r="AV476" s="64" t="s">
        <v>45</v>
      </c>
      <c r="AW476" s="64" t="s">
        <v>46</v>
      </c>
      <c r="AX476" s="64" t="s">
        <v>34</v>
      </c>
      <c r="AY476" s="213" t="s">
        <v>15</v>
      </c>
      <c r="AZ476" s="64" t="s">
        <v>16</v>
      </c>
      <c r="BA476" s="64" t="s">
        <v>29</v>
      </c>
      <c r="BB476" s="64" t="s">
        <v>92</v>
      </c>
      <c r="BC476" s="264" t="s">
        <v>11</v>
      </c>
      <c r="BD476" s="42"/>
      <c r="BE476" s="66"/>
    </row>
    <row r="477" spans="9:57" x14ac:dyDescent="0.2">
      <c r="I477" s="58"/>
      <c r="J477" s="34"/>
      <c r="K477" s="71">
        <f t="shared" ref="K477:S477" si="143">K468+K469+K470+K471+K472+K473+K474+K475+K476</f>
        <v>2261</v>
      </c>
      <c r="L477" s="72">
        <f>L468+L469+L470+L471+L472+L473+L474+L475+L476</f>
        <v>2261</v>
      </c>
      <c r="M477" s="72">
        <f t="shared" si="143"/>
        <v>2261</v>
      </c>
      <c r="N477" s="72">
        <f t="shared" si="143"/>
        <v>2261</v>
      </c>
      <c r="O477" s="72">
        <f t="shared" si="143"/>
        <v>2261</v>
      </c>
      <c r="P477" s="72">
        <f t="shared" si="143"/>
        <v>2261</v>
      </c>
      <c r="Q477" s="72">
        <f t="shared" si="143"/>
        <v>2261</v>
      </c>
      <c r="R477" s="72">
        <f t="shared" si="143"/>
        <v>2261</v>
      </c>
      <c r="S477" s="73">
        <f t="shared" si="143"/>
        <v>2261</v>
      </c>
      <c r="T477" s="243">
        <f>K468+L469+M470+N471+O472+P473+Q474+R475+S476</f>
        <v>2261</v>
      </c>
      <c r="U477" s="2"/>
      <c r="V477" s="77"/>
      <c r="W477" s="77"/>
      <c r="X477" s="77"/>
      <c r="Y477" s="77"/>
      <c r="Z477" s="77"/>
      <c r="AA477" s="77"/>
      <c r="AB477" s="77"/>
      <c r="AC477" s="77"/>
      <c r="AD477" s="77"/>
      <c r="AE477" s="42"/>
      <c r="AF477" s="66"/>
      <c r="AH477" s="58"/>
      <c r="AI477" s="34"/>
      <c r="AJ477" s="166">
        <f>SUMSQ(AJ468,AK468,AL468,AJ469,AK469,AL469,AJ470,AK470,AL470)</f>
        <v>20049</v>
      </c>
      <c r="AK477" s="167">
        <f>SUMSQ(AJ471,AK471,AL471,AJ472,AK472,AL472,AJ473,AK473,AL473)</f>
        <v>20049</v>
      </c>
      <c r="AL477" s="167">
        <f>SUMSQ(AJ474,AK474,AL474,AJ475,AK475,AL475,AJ476,AK476,AL476)</f>
        <v>20049</v>
      </c>
      <c r="AM477" s="167">
        <f>SUMSQ(AM468,AN468,AO468,AM469,AN469,AO469,AM470,AN470,AO470)</f>
        <v>20049</v>
      </c>
      <c r="AN477" s="167">
        <f>SUMSQ(AM471,AN471,AO471,AM472,AN472,AO472,AM473,AN473,AO473)</f>
        <v>20049</v>
      </c>
      <c r="AO477" s="167">
        <f>SUMSQ(AM474,AN474,AO474,AM475,AN475,AO475,AM476,AN476,AO476)</f>
        <v>20049</v>
      </c>
      <c r="AP477" s="167">
        <f>SUMSQ(AP468,AQ468,AR468,AP469,AQ469,AR469,AP470,AQ470,AR470)</f>
        <v>20049</v>
      </c>
      <c r="AQ477" s="167">
        <f>SUMSQ(AP471,AQ471,AR471,AP472,AQ472,AR472,AP473,AQ473,AR473)</f>
        <v>20049</v>
      </c>
      <c r="AR477" s="167">
        <f>SUMSQ(AP474,AQ474,AR474,AP475,AQ475,AR475,AP476,AQ476,AR476)</f>
        <v>20049</v>
      </c>
      <c r="AS477" s="80">
        <f>SUMSQ(AJ468,AK469,AL470,AM471,AN472,AO473,AP474,AQ475,AR476)</f>
        <v>20049</v>
      </c>
      <c r="AT477" s="2"/>
      <c r="AU477" s="77"/>
      <c r="AV477" s="77"/>
      <c r="AW477" s="77"/>
      <c r="AX477" s="77"/>
      <c r="AY477" s="77"/>
      <c r="AZ477" s="77"/>
      <c r="BA477" s="77"/>
      <c r="BB477" s="77"/>
      <c r="BC477" s="77"/>
      <c r="BD477" s="42"/>
      <c r="BE477" s="66"/>
    </row>
    <row r="478" spans="9:57" ht="12.75" thickBot="1" x14ac:dyDescent="0.25">
      <c r="I478" s="88"/>
      <c r="J478" s="34"/>
      <c r="K478" s="244"/>
      <c r="L478" s="245"/>
      <c r="M478" s="245"/>
      <c r="N478" s="245"/>
      <c r="O478" s="245"/>
      <c r="P478" s="245"/>
      <c r="Q478" s="245"/>
      <c r="R478" s="245"/>
      <c r="S478" s="246"/>
      <c r="T478" s="247">
        <f>K476+L475+M474+N473+O472+P471+Q470+R469+S468</f>
        <v>2261</v>
      </c>
      <c r="U478" s="2"/>
      <c r="V478" s="49">
        <v>157</v>
      </c>
      <c r="W478" s="49">
        <v>367</v>
      </c>
      <c r="X478" s="49">
        <v>439</v>
      </c>
      <c r="Y478" s="49">
        <v>47</v>
      </c>
      <c r="Z478" s="49">
        <v>241</v>
      </c>
      <c r="AA478" s="49">
        <v>41</v>
      </c>
      <c r="AB478" s="49">
        <v>467</v>
      </c>
      <c r="AC478" s="49">
        <v>113</v>
      </c>
      <c r="AD478" s="49">
        <v>389</v>
      </c>
      <c r="AE478" s="42"/>
      <c r="AF478" s="97"/>
      <c r="AH478" s="88"/>
      <c r="AI478" s="34"/>
      <c r="AJ478" s="89">
        <f>SUM(AJ468:AJ476)</f>
        <v>369</v>
      </c>
      <c r="AK478" s="90">
        <f>SUMSQ(AK468:AK476)</f>
        <v>20049</v>
      </c>
      <c r="AL478" s="90">
        <f>SUM(AL468:AL476)</f>
        <v>369</v>
      </c>
      <c r="AM478" s="90">
        <f>SUMSQ(AM468:AM476)</f>
        <v>20049</v>
      </c>
      <c r="AN478" s="90">
        <f>SUMSQ(AN468:AN476)</f>
        <v>20049</v>
      </c>
      <c r="AO478" s="90">
        <f>SUMSQ(AO468:AO476)</f>
        <v>20049</v>
      </c>
      <c r="AP478" s="90">
        <f>SUM(AP468:AP476)</f>
        <v>369</v>
      </c>
      <c r="AQ478" s="90">
        <f>SUMSQ(AQ468:AQ476)</f>
        <v>20049</v>
      </c>
      <c r="AR478" s="90">
        <f>SUM(AR468:AR476)</f>
        <v>369</v>
      </c>
      <c r="AS478" s="99">
        <f>SUMSQ(AJ476,AK475,AL474,AM473,AN472,AO471,AP470,AQ469,AR468)</f>
        <v>20049</v>
      </c>
      <c r="AT478" s="2"/>
      <c r="AU478" s="49" t="s">
        <v>87</v>
      </c>
      <c r="AV478" s="49" t="s">
        <v>75</v>
      </c>
      <c r="AW478" s="49" t="s">
        <v>52</v>
      </c>
      <c r="AX478" s="49" t="s">
        <v>43</v>
      </c>
      <c r="AY478" s="49" t="s">
        <v>24</v>
      </c>
      <c r="AZ478" s="49" t="s">
        <v>62</v>
      </c>
      <c r="BA478" s="49" t="s">
        <v>97</v>
      </c>
      <c r="BB478" s="49" t="s">
        <v>30</v>
      </c>
      <c r="BC478" s="49" t="s">
        <v>11</v>
      </c>
      <c r="BD478" s="42"/>
      <c r="BE478" s="97"/>
    </row>
    <row r="479" spans="9:57" ht="12.75" thickBot="1" x14ac:dyDescent="0.25">
      <c r="I479" s="88"/>
      <c r="J479" s="104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06"/>
      <c r="V479" s="64">
        <v>73</v>
      </c>
      <c r="W479" s="64">
        <v>269</v>
      </c>
      <c r="X479" s="64">
        <v>199</v>
      </c>
      <c r="Y479" s="64">
        <v>449</v>
      </c>
      <c r="Z479" s="64">
        <v>241</v>
      </c>
      <c r="AA479" s="64">
        <v>383</v>
      </c>
      <c r="AB479" s="64">
        <v>347</v>
      </c>
      <c r="AC479" s="64">
        <v>151</v>
      </c>
      <c r="AD479" s="64">
        <v>149</v>
      </c>
      <c r="AE479" s="109"/>
      <c r="AF479" s="97"/>
      <c r="AH479" s="88"/>
      <c r="AI479" s="104"/>
      <c r="AJ479" s="106"/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64" t="s">
        <v>28</v>
      </c>
      <c r="AV479" s="64" t="s">
        <v>27</v>
      </c>
      <c r="AW479" s="64" t="s">
        <v>26</v>
      </c>
      <c r="AX479" s="64" t="s">
        <v>25</v>
      </c>
      <c r="AY479" s="64" t="s">
        <v>24</v>
      </c>
      <c r="AZ479" s="64" t="s">
        <v>23</v>
      </c>
      <c r="BA479" s="64" t="s">
        <v>22</v>
      </c>
      <c r="BB479" s="64" t="s">
        <v>21</v>
      </c>
      <c r="BC479" s="64" t="s">
        <v>20</v>
      </c>
      <c r="BD479" s="109"/>
      <c r="BE479" s="97"/>
    </row>
    <row r="480" spans="9:57" ht="12.75" thickBot="1" x14ac:dyDescent="0.25">
      <c r="I480" s="110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2"/>
      <c r="AH480" s="110"/>
      <c r="AI480" s="111"/>
      <c r="AJ480" s="111"/>
      <c r="AK480" s="111"/>
      <c r="AL480" s="111"/>
      <c r="AM480" s="111"/>
      <c r="AN480" s="111"/>
      <c r="AO480" s="111"/>
      <c r="AP480" s="111"/>
      <c r="AQ480" s="111"/>
      <c r="AR480" s="111"/>
      <c r="AS480" s="111"/>
      <c r="AT480" s="111"/>
      <c r="AU480" s="111"/>
      <c r="AV480" s="111"/>
      <c r="AW480" s="111"/>
      <c r="AX480" s="111"/>
      <c r="AY480" s="111"/>
      <c r="AZ480" s="111"/>
      <c r="BA480" s="111"/>
      <c r="BB480" s="111"/>
      <c r="BC480" s="111"/>
      <c r="BD480" s="111"/>
      <c r="BE480" s="112"/>
    </row>
  </sheetData>
  <pageMargins left="0.7" right="0.7" top="0.75" bottom="0.75" header="0.3" footer="0.3"/>
  <ignoredErrors>
    <ignoredError sqref="O13 O29 O45 O61 BK153 BK156 BL154 BL151 BN150 BN153 BO151 BO148 BO164 BN166 BN169 BO167 BL167 BL170 BK172 BK169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6362E-F543-41E5-B77E-0C8B8316475C}">
  <sheetPr>
    <tabColor rgb="FF0070C0"/>
  </sheetPr>
  <dimension ref="A1:GY528"/>
  <sheetViews>
    <sheetView workbookViewId="0"/>
  </sheetViews>
  <sheetFormatPr defaultRowHeight="12" x14ac:dyDescent="0.2"/>
  <cols>
    <col min="1" max="1" width="4.7109375" style="3" customWidth="1"/>
    <col min="2" max="2" width="7.7109375" style="3" customWidth="1"/>
    <col min="3" max="3" width="4.140625" style="3" customWidth="1"/>
    <col min="4" max="4" width="5.7109375" style="3" customWidth="1"/>
    <col min="5" max="5" width="4.7109375" style="3" customWidth="1"/>
    <col min="6" max="6" width="7.7109375" style="3" customWidth="1"/>
    <col min="7" max="7" width="5.7109375" style="3" customWidth="1"/>
    <col min="8" max="10" width="4.140625" style="3" customWidth="1"/>
    <col min="11" max="20" width="7.7109375" style="3" customWidth="1"/>
    <col min="21" max="22" width="4.140625" style="3" customWidth="1"/>
    <col min="23" max="30" width="4.7109375" style="3" customWidth="1"/>
    <col min="31" max="32" width="4.140625" style="3" customWidth="1"/>
    <col min="33" max="35" width="4" style="3" customWidth="1"/>
    <col min="36" max="45" width="7.7109375" style="3" customWidth="1"/>
    <col min="46" max="47" width="4.140625" style="3" customWidth="1"/>
    <col min="48" max="58" width="4.7109375" style="3" customWidth="1"/>
    <col min="59" max="60" width="4.140625" style="3" customWidth="1"/>
    <col min="61" max="70" width="7.7109375" style="3" customWidth="1"/>
    <col min="71" max="71" width="5.140625" style="3" customWidth="1"/>
    <col min="72" max="80" width="4.7109375" style="3" customWidth="1"/>
    <col min="81" max="85" width="4.140625" style="3" customWidth="1"/>
    <col min="86" max="86" width="7.5703125" style="3" customWidth="1"/>
    <col min="87" max="95" width="7.7109375" style="3" customWidth="1"/>
    <col min="96" max="96" width="4.140625" style="3" customWidth="1"/>
    <col min="97" max="105" width="4.7109375" style="3" customWidth="1"/>
    <col min="106" max="110" width="4.140625" style="3" customWidth="1"/>
    <col min="111" max="115" width="7.7109375" style="3" customWidth="1"/>
    <col min="116" max="117" width="7.5703125" style="3" customWidth="1"/>
    <col min="118" max="120" width="7.7109375" style="3" customWidth="1"/>
    <col min="121" max="121" width="4.140625" style="3" customWidth="1"/>
    <col min="122" max="130" width="4.7109375" style="3" customWidth="1"/>
    <col min="131" max="135" width="4.140625" style="3" customWidth="1"/>
    <col min="136" max="145" width="7.7109375" style="3" customWidth="1"/>
    <col min="146" max="146" width="4.140625" style="3" customWidth="1"/>
    <col min="147" max="155" width="4.7109375" style="3" customWidth="1"/>
    <col min="156" max="160" width="4.140625" style="3" customWidth="1"/>
    <col min="161" max="170" width="7.7109375" style="3" customWidth="1"/>
    <col min="171" max="180" width="4.7109375" style="3" customWidth="1"/>
    <col min="181" max="185" width="4.140625" style="3" customWidth="1"/>
    <col min="186" max="195" width="7.7109375" style="3" customWidth="1"/>
    <col min="196" max="196" width="4.140625" style="3" customWidth="1"/>
    <col min="197" max="205" width="4.7109375" style="3" customWidth="1"/>
    <col min="206" max="208" width="4.140625" style="3" customWidth="1"/>
    <col min="209" max="16384" width="9.140625" style="3"/>
  </cols>
  <sheetData>
    <row r="1" spans="1:207" ht="12.75" thickBot="1" x14ac:dyDescent="0.25">
      <c r="A1" s="1" t="s">
        <v>0</v>
      </c>
      <c r="B1" s="2"/>
      <c r="C1" s="2"/>
      <c r="D1" s="2"/>
      <c r="E1" s="2"/>
      <c r="F1" s="2"/>
      <c r="G1" s="2"/>
      <c r="H1" s="3" t="s">
        <v>0</v>
      </c>
    </row>
    <row r="2" spans="1:207" ht="12.75" thickBot="1" x14ac:dyDescent="0.25">
      <c r="A2" s="2"/>
      <c r="B2" s="4" t="s">
        <v>1</v>
      </c>
      <c r="C2" s="4"/>
      <c r="D2" s="5"/>
      <c r="E2" s="5"/>
      <c r="F2" s="6"/>
      <c r="G2" s="2"/>
      <c r="I2" s="7"/>
      <c r="J2" s="8"/>
      <c r="K2" s="8"/>
      <c r="L2" s="8"/>
      <c r="M2" s="9"/>
      <c r="N2" s="8"/>
      <c r="O2" s="8"/>
      <c r="P2" s="8"/>
      <c r="Q2" s="8"/>
      <c r="R2" s="8"/>
      <c r="S2" s="8"/>
      <c r="T2" s="8"/>
      <c r="U2" s="8"/>
      <c r="V2" s="8"/>
      <c r="W2" s="8"/>
      <c r="X2" s="9"/>
      <c r="Y2" s="8"/>
      <c r="Z2" s="8"/>
      <c r="AA2" s="8"/>
      <c r="AB2" s="8"/>
      <c r="AC2" s="8"/>
      <c r="AD2" s="8"/>
      <c r="AE2" s="8" t="s">
        <v>0</v>
      </c>
      <c r="AF2" s="10"/>
      <c r="AH2" s="7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10"/>
      <c r="BG2" s="7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10"/>
      <c r="CF2" s="7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10"/>
      <c r="DE2" s="7"/>
      <c r="DF2" s="8"/>
      <c r="DG2" s="8"/>
      <c r="DH2" s="8"/>
      <c r="DI2" s="9"/>
      <c r="DJ2" s="8"/>
      <c r="DK2" s="8"/>
      <c r="DL2" s="8"/>
      <c r="DM2" s="8"/>
      <c r="DN2" s="8"/>
      <c r="DO2" s="8"/>
      <c r="DP2" s="8"/>
      <c r="DQ2" s="8"/>
      <c r="DR2" s="8"/>
      <c r="DS2" s="8"/>
      <c r="DT2" s="9"/>
      <c r="DU2" s="8"/>
      <c r="DV2" s="8"/>
      <c r="DW2" s="8"/>
      <c r="DX2" s="8"/>
      <c r="DY2" s="8"/>
      <c r="DZ2" s="8"/>
      <c r="EA2" s="8" t="s">
        <v>0</v>
      </c>
      <c r="EB2" s="10"/>
      <c r="ED2" s="7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10"/>
      <c r="FC2" s="7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10"/>
      <c r="GB2" s="7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10"/>
    </row>
    <row r="3" spans="1:207" ht="12.75" thickBot="1" x14ac:dyDescent="0.25">
      <c r="A3" s="2"/>
      <c r="B3" s="2"/>
      <c r="C3" s="2"/>
      <c r="D3" s="2"/>
      <c r="E3" s="2"/>
      <c r="F3" s="2"/>
      <c r="G3" s="18"/>
      <c r="I3" s="19"/>
      <c r="J3" s="20"/>
      <c r="K3" s="21"/>
      <c r="L3" s="21"/>
      <c r="M3" s="21"/>
      <c r="N3" s="21"/>
      <c r="O3" s="22" t="s">
        <v>223</v>
      </c>
      <c r="P3" s="21"/>
      <c r="Q3" s="21"/>
      <c r="R3" s="21"/>
      <c r="S3" s="21"/>
      <c r="T3" s="21"/>
      <c r="U3" s="21"/>
      <c r="V3" s="21"/>
      <c r="W3" s="21"/>
      <c r="X3" s="21"/>
      <c r="Y3" s="21"/>
      <c r="Z3" s="22" t="s">
        <v>224</v>
      </c>
      <c r="AA3" s="21"/>
      <c r="AB3" s="21"/>
      <c r="AC3" s="21"/>
      <c r="AD3" s="21"/>
      <c r="AE3" s="23"/>
      <c r="AF3" s="24"/>
      <c r="AH3" s="26"/>
      <c r="AI3" s="20"/>
      <c r="AJ3" s="21"/>
      <c r="AK3" s="21"/>
      <c r="AL3" s="21"/>
      <c r="AM3" s="21"/>
      <c r="AN3" s="22" t="s">
        <v>225</v>
      </c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2" t="s">
        <v>226</v>
      </c>
      <c r="AZ3" s="21"/>
      <c r="BA3" s="21"/>
      <c r="BB3" s="21"/>
      <c r="BC3" s="21"/>
      <c r="BD3" s="23"/>
      <c r="BE3" s="191"/>
      <c r="BG3" s="26"/>
      <c r="BH3" s="20"/>
      <c r="BI3" s="21"/>
      <c r="BJ3" s="21"/>
      <c r="BK3" s="21"/>
      <c r="BL3" s="21"/>
      <c r="BM3" s="22" t="s">
        <v>227</v>
      </c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2" t="s">
        <v>228</v>
      </c>
      <c r="BY3" s="21"/>
      <c r="BZ3" s="21"/>
      <c r="CA3" s="21"/>
      <c r="CB3" s="21"/>
      <c r="CC3" s="23"/>
      <c r="CD3" s="191"/>
      <c r="CF3" s="26"/>
      <c r="CG3" s="20"/>
      <c r="CH3" s="21"/>
      <c r="CI3" s="21"/>
      <c r="CJ3" s="21"/>
      <c r="CK3" s="21"/>
      <c r="CL3" s="22" t="s">
        <v>229</v>
      </c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2" t="s">
        <v>230</v>
      </c>
      <c r="CX3" s="21"/>
      <c r="CY3" s="21"/>
      <c r="CZ3" s="21"/>
      <c r="DA3" s="21"/>
      <c r="DB3" s="23"/>
      <c r="DC3" s="191"/>
      <c r="DE3" s="19"/>
      <c r="DF3" s="20"/>
      <c r="DG3" s="21"/>
      <c r="DH3" s="21"/>
      <c r="DI3" s="21"/>
      <c r="DJ3" s="21"/>
      <c r="DK3" s="22" t="s">
        <v>231</v>
      </c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2" t="s">
        <v>232</v>
      </c>
      <c r="DW3" s="21"/>
      <c r="DX3" s="21"/>
      <c r="DY3" s="21"/>
      <c r="DZ3" s="21"/>
      <c r="EA3" s="23"/>
      <c r="EB3" s="24"/>
      <c r="ED3" s="26"/>
      <c r="EE3" s="20"/>
      <c r="EF3" s="21"/>
      <c r="EG3" s="21"/>
      <c r="EH3" s="21"/>
      <c r="EI3" s="21"/>
      <c r="EJ3" s="22" t="s">
        <v>233</v>
      </c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2" t="s">
        <v>234</v>
      </c>
      <c r="EV3" s="21"/>
      <c r="EW3" s="21"/>
      <c r="EX3" s="21"/>
      <c r="EY3" s="21"/>
      <c r="EZ3" s="23"/>
      <c r="FA3" s="191"/>
      <c r="FC3" s="26"/>
      <c r="FD3" s="20"/>
      <c r="FE3" s="21"/>
      <c r="FF3" s="21"/>
      <c r="FG3" s="21"/>
      <c r="FH3" s="21"/>
      <c r="FI3" s="22" t="s">
        <v>235</v>
      </c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2" t="s">
        <v>236</v>
      </c>
      <c r="FU3" s="21"/>
      <c r="FV3" s="21"/>
      <c r="FW3" s="21"/>
      <c r="FX3" s="21"/>
      <c r="FY3" s="23"/>
      <c r="FZ3" s="191"/>
      <c r="GB3" s="26"/>
      <c r="GC3" s="20"/>
      <c r="GD3" s="21"/>
      <c r="GE3" s="21"/>
      <c r="GF3" s="21"/>
      <c r="GG3" s="21"/>
      <c r="GH3" s="22" t="s">
        <v>237</v>
      </c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2" t="s">
        <v>238</v>
      </c>
      <c r="GT3" s="21"/>
      <c r="GU3" s="21"/>
      <c r="GV3" s="21"/>
      <c r="GW3" s="21"/>
      <c r="GX3" s="23"/>
      <c r="GY3" s="191"/>
    </row>
    <row r="4" spans="1:207" x14ac:dyDescent="0.2">
      <c r="A4" s="30" t="s">
        <v>8</v>
      </c>
      <c r="B4" s="31">
        <v>1</v>
      </c>
      <c r="C4" s="2"/>
      <c r="D4" s="32" t="s">
        <v>9</v>
      </c>
      <c r="E4" s="2"/>
      <c r="F4" s="33" t="s">
        <v>10</v>
      </c>
      <c r="G4" s="2"/>
      <c r="I4" s="19"/>
      <c r="J4" s="34"/>
      <c r="K4" s="35">
        <f>F77</f>
        <v>64</v>
      </c>
      <c r="L4" s="36">
        <f>F94</f>
        <v>81</v>
      </c>
      <c r="M4" s="36">
        <f>F72</f>
        <v>59</v>
      </c>
      <c r="N4" s="36">
        <f>F30</f>
        <v>17</v>
      </c>
      <c r="O4" s="36">
        <f>F35</f>
        <v>22</v>
      </c>
      <c r="P4" s="36">
        <f>F16</f>
        <v>3</v>
      </c>
      <c r="Q4" s="36">
        <f>F55</f>
        <v>42</v>
      </c>
      <c r="R4" s="36">
        <f>F60</f>
        <v>47</v>
      </c>
      <c r="S4" s="37">
        <f>F47</f>
        <v>34</v>
      </c>
      <c r="T4" s="38">
        <f t="shared" ref="T4:T12" si="0">SUMSQ(K4:S4)</f>
        <v>20049</v>
      </c>
      <c r="U4" s="2"/>
      <c r="V4" s="39" t="s">
        <v>19</v>
      </c>
      <c r="W4" s="40" t="s">
        <v>13</v>
      </c>
      <c r="X4" s="40" t="s">
        <v>18</v>
      </c>
      <c r="Y4" s="40" t="s">
        <v>17</v>
      </c>
      <c r="Z4" s="40" t="s">
        <v>11</v>
      </c>
      <c r="AA4" s="40" t="s">
        <v>12</v>
      </c>
      <c r="AB4" s="40" t="s">
        <v>14</v>
      </c>
      <c r="AC4" s="40" t="s">
        <v>16</v>
      </c>
      <c r="AD4" s="41" t="s">
        <v>15</v>
      </c>
      <c r="AE4" s="42"/>
      <c r="AF4" s="24"/>
      <c r="AH4" s="26"/>
      <c r="AI4" s="34"/>
      <c r="AJ4" s="35">
        <f>F85</f>
        <v>72</v>
      </c>
      <c r="AK4" s="36">
        <f>F86</f>
        <v>73</v>
      </c>
      <c r="AL4" s="36">
        <f>F72</f>
        <v>59</v>
      </c>
      <c r="AM4" s="36">
        <f>F24</f>
        <v>11</v>
      </c>
      <c r="AN4" s="36">
        <f>F37</f>
        <v>24</v>
      </c>
      <c r="AO4" s="36">
        <f>F20</f>
        <v>7</v>
      </c>
      <c r="AP4" s="36">
        <f>F53</f>
        <v>40</v>
      </c>
      <c r="AQ4" s="36">
        <f>F66</f>
        <v>53</v>
      </c>
      <c r="AR4" s="37">
        <f>F43</f>
        <v>30</v>
      </c>
      <c r="AS4" s="38">
        <f t="shared" ref="AS4:AS12" si="1">SUMSQ(AJ4:AR4)</f>
        <v>20049</v>
      </c>
      <c r="AT4" s="2"/>
      <c r="AU4" s="39" t="s">
        <v>54</v>
      </c>
      <c r="AV4" s="40" t="s">
        <v>60</v>
      </c>
      <c r="AW4" s="40" t="s">
        <v>18</v>
      </c>
      <c r="AX4" s="40" t="s">
        <v>73</v>
      </c>
      <c r="AY4" s="40" t="s">
        <v>22</v>
      </c>
      <c r="AZ4" s="40" t="s">
        <v>37</v>
      </c>
      <c r="BA4" s="40" t="s">
        <v>82</v>
      </c>
      <c r="BB4" s="40" t="s">
        <v>38</v>
      </c>
      <c r="BC4" s="41" t="s">
        <v>93</v>
      </c>
      <c r="BD4" s="42"/>
      <c r="BE4" s="191"/>
      <c r="BG4" s="26"/>
      <c r="BH4" s="34"/>
      <c r="BI4" s="35">
        <f>F83</f>
        <v>70</v>
      </c>
      <c r="BJ4" s="36">
        <f>F88</f>
        <v>75</v>
      </c>
      <c r="BK4" s="36">
        <f>F72</f>
        <v>59</v>
      </c>
      <c r="BL4" s="36">
        <f>F28</f>
        <v>15</v>
      </c>
      <c r="BM4" s="36">
        <f>F39</f>
        <v>26</v>
      </c>
      <c r="BN4" s="36">
        <f>F14</f>
        <v>1</v>
      </c>
      <c r="BO4" s="36">
        <f>F51</f>
        <v>38</v>
      </c>
      <c r="BP4" s="36">
        <f>F62</f>
        <v>49</v>
      </c>
      <c r="BQ4" s="37">
        <f>F49</f>
        <v>36</v>
      </c>
      <c r="BR4" s="38">
        <f t="shared" ref="BR4:BR12" si="2">SUMSQ(BI4:BQ4)</f>
        <v>20049</v>
      </c>
      <c r="BS4" s="2"/>
      <c r="BT4" s="39" t="s">
        <v>43</v>
      </c>
      <c r="BU4" s="40" t="s">
        <v>68</v>
      </c>
      <c r="BV4" s="40" t="s">
        <v>18</v>
      </c>
      <c r="BW4" s="40" t="s">
        <v>31</v>
      </c>
      <c r="BX4" s="40" t="s">
        <v>63</v>
      </c>
      <c r="BY4" s="40" t="s">
        <v>81</v>
      </c>
      <c r="BZ4" s="40" t="s">
        <v>51</v>
      </c>
      <c r="CA4" s="40" t="s">
        <v>99</v>
      </c>
      <c r="CB4" s="41" t="s">
        <v>23</v>
      </c>
      <c r="CC4" s="42"/>
      <c r="CD4" s="191"/>
      <c r="CF4" s="26"/>
      <c r="CG4" s="34"/>
      <c r="CH4" s="35">
        <f>F79</f>
        <v>66</v>
      </c>
      <c r="CI4" s="36">
        <f>F92</f>
        <v>79</v>
      </c>
      <c r="CJ4" s="36">
        <f>F72</f>
        <v>59</v>
      </c>
      <c r="CK4" s="36">
        <f>F26</f>
        <v>13</v>
      </c>
      <c r="CL4" s="36">
        <f>F33</f>
        <v>20</v>
      </c>
      <c r="CM4" s="36">
        <f>F22</f>
        <v>9</v>
      </c>
      <c r="CN4" s="36">
        <f>F57</f>
        <v>44</v>
      </c>
      <c r="CO4" s="36">
        <f>F64</f>
        <v>51</v>
      </c>
      <c r="CP4" s="37">
        <f>F41</f>
        <v>28</v>
      </c>
      <c r="CQ4" s="38">
        <f t="shared" ref="CQ4:CQ12" si="3">SUMSQ(CH4:CP4)</f>
        <v>20049</v>
      </c>
      <c r="CR4" s="2"/>
      <c r="CS4" s="39" t="s">
        <v>27</v>
      </c>
      <c r="CT4" s="40" t="s">
        <v>86</v>
      </c>
      <c r="CU4" s="40" t="s">
        <v>18</v>
      </c>
      <c r="CV4" s="40" t="s">
        <v>57</v>
      </c>
      <c r="CW4" s="40" t="s">
        <v>36</v>
      </c>
      <c r="CX4" s="40" t="s">
        <v>45</v>
      </c>
      <c r="CY4" s="40" t="s">
        <v>98</v>
      </c>
      <c r="CZ4" s="40" t="s">
        <v>66</v>
      </c>
      <c r="DA4" s="41" t="s">
        <v>75</v>
      </c>
      <c r="DB4" s="42"/>
      <c r="DC4" s="191"/>
      <c r="DE4" s="19"/>
      <c r="DF4" s="34"/>
      <c r="DG4" s="35">
        <f>F79</f>
        <v>66</v>
      </c>
      <c r="DH4" s="36">
        <f>F92</f>
        <v>79</v>
      </c>
      <c r="DI4" s="36">
        <f>F72</f>
        <v>59</v>
      </c>
      <c r="DJ4" s="36">
        <f>F30</f>
        <v>17</v>
      </c>
      <c r="DK4" s="36">
        <f>F37</f>
        <v>24</v>
      </c>
      <c r="DL4" s="36">
        <f>F14</f>
        <v>1</v>
      </c>
      <c r="DM4" s="36">
        <f>F53</f>
        <v>40</v>
      </c>
      <c r="DN4" s="36">
        <f>F60</f>
        <v>47</v>
      </c>
      <c r="DO4" s="37">
        <f>F49</f>
        <v>36</v>
      </c>
      <c r="DP4" s="38">
        <f t="shared" ref="DP4:DP12" si="4">SUMSQ(DG4:DO4)</f>
        <v>20049</v>
      </c>
      <c r="DQ4" s="2"/>
      <c r="DR4" s="39" t="s">
        <v>27</v>
      </c>
      <c r="DS4" s="40" t="s">
        <v>86</v>
      </c>
      <c r="DT4" s="40" t="s">
        <v>18</v>
      </c>
      <c r="DU4" s="40" t="s">
        <v>17</v>
      </c>
      <c r="DV4" s="40" t="s">
        <v>22</v>
      </c>
      <c r="DW4" s="40" t="s">
        <v>81</v>
      </c>
      <c r="DX4" s="40" t="s">
        <v>82</v>
      </c>
      <c r="DY4" s="40" t="s">
        <v>16</v>
      </c>
      <c r="DZ4" s="41" t="s">
        <v>23</v>
      </c>
      <c r="EA4" s="42"/>
      <c r="EB4" s="24"/>
      <c r="ED4" s="26"/>
      <c r="EE4" s="34"/>
      <c r="EF4" s="35">
        <f>F85</f>
        <v>72</v>
      </c>
      <c r="EG4" s="36">
        <f>F86</f>
        <v>73</v>
      </c>
      <c r="EH4" s="36">
        <f>F72</f>
        <v>59</v>
      </c>
      <c r="EI4" s="36">
        <f>F26</f>
        <v>13</v>
      </c>
      <c r="EJ4" s="36">
        <f>F39</f>
        <v>26</v>
      </c>
      <c r="EK4" s="36">
        <f>F16</f>
        <v>3</v>
      </c>
      <c r="EL4" s="36">
        <f>F51</f>
        <v>38</v>
      </c>
      <c r="EM4" s="36">
        <f>F64</f>
        <v>51</v>
      </c>
      <c r="EN4" s="37">
        <f>F47</f>
        <v>34</v>
      </c>
      <c r="EO4" s="38">
        <f t="shared" ref="EO4:EO12" si="5">SUMSQ(EF4:EN4)</f>
        <v>20049</v>
      </c>
      <c r="EP4" s="2"/>
      <c r="EQ4" s="39" t="s">
        <v>54</v>
      </c>
      <c r="ER4" s="40" t="s">
        <v>60</v>
      </c>
      <c r="ES4" s="40" t="s">
        <v>18</v>
      </c>
      <c r="ET4" s="40" t="s">
        <v>57</v>
      </c>
      <c r="EU4" s="40" t="s">
        <v>63</v>
      </c>
      <c r="EV4" s="40" t="s">
        <v>12</v>
      </c>
      <c r="EW4" s="40" t="s">
        <v>51</v>
      </c>
      <c r="EX4" s="40" t="s">
        <v>66</v>
      </c>
      <c r="EY4" s="41" t="s">
        <v>15</v>
      </c>
      <c r="EZ4" s="42"/>
      <c r="FA4" s="191"/>
      <c r="FC4" s="26"/>
      <c r="FD4" s="34"/>
      <c r="FE4" s="35">
        <f>F77</f>
        <v>64</v>
      </c>
      <c r="FF4" s="36">
        <f>F94</f>
        <v>81</v>
      </c>
      <c r="FG4" s="36">
        <f>F72</f>
        <v>59</v>
      </c>
      <c r="FH4" s="36">
        <f>F28</f>
        <v>15</v>
      </c>
      <c r="FI4" s="36">
        <f>F33</f>
        <v>20</v>
      </c>
      <c r="FJ4" s="36">
        <f>F20</f>
        <v>7</v>
      </c>
      <c r="FK4" s="36">
        <f>F57</f>
        <v>44</v>
      </c>
      <c r="FL4" s="36">
        <f>F62</f>
        <v>49</v>
      </c>
      <c r="FM4" s="37">
        <f>F43</f>
        <v>30</v>
      </c>
      <c r="FN4" s="38">
        <f t="shared" ref="FN4:FN12" si="6">SUMSQ(FE4:FM4)</f>
        <v>20049</v>
      </c>
      <c r="FO4" s="2"/>
      <c r="FP4" s="39" t="s">
        <v>19</v>
      </c>
      <c r="FQ4" s="40" t="s">
        <v>13</v>
      </c>
      <c r="FR4" s="40" t="s">
        <v>18</v>
      </c>
      <c r="FS4" s="40" t="s">
        <v>31</v>
      </c>
      <c r="FT4" s="40" t="s">
        <v>36</v>
      </c>
      <c r="FU4" s="40" t="s">
        <v>37</v>
      </c>
      <c r="FV4" s="40" t="s">
        <v>98</v>
      </c>
      <c r="FW4" s="40" t="s">
        <v>99</v>
      </c>
      <c r="FX4" s="41" t="s">
        <v>93</v>
      </c>
      <c r="FY4" s="42"/>
      <c r="FZ4" s="191"/>
      <c r="GB4" s="26"/>
      <c r="GC4" s="34"/>
      <c r="GD4" s="35">
        <f>F85</f>
        <v>72</v>
      </c>
      <c r="GE4" s="36">
        <f>F86</f>
        <v>73</v>
      </c>
      <c r="GF4" s="36">
        <f>F72</f>
        <v>59</v>
      </c>
      <c r="GG4" s="36">
        <f>F26</f>
        <v>13</v>
      </c>
      <c r="GH4" s="36">
        <f>F39</f>
        <v>26</v>
      </c>
      <c r="GI4" s="36">
        <f>F16</f>
        <v>3</v>
      </c>
      <c r="GJ4" s="36">
        <f>F51</f>
        <v>38</v>
      </c>
      <c r="GK4" s="36">
        <f>F64</f>
        <v>51</v>
      </c>
      <c r="GL4" s="37">
        <f>F47</f>
        <v>34</v>
      </c>
      <c r="GM4" s="38">
        <f t="shared" ref="GM4:GM12" si="7">SUMSQ(GD4:GL4)</f>
        <v>20049</v>
      </c>
      <c r="GN4" s="2"/>
      <c r="GO4" s="39" t="s">
        <v>54</v>
      </c>
      <c r="GP4" s="40" t="s">
        <v>60</v>
      </c>
      <c r="GQ4" s="40" t="s">
        <v>18</v>
      </c>
      <c r="GR4" s="40" t="s">
        <v>57</v>
      </c>
      <c r="GS4" s="40" t="s">
        <v>63</v>
      </c>
      <c r="GT4" s="40" t="s">
        <v>12</v>
      </c>
      <c r="GU4" s="40" t="s">
        <v>51</v>
      </c>
      <c r="GV4" s="40" t="s">
        <v>66</v>
      </c>
      <c r="GW4" s="41" t="s">
        <v>15</v>
      </c>
      <c r="GX4" s="42"/>
      <c r="GY4" s="191"/>
    </row>
    <row r="5" spans="1:207" x14ac:dyDescent="0.2">
      <c r="A5" s="2"/>
      <c r="B5" s="2"/>
      <c r="C5" s="2"/>
      <c r="D5" s="2"/>
      <c r="E5" s="2"/>
      <c r="F5" s="2"/>
      <c r="G5" s="2"/>
      <c r="I5" s="19"/>
      <c r="J5" s="34"/>
      <c r="K5" s="44">
        <f>F28</f>
        <v>15</v>
      </c>
      <c r="L5" s="45">
        <f>F33</f>
        <v>20</v>
      </c>
      <c r="M5" s="45">
        <f>F20</f>
        <v>7</v>
      </c>
      <c r="N5" s="45">
        <f>F50</f>
        <v>37</v>
      </c>
      <c r="O5" s="45">
        <f>F67</f>
        <v>54</v>
      </c>
      <c r="P5" s="45">
        <f>F45</f>
        <v>32</v>
      </c>
      <c r="Q5" s="45">
        <f>F84</f>
        <v>71</v>
      </c>
      <c r="R5" s="45">
        <f>F89</f>
        <v>76</v>
      </c>
      <c r="S5" s="46">
        <f>F70</f>
        <v>57</v>
      </c>
      <c r="T5" s="47">
        <f t="shared" si="0"/>
        <v>20049</v>
      </c>
      <c r="U5" s="2"/>
      <c r="V5" s="48" t="s">
        <v>31</v>
      </c>
      <c r="W5" s="49" t="s">
        <v>36</v>
      </c>
      <c r="X5" s="49" t="s">
        <v>37</v>
      </c>
      <c r="Y5" s="49" t="s">
        <v>29</v>
      </c>
      <c r="Z5" s="49" t="s">
        <v>30</v>
      </c>
      <c r="AA5" s="49" t="s">
        <v>35</v>
      </c>
      <c r="AB5" s="49" t="s">
        <v>32</v>
      </c>
      <c r="AC5" s="49" t="s">
        <v>33</v>
      </c>
      <c r="AD5" s="50" t="s">
        <v>34</v>
      </c>
      <c r="AE5" s="42"/>
      <c r="AF5" s="24"/>
      <c r="AH5" s="26"/>
      <c r="AI5" s="34"/>
      <c r="AJ5" s="44">
        <f>F26</f>
        <v>13</v>
      </c>
      <c r="AK5" s="45">
        <f>F39</f>
        <v>26</v>
      </c>
      <c r="AL5" s="45">
        <f>F16</f>
        <v>3</v>
      </c>
      <c r="AM5" s="45">
        <f>F58</f>
        <v>45</v>
      </c>
      <c r="AN5" s="45">
        <f>F59</f>
        <v>46</v>
      </c>
      <c r="AO5" s="45">
        <f>F45</f>
        <v>32</v>
      </c>
      <c r="AP5" s="45">
        <f>F78</f>
        <v>65</v>
      </c>
      <c r="AQ5" s="45">
        <f>F91</f>
        <v>78</v>
      </c>
      <c r="AR5" s="46">
        <f>F74</f>
        <v>61</v>
      </c>
      <c r="AS5" s="47">
        <f t="shared" si="1"/>
        <v>20049</v>
      </c>
      <c r="AT5" s="2"/>
      <c r="AU5" s="48" t="s">
        <v>57</v>
      </c>
      <c r="AV5" s="49" t="s">
        <v>63</v>
      </c>
      <c r="AW5" s="49" t="s">
        <v>12</v>
      </c>
      <c r="AX5" s="49" t="s">
        <v>76</v>
      </c>
      <c r="AY5" s="49" t="s">
        <v>25</v>
      </c>
      <c r="AZ5" s="49" t="s">
        <v>35</v>
      </c>
      <c r="BA5" s="49" t="s">
        <v>85</v>
      </c>
      <c r="BB5" s="49" t="s">
        <v>41</v>
      </c>
      <c r="BC5" s="50" t="s">
        <v>91</v>
      </c>
      <c r="BD5" s="42"/>
      <c r="BE5" s="191"/>
      <c r="BG5" s="26"/>
      <c r="BH5" s="34"/>
      <c r="BI5" s="44">
        <f>F24</f>
        <v>11</v>
      </c>
      <c r="BJ5" s="45">
        <f>F35</f>
        <v>22</v>
      </c>
      <c r="BK5" s="45">
        <f>F22</f>
        <v>9</v>
      </c>
      <c r="BL5" s="45">
        <f>F56</f>
        <v>43</v>
      </c>
      <c r="BM5" s="45">
        <f>F61</f>
        <v>48</v>
      </c>
      <c r="BN5" s="45">
        <f>F45</f>
        <v>32</v>
      </c>
      <c r="BO5" s="45">
        <f>F82</f>
        <v>69</v>
      </c>
      <c r="BP5" s="45">
        <f>F93</f>
        <v>80</v>
      </c>
      <c r="BQ5" s="46">
        <f>F68</f>
        <v>55</v>
      </c>
      <c r="BR5" s="47">
        <f t="shared" si="2"/>
        <v>20049</v>
      </c>
      <c r="BS5" s="2"/>
      <c r="BT5" s="48" t="s">
        <v>73</v>
      </c>
      <c r="BU5" s="49" t="s">
        <v>11</v>
      </c>
      <c r="BV5" s="49" t="s">
        <v>45</v>
      </c>
      <c r="BW5" s="49" t="s">
        <v>65</v>
      </c>
      <c r="BX5" s="49" t="s">
        <v>83</v>
      </c>
      <c r="BY5" s="49" t="s">
        <v>35</v>
      </c>
      <c r="BZ5" s="49" t="s">
        <v>92</v>
      </c>
      <c r="CA5" s="49" t="s">
        <v>28</v>
      </c>
      <c r="CB5" s="50" t="s">
        <v>53</v>
      </c>
      <c r="CC5" s="42"/>
      <c r="CD5" s="191"/>
      <c r="CF5" s="26"/>
      <c r="CG5" s="34"/>
      <c r="CH5" s="44">
        <f>F30</f>
        <v>17</v>
      </c>
      <c r="CI5" s="45">
        <f>F37</f>
        <v>24</v>
      </c>
      <c r="CJ5" s="45">
        <f>F14</f>
        <v>1</v>
      </c>
      <c r="CK5" s="45">
        <f>F52</f>
        <v>39</v>
      </c>
      <c r="CL5" s="45">
        <f>F65</f>
        <v>52</v>
      </c>
      <c r="CM5" s="45">
        <f>F45</f>
        <v>32</v>
      </c>
      <c r="CN5" s="45">
        <f>F80</f>
        <v>67</v>
      </c>
      <c r="CO5" s="45">
        <f>F87</f>
        <v>74</v>
      </c>
      <c r="CP5" s="46">
        <f>F76</f>
        <v>63</v>
      </c>
      <c r="CQ5" s="47">
        <f t="shared" si="3"/>
        <v>20049</v>
      </c>
      <c r="CR5" s="2"/>
      <c r="CS5" s="48" t="s">
        <v>17</v>
      </c>
      <c r="CT5" s="49" t="s">
        <v>22</v>
      </c>
      <c r="CU5" s="49" t="s">
        <v>81</v>
      </c>
      <c r="CV5" s="49" t="s">
        <v>40</v>
      </c>
      <c r="CW5" s="49" t="s">
        <v>56</v>
      </c>
      <c r="CX5" s="49" t="s">
        <v>35</v>
      </c>
      <c r="CY5" s="49" t="s">
        <v>70</v>
      </c>
      <c r="CZ5" s="49" t="s">
        <v>97</v>
      </c>
      <c r="DA5" s="50" t="s">
        <v>61</v>
      </c>
      <c r="DB5" s="42"/>
      <c r="DC5" s="191"/>
      <c r="DE5" s="19"/>
      <c r="DF5" s="34"/>
      <c r="DG5" s="44">
        <f>F26</f>
        <v>13</v>
      </c>
      <c r="DH5" s="45">
        <f>F33</f>
        <v>20</v>
      </c>
      <c r="DI5" s="45">
        <f>F22</f>
        <v>9</v>
      </c>
      <c r="DJ5" s="45">
        <f>F52</f>
        <v>39</v>
      </c>
      <c r="DK5" s="45">
        <f>F65</f>
        <v>52</v>
      </c>
      <c r="DL5" s="45">
        <f>F45</f>
        <v>32</v>
      </c>
      <c r="DM5" s="45">
        <f>F84</f>
        <v>71</v>
      </c>
      <c r="DN5" s="45">
        <f>F91</f>
        <v>78</v>
      </c>
      <c r="DO5" s="46">
        <f>F68</f>
        <v>55</v>
      </c>
      <c r="DP5" s="47">
        <f t="shared" si="4"/>
        <v>20049</v>
      </c>
      <c r="DQ5" s="2"/>
      <c r="DR5" s="48" t="s">
        <v>57</v>
      </c>
      <c r="DS5" s="49" t="s">
        <v>36</v>
      </c>
      <c r="DT5" s="49" t="s">
        <v>45</v>
      </c>
      <c r="DU5" s="49" t="s">
        <v>40</v>
      </c>
      <c r="DV5" s="49" t="s">
        <v>56</v>
      </c>
      <c r="DW5" s="49" t="s">
        <v>35</v>
      </c>
      <c r="DX5" s="49" t="s">
        <v>32</v>
      </c>
      <c r="DY5" s="49" t="s">
        <v>41</v>
      </c>
      <c r="DZ5" s="50" t="s">
        <v>53</v>
      </c>
      <c r="EA5" s="42"/>
      <c r="EB5" s="24"/>
      <c r="ED5" s="26"/>
      <c r="EE5" s="34"/>
      <c r="EF5" s="44">
        <f>F24</f>
        <v>11</v>
      </c>
      <c r="EG5" s="45">
        <f>F37</f>
        <v>24</v>
      </c>
      <c r="EH5" s="45">
        <f>F20</f>
        <v>7</v>
      </c>
      <c r="EI5" s="45">
        <f>F58</f>
        <v>45</v>
      </c>
      <c r="EJ5" s="45">
        <f>F59</f>
        <v>46</v>
      </c>
      <c r="EK5" s="45">
        <f>F45</f>
        <v>32</v>
      </c>
      <c r="EL5" s="45">
        <f>F80</f>
        <v>67</v>
      </c>
      <c r="EM5" s="45">
        <f>F93</f>
        <v>80</v>
      </c>
      <c r="EN5" s="46">
        <f>F70</f>
        <v>57</v>
      </c>
      <c r="EO5" s="47">
        <f t="shared" si="5"/>
        <v>20049</v>
      </c>
      <c r="EP5" s="2"/>
      <c r="EQ5" s="48" t="s">
        <v>73</v>
      </c>
      <c r="ER5" s="49" t="s">
        <v>22</v>
      </c>
      <c r="ES5" s="49" t="s">
        <v>37</v>
      </c>
      <c r="ET5" s="49" t="s">
        <v>76</v>
      </c>
      <c r="EU5" s="49" t="s">
        <v>25</v>
      </c>
      <c r="EV5" s="49" t="s">
        <v>35</v>
      </c>
      <c r="EW5" s="49" t="s">
        <v>70</v>
      </c>
      <c r="EX5" s="49" t="s">
        <v>28</v>
      </c>
      <c r="EY5" s="50" t="s">
        <v>34</v>
      </c>
      <c r="EZ5" s="42"/>
      <c r="FA5" s="191"/>
      <c r="FC5" s="26"/>
      <c r="FD5" s="34"/>
      <c r="FE5" s="44">
        <f>F30</f>
        <v>17</v>
      </c>
      <c r="FF5" s="45">
        <f>F35</f>
        <v>22</v>
      </c>
      <c r="FG5" s="45">
        <f>F16</f>
        <v>3</v>
      </c>
      <c r="FH5" s="45">
        <f>F50</f>
        <v>37</v>
      </c>
      <c r="FI5" s="45">
        <f>F67</f>
        <v>54</v>
      </c>
      <c r="FJ5" s="45">
        <f>F45</f>
        <v>32</v>
      </c>
      <c r="FK5" s="45">
        <f>F82</f>
        <v>69</v>
      </c>
      <c r="FL5" s="45">
        <f>F87</f>
        <v>74</v>
      </c>
      <c r="FM5" s="46">
        <f>F74</f>
        <v>61</v>
      </c>
      <c r="FN5" s="47">
        <f t="shared" si="6"/>
        <v>20049</v>
      </c>
      <c r="FO5" s="2"/>
      <c r="FP5" s="48" t="s">
        <v>17</v>
      </c>
      <c r="FQ5" s="49" t="s">
        <v>11</v>
      </c>
      <c r="FR5" s="49" t="s">
        <v>12</v>
      </c>
      <c r="FS5" s="49" t="s">
        <v>29</v>
      </c>
      <c r="FT5" s="49" t="s">
        <v>30</v>
      </c>
      <c r="FU5" s="49" t="s">
        <v>35</v>
      </c>
      <c r="FV5" s="49" t="s">
        <v>92</v>
      </c>
      <c r="FW5" s="49" t="s">
        <v>97</v>
      </c>
      <c r="FX5" s="50" t="s">
        <v>91</v>
      </c>
      <c r="FY5" s="42"/>
      <c r="FZ5" s="191"/>
      <c r="GB5" s="26"/>
      <c r="GC5" s="34"/>
      <c r="GD5" s="44">
        <f>F24</f>
        <v>11</v>
      </c>
      <c r="GE5" s="45">
        <f>F37</f>
        <v>24</v>
      </c>
      <c r="GF5" s="45">
        <f>F20</f>
        <v>7</v>
      </c>
      <c r="GG5" s="45">
        <f>F58</f>
        <v>45</v>
      </c>
      <c r="GH5" s="45">
        <f>F59</f>
        <v>46</v>
      </c>
      <c r="GI5" s="45">
        <f>F45</f>
        <v>32</v>
      </c>
      <c r="GJ5" s="45">
        <f>F80</f>
        <v>67</v>
      </c>
      <c r="GK5" s="45">
        <f>F93</f>
        <v>80</v>
      </c>
      <c r="GL5" s="46">
        <f>F70</f>
        <v>57</v>
      </c>
      <c r="GM5" s="47">
        <f t="shared" si="7"/>
        <v>20049</v>
      </c>
      <c r="GN5" s="2"/>
      <c r="GO5" s="48" t="s">
        <v>73</v>
      </c>
      <c r="GP5" s="49" t="s">
        <v>22</v>
      </c>
      <c r="GQ5" s="49" t="s">
        <v>37</v>
      </c>
      <c r="GR5" s="49" t="s">
        <v>76</v>
      </c>
      <c r="GS5" s="49" t="s">
        <v>25</v>
      </c>
      <c r="GT5" s="49" t="s">
        <v>35</v>
      </c>
      <c r="GU5" s="49" t="s">
        <v>70</v>
      </c>
      <c r="GV5" s="49" t="s">
        <v>28</v>
      </c>
      <c r="GW5" s="50" t="s">
        <v>34</v>
      </c>
      <c r="GX5" s="42"/>
      <c r="GY5" s="191"/>
    </row>
    <row r="6" spans="1:207" x14ac:dyDescent="0.2">
      <c r="A6" s="30" t="s">
        <v>47</v>
      </c>
      <c r="B6" s="31">
        <v>1</v>
      </c>
      <c r="C6" s="2"/>
      <c r="D6" s="32" t="s">
        <v>48</v>
      </c>
      <c r="E6" s="2"/>
      <c r="F6" s="32" t="s">
        <v>49</v>
      </c>
      <c r="G6" s="2"/>
      <c r="I6" s="19"/>
      <c r="J6" s="34"/>
      <c r="K6" s="44">
        <f>F57</f>
        <v>44</v>
      </c>
      <c r="L6" s="45">
        <f>F62</f>
        <v>49</v>
      </c>
      <c r="M6" s="45">
        <f>F43</f>
        <v>30</v>
      </c>
      <c r="N6" s="45">
        <f>F82</f>
        <v>69</v>
      </c>
      <c r="O6" s="45">
        <f>F87</f>
        <v>74</v>
      </c>
      <c r="P6" s="45">
        <f>F74</f>
        <v>61</v>
      </c>
      <c r="Q6" s="45">
        <f>F23</f>
        <v>10</v>
      </c>
      <c r="R6" s="45">
        <f>F40</f>
        <v>27</v>
      </c>
      <c r="S6" s="46">
        <f>F18</f>
        <v>5</v>
      </c>
      <c r="T6" s="47">
        <f t="shared" si="0"/>
        <v>20049</v>
      </c>
      <c r="U6" s="2"/>
      <c r="V6" s="48" t="s">
        <v>98</v>
      </c>
      <c r="W6" s="49" t="s">
        <v>99</v>
      </c>
      <c r="X6" s="49" t="s">
        <v>93</v>
      </c>
      <c r="Y6" s="49" t="s">
        <v>92</v>
      </c>
      <c r="Z6" s="49" t="s">
        <v>97</v>
      </c>
      <c r="AA6" s="49" t="s">
        <v>91</v>
      </c>
      <c r="AB6" s="49" t="s">
        <v>95</v>
      </c>
      <c r="AC6" s="49" t="s">
        <v>96</v>
      </c>
      <c r="AD6" s="50" t="s">
        <v>94</v>
      </c>
      <c r="AE6" s="42"/>
      <c r="AF6" s="24"/>
      <c r="AH6" s="26"/>
      <c r="AI6" s="34"/>
      <c r="AJ6" s="44">
        <f>F51</f>
        <v>38</v>
      </c>
      <c r="AK6" s="45">
        <f>F64</f>
        <v>51</v>
      </c>
      <c r="AL6" s="45">
        <f>F47</f>
        <v>34</v>
      </c>
      <c r="AM6" s="45">
        <f>F80</f>
        <v>67</v>
      </c>
      <c r="AN6" s="45">
        <f>F93</f>
        <v>80</v>
      </c>
      <c r="AO6" s="45">
        <f>F70</f>
        <v>57</v>
      </c>
      <c r="AP6" s="45">
        <f>F31</f>
        <v>18</v>
      </c>
      <c r="AQ6" s="45">
        <f>F32</f>
        <v>19</v>
      </c>
      <c r="AR6" s="46">
        <f>F18</f>
        <v>5</v>
      </c>
      <c r="AS6" s="47">
        <f t="shared" si="1"/>
        <v>20049</v>
      </c>
      <c r="AT6" s="2"/>
      <c r="AU6" s="48" t="s">
        <v>51</v>
      </c>
      <c r="AV6" s="49" t="s">
        <v>66</v>
      </c>
      <c r="AW6" s="49" t="s">
        <v>15</v>
      </c>
      <c r="AX6" s="49" t="s">
        <v>70</v>
      </c>
      <c r="AY6" s="49" t="s">
        <v>28</v>
      </c>
      <c r="AZ6" s="49" t="s">
        <v>34</v>
      </c>
      <c r="BA6" s="49" t="s">
        <v>79</v>
      </c>
      <c r="BB6" s="49" t="s">
        <v>44</v>
      </c>
      <c r="BC6" s="50" t="s">
        <v>94</v>
      </c>
      <c r="BD6" s="42"/>
      <c r="BE6" s="191"/>
      <c r="BG6" s="26"/>
      <c r="BH6" s="34"/>
      <c r="BI6" s="44">
        <f>F55</f>
        <v>42</v>
      </c>
      <c r="BJ6" s="45">
        <f>F66</f>
        <v>53</v>
      </c>
      <c r="BK6" s="45">
        <f>F41</f>
        <v>28</v>
      </c>
      <c r="BL6" s="45">
        <f>F78</f>
        <v>65</v>
      </c>
      <c r="BM6" s="45">
        <f>F89</f>
        <v>76</v>
      </c>
      <c r="BN6" s="45">
        <f>F76</f>
        <v>63</v>
      </c>
      <c r="BO6" s="45">
        <f>F29</f>
        <v>16</v>
      </c>
      <c r="BP6" s="45">
        <f>F34</f>
        <v>21</v>
      </c>
      <c r="BQ6" s="46">
        <f>F18</f>
        <v>5</v>
      </c>
      <c r="BR6" s="47">
        <f t="shared" si="2"/>
        <v>20049</v>
      </c>
      <c r="BS6" s="2"/>
      <c r="BT6" s="48" t="s">
        <v>14</v>
      </c>
      <c r="BU6" s="49" t="s">
        <v>38</v>
      </c>
      <c r="BV6" s="49" t="s">
        <v>75</v>
      </c>
      <c r="BW6" s="49" t="s">
        <v>85</v>
      </c>
      <c r="BX6" s="49" t="s">
        <v>33</v>
      </c>
      <c r="BY6" s="49" t="s">
        <v>61</v>
      </c>
      <c r="BZ6" s="49" t="s">
        <v>21</v>
      </c>
      <c r="CA6" s="49" t="s">
        <v>58</v>
      </c>
      <c r="CB6" s="50" t="s">
        <v>94</v>
      </c>
      <c r="CC6" s="42"/>
      <c r="CD6" s="191"/>
      <c r="CF6" s="26"/>
      <c r="CG6" s="34"/>
      <c r="CH6" s="44">
        <f>F53</f>
        <v>40</v>
      </c>
      <c r="CI6" s="45">
        <f>F60</f>
        <v>47</v>
      </c>
      <c r="CJ6" s="45">
        <f>F49</f>
        <v>36</v>
      </c>
      <c r="CK6" s="45">
        <f>F84</f>
        <v>71</v>
      </c>
      <c r="CL6" s="45">
        <f>F91</f>
        <v>78</v>
      </c>
      <c r="CM6" s="45">
        <f>F68</f>
        <v>55</v>
      </c>
      <c r="CN6" s="45">
        <f>F25</f>
        <v>12</v>
      </c>
      <c r="CO6" s="45">
        <f>F38</f>
        <v>25</v>
      </c>
      <c r="CP6" s="46">
        <f>F18</f>
        <v>5</v>
      </c>
      <c r="CQ6" s="47">
        <f t="shared" si="3"/>
        <v>20049</v>
      </c>
      <c r="CR6" s="2"/>
      <c r="CS6" s="48" t="s">
        <v>82</v>
      </c>
      <c r="CT6" s="49" t="s">
        <v>16</v>
      </c>
      <c r="CU6" s="49" t="s">
        <v>23</v>
      </c>
      <c r="CV6" s="49" t="s">
        <v>32</v>
      </c>
      <c r="CW6" s="49" t="s">
        <v>41</v>
      </c>
      <c r="CX6" s="49" t="s">
        <v>53</v>
      </c>
      <c r="CY6" s="49" t="s">
        <v>62</v>
      </c>
      <c r="CZ6" s="49" t="s">
        <v>71</v>
      </c>
      <c r="DA6" s="50" t="s">
        <v>94</v>
      </c>
      <c r="DB6" s="42"/>
      <c r="DC6" s="191"/>
      <c r="DE6" s="19"/>
      <c r="DF6" s="34"/>
      <c r="DG6" s="44">
        <f>F57</f>
        <v>44</v>
      </c>
      <c r="DH6" s="45">
        <f>F64</f>
        <v>51</v>
      </c>
      <c r="DI6" s="45">
        <f>F41</f>
        <v>28</v>
      </c>
      <c r="DJ6" s="45">
        <f>F80</f>
        <v>67</v>
      </c>
      <c r="DK6" s="45">
        <f>F87</f>
        <v>74</v>
      </c>
      <c r="DL6" s="45">
        <f>F76</f>
        <v>63</v>
      </c>
      <c r="DM6" s="45">
        <f>F25</f>
        <v>12</v>
      </c>
      <c r="DN6" s="45">
        <f>F38</f>
        <v>25</v>
      </c>
      <c r="DO6" s="46">
        <f>F18</f>
        <v>5</v>
      </c>
      <c r="DP6" s="47">
        <f t="shared" si="4"/>
        <v>20049</v>
      </c>
      <c r="DQ6" s="2"/>
      <c r="DR6" s="48" t="s">
        <v>98</v>
      </c>
      <c r="DS6" s="49" t="s">
        <v>66</v>
      </c>
      <c r="DT6" s="49" t="s">
        <v>75</v>
      </c>
      <c r="DU6" s="49" t="s">
        <v>70</v>
      </c>
      <c r="DV6" s="49" t="s">
        <v>97</v>
      </c>
      <c r="DW6" s="49" t="s">
        <v>61</v>
      </c>
      <c r="DX6" s="49" t="s">
        <v>62</v>
      </c>
      <c r="DY6" s="49" t="s">
        <v>71</v>
      </c>
      <c r="DZ6" s="50" t="s">
        <v>94</v>
      </c>
      <c r="EA6" s="42"/>
      <c r="EB6" s="24"/>
      <c r="ED6" s="26"/>
      <c r="EE6" s="34"/>
      <c r="EF6" s="44">
        <f>F53</f>
        <v>40</v>
      </c>
      <c r="EG6" s="45">
        <f>F66</f>
        <v>53</v>
      </c>
      <c r="EH6" s="45">
        <f>F43</f>
        <v>30</v>
      </c>
      <c r="EI6" s="45">
        <f>F78</f>
        <v>65</v>
      </c>
      <c r="EJ6" s="45">
        <f>F91</f>
        <v>78</v>
      </c>
      <c r="EK6" s="45">
        <f>F74</f>
        <v>61</v>
      </c>
      <c r="EL6" s="45">
        <f>F31</f>
        <v>18</v>
      </c>
      <c r="EM6" s="45">
        <f>F32</f>
        <v>19</v>
      </c>
      <c r="EN6" s="46">
        <f>F18</f>
        <v>5</v>
      </c>
      <c r="EO6" s="47">
        <f t="shared" si="5"/>
        <v>20049</v>
      </c>
      <c r="EP6" s="2"/>
      <c r="EQ6" s="48" t="s">
        <v>82</v>
      </c>
      <c r="ER6" s="49" t="s">
        <v>38</v>
      </c>
      <c r="ES6" s="49" t="s">
        <v>93</v>
      </c>
      <c r="ET6" s="49" t="s">
        <v>85</v>
      </c>
      <c r="EU6" s="49" t="s">
        <v>41</v>
      </c>
      <c r="EV6" s="49" t="s">
        <v>91</v>
      </c>
      <c r="EW6" s="49" t="s">
        <v>79</v>
      </c>
      <c r="EX6" s="49" t="s">
        <v>44</v>
      </c>
      <c r="EY6" s="50" t="s">
        <v>94</v>
      </c>
      <c r="EZ6" s="42"/>
      <c r="FA6" s="191"/>
      <c r="FC6" s="26"/>
      <c r="FD6" s="34"/>
      <c r="FE6" s="44">
        <f>F55</f>
        <v>42</v>
      </c>
      <c r="FF6" s="45">
        <f>F60</f>
        <v>47</v>
      </c>
      <c r="FG6" s="45">
        <f>F47</f>
        <v>34</v>
      </c>
      <c r="FH6" s="45">
        <f>F84</f>
        <v>71</v>
      </c>
      <c r="FI6" s="45">
        <f>F89</f>
        <v>76</v>
      </c>
      <c r="FJ6" s="45">
        <f>F70</f>
        <v>57</v>
      </c>
      <c r="FK6" s="45">
        <f>F23</f>
        <v>10</v>
      </c>
      <c r="FL6" s="45">
        <f>F40</f>
        <v>27</v>
      </c>
      <c r="FM6" s="46">
        <f>F18</f>
        <v>5</v>
      </c>
      <c r="FN6" s="47">
        <f t="shared" si="6"/>
        <v>20049</v>
      </c>
      <c r="FO6" s="2"/>
      <c r="FP6" s="48" t="s">
        <v>14</v>
      </c>
      <c r="FQ6" s="49" t="s">
        <v>16</v>
      </c>
      <c r="FR6" s="49" t="s">
        <v>15</v>
      </c>
      <c r="FS6" s="49" t="s">
        <v>32</v>
      </c>
      <c r="FT6" s="49" t="s">
        <v>33</v>
      </c>
      <c r="FU6" s="49" t="s">
        <v>34</v>
      </c>
      <c r="FV6" s="49" t="s">
        <v>95</v>
      </c>
      <c r="FW6" s="49" t="s">
        <v>96</v>
      </c>
      <c r="FX6" s="50" t="s">
        <v>94</v>
      </c>
      <c r="FY6" s="42"/>
      <c r="FZ6" s="191"/>
      <c r="GB6" s="26"/>
      <c r="GC6" s="34"/>
      <c r="GD6" s="44">
        <f>F53</f>
        <v>40</v>
      </c>
      <c r="GE6" s="45">
        <f>F66</f>
        <v>53</v>
      </c>
      <c r="GF6" s="45">
        <f>F43</f>
        <v>30</v>
      </c>
      <c r="GG6" s="45">
        <f>F78</f>
        <v>65</v>
      </c>
      <c r="GH6" s="45">
        <f>F91</f>
        <v>78</v>
      </c>
      <c r="GI6" s="45">
        <f>F74</f>
        <v>61</v>
      </c>
      <c r="GJ6" s="45">
        <f>F31</f>
        <v>18</v>
      </c>
      <c r="GK6" s="45">
        <f>F32</f>
        <v>19</v>
      </c>
      <c r="GL6" s="46">
        <f>F18</f>
        <v>5</v>
      </c>
      <c r="GM6" s="47">
        <f t="shared" si="7"/>
        <v>20049</v>
      </c>
      <c r="GN6" s="2"/>
      <c r="GO6" s="48" t="s">
        <v>82</v>
      </c>
      <c r="GP6" s="49" t="s">
        <v>38</v>
      </c>
      <c r="GQ6" s="49" t="s">
        <v>93</v>
      </c>
      <c r="GR6" s="49" t="s">
        <v>85</v>
      </c>
      <c r="GS6" s="49" t="s">
        <v>41</v>
      </c>
      <c r="GT6" s="49" t="s">
        <v>91</v>
      </c>
      <c r="GU6" s="49" t="s">
        <v>79</v>
      </c>
      <c r="GV6" s="49" t="s">
        <v>44</v>
      </c>
      <c r="GW6" s="50" t="s">
        <v>94</v>
      </c>
      <c r="GX6" s="42"/>
      <c r="GY6" s="191"/>
    </row>
    <row r="7" spans="1:207" x14ac:dyDescent="0.2">
      <c r="A7" s="2"/>
      <c r="B7" s="2"/>
      <c r="C7" s="2"/>
      <c r="D7" s="2"/>
      <c r="E7" s="2"/>
      <c r="F7" s="2"/>
      <c r="G7" s="2"/>
      <c r="I7" s="19"/>
      <c r="J7" s="34"/>
      <c r="K7" s="44">
        <f>F76</f>
        <v>63</v>
      </c>
      <c r="L7" s="45">
        <f>F81</f>
        <v>68</v>
      </c>
      <c r="M7" s="45">
        <f>F86</f>
        <v>73</v>
      </c>
      <c r="N7" s="45">
        <f>F17</f>
        <v>4</v>
      </c>
      <c r="O7" s="45">
        <f>F25</f>
        <v>12</v>
      </c>
      <c r="P7" s="45">
        <f>F39</f>
        <v>26</v>
      </c>
      <c r="Q7" s="45">
        <f>F42</f>
        <v>29</v>
      </c>
      <c r="R7" s="45">
        <f>F56</f>
        <v>43</v>
      </c>
      <c r="S7" s="46">
        <f>F64</f>
        <v>51</v>
      </c>
      <c r="T7" s="47">
        <f t="shared" si="0"/>
        <v>20049</v>
      </c>
      <c r="U7" s="2"/>
      <c r="V7" s="48" t="s">
        <v>61</v>
      </c>
      <c r="W7" s="49" t="s">
        <v>59</v>
      </c>
      <c r="X7" s="49" t="s">
        <v>60</v>
      </c>
      <c r="Y7" s="49" t="s">
        <v>64</v>
      </c>
      <c r="Z7" s="49" t="s">
        <v>62</v>
      </c>
      <c r="AA7" s="49" t="s">
        <v>63</v>
      </c>
      <c r="AB7" s="49" t="s">
        <v>67</v>
      </c>
      <c r="AC7" s="49" t="s">
        <v>65</v>
      </c>
      <c r="AD7" s="50" t="s">
        <v>66</v>
      </c>
      <c r="AE7" s="42"/>
      <c r="AF7" s="24"/>
      <c r="AH7" s="26"/>
      <c r="AI7" s="34"/>
      <c r="AJ7" s="44">
        <f>F68</f>
        <v>55</v>
      </c>
      <c r="AK7" s="45">
        <f>F81</f>
        <v>68</v>
      </c>
      <c r="AL7" s="45">
        <f>F94</f>
        <v>81</v>
      </c>
      <c r="AM7" s="45">
        <f>F19</f>
        <v>6</v>
      </c>
      <c r="AN7" s="45">
        <f>F29</f>
        <v>16</v>
      </c>
      <c r="AO7" s="45">
        <f>F33</f>
        <v>20</v>
      </c>
      <c r="AP7" s="45">
        <f>F48</f>
        <v>35</v>
      </c>
      <c r="AQ7" s="45">
        <f>F52</f>
        <v>39</v>
      </c>
      <c r="AR7" s="46">
        <f>F62</f>
        <v>49</v>
      </c>
      <c r="AS7" s="47">
        <f t="shared" si="1"/>
        <v>20049</v>
      </c>
      <c r="AT7" s="2"/>
      <c r="AU7" s="48" t="s">
        <v>53</v>
      </c>
      <c r="AV7" s="49" t="s">
        <v>59</v>
      </c>
      <c r="AW7" s="49" t="s">
        <v>13</v>
      </c>
      <c r="AX7" s="49" t="s">
        <v>72</v>
      </c>
      <c r="AY7" s="49" t="s">
        <v>21</v>
      </c>
      <c r="AZ7" s="49" t="s">
        <v>36</v>
      </c>
      <c r="BA7" s="49" t="s">
        <v>84</v>
      </c>
      <c r="BB7" s="49" t="s">
        <v>40</v>
      </c>
      <c r="BC7" s="50" t="s">
        <v>99</v>
      </c>
      <c r="BD7" s="42"/>
      <c r="BE7" s="191"/>
      <c r="BG7" s="26"/>
      <c r="BH7" s="34"/>
      <c r="BI7" s="44">
        <f>F70</f>
        <v>57</v>
      </c>
      <c r="BJ7" s="45">
        <f>F81</f>
        <v>68</v>
      </c>
      <c r="BK7" s="45">
        <f>F92</f>
        <v>79</v>
      </c>
      <c r="BL7" s="45">
        <f>F21</f>
        <v>8</v>
      </c>
      <c r="BM7" s="45">
        <f>F23</f>
        <v>10</v>
      </c>
      <c r="BN7" s="45">
        <f>F37</f>
        <v>24</v>
      </c>
      <c r="BO7" s="45">
        <f>F44</f>
        <v>31</v>
      </c>
      <c r="BP7" s="45">
        <f>F58</f>
        <v>45</v>
      </c>
      <c r="BQ7" s="46">
        <f>F60</f>
        <v>47</v>
      </c>
      <c r="BR7" s="47">
        <f t="shared" si="2"/>
        <v>20049</v>
      </c>
      <c r="BS7" s="2"/>
      <c r="BT7" s="48" t="s">
        <v>34</v>
      </c>
      <c r="BU7" s="49" t="s">
        <v>59</v>
      </c>
      <c r="BV7" s="49" t="s">
        <v>86</v>
      </c>
      <c r="BW7" s="49" t="s">
        <v>52</v>
      </c>
      <c r="BX7" s="49" t="s">
        <v>95</v>
      </c>
      <c r="BY7" s="49" t="s">
        <v>22</v>
      </c>
      <c r="BZ7" s="49" t="s">
        <v>39</v>
      </c>
      <c r="CA7" s="49" t="s">
        <v>76</v>
      </c>
      <c r="CB7" s="50" t="s">
        <v>16</v>
      </c>
      <c r="CC7" s="42"/>
      <c r="CD7" s="191"/>
      <c r="CF7" s="26"/>
      <c r="CG7" s="34"/>
      <c r="CH7" s="44">
        <f>F74</f>
        <v>61</v>
      </c>
      <c r="CI7" s="45">
        <f>F81</f>
        <v>68</v>
      </c>
      <c r="CJ7" s="45">
        <f>F88</f>
        <v>75</v>
      </c>
      <c r="CK7" s="45">
        <f>F15</f>
        <v>2</v>
      </c>
      <c r="CL7" s="45">
        <f>F31</f>
        <v>18</v>
      </c>
      <c r="CM7" s="45">
        <f>F35</f>
        <v>22</v>
      </c>
      <c r="CN7" s="45">
        <f>F46</f>
        <v>33</v>
      </c>
      <c r="CO7" s="45">
        <f>F50</f>
        <v>37</v>
      </c>
      <c r="CP7" s="46">
        <f>F66</f>
        <v>53</v>
      </c>
      <c r="CQ7" s="47">
        <f t="shared" si="3"/>
        <v>20049</v>
      </c>
      <c r="CR7" s="2"/>
      <c r="CS7" s="48" t="s">
        <v>91</v>
      </c>
      <c r="CT7" s="49" t="s">
        <v>59</v>
      </c>
      <c r="CU7" s="49" t="s">
        <v>68</v>
      </c>
      <c r="CV7" s="49" t="s">
        <v>20</v>
      </c>
      <c r="CW7" s="49" t="s">
        <v>79</v>
      </c>
      <c r="CX7" s="49" t="s">
        <v>11</v>
      </c>
      <c r="CY7" s="49" t="s">
        <v>50</v>
      </c>
      <c r="CZ7" s="49" t="s">
        <v>29</v>
      </c>
      <c r="DA7" s="50" t="s">
        <v>38</v>
      </c>
      <c r="DB7" s="42"/>
      <c r="DC7" s="191"/>
      <c r="DE7" s="19"/>
      <c r="DF7" s="34"/>
      <c r="DG7" s="44">
        <f>F74</f>
        <v>61</v>
      </c>
      <c r="DH7" s="45">
        <f>F81</f>
        <v>68</v>
      </c>
      <c r="DI7" s="45">
        <f>F88</f>
        <v>75</v>
      </c>
      <c r="DJ7" s="45">
        <f>F19</f>
        <v>6</v>
      </c>
      <c r="DK7" s="45">
        <f>F23</f>
        <v>10</v>
      </c>
      <c r="DL7" s="45">
        <f>F39</f>
        <v>26</v>
      </c>
      <c r="DM7" s="45">
        <f>F42</f>
        <v>29</v>
      </c>
      <c r="DN7" s="45">
        <f>F58</f>
        <v>45</v>
      </c>
      <c r="DO7" s="46">
        <f>F62</f>
        <v>49</v>
      </c>
      <c r="DP7" s="47">
        <f t="shared" si="4"/>
        <v>20049</v>
      </c>
      <c r="DQ7" s="2"/>
      <c r="DR7" s="48" t="s">
        <v>91</v>
      </c>
      <c r="DS7" s="49" t="s">
        <v>59</v>
      </c>
      <c r="DT7" s="49" t="s">
        <v>68</v>
      </c>
      <c r="DU7" s="49" t="s">
        <v>72</v>
      </c>
      <c r="DV7" s="49" t="s">
        <v>95</v>
      </c>
      <c r="DW7" s="49" t="s">
        <v>63</v>
      </c>
      <c r="DX7" s="49" t="s">
        <v>67</v>
      </c>
      <c r="DY7" s="49" t="s">
        <v>76</v>
      </c>
      <c r="DZ7" s="50" t="s">
        <v>99</v>
      </c>
      <c r="EA7" s="42"/>
      <c r="EB7" s="24"/>
      <c r="ED7" s="26"/>
      <c r="EE7" s="34"/>
      <c r="EF7" s="44">
        <f>F68</f>
        <v>55</v>
      </c>
      <c r="EG7" s="45">
        <f>F81</f>
        <v>68</v>
      </c>
      <c r="EH7" s="45">
        <f>F94</f>
        <v>81</v>
      </c>
      <c r="EI7" s="45">
        <f>F21</f>
        <v>8</v>
      </c>
      <c r="EJ7" s="45">
        <f>F25</f>
        <v>12</v>
      </c>
      <c r="EK7" s="45">
        <f>F35</f>
        <v>22</v>
      </c>
      <c r="EL7" s="45">
        <f>F46</f>
        <v>33</v>
      </c>
      <c r="EM7" s="45">
        <f>F56</f>
        <v>43</v>
      </c>
      <c r="EN7" s="46">
        <f>F60</f>
        <v>47</v>
      </c>
      <c r="EO7" s="47">
        <f t="shared" si="5"/>
        <v>20049</v>
      </c>
      <c r="EP7" s="2"/>
      <c r="EQ7" s="48" t="s">
        <v>53</v>
      </c>
      <c r="ER7" s="49" t="s">
        <v>59</v>
      </c>
      <c r="ES7" s="49" t="s">
        <v>13</v>
      </c>
      <c r="ET7" s="49" t="s">
        <v>52</v>
      </c>
      <c r="EU7" s="49" t="s">
        <v>62</v>
      </c>
      <c r="EV7" s="49" t="s">
        <v>11</v>
      </c>
      <c r="EW7" s="49" t="s">
        <v>50</v>
      </c>
      <c r="EX7" s="49" t="s">
        <v>65</v>
      </c>
      <c r="EY7" s="50" t="s">
        <v>16</v>
      </c>
      <c r="EZ7" s="42"/>
      <c r="FA7" s="191"/>
      <c r="FC7" s="26"/>
      <c r="FD7" s="34"/>
      <c r="FE7" s="44">
        <f>F76</f>
        <v>63</v>
      </c>
      <c r="FF7" s="45">
        <f>F81</f>
        <v>68</v>
      </c>
      <c r="FG7" s="45">
        <f>F86</f>
        <v>73</v>
      </c>
      <c r="FH7" s="45">
        <f>F15</f>
        <v>2</v>
      </c>
      <c r="FI7" s="45">
        <f>F29</f>
        <v>16</v>
      </c>
      <c r="FJ7" s="45">
        <f>F37</f>
        <v>24</v>
      </c>
      <c r="FK7" s="45">
        <f>F44</f>
        <v>31</v>
      </c>
      <c r="FL7" s="45">
        <f>F52</f>
        <v>39</v>
      </c>
      <c r="FM7" s="46">
        <f>F66</f>
        <v>53</v>
      </c>
      <c r="FN7" s="47">
        <f t="shared" si="6"/>
        <v>20049</v>
      </c>
      <c r="FO7" s="2"/>
      <c r="FP7" s="48" t="s">
        <v>61</v>
      </c>
      <c r="FQ7" s="49" t="s">
        <v>59</v>
      </c>
      <c r="FR7" s="49" t="s">
        <v>60</v>
      </c>
      <c r="FS7" s="49" t="s">
        <v>20</v>
      </c>
      <c r="FT7" s="49" t="s">
        <v>21</v>
      </c>
      <c r="FU7" s="49" t="s">
        <v>22</v>
      </c>
      <c r="FV7" s="49" t="s">
        <v>39</v>
      </c>
      <c r="FW7" s="49" t="s">
        <v>40</v>
      </c>
      <c r="FX7" s="50" t="s">
        <v>38</v>
      </c>
      <c r="FY7" s="42"/>
      <c r="FZ7" s="191"/>
      <c r="GB7" s="26"/>
      <c r="GC7" s="34"/>
      <c r="GD7" s="44">
        <f>F68</f>
        <v>55</v>
      </c>
      <c r="GE7" s="45">
        <f>F81</f>
        <v>68</v>
      </c>
      <c r="GF7" s="45">
        <f>F94</f>
        <v>81</v>
      </c>
      <c r="GG7" s="45">
        <f>F21</f>
        <v>8</v>
      </c>
      <c r="GH7" s="45">
        <f>F25</f>
        <v>12</v>
      </c>
      <c r="GI7" s="45">
        <f>F35</f>
        <v>22</v>
      </c>
      <c r="GJ7" s="45">
        <f>F46</f>
        <v>33</v>
      </c>
      <c r="GK7" s="45">
        <f>F56</f>
        <v>43</v>
      </c>
      <c r="GL7" s="46">
        <f>F60</f>
        <v>47</v>
      </c>
      <c r="GM7" s="47">
        <f t="shared" si="7"/>
        <v>20049</v>
      </c>
      <c r="GN7" s="2"/>
      <c r="GO7" s="48" t="s">
        <v>53</v>
      </c>
      <c r="GP7" s="49" t="s">
        <v>59</v>
      </c>
      <c r="GQ7" s="49" t="s">
        <v>13</v>
      </c>
      <c r="GR7" s="49" t="s">
        <v>52</v>
      </c>
      <c r="GS7" s="49" t="s">
        <v>62</v>
      </c>
      <c r="GT7" s="49" t="s">
        <v>11</v>
      </c>
      <c r="GU7" s="49" t="s">
        <v>50</v>
      </c>
      <c r="GV7" s="49" t="s">
        <v>65</v>
      </c>
      <c r="GW7" s="50" t="s">
        <v>16</v>
      </c>
      <c r="GX7" s="42"/>
      <c r="GY7" s="191"/>
    </row>
    <row r="8" spans="1:207" x14ac:dyDescent="0.2">
      <c r="A8" s="30" t="s">
        <v>77</v>
      </c>
      <c r="B8" s="51">
        <f>SUM(F14:F94)/C12</f>
        <v>369</v>
      </c>
      <c r="C8" s="2"/>
      <c r="D8" s="2" t="s">
        <v>78</v>
      </c>
      <c r="E8" s="2"/>
      <c r="F8" s="2"/>
      <c r="G8" s="2"/>
      <c r="I8" s="19"/>
      <c r="J8" s="34"/>
      <c r="K8" s="44">
        <f>F15</f>
        <v>2</v>
      </c>
      <c r="L8" s="45">
        <f>F29</f>
        <v>16</v>
      </c>
      <c r="M8" s="45">
        <f>F37</f>
        <v>24</v>
      </c>
      <c r="N8" s="45">
        <f>F49</f>
        <v>36</v>
      </c>
      <c r="O8" s="45">
        <f>F54</f>
        <v>41</v>
      </c>
      <c r="P8" s="45">
        <f>F59</f>
        <v>46</v>
      </c>
      <c r="Q8" s="45">
        <f>F71</f>
        <v>58</v>
      </c>
      <c r="R8" s="45">
        <f>F79</f>
        <v>66</v>
      </c>
      <c r="S8" s="46">
        <f>F93</f>
        <v>80</v>
      </c>
      <c r="T8" s="47">
        <f t="shared" si="0"/>
        <v>20049</v>
      </c>
      <c r="U8" s="2"/>
      <c r="V8" s="48" t="s">
        <v>20</v>
      </c>
      <c r="W8" s="49" t="s">
        <v>21</v>
      </c>
      <c r="X8" s="49" t="s">
        <v>22</v>
      </c>
      <c r="Y8" s="49" t="s">
        <v>23</v>
      </c>
      <c r="Z8" s="49" t="s">
        <v>24</v>
      </c>
      <c r="AA8" s="49" t="s">
        <v>25</v>
      </c>
      <c r="AB8" s="49" t="s">
        <v>26</v>
      </c>
      <c r="AC8" s="49" t="s">
        <v>27</v>
      </c>
      <c r="AD8" s="50" t="s">
        <v>28</v>
      </c>
      <c r="AE8" s="42"/>
      <c r="AF8" s="24"/>
      <c r="AH8" s="26"/>
      <c r="AI8" s="34"/>
      <c r="AJ8" s="44">
        <f>F21</f>
        <v>8</v>
      </c>
      <c r="AK8" s="45">
        <f>F25</f>
        <v>12</v>
      </c>
      <c r="AL8" s="45">
        <f>F35</f>
        <v>22</v>
      </c>
      <c r="AM8" s="45">
        <f>F41</f>
        <v>28</v>
      </c>
      <c r="AN8" s="45">
        <f>F54</f>
        <v>41</v>
      </c>
      <c r="AO8" s="45">
        <f>F67</f>
        <v>54</v>
      </c>
      <c r="AP8" s="45">
        <f>F73</f>
        <v>60</v>
      </c>
      <c r="AQ8" s="45">
        <f>F83</f>
        <v>70</v>
      </c>
      <c r="AR8" s="46">
        <f>F87</f>
        <v>74</v>
      </c>
      <c r="AS8" s="47">
        <f t="shared" si="1"/>
        <v>20049</v>
      </c>
      <c r="AT8" s="2"/>
      <c r="AU8" s="48" t="s">
        <v>52</v>
      </c>
      <c r="AV8" s="49" t="s">
        <v>62</v>
      </c>
      <c r="AW8" s="49" t="s">
        <v>11</v>
      </c>
      <c r="AX8" s="49" t="s">
        <v>75</v>
      </c>
      <c r="AY8" s="49" t="s">
        <v>24</v>
      </c>
      <c r="AZ8" s="49" t="s">
        <v>30</v>
      </c>
      <c r="BA8" s="49" t="s">
        <v>87</v>
      </c>
      <c r="BB8" s="49" t="s">
        <v>43</v>
      </c>
      <c r="BC8" s="50" t="s">
        <v>97</v>
      </c>
      <c r="BD8" s="42"/>
      <c r="BE8" s="191"/>
      <c r="BG8" s="26"/>
      <c r="BH8" s="34"/>
      <c r="BI8" s="44">
        <f>F17</f>
        <v>4</v>
      </c>
      <c r="BJ8" s="45">
        <f>F31</f>
        <v>18</v>
      </c>
      <c r="BK8" s="45">
        <f>F33</f>
        <v>20</v>
      </c>
      <c r="BL8" s="45">
        <f>F43</f>
        <v>30</v>
      </c>
      <c r="BM8" s="45">
        <f>F54</f>
        <v>41</v>
      </c>
      <c r="BN8" s="45">
        <f>F65</f>
        <v>52</v>
      </c>
      <c r="BO8" s="45">
        <f>F75</f>
        <v>62</v>
      </c>
      <c r="BP8" s="45">
        <f>F77</f>
        <v>64</v>
      </c>
      <c r="BQ8" s="46">
        <f>F91</f>
        <v>78</v>
      </c>
      <c r="BR8" s="47">
        <f t="shared" si="2"/>
        <v>20049</v>
      </c>
      <c r="BS8" s="2"/>
      <c r="BT8" s="48" t="s">
        <v>64</v>
      </c>
      <c r="BU8" s="49" t="s">
        <v>79</v>
      </c>
      <c r="BV8" s="49" t="s">
        <v>36</v>
      </c>
      <c r="BW8" s="49" t="s">
        <v>93</v>
      </c>
      <c r="BX8" s="49" t="s">
        <v>24</v>
      </c>
      <c r="BY8" s="49" t="s">
        <v>56</v>
      </c>
      <c r="BZ8" s="49" t="s">
        <v>69</v>
      </c>
      <c r="CA8" s="49" t="s">
        <v>19</v>
      </c>
      <c r="CB8" s="50" t="s">
        <v>41</v>
      </c>
      <c r="CC8" s="42"/>
      <c r="CD8" s="191"/>
      <c r="CF8" s="26"/>
      <c r="CG8" s="34"/>
      <c r="CH8" s="44">
        <f>F19</f>
        <v>6</v>
      </c>
      <c r="CI8" s="45">
        <f>F23</f>
        <v>10</v>
      </c>
      <c r="CJ8" s="45">
        <f>F39</f>
        <v>26</v>
      </c>
      <c r="CK8" s="45">
        <f>F47</f>
        <v>34</v>
      </c>
      <c r="CL8" s="45">
        <f>F54</f>
        <v>41</v>
      </c>
      <c r="CM8" s="45">
        <f>F61</f>
        <v>48</v>
      </c>
      <c r="CN8" s="45">
        <f>F69</f>
        <v>56</v>
      </c>
      <c r="CO8" s="45">
        <f>F85</f>
        <v>72</v>
      </c>
      <c r="CP8" s="46">
        <f>F89</f>
        <v>76</v>
      </c>
      <c r="CQ8" s="47">
        <f t="shared" si="3"/>
        <v>20049</v>
      </c>
      <c r="CR8" s="2"/>
      <c r="CS8" s="48" t="s">
        <v>72</v>
      </c>
      <c r="CT8" s="49" t="s">
        <v>95</v>
      </c>
      <c r="CU8" s="49" t="s">
        <v>63</v>
      </c>
      <c r="CV8" s="49" t="s">
        <v>15</v>
      </c>
      <c r="CW8" s="49" t="s">
        <v>24</v>
      </c>
      <c r="CX8" s="49" t="s">
        <v>83</v>
      </c>
      <c r="CY8" s="49" t="s">
        <v>42</v>
      </c>
      <c r="CZ8" s="49" t="s">
        <v>54</v>
      </c>
      <c r="DA8" s="50" t="s">
        <v>33</v>
      </c>
      <c r="DB8" s="42"/>
      <c r="DC8" s="191"/>
      <c r="DE8" s="19"/>
      <c r="DF8" s="34"/>
      <c r="DG8" s="44">
        <f>F15</f>
        <v>2</v>
      </c>
      <c r="DH8" s="45">
        <f>F31</f>
        <v>18</v>
      </c>
      <c r="DI8" s="45">
        <f>F35</f>
        <v>22</v>
      </c>
      <c r="DJ8" s="45">
        <f>F47</f>
        <v>34</v>
      </c>
      <c r="DK8" s="45">
        <f>F54</f>
        <v>41</v>
      </c>
      <c r="DL8" s="45">
        <f>F61</f>
        <v>48</v>
      </c>
      <c r="DM8" s="45">
        <f>F73</f>
        <v>60</v>
      </c>
      <c r="DN8" s="45">
        <f>F77</f>
        <v>64</v>
      </c>
      <c r="DO8" s="46">
        <f>F93</f>
        <v>80</v>
      </c>
      <c r="DP8" s="47">
        <f t="shared" si="4"/>
        <v>20049</v>
      </c>
      <c r="DQ8" s="2"/>
      <c r="DR8" s="48" t="s">
        <v>20</v>
      </c>
      <c r="DS8" s="49" t="s">
        <v>79</v>
      </c>
      <c r="DT8" s="49" t="s">
        <v>11</v>
      </c>
      <c r="DU8" s="49" t="s">
        <v>15</v>
      </c>
      <c r="DV8" s="49" t="s">
        <v>24</v>
      </c>
      <c r="DW8" s="49" t="s">
        <v>83</v>
      </c>
      <c r="DX8" s="49" t="s">
        <v>87</v>
      </c>
      <c r="DY8" s="49" t="s">
        <v>19</v>
      </c>
      <c r="DZ8" s="50" t="s">
        <v>28</v>
      </c>
      <c r="EA8" s="42"/>
      <c r="EB8" s="24"/>
      <c r="ED8" s="26"/>
      <c r="EE8" s="34"/>
      <c r="EF8" s="44">
        <f>F19</f>
        <v>6</v>
      </c>
      <c r="EG8" s="45">
        <f>F29</f>
        <v>16</v>
      </c>
      <c r="EH8" s="45">
        <f>F33</f>
        <v>20</v>
      </c>
      <c r="EI8" s="45">
        <f>F41</f>
        <v>28</v>
      </c>
      <c r="EJ8" s="45">
        <f>F54</f>
        <v>41</v>
      </c>
      <c r="EK8" s="45">
        <f>F67</f>
        <v>54</v>
      </c>
      <c r="EL8" s="45">
        <f>F75</f>
        <v>62</v>
      </c>
      <c r="EM8" s="45">
        <f>F79</f>
        <v>66</v>
      </c>
      <c r="EN8" s="46">
        <f>F89</f>
        <v>76</v>
      </c>
      <c r="EO8" s="47">
        <f t="shared" si="5"/>
        <v>20049</v>
      </c>
      <c r="EP8" s="2"/>
      <c r="EQ8" s="48" t="s">
        <v>72</v>
      </c>
      <c r="ER8" s="49" t="s">
        <v>21</v>
      </c>
      <c r="ES8" s="49" t="s">
        <v>36</v>
      </c>
      <c r="ET8" s="49" t="s">
        <v>75</v>
      </c>
      <c r="EU8" s="49" t="s">
        <v>24</v>
      </c>
      <c r="EV8" s="49" t="s">
        <v>30</v>
      </c>
      <c r="EW8" s="49" t="s">
        <v>69</v>
      </c>
      <c r="EX8" s="49" t="s">
        <v>27</v>
      </c>
      <c r="EY8" s="50" t="s">
        <v>33</v>
      </c>
      <c r="EZ8" s="42"/>
      <c r="FA8" s="191"/>
      <c r="FC8" s="26"/>
      <c r="FD8" s="34"/>
      <c r="FE8" s="44">
        <f>F17</f>
        <v>4</v>
      </c>
      <c r="FF8" s="45">
        <f>F25</f>
        <v>12</v>
      </c>
      <c r="FG8" s="45">
        <f>F39</f>
        <v>26</v>
      </c>
      <c r="FH8" s="45">
        <f>F49</f>
        <v>36</v>
      </c>
      <c r="FI8" s="45">
        <f>F54</f>
        <v>41</v>
      </c>
      <c r="FJ8" s="45">
        <f>F59</f>
        <v>46</v>
      </c>
      <c r="FK8" s="45">
        <f>F69</f>
        <v>56</v>
      </c>
      <c r="FL8" s="45">
        <f>F83</f>
        <v>70</v>
      </c>
      <c r="FM8" s="46">
        <f>F91</f>
        <v>78</v>
      </c>
      <c r="FN8" s="47">
        <f t="shared" si="6"/>
        <v>20049</v>
      </c>
      <c r="FO8" s="2"/>
      <c r="FP8" s="48" t="s">
        <v>64</v>
      </c>
      <c r="FQ8" s="49" t="s">
        <v>62</v>
      </c>
      <c r="FR8" s="49" t="s">
        <v>63</v>
      </c>
      <c r="FS8" s="49" t="s">
        <v>23</v>
      </c>
      <c r="FT8" s="49" t="s">
        <v>24</v>
      </c>
      <c r="FU8" s="49" t="s">
        <v>25</v>
      </c>
      <c r="FV8" s="49" t="s">
        <v>42</v>
      </c>
      <c r="FW8" s="49" t="s">
        <v>43</v>
      </c>
      <c r="FX8" s="50" t="s">
        <v>41</v>
      </c>
      <c r="FY8" s="42"/>
      <c r="FZ8" s="191"/>
      <c r="GB8" s="26"/>
      <c r="GC8" s="34"/>
      <c r="GD8" s="44">
        <f>F19</f>
        <v>6</v>
      </c>
      <c r="GE8" s="45">
        <f>F29</f>
        <v>16</v>
      </c>
      <c r="GF8" s="45">
        <f>F33</f>
        <v>20</v>
      </c>
      <c r="GG8" s="45">
        <f>F41</f>
        <v>28</v>
      </c>
      <c r="GH8" s="45">
        <f>F54</f>
        <v>41</v>
      </c>
      <c r="GI8" s="45">
        <f>F67</f>
        <v>54</v>
      </c>
      <c r="GJ8" s="45">
        <f>F75</f>
        <v>62</v>
      </c>
      <c r="GK8" s="45">
        <f>F79</f>
        <v>66</v>
      </c>
      <c r="GL8" s="46">
        <f>F89</f>
        <v>76</v>
      </c>
      <c r="GM8" s="47">
        <f t="shared" si="7"/>
        <v>20049</v>
      </c>
      <c r="GN8" s="2"/>
      <c r="GO8" s="48" t="s">
        <v>72</v>
      </c>
      <c r="GP8" s="49" t="s">
        <v>21</v>
      </c>
      <c r="GQ8" s="49" t="s">
        <v>36</v>
      </c>
      <c r="GR8" s="49" t="s">
        <v>75</v>
      </c>
      <c r="GS8" s="49" t="s">
        <v>24</v>
      </c>
      <c r="GT8" s="49" t="s">
        <v>30</v>
      </c>
      <c r="GU8" s="49" t="s">
        <v>69</v>
      </c>
      <c r="GV8" s="49" t="s">
        <v>27</v>
      </c>
      <c r="GW8" s="50" t="s">
        <v>33</v>
      </c>
      <c r="GX8" s="42"/>
      <c r="GY8" s="191"/>
    </row>
    <row r="9" spans="1:207" x14ac:dyDescent="0.2">
      <c r="A9" s="2"/>
      <c r="B9" s="2"/>
      <c r="C9" s="2"/>
      <c r="D9" s="2"/>
      <c r="E9" s="2"/>
      <c r="F9" s="2"/>
      <c r="G9" s="2"/>
      <c r="I9" s="19"/>
      <c r="J9" s="34"/>
      <c r="K9" s="44">
        <f>F44</f>
        <v>31</v>
      </c>
      <c r="L9" s="45">
        <f>F52</f>
        <v>39</v>
      </c>
      <c r="M9" s="45">
        <f>F66</f>
        <v>53</v>
      </c>
      <c r="N9" s="45">
        <f>F69</f>
        <v>56</v>
      </c>
      <c r="O9" s="45">
        <f>F83</f>
        <v>70</v>
      </c>
      <c r="P9" s="45">
        <f>F91</f>
        <v>78</v>
      </c>
      <c r="Q9" s="45">
        <f>F22</f>
        <v>9</v>
      </c>
      <c r="R9" s="45">
        <f>F27</f>
        <v>14</v>
      </c>
      <c r="S9" s="46">
        <f>F32</f>
        <v>19</v>
      </c>
      <c r="T9" s="47">
        <f t="shared" si="0"/>
        <v>20049</v>
      </c>
      <c r="U9" s="2"/>
      <c r="V9" s="48" t="s">
        <v>39</v>
      </c>
      <c r="W9" s="49" t="s">
        <v>40</v>
      </c>
      <c r="X9" s="49" t="s">
        <v>38</v>
      </c>
      <c r="Y9" s="49" t="s">
        <v>42</v>
      </c>
      <c r="Z9" s="49" t="s">
        <v>43</v>
      </c>
      <c r="AA9" s="49" t="s">
        <v>41</v>
      </c>
      <c r="AB9" s="49" t="s">
        <v>45</v>
      </c>
      <c r="AC9" s="49" t="s">
        <v>46</v>
      </c>
      <c r="AD9" s="50" t="s">
        <v>44</v>
      </c>
      <c r="AE9" s="42"/>
      <c r="AF9" s="24"/>
      <c r="AH9" s="26"/>
      <c r="AI9" s="34"/>
      <c r="AJ9" s="44">
        <f>F46</f>
        <v>33</v>
      </c>
      <c r="AK9" s="45">
        <f>F56</f>
        <v>43</v>
      </c>
      <c r="AL9" s="45">
        <f>F60</f>
        <v>47</v>
      </c>
      <c r="AM9" s="45">
        <f>F75</f>
        <v>62</v>
      </c>
      <c r="AN9" s="45">
        <f>F79</f>
        <v>66</v>
      </c>
      <c r="AO9" s="45">
        <f>F89</f>
        <v>76</v>
      </c>
      <c r="AP9" s="45">
        <f>F14</f>
        <v>1</v>
      </c>
      <c r="AQ9" s="45">
        <f>F27</f>
        <v>14</v>
      </c>
      <c r="AR9" s="46">
        <f>F40</f>
        <v>27</v>
      </c>
      <c r="AS9" s="47">
        <f t="shared" si="1"/>
        <v>20049</v>
      </c>
      <c r="AT9" s="2"/>
      <c r="AU9" s="48" t="s">
        <v>50</v>
      </c>
      <c r="AV9" s="49" t="s">
        <v>65</v>
      </c>
      <c r="AW9" s="49" t="s">
        <v>16</v>
      </c>
      <c r="AX9" s="49" t="s">
        <v>69</v>
      </c>
      <c r="AY9" s="49" t="s">
        <v>27</v>
      </c>
      <c r="AZ9" s="49" t="s">
        <v>33</v>
      </c>
      <c r="BA9" s="49" t="s">
        <v>81</v>
      </c>
      <c r="BB9" s="49" t="s">
        <v>46</v>
      </c>
      <c r="BC9" s="50" t="s">
        <v>96</v>
      </c>
      <c r="BD9" s="42"/>
      <c r="BE9" s="191"/>
      <c r="BG9" s="26"/>
      <c r="BH9" s="34"/>
      <c r="BI9" s="44">
        <f>F48</f>
        <v>35</v>
      </c>
      <c r="BJ9" s="45">
        <f>F50</f>
        <v>37</v>
      </c>
      <c r="BK9" s="45">
        <f>F64</f>
        <v>51</v>
      </c>
      <c r="BL9" s="45">
        <f>F71</f>
        <v>58</v>
      </c>
      <c r="BM9" s="45">
        <f>F85</f>
        <v>72</v>
      </c>
      <c r="BN9" s="45">
        <f>F87</f>
        <v>74</v>
      </c>
      <c r="BO9" s="45">
        <f>F16</f>
        <v>3</v>
      </c>
      <c r="BP9" s="45">
        <f>F27</f>
        <v>14</v>
      </c>
      <c r="BQ9" s="46">
        <f>F38</f>
        <v>25</v>
      </c>
      <c r="BR9" s="47">
        <f t="shared" si="2"/>
        <v>20049</v>
      </c>
      <c r="BS9" s="2"/>
      <c r="BT9" s="48" t="s">
        <v>84</v>
      </c>
      <c r="BU9" s="49" t="s">
        <v>29</v>
      </c>
      <c r="BV9" s="49" t="s">
        <v>66</v>
      </c>
      <c r="BW9" s="49" t="s">
        <v>26</v>
      </c>
      <c r="BX9" s="49" t="s">
        <v>54</v>
      </c>
      <c r="BY9" s="49" t="s">
        <v>97</v>
      </c>
      <c r="BZ9" s="49" t="s">
        <v>12</v>
      </c>
      <c r="CA9" s="49" t="s">
        <v>46</v>
      </c>
      <c r="CB9" s="50" t="s">
        <v>71</v>
      </c>
      <c r="CC9" s="42"/>
      <c r="CD9" s="191"/>
      <c r="CF9" s="26"/>
      <c r="CG9" s="34"/>
      <c r="CH9" s="44">
        <f>F42</f>
        <v>29</v>
      </c>
      <c r="CI9" s="45">
        <f>F58</f>
        <v>45</v>
      </c>
      <c r="CJ9" s="45">
        <f>F62</f>
        <v>49</v>
      </c>
      <c r="CK9" s="45">
        <f>F73</f>
        <v>60</v>
      </c>
      <c r="CL9" s="45">
        <f>F77</f>
        <v>64</v>
      </c>
      <c r="CM9" s="45">
        <f>F93</f>
        <v>80</v>
      </c>
      <c r="CN9" s="45">
        <f>F20</f>
        <v>7</v>
      </c>
      <c r="CO9" s="45">
        <f>F27</f>
        <v>14</v>
      </c>
      <c r="CP9" s="46">
        <f>F34</f>
        <v>21</v>
      </c>
      <c r="CQ9" s="47">
        <f t="shared" si="3"/>
        <v>20049</v>
      </c>
      <c r="CR9" s="2"/>
      <c r="CS9" s="48" t="s">
        <v>67</v>
      </c>
      <c r="CT9" s="49" t="s">
        <v>76</v>
      </c>
      <c r="CU9" s="49" t="s">
        <v>99</v>
      </c>
      <c r="CV9" s="49" t="s">
        <v>87</v>
      </c>
      <c r="CW9" s="49" t="s">
        <v>19</v>
      </c>
      <c r="CX9" s="49" t="s">
        <v>28</v>
      </c>
      <c r="CY9" s="49" t="s">
        <v>37</v>
      </c>
      <c r="CZ9" s="49" t="s">
        <v>46</v>
      </c>
      <c r="DA9" s="50" t="s">
        <v>58</v>
      </c>
      <c r="DB9" s="42"/>
      <c r="DC9" s="191"/>
      <c r="DE9" s="19"/>
      <c r="DF9" s="34"/>
      <c r="DG9" s="44">
        <f>F46</f>
        <v>33</v>
      </c>
      <c r="DH9" s="45">
        <f>F50</f>
        <v>37</v>
      </c>
      <c r="DI9" s="45">
        <f>F66</f>
        <v>53</v>
      </c>
      <c r="DJ9" s="45">
        <f>F69</f>
        <v>56</v>
      </c>
      <c r="DK9" s="45">
        <f>F85</f>
        <v>72</v>
      </c>
      <c r="DL9" s="45">
        <f>F89</f>
        <v>76</v>
      </c>
      <c r="DM9" s="45">
        <f>F20</f>
        <v>7</v>
      </c>
      <c r="DN9" s="45">
        <f>F27</f>
        <v>14</v>
      </c>
      <c r="DO9" s="46">
        <f>F34</f>
        <v>21</v>
      </c>
      <c r="DP9" s="47">
        <f t="shared" si="4"/>
        <v>20049</v>
      </c>
      <c r="DQ9" s="2"/>
      <c r="DR9" s="48" t="s">
        <v>50</v>
      </c>
      <c r="DS9" s="49" t="s">
        <v>29</v>
      </c>
      <c r="DT9" s="49" t="s">
        <v>38</v>
      </c>
      <c r="DU9" s="49" t="s">
        <v>42</v>
      </c>
      <c r="DV9" s="49" t="s">
        <v>54</v>
      </c>
      <c r="DW9" s="49" t="s">
        <v>33</v>
      </c>
      <c r="DX9" s="49" t="s">
        <v>37</v>
      </c>
      <c r="DY9" s="49" t="s">
        <v>46</v>
      </c>
      <c r="DZ9" s="50" t="s">
        <v>58</v>
      </c>
      <c r="EA9" s="42"/>
      <c r="EB9" s="24"/>
      <c r="ED9" s="26"/>
      <c r="EE9" s="34"/>
      <c r="EF9" s="44">
        <f>F48</f>
        <v>35</v>
      </c>
      <c r="EG9" s="45">
        <f>F52</f>
        <v>39</v>
      </c>
      <c r="EH9" s="45">
        <f>F62</f>
        <v>49</v>
      </c>
      <c r="EI9" s="45">
        <f>F73</f>
        <v>60</v>
      </c>
      <c r="EJ9" s="45">
        <f>F83</f>
        <v>70</v>
      </c>
      <c r="EK9" s="45">
        <f>F87</f>
        <v>74</v>
      </c>
      <c r="EL9" s="45">
        <f>F14</f>
        <v>1</v>
      </c>
      <c r="EM9" s="45">
        <f>F27</f>
        <v>14</v>
      </c>
      <c r="EN9" s="46">
        <f>F40</f>
        <v>27</v>
      </c>
      <c r="EO9" s="47">
        <f t="shared" si="5"/>
        <v>20049</v>
      </c>
      <c r="EP9" s="2"/>
      <c r="EQ9" s="48" t="s">
        <v>84</v>
      </c>
      <c r="ER9" s="49" t="s">
        <v>40</v>
      </c>
      <c r="ES9" s="49" t="s">
        <v>99</v>
      </c>
      <c r="ET9" s="49" t="s">
        <v>87</v>
      </c>
      <c r="EU9" s="49" t="s">
        <v>43</v>
      </c>
      <c r="EV9" s="49" t="s">
        <v>97</v>
      </c>
      <c r="EW9" s="49" t="s">
        <v>81</v>
      </c>
      <c r="EX9" s="49" t="s">
        <v>46</v>
      </c>
      <c r="EY9" s="50" t="s">
        <v>96</v>
      </c>
      <c r="EZ9" s="42"/>
      <c r="FA9" s="191"/>
      <c r="FC9" s="26"/>
      <c r="FD9" s="34"/>
      <c r="FE9" s="44">
        <f>F42</f>
        <v>29</v>
      </c>
      <c r="FF9" s="45">
        <f>F56</f>
        <v>43</v>
      </c>
      <c r="FG9" s="45">
        <f>F64</f>
        <v>51</v>
      </c>
      <c r="FH9" s="45">
        <f>F71</f>
        <v>58</v>
      </c>
      <c r="FI9" s="45">
        <f>F79</f>
        <v>66</v>
      </c>
      <c r="FJ9" s="45">
        <f>F93</f>
        <v>80</v>
      </c>
      <c r="FK9" s="45">
        <f>F22</f>
        <v>9</v>
      </c>
      <c r="FL9" s="45">
        <f>F27</f>
        <v>14</v>
      </c>
      <c r="FM9" s="46">
        <f>F32</f>
        <v>19</v>
      </c>
      <c r="FN9" s="47">
        <f t="shared" si="6"/>
        <v>20049</v>
      </c>
      <c r="FO9" s="2"/>
      <c r="FP9" s="48" t="s">
        <v>67</v>
      </c>
      <c r="FQ9" s="49" t="s">
        <v>65</v>
      </c>
      <c r="FR9" s="49" t="s">
        <v>66</v>
      </c>
      <c r="FS9" s="49" t="s">
        <v>26</v>
      </c>
      <c r="FT9" s="49" t="s">
        <v>27</v>
      </c>
      <c r="FU9" s="49" t="s">
        <v>28</v>
      </c>
      <c r="FV9" s="49" t="s">
        <v>45</v>
      </c>
      <c r="FW9" s="49" t="s">
        <v>46</v>
      </c>
      <c r="FX9" s="50" t="s">
        <v>44</v>
      </c>
      <c r="FY9" s="42"/>
      <c r="FZ9" s="191"/>
      <c r="GB9" s="26"/>
      <c r="GC9" s="34"/>
      <c r="GD9" s="44">
        <f>F48</f>
        <v>35</v>
      </c>
      <c r="GE9" s="45">
        <f>F52</f>
        <v>39</v>
      </c>
      <c r="GF9" s="45">
        <f>F62</f>
        <v>49</v>
      </c>
      <c r="GG9" s="45">
        <f>F73</f>
        <v>60</v>
      </c>
      <c r="GH9" s="45">
        <f>F83</f>
        <v>70</v>
      </c>
      <c r="GI9" s="45">
        <f>F87</f>
        <v>74</v>
      </c>
      <c r="GJ9" s="45">
        <f>F14</f>
        <v>1</v>
      </c>
      <c r="GK9" s="45">
        <f>F27</f>
        <v>14</v>
      </c>
      <c r="GL9" s="46">
        <f>F40</f>
        <v>27</v>
      </c>
      <c r="GM9" s="47">
        <f t="shared" si="7"/>
        <v>20049</v>
      </c>
      <c r="GN9" s="2"/>
      <c r="GO9" s="48" t="s">
        <v>84</v>
      </c>
      <c r="GP9" s="49" t="s">
        <v>40</v>
      </c>
      <c r="GQ9" s="49" t="s">
        <v>99</v>
      </c>
      <c r="GR9" s="49" t="s">
        <v>87</v>
      </c>
      <c r="GS9" s="49" t="s">
        <v>43</v>
      </c>
      <c r="GT9" s="49" t="s">
        <v>97</v>
      </c>
      <c r="GU9" s="49" t="s">
        <v>81</v>
      </c>
      <c r="GV9" s="49" t="s">
        <v>46</v>
      </c>
      <c r="GW9" s="50" t="s">
        <v>96</v>
      </c>
      <c r="GX9" s="42"/>
      <c r="GY9" s="191"/>
    </row>
    <row r="10" spans="1:207" x14ac:dyDescent="0.2">
      <c r="A10" s="30" t="s">
        <v>77</v>
      </c>
      <c r="B10" s="51">
        <f>0.5*C12*(2*B4+B6*(C12^2-1))</f>
        <v>369</v>
      </c>
      <c r="C10" s="2"/>
      <c r="D10" s="32" t="s">
        <v>90</v>
      </c>
      <c r="E10" s="32"/>
      <c r="F10" s="2"/>
      <c r="G10" s="2"/>
      <c r="I10" s="19"/>
      <c r="J10" s="34"/>
      <c r="K10" s="44">
        <f>F90</f>
        <v>77</v>
      </c>
      <c r="L10" s="45">
        <f>F68</f>
        <v>55</v>
      </c>
      <c r="M10" s="45">
        <f>F85</f>
        <v>72</v>
      </c>
      <c r="N10" s="45">
        <f>F34</f>
        <v>21</v>
      </c>
      <c r="O10" s="45">
        <f>F21</f>
        <v>8</v>
      </c>
      <c r="P10" s="45">
        <f>F26</f>
        <v>13</v>
      </c>
      <c r="Q10" s="45">
        <f>F65</f>
        <v>52</v>
      </c>
      <c r="R10" s="45">
        <f>F46</f>
        <v>33</v>
      </c>
      <c r="S10" s="46">
        <f>F51</f>
        <v>38</v>
      </c>
      <c r="T10" s="47">
        <f t="shared" si="0"/>
        <v>20049</v>
      </c>
      <c r="U10" s="2"/>
      <c r="V10" s="48" t="s">
        <v>55</v>
      </c>
      <c r="W10" s="49" t="s">
        <v>53</v>
      </c>
      <c r="X10" s="49" t="s">
        <v>54</v>
      </c>
      <c r="Y10" s="49" t="s">
        <v>58</v>
      </c>
      <c r="Z10" s="49" t="s">
        <v>52</v>
      </c>
      <c r="AA10" s="49" t="s">
        <v>57</v>
      </c>
      <c r="AB10" s="49" t="s">
        <v>56</v>
      </c>
      <c r="AC10" s="49" t="s">
        <v>50</v>
      </c>
      <c r="AD10" s="50" t="s">
        <v>51</v>
      </c>
      <c r="AE10" s="42"/>
      <c r="AF10" s="24"/>
      <c r="AH10" s="26"/>
      <c r="AI10" s="34"/>
      <c r="AJ10" s="44">
        <f>F90</f>
        <v>77</v>
      </c>
      <c r="AK10" s="45">
        <f>F76</f>
        <v>63</v>
      </c>
      <c r="AL10" s="45">
        <f>F77</f>
        <v>64</v>
      </c>
      <c r="AM10" s="45">
        <f>F38</f>
        <v>25</v>
      </c>
      <c r="AN10" s="45">
        <f>F15</f>
        <v>2</v>
      </c>
      <c r="AO10" s="45">
        <f>F28</f>
        <v>15</v>
      </c>
      <c r="AP10" s="45">
        <f>F61</f>
        <v>48</v>
      </c>
      <c r="AQ10" s="45">
        <f>F44</f>
        <v>31</v>
      </c>
      <c r="AR10" s="46">
        <f>F57</f>
        <v>44</v>
      </c>
      <c r="AS10" s="47">
        <f t="shared" si="1"/>
        <v>20049</v>
      </c>
      <c r="AT10" s="2"/>
      <c r="AU10" s="48" t="s">
        <v>55</v>
      </c>
      <c r="AV10" s="49" t="s">
        <v>61</v>
      </c>
      <c r="AW10" s="49" t="s">
        <v>19</v>
      </c>
      <c r="AX10" s="49" t="s">
        <v>71</v>
      </c>
      <c r="AY10" s="49" t="s">
        <v>20</v>
      </c>
      <c r="AZ10" s="49" t="s">
        <v>31</v>
      </c>
      <c r="BA10" s="49" t="s">
        <v>83</v>
      </c>
      <c r="BB10" s="49" t="s">
        <v>39</v>
      </c>
      <c r="BC10" s="50" t="s">
        <v>98</v>
      </c>
      <c r="BD10" s="42"/>
      <c r="BE10" s="191"/>
      <c r="BG10" s="26"/>
      <c r="BH10" s="34"/>
      <c r="BI10" s="44">
        <f>F90</f>
        <v>77</v>
      </c>
      <c r="BJ10" s="45">
        <f>F74</f>
        <v>61</v>
      </c>
      <c r="BK10" s="45">
        <f>F79</f>
        <v>66</v>
      </c>
      <c r="BL10" s="45">
        <f>F32</f>
        <v>19</v>
      </c>
      <c r="BM10" s="45">
        <f>F19</f>
        <v>6</v>
      </c>
      <c r="BN10" s="45">
        <f>F30</f>
        <v>17</v>
      </c>
      <c r="BO10" s="45">
        <f>F67</f>
        <v>54</v>
      </c>
      <c r="BP10" s="45">
        <f>F42</f>
        <v>29</v>
      </c>
      <c r="BQ10" s="46">
        <f>F53</f>
        <v>40</v>
      </c>
      <c r="BR10" s="47">
        <f t="shared" si="2"/>
        <v>20049</v>
      </c>
      <c r="BS10" s="2"/>
      <c r="BT10" s="48" t="s">
        <v>55</v>
      </c>
      <c r="BU10" s="49" t="s">
        <v>91</v>
      </c>
      <c r="BV10" s="49" t="s">
        <v>27</v>
      </c>
      <c r="BW10" s="49" t="s">
        <v>44</v>
      </c>
      <c r="BX10" s="49" t="s">
        <v>72</v>
      </c>
      <c r="BY10" s="49" t="s">
        <v>17</v>
      </c>
      <c r="BZ10" s="49" t="s">
        <v>30</v>
      </c>
      <c r="CA10" s="49" t="s">
        <v>67</v>
      </c>
      <c r="CB10" s="50" t="s">
        <v>82</v>
      </c>
      <c r="CC10" s="42"/>
      <c r="CD10" s="191"/>
      <c r="CF10" s="26"/>
      <c r="CG10" s="34"/>
      <c r="CH10" s="44">
        <f>F90</f>
        <v>77</v>
      </c>
      <c r="CI10" s="45">
        <f>F70</f>
        <v>57</v>
      </c>
      <c r="CJ10" s="45">
        <f>F83</f>
        <v>70</v>
      </c>
      <c r="CK10" s="45">
        <f>F40</f>
        <v>27</v>
      </c>
      <c r="CL10" s="45">
        <f>F17</f>
        <v>4</v>
      </c>
      <c r="CM10" s="45">
        <f>F24</f>
        <v>11</v>
      </c>
      <c r="CN10" s="45">
        <f>F59</f>
        <v>46</v>
      </c>
      <c r="CO10" s="45">
        <f>F48</f>
        <v>35</v>
      </c>
      <c r="CP10" s="46">
        <f>F55</f>
        <v>42</v>
      </c>
      <c r="CQ10" s="47">
        <f t="shared" si="3"/>
        <v>20049</v>
      </c>
      <c r="CR10" s="2"/>
      <c r="CS10" s="48" t="s">
        <v>55</v>
      </c>
      <c r="CT10" s="49" t="s">
        <v>34</v>
      </c>
      <c r="CU10" s="49" t="s">
        <v>43</v>
      </c>
      <c r="CV10" s="49" t="s">
        <v>96</v>
      </c>
      <c r="CW10" s="49" t="s">
        <v>64</v>
      </c>
      <c r="CX10" s="49" t="s">
        <v>73</v>
      </c>
      <c r="CY10" s="49" t="s">
        <v>25</v>
      </c>
      <c r="CZ10" s="49" t="s">
        <v>84</v>
      </c>
      <c r="DA10" s="50" t="s">
        <v>14</v>
      </c>
      <c r="DB10" s="42"/>
      <c r="DC10" s="191"/>
      <c r="DE10" s="19"/>
      <c r="DF10" s="34"/>
      <c r="DG10" s="44">
        <f>F90</f>
        <v>77</v>
      </c>
      <c r="DH10" s="45">
        <f>F70</f>
        <v>57</v>
      </c>
      <c r="DI10" s="45">
        <f>F83</f>
        <v>70</v>
      </c>
      <c r="DJ10" s="45">
        <f>F32</f>
        <v>19</v>
      </c>
      <c r="DK10" s="45">
        <f>F21</f>
        <v>8</v>
      </c>
      <c r="DL10" s="45">
        <f>F28</f>
        <v>15</v>
      </c>
      <c r="DM10" s="45">
        <f>F67</f>
        <v>54</v>
      </c>
      <c r="DN10" s="45">
        <f>F44</f>
        <v>31</v>
      </c>
      <c r="DO10" s="46">
        <f>F51</f>
        <v>38</v>
      </c>
      <c r="DP10" s="47">
        <f t="shared" si="4"/>
        <v>20049</v>
      </c>
      <c r="DQ10" s="2"/>
      <c r="DR10" s="48" t="s">
        <v>55</v>
      </c>
      <c r="DS10" s="49" t="s">
        <v>34</v>
      </c>
      <c r="DT10" s="49" t="s">
        <v>43</v>
      </c>
      <c r="DU10" s="49" t="s">
        <v>44</v>
      </c>
      <c r="DV10" s="49" t="s">
        <v>52</v>
      </c>
      <c r="DW10" s="49" t="s">
        <v>31</v>
      </c>
      <c r="DX10" s="49" t="s">
        <v>30</v>
      </c>
      <c r="DY10" s="49" t="s">
        <v>39</v>
      </c>
      <c r="DZ10" s="50" t="s">
        <v>51</v>
      </c>
      <c r="EA10" s="42"/>
      <c r="EB10" s="24"/>
      <c r="ED10" s="26"/>
      <c r="EE10" s="34"/>
      <c r="EF10" s="44">
        <f>F90</f>
        <v>77</v>
      </c>
      <c r="EG10" s="45">
        <f>F76</f>
        <v>63</v>
      </c>
      <c r="EH10" s="45">
        <f>F77</f>
        <v>64</v>
      </c>
      <c r="EI10" s="45">
        <f>F34</f>
        <v>21</v>
      </c>
      <c r="EJ10" s="45">
        <f>F17</f>
        <v>4</v>
      </c>
      <c r="EK10" s="45">
        <f>F30</f>
        <v>17</v>
      </c>
      <c r="EL10" s="45">
        <f>F65</f>
        <v>52</v>
      </c>
      <c r="EM10" s="45">
        <f>F42</f>
        <v>29</v>
      </c>
      <c r="EN10" s="46">
        <f>F55</f>
        <v>42</v>
      </c>
      <c r="EO10" s="47">
        <f t="shared" si="5"/>
        <v>20049</v>
      </c>
      <c r="EP10" s="2"/>
      <c r="EQ10" s="48" t="s">
        <v>55</v>
      </c>
      <c r="ER10" s="49" t="s">
        <v>61</v>
      </c>
      <c r="ES10" s="49" t="s">
        <v>19</v>
      </c>
      <c r="ET10" s="49" t="s">
        <v>58</v>
      </c>
      <c r="EU10" s="49" t="s">
        <v>64</v>
      </c>
      <c r="EV10" s="49" t="s">
        <v>17</v>
      </c>
      <c r="EW10" s="49" t="s">
        <v>56</v>
      </c>
      <c r="EX10" s="49" t="s">
        <v>67</v>
      </c>
      <c r="EY10" s="50" t="s">
        <v>14</v>
      </c>
      <c r="EZ10" s="42"/>
      <c r="FA10" s="191"/>
      <c r="FC10" s="26"/>
      <c r="FD10" s="34"/>
      <c r="FE10" s="44">
        <f>F90</f>
        <v>77</v>
      </c>
      <c r="FF10" s="45">
        <f>F68</f>
        <v>55</v>
      </c>
      <c r="FG10" s="45">
        <f>F85</f>
        <v>72</v>
      </c>
      <c r="FH10" s="45">
        <f>F38</f>
        <v>25</v>
      </c>
      <c r="FI10" s="45">
        <f>F19</f>
        <v>6</v>
      </c>
      <c r="FJ10" s="45">
        <f>F24</f>
        <v>11</v>
      </c>
      <c r="FK10" s="45">
        <f>F61</f>
        <v>48</v>
      </c>
      <c r="FL10" s="45">
        <f>F48</f>
        <v>35</v>
      </c>
      <c r="FM10" s="46">
        <f>F53</f>
        <v>40</v>
      </c>
      <c r="FN10" s="47">
        <f t="shared" si="6"/>
        <v>20049</v>
      </c>
      <c r="FO10" s="2"/>
      <c r="FP10" s="48" t="s">
        <v>55</v>
      </c>
      <c r="FQ10" s="49" t="s">
        <v>53</v>
      </c>
      <c r="FR10" s="49" t="s">
        <v>54</v>
      </c>
      <c r="FS10" s="49" t="s">
        <v>71</v>
      </c>
      <c r="FT10" s="49" t="s">
        <v>72</v>
      </c>
      <c r="FU10" s="49" t="s">
        <v>73</v>
      </c>
      <c r="FV10" s="49" t="s">
        <v>83</v>
      </c>
      <c r="FW10" s="49" t="s">
        <v>84</v>
      </c>
      <c r="FX10" s="50" t="s">
        <v>82</v>
      </c>
      <c r="FY10" s="42"/>
      <c r="FZ10" s="191"/>
      <c r="GB10" s="26"/>
      <c r="GC10" s="34"/>
      <c r="GD10" s="44">
        <f>F90</f>
        <v>77</v>
      </c>
      <c r="GE10" s="45">
        <f>F76</f>
        <v>63</v>
      </c>
      <c r="GF10" s="45">
        <f>F77</f>
        <v>64</v>
      </c>
      <c r="GG10" s="45">
        <f>F34</f>
        <v>21</v>
      </c>
      <c r="GH10" s="45">
        <f>F17</f>
        <v>4</v>
      </c>
      <c r="GI10" s="45">
        <f>F30</f>
        <v>17</v>
      </c>
      <c r="GJ10" s="45">
        <f>F65</f>
        <v>52</v>
      </c>
      <c r="GK10" s="45">
        <f>F42</f>
        <v>29</v>
      </c>
      <c r="GL10" s="46">
        <f>F55</f>
        <v>42</v>
      </c>
      <c r="GM10" s="47">
        <f t="shared" si="7"/>
        <v>20049</v>
      </c>
      <c r="GN10" s="2"/>
      <c r="GO10" s="48" t="s">
        <v>55</v>
      </c>
      <c r="GP10" s="49" t="s">
        <v>61</v>
      </c>
      <c r="GQ10" s="49" t="s">
        <v>19</v>
      </c>
      <c r="GR10" s="49" t="s">
        <v>58</v>
      </c>
      <c r="GS10" s="49" t="s">
        <v>64</v>
      </c>
      <c r="GT10" s="49" t="s">
        <v>17</v>
      </c>
      <c r="GU10" s="49" t="s">
        <v>56</v>
      </c>
      <c r="GV10" s="49" t="s">
        <v>67</v>
      </c>
      <c r="GW10" s="50" t="s">
        <v>14</v>
      </c>
      <c r="GX10" s="42"/>
      <c r="GY10" s="191"/>
    </row>
    <row r="11" spans="1:207" x14ac:dyDescent="0.2">
      <c r="A11" s="2"/>
      <c r="B11" s="2"/>
      <c r="C11" s="2"/>
      <c r="D11" s="54" t="s">
        <v>100</v>
      </c>
      <c r="E11" s="2"/>
      <c r="F11" s="2"/>
      <c r="G11" s="2"/>
      <c r="I11" s="19"/>
      <c r="J11" s="34"/>
      <c r="K11" s="44">
        <f>F38</f>
        <v>25</v>
      </c>
      <c r="L11" s="45">
        <f>F19</f>
        <v>6</v>
      </c>
      <c r="M11" s="45">
        <f>F24</f>
        <v>11</v>
      </c>
      <c r="N11" s="45">
        <f>F63</f>
        <v>50</v>
      </c>
      <c r="O11" s="45">
        <f>F41</f>
        <v>28</v>
      </c>
      <c r="P11" s="45">
        <f>F58</f>
        <v>45</v>
      </c>
      <c r="Q11" s="45">
        <f>F88</f>
        <v>75</v>
      </c>
      <c r="R11" s="45">
        <f>F75</f>
        <v>62</v>
      </c>
      <c r="S11" s="46">
        <f>F80</f>
        <v>67</v>
      </c>
      <c r="T11" s="47">
        <f t="shared" si="0"/>
        <v>20049</v>
      </c>
      <c r="U11" s="2"/>
      <c r="V11" s="48" t="s">
        <v>71</v>
      </c>
      <c r="W11" s="49" t="s">
        <v>72</v>
      </c>
      <c r="X11" s="49" t="s">
        <v>73</v>
      </c>
      <c r="Y11" s="49" t="s">
        <v>74</v>
      </c>
      <c r="Z11" s="49" t="s">
        <v>75</v>
      </c>
      <c r="AA11" s="49" t="s">
        <v>76</v>
      </c>
      <c r="AB11" s="49" t="s">
        <v>68</v>
      </c>
      <c r="AC11" s="49" t="s">
        <v>69</v>
      </c>
      <c r="AD11" s="50" t="s">
        <v>70</v>
      </c>
      <c r="AE11" s="42"/>
      <c r="AF11" s="24"/>
      <c r="AH11" s="26"/>
      <c r="AI11" s="34"/>
      <c r="AJ11" s="44">
        <f>F34</f>
        <v>21</v>
      </c>
      <c r="AK11" s="45">
        <f>F17</f>
        <v>4</v>
      </c>
      <c r="AL11" s="45">
        <f>F30</f>
        <v>17</v>
      </c>
      <c r="AM11" s="45">
        <f>F63</f>
        <v>50</v>
      </c>
      <c r="AN11" s="45">
        <f>F49</f>
        <v>36</v>
      </c>
      <c r="AO11" s="45">
        <f>F50</f>
        <v>37</v>
      </c>
      <c r="AP11" s="45">
        <f>F92</f>
        <v>79</v>
      </c>
      <c r="AQ11" s="45">
        <f>F69</f>
        <v>56</v>
      </c>
      <c r="AR11" s="46">
        <f>F82</f>
        <v>69</v>
      </c>
      <c r="AS11" s="47">
        <f t="shared" si="1"/>
        <v>20049</v>
      </c>
      <c r="AT11" s="2"/>
      <c r="AU11" s="48" t="s">
        <v>58</v>
      </c>
      <c r="AV11" s="49" t="s">
        <v>64</v>
      </c>
      <c r="AW11" s="49" t="s">
        <v>17</v>
      </c>
      <c r="AX11" s="49" t="s">
        <v>74</v>
      </c>
      <c r="AY11" s="49" t="s">
        <v>23</v>
      </c>
      <c r="AZ11" s="49" t="s">
        <v>29</v>
      </c>
      <c r="BA11" s="49" t="s">
        <v>86</v>
      </c>
      <c r="BB11" s="49" t="s">
        <v>42</v>
      </c>
      <c r="BC11" s="50" t="s">
        <v>92</v>
      </c>
      <c r="BD11" s="42"/>
      <c r="BE11" s="191"/>
      <c r="BG11" s="26"/>
      <c r="BH11" s="34"/>
      <c r="BI11" s="44">
        <f>F40</f>
        <v>27</v>
      </c>
      <c r="BJ11" s="45">
        <f>F15</f>
        <v>2</v>
      </c>
      <c r="BK11" s="45">
        <f>F26</f>
        <v>13</v>
      </c>
      <c r="BL11" s="45">
        <f>F63</f>
        <v>50</v>
      </c>
      <c r="BM11" s="45">
        <f>F47</f>
        <v>34</v>
      </c>
      <c r="BN11" s="45">
        <f>F52</f>
        <v>39</v>
      </c>
      <c r="BO11" s="45">
        <f>F86</f>
        <v>73</v>
      </c>
      <c r="BP11" s="45">
        <f>F73</f>
        <v>60</v>
      </c>
      <c r="BQ11" s="46">
        <f>F84</f>
        <v>71</v>
      </c>
      <c r="BR11" s="47">
        <f t="shared" si="2"/>
        <v>20049</v>
      </c>
      <c r="BS11" s="2"/>
      <c r="BT11" s="48" t="s">
        <v>96</v>
      </c>
      <c r="BU11" s="49" t="s">
        <v>20</v>
      </c>
      <c r="BV11" s="49" t="s">
        <v>57</v>
      </c>
      <c r="BW11" s="49" t="s">
        <v>74</v>
      </c>
      <c r="BX11" s="49" t="s">
        <v>15</v>
      </c>
      <c r="BY11" s="49" t="s">
        <v>40</v>
      </c>
      <c r="BZ11" s="49" t="s">
        <v>60</v>
      </c>
      <c r="CA11" s="49" t="s">
        <v>87</v>
      </c>
      <c r="CB11" s="50" t="s">
        <v>32</v>
      </c>
      <c r="CC11" s="42"/>
      <c r="CD11" s="191"/>
      <c r="CF11" s="26"/>
      <c r="CG11" s="34"/>
      <c r="CH11" s="44">
        <f>F32</f>
        <v>19</v>
      </c>
      <c r="CI11" s="45">
        <f>F21</f>
        <v>8</v>
      </c>
      <c r="CJ11" s="45">
        <f>F28</f>
        <v>15</v>
      </c>
      <c r="CK11" s="45">
        <f>F63</f>
        <v>50</v>
      </c>
      <c r="CL11" s="45">
        <f>F43</f>
        <v>30</v>
      </c>
      <c r="CM11" s="45">
        <f>F56</f>
        <v>43</v>
      </c>
      <c r="CN11" s="45">
        <f>F94</f>
        <v>81</v>
      </c>
      <c r="CO11" s="45">
        <f>F71</f>
        <v>58</v>
      </c>
      <c r="CP11" s="46">
        <f>F78</f>
        <v>65</v>
      </c>
      <c r="CQ11" s="47">
        <f t="shared" si="3"/>
        <v>20049</v>
      </c>
      <c r="CR11" s="2"/>
      <c r="CS11" s="48" t="s">
        <v>44</v>
      </c>
      <c r="CT11" s="49" t="s">
        <v>52</v>
      </c>
      <c r="CU11" s="49" t="s">
        <v>31</v>
      </c>
      <c r="CV11" s="49" t="s">
        <v>74</v>
      </c>
      <c r="CW11" s="49" t="s">
        <v>93</v>
      </c>
      <c r="CX11" s="49" t="s">
        <v>65</v>
      </c>
      <c r="CY11" s="49" t="s">
        <v>13</v>
      </c>
      <c r="CZ11" s="49" t="s">
        <v>26</v>
      </c>
      <c r="DA11" s="50" t="s">
        <v>85</v>
      </c>
      <c r="DB11" s="42"/>
      <c r="DC11" s="191"/>
      <c r="DE11" s="19"/>
      <c r="DF11" s="34"/>
      <c r="DG11" s="44">
        <f>F40</f>
        <v>27</v>
      </c>
      <c r="DH11" s="45">
        <f>F17</f>
        <v>4</v>
      </c>
      <c r="DI11" s="45">
        <f>F24</f>
        <v>11</v>
      </c>
      <c r="DJ11" s="45">
        <f>F63</f>
        <v>50</v>
      </c>
      <c r="DK11" s="45">
        <f>F43</f>
        <v>30</v>
      </c>
      <c r="DL11" s="45">
        <f>F56</f>
        <v>43</v>
      </c>
      <c r="DM11" s="45">
        <f>F86</f>
        <v>73</v>
      </c>
      <c r="DN11" s="45">
        <f>F75</f>
        <v>62</v>
      </c>
      <c r="DO11" s="46">
        <f>F82</f>
        <v>69</v>
      </c>
      <c r="DP11" s="47">
        <f t="shared" si="4"/>
        <v>20049</v>
      </c>
      <c r="DQ11" s="2"/>
      <c r="DR11" s="48" t="s">
        <v>96</v>
      </c>
      <c r="DS11" s="49" t="s">
        <v>64</v>
      </c>
      <c r="DT11" s="49" t="s">
        <v>73</v>
      </c>
      <c r="DU11" s="49" t="s">
        <v>74</v>
      </c>
      <c r="DV11" s="49" t="s">
        <v>93</v>
      </c>
      <c r="DW11" s="49" t="s">
        <v>65</v>
      </c>
      <c r="DX11" s="49" t="s">
        <v>60</v>
      </c>
      <c r="DY11" s="49" t="s">
        <v>69</v>
      </c>
      <c r="DZ11" s="50" t="s">
        <v>92</v>
      </c>
      <c r="EA11" s="42"/>
      <c r="EB11" s="24"/>
      <c r="ED11" s="26"/>
      <c r="EE11" s="34"/>
      <c r="EF11" s="44">
        <f>F38</f>
        <v>25</v>
      </c>
      <c r="EG11" s="45">
        <f>F15</f>
        <v>2</v>
      </c>
      <c r="EH11" s="45">
        <f>F28</f>
        <v>15</v>
      </c>
      <c r="EI11" s="45">
        <f>F63</f>
        <v>50</v>
      </c>
      <c r="EJ11" s="45">
        <f>F49</f>
        <v>36</v>
      </c>
      <c r="EK11" s="45">
        <f>F50</f>
        <v>37</v>
      </c>
      <c r="EL11" s="45">
        <f>F88</f>
        <v>75</v>
      </c>
      <c r="EM11" s="45">
        <f>F71</f>
        <v>58</v>
      </c>
      <c r="EN11" s="46">
        <f>F84</f>
        <v>71</v>
      </c>
      <c r="EO11" s="47">
        <f t="shared" si="5"/>
        <v>20049</v>
      </c>
      <c r="EP11" s="2"/>
      <c r="EQ11" s="48" t="s">
        <v>71</v>
      </c>
      <c r="ER11" s="49" t="s">
        <v>20</v>
      </c>
      <c r="ES11" s="49" t="s">
        <v>31</v>
      </c>
      <c r="ET11" s="49" t="s">
        <v>74</v>
      </c>
      <c r="EU11" s="49" t="s">
        <v>23</v>
      </c>
      <c r="EV11" s="49" t="s">
        <v>29</v>
      </c>
      <c r="EW11" s="49" t="s">
        <v>68</v>
      </c>
      <c r="EX11" s="49" t="s">
        <v>26</v>
      </c>
      <c r="EY11" s="50" t="s">
        <v>32</v>
      </c>
      <c r="EZ11" s="42"/>
      <c r="FA11" s="191"/>
      <c r="FC11" s="26"/>
      <c r="FD11" s="34"/>
      <c r="FE11" s="44">
        <f>F34</f>
        <v>21</v>
      </c>
      <c r="FF11" s="45">
        <f>F21</f>
        <v>8</v>
      </c>
      <c r="FG11" s="45">
        <f>F26</f>
        <v>13</v>
      </c>
      <c r="FH11" s="45">
        <f>F63</f>
        <v>50</v>
      </c>
      <c r="FI11" s="45">
        <f>F41</f>
        <v>28</v>
      </c>
      <c r="FJ11" s="45">
        <f>F58</f>
        <v>45</v>
      </c>
      <c r="FK11" s="45">
        <f>F92</f>
        <v>79</v>
      </c>
      <c r="FL11" s="45">
        <f>F73</f>
        <v>60</v>
      </c>
      <c r="FM11" s="46">
        <f>F78</f>
        <v>65</v>
      </c>
      <c r="FN11" s="47">
        <f t="shared" si="6"/>
        <v>20049</v>
      </c>
      <c r="FO11" s="2"/>
      <c r="FP11" s="48" t="s">
        <v>58</v>
      </c>
      <c r="FQ11" s="49" t="s">
        <v>52</v>
      </c>
      <c r="FR11" s="49" t="s">
        <v>57</v>
      </c>
      <c r="FS11" s="49" t="s">
        <v>74</v>
      </c>
      <c r="FT11" s="49" t="s">
        <v>75</v>
      </c>
      <c r="FU11" s="49" t="s">
        <v>76</v>
      </c>
      <c r="FV11" s="49" t="s">
        <v>86</v>
      </c>
      <c r="FW11" s="49" t="s">
        <v>87</v>
      </c>
      <c r="FX11" s="50" t="s">
        <v>85</v>
      </c>
      <c r="FY11" s="42"/>
      <c r="FZ11" s="191"/>
      <c r="GB11" s="26"/>
      <c r="GC11" s="34"/>
      <c r="GD11" s="44">
        <f>F38</f>
        <v>25</v>
      </c>
      <c r="GE11" s="45">
        <f>F15</f>
        <v>2</v>
      </c>
      <c r="GF11" s="45">
        <f>F28</f>
        <v>15</v>
      </c>
      <c r="GG11" s="45">
        <f>F63</f>
        <v>50</v>
      </c>
      <c r="GH11" s="45">
        <f>F49</f>
        <v>36</v>
      </c>
      <c r="GI11" s="45">
        <f>F50</f>
        <v>37</v>
      </c>
      <c r="GJ11" s="45">
        <f>F88</f>
        <v>75</v>
      </c>
      <c r="GK11" s="45">
        <f>F71</f>
        <v>58</v>
      </c>
      <c r="GL11" s="46">
        <f>F84</f>
        <v>71</v>
      </c>
      <c r="GM11" s="47">
        <f t="shared" si="7"/>
        <v>20049</v>
      </c>
      <c r="GN11" s="2"/>
      <c r="GO11" s="48" t="s">
        <v>71</v>
      </c>
      <c r="GP11" s="49" t="s">
        <v>20</v>
      </c>
      <c r="GQ11" s="49" t="s">
        <v>31</v>
      </c>
      <c r="GR11" s="49" t="s">
        <v>74</v>
      </c>
      <c r="GS11" s="49" t="s">
        <v>23</v>
      </c>
      <c r="GT11" s="49" t="s">
        <v>29</v>
      </c>
      <c r="GU11" s="49" t="s">
        <v>68</v>
      </c>
      <c r="GV11" s="49" t="s">
        <v>26</v>
      </c>
      <c r="GW11" s="50" t="s">
        <v>32</v>
      </c>
      <c r="GX11" s="42"/>
      <c r="GY11" s="191"/>
    </row>
    <row r="12" spans="1:207" ht="12.75" thickBot="1" x14ac:dyDescent="0.25">
      <c r="A12" s="55"/>
      <c r="B12" s="56" t="s">
        <v>101</v>
      </c>
      <c r="C12" s="57">
        <v>9</v>
      </c>
      <c r="D12" s="2"/>
      <c r="E12" s="2"/>
      <c r="F12" s="2"/>
      <c r="G12" s="2"/>
      <c r="I12" s="58"/>
      <c r="J12" s="34"/>
      <c r="K12" s="59">
        <f>F61</f>
        <v>48</v>
      </c>
      <c r="L12" s="60">
        <f>F48</f>
        <v>35</v>
      </c>
      <c r="M12" s="60">
        <f>F53</f>
        <v>40</v>
      </c>
      <c r="N12" s="60">
        <f>F92</f>
        <v>79</v>
      </c>
      <c r="O12" s="60">
        <f>F73</f>
        <v>60</v>
      </c>
      <c r="P12" s="60">
        <f>F78</f>
        <v>65</v>
      </c>
      <c r="Q12" s="60">
        <f>F36</f>
        <v>23</v>
      </c>
      <c r="R12" s="60">
        <f>F14</f>
        <v>1</v>
      </c>
      <c r="S12" s="61">
        <f>F31</f>
        <v>18</v>
      </c>
      <c r="T12" s="47">
        <f t="shared" si="0"/>
        <v>20049</v>
      </c>
      <c r="U12" s="2"/>
      <c r="V12" s="63" t="s">
        <v>83</v>
      </c>
      <c r="W12" s="64" t="s">
        <v>84</v>
      </c>
      <c r="X12" s="64" t="s">
        <v>82</v>
      </c>
      <c r="Y12" s="64" t="s">
        <v>86</v>
      </c>
      <c r="Z12" s="64" t="s">
        <v>87</v>
      </c>
      <c r="AA12" s="64" t="s">
        <v>85</v>
      </c>
      <c r="AB12" s="64" t="s">
        <v>80</v>
      </c>
      <c r="AC12" s="64" t="s">
        <v>81</v>
      </c>
      <c r="AD12" s="65" t="s">
        <v>79</v>
      </c>
      <c r="AE12" s="42"/>
      <c r="AF12" s="66"/>
      <c r="AH12" s="26"/>
      <c r="AI12" s="34"/>
      <c r="AJ12" s="59">
        <f>F65</f>
        <v>52</v>
      </c>
      <c r="AK12" s="60">
        <f>F42</f>
        <v>29</v>
      </c>
      <c r="AL12" s="60">
        <f>F55</f>
        <v>42</v>
      </c>
      <c r="AM12" s="60">
        <f>F88</f>
        <v>75</v>
      </c>
      <c r="AN12" s="60">
        <f>F71</f>
        <v>58</v>
      </c>
      <c r="AO12" s="60">
        <f>F84</f>
        <v>71</v>
      </c>
      <c r="AP12" s="60">
        <f>F36</f>
        <v>23</v>
      </c>
      <c r="AQ12" s="60">
        <f>F22</f>
        <v>9</v>
      </c>
      <c r="AR12" s="61">
        <f>F23</f>
        <v>10</v>
      </c>
      <c r="AS12" s="47">
        <f t="shared" si="1"/>
        <v>20049</v>
      </c>
      <c r="AT12" s="2"/>
      <c r="AU12" s="63" t="s">
        <v>56</v>
      </c>
      <c r="AV12" s="64" t="s">
        <v>67</v>
      </c>
      <c r="AW12" s="64" t="s">
        <v>14</v>
      </c>
      <c r="AX12" s="64" t="s">
        <v>68</v>
      </c>
      <c r="AY12" s="64" t="s">
        <v>26</v>
      </c>
      <c r="AZ12" s="64" t="s">
        <v>32</v>
      </c>
      <c r="BA12" s="64" t="s">
        <v>80</v>
      </c>
      <c r="BB12" s="64" t="s">
        <v>45</v>
      </c>
      <c r="BC12" s="65" t="s">
        <v>95</v>
      </c>
      <c r="BD12" s="42"/>
      <c r="BE12" s="191"/>
      <c r="BG12" s="26"/>
      <c r="BH12" s="34"/>
      <c r="BI12" s="59">
        <f>F59</f>
        <v>46</v>
      </c>
      <c r="BJ12" s="60">
        <f>F46</f>
        <v>33</v>
      </c>
      <c r="BK12" s="60">
        <f>F57</f>
        <v>44</v>
      </c>
      <c r="BL12" s="60">
        <f>F94</f>
        <v>81</v>
      </c>
      <c r="BM12" s="60">
        <f>F69</f>
        <v>56</v>
      </c>
      <c r="BN12" s="60">
        <f>F80</f>
        <v>67</v>
      </c>
      <c r="BO12" s="60">
        <f>F36</f>
        <v>23</v>
      </c>
      <c r="BP12" s="60">
        <f>F20</f>
        <v>7</v>
      </c>
      <c r="BQ12" s="61">
        <f>F25</f>
        <v>12</v>
      </c>
      <c r="BR12" s="47">
        <f t="shared" si="2"/>
        <v>20049</v>
      </c>
      <c r="BS12" s="2"/>
      <c r="BT12" s="63" t="s">
        <v>25</v>
      </c>
      <c r="BU12" s="64" t="s">
        <v>50</v>
      </c>
      <c r="BV12" s="64" t="s">
        <v>98</v>
      </c>
      <c r="BW12" s="64" t="s">
        <v>13</v>
      </c>
      <c r="BX12" s="64" t="s">
        <v>42</v>
      </c>
      <c r="BY12" s="64" t="s">
        <v>70</v>
      </c>
      <c r="BZ12" s="64" t="s">
        <v>80</v>
      </c>
      <c r="CA12" s="64" t="s">
        <v>37</v>
      </c>
      <c r="CB12" s="65" t="s">
        <v>62</v>
      </c>
      <c r="CC12" s="42"/>
      <c r="CD12" s="191"/>
      <c r="CF12" s="26"/>
      <c r="CG12" s="34"/>
      <c r="CH12" s="59">
        <f>F67</f>
        <v>54</v>
      </c>
      <c r="CI12" s="60">
        <f>F44</f>
        <v>31</v>
      </c>
      <c r="CJ12" s="60">
        <f>F51</f>
        <v>38</v>
      </c>
      <c r="CK12" s="60">
        <f>F86</f>
        <v>73</v>
      </c>
      <c r="CL12" s="60">
        <f>F75</f>
        <v>62</v>
      </c>
      <c r="CM12" s="60">
        <f>F82</f>
        <v>69</v>
      </c>
      <c r="CN12" s="60">
        <f>F36</f>
        <v>23</v>
      </c>
      <c r="CO12" s="60">
        <f>F16</f>
        <v>3</v>
      </c>
      <c r="CP12" s="61">
        <f>F29</f>
        <v>16</v>
      </c>
      <c r="CQ12" s="47">
        <f t="shared" si="3"/>
        <v>20049</v>
      </c>
      <c r="CR12" s="2"/>
      <c r="CS12" s="63" t="s">
        <v>30</v>
      </c>
      <c r="CT12" s="64" t="s">
        <v>39</v>
      </c>
      <c r="CU12" s="64" t="s">
        <v>51</v>
      </c>
      <c r="CV12" s="64" t="s">
        <v>60</v>
      </c>
      <c r="CW12" s="64" t="s">
        <v>69</v>
      </c>
      <c r="CX12" s="64" t="s">
        <v>92</v>
      </c>
      <c r="CY12" s="64" t="s">
        <v>80</v>
      </c>
      <c r="CZ12" s="64" t="s">
        <v>12</v>
      </c>
      <c r="DA12" s="65" t="s">
        <v>21</v>
      </c>
      <c r="DB12" s="42"/>
      <c r="DC12" s="191"/>
      <c r="DE12" s="58"/>
      <c r="DF12" s="34"/>
      <c r="DG12" s="59">
        <f>F59</f>
        <v>46</v>
      </c>
      <c r="DH12" s="60">
        <f>F48</f>
        <v>35</v>
      </c>
      <c r="DI12" s="60">
        <f>F55</f>
        <v>42</v>
      </c>
      <c r="DJ12" s="60">
        <f>F94</f>
        <v>81</v>
      </c>
      <c r="DK12" s="60">
        <f>F71</f>
        <v>58</v>
      </c>
      <c r="DL12" s="60">
        <f>F78</f>
        <v>65</v>
      </c>
      <c r="DM12" s="60">
        <f>F36</f>
        <v>23</v>
      </c>
      <c r="DN12" s="60">
        <f>F16</f>
        <v>3</v>
      </c>
      <c r="DO12" s="61">
        <f>F29</f>
        <v>16</v>
      </c>
      <c r="DP12" s="47">
        <f t="shared" si="4"/>
        <v>20049</v>
      </c>
      <c r="DQ12" s="2"/>
      <c r="DR12" s="63" t="s">
        <v>25</v>
      </c>
      <c r="DS12" s="64" t="s">
        <v>84</v>
      </c>
      <c r="DT12" s="64" t="s">
        <v>14</v>
      </c>
      <c r="DU12" s="64" t="s">
        <v>13</v>
      </c>
      <c r="DV12" s="64" t="s">
        <v>26</v>
      </c>
      <c r="DW12" s="64" t="s">
        <v>85</v>
      </c>
      <c r="DX12" s="64" t="s">
        <v>80</v>
      </c>
      <c r="DY12" s="64" t="s">
        <v>12</v>
      </c>
      <c r="DZ12" s="65" t="s">
        <v>21</v>
      </c>
      <c r="EA12" s="42"/>
      <c r="EB12" s="66"/>
      <c r="ED12" s="26"/>
      <c r="EE12" s="34"/>
      <c r="EF12" s="59">
        <f>F61</f>
        <v>48</v>
      </c>
      <c r="EG12" s="60">
        <f>F44</f>
        <v>31</v>
      </c>
      <c r="EH12" s="60">
        <f>F57</f>
        <v>44</v>
      </c>
      <c r="EI12" s="60">
        <f>F92</f>
        <v>79</v>
      </c>
      <c r="EJ12" s="60">
        <f>F69</f>
        <v>56</v>
      </c>
      <c r="EK12" s="60">
        <f>F82</f>
        <v>69</v>
      </c>
      <c r="EL12" s="60">
        <f>F36</f>
        <v>23</v>
      </c>
      <c r="EM12" s="60">
        <f>F22</f>
        <v>9</v>
      </c>
      <c r="EN12" s="61">
        <f>F23</f>
        <v>10</v>
      </c>
      <c r="EO12" s="47">
        <f t="shared" si="5"/>
        <v>20049</v>
      </c>
      <c r="EP12" s="2"/>
      <c r="EQ12" s="63" t="s">
        <v>83</v>
      </c>
      <c r="ER12" s="64" t="s">
        <v>39</v>
      </c>
      <c r="ES12" s="64" t="s">
        <v>98</v>
      </c>
      <c r="ET12" s="64" t="s">
        <v>86</v>
      </c>
      <c r="EU12" s="64" t="s">
        <v>42</v>
      </c>
      <c r="EV12" s="64" t="s">
        <v>92</v>
      </c>
      <c r="EW12" s="64" t="s">
        <v>80</v>
      </c>
      <c r="EX12" s="64" t="s">
        <v>45</v>
      </c>
      <c r="EY12" s="65" t="s">
        <v>95</v>
      </c>
      <c r="EZ12" s="42"/>
      <c r="FA12" s="191"/>
      <c r="FC12" s="26"/>
      <c r="FD12" s="34"/>
      <c r="FE12" s="59">
        <f>F65</f>
        <v>52</v>
      </c>
      <c r="FF12" s="60">
        <f>F46</f>
        <v>33</v>
      </c>
      <c r="FG12" s="60">
        <f>F51</f>
        <v>38</v>
      </c>
      <c r="FH12" s="60">
        <f>F88</f>
        <v>75</v>
      </c>
      <c r="FI12" s="60">
        <f>F75</f>
        <v>62</v>
      </c>
      <c r="FJ12" s="60">
        <f>F80</f>
        <v>67</v>
      </c>
      <c r="FK12" s="60">
        <f>F36</f>
        <v>23</v>
      </c>
      <c r="FL12" s="60">
        <f>F14</f>
        <v>1</v>
      </c>
      <c r="FM12" s="61">
        <f>F31</f>
        <v>18</v>
      </c>
      <c r="FN12" s="47">
        <f t="shared" si="6"/>
        <v>20049</v>
      </c>
      <c r="FO12" s="2"/>
      <c r="FP12" s="63" t="s">
        <v>56</v>
      </c>
      <c r="FQ12" s="64" t="s">
        <v>50</v>
      </c>
      <c r="FR12" s="64" t="s">
        <v>51</v>
      </c>
      <c r="FS12" s="64" t="s">
        <v>68</v>
      </c>
      <c r="FT12" s="64" t="s">
        <v>69</v>
      </c>
      <c r="FU12" s="64" t="s">
        <v>70</v>
      </c>
      <c r="FV12" s="64" t="s">
        <v>80</v>
      </c>
      <c r="FW12" s="64" t="s">
        <v>81</v>
      </c>
      <c r="FX12" s="65" t="s">
        <v>79</v>
      </c>
      <c r="FY12" s="42"/>
      <c r="FZ12" s="191"/>
      <c r="GB12" s="26"/>
      <c r="GC12" s="34"/>
      <c r="GD12" s="59">
        <f>F61</f>
        <v>48</v>
      </c>
      <c r="GE12" s="60">
        <f>F44</f>
        <v>31</v>
      </c>
      <c r="GF12" s="60">
        <f>F57</f>
        <v>44</v>
      </c>
      <c r="GG12" s="60">
        <f>F92</f>
        <v>79</v>
      </c>
      <c r="GH12" s="60">
        <f>F69</f>
        <v>56</v>
      </c>
      <c r="GI12" s="60">
        <f>F82</f>
        <v>69</v>
      </c>
      <c r="GJ12" s="60">
        <f>F36</f>
        <v>23</v>
      </c>
      <c r="GK12" s="60">
        <f>F22</f>
        <v>9</v>
      </c>
      <c r="GL12" s="61">
        <f>F23</f>
        <v>10</v>
      </c>
      <c r="GM12" s="47">
        <f t="shared" si="7"/>
        <v>20049</v>
      </c>
      <c r="GN12" s="2"/>
      <c r="GO12" s="63" t="s">
        <v>83</v>
      </c>
      <c r="GP12" s="64" t="s">
        <v>39</v>
      </c>
      <c r="GQ12" s="64" t="s">
        <v>98</v>
      </c>
      <c r="GR12" s="64" t="s">
        <v>86</v>
      </c>
      <c r="GS12" s="64" t="s">
        <v>42</v>
      </c>
      <c r="GT12" s="64" t="s">
        <v>92</v>
      </c>
      <c r="GU12" s="64" t="s">
        <v>80</v>
      </c>
      <c r="GV12" s="64" t="s">
        <v>45</v>
      </c>
      <c r="GW12" s="65" t="s">
        <v>95</v>
      </c>
      <c r="GX12" s="42"/>
      <c r="GY12" s="191"/>
    </row>
    <row r="13" spans="1:207" ht="12.75" thickBot="1" x14ac:dyDescent="0.25">
      <c r="A13" s="2"/>
      <c r="B13" s="68"/>
      <c r="C13" s="69"/>
      <c r="D13" s="70"/>
      <c r="E13" s="55" t="s">
        <v>102</v>
      </c>
      <c r="F13" s="70"/>
      <c r="G13" s="2"/>
      <c r="I13" s="58"/>
      <c r="J13" s="34"/>
      <c r="K13" s="78">
        <f>SUMSQ(K4,L4,M4,K5,L5,M5,K6,L6,M6)</f>
        <v>20049</v>
      </c>
      <c r="L13" s="79">
        <f>SUMSQ(K7,L7,M7,K8,L8,M8,K9,L9,M9)</f>
        <v>20049</v>
      </c>
      <c r="M13" s="79">
        <f>SUMSQ(K10,L10,M10,K11,L11,M11,K12,L12,M12)</f>
        <v>20049</v>
      </c>
      <c r="N13" s="79">
        <f>SUMSQ(N4,O4,P4,N5,O5,P5,N6,O6,P6)</f>
        <v>20049</v>
      </c>
      <c r="O13" s="79">
        <f>N7^3+O7^3+P7^3+N8^3+O8^3+P8^3+N9^3+O9^3+P9^3</f>
        <v>1225449</v>
      </c>
      <c r="P13" s="79">
        <f>SUMSQ(N10,O10,P10,N11,O11,P11,N12,O12,P12)</f>
        <v>20049</v>
      </c>
      <c r="Q13" s="79">
        <f>SUMSQ(Q4,R4,S4,Q5,R5,S5,Q6,R6,S6)</f>
        <v>20049</v>
      </c>
      <c r="R13" s="79">
        <f>SUMSQ(Q7,R7,S7,Q8,R8,S8,Q9,R9,S9)</f>
        <v>20049</v>
      </c>
      <c r="S13" s="79">
        <f>SUMSQ(Q10,R10,S10,Q11,R11,S11,Q12,R12,S12)</f>
        <v>20049</v>
      </c>
      <c r="T13" s="194">
        <f>K4^3+L5^3+M6^3+N7^3+O8^3+P9^3+Q10^3+R11^3+S12^3</f>
        <v>1225449</v>
      </c>
      <c r="U13" s="2"/>
      <c r="V13" s="77"/>
      <c r="W13" s="77"/>
      <c r="X13" s="77"/>
      <c r="Y13" s="77"/>
      <c r="Z13" s="77"/>
      <c r="AA13" s="77"/>
      <c r="AB13" s="77"/>
      <c r="AC13" s="77"/>
      <c r="AD13" s="77"/>
      <c r="AE13" s="42"/>
      <c r="AF13" s="66"/>
      <c r="AH13" s="26"/>
      <c r="AI13" s="34"/>
      <c r="AJ13" s="78">
        <f>SUMSQ(AJ4,AK4,AL4,AJ5,AK5,AL5,AJ6,AK6,AL6)</f>
        <v>20049</v>
      </c>
      <c r="AK13" s="79">
        <f>SUMSQ(AJ7,AK7,AL7,AJ8,AK8,AL8,AJ9,AK9,AL9)</f>
        <v>20049</v>
      </c>
      <c r="AL13" s="79">
        <f>SUMSQ(AJ10,AK10,AL10,AJ11,AK11,AL11,AJ12,AK12,AL12)</f>
        <v>20049</v>
      </c>
      <c r="AM13" s="79">
        <f>SUMSQ(AM4,AN4,AO4,AM5,AN5,AO5,AM6,AN6,AO6)</f>
        <v>20049</v>
      </c>
      <c r="AN13" s="79">
        <f>AM7^3+AN7^3+AO7^3+AM8^3+AN8^3+AO8^3+AM9^3+AN9^3+AO9^3</f>
        <v>1225449</v>
      </c>
      <c r="AO13" s="79">
        <f>SUMSQ(AM10,AN10,AO10,AM11,AN11,AO11,AM12,AN12,AO12)</f>
        <v>20049</v>
      </c>
      <c r="AP13" s="79">
        <f>SUMSQ(AP4,AQ4,AR4,AP5,AQ5,AR5,AP6,AQ6,AR6)</f>
        <v>20049</v>
      </c>
      <c r="AQ13" s="79">
        <f>SUMSQ(AP7,AQ7,AR7,AP8,AQ8,AR8,AP9,AQ9,AR9)</f>
        <v>20049</v>
      </c>
      <c r="AR13" s="79">
        <f>SUMSQ(AP10,AQ10,AR10,AP11,AQ11,AR11,AP12,AQ12,AR12)</f>
        <v>20049</v>
      </c>
      <c r="AS13" s="194">
        <f>AJ4^3+AK5^3+AL6^3+AM7^3+AN8^3+AO9^3+AP10^3+AQ11^3+AR12^3</f>
        <v>1225449</v>
      </c>
      <c r="AT13" s="2"/>
      <c r="AU13" s="77"/>
      <c r="AV13" s="77"/>
      <c r="AW13" s="77"/>
      <c r="AX13" s="77"/>
      <c r="AY13" s="77"/>
      <c r="AZ13" s="77"/>
      <c r="BA13" s="77"/>
      <c r="BB13" s="77"/>
      <c r="BC13" s="77"/>
      <c r="BD13" s="42"/>
      <c r="BE13" s="191"/>
      <c r="BG13" s="26"/>
      <c r="BH13" s="34"/>
      <c r="BI13" s="78">
        <f>SUMSQ(BI4,BJ4,BK4,BI5,BJ5,BK5,BI6,BJ6,BK6)</f>
        <v>20049</v>
      </c>
      <c r="BJ13" s="79">
        <f>SUMSQ(BI7,BJ7,BK7,BI8,BJ8,BK8,BI9,BJ9,BK9)</f>
        <v>20049</v>
      </c>
      <c r="BK13" s="79">
        <f>SUMSQ(BI10,BJ10,BK10,BI11,BJ11,BK11,BI12,BJ12,BK12)</f>
        <v>20049</v>
      </c>
      <c r="BL13" s="79">
        <f>SUMSQ(BL4,BM4,BN4,BL5,BM5,BN5,BL6,BM6,BN6)</f>
        <v>20049</v>
      </c>
      <c r="BM13" s="79">
        <f>BL7^3+BM7^3+BN7^3+BL8^3+BM8^3+BN8^3+BL9^3+BM9^3+BN9^3</f>
        <v>1225449</v>
      </c>
      <c r="BN13" s="79">
        <f>SUMSQ(BL10,BM10,BN10,BL11,BM11,BN11,BL12,BM12,BN12)</f>
        <v>20049</v>
      </c>
      <c r="BO13" s="79">
        <f>SUMSQ(BO4,BP4,BQ4,BO5,BP5,BQ5,BO6,BP6,BQ6)</f>
        <v>20049</v>
      </c>
      <c r="BP13" s="79">
        <f>SUMSQ(BO7,BP7,BQ7,BO8,BP8,BQ8,BO9,BP9,BQ9)</f>
        <v>20049</v>
      </c>
      <c r="BQ13" s="79">
        <f>SUMSQ(BO10,BP10,BQ10,BO11,BP11,BQ11,BO12,BP12,BQ12)</f>
        <v>20049</v>
      </c>
      <c r="BR13" s="194">
        <f>BI4^3+BJ5^3+BK6^3+BL7^3+BM8^3+BN9^3+BO10^3+BP11^3+BQ12^3</f>
        <v>1225449</v>
      </c>
      <c r="BS13" s="2"/>
      <c r="BT13" s="77"/>
      <c r="BU13" s="77"/>
      <c r="BV13" s="77"/>
      <c r="BW13" s="77"/>
      <c r="BX13" s="77"/>
      <c r="BY13" s="77"/>
      <c r="BZ13" s="77"/>
      <c r="CA13" s="77"/>
      <c r="CB13" s="77"/>
      <c r="CC13" s="42"/>
      <c r="CD13" s="191"/>
      <c r="CF13" s="26"/>
      <c r="CG13" s="34"/>
      <c r="CH13" s="78">
        <f>SUMSQ(CH4,CI4,CJ4,CH5,CI5,CJ5,CH6,CI6,CJ6)</f>
        <v>20049</v>
      </c>
      <c r="CI13" s="79">
        <f>SUMSQ(CH7,CI7,CJ7,CH8,CI8,CJ8,CH9,CI9,CJ9)</f>
        <v>20049</v>
      </c>
      <c r="CJ13" s="79">
        <f>SUMSQ(CH10,CI10,CJ10,CH11,CI11,CJ11,CH12,CI12,CJ12)</f>
        <v>20049</v>
      </c>
      <c r="CK13" s="79">
        <f>SUMSQ(CK4,CL4,CM4,CK5,CL5,CM5,CK6,CL6,CM6)</f>
        <v>20049</v>
      </c>
      <c r="CL13" s="79">
        <f>CK7^3+CL7^3+CM7^3+CK8^3+CL8^3+CM8^3+CK9^3+CL9^3+CM9^3</f>
        <v>1225449</v>
      </c>
      <c r="CM13" s="79">
        <f>SUMSQ(CK10,CL10,CM10,CK11,CL11,CM11,CK12,CL12,CM12)</f>
        <v>20049</v>
      </c>
      <c r="CN13" s="79">
        <f>SUMSQ(CN4,CO4,CP4,CN5,CO5,CP5,CN6,CO6,CP6)</f>
        <v>20049</v>
      </c>
      <c r="CO13" s="79">
        <f>SUMSQ(CN7,CO7,CP7,CN8,CO8,CP8,CN9,CO9,CP9)</f>
        <v>20049</v>
      </c>
      <c r="CP13" s="79">
        <f>SUMSQ(CN10,CO10,CP10,CN11,CO11,CP11,CN12,CO12,CP12)</f>
        <v>20049</v>
      </c>
      <c r="CQ13" s="194">
        <f>CH4^3+CI5^3+CJ6^3+CK7^3+CL8^3+CM9^3+CN10^3+CO11^3+CP12^3</f>
        <v>1225449</v>
      </c>
      <c r="CR13" s="2"/>
      <c r="CS13" s="77"/>
      <c r="CT13" s="77"/>
      <c r="CU13" s="77"/>
      <c r="CV13" s="77"/>
      <c r="CW13" s="77"/>
      <c r="CX13" s="77"/>
      <c r="CY13" s="77"/>
      <c r="CZ13" s="77"/>
      <c r="DA13" s="77"/>
      <c r="DB13" s="42"/>
      <c r="DC13" s="191"/>
      <c r="DE13" s="58"/>
      <c r="DF13" s="34"/>
      <c r="DG13" s="78">
        <f>SUMSQ(DG4,DH4,DI4,DG5,DH5,DI5,DG6,DH6,DI6)</f>
        <v>20049</v>
      </c>
      <c r="DH13" s="79">
        <f>SUMSQ(DG7,DH7,DI7,DG8,DH8,DI8,DG9,DH9,DI9)</f>
        <v>20049</v>
      </c>
      <c r="DI13" s="79">
        <f>SUMSQ(DG10,DH10,DI10,DG11,DH11,DI11,DG12,DH12,DI12)</f>
        <v>20049</v>
      </c>
      <c r="DJ13" s="79">
        <f>SUMSQ(DJ4,DK4,DL4,DJ5,DK5,DL5,DJ6,DK6,DL6)</f>
        <v>20049</v>
      </c>
      <c r="DK13" s="79">
        <f>DJ7^3+DK7^3+DL7^3+DJ8^3+DK8^3+DL8^3+DJ9^3+DK9^3+DL9^3</f>
        <v>1225449</v>
      </c>
      <c r="DL13" s="79">
        <f>SUMSQ(DJ10,DK10,DL10,DJ11,DK11,DL11,DJ12,DK12,DL12)</f>
        <v>20049</v>
      </c>
      <c r="DM13" s="79">
        <f>SUMSQ(DM4,DN4,DO4,DM5,DN5,DO5,DM6,DN6,DO6)</f>
        <v>20049</v>
      </c>
      <c r="DN13" s="79">
        <f>SUMSQ(DM7,DN7,DO7,DM8,DN8,DO8,DM9,DN9,DO9)</f>
        <v>20049</v>
      </c>
      <c r="DO13" s="79">
        <f>SUMSQ(DM10,DN10,DO10,DM11,DN11,DO11,DM12,DN12,DO12)</f>
        <v>20049</v>
      </c>
      <c r="DP13" s="194">
        <f>DG4^3+DH5^3+DI6^3+DJ7^3+DK8^3+DL9^3+DM10^3+DN11^3+DO12^3</f>
        <v>1225449</v>
      </c>
      <c r="DQ13" s="2"/>
      <c r="DR13" s="77"/>
      <c r="DS13" s="77"/>
      <c r="DT13" s="77"/>
      <c r="DU13" s="77"/>
      <c r="DV13" s="77"/>
      <c r="DW13" s="77"/>
      <c r="DX13" s="77"/>
      <c r="DY13" s="77"/>
      <c r="DZ13" s="77"/>
      <c r="EA13" s="42"/>
      <c r="EB13" s="66"/>
      <c r="ED13" s="26"/>
      <c r="EE13" s="34"/>
      <c r="EF13" s="78">
        <f>SUMSQ(EF4,EG4,EH4,EF5,EG5,EH5,EF6,EG6,EH6)</f>
        <v>20049</v>
      </c>
      <c r="EG13" s="79">
        <f>SUMSQ(EF7,EG7,EH7,EF8,EG8,EH8,EF9,EG9,EH9)</f>
        <v>20049</v>
      </c>
      <c r="EH13" s="79">
        <f>SUMSQ(EF10,EG10,EH10,EF11,EG11,EH11,EF12,EG12,EH12)</f>
        <v>20049</v>
      </c>
      <c r="EI13" s="79">
        <f>SUMSQ(EI4,EJ4,EK4,EI5,EJ5,EK5,EI6,EJ6,EK6)</f>
        <v>20049</v>
      </c>
      <c r="EJ13" s="79">
        <f>EI7^3+EJ7^3+EK7^3+EI8^3+EJ8^3+EK8^3+EI9^3+EJ9^3+EK9^3</f>
        <v>1225449</v>
      </c>
      <c r="EK13" s="79">
        <f>SUMSQ(EI10,EJ10,EK10,EI11,EJ11,EK11,EI12,EJ12,EK12)</f>
        <v>20049</v>
      </c>
      <c r="EL13" s="79">
        <f>SUMSQ(EL4,EM4,EN4,EL5,EM5,EN5,EL6,EM6,EN6)</f>
        <v>20049</v>
      </c>
      <c r="EM13" s="79">
        <f>SUMSQ(EL7,EM7,EN7,EL8,EM8,EN8,EL9,EM9,EN9)</f>
        <v>20049</v>
      </c>
      <c r="EN13" s="79">
        <f>SUMSQ(EL10,EM10,EN10,EL11,EM11,EN11,EL12,EM12,EN12)</f>
        <v>20049</v>
      </c>
      <c r="EO13" s="194">
        <f>EF4^3+EG5^3+EH6^3+EI7^3+EJ8^3+EK9^3+EL10^3+EM11^3+EN12^3</f>
        <v>1225449</v>
      </c>
      <c r="EP13" s="2"/>
      <c r="EQ13" s="77"/>
      <c r="ER13" s="77"/>
      <c r="ES13" s="77"/>
      <c r="ET13" s="77"/>
      <c r="EU13" s="77"/>
      <c r="EV13" s="77"/>
      <c r="EW13" s="77"/>
      <c r="EX13" s="77"/>
      <c r="EY13" s="77"/>
      <c r="EZ13" s="42"/>
      <c r="FA13" s="191"/>
      <c r="FC13" s="26"/>
      <c r="FD13" s="34"/>
      <c r="FE13" s="78">
        <f>SUMSQ(FE4,FF4,FG4,FE5,FF5,FG5,FE6,FF6,FG6)</f>
        <v>20049</v>
      </c>
      <c r="FF13" s="79">
        <f>SUMSQ(FE7,FF7,FG7,FE8,FF8,FG8,FE9,FF9,FG9)</f>
        <v>20049</v>
      </c>
      <c r="FG13" s="79">
        <f>SUMSQ(FE10,FF10,FG10,FE11,FF11,FG11,FE12,FF12,FG12)</f>
        <v>20049</v>
      </c>
      <c r="FH13" s="79">
        <f>SUMSQ(FH4,FI4,FJ4,FH5,FI5,FJ5,FH6,FI6,FJ6)</f>
        <v>20049</v>
      </c>
      <c r="FI13" s="79">
        <f>FH7^3+FI7^3+FJ7^3+FH8^3+FI8^3+FJ8^3+FH9^3+FI9^3+FJ9^3</f>
        <v>1225449</v>
      </c>
      <c r="FJ13" s="79">
        <f>SUMSQ(FH10,FI10,FJ10,FH11,FI11,FJ11,FH12,FI12,FJ12)</f>
        <v>20049</v>
      </c>
      <c r="FK13" s="79">
        <f>SUMSQ(FK4,FL4,FM4,FK5,FL5,FM5,FK6,FL6,FM6)</f>
        <v>20049</v>
      </c>
      <c r="FL13" s="79">
        <f>SUMSQ(FK7,FL7,FM7,FK8,FL8,FM8,FK9,FL9,FM9)</f>
        <v>20049</v>
      </c>
      <c r="FM13" s="79">
        <f>SUMSQ(FK10,FL10,FM10,FK11,FL11,FM11,FK12,FL12,FM12)</f>
        <v>20049</v>
      </c>
      <c r="FN13" s="194">
        <f>FE4^3+FF5^3+FG6^3+FH7^3+FI8^3+FJ9^3+FK10^3+FL11^3+FM12^3</f>
        <v>1225449</v>
      </c>
      <c r="FO13" s="2"/>
      <c r="FP13" s="77"/>
      <c r="FQ13" s="77"/>
      <c r="FR13" s="77"/>
      <c r="FS13" s="77"/>
      <c r="FT13" s="77"/>
      <c r="FU13" s="77"/>
      <c r="FV13" s="77"/>
      <c r="FW13" s="77"/>
      <c r="FX13" s="77"/>
      <c r="FY13" s="42"/>
      <c r="FZ13" s="191"/>
      <c r="GB13" s="26"/>
      <c r="GC13" s="34"/>
      <c r="GD13" s="78">
        <f>SUMSQ(GD4,GE4,GF4,GD5,GE5,GF5,GD6,GE6,GF6)</f>
        <v>20049</v>
      </c>
      <c r="GE13" s="79">
        <f>SUMSQ(GD7,GE7,GF7,GD8,GE8,GF8,GD9,GE9,GF9)</f>
        <v>20049</v>
      </c>
      <c r="GF13" s="79">
        <f>SUMSQ(GD10,GE10,GF10,GD11,GE11,GF11,GD12,GE12,GF12)</f>
        <v>20049</v>
      </c>
      <c r="GG13" s="79">
        <f>SUMSQ(GG4,GH4,GI4,GG5,GH5,GI5,GG6,GH6,GI6)</f>
        <v>20049</v>
      </c>
      <c r="GH13" s="79">
        <f>GG7^3+GH7^3+GI7^3+GG8^3+GH8^3+GI8^3+GG9^3+GH9^3+GI9^3</f>
        <v>1225449</v>
      </c>
      <c r="GI13" s="79">
        <f>SUMSQ(GG10,GH10,GI10,GG11,GH11,GI11,GG12,GH12,GI12)</f>
        <v>20049</v>
      </c>
      <c r="GJ13" s="79">
        <f>SUMSQ(GJ4,GK4,GL4,GJ5,GK5,GL5,GJ6,GK6,GL6)</f>
        <v>20049</v>
      </c>
      <c r="GK13" s="79">
        <f>SUMSQ(GJ7,GK7,GL7,GJ8,GK8,GL8,GJ9,GK9,GL9)</f>
        <v>20049</v>
      </c>
      <c r="GL13" s="79">
        <f>SUMSQ(GJ10,GK10,GL10,GJ11,GK11,GL11,GJ12,GK12,GL12)</f>
        <v>20049</v>
      </c>
      <c r="GM13" s="194">
        <f>GD4^3+GE5^3+GF6^3+GG7^3+GH8^3+GI9^3+GJ10^3+GK11^3+GL12^3</f>
        <v>1225449</v>
      </c>
      <c r="GN13" s="2"/>
      <c r="GO13" s="77"/>
      <c r="GP13" s="77"/>
      <c r="GQ13" s="77"/>
      <c r="GR13" s="77"/>
      <c r="GS13" s="77"/>
      <c r="GT13" s="77"/>
      <c r="GU13" s="77"/>
      <c r="GV13" s="77"/>
      <c r="GW13" s="77"/>
      <c r="GX13" s="42"/>
      <c r="GY13" s="191"/>
    </row>
    <row r="14" spans="1:207" ht="12.75" thickBot="1" x14ac:dyDescent="0.25">
      <c r="A14" s="2"/>
      <c r="B14" s="2"/>
      <c r="C14" s="2"/>
      <c r="D14" s="85" t="s">
        <v>81</v>
      </c>
      <c r="E14" s="86" t="s">
        <v>103</v>
      </c>
      <c r="F14" s="87">
        <f>B4+(0*B6)</f>
        <v>1</v>
      </c>
      <c r="G14" s="2"/>
      <c r="I14" s="88"/>
      <c r="J14" s="34"/>
      <c r="K14" s="89">
        <f t="shared" ref="K14:S14" si="8">SUMSQ(K4:K12)</f>
        <v>20049</v>
      </c>
      <c r="L14" s="90">
        <f t="shared" si="8"/>
        <v>20049</v>
      </c>
      <c r="M14" s="90">
        <f t="shared" si="8"/>
        <v>20049</v>
      </c>
      <c r="N14" s="90">
        <f t="shared" si="8"/>
        <v>20049</v>
      </c>
      <c r="O14" s="90">
        <f t="shared" si="8"/>
        <v>20049</v>
      </c>
      <c r="P14" s="90">
        <f t="shared" si="8"/>
        <v>20049</v>
      </c>
      <c r="Q14" s="90">
        <f t="shared" si="8"/>
        <v>20049</v>
      </c>
      <c r="R14" s="90">
        <f t="shared" si="8"/>
        <v>20049</v>
      </c>
      <c r="S14" s="90">
        <f t="shared" si="8"/>
        <v>20049</v>
      </c>
      <c r="T14" s="130">
        <f>K12^3+L11^3+M10^3+N9^3+O8^3+P7^3+Q6^3+R5^3+S4^3</f>
        <v>1225449</v>
      </c>
      <c r="U14" s="2"/>
      <c r="V14" s="136" t="s">
        <v>19</v>
      </c>
      <c r="W14" s="137" t="s">
        <v>36</v>
      </c>
      <c r="X14" s="137" t="s">
        <v>93</v>
      </c>
      <c r="Y14" s="137" t="s">
        <v>64</v>
      </c>
      <c r="Z14" s="137" t="s">
        <v>24</v>
      </c>
      <c r="AA14" s="137" t="s">
        <v>41</v>
      </c>
      <c r="AB14" s="137" t="s">
        <v>56</v>
      </c>
      <c r="AC14" s="137" t="s">
        <v>69</v>
      </c>
      <c r="AD14" s="138" t="s">
        <v>79</v>
      </c>
      <c r="AE14" s="42"/>
      <c r="AF14" s="97"/>
      <c r="AH14" s="26"/>
      <c r="AI14" s="34"/>
      <c r="AJ14" s="89">
        <f t="shared" ref="AJ14:AR14" si="9">SUMSQ(AJ4:AJ12)</f>
        <v>20049</v>
      </c>
      <c r="AK14" s="90">
        <f t="shared" si="9"/>
        <v>20049</v>
      </c>
      <c r="AL14" s="90">
        <f t="shared" si="9"/>
        <v>20049</v>
      </c>
      <c r="AM14" s="90">
        <f t="shared" si="9"/>
        <v>20049</v>
      </c>
      <c r="AN14" s="90">
        <f t="shared" si="9"/>
        <v>20049</v>
      </c>
      <c r="AO14" s="90">
        <f t="shared" si="9"/>
        <v>20049</v>
      </c>
      <c r="AP14" s="90">
        <f t="shared" si="9"/>
        <v>20049</v>
      </c>
      <c r="AQ14" s="90">
        <f t="shared" si="9"/>
        <v>20049</v>
      </c>
      <c r="AR14" s="90">
        <f t="shared" si="9"/>
        <v>20049</v>
      </c>
      <c r="AS14" s="130">
        <f>AJ12^3+AK11^3+AL10^3+AM9^3+AN8^3+AO7^3+AP6^3+AQ5^3+AR4^3</f>
        <v>1225449</v>
      </c>
      <c r="AT14" s="2"/>
      <c r="AU14" s="49" t="s">
        <v>54</v>
      </c>
      <c r="AV14" s="49" t="s">
        <v>63</v>
      </c>
      <c r="AW14" s="49" t="s">
        <v>15</v>
      </c>
      <c r="AX14" s="49" t="s">
        <v>72</v>
      </c>
      <c r="AY14" s="49" t="s">
        <v>24</v>
      </c>
      <c r="AZ14" s="49" t="s">
        <v>33</v>
      </c>
      <c r="BA14" s="49" t="s">
        <v>83</v>
      </c>
      <c r="BB14" s="49" t="s">
        <v>42</v>
      </c>
      <c r="BC14" s="49" t="s">
        <v>95</v>
      </c>
      <c r="BD14" s="42"/>
      <c r="BE14" s="191"/>
      <c r="BG14" s="26"/>
      <c r="BH14" s="34"/>
      <c r="BI14" s="89">
        <f t="shared" ref="BI14:BQ14" si="10">SUMSQ(BI4:BI12)</f>
        <v>20049</v>
      </c>
      <c r="BJ14" s="90">
        <f t="shared" si="10"/>
        <v>20049</v>
      </c>
      <c r="BK14" s="90">
        <f t="shared" si="10"/>
        <v>20049</v>
      </c>
      <c r="BL14" s="90">
        <f t="shared" si="10"/>
        <v>20049</v>
      </c>
      <c r="BM14" s="90">
        <f t="shared" si="10"/>
        <v>20049</v>
      </c>
      <c r="BN14" s="90">
        <f t="shared" si="10"/>
        <v>20049</v>
      </c>
      <c r="BO14" s="90">
        <f t="shared" si="10"/>
        <v>20049</v>
      </c>
      <c r="BP14" s="90">
        <f t="shared" si="10"/>
        <v>20049</v>
      </c>
      <c r="BQ14" s="90">
        <f t="shared" si="10"/>
        <v>20049</v>
      </c>
      <c r="BR14" s="130">
        <f>BI12^3+BJ11^3+BK10^3+BL9^3+BM8^3+BN7^3+BO6^3+BP5^3+BQ4^3</f>
        <v>1225449</v>
      </c>
      <c r="BS14" s="2"/>
      <c r="BT14" s="49" t="s">
        <v>43</v>
      </c>
      <c r="BU14" s="49" t="s">
        <v>11</v>
      </c>
      <c r="BV14" s="49" t="s">
        <v>75</v>
      </c>
      <c r="BW14" s="49" t="s">
        <v>52</v>
      </c>
      <c r="BX14" s="49" t="s">
        <v>24</v>
      </c>
      <c r="BY14" s="49" t="s">
        <v>97</v>
      </c>
      <c r="BZ14" s="49" t="s">
        <v>30</v>
      </c>
      <c r="CA14" s="49" t="s">
        <v>87</v>
      </c>
      <c r="CB14" s="49" t="s">
        <v>62</v>
      </c>
      <c r="CC14" s="42"/>
      <c r="CD14" s="191"/>
      <c r="CF14" s="26"/>
      <c r="CG14" s="34"/>
      <c r="CH14" s="89">
        <f t="shared" ref="CH14:CP14" si="11">SUMSQ(CH4:CH12)</f>
        <v>20049</v>
      </c>
      <c r="CI14" s="90">
        <f t="shared" si="11"/>
        <v>20049</v>
      </c>
      <c r="CJ14" s="90">
        <f t="shared" si="11"/>
        <v>20049</v>
      </c>
      <c r="CK14" s="90">
        <f t="shared" si="11"/>
        <v>20049</v>
      </c>
      <c r="CL14" s="90">
        <f t="shared" si="11"/>
        <v>20049</v>
      </c>
      <c r="CM14" s="90">
        <f t="shared" si="11"/>
        <v>20049</v>
      </c>
      <c r="CN14" s="90">
        <f t="shared" si="11"/>
        <v>20049</v>
      </c>
      <c r="CO14" s="90">
        <f t="shared" si="11"/>
        <v>20049</v>
      </c>
      <c r="CP14" s="90">
        <f t="shared" si="11"/>
        <v>20049</v>
      </c>
      <c r="CQ14" s="130">
        <f>CH12^3+CI11^3+CJ10^3+CK9^3+CL8^3+CM7^3+CN6^3+CO5^3+CP4^3</f>
        <v>1225449</v>
      </c>
      <c r="CR14" s="2"/>
      <c r="CS14" s="49" t="s">
        <v>27</v>
      </c>
      <c r="CT14" s="49" t="s">
        <v>22</v>
      </c>
      <c r="CU14" s="49" t="s">
        <v>23</v>
      </c>
      <c r="CV14" s="49" t="s">
        <v>20</v>
      </c>
      <c r="CW14" s="49" t="s">
        <v>24</v>
      </c>
      <c r="CX14" s="49" t="s">
        <v>28</v>
      </c>
      <c r="CY14" s="49" t="s">
        <v>25</v>
      </c>
      <c r="CZ14" s="49" t="s">
        <v>26</v>
      </c>
      <c r="DA14" s="49" t="s">
        <v>21</v>
      </c>
      <c r="DB14" s="42"/>
      <c r="DC14" s="191"/>
      <c r="DE14" s="88"/>
      <c r="DF14" s="34"/>
      <c r="DG14" s="89">
        <f t="shared" ref="DG14:DO14" si="12">SUMSQ(DG4:DG12)</f>
        <v>20049</v>
      </c>
      <c r="DH14" s="90">
        <f t="shared" si="12"/>
        <v>20049</v>
      </c>
      <c r="DI14" s="90">
        <f t="shared" si="12"/>
        <v>20049</v>
      </c>
      <c r="DJ14" s="90">
        <f t="shared" si="12"/>
        <v>20049</v>
      </c>
      <c r="DK14" s="90">
        <f t="shared" si="12"/>
        <v>20049</v>
      </c>
      <c r="DL14" s="90">
        <f t="shared" si="12"/>
        <v>20049</v>
      </c>
      <c r="DM14" s="90">
        <f t="shared" si="12"/>
        <v>20049</v>
      </c>
      <c r="DN14" s="90">
        <f t="shared" si="12"/>
        <v>20049</v>
      </c>
      <c r="DO14" s="90">
        <f t="shared" si="12"/>
        <v>20049</v>
      </c>
      <c r="DP14" s="130">
        <f>DG12^3+DH11^3+DI10^3+DJ9^3+DK8^3+DL7^3+DM6^3+DN5^3+DO4^3</f>
        <v>1225449</v>
      </c>
      <c r="DQ14" s="2"/>
      <c r="DR14" s="136" t="s">
        <v>27</v>
      </c>
      <c r="DS14" s="137" t="s">
        <v>36</v>
      </c>
      <c r="DT14" s="137" t="s">
        <v>75</v>
      </c>
      <c r="DU14" s="137" t="s">
        <v>72</v>
      </c>
      <c r="DV14" s="137" t="s">
        <v>24</v>
      </c>
      <c r="DW14" s="137" t="s">
        <v>33</v>
      </c>
      <c r="DX14" s="137" t="s">
        <v>30</v>
      </c>
      <c r="DY14" s="137" t="s">
        <v>69</v>
      </c>
      <c r="DZ14" s="138" t="s">
        <v>21</v>
      </c>
      <c r="EA14" s="42"/>
      <c r="EB14" s="97"/>
      <c r="ED14" s="26"/>
      <c r="EE14" s="34"/>
      <c r="EF14" s="89">
        <f t="shared" ref="EF14:EN14" si="13">SUMSQ(EF4:EF12)</f>
        <v>20049</v>
      </c>
      <c r="EG14" s="90">
        <f t="shared" si="13"/>
        <v>20049</v>
      </c>
      <c r="EH14" s="90">
        <f t="shared" si="13"/>
        <v>20049</v>
      </c>
      <c r="EI14" s="90">
        <f t="shared" si="13"/>
        <v>20049</v>
      </c>
      <c r="EJ14" s="90">
        <f t="shared" si="13"/>
        <v>20049</v>
      </c>
      <c r="EK14" s="90">
        <f t="shared" si="13"/>
        <v>20049</v>
      </c>
      <c r="EL14" s="90">
        <f t="shared" si="13"/>
        <v>20049</v>
      </c>
      <c r="EM14" s="90">
        <f t="shared" si="13"/>
        <v>20049</v>
      </c>
      <c r="EN14" s="90">
        <f t="shared" si="13"/>
        <v>20049</v>
      </c>
      <c r="EO14" s="130">
        <f>EF12^3+EG11^3+EH10^3+EI9^3+EJ8^3+EK7^3+EL6^3+EM5^3+EN4^3</f>
        <v>1225449</v>
      </c>
      <c r="EP14" s="2"/>
      <c r="EQ14" s="49" t="s">
        <v>54</v>
      </c>
      <c r="ER14" s="49" t="s">
        <v>22</v>
      </c>
      <c r="ES14" s="49" t="s">
        <v>93</v>
      </c>
      <c r="ET14" s="49" t="s">
        <v>52</v>
      </c>
      <c r="EU14" s="49" t="s">
        <v>24</v>
      </c>
      <c r="EV14" s="49" t="s">
        <v>97</v>
      </c>
      <c r="EW14" s="49" t="s">
        <v>56</v>
      </c>
      <c r="EX14" s="49" t="s">
        <v>26</v>
      </c>
      <c r="EY14" s="49" t="s">
        <v>95</v>
      </c>
      <c r="EZ14" s="42"/>
      <c r="FA14" s="191"/>
      <c r="FC14" s="26"/>
      <c r="FD14" s="34"/>
      <c r="FE14" s="89">
        <f t="shared" ref="FE14:FM14" si="14">SUMSQ(FE4:FE12)</f>
        <v>20049</v>
      </c>
      <c r="FF14" s="90">
        <f t="shared" si="14"/>
        <v>20049</v>
      </c>
      <c r="FG14" s="90">
        <f t="shared" si="14"/>
        <v>20049</v>
      </c>
      <c r="FH14" s="90">
        <f t="shared" si="14"/>
        <v>20049</v>
      </c>
      <c r="FI14" s="90">
        <f t="shared" si="14"/>
        <v>20049</v>
      </c>
      <c r="FJ14" s="90">
        <f t="shared" si="14"/>
        <v>20049</v>
      </c>
      <c r="FK14" s="90">
        <f t="shared" si="14"/>
        <v>20049</v>
      </c>
      <c r="FL14" s="90">
        <f t="shared" si="14"/>
        <v>20049</v>
      </c>
      <c r="FM14" s="90">
        <f t="shared" si="14"/>
        <v>20049</v>
      </c>
      <c r="FN14" s="130">
        <f>FE12^3+FF11^3+FG10^3+FH9^3+FI8^3+FJ7^3+FK6^3+FL5^3+FM4^3</f>
        <v>1225449</v>
      </c>
      <c r="FO14" s="2"/>
      <c r="FP14" s="49" t="s">
        <v>19</v>
      </c>
      <c r="FQ14" s="49" t="s">
        <v>11</v>
      </c>
      <c r="FR14" s="49" t="s">
        <v>15</v>
      </c>
      <c r="FS14" s="49" t="s">
        <v>20</v>
      </c>
      <c r="FT14" s="49" t="s">
        <v>24</v>
      </c>
      <c r="FU14" s="49" t="s">
        <v>28</v>
      </c>
      <c r="FV14" s="49" t="s">
        <v>83</v>
      </c>
      <c r="FW14" s="49" t="s">
        <v>87</v>
      </c>
      <c r="FX14" s="49" t="s">
        <v>79</v>
      </c>
      <c r="FY14" s="42"/>
      <c r="FZ14" s="191"/>
      <c r="GB14" s="26"/>
      <c r="GC14" s="34"/>
      <c r="GD14" s="89">
        <f t="shared" ref="GD14:GL14" si="15">SUMSQ(GD4:GD12)</f>
        <v>20049</v>
      </c>
      <c r="GE14" s="90">
        <f t="shared" si="15"/>
        <v>20049</v>
      </c>
      <c r="GF14" s="90">
        <f t="shared" si="15"/>
        <v>20049</v>
      </c>
      <c r="GG14" s="90">
        <f t="shared" si="15"/>
        <v>20049</v>
      </c>
      <c r="GH14" s="90">
        <f t="shared" si="15"/>
        <v>20049</v>
      </c>
      <c r="GI14" s="90">
        <f t="shared" si="15"/>
        <v>20049</v>
      </c>
      <c r="GJ14" s="90">
        <f t="shared" si="15"/>
        <v>20049</v>
      </c>
      <c r="GK14" s="90">
        <f t="shared" si="15"/>
        <v>20049</v>
      </c>
      <c r="GL14" s="90">
        <f t="shared" si="15"/>
        <v>20049</v>
      </c>
      <c r="GM14" s="130">
        <f>GD12^3+GE11^3+GF10^3+GG9^3+GH8^3+GI7^3+GJ6^3+GK5^3+GL4^3</f>
        <v>1225449</v>
      </c>
      <c r="GN14" s="2"/>
      <c r="GO14" s="49" t="s">
        <v>54</v>
      </c>
      <c r="GP14" s="49" t="s">
        <v>22</v>
      </c>
      <c r="GQ14" s="49" t="s">
        <v>93</v>
      </c>
      <c r="GR14" s="49" t="s">
        <v>52</v>
      </c>
      <c r="GS14" s="49" t="s">
        <v>24</v>
      </c>
      <c r="GT14" s="49" t="s">
        <v>97</v>
      </c>
      <c r="GU14" s="49" t="s">
        <v>56</v>
      </c>
      <c r="GV14" s="49" t="s">
        <v>26</v>
      </c>
      <c r="GW14" s="49" t="s">
        <v>95</v>
      </c>
      <c r="GX14" s="42"/>
      <c r="GY14" s="191"/>
    </row>
    <row r="15" spans="1:207" ht="12.75" thickBot="1" x14ac:dyDescent="0.25">
      <c r="A15" s="2"/>
      <c r="B15" s="2"/>
      <c r="C15" s="2"/>
      <c r="D15" s="101" t="s">
        <v>20</v>
      </c>
      <c r="E15" s="102" t="s">
        <v>103</v>
      </c>
      <c r="F15" s="103">
        <f>B4+(1*B6)</f>
        <v>2</v>
      </c>
      <c r="G15" s="2"/>
      <c r="I15" s="88"/>
      <c r="J15" s="104"/>
      <c r="K15" s="106"/>
      <c r="L15" s="106"/>
      <c r="M15" s="106"/>
      <c r="N15" s="106"/>
      <c r="O15" s="106"/>
      <c r="P15" s="106"/>
      <c r="Q15" s="106"/>
      <c r="R15" s="106"/>
      <c r="S15" s="106"/>
      <c r="T15" s="139"/>
      <c r="U15" s="106"/>
      <c r="V15" s="140" t="s">
        <v>83</v>
      </c>
      <c r="W15" s="141" t="s">
        <v>72</v>
      </c>
      <c r="X15" s="141" t="s">
        <v>54</v>
      </c>
      <c r="Y15" s="141" t="s">
        <v>42</v>
      </c>
      <c r="Z15" s="141" t="s">
        <v>24</v>
      </c>
      <c r="AA15" s="141" t="s">
        <v>63</v>
      </c>
      <c r="AB15" s="141" t="s">
        <v>95</v>
      </c>
      <c r="AC15" s="141" t="s">
        <v>33</v>
      </c>
      <c r="AD15" s="142" t="s">
        <v>15</v>
      </c>
      <c r="AE15" s="109"/>
      <c r="AF15" s="97"/>
      <c r="AH15" s="26"/>
      <c r="AI15" s="104"/>
      <c r="AJ15" s="106"/>
      <c r="AK15" s="106"/>
      <c r="AL15" s="106"/>
      <c r="AM15" s="106"/>
      <c r="AN15" s="106"/>
      <c r="AO15" s="106"/>
      <c r="AP15" s="106"/>
      <c r="AQ15" s="106"/>
      <c r="AR15" s="106"/>
      <c r="AS15" s="216"/>
      <c r="AT15" s="216"/>
      <c r="AU15" s="64" t="s">
        <v>56</v>
      </c>
      <c r="AV15" s="64" t="s">
        <v>64</v>
      </c>
      <c r="AW15" s="64" t="s">
        <v>19</v>
      </c>
      <c r="AX15" s="64" t="s">
        <v>69</v>
      </c>
      <c r="AY15" s="64" t="s">
        <v>24</v>
      </c>
      <c r="AZ15" s="64" t="s">
        <v>36</v>
      </c>
      <c r="BA15" s="64" t="s">
        <v>79</v>
      </c>
      <c r="BB15" s="64" t="s">
        <v>41</v>
      </c>
      <c r="BC15" s="64" t="s">
        <v>93</v>
      </c>
      <c r="BD15" s="109"/>
      <c r="BE15" s="191"/>
      <c r="BG15" s="26"/>
      <c r="BH15" s="104"/>
      <c r="BI15" s="106"/>
      <c r="BJ15" s="106"/>
      <c r="BK15" s="106"/>
      <c r="BL15" s="106"/>
      <c r="BM15" s="106"/>
      <c r="BN15" s="106"/>
      <c r="BO15" s="106"/>
      <c r="BP15" s="106"/>
      <c r="BQ15" s="106"/>
      <c r="BR15" s="216"/>
      <c r="BS15" s="216"/>
      <c r="BT15" s="64" t="s">
        <v>25</v>
      </c>
      <c r="BU15" s="64" t="s">
        <v>20</v>
      </c>
      <c r="BV15" s="64" t="s">
        <v>27</v>
      </c>
      <c r="BW15" s="64" t="s">
        <v>26</v>
      </c>
      <c r="BX15" s="64" t="s">
        <v>24</v>
      </c>
      <c r="BY15" s="64" t="s">
        <v>22</v>
      </c>
      <c r="BZ15" s="64" t="s">
        <v>21</v>
      </c>
      <c r="CA15" s="64" t="s">
        <v>28</v>
      </c>
      <c r="CB15" s="64" t="s">
        <v>23</v>
      </c>
      <c r="CC15" s="109"/>
      <c r="CD15" s="191"/>
      <c r="CF15" s="26"/>
      <c r="CG15" s="104"/>
      <c r="CH15" s="106"/>
      <c r="CI15" s="106"/>
      <c r="CJ15" s="106"/>
      <c r="CK15" s="106"/>
      <c r="CL15" s="106"/>
      <c r="CM15" s="106"/>
      <c r="CN15" s="106"/>
      <c r="CO15" s="106"/>
      <c r="CP15" s="106"/>
      <c r="CQ15" s="216"/>
      <c r="CR15" s="216"/>
      <c r="CS15" s="64" t="s">
        <v>30</v>
      </c>
      <c r="CT15" s="64" t="s">
        <v>52</v>
      </c>
      <c r="CU15" s="64" t="s">
        <v>43</v>
      </c>
      <c r="CV15" s="64" t="s">
        <v>87</v>
      </c>
      <c r="CW15" s="64" t="s">
        <v>24</v>
      </c>
      <c r="CX15" s="64" t="s">
        <v>11</v>
      </c>
      <c r="CY15" s="64" t="s">
        <v>62</v>
      </c>
      <c r="CZ15" s="64" t="s">
        <v>97</v>
      </c>
      <c r="DA15" s="64" t="s">
        <v>75</v>
      </c>
      <c r="DB15" s="109"/>
      <c r="DC15" s="191"/>
      <c r="DE15" s="88"/>
      <c r="DF15" s="104"/>
      <c r="DG15" s="106"/>
      <c r="DH15" s="106"/>
      <c r="DI15" s="106"/>
      <c r="DJ15" s="106"/>
      <c r="DK15" s="106"/>
      <c r="DL15" s="106"/>
      <c r="DM15" s="106"/>
      <c r="DN15" s="106"/>
      <c r="DO15" s="106"/>
      <c r="DP15" s="139"/>
      <c r="DQ15" s="106"/>
      <c r="DR15" s="140" t="s">
        <v>25</v>
      </c>
      <c r="DS15" s="141" t="s">
        <v>64</v>
      </c>
      <c r="DT15" s="141" t="s">
        <v>43</v>
      </c>
      <c r="DU15" s="141" t="s">
        <v>42</v>
      </c>
      <c r="DV15" s="141" t="s">
        <v>24</v>
      </c>
      <c r="DW15" s="141" t="s">
        <v>63</v>
      </c>
      <c r="DX15" s="141" t="s">
        <v>62</v>
      </c>
      <c r="DY15" s="141" t="s">
        <v>41</v>
      </c>
      <c r="DZ15" s="142" t="s">
        <v>23</v>
      </c>
      <c r="EA15" s="109"/>
      <c r="EB15" s="97"/>
      <c r="ED15" s="26"/>
      <c r="EE15" s="104"/>
      <c r="EF15" s="106"/>
      <c r="EG15" s="106"/>
      <c r="EH15" s="106"/>
      <c r="EI15" s="106"/>
      <c r="EJ15" s="106"/>
      <c r="EK15" s="106"/>
      <c r="EL15" s="106"/>
      <c r="EM15" s="106"/>
      <c r="EN15" s="106"/>
      <c r="EO15" s="216"/>
      <c r="EP15" s="216"/>
      <c r="EQ15" s="64" t="s">
        <v>83</v>
      </c>
      <c r="ER15" s="64" t="s">
        <v>20</v>
      </c>
      <c r="ES15" s="64" t="s">
        <v>19</v>
      </c>
      <c r="ET15" s="64" t="s">
        <v>87</v>
      </c>
      <c r="EU15" s="64" t="s">
        <v>24</v>
      </c>
      <c r="EV15" s="64" t="s">
        <v>11</v>
      </c>
      <c r="EW15" s="64" t="s">
        <v>79</v>
      </c>
      <c r="EX15" s="64" t="s">
        <v>28</v>
      </c>
      <c r="EY15" s="64" t="s">
        <v>15</v>
      </c>
      <c r="EZ15" s="109"/>
      <c r="FA15" s="191"/>
      <c r="FC15" s="26"/>
      <c r="FD15" s="104"/>
      <c r="FE15" s="106"/>
      <c r="FF15" s="106"/>
      <c r="FG15" s="106"/>
      <c r="FH15" s="106"/>
      <c r="FI15" s="106"/>
      <c r="FJ15" s="106"/>
      <c r="FK15" s="106"/>
      <c r="FL15" s="106"/>
      <c r="FM15" s="106"/>
      <c r="FN15" s="216"/>
      <c r="FO15" s="216"/>
      <c r="FP15" s="64" t="s">
        <v>56</v>
      </c>
      <c r="FQ15" s="64" t="s">
        <v>52</v>
      </c>
      <c r="FR15" s="64" t="s">
        <v>54</v>
      </c>
      <c r="FS15" s="64" t="s">
        <v>26</v>
      </c>
      <c r="FT15" s="64" t="s">
        <v>24</v>
      </c>
      <c r="FU15" s="64" t="s">
        <v>22</v>
      </c>
      <c r="FV15" s="64" t="s">
        <v>95</v>
      </c>
      <c r="FW15" s="64" t="s">
        <v>97</v>
      </c>
      <c r="FX15" s="64" t="s">
        <v>93</v>
      </c>
      <c r="FY15" s="109"/>
      <c r="FZ15" s="191"/>
      <c r="GB15" s="26"/>
      <c r="GC15" s="104"/>
      <c r="GD15" s="106"/>
      <c r="GE15" s="106"/>
      <c r="GF15" s="106"/>
      <c r="GG15" s="106"/>
      <c r="GH15" s="106"/>
      <c r="GI15" s="106"/>
      <c r="GJ15" s="106"/>
      <c r="GK15" s="106"/>
      <c r="GL15" s="106"/>
      <c r="GM15" s="216"/>
      <c r="GN15" s="216"/>
      <c r="GO15" s="64" t="s">
        <v>83</v>
      </c>
      <c r="GP15" s="64" t="s">
        <v>20</v>
      </c>
      <c r="GQ15" s="64" t="s">
        <v>19</v>
      </c>
      <c r="GR15" s="64" t="s">
        <v>87</v>
      </c>
      <c r="GS15" s="64" t="s">
        <v>24</v>
      </c>
      <c r="GT15" s="64" t="s">
        <v>11</v>
      </c>
      <c r="GU15" s="64" t="s">
        <v>79</v>
      </c>
      <c r="GV15" s="64" t="s">
        <v>28</v>
      </c>
      <c r="GW15" s="64" t="s">
        <v>15</v>
      </c>
      <c r="GX15" s="109"/>
      <c r="GY15" s="191"/>
    </row>
    <row r="16" spans="1:207" ht="12.75" thickBot="1" x14ac:dyDescent="0.25">
      <c r="A16" s="2"/>
      <c r="B16" s="2"/>
      <c r="C16" s="2"/>
      <c r="D16" s="101" t="s">
        <v>12</v>
      </c>
      <c r="E16" s="102" t="s">
        <v>103</v>
      </c>
      <c r="F16" s="103">
        <f>B4+(2*B6)</f>
        <v>3</v>
      </c>
      <c r="G16" s="2"/>
      <c r="I16" s="110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2"/>
      <c r="AH16" s="110"/>
      <c r="AI16" s="111"/>
      <c r="AJ16" s="111"/>
      <c r="AK16" s="111"/>
      <c r="AL16" s="113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3"/>
      <c r="AX16" s="111"/>
      <c r="AY16" s="111"/>
      <c r="AZ16" s="111"/>
      <c r="BA16" s="111"/>
      <c r="BB16" s="111"/>
      <c r="BC16" s="111"/>
      <c r="BD16" s="111"/>
      <c r="BE16" s="112"/>
      <c r="BG16" s="110"/>
      <c r="BH16" s="111"/>
      <c r="BI16" s="111"/>
      <c r="BJ16" s="111"/>
      <c r="BK16" s="113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13"/>
      <c r="BW16" s="111"/>
      <c r="BX16" s="111"/>
      <c r="BY16" s="111"/>
      <c r="BZ16" s="111"/>
      <c r="CA16" s="111"/>
      <c r="CB16" s="111"/>
      <c r="CC16" s="111"/>
      <c r="CD16" s="112"/>
      <c r="CF16" s="110"/>
      <c r="CG16" s="111"/>
      <c r="CH16" s="111"/>
      <c r="CI16" s="111"/>
      <c r="CJ16" s="113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3"/>
      <c r="CV16" s="111"/>
      <c r="CW16" s="111"/>
      <c r="CX16" s="111"/>
      <c r="CY16" s="111"/>
      <c r="CZ16" s="111"/>
      <c r="DA16" s="111"/>
      <c r="DB16" s="111"/>
      <c r="DC16" s="112"/>
      <c r="DE16" s="110"/>
      <c r="DF16" s="111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2"/>
      <c r="ED16" s="110"/>
      <c r="EE16" s="111"/>
      <c r="EF16" s="111"/>
      <c r="EG16" s="111"/>
      <c r="EH16" s="113"/>
      <c r="EI16" s="111"/>
      <c r="EJ16" s="111"/>
      <c r="EK16" s="111"/>
      <c r="EL16" s="111"/>
      <c r="EM16" s="111"/>
      <c r="EN16" s="111"/>
      <c r="EO16" s="111"/>
      <c r="EP16" s="111"/>
      <c r="EQ16" s="111"/>
      <c r="ER16" s="111"/>
      <c r="ES16" s="113"/>
      <c r="ET16" s="111"/>
      <c r="EU16" s="111"/>
      <c r="EV16" s="111"/>
      <c r="EW16" s="111"/>
      <c r="EX16" s="111"/>
      <c r="EY16" s="111"/>
      <c r="EZ16" s="111"/>
      <c r="FA16" s="112"/>
      <c r="FC16" s="110"/>
      <c r="FD16" s="111"/>
      <c r="FE16" s="111"/>
      <c r="FF16" s="111"/>
      <c r="FG16" s="113"/>
      <c r="FH16" s="111"/>
      <c r="FI16" s="111"/>
      <c r="FJ16" s="111"/>
      <c r="FK16" s="111"/>
      <c r="FL16" s="111"/>
      <c r="FM16" s="111"/>
      <c r="FN16" s="111"/>
      <c r="FO16" s="111"/>
      <c r="FP16" s="111"/>
      <c r="FQ16" s="111"/>
      <c r="FR16" s="113"/>
      <c r="FS16" s="111"/>
      <c r="FT16" s="111"/>
      <c r="FU16" s="111"/>
      <c r="FV16" s="111"/>
      <c r="FW16" s="111"/>
      <c r="FX16" s="111"/>
      <c r="FY16" s="111"/>
      <c r="FZ16" s="112"/>
      <c r="GB16" s="110"/>
      <c r="GC16" s="111"/>
      <c r="GD16" s="111"/>
      <c r="GE16" s="111"/>
      <c r="GF16" s="113"/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3"/>
      <c r="GR16" s="111"/>
      <c r="GS16" s="111"/>
      <c r="GT16" s="111"/>
      <c r="GU16" s="111"/>
      <c r="GV16" s="111"/>
      <c r="GW16" s="111"/>
      <c r="GX16" s="111"/>
      <c r="GY16" s="112"/>
    </row>
    <row r="17" spans="1:207" ht="12.75" thickBot="1" x14ac:dyDescent="0.25">
      <c r="A17" s="2"/>
      <c r="B17" s="2"/>
      <c r="C17" s="2"/>
      <c r="D17" s="101" t="s">
        <v>64</v>
      </c>
      <c r="E17" s="102" t="s">
        <v>103</v>
      </c>
      <c r="F17" s="117">
        <f>B4+(3*B6)</f>
        <v>4</v>
      </c>
      <c r="G17" s="2"/>
      <c r="K17" s="147"/>
      <c r="L17" s="147"/>
      <c r="M17" s="147"/>
      <c r="N17" s="265"/>
      <c r="O17" s="265"/>
      <c r="P17" s="265"/>
      <c r="Q17" s="147"/>
      <c r="R17" s="147"/>
      <c r="S17" s="147"/>
      <c r="T17" s="98"/>
      <c r="U17" s="98"/>
      <c r="DG17" s="147"/>
      <c r="DH17" s="147"/>
      <c r="DI17" s="147"/>
      <c r="DJ17" s="265"/>
      <c r="DK17" s="265"/>
      <c r="DL17" s="265"/>
      <c r="DM17" s="147"/>
      <c r="DN17" s="147"/>
      <c r="DO17" s="147"/>
      <c r="DP17" s="98"/>
      <c r="DQ17" s="98"/>
    </row>
    <row r="18" spans="1:207" ht="12.75" thickBot="1" x14ac:dyDescent="0.25">
      <c r="A18" s="2"/>
      <c r="B18" s="2"/>
      <c r="C18" s="2"/>
      <c r="D18" s="101" t="s">
        <v>94</v>
      </c>
      <c r="E18" s="102" t="s">
        <v>103</v>
      </c>
      <c r="F18" s="117">
        <f>B4+(4*B6)</f>
        <v>5</v>
      </c>
      <c r="G18" s="2"/>
      <c r="I18" s="7"/>
      <c r="J18" s="8"/>
      <c r="K18" s="8"/>
      <c r="L18" s="8"/>
      <c r="M18" s="9"/>
      <c r="N18" s="8"/>
      <c r="O18" s="8"/>
      <c r="P18" s="8"/>
      <c r="Q18" s="8"/>
      <c r="R18" s="8"/>
      <c r="S18" s="8"/>
      <c r="T18" s="8"/>
      <c r="U18" s="8"/>
      <c r="V18" s="8"/>
      <c r="W18" s="8"/>
      <c r="X18" s="9"/>
      <c r="Y18" s="8"/>
      <c r="Z18" s="8"/>
      <c r="AA18" s="8"/>
      <c r="AB18" s="8"/>
      <c r="AC18" s="8"/>
      <c r="AD18" s="8"/>
      <c r="AE18" s="8" t="s">
        <v>0</v>
      </c>
      <c r="AF18" s="10"/>
      <c r="AH18" s="7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10"/>
      <c r="BG18" s="7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10"/>
      <c r="CF18" s="7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10"/>
      <c r="DE18" s="7"/>
      <c r="DF18" s="8"/>
      <c r="DG18" s="8"/>
      <c r="DH18" s="8"/>
      <c r="DI18" s="9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9"/>
      <c r="DU18" s="8"/>
      <c r="DV18" s="8"/>
      <c r="DW18" s="8"/>
      <c r="DX18" s="8"/>
      <c r="DY18" s="8"/>
      <c r="DZ18" s="8"/>
      <c r="EA18" s="8" t="s">
        <v>0</v>
      </c>
      <c r="EB18" s="10"/>
      <c r="ED18" s="7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10"/>
      <c r="FC18" s="7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10"/>
      <c r="GB18" s="7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10"/>
    </row>
    <row r="19" spans="1:207" ht="12.75" thickBot="1" x14ac:dyDescent="0.25">
      <c r="A19" s="2"/>
      <c r="B19" s="2"/>
      <c r="C19" s="2"/>
      <c r="D19" s="101" t="s">
        <v>72</v>
      </c>
      <c r="E19" s="102" t="s">
        <v>103</v>
      </c>
      <c r="F19" s="103">
        <f>B4+(5*B6)</f>
        <v>6</v>
      </c>
      <c r="G19" s="2"/>
      <c r="I19" s="19"/>
      <c r="J19" s="20"/>
      <c r="K19" s="21"/>
      <c r="L19" s="21"/>
      <c r="M19" s="21"/>
      <c r="N19" s="21"/>
      <c r="O19" s="22" t="s">
        <v>239</v>
      </c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2" t="s">
        <v>240</v>
      </c>
      <c r="AA19" s="21"/>
      <c r="AB19" s="21"/>
      <c r="AC19" s="21"/>
      <c r="AD19" s="21"/>
      <c r="AE19" s="23"/>
      <c r="AF19" s="24"/>
      <c r="AH19" s="26"/>
      <c r="AI19" s="20"/>
      <c r="AJ19" s="21"/>
      <c r="AK19" s="21"/>
      <c r="AL19" s="21"/>
      <c r="AM19" s="21"/>
      <c r="AN19" s="22" t="s">
        <v>241</v>
      </c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2" t="s">
        <v>242</v>
      </c>
      <c r="AZ19" s="21"/>
      <c r="BA19" s="21"/>
      <c r="BB19" s="21"/>
      <c r="BC19" s="21"/>
      <c r="BD19" s="23"/>
      <c r="BE19" s="191"/>
      <c r="BG19" s="26"/>
      <c r="BH19" s="20"/>
      <c r="BI19" s="21"/>
      <c r="BJ19" s="21"/>
      <c r="BK19" s="21"/>
      <c r="BL19" s="21"/>
      <c r="BM19" s="22" t="s">
        <v>243</v>
      </c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2" t="s">
        <v>244</v>
      </c>
      <c r="BY19" s="21"/>
      <c r="BZ19" s="21"/>
      <c r="CA19" s="21"/>
      <c r="CB19" s="21"/>
      <c r="CC19" s="23"/>
      <c r="CD19" s="191"/>
      <c r="CF19" s="26"/>
      <c r="CG19" s="20"/>
      <c r="CH19" s="21"/>
      <c r="CI19" s="21"/>
      <c r="CJ19" s="21"/>
      <c r="CK19" s="21"/>
      <c r="CL19" s="22" t="s">
        <v>245</v>
      </c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2" t="s">
        <v>246</v>
      </c>
      <c r="CX19" s="21"/>
      <c r="CY19" s="21"/>
      <c r="CZ19" s="21"/>
      <c r="DA19" s="21"/>
      <c r="DB19" s="23"/>
      <c r="DC19" s="191"/>
      <c r="DE19" s="19"/>
      <c r="DF19" s="20"/>
      <c r="DG19" s="21"/>
      <c r="DH19" s="21"/>
      <c r="DI19" s="21"/>
      <c r="DJ19" s="21"/>
      <c r="DK19" s="22" t="s">
        <v>247</v>
      </c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2" t="s">
        <v>248</v>
      </c>
      <c r="DW19" s="21"/>
      <c r="DX19" s="21"/>
      <c r="DY19" s="21"/>
      <c r="DZ19" s="21"/>
      <c r="EA19" s="23"/>
      <c r="EB19" s="24"/>
      <c r="ED19" s="26"/>
      <c r="EE19" s="20"/>
      <c r="EF19" s="21"/>
      <c r="EG19" s="21"/>
      <c r="EH19" s="21"/>
      <c r="EI19" s="21"/>
      <c r="EJ19" s="22" t="s">
        <v>249</v>
      </c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2" t="s">
        <v>250</v>
      </c>
      <c r="EV19" s="21"/>
      <c r="EW19" s="21"/>
      <c r="EX19" s="21"/>
      <c r="EY19" s="21"/>
      <c r="EZ19" s="23"/>
      <c r="FA19" s="191"/>
      <c r="FC19" s="26"/>
      <c r="FD19" s="20"/>
      <c r="FE19" s="21"/>
      <c r="FF19" s="21"/>
      <c r="FG19" s="21"/>
      <c r="FH19" s="21"/>
      <c r="FI19" s="22" t="s">
        <v>251</v>
      </c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2" t="s">
        <v>252</v>
      </c>
      <c r="FU19" s="21"/>
      <c r="FV19" s="21"/>
      <c r="FW19" s="21"/>
      <c r="FX19" s="21"/>
      <c r="FY19" s="23"/>
      <c r="FZ19" s="191"/>
      <c r="GB19" s="26"/>
      <c r="GC19" s="20"/>
      <c r="GD19" s="21"/>
      <c r="GE19" s="21"/>
      <c r="GF19" s="21"/>
      <c r="GG19" s="21"/>
      <c r="GH19" s="22" t="s">
        <v>253</v>
      </c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2" t="s">
        <v>254</v>
      </c>
      <c r="GT19" s="21"/>
      <c r="GU19" s="21"/>
      <c r="GV19" s="21"/>
      <c r="GW19" s="21"/>
      <c r="GX19" s="23"/>
      <c r="GY19" s="191"/>
    </row>
    <row r="20" spans="1:207" x14ac:dyDescent="0.2">
      <c r="A20" s="2"/>
      <c r="B20" s="2"/>
      <c r="C20" s="2"/>
      <c r="D20" s="101" t="s">
        <v>37</v>
      </c>
      <c r="E20" s="102" t="s">
        <v>103</v>
      </c>
      <c r="F20" s="103">
        <f>B4+(6*B6)</f>
        <v>7</v>
      </c>
      <c r="G20" s="2"/>
      <c r="I20" s="19"/>
      <c r="J20" s="34"/>
      <c r="K20" s="35">
        <f>F77</f>
        <v>64</v>
      </c>
      <c r="L20" s="36">
        <f>F28</f>
        <v>15</v>
      </c>
      <c r="M20" s="36">
        <f>F57</f>
        <v>44</v>
      </c>
      <c r="N20" s="36">
        <f>F76</f>
        <v>63</v>
      </c>
      <c r="O20" s="36">
        <f>F15</f>
        <v>2</v>
      </c>
      <c r="P20" s="36">
        <f>F44</f>
        <v>31</v>
      </c>
      <c r="Q20" s="36">
        <f>F90</f>
        <v>77</v>
      </c>
      <c r="R20" s="36">
        <f>F38</f>
        <v>25</v>
      </c>
      <c r="S20" s="37">
        <f>F61</f>
        <v>48</v>
      </c>
      <c r="T20" s="38">
        <f t="shared" ref="T20:T28" si="16">SUMSQ(K20:S20)</f>
        <v>20049</v>
      </c>
      <c r="U20" s="2"/>
      <c r="V20" s="39" t="s">
        <v>19</v>
      </c>
      <c r="W20" s="40" t="s">
        <v>31</v>
      </c>
      <c r="X20" s="40" t="s">
        <v>98</v>
      </c>
      <c r="Y20" s="40" t="s">
        <v>61</v>
      </c>
      <c r="Z20" s="40" t="s">
        <v>20</v>
      </c>
      <c r="AA20" s="40" t="s">
        <v>39</v>
      </c>
      <c r="AB20" s="40" t="s">
        <v>55</v>
      </c>
      <c r="AC20" s="40" t="s">
        <v>71</v>
      </c>
      <c r="AD20" s="41" t="s">
        <v>83</v>
      </c>
      <c r="AE20" s="42"/>
      <c r="AF20" s="24"/>
      <c r="AH20" s="26"/>
      <c r="AI20" s="34"/>
      <c r="AJ20" s="35">
        <f>F85</f>
        <v>72</v>
      </c>
      <c r="AK20" s="36">
        <f>F26</f>
        <v>13</v>
      </c>
      <c r="AL20" s="36">
        <f>F51</f>
        <v>38</v>
      </c>
      <c r="AM20" s="36">
        <f>F68</f>
        <v>55</v>
      </c>
      <c r="AN20" s="36">
        <f>F21</f>
        <v>8</v>
      </c>
      <c r="AO20" s="36">
        <f>F46</f>
        <v>33</v>
      </c>
      <c r="AP20" s="36">
        <f>F90</f>
        <v>77</v>
      </c>
      <c r="AQ20" s="36">
        <f>F34</f>
        <v>21</v>
      </c>
      <c r="AR20" s="37">
        <f>F65</f>
        <v>52</v>
      </c>
      <c r="AS20" s="38">
        <f t="shared" ref="AS20:AS28" si="17">SUMSQ(AJ20:AR20)</f>
        <v>20049</v>
      </c>
      <c r="AT20" s="2"/>
      <c r="AU20" s="39" t="s">
        <v>54</v>
      </c>
      <c r="AV20" s="40" t="s">
        <v>57</v>
      </c>
      <c r="AW20" s="40" t="s">
        <v>51</v>
      </c>
      <c r="AX20" s="40" t="s">
        <v>53</v>
      </c>
      <c r="AY20" s="40" t="s">
        <v>52</v>
      </c>
      <c r="AZ20" s="40" t="s">
        <v>50</v>
      </c>
      <c r="BA20" s="40" t="s">
        <v>55</v>
      </c>
      <c r="BB20" s="40" t="s">
        <v>58</v>
      </c>
      <c r="BC20" s="41" t="s">
        <v>56</v>
      </c>
      <c r="BD20" s="42"/>
      <c r="BE20" s="191"/>
      <c r="BG20" s="26"/>
      <c r="BH20" s="34"/>
      <c r="BI20" s="35">
        <f>F83</f>
        <v>70</v>
      </c>
      <c r="BJ20" s="36">
        <f>F24</f>
        <v>11</v>
      </c>
      <c r="BK20" s="36">
        <f>F55</f>
        <v>42</v>
      </c>
      <c r="BL20" s="36">
        <f>F70</f>
        <v>57</v>
      </c>
      <c r="BM20" s="36">
        <f>F17</f>
        <v>4</v>
      </c>
      <c r="BN20" s="36">
        <f>F48</f>
        <v>35</v>
      </c>
      <c r="BO20" s="36">
        <f>F90</f>
        <v>77</v>
      </c>
      <c r="BP20" s="36">
        <f>F40</f>
        <v>27</v>
      </c>
      <c r="BQ20" s="37">
        <f>F59</f>
        <v>46</v>
      </c>
      <c r="BR20" s="38">
        <f t="shared" ref="BR20:BR28" si="18">SUMSQ(BI20:BQ20)</f>
        <v>20049</v>
      </c>
      <c r="BS20" s="2"/>
      <c r="BT20" s="39" t="s">
        <v>43</v>
      </c>
      <c r="BU20" s="40" t="s">
        <v>73</v>
      </c>
      <c r="BV20" s="40" t="s">
        <v>14</v>
      </c>
      <c r="BW20" s="40" t="s">
        <v>34</v>
      </c>
      <c r="BX20" s="40" t="s">
        <v>64</v>
      </c>
      <c r="BY20" s="40" t="s">
        <v>84</v>
      </c>
      <c r="BZ20" s="40" t="s">
        <v>55</v>
      </c>
      <c r="CA20" s="40" t="s">
        <v>96</v>
      </c>
      <c r="CB20" s="41" t="s">
        <v>25</v>
      </c>
      <c r="CC20" s="42"/>
      <c r="CD20" s="191"/>
      <c r="CF20" s="26"/>
      <c r="CG20" s="34"/>
      <c r="CH20" s="35">
        <f>F79</f>
        <v>66</v>
      </c>
      <c r="CI20" s="36">
        <f>F30</f>
        <v>17</v>
      </c>
      <c r="CJ20" s="36">
        <f>F53</f>
        <v>40</v>
      </c>
      <c r="CK20" s="36">
        <f>F74</f>
        <v>61</v>
      </c>
      <c r="CL20" s="36">
        <f>F19</f>
        <v>6</v>
      </c>
      <c r="CM20" s="36">
        <f>F42</f>
        <v>29</v>
      </c>
      <c r="CN20" s="36">
        <f>F90</f>
        <v>77</v>
      </c>
      <c r="CO20" s="36">
        <f>F32</f>
        <v>19</v>
      </c>
      <c r="CP20" s="37">
        <f>F67</f>
        <v>54</v>
      </c>
      <c r="CQ20" s="38">
        <f t="shared" ref="CQ20:CQ28" si="19">SUMSQ(CH20:CP20)</f>
        <v>20049</v>
      </c>
      <c r="CR20" s="2"/>
      <c r="CS20" s="39" t="s">
        <v>27</v>
      </c>
      <c r="CT20" s="40" t="s">
        <v>17</v>
      </c>
      <c r="CU20" s="40" t="s">
        <v>82</v>
      </c>
      <c r="CV20" s="40" t="s">
        <v>91</v>
      </c>
      <c r="CW20" s="40" t="s">
        <v>72</v>
      </c>
      <c r="CX20" s="40" t="s">
        <v>67</v>
      </c>
      <c r="CY20" s="40" t="s">
        <v>55</v>
      </c>
      <c r="CZ20" s="40" t="s">
        <v>44</v>
      </c>
      <c r="DA20" s="41" t="s">
        <v>30</v>
      </c>
      <c r="DB20" s="42"/>
      <c r="DC20" s="191"/>
      <c r="DE20" s="19"/>
      <c r="DF20" s="34"/>
      <c r="DG20" s="35">
        <f>F79</f>
        <v>66</v>
      </c>
      <c r="DH20" s="36">
        <f>F26</f>
        <v>13</v>
      </c>
      <c r="DI20" s="36">
        <f>F57</f>
        <v>44</v>
      </c>
      <c r="DJ20" s="36">
        <f>F74</f>
        <v>61</v>
      </c>
      <c r="DK20" s="36">
        <f>F15</f>
        <v>2</v>
      </c>
      <c r="DL20" s="36">
        <f>F46</f>
        <v>33</v>
      </c>
      <c r="DM20" s="36">
        <f>F90</f>
        <v>77</v>
      </c>
      <c r="DN20" s="36">
        <f>F40</f>
        <v>27</v>
      </c>
      <c r="DO20" s="37">
        <f>F59</f>
        <v>46</v>
      </c>
      <c r="DP20" s="38">
        <f t="shared" ref="DP20:DP28" si="20">SUMSQ(DG20:DO20)</f>
        <v>20049</v>
      </c>
      <c r="DQ20" s="2"/>
      <c r="DR20" s="39" t="s">
        <v>27</v>
      </c>
      <c r="DS20" s="40" t="s">
        <v>57</v>
      </c>
      <c r="DT20" s="40" t="s">
        <v>98</v>
      </c>
      <c r="DU20" s="40" t="s">
        <v>91</v>
      </c>
      <c r="DV20" s="40" t="s">
        <v>20</v>
      </c>
      <c r="DW20" s="40" t="s">
        <v>50</v>
      </c>
      <c r="DX20" s="40" t="s">
        <v>55</v>
      </c>
      <c r="DY20" s="40" t="s">
        <v>96</v>
      </c>
      <c r="DZ20" s="41" t="s">
        <v>25</v>
      </c>
      <c r="EA20" s="42"/>
      <c r="EB20" s="24"/>
      <c r="ED20" s="26"/>
      <c r="EE20" s="34"/>
      <c r="EF20" s="35">
        <f>F85</f>
        <v>72</v>
      </c>
      <c r="EG20" s="36">
        <f>F24</f>
        <v>11</v>
      </c>
      <c r="EH20" s="36">
        <f>F53</f>
        <v>40</v>
      </c>
      <c r="EI20" s="36">
        <f>F68</f>
        <v>55</v>
      </c>
      <c r="EJ20" s="36">
        <f>F19</f>
        <v>6</v>
      </c>
      <c r="EK20" s="36">
        <f>F48</f>
        <v>35</v>
      </c>
      <c r="EL20" s="36">
        <f>F90</f>
        <v>77</v>
      </c>
      <c r="EM20" s="36">
        <f>F38</f>
        <v>25</v>
      </c>
      <c r="EN20" s="37">
        <f>F61</f>
        <v>48</v>
      </c>
      <c r="EO20" s="38">
        <f t="shared" ref="EO20:EO28" si="21">SUMSQ(EF20:EN20)</f>
        <v>20049</v>
      </c>
      <c r="EP20" s="2"/>
      <c r="EQ20" s="39" t="s">
        <v>54</v>
      </c>
      <c r="ER20" s="40" t="s">
        <v>73</v>
      </c>
      <c r="ES20" s="40" t="s">
        <v>82</v>
      </c>
      <c r="ET20" s="40" t="s">
        <v>53</v>
      </c>
      <c r="EU20" s="40" t="s">
        <v>72</v>
      </c>
      <c r="EV20" s="40" t="s">
        <v>84</v>
      </c>
      <c r="EW20" s="40" t="s">
        <v>55</v>
      </c>
      <c r="EX20" s="40" t="s">
        <v>71</v>
      </c>
      <c r="EY20" s="41" t="s">
        <v>83</v>
      </c>
      <c r="EZ20" s="42"/>
      <c r="FA20" s="191"/>
      <c r="FC20" s="26"/>
      <c r="FD20" s="34"/>
      <c r="FE20" s="35">
        <f>F77</f>
        <v>64</v>
      </c>
      <c r="FF20" s="36">
        <f>F30</f>
        <v>17</v>
      </c>
      <c r="FG20" s="36">
        <f>F55</f>
        <v>42</v>
      </c>
      <c r="FH20" s="36">
        <f>F76</f>
        <v>63</v>
      </c>
      <c r="FI20" s="36">
        <f>F17</f>
        <v>4</v>
      </c>
      <c r="FJ20" s="36">
        <f>F42</f>
        <v>29</v>
      </c>
      <c r="FK20" s="36">
        <f>F90</f>
        <v>77</v>
      </c>
      <c r="FL20" s="36">
        <f>F34</f>
        <v>21</v>
      </c>
      <c r="FM20" s="37">
        <f>F65</f>
        <v>52</v>
      </c>
      <c r="FN20" s="38">
        <f t="shared" ref="FN20:FN28" si="22">SUMSQ(FE20:FM20)</f>
        <v>20049</v>
      </c>
      <c r="FO20" s="2"/>
      <c r="FP20" s="39" t="s">
        <v>19</v>
      </c>
      <c r="FQ20" s="40" t="s">
        <v>17</v>
      </c>
      <c r="FR20" s="40" t="s">
        <v>14</v>
      </c>
      <c r="FS20" s="40" t="s">
        <v>61</v>
      </c>
      <c r="FT20" s="40" t="s">
        <v>64</v>
      </c>
      <c r="FU20" s="40" t="s">
        <v>67</v>
      </c>
      <c r="FV20" s="40" t="s">
        <v>55</v>
      </c>
      <c r="FW20" s="40" t="s">
        <v>58</v>
      </c>
      <c r="FX20" s="41" t="s">
        <v>56</v>
      </c>
      <c r="FY20" s="42"/>
      <c r="FZ20" s="191"/>
      <c r="GB20" s="26"/>
      <c r="GC20" s="34"/>
      <c r="GD20" s="35">
        <f>F85</f>
        <v>72</v>
      </c>
      <c r="GE20" s="36">
        <f>F24</f>
        <v>11</v>
      </c>
      <c r="GF20" s="36">
        <f>F53</f>
        <v>40</v>
      </c>
      <c r="GG20" s="36">
        <f>F68</f>
        <v>55</v>
      </c>
      <c r="GH20" s="36">
        <f>F19</f>
        <v>6</v>
      </c>
      <c r="GI20" s="36">
        <f>F48</f>
        <v>35</v>
      </c>
      <c r="GJ20" s="36">
        <f>F90</f>
        <v>77</v>
      </c>
      <c r="GK20" s="36">
        <f>F38</f>
        <v>25</v>
      </c>
      <c r="GL20" s="37">
        <f>F61</f>
        <v>48</v>
      </c>
      <c r="GM20" s="38">
        <f t="shared" ref="GM20:GM28" si="23">SUMSQ(GD20:GL20)</f>
        <v>20049</v>
      </c>
      <c r="GN20" s="2"/>
      <c r="GO20" s="39" t="s">
        <v>54</v>
      </c>
      <c r="GP20" s="40" t="s">
        <v>73</v>
      </c>
      <c r="GQ20" s="40" t="s">
        <v>82</v>
      </c>
      <c r="GR20" s="40" t="s">
        <v>53</v>
      </c>
      <c r="GS20" s="40" t="s">
        <v>72</v>
      </c>
      <c r="GT20" s="40" t="s">
        <v>84</v>
      </c>
      <c r="GU20" s="40" t="s">
        <v>55</v>
      </c>
      <c r="GV20" s="40" t="s">
        <v>71</v>
      </c>
      <c r="GW20" s="41" t="s">
        <v>83</v>
      </c>
      <c r="GX20" s="42"/>
      <c r="GY20" s="191"/>
    </row>
    <row r="21" spans="1:207" x14ac:dyDescent="0.2">
      <c r="A21" s="2"/>
      <c r="B21" s="2"/>
      <c r="C21" s="2"/>
      <c r="D21" s="101" t="s">
        <v>52</v>
      </c>
      <c r="E21" s="102" t="s">
        <v>103</v>
      </c>
      <c r="F21" s="117">
        <f>B4+(7*B6)</f>
        <v>8</v>
      </c>
      <c r="G21" s="2"/>
      <c r="I21" s="19"/>
      <c r="J21" s="34"/>
      <c r="K21" s="44">
        <f>F94</f>
        <v>81</v>
      </c>
      <c r="L21" s="45">
        <f>F33</f>
        <v>20</v>
      </c>
      <c r="M21" s="45">
        <f>F62</f>
        <v>49</v>
      </c>
      <c r="N21" s="45">
        <f>F52</f>
        <v>39</v>
      </c>
      <c r="O21" s="45">
        <f>F29</f>
        <v>16</v>
      </c>
      <c r="P21" s="45">
        <f>F81</f>
        <v>68</v>
      </c>
      <c r="Q21" s="45">
        <f>F68</f>
        <v>55</v>
      </c>
      <c r="R21" s="45">
        <f>F19</f>
        <v>6</v>
      </c>
      <c r="S21" s="46">
        <f>F48</f>
        <v>35</v>
      </c>
      <c r="T21" s="47">
        <f t="shared" si="16"/>
        <v>20049</v>
      </c>
      <c r="U21" s="2"/>
      <c r="V21" s="48" t="s">
        <v>13</v>
      </c>
      <c r="W21" s="49" t="s">
        <v>36</v>
      </c>
      <c r="X21" s="49" t="s">
        <v>99</v>
      </c>
      <c r="Y21" s="49" t="s">
        <v>40</v>
      </c>
      <c r="Z21" s="49" t="s">
        <v>21</v>
      </c>
      <c r="AA21" s="49" t="s">
        <v>59</v>
      </c>
      <c r="AB21" s="49" t="s">
        <v>53</v>
      </c>
      <c r="AC21" s="49" t="s">
        <v>72</v>
      </c>
      <c r="AD21" s="50" t="s">
        <v>84</v>
      </c>
      <c r="AE21" s="42"/>
      <c r="AF21" s="24"/>
      <c r="AH21" s="26"/>
      <c r="AI21" s="34"/>
      <c r="AJ21" s="44">
        <f>F86</f>
        <v>73</v>
      </c>
      <c r="AK21" s="45">
        <f>F39</f>
        <v>26</v>
      </c>
      <c r="AL21" s="45">
        <f>F64</f>
        <v>51</v>
      </c>
      <c r="AM21" s="45">
        <f>F56</f>
        <v>43</v>
      </c>
      <c r="AN21" s="45">
        <f>F25</f>
        <v>12</v>
      </c>
      <c r="AO21" s="45">
        <f>F81</f>
        <v>68</v>
      </c>
      <c r="AP21" s="45">
        <f>F76</f>
        <v>63</v>
      </c>
      <c r="AQ21" s="45">
        <f>F17</f>
        <v>4</v>
      </c>
      <c r="AR21" s="46">
        <f>F42</f>
        <v>29</v>
      </c>
      <c r="AS21" s="47">
        <f t="shared" si="17"/>
        <v>20049</v>
      </c>
      <c r="AT21" s="2"/>
      <c r="AU21" s="48" t="s">
        <v>60</v>
      </c>
      <c r="AV21" s="49" t="s">
        <v>63</v>
      </c>
      <c r="AW21" s="49" t="s">
        <v>66</v>
      </c>
      <c r="AX21" s="49" t="s">
        <v>65</v>
      </c>
      <c r="AY21" s="49" t="s">
        <v>62</v>
      </c>
      <c r="AZ21" s="49" t="s">
        <v>59</v>
      </c>
      <c r="BA21" s="49" t="s">
        <v>61</v>
      </c>
      <c r="BB21" s="49" t="s">
        <v>64</v>
      </c>
      <c r="BC21" s="50" t="s">
        <v>67</v>
      </c>
      <c r="BD21" s="42"/>
      <c r="BE21" s="191"/>
      <c r="BG21" s="26"/>
      <c r="BH21" s="34"/>
      <c r="BI21" s="44">
        <f>F88</f>
        <v>75</v>
      </c>
      <c r="BJ21" s="45">
        <f>F35</f>
        <v>22</v>
      </c>
      <c r="BK21" s="45">
        <f>F66</f>
        <v>53</v>
      </c>
      <c r="BL21" s="45">
        <f>F50</f>
        <v>37</v>
      </c>
      <c r="BM21" s="45">
        <f>F31</f>
        <v>18</v>
      </c>
      <c r="BN21" s="45">
        <f>F81</f>
        <v>68</v>
      </c>
      <c r="BO21" s="45">
        <f>F74</f>
        <v>61</v>
      </c>
      <c r="BP21" s="45">
        <f>F15</f>
        <v>2</v>
      </c>
      <c r="BQ21" s="46">
        <f>F46</f>
        <v>33</v>
      </c>
      <c r="BR21" s="47">
        <f t="shared" si="18"/>
        <v>20049</v>
      </c>
      <c r="BS21" s="2"/>
      <c r="BT21" s="48" t="s">
        <v>68</v>
      </c>
      <c r="BU21" s="49" t="s">
        <v>11</v>
      </c>
      <c r="BV21" s="49" t="s">
        <v>38</v>
      </c>
      <c r="BW21" s="49" t="s">
        <v>29</v>
      </c>
      <c r="BX21" s="49" t="s">
        <v>79</v>
      </c>
      <c r="BY21" s="49" t="s">
        <v>59</v>
      </c>
      <c r="BZ21" s="49" t="s">
        <v>91</v>
      </c>
      <c r="CA21" s="49" t="s">
        <v>20</v>
      </c>
      <c r="CB21" s="50" t="s">
        <v>50</v>
      </c>
      <c r="CC21" s="42"/>
      <c r="CD21" s="191"/>
      <c r="CF21" s="26"/>
      <c r="CG21" s="34"/>
      <c r="CH21" s="44">
        <f>F92</f>
        <v>79</v>
      </c>
      <c r="CI21" s="45">
        <f>F37</f>
        <v>24</v>
      </c>
      <c r="CJ21" s="45">
        <f>F60</f>
        <v>47</v>
      </c>
      <c r="CK21" s="45">
        <f>F27</f>
        <v>14</v>
      </c>
      <c r="CL21" s="45">
        <f>F85</f>
        <v>72</v>
      </c>
      <c r="CM21" s="45">
        <f>F50</f>
        <v>37</v>
      </c>
      <c r="CN21" s="45">
        <f>F70</f>
        <v>57</v>
      </c>
      <c r="CO21" s="45">
        <f>F21</f>
        <v>8</v>
      </c>
      <c r="CP21" s="46">
        <f>F44</f>
        <v>31</v>
      </c>
      <c r="CQ21" s="47">
        <f t="shared" si="19"/>
        <v>20049</v>
      </c>
      <c r="CR21" s="2"/>
      <c r="CS21" s="48" t="s">
        <v>86</v>
      </c>
      <c r="CT21" s="49" t="s">
        <v>22</v>
      </c>
      <c r="CU21" s="49" t="s">
        <v>16</v>
      </c>
      <c r="CV21" s="49" t="s">
        <v>46</v>
      </c>
      <c r="CW21" s="49" t="s">
        <v>54</v>
      </c>
      <c r="CX21" s="49" t="s">
        <v>29</v>
      </c>
      <c r="CY21" s="49" t="s">
        <v>34</v>
      </c>
      <c r="CZ21" s="49" t="s">
        <v>52</v>
      </c>
      <c r="DA21" s="50" t="s">
        <v>39</v>
      </c>
      <c r="DB21" s="42"/>
      <c r="DC21" s="191"/>
      <c r="DE21" s="19"/>
      <c r="DF21" s="34"/>
      <c r="DG21" s="44">
        <f>F92</f>
        <v>79</v>
      </c>
      <c r="DH21" s="45">
        <f>F33</f>
        <v>20</v>
      </c>
      <c r="DI21" s="45">
        <f>F64</f>
        <v>51</v>
      </c>
      <c r="DJ21" s="45">
        <f>F50</f>
        <v>37</v>
      </c>
      <c r="DK21" s="45">
        <f>F31</f>
        <v>18</v>
      </c>
      <c r="DL21" s="45">
        <f>F81</f>
        <v>68</v>
      </c>
      <c r="DM21" s="45">
        <f>F70</f>
        <v>57</v>
      </c>
      <c r="DN21" s="45">
        <f>F17</f>
        <v>4</v>
      </c>
      <c r="DO21" s="46">
        <f>F48</f>
        <v>35</v>
      </c>
      <c r="DP21" s="47">
        <f t="shared" si="20"/>
        <v>20049</v>
      </c>
      <c r="DQ21" s="2"/>
      <c r="DR21" s="48" t="s">
        <v>86</v>
      </c>
      <c r="DS21" s="49" t="s">
        <v>36</v>
      </c>
      <c r="DT21" s="49" t="s">
        <v>66</v>
      </c>
      <c r="DU21" s="49" t="s">
        <v>29</v>
      </c>
      <c r="DV21" s="49" t="s">
        <v>79</v>
      </c>
      <c r="DW21" s="49" t="s">
        <v>59</v>
      </c>
      <c r="DX21" s="49" t="s">
        <v>34</v>
      </c>
      <c r="DY21" s="49" t="s">
        <v>64</v>
      </c>
      <c r="DZ21" s="50" t="s">
        <v>84</v>
      </c>
      <c r="EA21" s="42"/>
      <c r="EB21" s="24"/>
      <c r="ED21" s="26"/>
      <c r="EE21" s="34"/>
      <c r="EF21" s="44">
        <f>F86</f>
        <v>73</v>
      </c>
      <c r="EG21" s="45">
        <f>F37</f>
        <v>24</v>
      </c>
      <c r="EH21" s="45">
        <f>F66</f>
        <v>53</v>
      </c>
      <c r="EI21" s="45">
        <f>F27</f>
        <v>14</v>
      </c>
      <c r="EJ21" s="45">
        <f>F79</f>
        <v>66</v>
      </c>
      <c r="EK21" s="45">
        <f>F56</f>
        <v>43</v>
      </c>
      <c r="EL21" s="45">
        <f>F76</f>
        <v>63</v>
      </c>
      <c r="EM21" s="45">
        <f>F15</f>
        <v>2</v>
      </c>
      <c r="EN21" s="46">
        <f>F44</f>
        <v>31</v>
      </c>
      <c r="EO21" s="47">
        <f t="shared" si="21"/>
        <v>20049</v>
      </c>
      <c r="EP21" s="2"/>
      <c r="EQ21" s="48" t="s">
        <v>60</v>
      </c>
      <c r="ER21" s="49" t="s">
        <v>22</v>
      </c>
      <c r="ES21" s="49" t="s">
        <v>38</v>
      </c>
      <c r="ET21" s="49" t="s">
        <v>46</v>
      </c>
      <c r="EU21" s="49" t="s">
        <v>27</v>
      </c>
      <c r="EV21" s="49" t="s">
        <v>65</v>
      </c>
      <c r="EW21" s="49" t="s">
        <v>61</v>
      </c>
      <c r="EX21" s="49" t="s">
        <v>20</v>
      </c>
      <c r="EY21" s="50" t="s">
        <v>39</v>
      </c>
      <c r="EZ21" s="42"/>
      <c r="FA21" s="191"/>
      <c r="FC21" s="26"/>
      <c r="FD21" s="34"/>
      <c r="FE21" s="44">
        <f>F94</f>
        <v>81</v>
      </c>
      <c r="FF21" s="45">
        <f>F35</f>
        <v>22</v>
      </c>
      <c r="FG21" s="45">
        <f>F60</f>
        <v>47</v>
      </c>
      <c r="FH21" s="45">
        <f>F56</f>
        <v>43</v>
      </c>
      <c r="FI21" s="45">
        <f>F25</f>
        <v>12</v>
      </c>
      <c r="FJ21" s="45">
        <f>F81</f>
        <v>68</v>
      </c>
      <c r="FK21" s="45">
        <f>F68</f>
        <v>55</v>
      </c>
      <c r="FL21" s="45">
        <f>F21</f>
        <v>8</v>
      </c>
      <c r="FM21" s="46">
        <f>F46</f>
        <v>33</v>
      </c>
      <c r="FN21" s="47">
        <f t="shared" si="22"/>
        <v>20049</v>
      </c>
      <c r="FO21" s="2"/>
      <c r="FP21" s="48" t="s">
        <v>13</v>
      </c>
      <c r="FQ21" s="49" t="s">
        <v>11</v>
      </c>
      <c r="FR21" s="49" t="s">
        <v>16</v>
      </c>
      <c r="FS21" s="49" t="s">
        <v>65</v>
      </c>
      <c r="FT21" s="49" t="s">
        <v>62</v>
      </c>
      <c r="FU21" s="49" t="s">
        <v>59</v>
      </c>
      <c r="FV21" s="49" t="s">
        <v>53</v>
      </c>
      <c r="FW21" s="49" t="s">
        <v>52</v>
      </c>
      <c r="FX21" s="50" t="s">
        <v>50</v>
      </c>
      <c r="FY21" s="42"/>
      <c r="FZ21" s="191"/>
      <c r="GB21" s="26"/>
      <c r="GC21" s="34"/>
      <c r="GD21" s="44">
        <f>F86</f>
        <v>73</v>
      </c>
      <c r="GE21" s="45">
        <f>F37</f>
        <v>24</v>
      </c>
      <c r="GF21" s="45">
        <f>F66</f>
        <v>53</v>
      </c>
      <c r="GG21" s="45">
        <f>F52</f>
        <v>39</v>
      </c>
      <c r="GH21" s="45">
        <f>F29</f>
        <v>16</v>
      </c>
      <c r="GI21" s="45">
        <f>F81</f>
        <v>68</v>
      </c>
      <c r="GJ21" s="45">
        <f>F76</f>
        <v>63</v>
      </c>
      <c r="GK21" s="45">
        <f>F15</f>
        <v>2</v>
      </c>
      <c r="GL21" s="46">
        <f>F44</f>
        <v>31</v>
      </c>
      <c r="GM21" s="47">
        <f t="shared" si="23"/>
        <v>20049</v>
      </c>
      <c r="GN21" s="2"/>
      <c r="GO21" s="48" t="s">
        <v>60</v>
      </c>
      <c r="GP21" s="49" t="s">
        <v>22</v>
      </c>
      <c r="GQ21" s="49" t="s">
        <v>38</v>
      </c>
      <c r="GR21" s="49" t="s">
        <v>40</v>
      </c>
      <c r="GS21" s="49" t="s">
        <v>21</v>
      </c>
      <c r="GT21" s="49" t="s">
        <v>59</v>
      </c>
      <c r="GU21" s="49" t="s">
        <v>61</v>
      </c>
      <c r="GV21" s="49" t="s">
        <v>20</v>
      </c>
      <c r="GW21" s="50" t="s">
        <v>39</v>
      </c>
      <c r="GX21" s="42"/>
      <c r="GY21" s="191"/>
    </row>
    <row r="22" spans="1:207" x14ac:dyDescent="0.2">
      <c r="A22" s="2"/>
      <c r="B22" s="2"/>
      <c r="C22" s="2"/>
      <c r="D22" s="101" t="s">
        <v>45</v>
      </c>
      <c r="E22" s="102" t="s">
        <v>103</v>
      </c>
      <c r="F22" s="117">
        <f>B4+(8*B6)</f>
        <v>9</v>
      </c>
      <c r="G22" s="2"/>
      <c r="I22" s="19"/>
      <c r="J22" s="34"/>
      <c r="K22" s="44">
        <f>F72</f>
        <v>59</v>
      </c>
      <c r="L22" s="45">
        <f>F20</f>
        <v>7</v>
      </c>
      <c r="M22" s="45">
        <f>F43</f>
        <v>30</v>
      </c>
      <c r="N22" s="45">
        <f>F86</f>
        <v>73</v>
      </c>
      <c r="O22" s="45">
        <f>F37</f>
        <v>24</v>
      </c>
      <c r="P22" s="45">
        <f>F66</f>
        <v>53</v>
      </c>
      <c r="Q22" s="45">
        <f>F85</f>
        <v>72</v>
      </c>
      <c r="R22" s="45">
        <f>F24</f>
        <v>11</v>
      </c>
      <c r="S22" s="46">
        <f>F53</f>
        <v>40</v>
      </c>
      <c r="T22" s="47">
        <f t="shared" si="16"/>
        <v>20049</v>
      </c>
      <c r="U22" s="2"/>
      <c r="V22" s="48" t="s">
        <v>18</v>
      </c>
      <c r="W22" s="49" t="s">
        <v>37</v>
      </c>
      <c r="X22" s="49" t="s">
        <v>93</v>
      </c>
      <c r="Y22" s="49" t="s">
        <v>60</v>
      </c>
      <c r="Z22" s="49" t="s">
        <v>22</v>
      </c>
      <c r="AA22" s="49" t="s">
        <v>38</v>
      </c>
      <c r="AB22" s="49" t="s">
        <v>54</v>
      </c>
      <c r="AC22" s="49" t="s">
        <v>73</v>
      </c>
      <c r="AD22" s="50" t="s">
        <v>82</v>
      </c>
      <c r="AE22" s="42"/>
      <c r="AF22" s="24"/>
      <c r="AH22" s="26"/>
      <c r="AI22" s="34"/>
      <c r="AJ22" s="44">
        <f>F72</f>
        <v>59</v>
      </c>
      <c r="AK22" s="45">
        <f>F16</f>
        <v>3</v>
      </c>
      <c r="AL22" s="45">
        <f>F47</f>
        <v>34</v>
      </c>
      <c r="AM22" s="45">
        <f>F94</f>
        <v>81</v>
      </c>
      <c r="AN22" s="45">
        <f>F35</f>
        <v>22</v>
      </c>
      <c r="AO22" s="45">
        <f>F60</f>
        <v>47</v>
      </c>
      <c r="AP22" s="45">
        <f>F77</f>
        <v>64</v>
      </c>
      <c r="AQ22" s="45">
        <f>F30</f>
        <v>17</v>
      </c>
      <c r="AR22" s="46">
        <f>F55</f>
        <v>42</v>
      </c>
      <c r="AS22" s="47">
        <f t="shared" si="17"/>
        <v>20049</v>
      </c>
      <c r="AT22" s="2"/>
      <c r="AU22" s="48" t="s">
        <v>18</v>
      </c>
      <c r="AV22" s="49" t="s">
        <v>12</v>
      </c>
      <c r="AW22" s="49" t="s">
        <v>15</v>
      </c>
      <c r="AX22" s="49" t="s">
        <v>13</v>
      </c>
      <c r="AY22" s="49" t="s">
        <v>11</v>
      </c>
      <c r="AZ22" s="49" t="s">
        <v>16</v>
      </c>
      <c r="BA22" s="49" t="s">
        <v>19</v>
      </c>
      <c r="BB22" s="49" t="s">
        <v>17</v>
      </c>
      <c r="BC22" s="50" t="s">
        <v>14</v>
      </c>
      <c r="BD22" s="42"/>
      <c r="BE22" s="191"/>
      <c r="BG22" s="26"/>
      <c r="BH22" s="34"/>
      <c r="BI22" s="44">
        <f>F72</f>
        <v>59</v>
      </c>
      <c r="BJ22" s="45">
        <f>F22</f>
        <v>9</v>
      </c>
      <c r="BK22" s="45">
        <f>F41</f>
        <v>28</v>
      </c>
      <c r="BL22" s="45">
        <f>F92</f>
        <v>79</v>
      </c>
      <c r="BM22" s="45">
        <f>F33</f>
        <v>20</v>
      </c>
      <c r="BN22" s="45">
        <f>F64</f>
        <v>51</v>
      </c>
      <c r="BO22" s="45">
        <f>F79</f>
        <v>66</v>
      </c>
      <c r="BP22" s="45">
        <f>F26</f>
        <v>13</v>
      </c>
      <c r="BQ22" s="46">
        <f>F57</f>
        <v>44</v>
      </c>
      <c r="BR22" s="47">
        <f t="shared" si="18"/>
        <v>20049</v>
      </c>
      <c r="BS22" s="2"/>
      <c r="BT22" s="48" t="s">
        <v>18</v>
      </c>
      <c r="BU22" s="49" t="s">
        <v>45</v>
      </c>
      <c r="BV22" s="49" t="s">
        <v>75</v>
      </c>
      <c r="BW22" s="49" t="s">
        <v>86</v>
      </c>
      <c r="BX22" s="49" t="s">
        <v>36</v>
      </c>
      <c r="BY22" s="49" t="s">
        <v>66</v>
      </c>
      <c r="BZ22" s="49" t="s">
        <v>27</v>
      </c>
      <c r="CA22" s="49" t="s">
        <v>57</v>
      </c>
      <c r="CB22" s="50" t="s">
        <v>98</v>
      </c>
      <c r="CC22" s="42"/>
      <c r="CD22" s="191"/>
      <c r="CF22" s="26"/>
      <c r="CG22" s="34"/>
      <c r="CH22" s="44">
        <f>F72</f>
        <v>59</v>
      </c>
      <c r="CI22" s="45">
        <f>F14</f>
        <v>1</v>
      </c>
      <c r="CJ22" s="45">
        <f>F49</f>
        <v>36</v>
      </c>
      <c r="CK22" s="45">
        <f>F88</f>
        <v>75</v>
      </c>
      <c r="CL22" s="45">
        <f>F39</f>
        <v>26</v>
      </c>
      <c r="CM22" s="45">
        <f>F62</f>
        <v>49</v>
      </c>
      <c r="CN22" s="45">
        <f>F83</f>
        <v>70</v>
      </c>
      <c r="CO22" s="45">
        <f>F28</f>
        <v>15</v>
      </c>
      <c r="CP22" s="46">
        <f>F51</f>
        <v>38</v>
      </c>
      <c r="CQ22" s="47">
        <f t="shared" si="19"/>
        <v>20049</v>
      </c>
      <c r="CR22" s="2"/>
      <c r="CS22" s="48" t="s">
        <v>18</v>
      </c>
      <c r="CT22" s="49" t="s">
        <v>81</v>
      </c>
      <c r="CU22" s="49" t="s">
        <v>23</v>
      </c>
      <c r="CV22" s="49" t="s">
        <v>68</v>
      </c>
      <c r="CW22" s="49" t="s">
        <v>63</v>
      </c>
      <c r="CX22" s="49" t="s">
        <v>99</v>
      </c>
      <c r="CY22" s="49" t="s">
        <v>43</v>
      </c>
      <c r="CZ22" s="49" t="s">
        <v>31</v>
      </c>
      <c r="DA22" s="50" t="s">
        <v>51</v>
      </c>
      <c r="DB22" s="42"/>
      <c r="DC22" s="191"/>
      <c r="DE22" s="19"/>
      <c r="DF22" s="34"/>
      <c r="DG22" s="44">
        <f>F72</f>
        <v>59</v>
      </c>
      <c r="DH22" s="45">
        <f>F22</f>
        <v>9</v>
      </c>
      <c r="DI22" s="45">
        <f>F41</f>
        <v>28</v>
      </c>
      <c r="DJ22" s="45">
        <f>F88</f>
        <v>75</v>
      </c>
      <c r="DK22" s="45">
        <f>F35</f>
        <v>22</v>
      </c>
      <c r="DL22" s="45">
        <f>F66</f>
        <v>53</v>
      </c>
      <c r="DM22" s="45">
        <f>F83</f>
        <v>70</v>
      </c>
      <c r="DN22" s="45">
        <f>F24</f>
        <v>11</v>
      </c>
      <c r="DO22" s="46">
        <f>F55</f>
        <v>42</v>
      </c>
      <c r="DP22" s="47">
        <f t="shared" si="20"/>
        <v>20049</v>
      </c>
      <c r="DQ22" s="2"/>
      <c r="DR22" s="48" t="s">
        <v>18</v>
      </c>
      <c r="DS22" s="49" t="s">
        <v>45</v>
      </c>
      <c r="DT22" s="49" t="s">
        <v>75</v>
      </c>
      <c r="DU22" s="49" t="s">
        <v>68</v>
      </c>
      <c r="DV22" s="49" t="s">
        <v>11</v>
      </c>
      <c r="DW22" s="49" t="s">
        <v>38</v>
      </c>
      <c r="DX22" s="49" t="s">
        <v>43</v>
      </c>
      <c r="DY22" s="49" t="s">
        <v>73</v>
      </c>
      <c r="DZ22" s="50" t="s">
        <v>14</v>
      </c>
      <c r="EA22" s="42"/>
      <c r="EB22" s="24"/>
      <c r="ED22" s="26"/>
      <c r="EE22" s="34"/>
      <c r="EF22" s="44">
        <f>F72</f>
        <v>59</v>
      </c>
      <c r="EG22" s="45">
        <f>F20</f>
        <v>7</v>
      </c>
      <c r="EH22" s="45">
        <f>F43</f>
        <v>30</v>
      </c>
      <c r="EI22" s="45">
        <f>F94</f>
        <v>81</v>
      </c>
      <c r="EJ22" s="45">
        <f>F33</f>
        <v>20</v>
      </c>
      <c r="EK22" s="45">
        <f>F62</f>
        <v>49</v>
      </c>
      <c r="EL22" s="45">
        <f>F77</f>
        <v>64</v>
      </c>
      <c r="EM22" s="45">
        <f>F28</f>
        <v>15</v>
      </c>
      <c r="EN22" s="46">
        <f>F57</f>
        <v>44</v>
      </c>
      <c r="EO22" s="47">
        <f t="shared" si="21"/>
        <v>20049</v>
      </c>
      <c r="EP22" s="2"/>
      <c r="EQ22" s="48" t="s">
        <v>18</v>
      </c>
      <c r="ER22" s="49" t="s">
        <v>37</v>
      </c>
      <c r="ES22" s="49" t="s">
        <v>93</v>
      </c>
      <c r="ET22" s="49" t="s">
        <v>13</v>
      </c>
      <c r="EU22" s="49" t="s">
        <v>36</v>
      </c>
      <c r="EV22" s="49" t="s">
        <v>99</v>
      </c>
      <c r="EW22" s="49" t="s">
        <v>19</v>
      </c>
      <c r="EX22" s="49" t="s">
        <v>31</v>
      </c>
      <c r="EY22" s="50" t="s">
        <v>98</v>
      </c>
      <c r="EZ22" s="42"/>
      <c r="FA22" s="191"/>
      <c r="FC22" s="26"/>
      <c r="FD22" s="34"/>
      <c r="FE22" s="44">
        <f>F72</f>
        <v>59</v>
      </c>
      <c r="FF22" s="45">
        <f>F16</f>
        <v>3</v>
      </c>
      <c r="FG22" s="45">
        <f>F47</f>
        <v>34</v>
      </c>
      <c r="FH22" s="45">
        <f>F86</f>
        <v>73</v>
      </c>
      <c r="FI22" s="45">
        <f>F39</f>
        <v>26</v>
      </c>
      <c r="FJ22" s="45">
        <f>F64</f>
        <v>51</v>
      </c>
      <c r="FK22" s="45">
        <f>F85</f>
        <v>72</v>
      </c>
      <c r="FL22" s="45">
        <f>F26</f>
        <v>13</v>
      </c>
      <c r="FM22" s="46">
        <f>F51</f>
        <v>38</v>
      </c>
      <c r="FN22" s="47">
        <f t="shared" si="22"/>
        <v>20049</v>
      </c>
      <c r="FO22" s="2"/>
      <c r="FP22" s="48" t="s">
        <v>18</v>
      </c>
      <c r="FQ22" s="49" t="s">
        <v>12</v>
      </c>
      <c r="FR22" s="49" t="s">
        <v>15</v>
      </c>
      <c r="FS22" s="49" t="s">
        <v>60</v>
      </c>
      <c r="FT22" s="49" t="s">
        <v>63</v>
      </c>
      <c r="FU22" s="49" t="s">
        <v>66</v>
      </c>
      <c r="FV22" s="49" t="s">
        <v>54</v>
      </c>
      <c r="FW22" s="49" t="s">
        <v>57</v>
      </c>
      <c r="FX22" s="50" t="s">
        <v>51</v>
      </c>
      <c r="FY22" s="42"/>
      <c r="FZ22" s="191"/>
      <c r="GB22" s="26"/>
      <c r="GC22" s="34"/>
      <c r="GD22" s="44">
        <f>F72</f>
        <v>59</v>
      </c>
      <c r="GE22" s="45">
        <f>F20</f>
        <v>7</v>
      </c>
      <c r="GF22" s="45">
        <f>F43</f>
        <v>30</v>
      </c>
      <c r="GG22" s="45">
        <f>F94</f>
        <v>81</v>
      </c>
      <c r="GH22" s="45">
        <f>F33</f>
        <v>20</v>
      </c>
      <c r="GI22" s="45">
        <f>F62</f>
        <v>49</v>
      </c>
      <c r="GJ22" s="45">
        <f>F77</f>
        <v>64</v>
      </c>
      <c r="GK22" s="45">
        <f>F28</f>
        <v>15</v>
      </c>
      <c r="GL22" s="46">
        <f>F57</f>
        <v>44</v>
      </c>
      <c r="GM22" s="47">
        <f t="shared" si="23"/>
        <v>20049</v>
      </c>
      <c r="GN22" s="2"/>
      <c r="GO22" s="48" t="s">
        <v>18</v>
      </c>
      <c r="GP22" s="49" t="s">
        <v>37</v>
      </c>
      <c r="GQ22" s="49" t="s">
        <v>93</v>
      </c>
      <c r="GR22" s="49" t="s">
        <v>13</v>
      </c>
      <c r="GS22" s="49" t="s">
        <v>36</v>
      </c>
      <c r="GT22" s="49" t="s">
        <v>99</v>
      </c>
      <c r="GU22" s="49" t="s">
        <v>19</v>
      </c>
      <c r="GV22" s="49" t="s">
        <v>31</v>
      </c>
      <c r="GW22" s="50" t="s">
        <v>98</v>
      </c>
      <c r="GX22" s="42"/>
      <c r="GY22" s="191"/>
    </row>
    <row r="23" spans="1:207" x14ac:dyDescent="0.2">
      <c r="A23" s="2"/>
      <c r="B23" s="2"/>
      <c r="C23" s="2"/>
      <c r="D23" s="101" t="s">
        <v>95</v>
      </c>
      <c r="E23" s="102" t="s">
        <v>103</v>
      </c>
      <c r="F23" s="103">
        <f>B4+(9*B6)</f>
        <v>10</v>
      </c>
      <c r="G23" s="2"/>
      <c r="I23" s="19"/>
      <c r="J23" s="34"/>
      <c r="K23" s="44">
        <f>F30</f>
        <v>17</v>
      </c>
      <c r="L23" s="45">
        <f>F45</f>
        <v>32</v>
      </c>
      <c r="M23" s="45">
        <f>F82</f>
        <v>69</v>
      </c>
      <c r="N23" s="45">
        <f>F17</f>
        <v>4</v>
      </c>
      <c r="O23" s="45">
        <f>F59</f>
        <v>46</v>
      </c>
      <c r="P23" s="45">
        <f>F69</f>
        <v>56</v>
      </c>
      <c r="Q23" s="45">
        <f>F34</f>
        <v>21</v>
      </c>
      <c r="R23" s="45">
        <f>F58</f>
        <v>45</v>
      </c>
      <c r="S23" s="46">
        <f>F92</f>
        <v>79</v>
      </c>
      <c r="T23" s="47">
        <f t="shared" si="16"/>
        <v>20049</v>
      </c>
      <c r="U23" s="2"/>
      <c r="V23" s="48" t="s">
        <v>17</v>
      </c>
      <c r="W23" s="49" t="s">
        <v>35</v>
      </c>
      <c r="X23" s="49" t="s">
        <v>92</v>
      </c>
      <c r="Y23" s="49" t="s">
        <v>64</v>
      </c>
      <c r="Z23" s="49" t="s">
        <v>25</v>
      </c>
      <c r="AA23" s="49" t="s">
        <v>42</v>
      </c>
      <c r="AB23" s="49" t="s">
        <v>58</v>
      </c>
      <c r="AC23" s="49" t="s">
        <v>76</v>
      </c>
      <c r="AD23" s="50" t="s">
        <v>86</v>
      </c>
      <c r="AE23" s="42"/>
      <c r="AF23" s="24"/>
      <c r="AH23" s="26"/>
      <c r="AI23" s="34"/>
      <c r="AJ23" s="44">
        <f>F24</f>
        <v>11</v>
      </c>
      <c r="AK23" s="45">
        <f>F45</f>
        <v>32</v>
      </c>
      <c r="AL23" s="45">
        <f>F80</f>
        <v>67</v>
      </c>
      <c r="AM23" s="45">
        <f>F19</f>
        <v>6</v>
      </c>
      <c r="AN23" s="45">
        <f>F67</f>
        <v>54</v>
      </c>
      <c r="AO23" s="45">
        <f>F75</f>
        <v>62</v>
      </c>
      <c r="AP23" s="45">
        <f>F38</f>
        <v>25</v>
      </c>
      <c r="AQ23" s="45">
        <f>F50</f>
        <v>37</v>
      </c>
      <c r="AR23" s="46">
        <f>F88</f>
        <v>75</v>
      </c>
      <c r="AS23" s="47">
        <f t="shared" si="17"/>
        <v>20049</v>
      </c>
      <c r="AT23" s="2"/>
      <c r="AU23" s="48" t="s">
        <v>73</v>
      </c>
      <c r="AV23" s="49" t="s">
        <v>35</v>
      </c>
      <c r="AW23" s="49" t="s">
        <v>70</v>
      </c>
      <c r="AX23" s="49" t="s">
        <v>72</v>
      </c>
      <c r="AY23" s="49" t="s">
        <v>30</v>
      </c>
      <c r="AZ23" s="49" t="s">
        <v>69</v>
      </c>
      <c r="BA23" s="49" t="s">
        <v>71</v>
      </c>
      <c r="BB23" s="49" t="s">
        <v>29</v>
      </c>
      <c r="BC23" s="50" t="s">
        <v>68</v>
      </c>
      <c r="BD23" s="42"/>
      <c r="BE23" s="191"/>
      <c r="BG23" s="26"/>
      <c r="BH23" s="34"/>
      <c r="BI23" s="44">
        <f>F28</f>
        <v>15</v>
      </c>
      <c r="BJ23" s="45">
        <f>F45</f>
        <v>32</v>
      </c>
      <c r="BK23" s="45">
        <f>F78</f>
        <v>65</v>
      </c>
      <c r="BL23" s="45">
        <f>F21</f>
        <v>8</v>
      </c>
      <c r="BM23" s="45">
        <f>F65</f>
        <v>52</v>
      </c>
      <c r="BN23" s="45">
        <f>F71</f>
        <v>58</v>
      </c>
      <c r="BO23" s="45">
        <f>F32</f>
        <v>19</v>
      </c>
      <c r="BP23" s="45">
        <f>F52</f>
        <v>39</v>
      </c>
      <c r="BQ23" s="46">
        <f>F94</f>
        <v>81</v>
      </c>
      <c r="BR23" s="47">
        <f t="shared" si="18"/>
        <v>20049</v>
      </c>
      <c r="BS23" s="2"/>
      <c r="BT23" s="48" t="s">
        <v>31</v>
      </c>
      <c r="BU23" s="49" t="s">
        <v>35</v>
      </c>
      <c r="BV23" s="49" t="s">
        <v>85</v>
      </c>
      <c r="BW23" s="49" t="s">
        <v>52</v>
      </c>
      <c r="BX23" s="49" t="s">
        <v>56</v>
      </c>
      <c r="BY23" s="49" t="s">
        <v>26</v>
      </c>
      <c r="BZ23" s="49" t="s">
        <v>44</v>
      </c>
      <c r="CA23" s="49" t="s">
        <v>40</v>
      </c>
      <c r="CB23" s="50" t="s">
        <v>13</v>
      </c>
      <c r="CC23" s="42"/>
      <c r="CD23" s="191"/>
      <c r="CF23" s="26"/>
      <c r="CG23" s="34"/>
      <c r="CH23" s="44">
        <f>F26</f>
        <v>13</v>
      </c>
      <c r="CI23" s="45">
        <f>F56</f>
        <v>43</v>
      </c>
      <c r="CJ23" s="45">
        <f>F84</f>
        <v>71</v>
      </c>
      <c r="CK23" s="45">
        <f>F15</f>
        <v>2</v>
      </c>
      <c r="CL23" s="45">
        <f>F61</f>
        <v>48</v>
      </c>
      <c r="CM23" s="45">
        <f>F73</f>
        <v>60</v>
      </c>
      <c r="CN23" s="45">
        <f>F40</f>
        <v>27</v>
      </c>
      <c r="CO23" s="45">
        <f>F45</f>
        <v>32</v>
      </c>
      <c r="CP23" s="46">
        <f>F86</f>
        <v>73</v>
      </c>
      <c r="CQ23" s="47">
        <f t="shared" si="19"/>
        <v>20049</v>
      </c>
      <c r="CR23" s="2"/>
      <c r="CS23" s="48" t="s">
        <v>57</v>
      </c>
      <c r="CT23" s="49" t="s">
        <v>65</v>
      </c>
      <c r="CU23" s="49" t="s">
        <v>32</v>
      </c>
      <c r="CV23" s="49" t="s">
        <v>20</v>
      </c>
      <c r="CW23" s="49" t="s">
        <v>83</v>
      </c>
      <c r="CX23" s="49" t="s">
        <v>87</v>
      </c>
      <c r="CY23" s="49" t="s">
        <v>96</v>
      </c>
      <c r="CZ23" s="49" t="s">
        <v>35</v>
      </c>
      <c r="DA23" s="50" t="s">
        <v>60</v>
      </c>
      <c r="DB23" s="42"/>
      <c r="DC23" s="191"/>
      <c r="DE23" s="19"/>
      <c r="DF23" s="34"/>
      <c r="DG23" s="44">
        <f>F30</f>
        <v>17</v>
      </c>
      <c r="DH23" s="45">
        <f>F45</f>
        <v>32</v>
      </c>
      <c r="DI23" s="45">
        <f>F80</f>
        <v>67</v>
      </c>
      <c r="DJ23" s="45">
        <f>F19</f>
        <v>6</v>
      </c>
      <c r="DK23" s="45">
        <f>F61</f>
        <v>48</v>
      </c>
      <c r="DL23" s="45">
        <f>F69</f>
        <v>56</v>
      </c>
      <c r="DM23" s="45">
        <f>F32</f>
        <v>19</v>
      </c>
      <c r="DN23" s="45">
        <f>F56</f>
        <v>43</v>
      </c>
      <c r="DO23" s="46">
        <f>F94</f>
        <v>81</v>
      </c>
      <c r="DP23" s="47">
        <f t="shared" si="20"/>
        <v>20049</v>
      </c>
      <c r="DQ23" s="2"/>
      <c r="DR23" s="48" t="s">
        <v>17</v>
      </c>
      <c r="DS23" s="49" t="s">
        <v>35</v>
      </c>
      <c r="DT23" s="49" t="s">
        <v>70</v>
      </c>
      <c r="DU23" s="49" t="s">
        <v>72</v>
      </c>
      <c r="DV23" s="49" t="s">
        <v>83</v>
      </c>
      <c r="DW23" s="49" t="s">
        <v>42</v>
      </c>
      <c r="DX23" s="49" t="s">
        <v>44</v>
      </c>
      <c r="DY23" s="49" t="s">
        <v>65</v>
      </c>
      <c r="DZ23" s="50" t="s">
        <v>13</v>
      </c>
      <c r="EA23" s="42"/>
      <c r="EB23" s="24"/>
      <c r="ED23" s="26"/>
      <c r="EE23" s="34"/>
      <c r="EF23" s="44">
        <f>F26</f>
        <v>13</v>
      </c>
      <c r="EG23" s="45">
        <f>F50</f>
        <v>37</v>
      </c>
      <c r="EH23" s="45">
        <f>F78</f>
        <v>65</v>
      </c>
      <c r="EI23" s="45">
        <f>F21</f>
        <v>8</v>
      </c>
      <c r="EJ23" s="45">
        <f>F67</f>
        <v>54</v>
      </c>
      <c r="EK23" s="45">
        <f>F73</f>
        <v>60</v>
      </c>
      <c r="EL23" s="45">
        <f>F34</f>
        <v>21</v>
      </c>
      <c r="EM23" s="45">
        <f>F45</f>
        <v>32</v>
      </c>
      <c r="EN23" s="46">
        <f>F92</f>
        <v>79</v>
      </c>
      <c r="EO23" s="47">
        <f t="shared" si="21"/>
        <v>20049</v>
      </c>
      <c r="EP23" s="2"/>
      <c r="EQ23" s="48" t="s">
        <v>57</v>
      </c>
      <c r="ER23" s="49" t="s">
        <v>29</v>
      </c>
      <c r="ES23" s="49" t="s">
        <v>85</v>
      </c>
      <c r="ET23" s="49" t="s">
        <v>52</v>
      </c>
      <c r="EU23" s="49" t="s">
        <v>30</v>
      </c>
      <c r="EV23" s="49" t="s">
        <v>87</v>
      </c>
      <c r="EW23" s="49" t="s">
        <v>58</v>
      </c>
      <c r="EX23" s="49" t="s">
        <v>35</v>
      </c>
      <c r="EY23" s="50" t="s">
        <v>86</v>
      </c>
      <c r="EZ23" s="42"/>
      <c r="FA23" s="191"/>
      <c r="FC23" s="26"/>
      <c r="FD23" s="34"/>
      <c r="FE23" s="44">
        <f>F28</f>
        <v>15</v>
      </c>
      <c r="FF23" s="45">
        <f>F45</f>
        <v>32</v>
      </c>
      <c r="FG23" s="45">
        <f>F84</f>
        <v>71</v>
      </c>
      <c r="FH23" s="45">
        <f>F15</f>
        <v>2</v>
      </c>
      <c r="FI23" s="45">
        <f>F59</f>
        <v>46</v>
      </c>
      <c r="FJ23" s="45">
        <f>F71</f>
        <v>58</v>
      </c>
      <c r="FK23" s="45">
        <f>F38</f>
        <v>25</v>
      </c>
      <c r="FL23" s="45">
        <f>F58</f>
        <v>45</v>
      </c>
      <c r="FM23" s="46">
        <f>F88</f>
        <v>75</v>
      </c>
      <c r="FN23" s="47">
        <f t="shared" si="22"/>
        <v>20049</v>
      </c>
      <c r="FO23" s="2"/>
      <c r="FP23" s="48" t="s">
        <v>31</v>
      </c>
      <c r="FQ23" s="49" t="s">
        <v>35</v>
      </c>
      <c r="FR23" s="49" t="s">
        <v>32</v>
      </c>
      <c r="FS23" s="49" t="s">
        <v>20</v>
      </c>
      <c r="FT23" s="49" t="s">
        <v>25</v>
      </c>
      <c r="FU23" s="49" t="s">
        <v>26</v>
      </c>
      <c r="FV23" s="49" t="s">
        <v>71</v>
      </c>
      <c r="FW23" s="49" t="s">
        <v>76</v>
      </c>
      <c r="FX23" s="50" t="s">
        <v>68</v>
      </c>
      <c r="FY23" s="42"/>
      <c r="FZ23" s="191"/>
      <c r="GB23" s="26"/>
      <c r="GC23" s="34"/>
      <c r="GD23" s="44">
        <f>F26</f>
        <v>13</v>
      </c>
      <c r="GE23" s="45">
        <f>F45</f>
        <v>32</v>
      </c>
      <c r="GF23" s="45">
        <f>F78</f>
        <v>65</v>
      </c>
      <c r="GG23" s="45">
        <f>F21</f>
        <v>8</v>
      </c>
      <c r="GH23" s="45">
        <f>F67</f>
        <v>54</v>
      </c>
      <c r="GI23" s="45">
        <f>F73</f>
        <v>60</v>
      </c>
      <c r="GJ23" s="45">
        <f>F34</f>
        <v>21</v>
      </c>
      <c r="GK23" s="45">
        <f>F50</f>
        <v>37</v>
      </c>
      <c r="GL23" s="46">
        <f>F92</f>
        <v>79</v>
      </c>
      <c r="GM23" s="47">
        <f t="shared" si="23"/>
        <v>20049</v>
      </c>
      <c r="GN23" s="2"/>
      <c r="GO23" s="48" t="s">
        <v>57</v>
      </c>
      <c r="GP23" s="49" t="s">
        <v>35</v>
      </c>
      <c r="GQ23" s="49" t="s">
        <v>85</v>
      </c>
      <c r="GR23" s="49" t="s">
        <v>52</v>
      </c>
      <c r="GS23" s="49" t="s">
        <v>30</v>
      </c>
      <c r="GT23" s="49" t="s">
        <v>87</v>
      </c>
      <c r="GU23" s="49" t="s">
        <v>58</v>
      </c>
      <c r="GV23" s="49" t="s">
        <v>29</v>
      </c>
      <c r="GW23" s="50" t="s">
        <v>86</v>
      </c>
      <c r="GX23" s="42"/>
      <c r="GY23" s="191"/>
    </row>
    <row r="24" spans="1:207" x14ac:dyDescent="0.2">
      <c r="A24" s="2"/>
      <c r="B24" s="2"/>
      <c r="C24" s="2"/>
      <c r="D24" s="101" t="s">
        <v>73</v>
      </c>
      <c r="E24" s="102" t="s">
        <v>103</v>
      </c>
      <c r="F24" s="103">
        <f>B4+(10*B6)</f>
        <v>11</v>
      </c>
      <c r="G24" s="2"/>
      <c r="I24" s="19"/>
      <c r="J24" s="34"/>
      <c r="K24" s="44">
        <f>F35</f>
        <v>22</v>
      </c>
      <c r="L24" s="45">
        <f>F67</f>
        <v>54</v>
      </c>
      <c r="M24" s="45">
        <f>F87</f>
        <v>74</v>
      </c>
      <c r="N24" s="45">
        <f>F83</f>
        <v>70</v>
      </c>
      <c r="O24" s="45">
        <f>F54</f>
        <v>41</v>
      </c>
      <c r="P24" s="45">
        <f>F25</f>
        <v>12</v>
      </c>
      <c r="Q24" s="45">
        <f>F21</f>
        <v>8</v>
      </c>
      <c r="R24" s="45">
        <f>F41</f>
        <v>28</v>
      </c>
      <c r="S24" s="46">
        <f>F73</f>
        <v>60</v>
      </c>
      <c r="T24" s="47">
        <f t="shared" si="16"/>
        <v>20049</v>
      </c>
      <c r="U24" s="2"/>
      <c r="V24" s="48" t="s">
        <v>11</v>
      </c>
      <c r="W24" s="49" t="s">
        <v>30</v>
      </c>
      <c r="X24" s="49" t="s">
        <v>97</v>
      </c>
      <c r="Y24" s="49" t="s">
        <v>43</v>
      </c>
      <c r="Z24" s="49" t="s">
        <v>24</v>
      </c>
      <c r="AA24" s="49" t="s">
        <v>62</v>
      </c>
      <c r="AB24" s="49" t="s">
        <v>52</v>
      </c>
      <c r="AC24" s="49" t="s">
        <v>75</v>
      </c>
      <c r="AD24" s="50" t="s">
        <v>87</v>
      </c>
      <c r="AE24" s="42"/>
      <c r="AF24" s="24"/>
      <c r="AH24" s="26"/>
      <c r="AI24" s="34"/>
      <c r="AJ24" s="44">
        <f>F37</f>
        <v>24</v>
      </c>
      <c r="AK24" s="45">
        <f>F59</f>
        <v>46</v>
      </c>
      <c r="AL24" s="45">
        <f>F93</f>
        <v>80</v>
      </c>
      <c r="AM24" s="45">
        <f>F79</f>
        <v>66</v>
      </c>
      <c r="AN24" s="45">
        <f>F54</f>
        <v>41</v>
      </c>
      <c r="AO24" s="45">
        <f>F29</f>
        <v>16</v>
      </c>
      <c r="AP24" s="45">
        <f>F15</f>
        <v>2</v>
      </c>
      <c r="AQ24" s="45">
        <f>F49</f>
        <v>36</v>
      </c>
      <c r="AR24" s="46">
        <f>F71</f>
        <v>58</v>
      </c>
      <c r="AS24" s="47">
        <f t="shared" si="17"/>
        <v>20049</v>
      </c>
      <c r="AT24" s="2"/>
      <c r="AU24" s="48" t="s">
        <v>22</v>
      </c>
      <c r="AV24" s="49" t="s">
        <v>25</v>
      </c>
      <c r="AW24" s="49" t="s">
        <v>28</v>
      </c>
      <c r="AX24" s="49" t="s">
        <v>27</v>
      </c>
      <c r="AY24" s="49" t="s">
        <v>24</v>
      </c>
      <c r="AZ24" s="49" t="s">
        <v>21</v>
      </c>
      <c r="BA24" s="49" t="s">
        <v>20</v>
      </c>
      <c r="BB24" s="49" t="s">
        <v>23</v>
      </c>
      <c r="BC24" s="50" t="s">
        <v>26</v>
      </c>
      <c r="BD24" s="42"/>
      <c r="BE24" s="191"/>
      <c r="BG24" s="26"/>
      <c r="BH24" s="34"/>
      <c r="BI24" s="44">
        <f>F39</f>
        <v>26</v>
      </c>
      <c r="BJ24" s="45">
        <f>F61</f>
        <v>48</v>
      </c>
      <c r="BK24" s="45">
        <f>F89</f>
        <v>76</v>
      </c>
      <c r="BL24" s="45">
        <f>F85</f>
        <v>72</v>
      </c>
      <c r="BM24" s="45">
        <f>F54</f>
        <v>41</v>
      </c>
      <c r="BN24" s="45">
        <f>F23</f>
        <v>10</v>
      </c>
      <c r="BO24" s="45">
        <f>F19</f>
        <v>6</v>
      </c>
      <c r="BP24" s="45">
        <f>F47</f>
        <v>34</v>
      </c>
      <c r="BQ24" s="46">
        <f>F69</f>
        <v>56</v>
      </c>
      <c r="BR24" s="47">
        <f t="shared" si="18"/>
        <v>20049</v>
      </c>
      <c r="BS24" s="2"/>
      <c r="BT24" s="48" t="s">
        <v>63</v>
      </c>
      <c r="BU24" s="49" t="s">
        <v>83</v>
      </c>
      <c r="BV24" s="49" t="s">
        <v>33</v>
      </c>
      <c r="BW24" s="49" t="s">
        <v>54</v>
      </c>
      <c r="BX24" s="49" t="s">
        <v>24</v>
      </c>
      <c r="BY24" s="49" t="s">
        <v>95</v>
      </c>
      <c r="BZ24" s="49" t="s">
        <v>72</v>
      </c>
      <c r="CA24" s="49" t="s">
        <v>15</v>
      </c>
      <c r="CB24" s="50" t="s">
        <v>42</v>
      </c>
      <c r="CC24" s="42"/>
      <c r="CD24" s="191"/>
      <c r="CF24" s="26"/>
      <c r="CG24" s="34"/>
      <c r="CH24" s="44">
        <f>F33</f>
        <v>20</v>
      </c>
      <c r="CI24" s="45">
        <f>F43</f>
        <v>30</v>
      </c>
      <c r="CJ24" s="45">
        <f>F91</f>
        <v>78</v>
      </c>
      <c r="CK24" s="45">
        <f>F77</f>
        <v>64</v>
      </c>
      <c r="CL24" s="45">
        <f>F54</f>
        <v>41</v>
      </c>
      <c r="CM24" s="45">
        <f>F31</f>
        <v>18</v>
      </c>
      <c r="CN24" s="45">
        <f>F17</f>
        <v>4</v>
      </c>
      <c r="CO24" s="45">
        <f>F65</f>
        <v>52</v>
      </c>
      <c r="CP24" s="46">
        <f>F75</f>
        <v>62</v>
      </c>
      <c r="CQ24" s="47">
        <f t="shared" si="19"/>
        <v>20049</v>
      </c>
      <c r="CR24" s="2"/>
      <c r="CS24" s="48" t="s">
        <v>36</v>
      </c>
      <c r="CT24" s="49" t="s">
        <v>93</v>
      </c>
      <c r="CU24" s="49" t="s">
        <v>41</v>
      </c>
      <c r="CV24" s="49" t="s">
        <v>19</v>
      </c>
      <c r="CW24" s="49" t="s">
        <v>24</v>
      </c>
      <c r="CX24" s="49" t="s">
        <v>79</v>
      </c>
      <c r="CY24" s="49" t="s">
        <v>64</v>
      </c>
      <c r="CZ24" s="49" t="s">
        <v>56</v>
      </c>
      <c r="DA24" s="50" t="s">
        <v>69</v>
      </c>
      <c r="DB24" s="42"/>
      <c r="DC24" s="191"/>
      <c r="DE24" s="19"/>
      <c r="DF24" s="34"/>
      <c r="DG24" s="44">
        <f>F37</f>
        <v>24</v>
      </c>
      <c r="DH24" s="45">
        <f>F65</f>
        <v>52</v>
      </c>
      <c r="DI24" s="45">
        <f>F87</f>
        <v>74</v>
      </c>
      <c r="DJ24" s="45">
        <f>F85</f>
        <v>72</v>
      </c>
      <c r="DK24" s="45">
        <f>F54</f>
        <v>41</v>
      </c>
      <c r="DL24" s="45">
        <f>F23</f>
        <v>10</v>
      </c>
      <c r="DM24" s="45">
        <f>F21</f>
        <v>8</v>
      </c>
      <c r="DN24" s="45">
        <f>F43</f>
        <v>30</v>
      </c>
      <c r="DO24" s="46">
        <f>F71</f>
        <v>58</v>
      </c>
      <c r="DP24" s="47">
        <f t="shared" si="20"/>
        <v>20049</v>
      </c>
      <c r="DQ24" s="2"/>
      <c r="DR24" s="48" t="s">
        <v>22</v>
      </c>
      <c r="DS24" s="49" t="s">
        <v>56</v>
      </c>
      <c r="DT24" s="49" t="s">
        <v>97</v>
      </c>
      <c r="DU24" s="49" t="s">
        <v>54</v>
      </c>
      <c r="DV24" s="49" t="s">
        <v>24</v>
      </c>
      <c r="DW24" s="49" t="s">
        <v>95</v>
      </c>
      <c r="DX24" s="49" t="s">
        <v>52</v>
      </c>
      <c r="DY24" s="49" t="s">
        <v>93</v>
      </c>
      <c r="DZ24" s="50" t="s">
        <v>26</v>
      </c>
      <c r="EA24" s="42"/>
      <c r="EB24" s="24"/>
      <c r="ED24" s="26"/>
      <c r="EE24" s="34"/>
      <c r="EF24" s="44">
        <f>F39</f>
        <v>26</v>
      </c>
      <c r="EG24" s="45">
        <f>F49</f>
        <v>36</v>
      </c>
      <c r="EH24" s="45">
        <f>F91</f>
        <v>78</v>
      </c>
      <c r="EI24" s="45">
        <f>F83</f>
        <v>70</v>
      </c>
      <c r="EJ24" s="45">
        <f>F54</f>
        <v>41</v>
      </c>
      <c r="EK24" s="45">
        <f>F25</f>
        <v>12</v>
      </c>
      <c r="EL24" s="45">
        <f>F17</f>
        <v>4</v>
      </c>
      <c r="EM24" s="45">
        <f>F59</f>
        <v>46</v>
      </c>
      <c r="EN24" s="46">
        <f>F69</f>
        <v>56</v>
      </c>
      <c r="EO24" s="47">
        <f t="shared" si="21"/>
        <v>20049</v>
      </c>
      <c r="EP24" s="2"/>
      <c r="EQ24" s="48" t="s">
        <v>63</v>
      </c>
      <c r="ER24" s="49" t="s">
        <v>23</v>
      </c>
      <c r="ES24" s="49" t="s">
        <v>41</v>
      </c>
      <c r="ET24" s="49" t="s">
        <v>43</v>
      </c>
      <c r="EU24" s="49" t="s">
        <v>24</v>
      </c>
      <c r="EV24" s="49" t="s">
        <v>62</v>
      </c>
      <c r="EW24" s="49" t="s">
        <v>64</v>
      </c>
      <c r="EX24" s="49" t="s">
        <v>25</v>
      </c>
      <c r="EY24" s="50" t="s">
        <v>42</v>
      </c>
      <c r="EZ24" s="42"/>
      <c r="FA24" s="191"/>
      <c r="FC24" s="26"/>
      <c r="FD24" s="34"/>
      <c r="FE24" s="44">
        <f>F33</f>
        <v>20</v>
      </c>
      <c r="FF24" s="45">
        <f>F67</f>
        <v>54</v>
      </c>
      <c r="FG24" s="45">
        <f>F89</f>
        <v>76</v>
      </c>
      <c r="FH24" s="45">
        <f>F79</f>
        <v>66</v>
      </c>
      <c r="FI24" s="45">
        <f>F54</f>
        <v>41</v>
      </c>
      <c r="FJ24" s="45">
        <f>F29</f>
        <v>16</v>
      </c>
      <c r="FK24" s="45">
        <f>F19</f>
        <v>6</v>
      </c>
      <c r="FL24" s="45">
        <f>F41</f>
        <v>28</v>
      </c>
      <c r="FM24" s="46">
        <f>F75</f>
        <v>62</v>
      </c>
      <c r="FN24" s="47">
        <f t="shared" si="22"/>
        <v>20049</v>
      </c>
      <c r="FO24" s="2"/>
      <c r="FP24" s="48" t="s">
        <v>36</v>
      </c>
      <c r="FQ24" s="49" t="s">
        <v>30</v>
      </c>
      <c r="FR24" s="49" t="s">
        <v>33</v>
      </c>
      <c r="FS24" s="49" t="s">
        <v>27</v>
      </c>
      <c r="FT24" s="49" t="s">
        <v>24</v>
      </c>
      <c r="FU24" s="49" t="s">
        <v>21</v>
      </c>
      <c r="FV24" s="49" t="s">
        <v>72</v>
      </c>
      <c r="FW24" s="49" t="s">
        <v>75</v>
      </c>
      <c r="FX24" s="50" t="s">
        <v>69</v>
      </c>
      <c r="FY24" s="42"/>
      <c r="FZ24" s="191"/>
      <c r="GB24" s="26"/>
      <c r="GC24" s="34"/>
      <c r="GD24" s="44">
        <f>F39</f>
        <v>26</v>
      </c>
      <c r="GE24" s="45">
        <f>F59</f>
        <v>46</v>
      </c>
      <c r="GF24" s="45">
        <f>F91</f>
        <v>78</v>
      </c>
      <c r="GG24" s="45">
        <f>F83</f>
        <v>70</v>
      </c>
      <c r="GH24" s="45">
        <f>F54</f>
        <v>41</v>
      </c>
      <c r="GI24" s="45">
        <f>F25</f>
        <v>12</v>
      </c>
      <c r="GJ24" s="45">
        <f>F17</f>
        <v>4</v>
      </c>
      <c r="GK24" s="45">
        <f>F49</f>
        <v>36</v>
      </c>
      <c r="GL24" s="46">
        <f>F69</f>
        <v>56</v>
      </c>
      <c r="GM24" s="47">
        <f t="shared" si="23"/>
        <v>20049</v>
      </c>
      <c r="GN24" s="2"/>
      <c r="GO24" s="48" t="s">
        <v>63</v>
      </c>
      <c r="GP24" s="49" t="s">
        <v>25</v>
      </c>
      <c r="GQ24" s="49" t="s">
        <v>41</v>
      </c>
      <c r="GR24" s="49" t="s">
        <v>43</v>
      </c>
      <c r="GS24" s="49" t="s">
        <v>24</v>
      </c>
      <c r="GT24" s="49" t="s">
        <v>62</v>
      </c>
      <c r="GU24" s="49" t="s">
        <v>64</v>
      </c>
      <c r="GV24" s="49" t="s">
        <v>23</v>
      </c>
      <c r="GW24" s="50" t="s">
        <v>42</v>
      </c>
      <c r="GX24" s="42"/>
      <c r="GY24" s="191"/>
    </row>
    <row r="25" spans="1:207" x14ac:dyDescent="0.2">
      <c r="A25" s="2"/>
      <c r="B25" s="2"/>
      <c r="C25" s="2"/>
      <c r="D25" s="101" t="s">
        <v>62</v>
      </c>
      <c r="E25" s="102" t="s">
        <v>103</v>
      </c>
      <c r="F25" s="117">
        <f>B4+(11*B6)</f>
        <v>12</v>
      </c>
      <c r="G25" s="2"/>
      <c r="I25" s="19"/>
      <c r="J25" s="34"/>
      <c r="K25" s="44">
        <f>F16</f>
        <v>3</v>
      </c>
      <c r="L25" s="45">
        <f>F50</f>
        <v>37</v>
      </c>
      <c r="M25" s="45">
        <f>F74</f>
        <v>61</v>
      </c>
      <c r="N25" s="45">
        <f>F39</f>
        <v>26</v>
      </c>
      <c r="O25" s="45">
        <f>F49</f>
        <v>36</v>
      </c>
      <c r="P25" s="45">
        <f>F91</f>
        <v>78</v>
      </c>
      <c r="Q25" s="45">
        <f>F26</f>
        <v>13</v>
      </c>
      <c r="R25" s="45">
        <f>F63</f>
        <v>50</v>
      </c>
      <c r="S25" s="46">
        <f>F78</f>
        <v>65</v>
      </c>
      <c r="T25" s="47">
        <f t="shared" si="16"/>
        <v>20049</v>
      </c>
      <c r="U25" s="2"/>
      <c r="V25" s="48" t="s">
        <v>12</v>
      </c>
      <c r="W25" s="49" t="s">
        <v>29</v>
      </c>
      <c r="X25" s="49" t="s">
        <v>91</v>
      </c>
      <c r="Y25" s="49" t="s">
        <v>63</v>
      </c>
      <c r="Z25" s="49" t="s">
        <v>23</v>
      </c>
      <c r="AA25" s="49" t="s">
        <v>41</v>
      </c>
      <c r="AB25" s="49" t="s">
        <v>57</v>
      </c>
      <c r="AC25" s="49" t="s">
        <v>74</v>
      </c>
      <c r="AD25" s="50" t="s">
        <v>85</v>
      </c>
      <c r="AE25" s="42"/>
      <c r="AF25" s="24"/>
      <c r="AH25" s="26"/>
      <c r="AI25" s="34"/>
      <c r="AJ25" s="44">
        <f>F20</f>
        <v>7</v>
      </c>
      <c r="AK25" s="45">
        <f>F58</f>
        <v>45</v>
      </c>
      <c r="AL25" s="45">
        <f>F70</f>
        <v>57</v>
      </c>
      <c r="AM25" s="45">
        <f>F33</f>
        <v>20</v>
      </c>
      <c r="AN25" s="45">
        <f>F41</f>
        <v>28</v>
      </c>
      <c r="AO25" s="45">
        <f>F89</f>
        <v>76</v>
      </c>
      <c r="AP25" s="45">
        <f>F28</f>
        <v>15</v>
      </c>
      <c r="AQ25" s="45">
        <f>F63</f>
        <v>50</v>
      </c>
      <c r="AR25" s="46">
        <f>F84</f>
        <v>71</v>
      </c>
      <c r="AS25" s="47">
        <f t="shared" si="17"/>
        <v>20049</v>
      </c>
      <c r="AT25" s="2"/>
      <c r="AU25" s="48" t="s">
        <v>37</v>
      </c>
      <c r="AV25" s="49" t="s">
        <v>76</v>
      </c>
      <c r="AW25" s="49" t="s">
        <v>34</v>
      </c>
      <c r="AX25" s="49" t="s">
        <v>36</v>
      </c>
      <c r="AY25" s="49" t="s">
        <v>75</v>
      </c>
      <c r="AZ25" s="49" t="s">
        <v>33</v>
      </c>
      <c r="BA25" s="49" t="s">
        <v>31</v>
      </c>
      <c r="BB25" s="49" t="s">
        <v>74</v>
      </c>
      <c r="BC25" s="50" t="s">
        <v>32</v>
      </c>
      <c r="BD25" s="42"/>
      <c r="BE25" s="191"/>
      <c r="BG25" s="26"/>
      <c r="BH25" s="34"/>
      <c r="BI25" s="44">
        <f>F14</f>
        <v>1</v>
      </c>
      <c r="BJ25" s="45">
        <f>F56</f>
        <v>43</v>
      </c>
      <c r="BK25" s="45">
        <f>F76</f>
        <v>63</v>
      </c>
      <c r="BL25" s="45">
        <f>F37</f>
        <v>24</v>
      </c>
      <c r="BM25" s="45">
        <f>F43</f>
        <v>30</v>
      </c>
      <c r="BN25" s="45">
        <f>F87</f>
        <v>74</v>
      </c>
      <c r="BO25" s="45">
        <f>F30</f>
        <v>17</v>
      </c>
      <c r="BP25" s="45">
        <f>F63</f>
        <v>50</v>
      </c>
      <c r="BQ25" s="46">
        <f>F80</f>
        <v>67</v>
      </c>
      <c r="BR25" s="47">
        <f t="shared" si="18"/>
        <v>20049</v>
      </c>
      <c r="BS25" s="2"/>
      <c r="BT25" s="48" t="s">
        <v>81</v>
      </c>
      <c r="BU25" s="49" t="s">
        <v>65</v>
      </c>
      <c r="BV25" s="49" t="s">
        <v>61</v>
      </c>
      <c r="BW25" s="49" t="s">
        <v>22</v>
      </c>
      <c r="BX25" s="49" t="s">
        <v>93</v>
      </c>
      <c r="BY25" s="49" t="s">
        <v>97</v>
      </c>
      <c r="BZ25" s="49" t="s">
        <v>17</v>
      </c>
      <c r="CA25" s="49" t="s">
        <v>74</v>
      </c>
      <c r="CB25" s="50" t="s">
        <v>70</v>
      </c>
      <c r="CC25" s="42"/>
      <c r="CD25" s="191"/>
      <c r="CF25" s="26"/>
      <c r="CG25" s="34"/>
      <c r="CH25" s="44">
        <f>F22</f>
        <v>9</v>
      </c>
      <c r="CI25" s="45">
        <f>F63</f>
        <v>50</v>
      </c>
      <c r="CJ25" s="45">
        <f>F68</f>
        <v>55</v>
      </c>
      <c r="CK25" s="45">
        <f>F35</f>
        <v>22</v>
      </c>
      <c r="CL25" s="45">
        <f>F47</f>
        <v>34</v>
      </c>
      <c r="CM25" s="45">
        <f>F93</f>
        <v>80</v>
      </c>
      <c r="CN25" s="45">
        <f>F24</f>
        <v>11</v>
      </c>
      <c r="CO25" s="45">
        <f>F52</f>
        <v>39</v>
      </c>
      <c r="CP25" s="46">
        <f>F82</f>
        <v>69</v>
      </c>
      <c r="CQ25" s="47">
        <f t="shared" si="19"/>
        <v>20049</v>
      </c>
      <c r="CR25" s="2"/>
      <c r="CS25" s="48" t="s">
        <v>45</v>
      </c>
      <c r="CT25" s="49" t="s">
        <v>74</v>
      </c>
      <c r="CU25" s="49" t="s">
        <v>53</v>
      </c>
      <c r="CV25" s="49" t="s">
        <v>11</v>
      </c>
      <c r="CW25" s="49" t="s">
        <v>15</v>
      </c>
      <c r="CX25" s="49" t="s">
        <v>28</v>
      </c>
      <c r="CY25" s="49" t="s">
        <v>73</v>
      </c>
      <c r="CZ25" s="49" t="s">
        <v>40</v>
      </c>
      <c r="DA25" s="50" t="s">
        <v>92</v>
      </c>
      <c r="DB25" s="42"/>
      <c r="DC25" s="191"/>
      <c r="DE25" s="19"/>
      <c r="DF25" s="34"/>
      <c r="DG25" s="44">
        <f>F14</f>
        <v>1</v>
      </c>
      <c r="DH25" s="45">
        <f>F52</f>
        <v>39</v>
      </c>
      <c r="DI25" s="45">
        <f>F76</f>
        <v>63</v>
      </c>
      <c r="DJ25" s="45">
        <f>F39</f>
        <v>26</v>
      </c>
      <c r="DK25" s="45">
        <f>F47</f>
        <v>34</v>
      </c>
      <c r="DL25" s="45">
        <f>F89</f>
        <v>76</v>
      </c>
      <c r="DM25" s="45">
        <f>F28</f>
        <v>15</v>
      </c>
      <c r="DN25" s="45">
        <f>F63</f>
        <v>50</v>
      </c>
      <c r="DO25" s="46">
        <f>F78</f>
        <v>65</v>
      </c>
      <c r="DP25" s="47">
        <f t="shared" si="20"/>
        <v>20049</v>
      </c>
      <c r="DQ25" s="2"/>
      <c r="DR25" s="48" t="s">
        <v>81</v>
      </c>
      <c r="DS25" s="49" t="s">
        <v>40</v>
      </c>
      <c r="DT25" s="49" t="s">
        <v>61</v>
      </c>
      <c r="DU25" s="49" t="s">
        <v>63</v>
      </c>
      <c r="DV25" s="49" t="s">
        <v>15</v>
      </c>
      <c r="DW25" s="49" t="s">
        <v>33</v>
      </c>
      <c r="DX25" s="49" t="s">
        <v>31</v>
      </c>
      <c r="DY25" s="49" t="s">
        <v>74</v>
      </c>
      <c r="DZ25" s="50" t="s">
        <v>85</v>
      </c>
      <c r="EA25" s="42"/>
      <c r="EB25" s="24"/>
      <c r="ED25" s="26"/>
      <c r="EE25" s="34"/>
      <c r="EF25" s="44">
        <f>F16</f>
        <v>3</v>
      </c>
      <c r="EG25" s="45">
        <f>F63</f>
        <v>50</v>
      </c>
      <c r="EH25" s="45">
        <f>F74</f>
        <v>61</v>
      </c>
      <c r="EI25" s="45">
        <f>F35</f>
        <v>22</v>
      </c>
      <c r="EJ25" s="45">
        <f>F41</f>
        <v>28</v>
      </c>
      <c r="EK25" s="45">
        <f>F87</f>
        <v>74</v>
      </c>
      <c r="EL25" s="45">
        <f>F30</f>
        <v>17</v>
      </c>
      <c r="EM25" s="45">
        <f>F58</f>
        <v>45</v>
      </c>
      <c r="EN25" s="46">
        <f>F82</f>
        <v>69</v>
      </c>
      <c r="EO25" s="47">
        <f t="shared" si="21"/>
        <v>20049</v>
      </c>
      <c r="EP25" s="2"/>
      <c r="EQ25" s="48" t="s">
        <v>12</v>
      </c>
      <c r="ER25" s="49" t="s">
        <v>74</v>
      </c>
      <c r="ES25" s="49" t="s">
        <v>91</v>
      </c>
      <c r="ET25" s="49" t="s">
        <v>11</v>
      </c>
      <c r="EU25" s="49" t="s">
        <v>75</v>
      </c>
      <c r="EV25" s="49" t="s">
        <v>97</v>
      </c>
      <c r="EW25" s="49" t="s">
        <v>17</v>
      </c>
      <c r="EX25" s="49" t="s">
        <v>76</v>
      </c>
      <c r="EY25" s="50" t="s">
        <v>92</v>
      </c>
      <c r="EZ25" s="42"/>
      <c r="FA25" s="191"/>
      <c r="FC25" s="26"/>
      <c r="FD25" s="34"/>
      <c r="FE25" s="44">
        <f>F20</f>
        <v>7</v>
      </c>
      <c r="FF25" s="45">
        <f>F50</f>
        <v>37</v>
      </c>
      <c r="FG25" s="45">
        <f>F70</f>
        <v>57</v>
      </c>
      <c r="FH25" s="45">
        <f>F37</f>
        <v>24</v>
      </c>
      <c r="FI25" s="45">
        <f>F49</f>
        <v>36</v>
      </c>
      <c r="FJ25" s="45">
        <f>F93</f>
        <v>80</v>
      </c>
      <c r="FK25" s="45">
        <f>F24</f>
        <v>11</v>
      </c>
      <c r="FL25" s="45">
        <f>F63</f>
        <v>50</v>
      </c>
      <c r="FM25" s="46">
        <f>F80</f>
        <v>67</v>
      </c>
      <c r="FN25" s="47">
        <f t="shared" si="22"/>
        <v>20049</v>
      </c>
      <c r="FO25" s="2"/>
      <c r="FP25" s="48" t="s">
        <v>37</v>
      </c>
      <c r="FQ25" s="49" t="s">
        <v>29</v>
      </c>
      <c r="FR25" s="49" t="s">
        <v>34</v>
      </c>
      <c r="FS25" s="49" t="s">
        <v>22</v>
      </c>
      <c r="FT25" s="49" t="s">
        <v>23</v>
      </c>
      <c r="FU25" s="49" t="s">
        <v>28</v>
      </c>
      <c r="FV25" s="49" t="s">
        <v>73</v>
      </c>
      <c r="FW25" s="49" t="s">
        <v>74</v>
      </c>
      <c r="FX25" s="50" t="s">
        <v>70</v>
      </c>
      <c r="FY25" s="42"/>
      <c r="FZ25" s="191"/>
      <c r="GB25" s="26"/>
      <c r="GC25" s="34"/>
      <c r="GD25" s="44">
        <f>F16</f>
        <v>3</v>
      </c>
      <c r="GE25" s="45">
        <f>F58</f>
        <v>45</v>
      </c>
      <c r="GF25" s="45">
        <f>F74</f>
        <v>61</v>
      </c>
      <c r="GG25" s="45">
        <f>F35</f>
        <v>22</v>
      </c>
      <c r="GH25" s="45">
        <f>F41</f>
        <v>28</v>
      </c>
      <c r="GI25" s="45">
        <f>F87</f>
        <v>74</v>
      </c>
      <c r="GJ25" s="45">
        <f>F30</f>
        <v>17</v>
      </c>
      <c r="GK25" s="45">
        <f>F63</f>
        <v>50</v>
      </c>
      <c r="GL25" s="46">
        <f>F82</f>
        <v>69</v>
      </c>
      <c r="GM25" s="47">
        <f t="shared" si="23"/>
        <v>20049</v>
      </c>
      <c r="GN25" s="2"/>
      <c r="GO25" s="48" t="s">
        <v>12</v>
      </c>
      <c r="GP25" s="49" t="s">
        <v>76</v>
      </c>
      <c r="GQ25" s="49" t="s">
        <v>91</v>
      </c>
      <c r="GR25" s="49" t="s">
        <v>11</v>
      </c>
      <c r="GS25" s="49" t="s">
        <v>75</v>
      </c>
      <c r="GT25" s="49" t="s">
        <v>97</v>
      </c>
      <c r="GU25" s="49" t="s">
        <v>17</v>
      </c>
      <c r="GV25" s="49" t="s">
        <v>74</v>
      </c>
      <c r="GW25" s="50" t="s">
        <v>92</v>
      </c>
      <c r="GX25" s="42"/>
      <c r="GY25" s="191"/>
    </row>
    <row r="26" spans="1:207" x14ac:dyDescent="0.2">
      <c r="A26" s="2"/>
      <c r="B26" s="2"/>
      <c r="C26" s="2"/>
      <c r="D26" s="101" t="s">
        <v>57</v>
      </c>
      <c r="E26" s="102" t="s">
        <v>103</v>
      </c>
      <c r="F26" s="117">
        <f>B4+(12*B6)</f>
        <v>13</v>
      </c>
      <c r="G26" s="2"/>
      <c r="I26" s="19"/>
      <c r="J26" s="34"/>
      <c r="K26" s="44">
        <f>F55</f>
        <v>42</v>
      </c>
      <c r="L26" s="45">
        <f>F84</f>
        <v>71</v>
      </c>
      <c r="M26" s="45">
        <f>F23</f>
        <v>10</v>
      </c>
      <c r="N26" s="45">
        <f>F42</f>
        <v>29</v>
      </c>
      <c r="O26" s="45">
        <f>F71</f>
        <v>58</v>
      </c>
      <c r="P26" s="45">
        <f>F22</f>
        <v>9</v>
      </c>
      <c r="Q26" s="45">
        <f>F65</f>
        <v>52</v>
      </c>
      <c r="R26" s="45">
        <f>F88</f>
        <v>75</v>
      </c>
      <c r="S26" s="46">
        <f>F36</f>
        <v>23</v>
      </c>
      <c r="T26" s="47">
        <f t="shared" si="16"/>
        <v>20049</v>
      </c>
      <c r="U26" s="2"/>
      <c r="V26" s="48" t="s">
        <v>14</v>
      </c>
      <c r="W26" s="49" t="s">
        <v>32</v>
      </c>
      <c r="X26" s="49" t="s">
        <v>95</v>
      </c>
      <c r="Y26" s="49" t="s">
        <v>67</v>
      </c>
      <c r="Z26" s="49" t="s">
        <v>26</v>
      </c>
      <c r="AA26" s="49" t="s">
        <v>45</v>
      </c>
      <c r="AB26" s="49" t="s">
        <v>56</v>
      </c>
      <c r="AC26" s="49" t="s">
        <v>68</v>
      </c>
      <c r="AD26" s="50" t="s">
        <v>80</v>
      </c>
      <c r="AE26" s="42"/>
      <c r="AF26" s="24"/>
      <c r="AH26" s="26"/>
      <c r="AI26" s="34"/>
      <c r="AJ26" s="44">
        <f>F53</f>
        <v>40</v>
      </c>
      <c r="AK26" s="45">
        <f>F78</f>
        <v>65</v>
      </c>
      <c r="AL26" s="45">
        <f>F31</f>
        <v>18</v>
      </c>
      <c r="AM26" s="45">
        <f>F48</f>
        <v>35</v>
      </c>
      <c r="AN26" s="45">
        <f>F73</f>
        <v>60</v>
      </c>
      <c r="AO26" s="45">
        <f>F14</f>
        <v>1</v>
      </c>
      <c r="AP26" s="45">
        <f>F61</f>
        <v>48</v>
      </c>
      <c r="AQ26" s="45">
        <f>F92</f>
        <v>79</v>
      </c>
      <c r="AR26" s="46">
        <f>F36</f>
        <v>23</v>
      </c>
      <c r="AS26" s="47">
        <f t="shared" si="17"/>
        <v>20049</v>
      </c>
      <c r="AT26" s="2"/>
      <c r="AU26" s="48" t="s">
        <v>82</v>
      </c>
      <c r="AV26" s="49" t="s">
        <v>85</v>
      </c>
      <c r="AW26" s="49" t="s">
        <v>79</v>
      </c>
      <c r="AX26" s="49" t="s">
        <v>84</v>
      </c>
      <c r="AY26" s="49" t="s">
        <v>87</v>
      </c>
      <c r="AZ26" s="49" t="s">
        <v>81</v>
      </c>
      <c r="BA26" s="49" t="s">
        <v>83</v>
      </c>
      <c r="BB26" s="49" t="s">
        <v>86</v>
      </c>
      <c r="BC26" s="50" t="s">
        <v>80</v>
      </c>
      <c r="BD26" s="42"/>
      <c r="BE26" s="191"/>
      <c r="BG26" s="26"/>
      <c r="BH26" s="34"/>
      <c r="BI26" s="44">
        <f>F51</f>
        <v>38</v>
      </c>
      <c r="BJ26" s="45">
        <f>F82</f>
        <v>69</v>
      </c>
      <c r="BK26" s="45">
        <f>F29</f>
        <v>16</v>
      </c>
      <c r="BL26" s="45">
        <f>F44</f>
        <v>31</v>
      </c>
      <c r="BM26" s="45">
        <f>F75</f>
        <v>62</v>
      </c>
      <c r="BN26" s="45">
        <f>F16</f>
        <v>3</v>
      </c>
      <c r="BO26" s="45">
        <f>F67</f>
        <v>54</v>
      </c>
      <c r="BP26" s="45">
        <f>F86</f>
        <v>73</v>
      </c>
      <c r="BQ26" s="46">
        <f>F36</f>
        <v>23</v>
      </c>
      <c r="BR26" s="47">
        <f t="shared" si="18"/>
        <v>20049</v>
      </c>
      <c r="BS26" s="2"/>
      <c r="BT26" s="48" t="s">
        <v>51</v>
      </c>
      <c r="BU26" s="49" t="s">
        <v>92</v>
      </c>
      <c r="BV26" s="49" t="s">
        <v>21</v>
      </c>
      <c r="BW26" s="49" t="s">
        <v>39</v>
      </c>
      <c r="BX26" s="49" t="s">
        <v>69</v>
      </c>
      <c r="BY26" s="49" t="s">
        <v>12</v>
      </c>
      <c r="BZ26" s="49" t="s">
        <v>30</v>
      </c>
      <c r="CA26" s="49" t="s">
        <v>60</v>
      </c>
      <c r="CB26" s="50" t="s">
        <v>80</v>
      </c>
      <c r="CC26" s="42"/>
      <c r="CD26" s="191"/>
      <c r="CF26" s="26"/>
      <c r="CG26" s="34"/>
      <c r="CH26" s="44">
        <f>F57</f>
        <v>44</v>
      </c>
      <c r="CI26" s="45">
        <f>F80</f>
        <v>67</v>
      </c>
      <c r="CJ26" s="45">
        <f>F25</f>
        <v>12</v>
      </c>
      <c r="CK26" s="45">
        <f>F46</f>
        <v>33</v>
      </c>
      <c r="CL26" s="45">
        <f>F69</f>
        <v>56</v>
      </c>
      <c r="CM26" s="45">
        <f>F20</f>
        <v>7</v>
      </c>
      <c r="CN26" s="45">
        <f>F59</f>
        <v>46</v>
      </c>
      <c r="CO26" s="45">
        <f>F94</f>
        <v>81</v>
      </c>
      <c r="CP26" s="46">
        <f>F36</f>
        <v>23</v>
      </c>
      <c r="CQ26" s="47">
        <f t="shared" si="19"/>
        <v>20049</v>
      </c>
      <c r="CR26" s="2"/>
      <c r="CS26" s="48" t="s">
        <v>98</v>
      </c>
      <c r="CT26" s="49" t="s">
        <v>70</v>
      </c>
      <c r="CU26" s="49" t="s">
        <v>62</v>
      </c>
      <c r="CV26" s="49" t="s">
        <v>50</v>
      </c>
      <c r="CW26" s="49" t="s">
        <v>42</v>
      </c>
      <c r="CX26" s="49" t="s">
        <v>37</v>
      </c>
      <c r="CY26" s="49" t="s">
        <v>25</v>
      </c>
      <c r="CZ26" s="49" t="s">
        <v>13</v>
      </c>
      <c r="DA26" s="50" t="s">
        <v>80</v>
      </c>
      <c r="DB26" s="42"/>
      <c r="DC26" s="191"/>
      <c r="DE26" s="19"/>
      <c r="DF26" s="34"/>
      <c r="DG26" s="44">
        <f>F53</f>
        <v>40</v>
      </c>
      <c r="DH26" s="45">
        <f>F84</f>
        <v>71</v>
      </c>
      <c r="DI26" s="45">
        <f>F25</f>
        <v>12</v>
      </c>
      <c r="DJ26" s="45">
        <f>F42</f>
        <v>29</v>
      </c>
      <c r="DK26" s="45">
        <f>F73</f>
        <v>60</v>
      </c>
      <c r="DL26" s="45">
        <f>F20</f>
        <v>7</v>
      </c>
      <c r="DM26" s="45">
        <f>F67</f>
        <v>54</v>
      </c>
      <c r="DN26" s="45">
        <f>F86</f>
        <v>73</v>
      </c>
      <c r="DO26" s="46">
        <f>F36</f>
        <v>23</v>
      </c>
      <c r="DP26" s="47">
        <f t="shared" si="20"/>
        <v>20049</v>
      </c>
      <c r="DQ26" s="2"/>
      <c r="DR26" s="48" t="s">
        <v>82</v>
      </c>
      <c r="DS26" s="49" t="s">
        <v>32</v>
      </c>
      <c r="DT26" s="49" t="s">
        <v>62</v>
      </c>
      <c r="DU26" s="49" t="s">
        <v>67</v>
      </c>
      <c r="DV26" s="49" t="s">
        <v>87</v>
      </c>
      <c r="DW26" s="49" t="s">
        <v>37</v>
      </c>
      <c r="DX26" s="49" t="s">
        <v>30</v>
      </c>
      <c r="DY26" s="49" t="s">
        <v>60</v>
      </c>
      <c r="DZ26" s="50" t="s">
        <v>80</v>
      </c>
      <c r="EA26" s="42"/>
      <c r="EB26" s="24"/>
      <c r="ED26" s="26"/>
      <c r="EE26" s="34"/>
      <c r="EF26" s="44">
        <f>F51</f>
        <v>38</v>
      </c>
      <c r="EG26" s="45">
        <f>F80</f>
        <v>67</v>
      </c>
      <c r="EH26" s="45">
        <f>F31</f>
        <v>18</v>
      </c>
      <c r="EI26" s="45">
        <f>F46</f>
        <v>33</v>
      </c>
      <c r="EJ26" s="45">
        <f>F75</f>
        <v>62</v>
      </c>
      <c r="EK26" s="45">
        <f>F14</f>
        <v>1</v>
      </c>
      <c r="EL26" s="45">
        <f>F65</f>
        <v>52</v>
      </c>
      <c r="EM26" s="45">
        <f>F88</f>
        <v>75</v>
      </c>
      <c r="EN26" s="46">
        <f>F36</f>
        <v>23</v>
      </c>
      <c r="EO26" s="47">
        <f t="shared" si="21"/>
        <v>20049</v>
      </c>
      <c r="EP26" s="2"/>
      <c r="EQ26" s="48" t="s">
        <v>51</v>
      </c>
      <c r="ER26" s="49" t="s">
        <v>70</v>
      </c>
      <c r="ES26" s="49" t="s">
        <v>79</v>
      </c>
      <c r="ET26" s="49" t="s">
        <v>50</v>
      </c>
      <c r="EU26" s="49" t="s">
        <v>69</v>
      </c>
      <c r="EV26" s="49" t="s">
        <v>81</v>
      </c>
      <c r="EW26" s="49" t="s">
        <v>56</v>
      </c>
      <c r="EX26" s="49" t="s">
        <v>68</v>
      </c>
      <c r="EY26" s="50" t="s">
        <v>80</v>
      </c>
      <c r="EZ26" s="42"/>
      <c r="FA26" s="191"/>
      <c r="FC26" s="26"/>
      <c r="FD26" s="34"/>
      <c r="FE26" s="44">
        <f>F57</f>
        <v>44</v>
      </c>
      <c r="FF26" s="45">
        <f>F82</f>
        <v>69</v>
      </c>
      <c r="FG26" s="45">
        <f>F23</f>
        <v>10</v>
      </c>
      <c r="FH26" s="45">
        <f>F44</f>
        <v>31</v>
      </c>
      <c r="FI26" s="45">
        <f>F69</f>
        <v>56</v>
      </c>
      <c r="FJ26" s="45">
        <f>F22</f>
        <v>9</v>
      </c>
      <c r="FK26" s="45">
        <f>F61</f>
        <v>48</v>
      </c>
      <c r="FL26" s="45">
        <f>F92</f>
        <v>79</v>
      </c>
      <c r="FM26" s="46">
        <f>F36</f>
        <v>23</v>
      </c>
      <c r="FN26" s="47">
        <f t="shared" si="22"/>
        <v>20049</v>
      </c>
      <c r="FO26" s="2"/>
      <c r="FP26" s="48" t="s">
        <v>98</v>
      </c>
      <c r="FQ26" s="49" t="s">
        <v>92</v>
      </c>
      <c r="FR26" s="49" t="s">
        <v>95</v>
      </c>
      <c r="FS26" s="49" t="s">
        <v>39</v>
      </c>
      <c r="FT26" s="49" t="s">
        <v>42</v>
      </c>
      <c r="FU26" s="49" t="s">
        <v>45</v>
      </c>
      <c r="FV26" s="49" t="s">
        <v>83</v>
      </c>
      <c r="FW26" s="49" t="s">
        <v>86</v>
      </c>
      <c r="FX26" s="50" t="s">
        <v>80</v>
      </c>
      <c r="FY26" s="42"/>
      <c r="FZ26" s="191"/>
      <c r="GB26" s="26"/>
      <c r="GC26" s="34"/>
      <c r="GD26" s="44">
        <f>F51</f>
        <v>38</v>
      </c>
      <c r="GE26" s="45">
        <f>F80</f>
        <v>67</v>
      </c>
      <c r="GF26" s="45">
        <f>F31</f>
        <v>18</v>
      </c>
      <c r="GG26" s="45">
        <f>F46</f>
        <v>33</v>
      </c>
      <c r="GH26" s="45">
        <f>F75</f>
        <v>62</v>
      </c>
      <c r="GI26" s="45">
        <f>F14</f>
        <v>1</v>
      </c>
      <c r="GJ26" s="45">
        <f>F65</f>
        <v>52</v>
      </c>
      <c r="GK26" s="45">
        <f>F88</f>
        <v>75</v>
      </c>
      <c r="GL26" s="46">
        <f>F36</f>
        <v>23</v>
      </c>
      <c r="GM26" s="47">
        <f t="shared" si="23"/>
        <v>20049</v>
      </c>
      <c r="GN26" s="2"/>
      <c r="GO26" s="48" t="s">
        <v>51</v>
      </c>
      <c r="GP26" s="49" t="s">
        <v>70</v>
      </c>
      <c r="GQ26" s="49" t="s">
        <v>79</v>
      </c>
      <c r="GR26" s="49" t="s">
        <v>50</v>
      </c>
      <c r="GS26" s="49" t="s">
        <v>69</v>
      </c>
      <c r="GT26" s="49" t="s">
        <v>81</v>
      </c>
      <c r="GU26" s="49" t="s">
        <v>56</v>
      </c>
      <c r="GV26" s="49" t="s">
        <v>68</v>
      </c>
      <c r="GW26" s="50" t="s">
        <v>80</v>
      </c>
      <c r="GX26" s="42"/>
      <c r="GY26" s="191"/>
    </row>
    <row r="27" spans="1:207" x14ac:dyDescent="0.2">
      <c r="A27" s="2"/>
      <c r="B27" s="2"/>
      <c r="C27" s="2"/>
      <c r="D27" s="101" t="s">
        <v>46</v>
      </c>
      <c r="E27" s="102" t="s">
        <v>103</v>
      </c>
      <c r="F27" s="103">
        <f>B4+(13*B6)</f>
        <v>14</v>
      </c>
      <c r="G27" s="2"/>
      <c r="I27" s="19"/>
      <c r="J27" s="34"/>
      <c r="K27" s="44">
        <f>F60</f>
        <v>47</v>
      </c>
      <c r="L27" s="45">
        <f>F89</f>
        <v>76</v>
      </c>
      <c r="M27" s="45">
        <f>F40</f>
        <v>27</v>
      </c>
      <c r="N27" s="45">
        <f>F27</f>
        <v>14</v>
      </c>
      <c r="O27" s="45">
        <f>F79</f>
        <v>66</v>
      </c>
      <c r="P27" s="45">
        <f>F56</f>
        <v>43</v>
      </c>
      <c r="Q27" s="45">
        <f>F46</f>
        <v>33</v>
      </c>
      <c r="R27" s="45">
        <f>F75</f>
        <v>62</v>
      </c>
      <c r="S27" s="46">
        <f>F14</f>
        <v>1</v>
      </c>
      <c r="T27" s="47">
        <f t="shared" si="16"/>
        <v>20049</v>
      </c>
      <c r="U27" s="2"/>
      <c r="V27" s="48" t="s">
        <v>16</v>
      </c>
      <c r="W27" s="49" t="s">
        <v>33</v>
      </c>
      <c r="X27" s="49" t="s">
        <v>96</v>
      </c>
      <c r="Y27" s="49" t="s">
        <v>46</v>
      </c>
      <c r="Z27" s="49" t="s">
        <v>27</v>
      </c>
      <c r="AA27" s="49" t="s">
        <v>65</v>
      </c>
      <c r="AB27" s="49" t="s">
        <v>50</v>
      </c>
      <c r="AC27" s="49" t="s">
        <v>69</v>
      </c>
      <c r="AD27" s="50" t="s">
        <v>81</v>
      </c>
      <c r="AE27" s="42"/>
      <c r="AF27" s="24"/>
      <c r="AH27" s="26"/>
      <c r="AI27" s="34"/>
      <c r="AJ27" s="44">
        <f>F66</f>
        <v>53</v>
      </c>
      <c r="AK27" s="45">
        <f>F91</f>
        <v>78</v>
      </c>
      <c r="AL27" s="45">
        <f>F32</f>
        <v>19</v>
      </c>
      <c r="AM27" s="45">
        <f>F27</f>
        <v>14</v>
      </c>
      <c r="AN27" s="45">
        <f>F83</f>
        <v>70</v>
      </c>
      <c r="AO27" s="45">
        <f>F52</f>
        <v>39</v>
      </c>
      <c r="AP27" s="45">
        <f>F44</f>
        <v>31</v>
      </c>
      <c r="AQ27" s="45">
        <f>F69</f>
        <v>56</v>
      </c>
      <c r="AR27" s="46">
        <f>F22</f>
        <v>9</v>
      </c>
      <c r="AS27" s="47">
        <f t="shared" si="17"/>
        <v>20049</v>
      </c>
      <c r="AT27" s="2"/>
      <c r="AU27" s="48" t="s">
        <v>38</v>
      </c>
      <c r="AV27" s="49" t="s">
        <v>41</v>
      </c>
      <c r="AW27" s="49" t="s">
        <v>44</v>
      </c>
      <c r="AX27" s="49" t="s">
        <v>46</v>
      </c>
      <c r="AY27" s="49" t="s">
        <v>43</v>
      </c>
      <c r="AZ27" s="49" t="s">
        <v>40</v>
      </c>
      <c r="BA27" s="49" t="s">
        <v>39</v>
      </c>
      <c r="BB27" s="49" t="s">
        <v>42</v>
      </c>
      <c r="BC27" s="50" t="s">
        <v>45</v>
      </c>
      <c r="BD27" s="42"/>
      <c r="BE27" s="191"/>
      <c r="BG27" s="26"/>
      <c r="BH27" s="34"/>
      <c r="BI27" s="44">
        <f>F62</f>
        <v>49</v>
      </c>
      <c r="BJ27" s="45">
        <f>F93</f>
        <v>80</v>
      </c>
      <c r="BK27" s="45">
        <f>F34</f>
        <v>21</v>
      </c>
      <c r="BL27" s="45">
        <f>F27</f>
        <v>14</v>
      </c>
      <c r="BM27" s="45">
        <f>F77</f>
        <v>64</v>
      </c>
      <c r="BN27" s="45">
        <f>F58</f>
        <v>45</v>
      </c>
      <c r="BO27" s="45">
        <f>F42</f>
        <v>29</v>
      </c>
      <c r="BP27" s="45">
        <f>F73</f>
        <v>60</v>
      </c>
      <c r="BQ27" s="46">
        <f>F20</f>
        <v>7</v>
      </c>
      <c r="BR27" s="47">
        <f t="shared" si="18"/>
        <v>20049</v>
      </c>
      <c r="BS27" s="2"/>
      <c r="BT27" s="48" t="s">
        <v>99</v>
      </c>
      <c r="BU27" s="49" t="s">
        <v>28</v>
      </c>
      <c r="BV27" s="49" t="s">
        <v>58</v>
      </c>
      <c r="BW27" s="49" t="s">
        <v>46</v>
      </c>
      <c r="BX27" s="49" t="s">
        <v>19</v>
      </c>
      <c r="BY27" s="49" t="s">
        <v>76</v>
      </c>
      <c r="BZ27" s="49" t="s">
        <v>67</v>
      </c>
      <c r="CA27" s="49" t="s">
        <v>87</v>
      </c>
      <c r="CB27" s="50" t="s">
        <v>37</v>
      </c>
      <c r="CC27" s="42"/>
      <c r="CD27" s="191"/>
      <c r="CF27" s="26"/>
      <c r="CG27" s="34"/>
      <c r="CH27" s="44">
        <f>F64</f>
        <v>51</v>
      </c>
      <c r="CI27" s="45">
        <f>F87</f>
        <v>74</v>
      </c>
      <c r="CJ27" s="45">
        <f>F38</f>
        <v>25</v>
      </c>
      <c r="CK27" s="45">
        <f>F58</f>
        <v>45</v>
      </c>
      <c r="CL27" s="45">
        <f>F23</f>
        <v>10</v>
      </c>
      <c r="CM27" s="45">
        <f>F81</f>
        <v>68</v>
      </c>
      <c r="CN27" s="45">
        <f>F48</f>
        <v>35</v>
      </c>
      <c r="CO27" s="45">
        <f>F71</f>
        <v>58</v>
      </c>
      <c r="CP27" s="46">
        <f>F16</f>
        <v>3</v>
      </c>
      <c r="CQ27" s="47">
        <f t="shared" si="19"/>
        <v>20049</v>
      </c>
      <c r="CR27" s="2"/>
      <c r="CS27" s="48" t="s">
        <v>66</v>
      </c>
      <c r="CT27" s="49" t="s">
        <v>97</v>
      </c>
      <c r="CU27" s="49" t="s">
        <v>71</v>
      </c>
      <c r="CV27" s="49" t="s">
        <v>76</v>
      </c>
      <c r="CW27" s="49" t="s">
        <v>95</v>
      </c>
      <c r="CX27" s="49" t="s">
        <v>59</v>
      </c>
      <c r="CY27" s="49" t="s">
        <v>84</v>
      </c>
      <c r="CZ27" s="49" t="s">
        <v>26</v>
      </c>
      <c r="DA27" s="50" t="s">
        <v>12</v>
      </c>
      <c r="DB27" s="42"/>
      <c r="DC27" s="191"/>
      <c r="DE27" s="19"/>
      <c r="DF27" s="34"/>
      <c r="DG27" s="44">
        <f>F60</f>
        <v>47</v>
      </c>
      <c r="DH27" s="45">
        <f>F91</f>
        <v>78</v>
      </c>
      <c r="DI27" s="45">
        <f>F38</f>
        <v>25</v>
      </c>
      <c r="DJ27" s="45">
        <f>F27</f>
        <v>14</v>
      </c>
      <c r="DK27" s="45">
        <f>F77</f>
        <v>64</v>
      </c>
      <c r="DL27" s="45">
        <f>F58</f>
        <v>45</v>
      </c>
      <c r="DM27" s="45">
        <f>F44</f>
        <v>31</v>
      </c>
      <c r="DN27" s="45">
        <f>F75</f>
        <v>62</v>
      </c>
      <c r="DO27" s="46">
        <f>F16</f>
        <v>3</v>
      </c>
      <c r="DP27" s="47">
        <f t="shared" si="20"/>
        <v>20049</v>
      </c>
      <c r="DQ27" s="2"/>
      <c r="DR27" s="48" t="s">
        <v>16</v>
      </c>
      <c r="DS27" s="49" t="s">
        <v>41</v>
      </c>
      <c r="DT27" s="49" t="s">
        <v>71</v>
      </c>
      <c r="DU27" s="49" t="s">
        <v>46</v>
      </c>
      <c r="DV27" s="49" t="s">
        <v>19</v>
      </c>
      <c r="DW27" s="49" t="s">
        <v>76</v>
      </c>
      <c r="DX27" s="49" t="s">
        <v>39</v>
      </c>
      <c r="DY27" s="49" t="s">
        <v>69</v>
      </c>
      <c r="DZ27" s="50" t="s">
        <v>12</v>
      </c>
      <c r="EA27" s="42"/>
      <c r="EB27" s="24"/>
      <c r="ED27" s="26"/>
      <c r="EE27" s="34"/>
      <c r="EF27" s="44">
        <f>F64</f>
        <v>51</v>
      </c>
      <c r="EG27" s="45">
        <f>F93</f>
        <v>80</v>
      </c>
      <c r="EH27" s="45">
        <f>F32</f>
        <v>19</v>
      </c>
      <c r="EI27" s="45">
        <f>F52</f>
        <v>39</v>
      </c>
      <c r="EJ27" s="45">
        <f>F29</f>
        <v>16</v>
      </c>
      <c r="EK27" s="45">
        <f>F81</f>
        <v>68</v>
      </c>
      <c r="EL27" s="45">
        <f>F42</f>
        <v>29</v>
      </c>
      <c r="EM27" s="45">
        <f>F71</f>
        <v>58</v>
      </c>
      <c r="EN27" s="46">
        <f>F22</f>
        <v>9</v>
      </c>
      <c r="EO27" s="47">
        <f t="shared" si="21"/>
        <v>20049</v>
      </c>
      <c r="EP27" s="2"/>
      <c r="EQ27" s="48" t="s">
        <v>66</v>
      </c>
      <c r="ER27" s="49" t="s">
        <v>28</v>
      </c>
      <c r="ES27" s="49" t="s">
        <v>44</v>
      </c>
      <c r="ET27" s="49" t="s">
        <v>40</v>
      </c>
      <c r="EU27" s="49" t="s">
        <v>21</v>
      </c>
      <c r="EV27" s="49" t="s">
        <v>59</v>
      </c>
      <c r="EW27" s="49" t="s">
        <v>67</v>
      </c>
      <c r="EX27" s="49" t="s">
        <v>26</v>
      </c>
      <c r="EY27" s="50" t="s">
        <v>45</v>
      </c>
      <c r="EZ27" s="42"/>
      <c r="FA27" s="191"/>
      <c r="FC27" s="26"/>
      <c r="FD27" s="34"/>
      <c r="FE27" s="44">
        <f>F62</f>
        <v>49</v>
      </c>
      <c r="FF27" s="45">
        <f>F87</f>
        <v>74</v>
      </c>
      <c r="FG27" s="45">
        <f>F40</f>
        <v>27</v>
      </c>
      <c r="FH27" s="45">
        <f>F27</f>
        <v>14</v>
      </c>
      <c r="FI27" s="45">
        <f>F83</f>
        <v>70</v>
      </c>
      <c r="FJ27" s="45">
        <f>F52</f>
        <v>39</v>
      </c>
      <c r="FK27" s="45">
        <f>F48</f>
        <v>35</v>
      </c>
      <c r="FL27" s="45">
        <f>F73</f>
        <v>60</v>
      </c>
      <c r="FM27" s="46">
        <f>F14</f>
        <v>1</v>
      </c>
      <c r="FN27" s="47">
        <f t="shared" si="22"/>
        <v>20049</v>
      </c>
      <c r="FO27" s="2"/>
      <c r="FP27" s="48" t="s">
        <v>99</v>
      </c>
      <c r="FQ27" s="49" t="s">
        <v>97</v>
      </c>
      <c r="FR27" s="49" t="s">
        <v>96</v>
      </c>
      <c r="FS27" s="49" t="s">
        <v>46</v>
      </c>
      <c r="FT27" s="49" t="s">
        <v>43</v>
      </c>
      <c r="FU27" s="49" t="s">
        <v>40</v>
      </c>
      <c r="FV27" s="49" t="s">
        <v>84</v>
      </c>
      <c r="FW27" s="49" t="s">
        <v>87</v>
      </c>
      <c r="FX27" s="50" t="s">
        <v>81</v>
      </c>
      <c r="FY27" s="42"/>
      <c r="FZ27" s="191"/>
      <c r="GB27" s="26"/>
      <c r="GC27" s="34"/>
      <c r="GD27" s="44">
        <f>F64</f>
        <v>51</v>
      </c>
      <c r="GE27" s="45">
        <f>F93</f>
        <v>80</v>
      </c>
      <c r="GF27" s="45">
        <f>F32</f>
        <v>19</v>
      </c>
      <c r="GG27" s="45">
        <f>F27</f>
        <v>14</v>
      </c>
      <c r="GH27" s="45">
        <f>F79</f>
        <v>66</v>
      </c>
      <c r="GI27" s="45">
        <f>F56</f>
        <v>43</v>
      </c>
      <c r="GJ27" s="45">
        <f>F42</f>
        <v>29</v>
      </c>
      <c r="GK27" s="45">
        <f>F71</f>
        <v>58</v>
      </c>
      <c r="GL27" s="46">
        <f>F22</f>
        <v>9</v>
      </c>
      <c r="GM27" s="47">
        <f t="shared" si="23"/>
        <v>20049</v>
      </c>
      <c r="GN27" s="2"/>
      <c r="GO27" s="48" t="s">
        <v>66</v>
      </c>
      <c r="GP27" s="49" t="s">
        <v>28</v>
      </c>
      <c r="GQ27" s="49" t="s">
        <v>44</v>
      </c>
      <c r="GR27" s="49" t="s">
        <v>46</v>
      </c>
      <c r="GS27" s="49" t="s">
        <v>27</v>
      </c>
      <c r="GT27" s="49" t="s">
        <v>65</v>
      </c>
      <c r="GU27" s="49" t="s">
        <v>67</v>
      </c>
      <c r="GV27" s="49" t="s">
        <v>26</v>
      </c>
      <c r="GW27" s="50" t="s">
        <v>45</v>
      </c>
      <c r="GX27" s="42"/>
      <c r="GY27" s="191"/>
    </row>
    <row r="28" spans="1:207" ht="12.75" thickBot="1" x14ac:dyDescent="0.25">
      <c r="A28" s="2"/>
      <c r="B28" s="2"/>
      <c r="C28" s="2"/>
      <c r="D28" s="101" t="s">
        <v>31</v>
      </c>
      <c r="E28" s="102" t="s">
        <v>103</v>
      </c>
      <c r="F28" s="103">
        <f>B4+(14*B6)</f>
        <v>15</v>
      </c>
      <c r="G28" s="2"/>
      <c r="I28" s="58"/>
      <c r="J28" s="34"/>
      <c r="K28" s="59">
        <f>F47</f>
        <v>34</v>
      </c>
      <c r="L28" s="60">
        <f>F70</f>
        <v>57</v>
      </c>
      <c r="M28" s="60">
        <f>F18</f>
        <v>5</v>
      </c>
      <c r="N28" s="60">
        <f>F64</f>
        <v>51</v>
      </c>
      <c r="O28" s="60">
        <f>F93</f>
        <v>80</v>
      </c>
      <c r="P28" s="60">
        <f>F32</f>
        <v>19</v>
      </c>
      <c r="Q28" s="60">
        <f>F51</f>
        <v>38</v>
      </c>
      <c r="R28" s="60">
        <f>F80</f>
        <v>67</v>
      </c>
      <c r="S28" s="61">
        <f>F31</f>
        <v>18</v>
      </c>
      <c r="T28" s="47">
        <f t="shared" si="16"/>
        <v>20049</v>
      </c>
      <c r="U28" s="2"/>
      <c r="V28" s="63" t="s">
        <v>15</v>
      </c>
      <c r="W28" s="64" t="s">
        <v>34</v>
      </c>
      <c r="X28" s="64" t="s">
        <v>94</v>
      </c>
      <c r="Y28" s="64" t="s">
        <v>66</v>
      </c>
      <c r="Z28" s="64" t="s">
        <v>28</v>
      </c>
      <c r="AA28" s="64" t="s">
        <v>44</v>
      </c>
      <c r="AB28" s="64" t="s">
        <v>51</v>
      </c>
      <c r="AC28" s="64" t="s">
        <v>70</v>
      </c>
      <c r="AD28" s="65" t="s">
        <v>79</v>
      </c>
      <c r="AE28" s="42"/>
      <c r="AF28" s="66"/>
      <c r="AH28" s="26"/>
      <c r="AI28" s="34"/>
      <c r="AJ28" s="59">
        <f>F43</f>
        <v>30</v>
      </c>
      <c r="AK28" s="60">
        <f>F74</f>
        <v>61</v>
      </c>
      <c r="AL28" s="60">
        <f>F18</f>
        <v>5</v>
      </c>
      <c r="AM28" s="60">
        <f>F62</f>
        <v>49</v>
      </c>
      <c r="AN28" s="60">
        <f>F87</f>
        <v>74</v>
      </c>
      <c r="AO28" s="60">
        <f>F40</f>
        <v>27</v>
      </c>
      <c r="AP28" s="60">
        <f>F57</f>
        <v>44</v>
      </c>
      <c r="AQ28" s="60">
        <f>F82</f>
        <v>69</v>
      </c>
      <c r="AR28" s="61">
        <f>F23</f>
        <v>10</v>
      </c>
      <c r="AS28" s="47">
        <f t="shared" si="17"/>
        <v>20049</v>
      </c>
      <c r="AT28" s="2"/>
      <c r="AU28" s="63" t="s">
        <v>93</v>
      </c>
      <c r="AV28" s="64" t="s">
        <v>91</v>
      </c>
      <c r="AW28" s="64" t="s">
        <v>94</v>
      </c>
      <c r="AX28" s="64" t="s">
        <v>99</v>
      </c>
      <c r="AY28" s="64" t="s">
        <v>97</v>
      </c>
      <c r="AZ28" s="64" t="s">
        <v>96</v>
      </c>
      <c r="BA28" s="64" t="s">
        <v>98</v>
      </c>
      <c r="BB28" s="64" t="s">
        <v>92</v>
      </c>
      <c r="BC28" s="65" t="s">
        <v>95</v>
      </c>
      <c r="BD28" s="42"/>
      <c r="BE28" s="191"/>
      <c r="BG28" s="26"/>
      <c r="BH28" s="34"/>
      <c r="BI28" s="59">
        <f>F49</f>
        <v>36</v>
      </c>
      <c r="BJ28" s="60">
        <f>F68</f>
        <v>55</v>
      </c>
      <c r="BK28" s="60">
        <f>F18</f>
        <v>5</v>
      </c>
      <c r="BL28" s="60">
        <f>F60</f>
        <v>47</v>
      </c>
      <c r="BM28" s="60">
        <f>F91</f>
        <v>78</v>
      </c>
      <c r="BN28" s="60">
        <f>F38</f>
        <v>25</v>
      </c>
      <c r="BO28" s="60">
        <f>F53</f>
        <v>40</v>
      </c>
      <c r="BP28" s="60">
        <f>F84</f>
        <v>71</v>
      </c>
      <c r="BQ28" s="61">
        <f>F25</f>
        <v>12</v>
      </c>
      <c r="BR28" s="47">
        <f t="shared" si="18"/>
        <v>20049</v>
      </c>
      <c r="BS28" s="2"/>
      <c r="BT28" s="63" t="s">
        <v>23</v>
      </c>
      <c r="BU28" s="64" t="s">
        <v>53</v>
      </c>
      <c r="BV28" s="64" t="s">
        <v>94</v>
      </c>
      <c r="BW28" s="64" t="s">
        <v>16</v>
      </c>
      <c r="BX28" s="64" t="s">
        <v>41</v>
      </c>
      <c r="BY28" s="64" t="s">
        <v>71</v>
      </c>
      <c r="BZ28" s="64" t="s">
        <v>82</v>
      </c>
      <c r="CA28" s="64" t="s">
        <v>32</v>
      </c>
      <c r="CB28" s="65" t="s">
        <v>62</v>
      </c>
      <c r="CC28" s="42"/>
      <c r="CD28" s="191"/>
      <c r="CF28" s="26"/>
      <c r="CG28" s="34"/>
      <c r="CH28" s="59">
        <f>F41</f>
        <v>28</v>
      </c>
      <c r="CI28" s="60">
        <f>F76</f>
        <v>63</v>
      </c>
      <c r="CJ28" s="60">
        <f>F18</f>
        <v>5</v>
      </c>
      <c r="CK28" s="60">
        <f>F66</f>
        <v>53</v>
      </c>
      <c r="CL28" s="60">
        <f>F89</f>
        <v>76</v>
      </c>
      <c r="CM28" s="60">
        <f>F34</f>
        <v>21</v>
      </c>
      <c r="CN28" s="60">
        <f>F55</f>
        <v>42</v>
      </c>
      <c r="CO28" s="60">
        <f>F78</f>
        <v>65</v>
      </c>
      <c r="CP28" s="61">
        <f>F29</f>
        <v>16</v>
      </c>
      <c r="CQ28" s="47">
        <f t="shared" si="19"/>
        <v>20049</v>
      </c>
      <c r="CR28" s="2"/>
      <c r="CS28" s="63" t="s">
        <v>75</v>
      </c>
      <c r="CT28" s="64" t="s">
        <v>61</v>
      </c>
      <c r="CU28" s="64" t="s">
        <v>94</v>
      </c>
      <c r="CV28" s="64" t="s">
        <v>38</v>
      </c>
      <c r="CW28" s="64" t="s">
        <v>33</v>
      </c>
      <c r="CX28" s="64" t="s">
        <v>58</v>
      </c>
      <c r="CY28" s="64" t="s">
        <v>14</v>
      </c>
      <c r="CZ28" s="64" t="s">
        <v>85</v>
      </c>
      <c r="DA28" s="65" t="s">
        <v>21</v>
      </c>
      <c r="DB28" s="42"/>
      <c r="DC28" s="191"/>
      <c r="DE28" s="58"/>
      <c r="DF28" s="34"/>
      <c r="DG28" s="59">
        <f>F49</f>
        <v>36</v>
      </c>
      <c r="DH28" s="60">
        <f>F68</f>
        <v>55</v>
      </c>
      <c r="DI28" s="60">
        <f>F18</f>
        <v>5</v>
      </c>
      <c r="DJ28" s="60">
        <f>F62</f>
        <v>49</v>
      </c>
      <c r="DK28" s="60">
        <f>F93</f>
        <v>80</v>
      </c>
      <c r="DL28" s="60">
        <f>F34</f>
        <v>21</v>
      </c>
      <c r="DM28" s="60">
        <f>F51</f>
        <v>38</v>
      </c>
      <c r="DN28" s="60">
        <f>F82</f>
        <v>69</v>
      </c>
      <c r="DO28" s="61">
        <f>F29</f>
        <v>16</v>
      </c>
      <c r="DP28" s="47">
        <f t="shared" si="20"/>
        <v>20049</v>
      </c>
      <c r="DQ28" s="2"/>
      <c r="DR28" s="63" t="s">
        <v>23</v>
      </c>
      <c r="DS28" s="64" t="s">
        <v>53</v>
      </c>
      <c r="DT28" s="64" t="s">
        <v>94</v>
      </c>
      <c r="DU28" s="64" t="s">
        <v>99</v>
      </c>
      <c r="DV28" s="64" t="s">
        <v>28</v>
      </c>
      <c r="DW28" s="64" t="s">
        <v>58</v>
      </c>
      <c r="DX28" s="64" t="s">
        <v>51</v>
      </c>
      <c r="DY28" s="64" t="s">
        <v>92</v>
      </c>
      <c r="DZ28" s="65" t="s">
        <v>21</v>
      </c>
      <c r="EA28" s="42"/>
      <c r="EB28" s="66"/>
      <c r="ED28" s="26"/>
      <c r="EE28" s="34"/>
      <c r="EF28" s="59">
        <f>F47</f>
        <v>34</v>
      </c>
      <c r="EG28" s="60">
        <f>F70</f>
        <v>57</v>
      </c>
      <c r="EH28" s="60">
        <f>F18</f>
        <v>5</v>
      </c>
      <c r="EI28" s="60">
        <f>F60</f>
        <v>47</v>
      </c>
      <c r="EJ28" s="60">
        <f>F89</f>
        <v>76</v>
      </c>
      <c r="EK28" s="60">
        <f>F40</f>
        <v>27</v>
      </c>
      <c r="EL28" s="60">
        <f>F55</f>
        <v>42</v>
      </c>
      <c r="EM28" s="60">
        <f>F84</f>
        <v>71</v>
      </c>
      <c r="EN28" s="61">
        <f>F23</f>
        <v>10</v>
      </c>
      <c r="EO28" s="47">
        <f t="shared" si="21"/>
        <v>20049</v>
      </c>
      <c r="EP28" s="2"/>
      <c r="EQ28" s="63" t="s">
        <v>15</v>
      </c>
      <c r="ER28" s="64" t="s">
        <v>34</v>
      </c>
      <c r="ES28" s="64" t="s">
        <v>94</v>
      </c>
      <c r="ET28" s="64" t="s">
        <v>16</v>
      </c>
      <c r="EU28" s="64" t="s">
        <v>33</v>
      </c>
      <c r="EV28" s="64" t="s">
        <v>96</v>
      </c>
      <c r="EW28" s="64" t="s">
        <v>14</v>
      </c>
      <c r="EX28" s="64" t="s">
        <v>32</v>
      </c>
      <c r="EY28" s="65" t="s">
        <v>95</v>
      </c>
      <c r="EZ28" s="42"/>
      <c r="FA28" s="191"/>
      <c r="FC28" s="26"/>
      <c r="FD28" s="34"/>
      <c r="FE28" s="59">
        <f>F43</f>
        <v>30</v>
      </c>
      <c r="FF28" s="60">
        <f>F74</f>
        <v>61</v>
      </c>
      <c r="FG28" s="60">
        <f>F18</f>
        <v>5</v>
      </c>
      <c r="FH28" s="60">
        <f>F66</f>
        <v>53</v>
      </c>
      <c r="FI28" s="60">
        <f>F91</f>
        <v>78</v>
      </c>
      <c r="FJ28" s="60">
        <f>F32</f>
        <v>19</v>
      </c>
      <c r="FK28" s="60">
        <f>F53</f>
        <v>40</v>
      </c>
      <c r="FL28" s="60">
        <f>F78</f>
        <v>65</v>
      </c>
      <c r="FM28" s="61">
        <f>F31</f>
        <v>18</v>
      </c>
      <c r="FN28" s="47">
        <f t="shared" si="22"/>
        <v>20049</v>
      </c>
      <c r="FO28" s="2"/>
      <c r="FP28" s="63" t="s">
        <v>93</v>
      </c>
      <c r="FQ28" s="64" t="s">
        <v>91</v>
      </c>
      <c r="FR28" s="64" t="s">
        <v>94</v>
      </c>
      <c r="FS28" s="64" t="s">
        <v>38</v>
      </c>
      <c r="FT28" s="64" t="s">
        <v>41</v>
      </c>
      <c r="FU28" s="64" t="s">
        <v>44</v>
      </c>
      <c r="FV28" s="64" t="s">
        <v>82</v>
      </c>
      <c r="FW28" s="64" t="s">
        <v>85</v>
      </c>
      <c r="FX28" s="65" t="s">
        <v>79</v>
      </c>
      <c r="FY28" s="42"/>
      <c r="FZ28" s="191"/>
      <c r="GB28" s="26"/>
      <c r="GC28" s="34"/>
      <c r="GD28" s="59">
        <f>F47</f>
        <v>34</v>
      </c>
      <c r="GE28" s="60">
        <f>F70</f>
        <v>57</v>
      </c>
      <c r="GF28" s="60">
        <f>F18</f>
        <v>5</v>
      </c>
      <c r="GG28" s="60">
        <f>F60</f>
        <v>47</v>
      </c>
      <c r="GH28" s="60">
        <f>F89</f>
        <v>76</v>
      </c>
      <c r="GI28" s="60">
        <f>F40</f>
        <v>27</v>
      </c>
      <c r="GJ28" s="60">
        <f>F55</f>
        <v>42</v>
      </c>
      <c r="GK28" s="60">
        <f>F84</f>
        <v>71</v>
      </c>
      <c r="GL28" s="61">
        <f>F23</f>
        <v>10</v>
      </c>
      <c r="GM28" s="47">
        <f t="shared" si="23"/>
        <v>20049</v>
      </c>
      <c r="GN28" s="2"/>
      <c r="GO28" s="63" t="s">
        <v>15</v>
      </c>
      <c r="GP28" s="64" t="s">
        <v>34</v>
      </c>
      <c r="GQ28" s="64" t="s">
        <v>94</v>
      </c>
      <c r="GR28" s="64" t="s">
        <v>16</v>
      </c>
      <c r="GS28" s="64" t="s">
        <v>33</v>
      </c>
      <c r="GT28" s="64" t="s">
        <v>96</v>
      </c>
      <c r="GU28" s="64" t="s">
        <v>14</v>
      </c>
      <c r="GV28" s="64" t="s">
        <v>32</v>
      </c>
      <c r="GW28" s="65" t="s">
        <v>95</v>
      </c>
      <c r="GX28" s="42"/>
      <c r="GY28" s="191"/>
    </row>
    <row r="29" spans="1:207" x14ac:dyDescent="0.2">
      <c r="A29" s="2"/>
      <c r="B29" s="2"/>
      <c r="C29" s="2"/>
      <c r="D29" s="101" t="s">
        <v>21</v>
      </c>
      <c r="E29" s="102" t="s">
        <v>103</v>
      </c>
      <c r="F29" s="103">
        <f>B4+(15*B6)</f>
        <v>16</v>
      </c>
      <c r="G29" s="2"/>
      <c r="I29" s="58"/>
      <c r="J29" s="34"/>
      <c r="K29" s="78">
        <f>SUMSQ(K20,L20,M20,K21,L21,M21,K22,L22,M22)</f>
        <v>20049</v>
      </c>
      <c r="L29" s="79">
        <f>SUMSQ(K23,L23,M23,K24,L24,M24,K25,L25,M25)</f>
        <v>20049</v>
      </c>
      <c r="M29" s="79">
        <f>SUMSQ(K26,L26,M26,K27,L27,M27,K28,L28,M28)</f>
        <v>20049</v>
      </c>
      <c r="N29" s="79">
        <f>SUMSQ(N20,O20,P20,N21,O21,P21,N22,O22,P22)</f>
        <v>20049</v>
      </c>
      <c r="O29" s="79">
        <f>N23^3+O23^3+P23^3+N24^3+O24^3+P24^3+N25^3+O25^3+P25^3</f>
        <v>1225449</v>
      </c>
      <c r="P29" s="79">
        <f>SUMSQ(N26,O26,P26,N27,O27,P27,N28,O28,P28)</f>
        <v>20049</v>
      </c>
      <c r="Q29" s="79">
        <f>SUMSQ(Q20,R20,S20,Q21,R21,S21,Q22,R22,S22)</f>
        <v>20049</v>
      </c>
      <c r="R29" s="79">
        <f>SUMSQ(Q23,R23,S23,Q24,R24,S24,Q25,R25,S25)</f>
        <v>20049</v>
      </c>
      <c r="S29" s="79">
        <f>SUMSQ(Q26,R26,S26,Q27,R27,S27,Q28,R28,S28)</f>
        <v>20049</v>
      </c>
      <c r="T29" s="194">
        <f>K20^3+L21^3+M22^3+N23^3+O24^3+P25^3+Q26^3+R27^3+S28^3</f>
        <v>1225449</v>
      </c>
      <c r="U29" s="2"/>
      <c r="V29" s="77"/>
      <c r="W29" s="77"/>
      <c r="X29" s="77"/>
      <c r="Y29" s="77"/>
      <c r="Z29" s="77"/>
      <c r="AA29" s="77"/>
      <c r="AB29" s="77"/>
      <c r="AC29" s="77"/>
      <c r="AD29" s="77"/>
      <c r="AE29" s="42"/>
      <c r="AF29" s="66"/>
      <c r="AH29" s="26"/>
      <c r="AI29" s="34"/>
      <c r="AJ29" s="78">
        <f>SUMSQ(AJ20,AK20,AL20,AJ21,AK21,AL21,AJ22,AK22,AL22)</f>
        <v>20049</v>
      </c>
      <c r="AK29" s="79">
        <f>SUMSQ(AJ23,AK23,AL23,AJ24,AK24,AL24,AJ25,AK25,AL25)</f>
        <v>20049</v>
      </c>
      <c r="AL29" s="79">
        <f>SUMSQ(AJ26,AK26,AL26,AJ27,AK27,AL27,AJ28,AK28,AL28)</f>
        <v>20049</v>
      </c>
      <c r="AM29" s="79">
        <f>SUMSQ(AM20,AN20,AO20,AM21,AN21,AO21,AM22,AN22,AO22)</f>
        <v>20049</v>
      </c>
      <c r="AN29" s="79">
        <f>AM23^3+AN23^3+AO23^3+AM24^3+AN24^3+AO24^3+AM25^3+AN25^3+AO25^3</f>
        <v>1225449</v>
      </c>
      <c r="AO29" s="79">
        <f>SUMSQ(AM26,AN26,AO26,AM27,AN27,AO27,AM28,AN28,AO28)</f>
        <v>20049</v>
      </c>
      <c r="AP29" s="79">
        <f>SUMSQ(AP20,AQ20,AR20,AP21,AQ21,AR21,AP22,AQ22,AR22)</f>
        <v>20049</v>
      </c>
      <c r="AQ29" s="79">
        <f>SUMSQ(AP23,AQ23,AR23,AP24,AQ24,AR24,AP25,AQ25,AR25)</f>
        <v>20049</v>
      </c>
      <c r="AR29" s="79">
        <f>SUMSQ(AP26,AQ26,AR26,AP27,AQ27,AR27,AP28,AQ28,AR28)</f>
        <v>20049</v>
      </c>
      <c r="AS29" s="194">
        <f>AJ20^3+AK21^3+AL22^3+AM23^3+AN24^3+AO25^3+AP26^3+AQ27^3+AR28^3</f>
        <v>1225449</v>
      </c>
      <c r="AT29" s="2"/>
      <c r="AU29" s="77"/>
      <c r="AV29" s="77"/>
      <c r="AW29" s="77"/>
      <c r="AX29" s="77"/>
      <c r="AY29" s="77"/>
      <c r="AZ29" s="77"/>
      <c r="BA29" s="77"/>
      <c r="BB29" s="77"/>
      <c r="BC29" s="77"/>
      <c r="BD29" s="42"/>
      <c r="BE29" s="191"/>
      <c r="BG29" s="26"/>
      <c r="BH29" s="34"/>
      <c r="BI29" s="78">
        <f>SUMSQ(BI20,BJ20,BK20,BI21,BJ21,BK21,BI22,BJ22,BK22)</f>
        <v>20049</v>
      </c>
      <c r="BJ29" s="79">
        <f>SUMSQ(BI23,BJ23,BK23,BI24,BJ24,BK24,BI25,BJ25,BK25)</f>
        <v>20049</v>
      </c>
      <c r="BK29" s="79">
        <f>SUMSQ(BI26,BJ26,BK26,BI27,BJ27,BK27,BI28,BJ28,BK28)</f>
        <v>20049</v>
      </c>
      <c r="BL29" s="79">
        <f>SUMSQ(BL20,BM20,BN20,BL21,BM21,BN21,BL22,BM22,BN22)</f>
        <v>20049</v>
      </c>
      <c r="BM29" s="79">
        <f>BL23^3+BM23^3+BN23^3+BL24^3+BM24^3+BN24^3+BL25^3+BM25^3+BN25^3</f>
        <v>1225449</v>
      </c>
      <c r="BN29" s="79">
        <f>SUMSQ(BL26,BM26,BN26,BL27,BM27,BN27,BL28,BM28,BN28)</f>
        <v>20049</v>
      </c>
      <c r="BO29" s="79">
        <f>SUMSQ(BO20,BP20,BQ20,BO21,BP21,BQ21,BO22,BP22,BQ22)</f>
        <v>20049</v>
      </c>
      <c r="BP29" s="79">
        <f>SUMSQ(BO23,BP23,BQ23,BO24,BP24,BQ24,BO25,BP25,BQ25)</f>
        <v>20049</v>
      </c>
      <c r="BQ29" s="79">
        <f>SUMSQ(BO26,BP26,BQ26,BO27,BP27,BQ27,BO28,BP28,BQ28)</f>
        <v>20049</v>
      </c>
      <c r="BR29" s="194">
        <f>BI20^3+BJ21^3+BK22^3+BL23^3+BM24^3+BN25^3+BO26^3+BP27^3+BQ28^3</f>
        <v>1225449</v>
      </c>
      <c r="BS29" s="2"/>
      <c r="BT29" s="77"/>
      <c r="BU29" s="77"/>
      <c r="BV29" s="77"/>
      <c r="BW29" s="77"/>
      <c r="BX29" s="77"/>
      <c r="BY29" s="77"/>
      <c r="BZ29" s="77"/>
      <c r="CA29" s="77"/>
      <c r="CB29" s="77"/>
      <c r="CC29" s="42"/>
      <c r="CD29" s="191"/>
      <c r="CF29" s="26"/>
      <c r="CG29" s="34"/>
      <c r="CH29" s="78">
        <f>SUMSQ(CH20,CI20,CJ20,CH21,CI21,CJ21,CH22,CI22,CJ22)</f>
        <v>20049</v>
      </c>
      <c r="CI29" s="79">
        <f>SUMSQ(CH23,CI23,CJ23,CH24,CI24,CJ24,CH25,CI25,CJ25)</f>
        <v>20049</v>
      </c>
      <c r="CJ29" s="79">
        <f>SUMSQ(CH26,CI26,CJ26,CH27,CI27,CJ27,CH28,CI28,CJ28)</f>
        <v>20049</v>
      </c>
      <c r="CK29" s="79">
        <f>SUMSQ(CK20,CL20,CM20,CK21,CL21,CM21,CK22,CL22,CM22)</f>
        <v>20049</v>
      </c>
      <c r="CL29" s="79">
        <f>CK23^3+CL23^3+CM23^3+CK24^3+CL24^3+CM24^3+CK25^3+CL25^3+CM25^3</f>
        <v>1225449</v>
      </c>
      <c r="CM29" s="79">
        <f>SUMSQ(CK26,CL26,CM26,CK27,CL27,CM27,CK28,CL28,CM28)</f>
        <v>20049</v>
      </c>
      <c r="CN29" s="79">
        <f>SUMSQ(CN20,CO20,CP20,CN21,CO21,CP21,CN22,CO22,CP22)</f>
        <v>20049</v>
      </c>
      <c r="CO29" s="79">
        <f>SUMSQ(CN23,CO23,CP23,CN24,CO24,CP24,CN25,CO25,CP25)</f>
        <v>20049</v>
      </c>
      <c r="CP29" s="79">
        <f>SUMSQ(CN26,CO26,CP26,CN27,CO27,CP27,CN28,CO28,CP28)</f>
        <v>20049</v>
      </c>
      <c r="CQ29" s="194">
        <f>CH20^3+CI21^3+CJ22^3+CK23^3+CL24^3+CM25^3+CN26^3+CO27^3+CP28^3</f>
        <v>1225449</v>
      </c>
      <c r="CR29" s="2"/>
      <c r="CS29" s="77"/>
      <c r="CT29" s="77"/>
      <c r="CU29" s="77"/>
      <c r="CV29" s="77"/>
      <c r="CW29" s="77"/>
      <c r="CX29" s="77"/>
      <c r="CY29" s="77"/>
      <c r="CZ29" s="77"/>
      <c r="DA29" s="77"/>
      <c r="DB29" s="42"/>
      <c r="DC29" s="191"/>
      <c r="DE29" s="58"/>
      <c r="DF29" s="34"/>
      <c r="DG29" s="78">
        <f>SUMSQ(DG20,DH20,DI20,DG21,DH21,DI21,DG22,DH22,DI22)</f>
        <v>20049</v>
      </c>
      <c r="DH29" s="79">
        <f>SUMSQ(DG23,DH23,DI23,DG24,DH24,DI24,DG25,DH25,DI25)</f>
        <v>20049</v>
      </c>
      <c r="DI29" s="79">
        <f>SUMSQ(DG26,DH26,DI26,DG27,DH27,DI27,DG28,DH28,DI28)</f>
        <v>20049</v>
      </c>
      <c r="DJ29" s="79">
        <f>SUMSQ(DJ20,DK20,DL20,DJ21,DK21,DL21,DJ22,DK22,DL22)</f>
        <v>20049</v>
      </c>
      <c r="DK29" s="79">
        <f>DJ23^3+DK23^3+DL23^3+DJ24^3+DK24^3+DL24^3+DJ25^3+DK25^3+DL25^3</f>
        <v>1225449</v>
      </c>
      <c r="DL29" s="79">
        <f>SUMSQ(DJ26,DK26,DL26,DJ27,DK27,DL27,DJ28,DK28,DL28)</f>
        <v>20049</v>
      </c>
      <c r="DM29" s="79">
        <f>SUMSQ(DM20,DN20,DO20,DM21,DN21,DO21,DM22,DN22,DO22)</f>
        <v>20049</v>
      </c>
      <c r="DN29" s="79">
        <f>SUMSQ(DM23,DN23,DO23,DM24,DN24,DO24,DM25,DN25,DO25)</f>
        <v>20049</v>
      </c>
      <c r="DO29" s="79">
        <f>SUMSQ(DM26,DN26,DO26,DM27,DN27,DO27,DM28,DN28,DO28)</f>
        <v>20049</v>
      </c>
      <c r="DP29" s="194">
        <f>DG20^3+DH21^3+DI22^3+DJ23^3+DK24^3+DL25^3+DM26^3+DN27^3+DO28^3</f>
        <v>1225449</v>
      </c>
      <c r="DQ29" s="2"/>
      <c r="DR29" s="77"/>
      <c r="DS29" s="77"/>
      <c r="DT29" s="77"/>
      <c r="DU29" s="77"/>
      <c r="DV29" s="77"/>
      <c r="DW29" s="77"/>
      <c r="DX29" s="77"/>
      <c r="DY29" s="77"/>
      <c r="DZ29" s="77"/>
      <c r="EA29" s="42"/>
      <c r="EB29" s="66"/>
      <c r="ED29" s="26"/>
      <c r="EE29" s="34"/>
      <c r="EF29" s="78">
        <f>SUMSQ(EF20,EG20,EH20,EF21,EG21,EH21,EF22,EG22,EH22)</f>
        <v>20049</v>
      </c>
      <c r="EG29" s="79">
        <f>SUMSQ(EF23,EG23,EH23,EF24,EG24,EH24,EF25,EG25,EH25)</f>
        <v>20049</v>
      </c>
      <c r="EH29" s="79">
        <f>SUMSQ(EF26,EG26,EH26,EF27,EG27,EH27,EF28,EG28,EH28)</f>
        <v>20049</v>
      </c>
      <c r="EI29" s="79">
        <f>SUMSQ(EI20,EJ20,EK20,EI21,EJ21,EK21,EI22,EJ22,EK22)</f>
        <v>20049</v>
      </c>
      <c r="EJ29" s="79">
        <f>EI23^3+EJ23^3+EK23^3+EI24^3+EJ24^3+EK24^3+EI25^3+EJ25^3+EK25^3</f>
        <v>1225449</v>
      </c>
      <c r="EK29" s="79">
        <f>SUMSQ(EI26,EJ26,EK26,EI27,EJ27,EK27,EI28,EJ28,EK28)</f>
        <v>20049</v>
      </c>
      <c r="EL29" s="79">
        <f>SUMSQ(EL20,EM20,EN20,EL21,EM21,EN21,EL22,EM22,EN22)</f>
        <v>20049</v>
      </c>
      <c r="EM29" s="79">
        <f>SUMSQ(EL23,EM23,EN23,EL24,EM24,EN24,EL25,EM25,EN25)</f>
        <v>20049</v>
      </c>
      <c r="EN29" s="79">
        <f>SUMSQ(EL26,EM26,EN26,EL27,EM27,EN27,EL28,EM28,EN28)</f>
        <v>20049</v>
      </c>
      <c r="EO29" s="194">
        <f>EF20^3+EG21^3+EH22^3+EI23^3+EJ24^3+EK25^3+EL26^3+EM27^3+EN28^3</f>
        <v>1225449</v>
      </c>
      <c r="EP29" s="2"/>
      <c r="EQ29" s="77"/>
      <c r="ER29" s="77"/>
      <c r="ES29" s="77"/>
      <c r="ET29" s="77"/>
      <c r="EU29" s="77"/>
      <c r="EV29" s="77"/>
      <c r="EW29" s="77"/>
      <c r="EX29" s="77"/>
      <c r="EY29" s="77"/>
      <c r="EZ29" s="42"/>
      <c r="FA29" s="191"/>
      <c r="FC29" s="26"/>
      <c r="FD29" s="34"/>
      <c r="FE29" s="78">
        <f>SUMSQ(FE20,FF20,FG20,FE21,FF21,FG21,FE22,FF22,FG22)</f>
        <v>20049</v>
      </c>
      <c r="FF29" s="79">
        <f>SUMSQ(FE23,FF23,FG23,FE24,FF24,FG24,FE25,FF25,FG25)</f>
        <v>20049</v>
      </c>
      <c r="FG29" s="79">
        <f>SUMSQ(FE26,FF26,FG26,FE27,FF27,FG27,FE28,FF28,FG28)</f>
        <v>20049</v>
      </c>
      <c r="FH29" s="79">
        <f>SUMSQ(FH20,FI20,FJ20,FH21,FI21,FJ21,FH22,FI22,FJ22)</f>
        <v>20049</v>
      </c>
      <c r="FI29" s="79">
        <f>FH23^3+FI23^3+FJ23^3+FH24^3+FI24^3+FJ24^3+FH25^3+FI25^3+FJ25^3</f>
        <v>1225449</v>
      </c>
      <c r="FJ29" s="79">
        <f>SUMSQ(FH26,FI26,FJ26,FH27,FI27,FJ27,FH28,FI28,FJ28)</f>
        <v>20049</v>
      </c>
      <c r="FK29" s="79">
        <f>SUMSQ(FK20,FL20,FM20,FK21,FL21,FM21,FK22,FL22,FM22)</f>
        <v>20049</v>
      </c>
      <c r="FL29" s="79">
        <f>SUMSQ(FK23,FL23,FM23,FK24,FL24,FM24,FK25,FL25,FM25)</f>
        <v>20049</v>
      </c>
      <c r="FM29" s="79">
        <f>SUMSQ(FK26,FL26,FM26,FK27,FL27,FM27,FK28,FL28,FM28)</f>
        <v>20049</v>
      </c>
      <c r="FN29" s="194">
        <f>FE20^3+FF21^3+FG22^3+FH23^3+FI24^3+FJ25^3+FK26^3+FL27^3+FM28^3</f>
        <v>1225449</v>
      </c>
      <c r="FO29" s="2"/>
      <c r="FP29" s="77"/>
      <c r="FQ29" s="77"/>
      <c r="FR29" s="77"/>
      <c r="FS29" s="77"/>
      <c r="FT29" s="77"/>
      <c r="FU29" s="77"/>
      <c r="FV29" s="77"/>
      <c r="FW29" s="77"/>
      <c r="FX29" s="77"/>
      <c r="FY29" s="42"/>
      <c r="FZ29" s="191"/>
      <c r="GB29" s="26"/>
      <c r="GC29" s="34"/>
      <c r="GD29" s="78">
        <f>SUMSQ(GD20,GE20,GF20,GD21,GE21,GF21,GD22,GE22,GF22)</f>
        <v>20049</v>
      </c>
      <c r="GE29" s="79">
        <f>SUMSQ(GD23,GE23,GF23,GD24,GE24,GF24,GD25,GE25,GF25)</f>
        <v>20049</v>
      </c>
      <c r="GF29" s="79">
        <f>SUMSQ(GD26,GE26,GF26,GD27,GE27,GF27,GD28,GE28,GF28)</f>
        <v>20049</v>
      </c>
      <c r="GG29" s="79">
        <f>SUMSQ(GG20,GH20,GI20,GG21,GH21,GI21,GG22,GH22,GI22)</f>
        <v>20049</v>
      </c>
      <c r="GH29" s="79">
        <f>GG23^3+GH23^3+GI23^3+GG24^3+GH24^3+GI24^3+GG25^3+GH25^3+GI25^3</f>
        <v>1225449</v>
      </c>
      <c r="GI29" s="79">
        <f>SUMSQ(GG26,GH26,GI26,GG27,GH27,GI27,GG28,GH28,GI28)</f>
        <v>20049</v>
      </c>
      <c r="GJ29" s="79">
        <f>SUMSQ(GJ20,GK20,GL20,GJ21,GK21,GL21,GJ22,GK22,GL22)</f>
        <v>20049</v>
      </c>
      <c r="GK29" s="79">
        <f>SUMSQ(GJ23,GK23,GL23,GJ24,GK24,GL24,GJ25,GK25,GL25)</f>
        <v>20049</v>
      </c>
      <c r="GL29" s="79">
        <f>SUMSQ(GJ26,GK26,GL26,GJ27,GK27,GL27,GJ28,GK28,GL28)</f>
        <v>20049</v>
      </c>
      <c r="GM29" s="194">
        <f>GD20^3+GE21^3+GF22^3+GG23^3+GH24^3+GI25^3+GJ26^3+GK27^3+GL28^3</f>
        <v>1225449</v>
      </c>
      <c r="GN29" s="2"/>
      <c r="GO29" s="77"/>
      <c r="GP29" s="77"/>
      <c r="GQ29" s="77"/>
      <c r="GR29" s="77"/>
      <c r="GS29" s="77"/>
      <c r="GT29" s="77"/>
      <c r="GU29" s="77"/>
      <c r="GV29" s="77"/>
      <c r="GW29" s="77"/>
      <c r="GX29" s="42"/>
      <c r="GY29" s="191"/>
    </row>
    <row r="30" spans="1:207" ht="12.75" thickBot="1" x14ac:dyDescent="0.25">
      <c r="A30" s="2"/>
      <c r="B30" s="2"/>
      <c r="C30" s="2"/>
      <c r="D30" s="101" t="s">
        <v>17</v>
      </c>
      <c r="E30" s="102" t="s">
        <v>103</v>
      </c>
      <c r="F30" s="103">
        <f>B4+(16*B6)</f>
        <v>17</v>
      </c>
      <c r="G30" s="2"/>
      <c r="I30" s="88"/>
      <c r="J30" s="34"/>
      <c r="K30" s="89">
        <f t="shared" ref="K30:S30" si="24">SUMSQ(K20:K28)</f>
        <v>20049</v>
      </c>
      <c r="L30" s="90">
        <f t="shared" si="24"/>
        <v>20049</v>
      </c>
      <c r="M30" s="90">
        <f t="shared" si="24"/>
        <v>20049</v>
      </c>
      <c r="N30" s="90">
        <f t="shared" si="24"/>
        <v>20049</v>
      </c>
      <c r="O30" s="90">
        <f t="shared" si="24"/>
        <v>20049</v>
      </c>
      <c r="P30" s="90">
        <f t="shared" si="24"/>
        <v>20049</v>
      </c>
      <c r="Q30" s="90">
        <f t="shared" si="24"/>
        <v>20049</v>
      </c>
      <c r="R30" s="90">
        <f t="shared" si="24"/>
        <v>20049</v>
      </c>
      <c r="S30" s="90">
        <f t="shared" si="24"/>
        <v>20049</v>
      </c>
      <c r="T30" s="130">
        <f>K28^3+L27^3+M26^3+N25^3+O24^3+P23^3+Q22^3+R21^3+S20^3</f>
        <v>1225449</v>
      </c>
      <c r="U30" s="2"/>
      <c r="V30" s="136" t="s">
        <v>19</v>
      </c>
      <c r="W30" s="137" t="s">
        <v>36</v>
      </c>
      <c r="X30" s="137" t="s">
        <v>93</v>
      </c>
      <c r="Y30" s="137" t="s">
        <v>64</v>
      </c>
      <c r="Z30" s="137" t="s">
        <v>24</v>
      </c>
      <c r="AA30" s="137" t="s">
        <v>41</v>
      </c>
      <c r="AB30" s="137" t="s">
        <v>56</v>
      </c>
      <c r="AC30" s="137" t="s">
        <v>69</v>
      </c>
      <c r="AD30" s="138" t="s">
        <v>79</v>
      </c>
      <c r="AE30" s="42"/>
      <c r="AF30" s="97"/>
      <c r="AH30" s="26"/>
      <c r="AI30" s="34"/>
      <c r="AJ30" s="89">
        <f t="shared" ref="AJ30:AR30" si="25">SUMSQ(AJ20:AJ28)</f>
        <v>20049</v>
      </c>
      <c r="AK30" s="90">
        <f t="shared" si="25"/>
        <v>20049</v>
      </c>
      <c r="AL30" s="90">
        <f t="shared" si="25"/>
        <v>20049</v>
      </c>
      <c r="AM30" s="90">
        <f t="shared" si="25"/>
        <v>20049</v>
      </c>
      <c r="AN30" s="90">
        <f t="shared" si="25"/>
        <v>20049</v>
      </c>
      <c r="AO30" s="90">
        <f t="shared" si="25"/>
        <v>20049</v>
      </c>
      <c r="AP30" s="90">
        <f t="shared" si="25"/>
        <v>20049</v>
      </c>
      <c r="AQ30" s="90">
        <f t="shared" si="25"/>
        <v>20049</v>
      </c>
      <c r="AR30" s="90">
        <f t="shared" si="25"/>
        <v>20049</v>
      </c>
      <c r="AS30" s="130">
        <f>AJ28^3+AK27^3+AL26^3+AM25^3+AN24^3+AO23^3+AP22^3+AQ21^3+AR20^3</f>
        <v>1225449</v>
      </c>
      <c r="AT30" s="2"/>
      <c r="AU30" s="49" t="s">
        <v>54</v>
      </c>
      <c r="AV30" s="49" t="s">
        <v>63</v>
      </c>
      <c r="AW30" s="49" t="s">
        <v>15</v>
      </c>
      <c r="AX30" s="49" t="s">
        <v>72</v>
      </c>
      <c r="AY30" s="49" t="s">
        <v>24</v>
      </c>
      <c r="AZ30" s="49" t="s">
        <v>33</v>
      </c>
      <c r="BA30" s="49" t="s">
        <v>83</v>
      </c>
      <c r="BB30" s="49" t="s">
        <v>42</v>
      </c>
      <c r="BC30" s="49" t="s">
        <v>95</v>
      </c>
      <c r="BD30" s="42"/>
      <c r="BE30" s="191"/>
      <c r="BG30" s="26"/>
      <c r="BH30" s="34"/>
      <c r="BI30" s="89">
        <f t="shared" ref="BI30:BQ30" si="26">SUMSQ(BI20:BI28)</f>
        <v>20049</v>
      </c>
      <c r="BJ30" s="90">
        <f t="shared" si="26"/>
        <v>20049</v>
      </c>
      <c r="BK30" s="90">
        <f t="shared" si="26"/>
        <v>20049</v>
      </c>
      <c r="BL30" s="90">
        <f t="shared" si="26"/>
        <v>20049</v>
      </c>
      <c r="BM30" s="90">
        <f t="shared" si="26"/>
        <v>20049</v>
      </c>
      <c r="BN30" s="90">
        <f t="shared" si="26"/>
        <v>20049</v>
      </c>
      <c r="BO30" s="90">
        <f t="shared" si="26"/>
        <v>20049</v>
      </c>
      <c r="BP30" s="90">
        <f t="shared" si="26"/>
        <v>20049</v>
      </c>
      <c r="BQ30" s="90">
        <f t="shared" si="26"/>
        <v>20049</v>
      </c>
      <c r="BR30" s="130">
        <f>BI28^3+BJ27^3+BK26^3+BL25^3+BM24^3+BN23^3+BO22^3+BP21^3+BQ20^3</f>
        <v>1225449</v>
      </c>
      <c r="BS30" s="2"/>
      <c r="BT30" s="49" t="s">
        <v>43</v>
      </c>
      <c r="BU30" s="49" t="s">
        <v>11</v>
      </c>
      <c r="BV30" s="49" t="s">
        <v>75</v>
      </c>
      <c r="BW30" s="49" t="s">
        <v>52</v>
      </c>
      <c r="BX30" s="49" t="s">
        <v>24</v>
      </c>
      <c r="BY30" s="49" t="s">
        <v>97</v>
      </c>
      <c r="BZ30" s="49" t="s">
        <v>30</v>
      </c>
      <c r="CA30" s="49" t="s">
        <v>87</v>
      </c>
      <c r="CB30" s="49" t="s">
        <v>62</v>
      </c>
      <c r="CC30" s="42"/>
      <c r="CD30" s="191"/>
      <c r="CF30" s="26"/>
      <c r="CG30" s="34"/>
      <c r="CH30" s="89">
        <f t="shared" ref="CH30:CP30" si="27">SUMSQ(CH20:CH28)</f>
        <v>20049</v>
      </c>
      <c r="CI30" s="90">
        <f t="shared" si="27"/>
        <v>20049</v>
      </c>
      <c r="CJ30" s="90">
        <f t="shared" si="27"/>
        <v>20049</v>
      </c>
      <c r="CK30" s="90">
        <f t="shared" si="27"/>
        <v>20049</v>
      </c>
      <c r="CL30" s="90">
        <f t="shared" si="27"/>
        <v>20049</v>
      </c>
      <c r="CM30" s="90">
        <f t="shared" si="27"/>
        <v>20049</v>
      </c>
      <c r="CN30" s="90">
        <f t="shared" si="27"/>
        <v>20049</v>
      </c>
      <c r="CO30" s="90">
        <f t="shared" si="27"/>
        <v>20049</v>
      </c>
      <c r="CP30" s="90">
        <f t="shared" si="27"/>
        <v>20049</v>
      </c>
      <c r="CQ30" s="130">
        <f>CH28^3+CI27^3+CJ26^3+CK25^3+CL24^3+CM23^3+CN22^3+CO21^3+CP20^3</f>
        <v>1225449</v>
      </c>
      <c r="CR30" s="2"/>
      <c r="CS30" s="49" t="s">
        <v>27</v>
      </c>
      <c r="CT30" s="49" t="s">
        <v>22</v>
      </c>
      <c r="CU30" s="49" t="s">
        <v>23</v>
      </c>
      <c r="CV30" s="49" t="s">
        <v>20</v>
      </c>
      <c r="CW30" s="49" t="s">
        <v>24</v>
      </c>
      <c r="CX30" s="49" t="s">
        <v>28</v>
      </c>
      <c r="CY30" s="49" t="s">
        <v>25</v>
      </c>
      <c r="CZ30" s="49" t="s">
        <v>26</v>
      </c>
      <c r="DA30" s="49" t="s">
        <v>21</v>
      </c>
      <c r="DB30" s="42"/>
      <c r="DC30" s="191"/>
      <c r="DE30" s="88"/>
      <c r="DF30" s="34"/>
      <c r="DG30" s="89">
        <f t="shared" ref="DG30:DO30" si="28">SUMSQ(DG20:DG28)</f>
        <v>20049</v>
      </c>
      <c r="DH30" s="90">
        <f t="shared" si="28"/>
        <v>20049</v>
      </c>
      <c r="DI30" s="90">
        <f t="shared" si="28"/>
        <v>20049</v>
      </c>
      <c r="DJ30" s="90">
        <f t="shared" si="28"/>
        <v>20049</v>
      </c>
      <c r="DK30" s="90">
        <f t="shared" si="28"/>
        <v>20049</v>
      </c>
      <c r="DL30" s="90">
        <f t="shared" si="28"/>
        <v>20049</v>
      </c>
      <c r="DM30" s="90">
        <f t="shared" si="28"/>
        <v>20049</v>
      </c>
      <c r="DN30" s="90">
        <f t="shared" si="28"/>
        <v>20049</v>
      </c>
      <c r="DO30" s="90">
        <f t="shared" si="28"/>
        <v>20049</v>
      </c>
      <c r="DP30" s="130">
        <f>DG28^3+DH27^3+DI26^3+DJ25^3+DK24^3+DL23^3+DM22^3+DN21^3+DO20^3</f>
        <v>1225449</v>
      </c>
      <c r="DQ30" s="2"/>
      <c r="DR30" s="136" t="s">
        <v>27</v>
      </c>
      <c r="DS30" s="137" t="s">
        <v>36</v>
      </c>
      <c r="DT30" s="137" t="s">
        <v>75</v>
      </c>
      <c r="DU30" s="137" t="s">
        <v>72</v>
      </c>
      <c r="DV30" s="137" t="s">
        <v>24</v>
      </c>
      <c r="DW30" s="137" t="s">
        <v>33</v>
      </c>
      <c r="DX30" s="137" t="s">
        <v>30</v>
      </c>
      <c r="DY30" s="137" t="s">
        <v>69</v>
      </c>
      <c r="DZ30" s="138" t="s">
        <v>21</v>
      </c>
      <c r="EA30" s="42"/>
      <c r="EB30" s="97"/>
      <c r="ED30" s="26"/>
      <c r="EE30" s="34"/>
      <c r="EF30" s="89">
        <f t="shared" ref="EF30:EN30" si="29">SUMSQ(EF20:EF28)</f>
        <v>20049</v>
      </c>
      <c r="EG30" s="90">
        <f t="shared" si="29"/>
        <v>20049</v>
      </c>
      <c r="EH30" s="90">
        <f t="shared" si="29"/>
        <v>20049</v>
      </c>
      <c r="EI30" s="90">
        <f t="shared" si="29"/>
        <v>20049</v>
      </c>
      <c r="EJ30" s="90">
        <f t="shared" si="29"/>
        <v>20049</v>
      </c>
      <c r="EK30" s="90">
        <f t="shared" si="29"/>
        <v>20049</v>
      </c>
      <c r="EL30" s="90">
        <f t="shared" si="29"/>
        <v>20049</v>
      </c>
      <c r="EM30" s="90">
        <f t="shared" si="29"/>
        <v>20049</v>
      </c>
      <c r="EN30" s="90">
        <f t="shared" si="29"/>
        <v>20049</v>
      </c>
      <c r="EO30" s="130">
        <f>EF28^3+EG27^3+EH26^3+EI25^3+EJ24^3+EK23^3+EL22^3+EM21^3+EN20^3</f>
        <v>1225449</v>
      </c>
      <c r="EP30" s="2"/>
      <c r="EQ30" s="49" t="s">
        <v>54</v>
      </c>
      <c r="ER30" s="49" t="s">
        <v>22</v>
      </c>
      <c r="ES30" s="49" t="s">
        <v>93</v>
      </c>
      <c r="ET30" s="49" t="s">
        <v>52</v>
      </c>
      <c r="EU30" s="49" t="s">
        <v>24</v>
      </c>
      <c r="EV30" s="49" t="s">
        <v>97</v>
      </c>
      <c r="EW30" s="49" t="s">
        <v>56</v>
      </c>
      <c r="EX30" s="49" t="s">
        <v>26</v>
      </c>
      <c r="EY30" s="49" t="s">
        <v>95</v>
      </c>
      <c r="EZ30" s="42"/>
      <c r="FA30" s="191"/>
      <c r="FC30" s="26"/>
      <c r="FD30" s="34"/>
      <c r="FE30" s="89">
        <f t="shared" ref="FE30:FL30" si="30">SUMSQ(FE20:FE28)</f>
        <v>20049</v>
      </c>
      <c r="FF30" s="90">
        <f t="shared" si="30"/>
        <v>20049</v>
      </c>
      <c r="FG30" s="90">
        <f t="shared" si="30"/>
        <v>20049</v>
      </c>
      <c r="FH30" s="90">
        <f t="shared" si="30"/>
        <v>20049</v>
      </c>
      <c r="FI30" s="90">
        <f t="shared" si="30"/>
        <v>20049</v>
      </c>
      <c r="FJ30" s="90">
        <f t="shared" si="30"/>
        <v>20049</v>
      </c>
      <c r="FK30" s="90">
        <f t="shared" si="30"/>
        <v>20049</v>
      </c>
      <c r="FL30" s="90">
        <f t="shared" si="30"/>
        <v>20049</v>
      </c>
      <c r="FM30" s="90">
        <f>SUMSQ(FM20:FM28)</f>
        <v>20049</v>
      </c>
      <c r="FN30" s="130">
        <f>FE28^3+FF27^3+FG26^3+FH25^3+FI24^3+FJ23^3+FK22^3+FL21^3+FM20^3</f>
        <v>1225449</v>
      </c>
      <c r="FO30" s="2"/>
      <c r="FP30" s="49" t="s">
        <v>19</v>
      </c>
      <c r="FQ30" s="49" t="s">
        <v>11</v>
      </c>
      <c r="FR30" s="49" t="s">
        <v>15</v>
      </c>
      <c r="FS30" s="49" t="s">
        <v>20</v>
      </c>
      <c r="FT30" s="49" t="s">
        <v>24</v>
      </c>
      <c r="FU30" s="49" t="s">
        <v>28</v>
      </c>
      <c r="FV30" s="49" t="s">
        <v>83</v>
      </c>
      <c r="FW30" s="49" t="s">
        <v>87</v>
      </c>
      <c r="FX30" s="49" t="s">
        <v>79</v>
      </c>
      <c r="FY30" s="42"/>
      <c r="FZ30" s="191"/>
      <c r="GB30" s="26"/>
      <c r="GC30" s="34"/>
      <c r="GD30" s="89">
        <f t="shared" ref="GD30:GL30" si="31">SUMSQ(GD20:GD28)</f>
        <v>20049</v>
      </c>
      <c r="GE30" s="90">
        <f t="shared" si="31"/>
        <v>20049</v>
      </c>
      <c r="GF30" s="90">
        <f t="shared" si="31"/>
        <v>20049</v>
      </c>
      <c r="GG30" s="90">
        <f t="shared" si="31"/>
        <v>20049</v>
      </c>
      <c r="GH30" s="90">
        <f t="shared" si="31"/>
        <v>20049</v>
      </c>
      <c r="GI30" s="90">
        <f t="shared" si="31"/>
        <v>20049</v>
      </c>
      <c r="GJ30" s="90">
        <f t="shared" si="31"/>
        <v>20049</v>
      </c>
      <c r="GK30" s="90">
        <f t="shared" si="31"/>
        <v>20049</v>
      </c>
      <c r="GL30" s="90">
        <f t="shared" si="31"/>
        <v>20049</v>
      </c>
      <c r="GM30" s="130">
        <f>GD28^3+GE27^3+GF26^3+GG25^3+GH24^3+GI23^3+GJ22^3+GK21^3+GL20^3</f>
        <v>1225449</v>
      </c>
      <c r="GN30" s="2"/>
      <c r="GO30" s="49" t="s">
        <v>54</v>
      </c>
      <c r="GP30" s="49" t="s">
        <v>22</v>
      </c>
      <c r="GQ30" s="49" t="s">
        <v>93</v>
      </c>
      <c r="GR30" s="49" t="s">
        <v>52</v>
      </c>
      <c r="GS30" s="49" t="s">
        <v>24</v>
      </c>
      <c r="GT30" s="49" t="s">
        <v>97</v>
      </c>
      <c r="GU30" s="49" t="s">
        <v>56</v>
      </c>
      <c r="GV30" s="49" t="s">
        <v>26</v>
      </c>
      <c r="GW30" s="49" t="s">
        <v>95</v>
      </c>
      <c r="GX30" s="42"/>
      <c r="GY30" s="191"/>
    </row>
    <row r="31" spans="1:207" ht="12.75" thickBot="1" x14ac:dyDescent="0.25">
      <c r="A31" s="2"/>
      <c r="B31" s="2"/>
      <c r="C31" s="2"/>
      <c r="D31" s="101" t="s">
        <v>79</v>
      </c>
      <c r="E31" s="102" t="s">
        <v>103</v>
      </c>
      <c r="F31" s="103">
        <f>B4+(17*B6)</f>
        <v>18</v>
      </c>
      <c r="G31" s="2"/>
      <c r="I31" s="88"/>
      <c r="J31" s="104"/>
      <c r="K31" s="106"/>
      <c r="L31" s="106"/>
      <c r="M31" s="106"/>
      <c r="N31" s="106"/>
      <c r="O31" s="106"/>
      <c r="P31" s="106"/>
      <c r="Q31" s="106"/>
      <c r="R31" s="106"/>
      <c r="S31" s="106"/>
      <c r="T31" s="139"/>
      <c r="U31" s="106"/>
      <c r="V31" s="140" t="s">
        <v>15</v>
      </c>
      <c r="W31" s="141" t="s">
        <v>33</v>
      </c>
      <c r="X31" s="141" t="s">
        <v>95</v>
      </c>
      <c r="Y31" s="141" t="s">
        <v>63</v>
      </c>
      <c r="Z31" s="141" t="s">
        <v>24</v>
      </c>
      <c r="AA31" s="141" t="s">
        <v>42</v>
      </c>
      <c r="AB31" s="141" t="s">
        <v>54</v>
      </c>
      <c r="AC31" s="141" t="s">
        <v>72</v>
      </c>
      <c r="AD31" s="142" t="s">
        <v>83</v>
      </c>
      <c r="AE31" s="109"/>
      <c r="AF31" s="97"/>
      <c r="AH31" s="26"/>
      <c r="AI31" s="104"/>
      <c r="AJ31" s="106"/>
      <c r="AK31" s="106"/>
      <c r="AL31" s="106"/>
      <c r="AM31" s="106"/>
      <c r="AN31" s="106"/>
      <c r="AO31" s="106"/>
      <c r="AP31" s="106"/>
      <c r="AQ31" s="106"/>
      <c r="AR31" s="106"/>
      <c r="AS31" s="216"/>
      <c r="AT31" s="216"/>
      <c r="AU31" s="64" t="s">
        <v>93</v>
      </c>
      <c r="AV31" s="64" t="s">
        <v>41</v>
      </c>
      <c r="AW31" s="64" t="s">
        <v>79</v>
      </c>
      <c r="AX31" s="64" t="s">
        <v>36</v>
      </c>
      <c r="AY31" s="64" t="s">
        <v>24</v>
      </c>
      <c r="AZ31" s="64" t="s">
        <v>69</v>
      </c>
      <c r="BA31" s="64" t="s">
        <v>19</v>
      </c>
      <c r="BB31" s="64" t="s">
        <v>64</v>
      </c>
      <c r="BC31" s="64" t="s">
        <v>56</v>
      </c>
      <c r="BD31" s="109"/>
      <c r="BE31" s="191"/>
      <c r="BG31" s="26"/>
      <c r="BH31" s="104"/>
      <c r="BI31" s="106"/>
      <c r="BJ31" s="106"/>
      <c r="BK31" s="106"/>
      <c r="BL31" s="106"/>
      <c r="BM31" s="106"/>
      <c r="BN31" s="106"/>
      <c r="BO31" s="106"/>
      <c r="BP31" s="106"/>
      <c r="BQ31" s="106"/>
      <c r="BR31" s="216"/>
      <c r="BS31" s="216"/>
      <c r="BT31" s="64" t="s">
        <v>23</v>
      </c>
      <c r="BU31" s="64" t="s">
        <v>28</v>
      </c>
      <c r="BV31" s="64" t="s">
        <v>21</v>
      </c>
      <c r="BW31" s="64" t="s">
        <v>22</v>
      </c>
      <c r="BX31" s="64" t="s">
        <v>24</v>
      </c>
      <c r="BY31" s="64" t="s">
        <v>26</v>
      </c>
      <c r="BZ31" s="64" t="s">
        <v>27</v>
      </c>
      <c r="CA31" s="64" t="s">
        <v>20</v>
      </c>
      <c r="CB31" s="64" t="s">
        <v>25</v>
      </c>
      <c r="CC31" s="109"/>
      <c r="CD31" s="191"/>
      <c r="CF31" s="26"/>
      <c r="CG31" s="104"/>
      <c r="CH31" s="106"/>
      <c r="CI31" s="106"/>
      <c r="CJ31" s="106"/>
      <c r="CK31" s="106"/>
      <c r="CL31" s="106"/>
      <c r="CM31" s="106"/>
      <c r="CN31" s="106"/>
      <c r="CO31" s="106"/>
      <c r="CP31" s="106"/>
      <c r="CQ31" s="216"/>
      <c r="CR31" s="216"/>
      <c r="CS31" s="64" t="s">
        <v>75</v>
      </c>
      <c r="CT31" s="64" t="s">
        <v>97</v>
      </c>
      <c r="CU31" s="64" t="s">
        <v>62</v>
      </c>
      <c r="CV31" s="64" t="s">
        <v>11</v>
      </c>
      <c r="CW31" s="64" t="s">
        <v>24</v>
      </c>
      <c r="CX31" s="64" t="s">
        <v>87</v>
      </c>
      <c r="CY31" s="64" t="s">
        <v>43</v>
      </c>
      <c r="CZ31" s="64" t="s">
        <v>52</v>
      </c>
      <c r="DA31" s="64" t="s">
        <v>30</v>
      </c>
      <c r="DB31" s="109"/>
      <c r="DC31" s="191"/>
      <c r="DE31" s="88"/>
      <c r="DF31" s="104"/>
      <c r="DG31" s="106"/>
      <c r="DH31" s="106"/>
      <c r="DI31" s="106"/>
      <c r="DJ31" s="106"/>
      <c r="DK31" s="106"/>
      <c r="DL31" s="106"/>
      <c r="DM31" s="106"/>
      <c r="DN31" s="106"/>
      <c r="DO31" s="106"/>
      <c r="DP31" s="139"/>
      <c r="DQ31" s="106"/>
      <c r="DR31" s="140" t="s">
        <v>23</v>
      </c>
      <c r="DS31" s="141" t="s">
        <v>41</v>
      </c>
      <c r="DT31" s="141" t="s">
        <v>62</v>
      </c>
      <c r="DU31" s="141" t="s">
        <v>63</v>
      </c>
      <c r="DV31" s="141" t="s">
        <v>24</v>
      </c>
      <c r="DW31" s="141" t="s">
        <v>42</v>
      </c>
      <c r="DX31" s="141" t="s">
        <v>43</v>
      </c>
      <c r="DY31" s="141" t="s">
        <v>64</v>
      </c>
      <c r="DZ31" s="142" t="s">
        <v>25</v>
      </c>
      <c r="EA31" s="109"/>
      <c r="EB31" s="97"/>
      <c r="ED31" s="26"/>
      <c r="EE31" s="104"/>
      <c r="EF31" s="106"/>
      <c r="EG31" s="106"/>
      <c r="EH31" s="106"/>
      <c r="EI31" s="106"/>
      <c r="EJ31" s="106"/>
      <c r="EK31" s="106"/>
      <c r="EL31" s="106"/>
      <c r="EM31" s="106"/>
      <c r="EN31" s="106"/>
      <c r="EO31" s="216"/>
      <c r="EP31" s="216"/>
      <c r="EQ31" s="64" t="s">
        <v>15</v>
      </c>
      <c r="ER31" s="64" t="s">
        <v>28</v>
      </c>
      <c r="ES31" s="64" t="s">
        <v>79</v>
      </c>
      <c r="ET31" s="64" t="s">
        <v>11</v>
      </c>
      <c r="EU31" s="64" t="s">
        <v>24</v>
      </c>
      <c r="EV31" s="64" t="s">
        <v>87</v>
      </c>
      <c r="EW31" s="64" t="s">
        <v>19</v>
      </c>
      <c r="EX31" s="64" t="s">
        <v>20</v>
      </c>
      <c r="EY31" s="64" t="s">
        <v>83</v>
      </c>
      <c r="EZ31" s="109"/>
      <c r="FA31" s="191"/>
      <c r="FC31" s="26"/>
      <c r="FD31" s="104"/>
      <c r="FE31" s="106"/>
      <c r="FF31" s="106"/>
      <c r="FG31" s="106"/>
      <c r="FH31" s="106"/>
      <c r="FI31" s="106"/>
      <c r="FJ31" s="106"/>
      <c r="FK31" s="106"/>
      <c r="FL31" s="106"/>
      <c r="FM31" s="106"/>
      <c r="FN31" s="216"/>
      <c r="FO31" s="216"/>
      <c r="FP31" s="64" t="s">
        <v>93</v>
      </c>
      <c r="FQ31" s="64" t="s">
        <v>97</v>
      </c>
      <c r="FR31" s="64" t="s">
        <v>95</v>
      </c>
      <c r="FS31" s="64" t="s">
        <v>22</v>
      </c>
      <c r="FT31" s="64" t="s">
        <v>24</v>
      </c>
      <c r="FU31" s="64" t="s">
        <v>26</v>
      </c>
      <c r="FV31" s="64" t="s">
        <v>54</v>
      </c>
      <c r="FW31" s="64" t="s">
        <v>52</v>
      </c>
      <c r="FX31" s="64" t="s">
        <v>56</v>
      </c>
      <c r="FY31" s="109"/>
      <c r="FZ31" s="191"/>
      <c r="GB31" s="26"/>
      <c r="GC31" s="104"/>
      <c r="GD31" s="106"/>
      <c r="GE31" s="106"/>
      <c r="GF31" s="106"/>
      <c r="GG31" s="106"/>
      <c r="GH31" s="106"/>
      <c r="GI31" s="106"/>
      <c r="GJ31" s="106"/>
      <c r="GK31" s="106"/>
      <c r="GL31" s="106"/>
      <c r="GM31" s="216"/>
      <c r="GN31" s="216"/>
      <c r="GO31" s="64" t="s">
        <v>15</v>
      </c>
      <c r="GP31" s="64" t="s">
        <v>28</v>
      </c>
      <c r="GQ31" s="64" t="s">
        <v>79</v>
      </c>
      <c r="GR31" s="64" t="s">
        <v>11</v>
      </c>
      <c r="GS31" s="64" t="s">
        <v>24</v>
      </c>
      <c r="GT31" s="64" t="s">
        <v>87</v>
      </c>
      <c r="GU31" s="64" t="s">
        <v>19</v>
      </c>
      <c r="GV31" s="64" t="s">
        <v>20</v>
      </c>
      <c r="GW31" s="64" t="s">
        <v>83</v>
      </c>
      <c r="GX31" s="109"/>
      <c r="GY31" s="191"/>
    </row>
    <row r="32" spans="1:207" ht="12.75" thickBot="1" x14ac:dyDescent="0.25">
      <c r="A32" s="2"/>
      <c r="B32" s="2"/>
      <c r="C32" s="2"/>
      <c r="D32" s="101" t="s">
        <v>44</v>
      </c>
      <c r="E32" s="102" t="s">
        <v>103</v>
      </c>
      <c r="F32" s="103">
        <f>B4+(18*B6)</f>
        <v>19</v>
      </c>
      <c r="G32" s="2"/>
      <c r="I32" s="110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2"/>
      <c r="AH32" s="110"/>
      <c r="AI32" s="111"/>
      <c r="AJ32" s="111"/>
      <c r="AK32" s="111"/>
      <c r="AL32" s="113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3"/>
      <c r="AX32" s="111"/>
      <c r="AY32" s="111"/>
      <c r="AZ32" s="111"/>
      <c r="BA32" s="111"/>
      <c r="BB32" s="111"/>
      <c r="BC32" s="111"/>
      <c r="BD32" s="111"/>
      <c r="BE32" s="112"/>
      <c r="BG32" s="110"/>
      <c r="BH32" s="111"/>
      <c r="BI32" s="111"/>
      <c r="BJ32" s="111"/>
      <c r="BK32" s="113"/>
      <c r="BL32" s="111"/>
      <c r="BM32" s="111"/>
      <c r="BN32" s="111"/>
      <c r="BO32" s="111"/>
      <c r="BP32" s="111"/>
      <c r="BQ32" s="111"/>
      <c r="BR32" s="111"/>
      <c r="BS32" s="111"/>
      <c r="BT32" s="111"/>
      <c r="BU32" s="111"/>
      <c r="BV32" s="113"/>
      <c r="BW32" s="111"/>
      <c r="BX32" s="111"/>
      <c r="BY32" s="111"/>
      <c r="BZ32" s="111"/>
      <c r="CA32" s="111"/>
      <c r="CB32" s="111"/>
      <c r="CC32" s="111"/>
      <c r="CD32" s="112"/>
      <c r="CF32" s="110"/>
      <c r="CG32" s="111"/>
      <c r="CH32" s="111"/>
      <c r="CI32" s="111"/>
      <c r="CJ32" s="113"/>
      <c r="CK32" s="111"/>
      <c r="CL32" s="111"/>
      <c r="CM32" s="111"/>
      <c r="CN32" s="111"/>
      <c r="CO32" s="111"/>
      <c r="CP32" s="111"/>
      <c r="CQ32" s="111"/>
      <c r="CR32" s="111"/>
      <c r="CS32" s="111"/>
      <c r="CT32" s="111"/>
      <c r="CU32" s="113"/>
      <c r="CV32" s="111"/>
      <c r="CW32" s="111"/>
      <c r="CX32" s="111"/>
      <c r="CY32" s="111"/>
      <c r="CZ32" s="111"/>
      <c r="DA32" s="111"/>
      <c r="DB32" s="111"/>
      <c r="DC32" s="112"/>
      <c r="DE32" s="110"/>
      <c r="DF32" s="111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11"/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2"/>
      <c r="ED32" s="110"/>
      <c r="EE32" s="111"/>
      <c r="EF32" s="111"/>
      <c r="EG32" s="111"/>
      <c r="EH32" s="113"/>
      <c r="EI32" s="111"/>
      <c r="EJ32" s="111"/>
      <c r="EK32" s="111"/>
      <c r="EL32" s="111"/>
      <c r="EM32" s="111"/>
      <c r="EN32" s="111"/>
      <c r="EO32" s="111"/>
      <c r="EP32" s="111"/>
      <c r="EQ32" s="111"/>
      <c r="ER32" s="111"/>
      <c r="ES32" s="113"/>
      <c r="ET32" s="111"/>
      <c r="EU32" s="111"/>
      <c r="EV32" s="111"/>
      <c r="EW32" s="111"/>
      <c r="EX32" s="111"/>
      <c r="EY32" s="111"/>
      <c r="EZ32" s="111"/>
      <c r="FA32" s="112"/>
      <c r="FC32" s="110"/>
      <c r="FD32" s="111"/>
      <c r="FE32" s="111"/>
      <c r="FF32" s="111"/>
      <c r="FG32" s="113"/>
      <c r="FH32" s="111"/>
      <c r="FI32" s="111"/>
      <c r="FJ32" s="111"/>
      <c r="FK32" s="111"/>
      <c r="FL32" s="111"/>
      <c r="FM32" s="111"/>
      <c r="FN32" s="111"/>
      <c r="FO32" s="111"/>
      <c r="FP32" s="111"/>
      <c r="FQ32" s="111"/>
      <c r="FR32" s="113"/>
      <c r="FS32" s="111"/>
      <c r="FT32" s="111"/>
      <c r="FU32" s="111"/>
      <c r="FV32" s="111"/>
      <c r="FW32" s="111"/>
      <c r="FX32" s="111"/>
      <c r="FY32" s="111"/>
      <c r="FZ32" s="112"/>
      <c r="GB32" s="110"/>
      <c r="GC32" s="111"/>
      <c r="GD32" s="111"/>
      <c r="GE32" s="111"/>
      <c r="GF32" s="113"/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3"/>
      <c r="GR32" s="111"/>
      <c r="GS32" s="111"/>
      <c r="GT32" s="111"/>
      <c r="GU32" s="111"/>
      <c r="GV32" s="111"/>
      <c r="GW32" s="111"/>
      <c r="GX32" s="111"/>
      <c r="GY32" s="112"/>
    </row>
    <row r="33" spans="1:207" ht="12.75" thickBot="1" x14ac:dyDescent="0.25">
      <c r="A33" s="2"/>
      <c r="B33" s="2"/>
      <c r="C33" s="2"/>
      <c r="D33" s="101" t="s">
        <v>36</v>
      </c>
      <c r="E33" s="102" t="s">
        <v>103</v>
      </c>
      <c r="F33" s="103">
        <f>B4+(19*B6)</f>
        <v>20</v>
      </c>
      <c r="G33" s="2"/>
    </row>
    <row r="34" spans="1:207" ht="12.75" thickBot="1" x14ac:dyDescent="0.25">
      <c r="A34" s="2"/>
      <c r="B34" s="2"/>
      <c r="C34" s="2"/>
      <c r="D34" s="101" t="s">
        <v>58</v>
      </c>
      <c r="E34" s="102" t="s">
        <v>103</v>
      </c>
      <c r="F34" s="103">
        <f>B4+(20*B6)</f>
        <v>21</v>
      </c>
      <c r="G34" s="2"/>
      <c r="I34" s="7"/>
      <c r="J34" s="8"/>
      <c r="K34" s="8"/>
      <c r="L34" s="8"/>
      <c r="M34" s="9"/>
      <c r="N34" s="8"/>
      <c r="O34" s="8"/>
      <c r="P34" s="8"/>
      <c r="Q34" s="8"/>
      <c r="R34" s="8"/>
      <c r="S34" s="8"/>
      <c r="T34" s="8"/>
      <c r="U34" s="8"/>
      <c r="V34" s="8"/>
      <c r="W34" s="8"/>
      <c r="X34" s="9"/>
      <c r="Y34" s="8"/>
      <c r="Z34" s="8"/>
      <c r="AA34" s="8"/>
      <c r="AB34" s="8"/>
      <c r="AC34" s="8"/>
      <c r="AD34" s="8"/>
      <c r="AE34" s="8" t="s">
        <v>0</v>
      </c>
      <c r="AF34" s="10"/>
      <c r="AH34" s="7"/>
      <c r="AI34" s="8"/>
      <c r="AJ34" s="8"/>
      <c r="AK34" s="8"/>
      <c r="AL34" s="9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9"/>
      <c r="AX34" s="8"/>
      <c r="AY34" s="8"/>
      <c r="AZ34" s="8"/>
      <c r="BA34" s="8"/>
      <c r="BB34" s="8"/>
      <c r="BC34" s="8"/>
      <c r="BD34" s="8" t="s">
        <v>0</v>
      </c>
      <c r="BE34" s="10"/>
      <c r="BG34" s="7"/>
      <c r="BH34" s="8"/>
      <c r="BI34" s="8"/>
      <c r="BJ34" s="8"/>
      <c r="BK34" s="9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9"/>
      <c r="BW34" s="8"/>
      <c r="BX34" s="8"/>
      <c r="BY34" s="8"/>
      <c r="BZ34" s="8"/>
      <c r="CA34" s="8"/>
      <c r="CB34" s="8"/>
      <c r="CC34" s="8" t="s">
        <v>0</v>
      </c>
      <c r="CD34" s="10"/>
      <c r="CF34" s="7"/>
      <c r="CG34" s="8"/>
      <c r="CH34" s="8"/>
      <c r="CI34" s="8"/>
      <c r="CJ34" s="9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9"/>
      <c r="CV34" s="8"/>
      <c r="CW34" s="8"/>
      <c r="CX34" s="8"/>
      <c r="CY34" s="8"/>
      <c r="CZ34" s="8"/>
      <c r="DA34" s="8"/>
      <c r="DB34" s="8" t="s">
        <v>0</v>
      </c>
      <c r="DC34" s="10"/>
      <c r="DE34" s="7"/>
      <c r="DF34" s="8"/>
      <c r="DG34" s="8"/>
      <c r="DH34" s="8"/>
      <c r="DI34" s="9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9"/>
      <c r="DU34" s="8"/>
      <c r="DV34" s="8"/>
      <c r="DW34" s="8"/>
      <c r="DX34" s="8"/>
      <c r="DY34" s="8"/>
      <c r="DZ34" s="8"/>
      <c r="EA34" s="8" t="s">
        <v>0</v>
      </c>
      <c r="EB34" s="10"/>
      <c r="ED34" s="7"/>
      <c r="EE34" s="8"/>
      <c r="EF34" s="8"/>
      <c r="EG34" s="8"/>
      <c r="EH34" s="9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9"/>
      <c r="ET34" s="8"/>
      <c r="EU34" s="8"/>
      <c r="EV34" s="8"/>
      <c r="EW34" s="8"/>
      <c r="EX34" s="8"/>
      <c r="EY34" s="8"/>
      <c r="EZ34" s="8" t="s">
        <v>0</v>
      </c>
      <c r="FA34" s="10"/>
      <c r="FC34" s="7"/>
      <c r="FD34" s="8"/>
      <c r="FE34" s="8"/>
      <c r="FF34" s="8"/>
      <c r="FG34" s="9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9"/>
      <c r="FS34" s="8"/>
      <c r="FT34" s="8"/>
      <c r="FU34" s="8"/>
      <c r="FV34" s="8"/>
      <c r="FW34" s="8"/>
      <c r="FX34" s="8"/>
      <c r="FY34" s="8" t="s">
        <v>0</v>
      </c>
      <c r="FZ34" s="10"/>
      <c r="GB34" s="7"/>
      <c r="GC34" s="8"/>
      <c r="GD34" s="8"/>
      <c r="GE34" s="8"/>
      <c r="GF34" s="9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9"/>
      <c r="GR34" s="8"/>
      <c r="GS34" s="8"/>
      <c r="GT34" s="8"/>
      <c r="GU34" s="8"/>
      <c r="GV34" s="8"/>
      <c r="GW34" s="8"/>
      <c r="GX34" s="8" t="s">
        <v>0</v>
      </c>
      <c r="GY34" s="10"/>
    </row>
    <row r="35" spans="1:207" ht="12.75" thickBot="1" x14ac:dyDescent="0.25">
      <c r="A35" s="2"/>
      <c r="B35" s="2"/>
      <c r="C35" s="2"/>
      <c r="D35" s="101" t="s">
        <v>11</v>
      </c>
      <c r="E35" s="102" t="s">
        <v>103</v>
      </c>
      <c r="F35" s="103">
        <f>B4+(21*B6)</f>
        <v>22</v>
      </c>
      <c r="G35" s="2"/>
      <c r="I35" s="19"/>
      <c r="J35" s="20"/>
      <c r="K35" s="21"/>
      <c r="L35" s="21"/>
      <c r="M35" s="21"/>
      <c r="N35" s="21"/>
      <c r="O35" s="22" t="s">
        <v>255</v>
      </c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2" t="s">
        <v>256</v>
      </c>
      <c r="AA35" s="21"/>
      <c r="AB35" s="21"/>
      <c r="AC35" s="21"/>
      <c r="AD35" s="21"/>
      <c r="AE35" s="23"/>
      <c r="AF35" s="24"/>
      <c r="AH35" s="19"/>
      <c r="AI35" s="20"/>
      <c r="AJ35" s="21"/>
      <c r="AK35" s="21"/>
      <c r="AL35" s="21"/>
      <c r="AM35" s="21"/>
      <c r="AN35" s="22" t="s">
        <v>257</v>
      </c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2" t="s">
        <v>258</v>
      </c>
      <c r="AZ35" s="21"/>
      <c r="BA35" s="21"/>
      <c r="BB35" s="21"/>
      <c r="BC35" s="21"/>
      <c r="BD35" s="23"/>
      <c r="BE35" s="24"/>
      <c r="BG35" s="19"/>
      <c r="BH35" s="20"/>
      <c r="BI35" s="21"/>
      <c r="BJ35" s="21"/>
      <c r="BK35" s="21"/>
      <c r="BL35" s="21"/>
      <c r="BM35" s="22" t="s">
        <v>259</v>
      </c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2" t="s">
        <v>260</v>
      </c>
      <c r="BY35" s="21"/>
      <c r="BZ35" s="21"/>
      <c r="CA35" s="21"/>
      <c r="CB35" s="21"/>
      <c r="CC35" s="23"/>
      <c r="CD35" s="24"/>
      <c r="CF35" s="19"/>
      <c r="CG35" s="20"/>
      <c r="CH35" s="21"/>
      <c r="CI35" s="21"/>
      <c r="CJ35" s="21"/>
      <c r="CK35" s="21"/>
      <c r="CL35" s="22" t="s">
        <v>261</v>
      </c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2" t="s">
        <v>262</v>
      </c>
      <c r="CX35" s="21"/>
      <c r="CY35" s="21"/>
      <c r="CZ35" s="21"/>
      <c r="DA35" s="21"/>
      <c r="DB35" s="23"/>
      <c r="DC35" s="24"/>
      <c r="DE35" s="19"/>
      <c r="DF35" s="20"/>
      <c r="DG35" s="21"/>
      <c r="DH35" s="21"/>
      <c r="DI35" s="21"/>
      <c r="DJ35" s="21"/>
      <c r="DK35" s="22" t="s">
        <v>263</v>
      </c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2" t="s">
        <v>264</v>
      </c>
      <c r="DW35" s="21"/>
      <c r="DX35" s="21"/>
      <c r="DY35" s="21"/>
      <c r="DZ35" s="21"/>
      <c r="EA35" s="23"/>
      <c r="EB35" s="24"/>
      <c r="ED35" s="19"/>
      <c r="EE35" s="20"/>
      <c r="EF35" s="21"/>
      <c r="EG35" s="21"/>
      <c r="EH35" s="21"/>
      <c r="EI35" s="21"/>
      <c r="EJ35" s="22" t="s">
        <v>265</v>
      </c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2" t="s">
        <v>266</v>
      </c>
      <c r="EV35" s="21"/>
      <c r="EW35" s="21"/>
      <c r="EX35" s="21"/>
      <c r="EY35" s="21"/>
      <c r="EZ35" s="23"/>
      <c r="FA35" s="24"/>
      <c r="FC35" s="19"/>
      <c r="FD35" s="20"/>
      <c r="FE35" s="21"/>
      <c r="FF35" s="21"/>
      <c r="FG35" s="21"/>
      <c r="FH35" s="21"/>
      <c r="FI35" s="22" t="s">
        <v>267</v>
      </c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2" t="s">
        <v>268</v>
      </c>
      <c r="FU35" s="21"/>
      <c r="FV35" s="21"/>
      <c r="FW35" s="21"/>
      <c r="FX35" s="21"/>
      <c r="FY35" s="23"/>
      <c r="FZ35" s="24"/>
      <c r="GB35" s="19"/>
      <c r="GC35" s="20"/>
      <c r="GD35" s="21"/>
      <c r="GE35" s="21"/>
      <c r="GF35" s="21"/>
      <c r="GG35" s="21"/>
      <c r="GH35" s="22" t="s">
        <v>269</v>
      </c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2" t="s">
        <v>270</v>
      </c>
      <c r="GT35" s="21"/>
      <c r="GU35" s="21"/>
      <c r="GV35" s="21"/>
      <c r="GW35" s="21"/>
      <c r="GX35" s="23"/>
      <c r="GY35" s="24"/>
    </row>
    <row r="36" spans="1:207" x14ac:dyDescent="0.2">
      <c r="A36" s="2"/>
      <c r="B36" s="2"/>
      <c r="C36" s="2"/>
      <c r="D36" s="101" t="s">
        <v>80</v>
      </c>
      <c r="E36" s="102" t="s">
        <v>103</v>
      </c>
      <c r="F36" s="103">
        <f>B4+(22*B6)</f>
        <v>23</v>
      </c>
      <c r="G36" s="2"/>
      <c r="I36" s="19"/>
      <c r="J36" s="34"/>
      <c r="K36" s="35">
        <f>F17</f>
        <v>4</v>
      </c>
      <c r="L36" s="36">
        <f>F25</f>
        <v>12</v>
      </c>
      <c r="M36" s="36">
        <f>F39</f>
        <v>26</v>
      </c>
      <c r="N36" s="36">
        <f>F76</f>
        <v>63</v>
      </c>
      <c r="O36" s="36">
        <f>F81</f>
        <v>68</v>
      </c>
      <c r="P36" s="36">
        <f>F86</f>
        <v>73</v>
      </c>
      <c r="Q36" s="36">
        <f>F42</f>
        <v>29</v>
      </c>
      <c r="R36" s="36">
        <f>F56</f>
        <v>43</v>
      </c>
      <c r="S36" s="37">
        <f>F64</f>
        <v>51</v>
      </c>
      <c r="T36" s="38">
        <f t="shared" ref="T36:T44" si="32">SUMSQ(K36:S36)</f>
        <v>20049</v>
      </c>
      <c r="U36" s="2"/>
      <c r="V36" s="39" t="s">
        <v>64</v>
      </c>
      <c r="W36" s="40" t="s">
        <v>62</v>
      </c>
      <c r="X36" s="40" t="s">
        <v>63</v>
      </c>
      <c r="Y36" s="40" t="s">
        <v>61</v>
      </c>
      <c r="Z36" s="40" t="s">
        <v>59</v>
      </c>
      <c r="AA36" s="40" t="s">
        <v>60</v>
      </c>
      <c r="AB36" s="40" t="s">
        <v>67</v>
      </c>
      <c r="AC36" s="40" t="s">
        <v>65</v>
      </c>
      <c r="AD36" s="41" t="s">
        <v>66</v>
      </c>
      <c r="AE36" s="42"/>
      <c r="AF36" s="24"/>
      <c r="AH36" s="19"/>
      <c r="AI36" s="34"/>
      <c r="AJ36" s="35">
        <f>F19</f>
        <v>6</v>
      </c>
      <c r="AK36" s="36">
        <f>F29</f>
        <v>16</v>
      </c>
      <c r="AL36" s="36">
        <f>F33</f>
        <v>20</v>
      </c>
      <c r="AM36" s="36">
        <f>F68</f>
        <v>55</v>
      </c>
      <c r="AN36" s="36">
        <f>F81</f>
        <v>68</v>
      </c>
      <c r="AO36" s="36">
        <f>F94</f>
        <v>81</v>
      </c>
      <c r="AP36" s="36">
        <f>F48</f>
        <v>35</v>
      </c>
      <c r="AQ36" s="36">
        <f>F52</f>
        <v>39</v>
      </c>
      <c r="AR36" s="37">
        <f>F62</f>
        <v>49</v>
      </c>
      <c r="AS36" s="38">
        <f t="shared" ref="AS36:AS44" si="33">SUMSQ(AJ36:AR36)</f>
        <v>20049</v>
      </c>
      <c r="AT36" s="2"/>
      <c r="AU36" s="39" t="s">
        <v>72</v>
      </c>
      <c r="AV36" s="40" t="s">
        <v>21</v>
      </c>
      <c r="AW36" s="40" t="s">
        <v>36</v>
      </c>
      <c r="AX36" s="40" t="s">
        <v>53</v>
      </c>
      <c r="AY36" s="40" t="s">
        <v>59</v>
      </c>
      <c r="AZ36" s="40" t="s">
        <v>13</v>
      </c>
      <c r="BA36" s="40" t="s">
        <v>84</v>
      </c>
      <c r="BB36" s="40" t="s">
        <v>40</v>
      </c>
      <c r="BC36" s="41" t="s">
        <v>99</v>
      </c>
      <c r="BD36" s="42"/>
      <c r="BE36" s="24"/>
      <c r="BF36" s="148"/>
      <c r="BG36" s="19"/>
      <c r="BH36" s="34"/>
      <c r="BI36" s="35">
        <f>F21</f>
        <v>8</v>
      </c>
      <c r="BJ36" s="36">
        <f>F23</f>
        <v>10</v>
      </c>
      <c r="BK36" s="36">
        <f>F37</f>
        <v>24</v>
      </c>
      <c r="BL36" s="36">
        <f>F70</f>
        <v>57</v>
      </c>
      <c r="BM36" s="36">
        <f>F81</f>
        <v>68</v>
      </c>
      <c r="BN36" s="36">
        <f>F92</f>
        <v>79</v>
      </c>
      <c r="BO36" s="36">
        <f>F44</f>
        <v>31</v>
      </c>
      <c r="BP36" s="36">
        <f>F58</f>
        <v>45</v>
      </c>
      <c r="BQ36" s="37">
        <f>F60</f>
        <v>47</v>
      </c>
      <c r="BR36" s="38">
        <f t="shared" ref="BR36:BR44" si="34">SUMSQ(BI36:BQ36)</f>
        <v>20049</v>
      </c>
      <c r="BS36" s="2"/>
      <c r="BT36" s="39" t="s">
        <v>52</v>
      </c>
      <c r="BU36" s="40" t="s">
        <v>95</v>
      </c>
      <c r="BV36" s="40" t="s">
        <v>22</v>
      </c>
      <c r="BW36" s="40" t="s">
        <v>34</v>
      </c>
      <c r="BX36" s="40" t="s">
        <v>59</v>
      </c>
      <c r="BY36" s="40" t="s">
        <v>86</v>
      </c>
      <c r="BZ36" s="40" t="s">
        <v>39</v>
      </c>
      <c r="CA36" s="40" t="s">
        <v>76</v>
      </c>
      <c r="CB36" s="41" t="s">
        <v>16</v>
      </c>
      <c r="CC36" s="42"/>
      <c r="CD36" s="24"/>
      <c r="CF36" s="19"/>
      <c r="CG36" s="34"/>
      <c r="CH36" s="35">
        <f>F15</f>
        <v>2</v>
      </c>
      <c r="CI36" s="36">
        <f>F31</f>
        <v>18</v>
      </c>
      <c r="CJ36" s="36">
        <f>F35</f>
        <v>22</v>
      </c>
      <c r="CK36" s="36">
        <f>F74</f>
        <v>61</v>
      </c>
      <c r="CL36" s="36">
        <f>F81</f>
        <v>68</v>
      </c>
      <c r="CM36" s="36">
        <f>F88</f>
        <v>75</v>
      </c>
      <c r="CN36" s="36">
        <f>F46</f>
        <v>33</v>
      </c>
      <c r="CO36" s="36">
        <f>F50</f>
        <v>37</v>
      </c>
      <c r="CP36" s="37">
        <f>F66</f>
        <v>53</v>
      </c>
      <c r="CQ36" s="38">
        <f t="shared" ref="CQ36:CQ44" si="35">SUMSQ(CH36:CP36)</f>
        <v>20049</v>
      </c>
      <c r="CR36" s="2"/>
      <c r="CS36" s="39" t="s">
        <v>20</v>
      </c>
      <c r="CT36" s="40" t="s">
        <v>79</v>
      </c>
      <c r="CU36" s="40" t="s">
        <v>11</v>
      </c>
      <c r="CV36" s="40" t="s">
        <v>91</v>
      </c>
      <c r="CW36" s="40" t="s">
        <v>59</v>
      </c>
      <c r="CX36" s="40" t="s">
        <v>68</v>
      </c>
      <c r="CY36" s="40" t="s">
        <v>50</v>
      </c>
      <c r="CZ36" s="40" t="s">
        <v>29</v>
      </c>
      <c r="DA36" s="41" t="s">
        <v>38</v>
      </c>
      <c r="DB36" s="42"/>
      <c r="DC36" s="24"/>
      <c r="DE36" s="19"/>
      <c r="DF36" s="34"/>
      <c r="DG36" s="35">
        <f>F19</f>
        <v>6</v>
      </c>
      <c r="DH36" s="36">
        <f>F23</f>
        <v>10</v>
      </c>
      <c r="DI36" s="36">
        <f>F39</f>
        <v>26</v>
      </c>
      <c r="DJ36" s="36">
        <f>F74</f>
        <v>61</v>
      </c>
      <c r="DK36" s="36">
        <f>F81</f>
        <v>68</v>
      </c>
      <c r="DL36" s="36">
        <f>F88</f>
        <v>75</v>
      </c>
      <c r="DM36" s="36">
        <f>F42</f>
        <v>29</v>
      </c>
      <c r="DN36" s="36">
        <f>F58</f>
        <v>45</v>
      </c>
      <c r="DO36" s="37">
        <f>F62</f>
        <v>49</v>
      </c>
      <c r="DP36" s="38">
        <f t="shared" ref="DP36:DP44" si="36">SUMSQ(DG36:DO36)</f>
        <v>20049</v>
      </c>
      <c r="DQ36" s="2"/>
      <c r="DR36" s="39" t="s">
        <v>72</v>
      </c>
      <c r="DS36" s="40" t="s">
        <v>95</v>
      </c>
      <c r="DT36" s="40" t="s">
        <v>63</v>
      </c>
      <c r="DU36" s="40" t="s">
        <v>91</v>
      </c>
      <c r="DV36" s="40" t="s">
        <v>59</v>
      </c>
      <c r="DW36" s="40" t="s">
        <v>68</v>
      </c>
      <c r="DX36" s="40" t="s">
        <v>67</v>
      </c>
      <c r="DY36" s="40" t="s">
        <v>76</v>
      </c>
      <c r="DZ36" s="41" t="s">
        <v>99</v>
      </c>
      <c r="EA36" s="42"/>
      <c r="EB36" s="24"/>
      <c r="ED36" s="19"/>
      <c r="EE36" s="34"/>
      <c r="EF36" s="35">
        <f>F17</f>
        <v>4</v>
      </c>
      <c r="EG36" s="36">
        <f>F31</f>
        <v>18</v>
      </c>
      <c r="EH36" s="36">
        <f>F33</f>
        <v>20</v>
      </c>
      <c r="EI36" s="36">
        <f>F70</f>
        <v>57</v>
      </c>
      <c r="EJ36" s="36">
        <f>F81</f>
        <v>68</v>
      </c>
      <c r="EK36" s="36">
        <f>F92</f>
        <v>79</v>
      </c>
      <c r="EL36" s="36">
        <f>F48</f>
        <v>35</v>
      </c>
      <c r="EM36" s="36">
        <f>F50</f>
        <v>37</v>
      </c>
      <c r="EN36" s="37">
        <f>F64</f>
        <v>51</v>
      </c>
      <c r="EO36" s="38">
        <f t="shared" ref="EO36:EO44" si="37">SUMSQ(EF36:EN36)</f>
        <v>20049</v>
      </c>
      <c r="EP36" s="2"/>
      <c r="EQ36" s="39" t="s">
        <v>64</v>
      </c>
      <c r="ER36" s="40" t="s">
        <v>79</v>
      </c>
      <c r="ES36" s="40" t="s">
        <v>36</v>
      </c>
      <c r="ET36" s="40" t="s">
        <v>34</v>
      </c>
      <c r="EU36" s="40" t="s">
        <v>59</v>
      </c>
      <c r="EV36" s="40" t="s">
        <v>86</v>
      </c>
      <c r="EW36" s="40" t="s">
        <v>84</v>
      </c>
      <c r="EX36" s="40" t="s">
        <v>29</v>
      </c>
      <c r="EY36" s="41" t="s">
        <v>66</v>
      </c>
      <c r="EZ36" s="42"/>
      <c r="FA36" s="24"/>
      <c r="FB36" s="148"/>
      <c r="FC36" s="19"/>
      <c r="FD36" s="34"/>
      <c r="FE36" s="35">
        <f>F15</f>
        <v>2</v>
      </c>
      <c r="FF36" s="36">
        <f>F29</f>
        <v>16</v>
      </c>
      <c r="FG36" s="36">
        <f>F37</f>
        <v>24</v>
      </c>
      <c r="FH36" s="36">
        <f>F76</f>
        <v>63</v>
      </c>
      <c r="FI36" s="36">
        <f>F81</f>
        <v>68</v>
      </c>
      <c r="FJ36" s="36">
        <f>F86</f>
        <v>73</v>
      </c>
      <c r="FK36" s="36">
        <f>F44</f>
        <v>31</v>
      </c>
      <c r="FL36" s="36">
        <f>F52</f>
        <v>39</v>
      </c>
      <c r="FM36" s="37">
        <f>F66</f>
        <v>53</v>
      </c>
      <c r="FN36" s="38">
        <f t="shared" ref="FN36:FN44" si="38">SUMSQ(FE36:FM36)</f>
        <v>20049</v>
      </c>
      <c r="FO36" s="2"/>
      <c r="FP36" s="39" t="s">
        <v>20</v>
      </c>
      <c r="FQ36" s="40" t="s">
        <v>21</v>
      </c>
      <c r="FR36" s="40" t="s">
        <v>22</v>
      </c>
      <c r="FS36" s="40" t="s">
        <v>61</v>
      </c>
      <c r="FT36" s="40" t="s">
        <v>59</v>
      </c>
      <c r="FU36" s="40" t="s">
        <v>60</v>
      </c>
      <c r="FV36" s="40" t="s">
        <v>39</v>
      </c>
      <c r="FW36" s="40" t="s">
        <v>40</v>
      </c>
      <c r="FX36" s="41" t="s">
        <v>38</v>
      </c>
      <c r="FY36" s="42"/>
      <c r="FZ36" s="24"/>
      <c r="GB36" s="19"/>
      <c r="GC36" s="34"/>
      <c r="GD36" s="35">
        <f>F21</f>
        <v>8</v>
      </c>
      <c r="GE36" s="36">
        <f>F25</f>
        <v>12</v>
      </c>
      <c r="GF36" s="36">
        <f>F35</f>
        <v>22</v>
      </c>
      <c r="GG36" s="36">
        <f>F68</f>
        <v>55</v>
      </c>
      <c r="GH36" s="36">
        <f>F81</f>
        <v>68</v>
      </c>
      <c r="GI36" s="36">
        <f>F94</f>
        <v>81</v>
      </c>
      <c r="GJ36" s="36">
        <f>F46</f>
        <v>33</v>
      </c>
      <c r="GK36" s="36">
        <f>F56</f>
        <v>43</v>
      </c>
      <c r="GL36" s="37">
        <f>F60</f>
        <v>47</v>
      </c>
      <c r="GM36" s="38">
        <f t="shared" ref="GM36:GM44" si="39">SUMSQ(GD36:GL36)</f>
        <v>20049</v>
      </c>
      <c r="GN36" s="2"/>
      <c r="GO36" s="39" t="s">
        <v>52</v>
      </c>
      <c r="GP36" s="40" t="s">
        <v>62</v>
      </c>
      <c r="GQ36" s="40" t="s">
        <v>11</v>
      </c>
      <c r="GR36" s="40" t="s">
        <v>53</v>
      </c>
      <c r="GS36" s="40" t="s">
        <v>59</v>
      </c>
      <c r="GT36" s="40" t="s">
        <v>13</v>
      </c>
      <c r="GU36" s="40" t="s">
        <v>50</v>
      </c>
      <c r="GV36" s="40" t="s">
        <v>65</v>
      </c>
      <c r="GW36" s="41" t="s">
        <v>16</v>
      </c>
      <c r="GX36" s="42"/>
      <c r="GY36" s="24"/>
    </row>
    <row r="37" spans="1:207" x14ac:dyDescent="0.2">
      <c r="A37" s="2"/>
      <c r="B37" s="2"/>
      <c r="C37" s="2"/>
      <c r="D37" s="101" t="s">
        <v>22</v>
      </c>
      <c r="E37" s="102" t="s">
        <v>103</v>
      </c>
      <c r="F37" s="103">
        <f>B4+(23*B6)</f>
        <v>24</v>
      </c>
      <c r="G37" s="2"/>
      <c r="I37" s="19"/>
      <c r="J37" s="34"/>
      <c r="K37" s="44">
        <f>F49</f>
        <v>36</v>
      </c>
      <c r="L37" s="45">
        <f>F54</f>
        <v>41</v>
      </c>
      <c r="M37" s="45">
        <f>F59</f>
        <v>46</v>
      </c>
      <c r="N37" s="45">
        <f>F15</f>
        <v>2</v>
      </c>
      <c r="O37" s="45">
        <f>F29</f>
        <v>16</v>
      </c>
      <c r="P37" s="45">
        <f>F37</f>
        <v>24</v>
      </c>
      <c r="Q37" s="45">
        <f>F71</f>
        <v>58</v>
      </c>
      <c r="R37" s="45">
        <f>F79</f>
        <v>66</v>
      </c>
      <c r="S37" s="46">
        <f>F93</f>
        <v>80</v>
      </c>
      <c r="T37" s="47">
        <f t="shared" si="32"/>
        <v>20049</v>
      </c>
      <c r="U37" s="2"/>
      <c r="V37" s="48" t="s">
        <v>23</v>
      </c>
      <c r="W37" s="49" t="s">
        <v>24</v>
      </c>
      <c r="X37" s="49" t="s">
        <v>25</v>
      </c>
      <c r="Y37" s="49" t="s">
        <v>20</v>
      </c>
      <c r="Z37" s="49" t="s">
        <v>21</v>
      </c>
      <c r="AA37" s="49" t="s">
        <v>22</v>
      </c>
      <c r="AB37" s="49" t="s">
        <v>26</v>
      </c>
      <c r="AC37" s="49" t="s">
        <v>27</v>
      </c>
      <c r="AD37" s="50" t="s">
        <v>28</v>
      </c>
      <c r="AE37" s="42"/>
      <c r="AF37" s="24"/>
      <c r="AH37" s="19"/>
      <c r="AI37" s="34"/>
      <c r="AJ37" s="44">
        <f>F41</f>
        <v>28</v>
      </c>
      <c r="AK37" s="45">
        <f>F54</f>
        <v>41</v>
      </c>
      <c r="AL37" s="45">
        <f>F67</f>
        <v>54</v>
      </c>
      <c r="AM37" s="45">
        <f>F21</f>
        <v>8</v>
      </c>
      <c r="AN37" s="45">
        <f>F25</f>
        <v>12</v>
      </c>
      <c r="AO37" s="45">
        <f>F35</f>
        <v>22</v>
      </c>
      <c r="AP37" s="45">
        <f>F73</f>
        <v>60</v>
      </c>
      <c r="AQ37" s="45">
        <f>F83</f>
        <v>70</v>
      </c>
      <c r="AR37" s="46">
        <f>F87</f>
        <v>74</v>
      </c>
      <c r="AS37" s="47">
        <f t="shared" si="33"/>
        <v>20049</v>
      </c>
      <c r="AT37" s="2"/>
      <c r="AU37" s="48" t="s">
        <v>75</v>
      </c>
      <c r="AV37" s="49" t="s">
        <v>24</v>
      </c>
      <c r="AW37" s="49" t="s">
        <v>30</v>
      </c>
      <c r="AX37" s="49" t="s">
        <v>52</v>
      </c>
      <c r="AY37" s="49" t="s">
        <v>62</v>
      </c>
      <c r="AZ37" s="49" t="s">
        <v>11</v>
      </c>
      <c r="BA37" s="49" t="s">
        <v>87</v>
      </c>
      <c r="BB37" s="49" t="s">
        <v>43</v>
      </c>
      <c r="BC37" s="50" t="s">
        <v>97</v>
      </c>
      <c r="BD37" s="42"/>
      <c r="BE37" s="24"/>
      <c r="BF37" s="148"/>
      <c r="BG37" s="19"/>
      <c r="BH37" s="34"/>
      <c r="BI37" s="44">
        <f>F43</f>
        <v>30</v>
      </c>
      <c r="BJ37" s="45">
        <f>F54</f>
        <v>41</v>
      </c>
      <c r="BK37" s="45">
        <f>F65</f>
        <v>52</v>
      </c>
      <c r="BL37" s="45">
        <f>F17</f>
        <v>4</v>
      </c>
      <c r="BM37" s="45">
        <f>F31</f>
        <v>18</v>
      </c>
      <c r="BN37" s="45">
        <f>F33</f>
        <v>20</v>
      </c>
      <c r="BO37" s="45">
        <f>F75</f>
        <v>62</v>
      </c>
      <c r="BP37" s="45">
        <f>F77</f>
        <v>64</v>
      </c>
      <c r="BQ37" s="46">
        <f>F91</f>
        <v>78</v>
      </c>
      <c r="BR37" s="47">
        <f t="shared" si="34"/>
        <v>20049</v>
      </c>
      <c r="BS37" s="2"/>
      <c r="BT37" s="48" t="s">
        <v>93</v>
      </c>
      <c r="BU37" s="49" t="s">
        <v>24</v>
      </c>
      <c r="BV37" s="49" t="s">
        <v>56</v>
      </c>
      <c r="BW37" s="49" t="s">
        <v>64</v>
      </c>
      <c r="BX37" s="49" t="s">
        <v>79</v>
      </c>
      <c r="BY37" s="49" t="s">
        <v>36</v>
      </c>
      <c r="BZ37" s="49" t="s">
        <v>69</v>
      </c>
      <c r="CA37" s="49" t="s">
        <v>19</v>
      </c>
      <c r="CB37" s="50" t="s">
        <v>41</v>
      </c>
      <c r="CC37" s="42"/>
      <c r="CD37" s="24"/>
      <c r="CF37" s="19"/>
      <c r="CG37" s="34"/>
      <c r="CH37" s="44">
        <f>F47</f>
        <v>34</v>
      </c>
      <c r="CI37" s="45">
        <f>F54</f>
        <v>41</v>
      </c>
      <c r="CJ37" s="45">
        <f>F61</f>
        <v>48</v>
      </c>
      <c r="CK37" s="45">
        <f>F19</f>
        <v>6</v>
      </c>
      <c r="CL37" s="45">
        <f>F23</f>
        <v>10</v>
      </c>
      <c r="CM37" s="45">
        <f>F39</f>
        <v>26</v>
      </c>
      <c r="CN37" s="45">
        <f>F69</f>
        <v>56</v>
      </c>
      <c r="CO37" s="45">
        <f>F85</f>
        <v>72</v>
      </c>
      <c r="CP37" s="46">
        <f>F89</f>
        <v>76</v>
      </c>
      <c r="CQ37" s="47">
        <f t="shared" si="35"/>
        <v>20049</v>
      </c>
      <c r="CR37" s="2"/>
      <c r="CS37" s="48" t="s">
        <v>15</v>
      </c>
      <c r="CT37" s="49" t="s">
        <v>24</v>
      </c>
      <c r="CU37" s="49" t="s">
        <v>83</v>
      </c>
      <c r="CV37" s="49" t="s">
        <v>72</v>
      </c>
      <c r="CW37" s="49" t="s">
        <v>95</v>
      </c>
      <c r="CX37" s="49" t="s">
        <v>63</v>
      </c>
      <c r="CY37" s="49" t="s">
        <v>42</v>
      </c>
      <c r="CZ37" s="49" t="s">
        <v>54</v>
      </c>
      <c r="DA37" s="50" t="s">
        <v>33</v>
      </c>
      <c r="DB37" s="42"/>
      <c r="DC37" s="24"/>
      <c r="DE37" s="19"/>
      <c r="DF37" s="34"/>
      <c r="DG37" s="44">
        <f>F47</f>
        <v>34</v>
      </c>
      <c r="DH37" s="45">
        <f>F54</f>
        <v>41</v>
      </c>
      <c r="DI37" s="45">
        <f>F61</f>
        <v>48</v>
      </c>
      <c r="DJ37" s="45">
        <f>F15</f>
        <v>2</v>
      </c>
      <c r="DK37" s="45">
        <f>F31</f>
        <v>18</v>
      </c>
      <c r="DL37" s="45">
        <f>F35</f>
        <v>22</v>
      </c>
      <c r="DM37" s="45">
        <f>F73</f>
        <v>60</v>
      </c>
      <c r="DN37" s="45">
        <f>F77</f>
        <v>64</v>
      </c>
      <c r="DO37" s="46">
        <f>F93</f>
        <v>80</v>
      </c>
      <c r="DP37" s="47">
        <f t="shared" si="36"/>
        <v>20049</v>
      </c>
      <c r="DQ37" s="2"/>
      <c r="DR37" s="48" t="s">
        <v>15</v>
      </c>
      <c r="DS37" s="49" t="s">
        <v>24</v>
      </c>
      <c r="DT37" s="49" t="s">
        <v>83</v>
      </c>
      <c r="DU37" s="49" t="s">
        <v>20</v>
      </c>
      <c r="DV37" s="49" t="s">
        <v>79</v>
      </c>
      <c r="DW37" s="49" t="s">
        <v>11</v>
      </c>
      <c r="DX37" s="49" t="s">
        <v>87</v>
      </c>
      <c r="DY37" s="49" t="s">
        <v>19</v>
      </c>
      <c r="DZ37" s="50" t="s">
        <v>28</v>
      </c>
      <c r="EA37" s="42"/>
      <c r="EB37" s="24"/>
      <c r="ED37" s="19"/>
      <c r="EE37" s="34"/>
      <c r="EF37" s="44">
        <f>F43</f>
        <v>30</v>
      </c>
      <c r="EG37" s="45">
        <f>F54</f>
        <v>41</v>
      </c>
      <c r="EH37" s="45">
        <f>F65</f>
        <v>52</v>
      </c>
      <c r="EI37" s="45">
        <f>F21</f>
        <v>8</v>
      </c>
      <c r="EJ37" s="45">
        <f>F23</f>
        <v>10</v>
      </c>
      <c r="EK37" s="45">
        <f>F37</f>
        <v>24</v>
      </c>
      <c r="EL37" s="45">
        <f>F71</f>
        <v>58</v>
      </c>
      <c r="EM37" s="45">
        <f>F85</f>
        <v>72</v>
      </c>
      <c r="EN37" s="46">
        <f>F87</f>
        <v>74</v>
      </c>
      <c r="EO37" s="47">
        <f t="shared" si="37"/>
        <v>20049</v>
      </c>
      <c r="EP37" s="2"/>
      <c r="EQ37" s="48" t="s">
        <v>93</v>
      </c>
      <c r="ER37" s="49" t="s">
        <v>24</v>
      </c>
      <c r="ES37" s="49" t="s">
        <v>56</v>
      </c>
      <c r="ET37" s="49" t="s">
        <v>52</v>
      </c>
      <c r="EU37" s="49" t="s">
        <v>95</v>
      </c>
      <c r="EV37" s="49" t="s">
        <v>22</v>
      </c>
      <c r="EW37" s="49" t="s">
        <v>26</v>
      </c>
      <c r="EX37" s="49" t="s">
        <v>54</v>
      </c>
      <c r="EY37" s="50" t="s">
        <v>97</v>
      </c>
      <c r="EZ37" s="42"/>
      <c r="FA37" s="24"/>
      <c r="FB37" s="148"/>
      <c r="FC37" s="19"/>
      <c r="FD37" s="34"/>
      <c r="FE37" s="44">
        <f>F49</f>
        <v>36</v>
      </c>
      <c r="FF37" s="45">
        <f>F54</f>
        <v>41</v>
      </c>
      <c r="FG37" s="45">
        <f>F59</f>
        <v>46</v>
      </c>
      <c r="FH37" s="45">
        <f>F17</f>
        <v>4</v>
      </c>
      <c r="FI37" s="45">
        <f>F25</f>
        <v>12</v>
      </c>
      <c r="FJ37" s="45">
        <f>F39</f>
        <v>26</v>
      </c>
      <c r="FK37" s="45">
        <f>F69</f>
        <v>56</v>
      </c>
      <c r="FL37" s="45">
        <f>F83</f>
        <v>70</v>
      </c>
      <c r="FM37" s="46">
        <f>F91</f>
        <v>78</v>
      </c>
      <c r="FN37" s="47">
        <f t="shared" si="38"/>
        <v>20049</v>
      </c>
      <c r="FO37" s="2"/>
      <c r="FP37" s="48" t="s">
        <v>23</v>
      </c>
      <c r="FQ37" s="49" t="s">
        <v>24</v>
      </c>
      <c r="FR37" s="49" t="s">
        <v>25</v>
      </c>
      <c r="FS37" s="49" t="s">
        <v>64</v>
      </c>
      <c r="FT37" s="49" t="s">
        <v>62</v>
      </c>
      <c r="FU37" s="49" t="s">
        <v>63</v>
      </c>
      <c r="FV37" s="49" t="s">
        <v>42</v>
      </c>
      <c r="FW37" s="49" t="s">
        <v>43</v>
      </c>
      <c r="FX37" s="50" t="s">
        <v>41</v>
      </c>
      <c r="FY37" s="42"/>
      <c r="FZ37" s="24"/>
      <c r="GB37" s="19"/>
      <c r="GC37" s="34"/>
      <c r="GD37" s="44">
        <f>F41</f>
        <v>28</v>
      </c>
      <c r="GE37" s="45">
        <f>F54</f>
        <v>41</v>
      </c>
      <c r="GF37" s="45">
        <f>F67</f>
        <v>54</v>
      </c>
      <c r="GG37" s="45">
        <f>F19</f>
        <v>6</v>
      </c>
      <c r="GH37" s="45">
        <f>F29</f>
        <v>16</v>
      </c>
      <c r="GI37" s="45">
        <f>F33</f>
        <v>20</v>
      </c>
      <c r="GJ37" s="45">
        <f>F75</f>
        <v>62</v>
      </c>
      <c r="GK37" s="45">
        <f>F79</f>
        <v>66</v>
      </c>
      <c r="GL37" s="46">
        <f>F89</f>
        <v>76</v>
      </c>
      <c r="GM37" s="47">
        <f t="shared" si="39"/>
        <v>20049</v>
      </c>
      <c r="GN37" s="2"/>
      <c r="GO37" s="48" t="s">
        <v>75</v>
      </c>
      <c r="GP37" s="49" t="s">
        <v>24</v>
      </c>
      <c r="GQ37" s="49" t="s">
        <v>30</v>
      </c>
      <c r="GR37" s="49" t="s">
        <v>72</v>
      </c>
      <c r="GS37" s="49" t="s">
        <v>21</v>
      </c>
      <c r="GT37" s="49" t="s">
        <v>36</v>
      </c>
      <c r="GU37" s="49" t="s">
        <v>69</v>
      </c>
      <c r="GV37" s="49" t="s">
        <v>27</v>
      </c>
      <c r="GW37" s="50" t="s">
        <v>33</v>
      </c>
      <c r="GX37" s="42"/>
      <c r="GY37" s="24"/>
    </row>
    <row r="38" spans="1:207" x14ac:dyDescent="0.2">
      <c r="A38" s="2"/>
      <c r="B38" s="2"/>
      <c r="C38" s="2"/>
      <c r="D38" s="101" t="s">
        <v>71</v>
      </c>
      <c r="E38" s="102" t="s">
        <v>103</v>
      </c>
      <c r="F38" s="103">
        <f>B4+(24*B6)</f>
        <v>25</v>
      </c>
      <c r="G38" s="2"/>
      <c r="I38" s="19"/>
      <c r="J38" s="34"/>
      <c r="K38" s="44">
        <f>F69</f>
        <v>56</v>
      </c>
      <c r="L38" s="45">
        <f>F83</f>
        <v>70</v>
      </c>
      <c r="M38" s="45">
        <f>F91</f>
        <v>78</v>
      </c>
      <c r="N38" s="45">
        <f>F44</f>
        <v>31</v>
      </c>
      <c r="O38" s="45">
        <f>F52</f>
        <v>39</v>
      </c>
      <c r="P38" s="45">
        <f>F66</f>
        <v>53</v>
      </c>
      <c r="Q38" s="45">
        <f>F22</f>
        <v>9</v>
      </c>
      <c r="R38" s="45">
        <f>F27</f>
        <v>14</v>
      </c>
      <c r="S38" s="46">
        <f>F32</f>
        <v>19</v>
      </c>
      <c r="T38" s="47">
        <f t="shared" si="32"/>
        <v>20049</v>
      </c>
      <c r="U38" s="2"/>
      <c r="V38" s="48" t="s">
        <v>42</v>
      </c>
      <c r="W38" s="49" t="s">
        <v>43</v>
      </c>
      <c r="X38" s="49" t="s">
        <v>41</v>
      </c>
      <c r="Y38" s="49" t="s">
        <v>39</v>
      </c>
      <c r="Z38" s="49" t="s">
        <v>40</v>
      </c>
      <c r="AA38" s="49" t="s">
        <v>38</v>
      </c>
      <c r="AB38" s="49" t="s">
        <v>45</v>
      </c>
      <c r="AC38" s="49" t="s">
        <v>46</v>
      </c>
      <c r="AD38" s="50" t="s">
        <v>44</v>
      </c>
      <c r="AE38" s="42"/>
      <c r="AF38" s="24"/>
      <c r="AH38" s="19"/>
      <c r="AI38" s="34"/>
      <c r="AJ38" s="44">
        <f>F75</f>
        <v>62</v>
      </c>
      <c r="AK38" s="45">
        <f>F79</f>
        <v>66</v>
      </c>
      <c r="AL38" s="45">
        <f>F89</f>
        <v>76</v>
      </c>
      <c r="AM38" s="45">
        <f>F46</f>
        <v>33</v>
      </c>
      <c r="AN38" s="45">
        <f>F56</f>
        <v>43</v>
      </c>
      <c r="AO38" s="45">
        <f>F60</f>
        <v>47</v>
      </c>
      <c r="AP38" s="45">
        <f>F14</f>
        <v>1</v>
      </c>
      <c r="AQ38" s="45">
        <f>F27</f>
        <v>14</v>
      </c>
      <c r="AR38" s="46">
        <f>F40</f>
        <v>27</v>
      </c>
      <c r="AS38" s="47">
        <f t="shared" si="33"/>
        <v>20049</v>
      </c>
      <c r="AT38" s="2"/>
      <c r="AU38" s="48" t="s">
        <v>69</v>
      </c>
      <c r="AV38" s="49" t="s">
        <v>27</v>
      </c>
      <c r="AW38" s="49" t="s">
        <v>33</v>
      </c>
      <c r="AX38" s="49" t="s">
        <v>50</v>
      </c>
      <c r="AY38" s="49" t="s">
        <v>65</v>
      </c>
      <c r="AZ38" s="49" t="s">
        <v>16</v>
      </c>
      <c r="BA38" s="49" t="s">
        <v>81</v>
      </c>
      <c r="BB38" s="49" t="s">
        <v>46</v>
      </c>
      <c r="BC38" s="50" t="s">
        <v>96</v>
      </c>
      <c r="BD38" s="42"/>
      <c r="BE38" s="24"/>
      <c r="BF38" s="148"/>
      <c r="BG38" s="19"/>
      <c r="BH38" s="34"/>
      <c r="BI38" s="44">
        <f>F71</f>
        <v>58</v>
      </c>
      <c r="BJ38" s="45">
        <f>F85</f>
        <v>72</v>
      </c>
      <c r="BK38" s="45">
        <f>F87</f>
        <v>74</v>
      </c>
      <c r="BL38" s="45">
        <f>F48</f>
        <v>35</v>
      </c>
      <c r="BM38" s="45">
        <f>F50</f>
        <v>37</v>
      </c>
      <c r="BN38" s="45">
        <f>F64</f>
        <v>51</v>
      </c>
      <c r="BO38" s="45">
        <f>F16</f>
        <v>3</v>
      </c>
      <c r="BP38" s="45">
        <f>F27</f>
        <v>14</v>
      </c>
      <c r="BQ38" s="46">
        <f>F38</f>
        <v>25</v>
      </c>
      <c r="BR38" s="47">
        <f t="shared" si="34"/>
        <v>20049</v>
      </c>
      <c r="BS38" s="2"/>
      <c r="BT38" s="48" t="s">
        <v>26</v>
      </c>
      <c r="BU38" s="49" t="s">
        <v>54</v>
      </c>
      <c r="BV38" s="49" t="s">
        <v>97</v>
      </c>
      <c r="BW38" s="49" t="s">
        <v>84</v>
      </c>
      <c r="BX38" s="49" t="s">
        <v>29</v>
      </c>
      <c r="BY38" s="49" t="s">
        <v>66</v>
      </c>
      <c r="BZ38" s="49" t="s">
        <v>12</v>
      </c>
      <c r="CA38" s="49" t="s">
        <v>46</v>
      </c>
      <c r="CB38" s="50" t="s">
        <v>71</v>
      </c>
      <c r="CC38" s="42"/>
      <c r="CD38" s="24"/>
      <c r="CF38" s="19"/>
      <c r="CG38" s="34"/>
      <c r="CH38" s="44">
        <f>F73</f>
        <v>60</v>
      </c>
      <c r="CI38" s="45">
        <f>F77</f>
        <v>64</v>
      </c>
      <c r="CJ38" s="45">
        <f>F93</f>
        <v>80</v>
      </c>
      <c r="CK38" s="45">
        <f>F42</f>
        <v>29</v>
      </c>
      <c r="CL38" s="45">
        <f>F58</f>
        <v>45</v>
      </c>
      <c r="CM38" s="45">
        <f>F62</f>
        <v>49</v>
      </c>
      <c r="CN38" s="45">
        <f>F20</f>
        <v>7</v>
      </c>
      <c r="CO38" s="45">
        <f>F27</f>
        <v>14</v>
      </c>
      <c r="CP38" s="46">
        <f>F34</f>
        <v>21</v>
      </c>
      <c r="CQ38" s="47">
        <f t="shared" si="35"/>
        <v>20049</v>
      </c>
      <c r="CR38" s="2"/>
      <c r="CS38" s="48" t="s">
        <v>87</v>
      </c>
      <c r="CT38" s="49" t="s">
        <v>19</v>
      </c>
      <c r="CU38" s="49" t="s">
        <v>28</v>
      </c>
      <c r="CV38" s="49" t="s">
        <v>67</v>
      </c>
      <c r="CW38" s="49" t="s">
        <v>76</v>
      </c>
      <c r="CX38" s="49" t="s">
        <v>99</v>
      </c>
      <c r="CY38" s="49" t="s">
        <v>37</v>
      </c>
      <c r="CZ38" s="49" t="s">
        <v>46</v>
      </c>
      <c r="DA38" s="50" t="s">
        <v>58</v>
      </c>
      <c r="DB38" s="42"/>
      <c r="DC38" s="24"/>
      <c r="DE38" s="19"/>
      <c r="DF38" s="34"/>
      <c r="DG38" s="44">
        <f>F69</f>
        <v>56</v>
      </c>
      <c r="DH38" s="45">
        <f>F85</f>
        <v>72</v>
      </c>
      <c r="DI38" s="45">
        <f>F89</f>
        <v>76</v>
      </c>
      <c r="DJ38" s="45">
        <f>F46</f>
        <v>33</v>
      </c>
      <c r="DK38" s="45">
        <f>F50</f>
        <v>37</v>
      </c>
      <c r="DL38" s="45">
        <f>F66</f>
        <v>53</v>
      </c>
      <c r="DM38" s="45">
        <f>F20</f>
        <v>7</v>
      </c>
      <c r="DN38" s="45">
        <f>F27</f>
        <v>14</v>
      </c>
      <c r="DO38" s="46">
        <f>F34</f>
        <v>21</v>
      </c>
      <c r="DP38" s="47">
        <f t="shared" si="36"/>
        <v>20049</v>
      </c>
      <c r="DQ38" s="2"/>
      <c r="DR38" s="48" t="s">
        <v>42</v>
      </c>
      <c r="DS38" s="49" t="s">
        <v>54</v>
      </c>
      <c r="DT38" s="49" t="s">
        <v>33</v>
      </c>
      <c r="DU38" s="49" t="s">
        <v>50</v>
      </c>
      <c r="DV38" s="49" t="s">
        <v>29</v>
      </c>
      <c r="DW38" s="49" t="s">
        <v>38</v>
      </c>
      <c r="DX38" s="49" t="s">
        <v>37</v>
      </c>
      <c r="DY38" s="49" t="s">
        <v>46</v>
      </c>
      <c r="DZ38" s="50" t="s">
        <v>58</v>
      </c>
      <c r="EA38" s="42"/>
      <c r="EB38" s="24"/>
      <c r="ED38" s="19"/>
      <c r="EE38" s="34"/>
      <c r="EF38" s="44">
        <f>F75</f>
        <v>62</v>
      </c>
      <c r="EG38" s="45">
        <f>F77</f>
        <v>64</v>
      </c>
      <c r="EH38" s="45">
        <f>F91</f>
        <v>78</v>
      </c>
      <c r="EI38" s="45">
        <f>F44</f>
        <v>31</v>
      </c>
      <c r="EJ38" s="45">
        <f>F58</f>
        <v>45</v>
      </c>
      <c r="EK38" s="45">
        <f>F60</f>
        <v>47</v>
      </c>
      <c r="EL38" s="45">
        <f>F16</f>
        <v>3</v>
      </c>
      <c r="EM38" s="45">
        <f>F27</f>
        <v>14</v>
      </c>
      <c r="EN38" s="46">
        <f>F38</f>
        <v>25</v>
      </c>
      <c r="EO38" s="47">
        <f t="shared" si="37"/>
        <v>20049</v>
      </c>
      <c r="EP38" s="2"/>
      <c r="EQ38" s="48" t="s">
        <v>69</v>
      </c>
      <c r="ER38" s="49" t="s">
        <v>19</v>
      </c>
      <c r="ES38" s="49" t="s">
        <v>41</v>
      </c>
      <c r="ET38" s="49" t="s">
        <v>39</v>
      </c>
      <c r="EU38" s="49" t="s">
        <v>76</v>
      </c>
      <c r="EV38" s="49" t="s">
        <v>16</v>
      </c>
      <c r="EW38" s="49" t="s">
        <v>12</v>
      </c>
      <c r="EX38" s="49" t="s">
        <v>46</v>
      </c>
      <c r="EY38" s="50" t="s">
        <v>71</v>
      </c>
      <c r="EZ38" s="42"/>
      <c r="FA38" s="24"/>
      <c r="FB38" s="148"/>
      <c r="FC38" s="19"/>
      <c r="FD38" s="34"/>
      <c r="FE38" s="44">
        <f>F71</f>
        <v>58</v>
      </c>
      <c r="FF38" s="45">
        <f>F79</f>
        <v>66</v>
      </c>
      <c r="FG38" s="45">
        <f>F93</f>
        <v>80</v>
      </c>
      <c r="FH38" s="45">
        <f>F42</f>
        <v>29</v>
      </c>
      <c r="FI38" s="45">
        <f>F56</f>
        <v>43</v>
      </c>
      <c r="FJ38" s="45">
        <f>F64</f>
        <v>51</v>
      </c>
      <c r="FK38" s="45">
        <f>F22</f>
        <v>9</v>
      </c>
      <c r="FL38" s="45">
        <f>F27</f>
        <v>14</v>
      </c>
      <c r="FM38" s="46">
        <f>F32</f>
        <v>19</v>
      </c>
      <c r="FN38" s="47">
        <f t="shared" si="38"/>
        <v>20049</v>
      </c>
      <c r="FO38" s="2"/>
      <c r="FP38" s="48" t="s">
        <v>26</v>
      </c>
      <c r="FQ38" s="49" t="s">
        <v>27</v>
      </c>
      <c r="FR38" s="49" t="s">
        <v>28</v>
      </c>
      <c r="FS38" s="49" t="s">
        <v>67</v>
      </c>
      <c r="FT38" s="49" t="s">
        <v>65</v>
      </c>
      <c r="FU38" s="49" t="s">
        <v>66</v>
      </c>
      <c r="FV38" s="49" t="s">
        <v>45</v>
      </c>
      <c r="FW38" s="49" t="s">
        <v>46</v>
      </c>
      <c r="FX38" s="50" t="s">
        <v>44</v>
      </c>
      <c r="FY38" s="42"/>
      <c r="FZ38" s="24"/>
      <c r="GB38" s="19"/>
      <c r="GC38" s="34"/>
      <c r="GD38" s="44">
        <f>F73</f>
        <v>60</v>
      </c>
      <c r="GE38" s="45">
        <f>F83</f>
        <v>70</v>
      </c>
      <c r="GF38" s="45">
        <f>F87</f>
        <v>74</v>
      </c>
      <c r="GG38" s="45">
        <f>F48</f>
        <v>35</v>
      </c>
      <c r="GH38" s="45">
        <f>F52</f>
        <v>39</v>
      </c>
      <c r="GI38" s="45">
        <f>F62</f>
        <v>49</v>
      </c>
      <c r="GJ38" s="45">
        <f>F14</f>
        <v>1</v>
      </c>
      <c r="GK38" s="45">
        <f>F27</f>
        <v>14</v>
      </c>
      <c r="GL38" s="46">
        <f>F40</f>
        <v>27</v>
      </c>
      <c r="GM38" s="47">
        <f t="shared" si="39"/>
        <v>20049</v>
      </c>
      <c r="GN38" s="2"/>
      <c r="GO38" s="48" t="s">
        <v>87</v>
      </c>
      <c r="GP38" s="49" t="s">
        <v>43</v>
      </c>
      <c r="GQ38" s="49" t="s">
        <v>97</v>
      </c>
      <c r="GR38" s="49" t="s">
        <v>84</v>
      </c>
      <c r="GS38" s="49" t="s">
        <v>40</v>
      </c>
      <c r="GT38" s="49" t="s">
        <v>99</v>
      </c>
      <c r="GU38" s="49" t="s">
        <v>81</v>
      </c>
      <c r="GV38" s="49" t="s">
        <v>46</v>
      </c>
      <c r="GW38" s="50" t="s">
        <v>96</v>
      </c>
      <c r="GX38" s="42"/>
      <c r="GY38" s="24"/>
    </row>
    <row r="39" spans="1:207" x14ac:dyDescent="0.2">
      <c r="A39" s="2"/>
      <c r="B39" s="2"/>
      <c r="C39" s="2"/>
      <c r="D39" s="101" t="s">
        <v>63</v>
      </c>
      <c r="E39" s="102" t="s">
        <v>103</v>
      </c>
      <c r="F39" s="103">
        <f>B4+(25*B6)</f>
        <v>26</v>
      </c>
      <c r="G39" s="2"/>
      <c r="I39" s="19"/>
      <c r="J39" s="34"/>
      <c r="K39" s="44">
        <f>F30</f>
        <v>17</v>
      </c>
      <c r="L39" s="45">
        <f>F35</f>
        <v>22</v>
      </c>
      <c r="M39" s="45">
        <f>F16</f>
        <v>3</v>
      </c>
      <c r="N39" s="45">
        <f>F77</f>
        <v>64</v>
      </c>
      <c r="O39" s="45">
        <f>F94</f>
        <v>81</v>
      </c>
      <c r="P39" s="45">
        <f>F72</f>
        <v>59</v>
      </c>
      <c r="Q39" s="45">
        <f>F55</f>
        <v>42</v>
      </c>
      <c r="R39" s="45">
        <f>F60</f>
        <v>47</v>
      </c>
      <c r="S39" s="46">
        <f>F47</f>
        <v>34</v>
      </c>
      <c r="T39" s="47">
        <f t="shared" si="32"/>
        <v>20049</v>
      </c>
      <c r="U39" s="2"/>
      <c r="V39" s="48" t="s">
        <v>17</v>
      </c>
      <c r="W39" s="49" t="s">
        <v>11</v>
      </c>
      <c r="X39" s="49" t="s">
        <v>12</v>
      </c>
      <c r="Y39" s="49" t="s">
        <v>19</v>
      </c>
      <c r="Z39" s="49" t="s">
        <v>13</v>
      </c>
      <c r="AA39" s="49" t="s">
        <v>18</v>
      </c>
      <c r="AB39" s="49" t="s">
        <v>14</v>
      </c>
      <c r="AC39" s="49" t="s">
        <v>16</v>
      </c>
      <c r="AD39" s="50" t="s">
        <v>15</v>
      </c>
      <c r="AE39" s="42"/>
      <c r="AF39" s="24"/>
      <c r="AH39" s="19"/>
      <c r="AI39" s="34"/>
      <c r="AJ39" s="44">
        <f>F24</f>
        <v>11</v>
      </c>
      <c r="AK39" s="45">
        <f>F37</f>
        <v>24</v>
      </c>
      <c r="AL39" s="45">
        <f>F20</f>
        <v>7</v>
      </c>
      <c r="AM39" s="45">
        <f>F85</f>
        <v>72</v>
      </c>
      <c r="AN39" s="45">
        <f>F86</f>
        <v>73</v>
      </c>
      <c r="AO39" s="45">
        <f>F72</f>
        <v>59</v>
      </c>
      <c r="AP39" s="45">
        <f>F53</f>
        <v>40</v>
      </c>
      <c r="AQ39" s="45">
        <f>F66</f>
        <v>53</v>
      </c>
      <c r="AR39" s="46">
        <f>F43</f>
        <v>30</v>
      </c>
      <c r="AS39" s="47">
        <f t="shared" si="33"/>
        <v>20049</v>
      </c>
      <c r="AT39" s="2"/>
      <c r="AU39" s="48" t="s">
        <v>73</v>
      </c>
      <c r="AV39" s="49" t="s">
        <v>22</v>
      </c>
      <c r="AW39" s="49" t="s">
        <v>37</v>
      </c>
      <c r="AX39" s="49" t="s">
        <v>54</v>
      </c>
      <c r="AY39" s="49" t="s">
        <v>60</v>
      </c>
      <c r="AZ39" s="49" t="s">
        <v>18</v>
      </c>
      <c r="BA39" s="49" t="s">
        <v>82</v>
      </c>
      <c r="BB39" s="49" t="s">
        <v>38</v>
      </c>
      <c r="BC39" s="50" t="s">
        <v>93</v>
      </c>
      <c r="BD39" s="42"/>
      <c r="BE39" s="24"/>
      <c r="BF39" s="148"/>
      <c r="BG39" s="19"/>
      <c r="BH39" s="34"/>
      <c r="BI39" s="44">
        <f>F28</f>
        <v>15</v>
      </c>
      <c r="BJ39" s="45">
        <f>F39</f>
        <v>26</v>
      </c>
      <c r="BK39" s="45">
        <f>F14</f>
        <v>1</v>
      </c>
      <c r="BL39" s="45">
        <f>F83</f>
        <v>70</v>
      </c>
      <c r="BM39" s="45">
        <f>F88</f>
        <v>75</v>
      </c>
      <c r="BN39" s="45">
        <f>F72</f>
        <v>59</v>
      </c>
      <c r="BO39" s="45">
        <f>F51</f>
        <v>38</v>
      </c>
      <c r="BP39" s="45">
        <f>F62</f>
        <v>49</v>
      </c>
      <c r="BQ39" s="46">
        <f>F49</f>
        <v>36</v>
      </c>
      <c r="BR39" s="47">
        <f t="shared" si="34"/>
        <v>20049</v>
      </c>
      <c r="BS39" s="2"/>
      <c r="BT39" s="48" t="s">
        <v>31</v>
      </c>
      <c r="BU39" s="49" t="s">
        <v>63</v>
      </c>
      <c r="BV39" s="49" t="s">
        <v>81</v>
      </c>
      <c r="BW39" s="49" t="s">
        <v>43</v>
      </c>
      <c r="BX39" s="49" t="s">
        <v>68</v>
      </c>
      <c r="BY39" s="49" t="s">
        <v>18</v>
      </c>
      <c r="BZ39" s="49" t="s">
        <v>51</v>
      </c>
      <c r="CA39" s="49" t="s">
        <v>99</v>
      </c>
      <c r="CB39" s="50" t="s">
        <v>23</v>
      </c>
      <c r="CC39" s="42"/>
      <c r="CD39" s="24"/>
      <c r="CF39" s="19"/>
      <c r="CG39" s="34"/>
      <c r="CH39" s="44">
        <f>F26</f>
        <v>13</v>
      </c>
      <c r="CI39" s="45">
        <f>F33</f>
        <v>20</v>
      </c>
      <c r="CJ39" s="45">
        <f>F22</f>
        <v>9</v>
      </c>
      <c r="CK39" s="45">
        <f>F79</f>
        <v>66</v>
      </c>
      <c r="CL39" s="45">
        <f>F92</f>
        <v>79</v>
      </c>
      <c r="CM39" s="45">
        <f>F72</f>
        <v>59</v>
      </c>
      <c r="CN39" s="45">
        <f>F57</f>
        <v>44</v>
      </c>
      <c r="CO39" s="45">
        <f>F64</f>
        <v>51</v>
      </c>
      <c r="CP39" s="46">
        <f>F41</f>
        <v>28</v>
      </c>
      <c r="CQ39" s="47">
        <f t="shared" si="35"/>
        <v>20049</v>
      </c>
      <c r="CR39" s="2"/>
      <c r="CS39" s="48" t="s">
        <v>57</v>
      </c>
      <c r="CT39" s="49" t="s">
        <v>36</v>
      </c>
      <c r="CU39" s="49" t="s">
        <v>45</v>
      </c>
      <c r="CV39" s="49" t="s">
        <v>27</v>
      </c>
      <c r="CW39" s="49" t="s">
        <v>86</v>
      </c>
      <c r="CX39" s="49" t="s">
        <v>18</v>
      </c>
      <c r="CY39" s="49" t="s">
        <v>98</v>
      </c>
      <c r="CZ39" s="49" t="s">
        <v>66</v>
      </c>
      <c r="DA39" s="50" t="s">
        <v>75</v>
      </c>
      <c r="DB39" s="42"/>
      <c r="DC39" s="24"/>
      <c r="DE39" s="19"/>
      <c r="DF39" s="34"/>
      <c r="DG39" s="44">
        <f>F30</f>
        <v>17</v>
      </c>
      <c r="DH39" s="45">
        <f>F37</f>
        <v>24</v>
      </c>
      <c r="DI39" s="45">
        <f>F14</f>
        <v>1</v>
      </c>
      <c r="DJ39" s="45">
        <f>F79</f>
        <v>66</v>
      </c>
      <c r="DK39" s="45">
        <f>F92</f>
        <v>79</v>
      </c>
      <c r="DL39" s="45">
        <f>F72</f>
        <v>59</v>
      </c>
      <c r="DM39" s="45">
        <f>F53</f>
        <v>40</v>
      </c>
      <c r="DN39" s="45">
        <f>F60</f>
        <v>47</v>
      </c>
      <c r="DO39" s="46">
        <f>F49</f>
        <v>36</v>
      </c>
      <c r="DP39" s="47">
        <f t="shared" si="36"/>
        <v>20049</v>
      </c>
      <c r="DQ39" s="2"/>
      <c r="DR39" s="48" t="s">
        <v>17</v>
      </c>
      <c r="DS39" s="49" t="s">
        <v>22</v>
      </c>
      <c r="DT39" s="49" t="s">
        <v>81</v>
      </c>
      <c r="DU39" s="49" t="s">
        <v>27</v>
      </c>
      <c r="DV39" s="49" t="s">
        <v>86</v>
      </c>
      <c r="DW39" s="49" t="s">
        <v>18</v>
      </c>
      <c r="DX39" s="49" t="s">
        <v>82</v>
      </c>
      <c r="DY39" s="49" t="s">
        <v>16</v>
      </c>
      <c r="DZ39" s="50" t="s">
        <v>23</v>
      </c>
      <c r="EA39" s="42"/>
      <c r="EB39" s="24"/>
      <c r="ED39" s="19"/>
      <c r="EE39" s="34"/>
      <c r="EF39" s="44">
        <f>F24</f>
        <v>11</v>
      </c>
      <c r="EG39" s="45">
        <f>F35</f>
        <v>22</v>
      </c>
      <c r="EH39" s="45">
        <f>F22</f>
        <v>9</v>
      </c>
      <c r="EI39" s="45">
        <f>F83</f>
        <v>70</v>
      </c>
      <c r="EJ39" s="45">
        <f>F88</f>
        <v>75</v>
      </c>
      <c r="EK39" s="45">
        <f>F72</f>
        <v>59</v>
      </c>
      <c r="EL39" s="45">
        <f>F55</f>
        <v>42</v>
      </c>
      <c r="EM39" s="45">
        <f>F66</f>
        <v>53</v>
      </c>
      <c r="EN39" s="46">
        <f>F41</f>
        <v>28</v>
      </c>
      <c r="EO39" s="47">
        <f t="shared" si="37"/>
        <v>20049</v>
      </c>
      <c r="EP39" s="2"/>
      <c r="EQ39" s="48" t="s">
        <v>73</v>
      </c>
      <c r="ER39" s="49" t="s">
        <v>11</v>
      </c>
      <c r="ES39" s="49" t="s">
        <v>45</v>
      </c>
      <c r="ET39" s="49" t="s">
        <v>43</v>
      </c>
      <c r="EU39" s="49" t="s">
        <v>68</v>
      </c>
      <c r="EV39" s="49" t="s">
        <v>18</v>
      </c>
      <c r="EW39" s="49" t="s">
        <v>14</v>
      </c>
      <c r="EX39" s="49" t="s">
        <v>38</v>
      </c>
      <c r="EY39" s="50" t="s">
        <v>75</v>
      </c>
      <c r="EZ39" s="42"/>
      <c r="FA39" s="24"/>
      <c r="FB39" s="148"/>
      <c r="FC39" s="19"/>
      <c r="FD39" s="34"/>
      <c r="FE39" s="44">
        <f>F28</f>
        <v>15</v>
      </c>
      <c r="FF39" s="45">
        <f>F33</f>
        <v>20</v>
      </c>
      <c r="FG39" s="45">
        <f>F20</f>
        <v>7</v>
      </c>
      <c r="FH39" s="45">
        <f>F77</f>
        <v>64</v>
      </c>
      <c r="FI39" s="45">
        <f>F94</f>
        <v>81</v>
      </c>
      <c r="FJ39" s="45">
        <f>F72</f>
        <v>59</v>
      </c>
      <c r="FK39" s="45">
        <f>F57</f>
        <v>44</v>
      </c>
      <c r="FL39" s="45">
        <f>F62</f>
        <v>49</v>
      </c>
      <c r="FM39" s="46">
        <f>F43</f>
        <v>30</v>
      </c>
      <c r="FN39" s="47">
        <f t="shared" si="38"/>
        <v>20049</v>
      </c>
      <c r="FO39" s="2"/>
      <c r="FP39" s="48" t="s">
        <v>31</v>
      </c>
      <c r="FQ39" s="49" t="s">
        <v>36</v>
      </c>
      <c r="FR39" s="49" t="s">
        <v>37</v>
      </c>
      <c r="FS39" s="49" t="s">
        <v>19</v>
      </c>
      <c r="FT39" s="49" t="s">
        <v>13</v>
      </c>
      <c r="FU39" s="49" t="s">
        <v>18</v>
      </c>
      <c r="FV39" s="49" t="s">
        <v>98</v>
      </c>
      <c r="FW39" s="49" t="s">
        <v>99</v>
      </c>
      <c r="FX39" s="50" t="s">
        <v>93</v>
      </c>
      <c r="FY39" s="42"/>
      <c r="FZ39" s="24"/>
      <c r="GB39" s="19"/>
      <c r="GC39" s="34"/>
      <c r="GD39" s="44">
        <f>F26</f>
        <v>13</v>
      </c>
      <c r="GE39" s="45">
        <f>F39</f>
        <v>26</v>
      </c>
      <c r="GF39" s="45">
        <f>F16</f>
        <v>3</v>
      </c>
      <c r="GG39" s="45">
        <f>F85</f>
        <v>72</v>
      </c>
      <c r="GH39" s="45">
        <f>F86</f>
        <v>73</v>
      </c>
      <c r="GI39" s="45">
        <f>F72</f>
        <v>59</v>
      </c>
      <c r="GJ39" s="45">
        <f>F51</f>
        <v>38</v>
      </c>
      <c r="GK39" s="45">
        <f>F64</f>
        <v>51</v>
      </c>
      <c r="GL39" s="46">
        <f>F47</f>
        <v>34</v>
      </c>
      <c r="GM39" s="47">
        <f t="shared" si="39"/>
        <v>20049</v>
      </c>
      <c r="GN39" s="2"/>
      <c r="GO39" s="48" t="s">
        <v>57</v>
      </c>
      <c r="GP39" s="49" t="s">
        <v>63</v>
      </c>
      <c r="GQ39" s="49" t="s">
        <v>12</v>
      </c>
      <c r="GR39" s="49" t="s">
        <v>54</v>
      </c>
      <c r="GS39" s="49" t="s">
        <v>60</v>
      </c>
      <c r="GT39" s="49" t="s">
        <v>18</v>
      </c>
      <c r="GU39" s="49" t="s">
        <v>51</v>
      </c>
      <c r="GV39" s="49" t="s">
        <v>66</v>
      </c>
      <c r="GW39" s="50" t="s">
        <v>15</v>
      </c>
      <c r="GX39" s="42"/>
      <c r="GY39" s="24"/>
    </row>
    <row r="40" spans="1:207" x14ac:dyDescent="0.2">
      <c r="A40" s="2"/>
      <c r="B40" s="2"/>
      <c r="C40" s="2"/>
      <c r="D40" s="101" t="s">
        <v>96</v>
      </c>
      <c r="E40" s="102" t="s">
        <v>103</v>
      </c>
      <c r="F40" s="103">
        <f>B4+(26*B6)</f>
        <v>27</v>
      </c>
      <c r="G40" s="2"/>
      <c r="I40" s="19"/>
      <c r="J40" s="34"/>
      <c r="K40" s="44">
        <f>F50</f>
        <v>37</v>
      </c>
      <c r="L40" s="45">
        <f>F67</f>
        <v>54</v>
      </c>
      <c r="M40" s="45">
        <f>F45</f>
        <v>32</v>
      </c>
      <c r="N40" s="45">
        <f>F28</f>
        <v>15</v>
      </c>
      <c r="O40" s="45">
        <f>F33</f>
        <v>20</v>
      </c>
      <c r="P40" s="45">
        <f>F20</f>
        <v>7</v>
      </c>
      <c r="Q40" s="45">
        <f>F84</f>
        <v>71</v>
      </c>
      <c r="R40" s="45">
        <f>F89</f>
        <v>76</v>
      </c>
      <c r="S40" s="46">
        <f>F70</f>
        <v>57</v>
      </c>
      <c r="T40" s="47">
        <f t="shared" si="32"/>
        <v>20049</v>
      </c>
      <c r="U40" s="2"/>
      <c r="V40" s="48" t="s">
        <v>29</v>
      </c>
      <c r="W40" s="49" t="s">
        <v>30</v>
      </c>
      <c r="X40" s="49" t="s">
        <v>35</v>
      </c>
      <c r="Y40" s="49" t="s">
        <v>31</v>
      </c>
      <c r="Z40" s="49" t="s">
        <v>36</v>
      </c>
      <c r="AA40" s="49" t="s">
        <v>37</v>
      </c>
      <c r="AB40" s="49" t="s">
        <v>32</v>
      </c>
      <c r="AC40" s="49" t="s">
        <v>33</v>
      </c>
      <c r="AD40" s="50" t="s">
        <v>34</v>
      </c>
      <c r="AE40" s="42"/>
      <c r="AF40" s="24"/>
      <c r="AH40" s="19"/>
      <c r="AI40" s="34"/>
      <c r="AJ40" s="44">
        <f>F58</f>
        <v>45</v>
      </c>
      <c r="AK40" s="45">
        <f>F59</f>
        <v>46</v>
      </c>
      <c r="AL40" s="45">
        <f>F45</f>
        <v>32</v>
      </c>
      <c r="AM40" s="45">
        <f>F26</f>
        <v>13</v>
      </c>
      <c r="AN40" s="45">
        <f>F39</f>
        <v>26</v>
      </c>
      <c r="AO40" s="45">
        <f>F16</f>
        <v>3</v>
      </c>
      <c r="AP40" s="45">
        <f>F78</f>
        <v>65</v>
      </c>
      <c r="AQ40" s="45">
        <f>F91</f>
        <v>78</v>
      </c>
      <c r="AR40" s="46">
        <f>F74</f>
        <v>61</v>
      </c>
      <c r="AS40" s="47">
        <f t="shared" si="33"/>
        <v>20049</v>
      </c>
      <c r="AT40" s="2"/>
      <c r="AU40" s="48" t="s">
        <v>76</v>
      </c>
      <c r="AV40" s="49" t="s">
        <v>25</v>
      </c>
      <c r="AW40" s="49" t="s">
        <v>35</v>
      </c>
      <c r="AX40" s="49" t="s">
        <v>57</v>
      </c>
      <c r="AY40" s="49" t="s">
        <v>63</v>
      </c>
      <c r="AZ40" s="49" t="s">
        <v>12</v>
      </c>
      <c r="BA40" s="49" t="s">
        <v>85</v>
      </c>
      <c r="BB40" s="49" t="s">
        <v>41</v>
      </c>
      <c r="BC40" s="50" t="s">
        <v>91</v>
      </c>
      <c r="BD40" s="42"/>
      <c r="BE40" s="24"/>
      <c r="BF40" s="148"/>
      <c r="BG40" s="19"/>
      <c r="BH40" s="34"/>
      <c r="BI40" s="44">
        <f>F56</f>
        <v>43</v>
      </c>
      <c r="BJ40" s="45">
        <f>F61</f>
        <v>48</v>
      </c>
      <c r="BK40" s="45">
        <f>F45</f>
        <v>32</v>
      </c>
      <c r="BL40" s="45">
        <f>F24</f>
        <v>11</v>
      </c>
      <c r="BM40" s="45">
        <f>F35</f>
        <v>22</v>
      </c>
      <c r="BN40" s="45">
        <f>F22</f>
        <v>9</v>
      </c>
      <c r="BO40" s="45">
        <f>F82</f>
        <v>69</v>
      </c>
      <c r="BP40" s="45">
        <f>F93</f>
        <v>80</v>
      </c>
      <c r="BQ40" s="46">
        <f>F68</f>
        <v>55</v>
      </c>
      <c r="BR40" s="47">
        <f t="shared" si="34"/>
        <v>20049</v>
      </c>
      <c r="BS40" s="2"/>
      <c r="BT40" s="48" t="s">
        <v>65</v>
      </c>
      <c r="BU40" s="49" t="s">
        <v>83</v>
      </c>
      <c r="BV40" s="49" t="s">
        <v>35</v>
      </c>
      <c r="BW40" s="49" t="s">
        <v>73</v>
      </c>
      <c r="BX40" s="49" t="s">
        <v>11</v>
      </c>
      <c r="BY40" s="49" t="s">
        <v>45</v>
      </c>
      <c r="BZ40" s="49" t="s">
        <v>92</v>
      </c>
      <c r="CA40" s="49" t="s">
        <v>28</v>
      </c>
      <c r="CB40" s="50" t="s">
        <v>53</v>
      </c>
      <c r="CC40" s="42"/>
      <c r="CD40" s="24"/>
      <c r="CF40" s="19"/>
      <c r="CG40" s="34"/>
      <c r="CH40" s="44">
        <f>F52</f>
        <v>39</v>
      </c>
      <c r="CI40" s="45">
        <f>F65</f>
        <v>52</v>
      </c>
      <c r="CJ40" s="45">
        <f>F45</f>
        <v>32</v>
      </c>
      <c r="CK40" s="45">
        <f>F30</f>
        <v>17</v>
      </c>
      <c r="CL40" s="45">
        <f>F37</f>
        <v>24</v>
      </c>
      <c r="CM40" s="45">
        <f>F14</f>
        <v>1</v>
      </c>
      <c r="CN40" s="45">
        <f>F80</f>
        <v>67</v>
      </c>
      <c r="CO40" s="45">
        <f>F87</f>
        <v>74</v>
      </c>
      <c r="CP40" s="46">
        <f>F76</f>
        <v>63</v>
      </c>
      <c r="CQ40" s="47">
        <f t="shared" si="35"/>
        <v>20049</v>
      </c>
      <c r="CR40" s="2"/>
      <c r="CS40" s="48" t="s">
        <v>40</v>
      </c>
      <c r="CT40" s="49" t="s">
        <v>56</v>
      </c>
      <c r="CU40" s="49" t="s">
        <v>35</v>
      </c>
      <c r="CV40" s="49" t="s">
        <v>17</v>
      </c>
      <c r="CW40" s="49" t="s">
        <v>22</v>
      </c>
      <c r="CX40" s="49" t="s">
        <v>81</v>
      </c>
      <c r="CY40" s="49" t="s">
        <v>70</v>
      </c>
      <c r="CZ40" s="49" t="s">
        <v>97</v>
      </c>
      <c r="DA40" s="50" t="s">
        <v>61</v>
      </c>
      <c r="DB40" s="42"/>
      <c r="DC40" s="24"/>
      <c r="DE40" s="19"/>
      <c r="DF40" s="34"/>
      <c r="DG40" s="44">
        <f>F52</f>
        <v>39</v>
      </c>
      <c r="DH40" s="45">
        <f>F65</f>
        <v>52</v>
      </c>
      <c r="DI40" s="45">
        <f>F45</f>
        <v>32</v>
      </c>
      <c r="DJ40" s="45">
        <f>F26</f>
        <v>13</v>
      </c>
      <c r="DK40" s="45">
        <f>F33</f>
        <v>20</v>
      </c>
      <c r="DL40" s="45">
        <f>F22</f>
        <v>9</v>
      </c>
      <c r="DM40" s="45">
        <f>F84</f>
        <v>71</v>
      </c>
      <c r="DN40" s="45">
        <f>F91</f>
        <v>78</v>
      </c>
      <c r="DO40" s="46">
        <f>F68</f>
        <v>55</v>
      </c>
      <c r="DP40" s="47">
        <f t="shared" si="36"/>
        <v>20049</v>
      </c>
      <c r="DQ40" s="2"/>
      <c r="DR40" s="48" t="s">
        <v>40</v>
      </c>
      <c r="DS40" s="49" t="s">
        <v>56</v>
      </c>
      <c r="DT40" s="49" t="s">
        <v>35</v>
      </c>
      <c r="DU40" s="49" t="s">
        <v>57</v>
      </c>
      <c r="DV40" s="49" t="s">
        <v>36</v>
      </c>
      <c r="DW40" s="49" t="s">
        <v>45</v>
      </c>
      <c r="DX40" s="49" t="s">
        <v>32</v>
      </c>
      <c r="DY40" s="49" t="s">
        <v>41</v>
      </c>
      <c r="DZ40" s="50" t="s">
        <v>53</v>
      </c>
      <c r="EA40" s="42"/>
      <c r="EB40" s="24"/>
      <c r="ED40" s="19"/>
      <c r="EE40" s="34"/>
      <c r="EF40" s="44">
        <f>F56</f>
        <v>43</v>
      </c>
      <c r="EG40" s="45">
        <f>F61</f>
        <v>48</v>
      </c>
      <c r="EH40" s="45">
        <f>F45</f>
        <v>32</v>
      </c>
      <c r="EI40" s="45">
        <f>F28</f>
        <v>15</v>
      </c>
      <c r="EJ40" s="45">
        <f>F39</f>
        <v>26</v>
      </c>
      <c r="EK40" s="45">
        <f>F14</f>
        <v>1</v>
      </c>
      <c r="EL40" s="45">
        <f>F78</f>
        <v>65</v>
      </c>
      <c r="EM40" s="45">
        <f>F89</f>
        <v>76</v>
      </c>
      <c r="EN40" s="46">
        <f>F76</f>
        <v>63</v>
      </c>
      <c r="EO40" s="47">
        <f t="shared" si="37"/>
        <v>20049</v>
      </c>
      <c r="EP40" s="2"/>
      <c r="EQ40" s="48" t="s">
        <v>65</v>
      </c>
      <c r="ER40" s="49" t="s">
        <v>83</v>
      </c>
      <c r="ES40" s="49" t="s">
        <v>35</v>
      </c>
      <c r="ET40" s="49" t="s">
        <v>31</v>
      </c>
      <c r="EU40" s="49" t="s">
        <v>63</v>
      </c>
      <c r="EV40" s="49" t="s">
        <v>81</v>
      </c>
      <c r="EW40" s="49" t="s">
        <v>85</v>
      </c>
      <c r="EX40" s="49" t="s">
        <v>33</v>
      </c>
      <c r="EY40" s="50" t="s">
        <v>61</v>
      </c>
      <c r="EZ40" s="42"/>
      <c r="FA40" s="24"/>
      <c r="FB40" s="148"/>
      <c r="FC40" s="19"/>
      <c r="FD40" s="34"/>
      <c r="FE40" s="44">
        <f>F50</f>
        <v>37</v>
      </c>
      <c r="FF40" s="45">
        <f>F67</f>
        <v>54</v>
      </c>
      <c r="FG40" s="45">
        <f>F45</f>
        <v>32</v>
      </c>
      <c r="FH40" s="45">
        <f>F30</f>
        <v>17</v>
      </c>
      <c r="FI40" s="45">
        <f>F35</f>
        <v>22</v>
      </c>
      <c r="FJ40" s="45">
        <f>F16</f>
        <v>3</v>
      </c>
      <c r="FK40" s="45">
        <f>F82</f>
        <v>69</v>
      </c>
      <c r="FL40" s="45">
        <f>F87</f>
        <v>74</v>
      </c>
      <c r="FM40" s="46">
        <f>F74</f>
        <v>61</v>
      </c>
      <c r="FN40" s="47">
        <f t="shared" si="38"/>
        <v>20049</v>
      </c>
      <c r="FO40" s="2"/>
      <c r="FP40" s="48" t="s">
        <v>29</v>
      </c>
      <c r="FQ40" s="49" t="s">
        <v>30</v>
      </c>
      <c r="FR40" s="49" t="s">
        <v>35</v>
      </c>
      <c r="FS40" s="49" t="s">
        <v>17</v>
      </c>
      <c r="FT40" s="49" t="s">
        <v>11</v>
      </c>
      <c r="FU40" s="49" t="s">
        <v>12</v>
      </c>
      <c r="FV40" s="49" t="s">
        <v>92</v>
      </c>
      <c r="FW40" s="49" t="s">
        <v>97</v>
      </c>
      <c r="FX40" s="50" t="s">
        <v>91</v>
      </c>
      <c r="FY40" s="42"/>
      <c r="FZ40" s="24"/>
      <c r="GB40" s="19"/>
      <c r="GC40" s="34"/>
      <c r="GD40" s="44">
        <f>F58</f>
        <v>45</v>
      </c>
      <c r="GE40" s="45">
        <f>F59</f>
        <v>46</v>
      </c>
      <c r="GF40" s="45">
        <f>F45</f>
        <v>32</v>
      </c>
      <c r="GG40" s="45">
        <f>F24</f>
        <v>11</v>
      </c>
      <c r="GH40" s="45">
        <f>F37</f>
        <v>24</v>
      </c>
      <c r="GI40" s="45">
        <f>F20</f>
        <v>7</v>
      </c>
      <c r="GJ40" s="45">
        <f>F80</f>
        <v>67</v>
      </c>
      <c r="GK40" s="45">
        <f>F93</f>
        <v>80</v>
      </c>
      <c r="GL40" s="46">
        <f>F70</f>
        <v>57</v>
      </c>
      <c r="GM40" s="47">
        <f t="shared" si="39"/>
        <v>20049</v>
      </c>
      <c r="GN40" s="2"/>
      <c r="GO40" s="48" t="s">
        <v>76</v>
      </c>
      <c r="GP40" s="49" t="s">
        <v>25</v>
      </c>
      <c r="GQ40" s="49" t="s">
        <v>35</v>
      </c>
      <c r="GR40" s="49" t="s">
        <v>73</v>
      </c>
      <c r="GS40" s="49" t="s">
        <v>22</v>
      </c>
      <c r="GT40" s="49" t="s">
        <v>37</v>
      </c>
      <c r="GU40" s="49" t="s">
        <v>70</v>
      </c>
      <c r="GV40" s="49" t="s">
        <v>28</v>
      </c>
      <c r="GW40" s="50" t="s">
        <v>34</v>
      </c>
      <c r="GX40" s="42"/>
      <c r="GY40" s="24"/>
    </row>
    <row r="41" spans="1:207" x14ac:dyDescent="0.2">
      <c r="A41" s="2"/>
      <c r="B41" s="2"/>
      <c r="C41" s="2"/>
      <c r="D41" s="101" t="s">
        <v>75</v>
      </c>
      <c r="E41" s="102" t="s">
        <v>103</v>
      </c>
      <c r="F41" s="103">
        <f>B4+(27*B6)</f>
        <v>28</v>
      </c>
      <c r="G41" s="2"/>
      <c r="I41" s="19"/>
      <c r="J41" s="34"/>
      <c r="K41" s="44">
        <f>F82</f>
        <v>69</v>
      </c>
      <c r="L41" s="45">
        <f>F87</f>
        <v>74</v>
      </c>
      <c r="M41" s="45">
        <f>F74</f>
        <v>61</v>
      </c>
      <c r="N41" s="45">
        <f>F57</f>
        <v>44</v>
      </c>
      <c r="O41" s="45">
        <f>F62</f>
        <v>49</v>
      </c>
      <c r="P41" s="45">
        <f>F43</f>
        <v>30</v>
      </c>
      <c r="Q41" s="45">
        <f>F23</f>
        <v>10</v>
      </c>
      <c r="R41" s="45">
        <f>F40</f>
        <v>27</v>
      </c>
      <c r="S41" s="46">
        <f>F18</f>
        <v>5</v>
      </c>
      <c r="T41" s="47">
        <f t="shared" si="32"/>
        <v>20049</v>
      </c>
      <c r="U41" s="2"/>
      <c r="V41" s="48" t="s">
        <v>92</v>
      </c>
      <c r="W41" s="49" t="s">
        <v>97</v>
      </c>
      <c r="X41" s="49" t="s">
        <v>91</v>
      </c>
      <c r="Y41" s="49" t="s">
        <v>98</v>
      </c>
      <c r="Z41" s="49" t="s">
        <v>99</v>
      </c>
      <c r="AA41" s="49" t="s">
        <v>93</v>
      </c>
      <c r="AB41" s="49" t="s">
        <v>95</v>
      </c>
      <c r="AC41" s="49" t="s">
        <v>96</v>
      </c>
      <c r="AD41" s="50" t="s">
        <v>94</v>
      </c>
      <c r="AE41" s="42"/>
      <c r="AF41" s="24"/>
      <c r="AH41" s="19"/>
      <c r="AI41" s="34"/>
      <c r="AJ41" s="44">
        <f>F80</f>
        <v>67</v>
      </c>
      <c r="AK41" s="45">
        <f>F93</f>
        <v>80</v>
      </c>
      <c r="AL41" s="45">
        <f>F70</f>
        <v>57</v>
      </c>
      <c r="AM41" s="45">
        <f>F51</f>
        <v>38</v>
      </c>
      <c r="AN41" s="45">
        <f>F64</f>
        <v>51</v>
      </c>
      <c r="AO41" s="45">
        <f>F47</f>
        <v>34</v>
      </c>
      <c r="AP41" s="45">
        <f>F31</f>
        <v>18</v>
      </c>
      <c r="AQ41" s="45">
        <f>F32</f>
        <v>19</v>
      </c>
      <c r="AR41" s="46">
        <f>F18</f>
        <v>5</v>
      </c>
      <c r="AS41" s="47">
        <f t="shared" si="33"/>
        <v>20049</v>
      </c>
      <c r="AT41" s="2"/>
      <c r="AU41" s="48" t="s">
        <v>70</v>
      </c>
      <c r="AV41" s="49" t="s">
        <v>28</v>
      </c>
      <c r="AW41" s="49" t="s">
        <v>34</v>
      </c>
      <c r="AX41" s="49" t="s">
        <v>51</v>
      </c>
      <c r="AY41" s="49" t="s">
        <v>66</v>
      </c>
      <c r="AZ41" s="49" t="s">
        <v>15</v>
      </c>
      <c r="BA41" s="49" t="s">
        <v>79</v>
      </c>
      <c r="BB41" s="49" t="s">
        <v>44</v>
      </c>
      <c r="BC41" s="50" t="s">
        <v>94</v>
      </c>
      <c r="BD41" s="42"/>
      <c r="BE41" s="24"/>
      <c r="BF41" s="148"/>
      <c r="BG41" s="19"/>
      <c r="BH41" s="34"/>
      <c r="BI41" s="44">
        <f>F78</f>
        <v>65</v>
      </c>
      <c r="BJ41" s="45">
        <f>F89</f>
        <v>76</v>
      </c>
      <c r="BK41" s="45">
        <f>F76</f>
        <v>63</v>
      </c>
      <c r="BL41" s="45">
        <f>F55</f>
        <v>42</v>
      </c>
      <c r="BM41" s="45">
        <f>F66</f>
        <v>53</v>
      </c>
      <c r="BN41" s="45">
        <f>F41</f>
        <v>28</v>
      </c>
      <c r="BO41" s="45">
        <f>F29</f>
        <v>16</v>
      </c>
      <c r="BP41" s="45">
        <f>F34</f>
        <v>21</v>
      </c>
      <c r="BQ41" s="46">
        <f>F18</f>
        <v>5</v>
      </c>
      <c r="BR41" s="47">
        <f t="shared" si="34"/>
        <v>20049</v>
      </c>
      <c r="BS41" s="2"/>
      <c r="BT41" s="48" t="s">
        <v>85</v>
      </c>
      <c r="BU41" s="49" t="s">
        <v>33</v>
      </c>
      <c r="BV41" s="49" t="s">
        <v>61</v>
      </c>
      <c r="BW41" s="49" t="s">
        <v>14</v>
      </c>
      <c r="BX41" s="49" t="s">
        <v>38</v>
      </c>
      <c r="BY41" s="49" t="s">
        <v>75</v>
      </c>
      <c r="BZ41" s="49" t="s">
        <v>21</v>
      </c>
      <c r="CA41" s="49" t="s">
        <v>58</v>
      </c>
      <c r="CB41" s="50" t="s">
        <v>94</v>
      </c>
      <c r="CC41" s="42"/>
      <c r="CD41" s="24"/>
      <c r="CF41" s="19"/>
      <c r="CG41" s="34"/>
      <c r="CH41" s="44">
        <f>F84</f>
        <v>71</v>
      </c>
      <c r="CI41" s="45">
        <f>F91</f>
        <v>78</v>
      </c>
      <c r="CJ41" s="45">
        <f>F68</f>
        <v>55</v>
      </c>
      <c r="CK41" s="45">
        <f>F53</f>
        <v>40</v>
      </c>
      <c r="CL41" s="45">
        <f>F60</f>
        <v>47</v>
      </c>
      <c r="CM41" s="45">
        <f>F49</f>
        <v>36</v>
      </c>
      <c r="CN41" s="45">
        <f>F25</f>
        <v>12</v>
      </c>
      <c r="CO41" s="45">
        <f>F38</f>
        <v>25</v>
      </c>
      <c r="CP41" s="46">
        <f>F18</f>
        <v>5</v>
      </c>
      <c r="CQ41" s="47">
        <f t="shared" si="35"/>
        <v>20049</v>
      </c>
      <c r="CR41" s="2"/>
      <c r="CS41" s="48" t="s">
        <v>32</v>
      </c>
      <c r="CT41" s="49" t="s">
        <v>41</v>
      </c>
      <c r="CU41" s="49" t="s">
        <v>53</v>
      </c>
      <c r="CV41" s="49" t="s">
        <v>82</v>
      </c>
      <c r="CW41" s="49" t="s">
        <v>16</v>
      </c>
      <c r="CX41" s="49" t="s">
        <v>23</v>
      </c>
      <c r="CY41" s="49" t="s">
        <v>62</v>
      </c>
      <c r="CZ41" s="49" t="s">
        <v>71</v>
      </c>
      <c r="DA41" s="50" t="s">
        <v>94</v>
      </c>
      <c r="DB41" s="42"/>
      <c r="DC41" s="24"/>
      <c r="DE41" s="19"/>
      <c r="DF41" s="34"/>
      <c r="DG41" s="44">
        <f>F80</f>
        <v>67</v>
      </c>
      <c r="DH41" s="45">
        <f>F87</f>
        <v>74</v>
      </c>
      <c r="DI41" s="45">
        <f>F76</f>
        <v>63</v>
      </c>
      <c r="DJ41" s="45">
        <f>F57</f>
        <v>44</v>
      </c>
      <c r="DK41" s="45">
        <f>F64</f>
        <v>51</v>
      </c>
      <c r="DL41" s="45">
        <f>F41</f>
        <v>28</v>
      </c>
      <c r="DM41" s="45">
        <f>F25</f>
        <v>12</v>
      </c>
      <c r="DN41" s="45">
        <f>F38</f>
        <v>25</v>
      </c>
      <c r="DO41" s="46">
        <f>F18</f>
        <v>5</v>
      </c>
      <c r="DP41" s="47">
        <f t="shared" si="36"/>
        <v>20049</v>
      </c>
      <c r="DQ41" s="2"/>
      <c r="DR41" s="48" t="s">
        <v>70</v>
      </c>
      <c r="DS41" s="49" t="s">
        <v>97</v>
      </c>
      <c r="DT41" s="49" t="s">
        <v>61</v>
      </c>
      <c r="DU41" s="49" t="s">
        <v>98</v>
      </c>
      <c r="DV41" s="49" t="s">
        <v>66</v>
      </c>
      <c r="DW41" s="49" t="s">
        <v>75</v>
      </c>
      <c r="DX41" s="49" t="s">
        <v>62</v>
      </c>
      <c r="DY41" s="49" t="s">
        <v>71</v>
      </c>
      <c r="DZ41" s="50" t="s">
        <v>94</v>
      </c>
      <c r="EA41" s="42"/>
      <c r="EB41" s="24"/>
      <c r="ED41" s="19"/>
      <c r="EE41" s="34"/>
      <c r="EF41" s="44">
        <f>F82</f>
        <v>69</v>
      </c>
      <c r="EG41" s="45">
        <f>F93</f>
        <v>80</v>
      </c>
      <c r="EH41" s="45">
        <f>F68</f>
        <v>55</v>
      </c>
      <c r="EI41" s="45">
        <f>F51</f>
        <v>38</v>
      </c>
      <c r="EJ41" s="45">
        <f>F62</f>
        <v>49</v>
      </c>
      <c r="EK41" s="45">
        <f>F49</f>
        <v>36</v>
      </c>
      <c r="EL41" s="45">
        <f>F29</f>
        <v>16</v>
      </c>
      <c r="EM41" s="45">
        <f>F34</f>
        <v>21</v>
      </c>
      <c r="EN41" s="46">
        <f>F18</f>
        <v>5</v>
      </c>
      <c r="EO41" s="47">
        <f t="shared" si="37"/>
        <v>20049</v>
      </c>
      <c r="EP41" s="2"/>
      <c r="EQ41" s="48" t="s">
        <v>92</v>
      </c>
      <c r="ER41" s="49" t="s">
        <v>28</v>
      </c>
      <c r="ES41" s="49" t="s">
        <v>53</v>
      </c>
      <c r="ET41" s="49" t="s">
        <v>51</v>
      </c>
      <c r="EU41" s="49" t="s">
        <v>99</v>
      </c>
      <c r="EV41" s="49" t="s">
        <v>23</v>
      </c>
      <c r="EW41" s="49" t="s">
        <v>21</v>
      </c>
      <c r="EX41" s="49" t="s">
        <v>58</v>
      </c>
      <c r="EY41" s="50" t="s">
        <v>94</v>
      </c>
      <c r="EZ41" s="42"/>
      <c r="FA41" s="24"/>
      <c r="FB41" s="148"/>
      <c r="FC41" s="19"/>
      <c r="FD41" s="34"/>
      <c r="FE41" s="44">
        <f>F84</f>
        <v>71</v>
      </c>
      <c r="FF41" s="45">
        <f>F89</f>
        <v>76</v>
      </c>
      <c r="FG41" s="45">
        <f>F70</f>
        <v>57</v>
      </c>
      <c r="FH41" s="45">
        <f>F55</f>
        <v>42</v>
      </c>
      <c r="FI41" s="45">
        <f>F60</f>
        <v>47</v>
      </c>
      <c r="FJ41" s="45">
        <f>F47</f>
        <v>34</v>
      </c>
      <c r="FK41" s="45">
        <f>F23</f>
        <v>10</v>
      </c>
      <c r="FL41" s="45">
        <f>F40</f>
        <v>27</v>
      </c>
      <c r="FM41" s="46">
        <f>F18</f>
        <v>5</v>
      </c>
      <c r="FN41" s="47">
        <f t="shared" si="38"/>
        <v>20049</v>
      </c>
      <c r="FO41" s="2"/>
      <c r="FP41" s="48" t="s">
        <v>32</v>
      </c>
      <c r="FQ41" s="49" t="s">
        <v>33</v>
      </c>
      <c r="FR41" s="49" t="s">
        <v>34</v>
      </c>
      <c r="FS41" s="49" t="s">
        <v>14</v>
      </c>
      <c r="FT41" s="49" t="s">
        <v>16</v>
      </c>
      <c r="FU41" s="49" t="s">
        <v>15</v>
      </c>
      <c r="FV41" s="49" t="s">
        <v>95</v>
      </c>
      <c r="FW41" s="49" t="s">
        <v>96</v>
      </c>
      <c r="FX41" s="50" t="s">
        <v>94</v>
      </c>
      <c r="FY41" s="42"/>
      <c r="FZ41" s="24"/>
      <c r="GB41" s="19"/>
      <c r="GC41" s="34"/>
      <c r="GD41" s="44">
        <f>F78</f>
        <v>65</v>
      </c>
      <c r="GE41" s="45">
        <f>F91</f>
        <v>78</v>
      </c>
      <c r="GF41" s="45">
        <f>F74</f>
        <v>61</v>
      </c>
      <c r="GG41" s="45">
        <f>F53</f>
        <v>40</v>
      </c>
      <c r="GH41" s="45">
        <f>F66</f>
        <v>53</v>
      </c>
      <c r="GI41" s="45">
        <f>F43</f>
        <v>30</v>
      </c>
      <c r="GJ41" s="45">
        <f>F31</f>
        <v>18</v>
      </c>
      <c r="GK41" s="45">
        <f>F32</f>
        <v>19</v>
      </c>
      <c r="GL41" s="46">
        <f>F18</f>
        <v>5</v>
      </c>
      <c r="GM41" s="47">
        <f t="shared" si="39"/>
        <v>20049</v>
      </c>
      <c r="GN41" s="2"/>
      <c r="GO41" s="48" t="s">
        <v>85</v>
      </c>
      <c r="GP41" s="49" t="s">
        <v>41</v>
      </c>
      <c r="GQ41" s="49" t="s">
        <v>91</v>
      </c>
      <c r="GR41" s="49" t="s">
        <v>82</v>
      </c>
      <c r="GS41" s="49" t="s">
        <v>38</v>
      </c>
      <c r="GT41" s="49" t="s">
        <v>93</v>
      </c>
      <c r="GU41" s="49" t="s">
        <v>79</v>
      </c>
      <c r="GV41" s="49" t="s">
        <v>44</v>
      </c>
      <c r="GW41" s="50" t="s">
        <v>94</v>
      </c>
      <c r="GX41" s="42"/>
      <c r="GY41" s="24"/>
    </row>
    <row r="42" spans="1:207" x14ac:dyDescent="0.2">
      <c r="A42" s="2"/>
      <c r="B42" s="2"/>
      <c r="C42" s="2"/>
      <c r="D42" s="101" t="s">
        <v>67</v>
      </c>
      <c r="E42" s="102" t="s">
        <v>103</v>
      </c>
      <c r="F42" s="103">
        <f>B4+(28*B6)</f>
        <v>29</v>
      </c>
      <c r="G42" s="2"/>
      <c r="I42" s="19"/>
      <c r="J42" s="34"/>
      <c r="K42" s="44">
        <f>F34</f>
        <v>21</v>
      </c>
      <c r="L42" s="45">
        <f>F21</f>
        <v>8</v>
      </c>
      <c r="M42" s="45">
        <f>F26</f>
        <v>13</v>
      </c>
      <c r="N42" s="45">
        <f>F90</f>
        <v>77</v>
      </c>
      <c r="O42" s="45">
        <f>F68</f>
        <v>55</v>
      </c>
      <c r="P42" s="45">
        <f>F85</f>
        <v>72</v>
      </c>
      <c r="Q42" s="45">
        <f>F65</f>
        <v>52</v>
      </c>
      <c r="R42" s="45">
        <f>F46</f>
        <v>33</v>
      </c>
      <c r="S42" s="46">
        <f>F51</f>
        <v>38</v>
      </c>
      <c r="T42" s="47">
        <f t="shared" si="32"/>
        <v>20049</v>
      </c>
      <c r="U42" s="2"/>
      <c r="V42" s="48" t="s">
        <v>58</v>
      </c>
      <c r="W42" s="49" t="s">
        <v>52</v>
      </c>
      <c r="X42" s="49" t="s">
        <v>57</v>
      </c>
      <c r="Y42" s="49" t="s">
        <v>55</v>
      </c>
      <c r="Z42" s="49" t="s">
        <v>53</v>
      </c>
      <c r="AA42" s="49" t="s">
        <v>54</v>
      </c>
      <c r="AB42" s="49" t="s">
        <v>56</v>
      </c>
      <c r="AC42" s="49" t="s">
        <v>50</v>
      </c>
      <c r="AD42" s="50" t="s">
        <v>51</v>
      </c>
      <c r="AE42" s="42"/>
      <c r="AF42" s="24"/>
      <c r="AH42" s="19"/>
      <c r="AI42" s="34"/>
      <c r="AJ42" s="44">
        <f>F38</f>
        <v>25</v>
      </c>
      <c r="AK42" s="45">
        <f>F15</f>
        <v>2</v>
      </c>
      <c r="AL42" s="45">
        <f>F28</f>
        <v>15</v>
      </c>
      <c r="AM42" s="45">
        <f>F90</f>
        <v>77</v>
      </c>
      <c r="AN42" s="45">
        <f>F76</f>
        <v>63</v>
      </c>
      <c r="AO42" s="45">
        <f>F77</f>
        <v>64</v>
      </c>
      <c r="AP42" s="45">
        <f>F61</f>
        <v>48</v>
      </c>
      <c r="AQ42" s="45">
        <f>F44</f>
        <v>31</v>
      </c>
      <c r="AR42" s="46">
        <f>F57</f>
        <v>44</v>
      </c>
      <c r="AS42" s="47">
        <f t="shared" si="33"/>
        <v>20049</v>
      </c>
      <c r="AT42" s="2"/>
      <c r="AU42" s="48" t="s">
        <v>71</v>
      </c>
      <c r="AV42" s="49" t="s">
        <v>20</v>
      </c>
      <c r="AW42" s="49" t="s">
        <v>31</v>
      </c>
      <c r="AX42" s="49" t="s">
        <v>55</v>
      </c>
      <c r="AY42" s="49" t="s">
        <v>61</v>
      </c>
      <c r="AZ42" s="49" t="s">
        <v>19</v>
      </c>
      <c r="BA42" s="49" t="s">
        <v>83</v>
      </c>
      <c r="BB42" s="49" t="s">
        <v>39</v>
      </c>
      <c r="BC42" s="50" t="s">
        <v>98</v>
      </c>
      <c r="BD42" s="42"/>
      <c r="BE42" s="24"/>
      <c r="BF42" s="148"/>
      <c r="BG42" s="19"/>
      <c r="BH42" s="34"/>
      <c r="BI42" s="44">
        <f>F32</f>
        <v>19</v>
      </c>
      <c r="BJ42" s="45">
        <f>F19</f>
        <v>6</v>
      </c>
      <c r="BK42" s="45">
        <f>F30</f>
        <v>17</v>
      </c>
      <c r="BL42" s="45">
        <f>F90</f>
        <v>77</v>
      </c>
      <c r="BM42" s="45">
        <f>F74</f>
        <v>61</v>
      </c>
      <c r="BN42" s="45">
        <f>F79</f>
        <v>66</v>
      </c>
      <c r="BO42" s="45">
        <f>F67</f>
        <v>54</v>
      </c>
      <c r="BP42" s="45">
        <f>F42</f>
        <v>29</v>
      </c>
      <c r="BQ42" s="46">
        <f>F53</f>
        <v>40</v>
      </c>
      <c r="BR42" s="47">
        <f t="shared" si="34"/>
        <v>20049</v>
      </c>
      <c r="BS42" s="2"/>
      <c r="BT42" s="48" t="s">
        <v>44</v>
      </c>
      <c r="BU42" s="49" t="s">
        <v>72</v>
      </c>
      <c r="BV42" s="49" t="s">
        <v>17</v>
      </c>
      <c r="BW42" s="49" t="s">
        <v>55</v>
      </c>
      <c r="BX42" s="49" t="s">
        <v>91</v>
      </c>
      <c r="BY42" s="49" t="s">
        <v>27</v>
      </c>
      <c r="BZ42" s="49" t="s">
        <v>30</v>
      </c>
      <c r="CA42" s="49" t="s">
        <v>67</v>
      </c>
      <c r="CB42" s="50" t="s">
        <v>82</v>
      </c>
      <c r="CC42" s="42"/>
      <c r="CD42" s="24"/>
      <c r="CF42" s="19"/>
      <c r="CG42" s="34"/>
      <c r="CH42" s="44">
        <f>F40</f>
        <v>27</v>
      </c>
      <c r="CI42" s="45">
        <f>F17</f>
        <v>4</v>
      </c>
      <c r="CJ42" s="45">
        <f>F24</f>
        <v>11</v>
      </c>
      <c r="CK42" s="45">
        <f>F90</f>
        <v>77</v>
      </c>
      <c r="CL42" s="45">
        <f>F70</f>
        <v>57</v>
      </c>
      <c r="CM42" s="45">
        <f>F83</f>
        <v>70</v>
      </c>
      <c r="CN42" s="45">
        <f>F59</f>
        <v>46</v>
      </c>
      <c r="CO42" s="45">
        <f>F48</f>
        <v>35</v>
      </c>
      <c r="CP42" s="46">
        <f>F55</f>
        <v>42</v>
      </c>
      <c r="CQ42" s="47">
        <f t="shared" si="35"/>
        <v>20049</v>
      </c>
      <c r="CR42" s="2"/>
      <c r="CS42" s="48" t="s">
        <v>96</v>
      </c>
      <c r="CT42" s="49" t="s">
        <v>64</v>
      </c>
      <c r="CU42" s="49" t="s">
        <v>73</v>
      </c>
      <c r="CV42" s="49" t="s">
        <v>55</v>
      </c>
      <c r="CW42" s="49" t="s">
        <v>34</v>
      </c>
      <c r="CX42" s="49" t="s">
        <v>43</v>
      </c>
      <c r="CY42" s="49" t="s">
        <v>25</v>
      </c>
      <c r="CZ42" s="49" t="s">
        <v>84</v>
      </c>
      <c r="DA42" s="50" t="s">
        <v>14</v>
      </c>
      <c r="DB42" s="42"/>
      <c r="DC42" s="24"/>
      <c r="DE42" s="19"/>
      <c r="DF42" s="34"/>
      <c r="DG42" s="44">
        <f>F32</f>
        <v>19</v>
      </c>
      <c r="DH42" s="45">
        <f>F21</f>
        <v>8</v>
      </c>
      <c r="DI42" s="45">
        <f>F28</f>
        <v>15</v>
      </c>
      <c r="DJ42" s="45">
        <f>F90</f>
        <v>77</v>
      </c>
      <c r="DK42" s="45">
        <f>F70</f>
        <v>57</v>
      </c>
      <c r="DL42" s="45">
        <f>F83</f>
        <v>70</v>
      </c>
      <c r="DM42" s="45">
        <f>F67</f>
        <v>54</v>
      </c>
      <c r="DN42" s="45">
        <f>F44</f>
        <v>31</v>
      </c>
      <c r="DO42" s="46">
        <f>F51</f>
        <v>38</v>
      </c>
      <c r="DP42" s="47">
        <f t="shared" si="36"/>
        <v>20049</v>
      </c>
      <c r="DQ42" s="2"/>
      <c r="DR42" s="48" t="s">
        <v>44</v>
      </c>
      <c r="DS42" s="49" t="s">
        <v>52</v>
      </c>
      <c r="DT42" s="49" t="s">
        <v>31</v>
      </c>
      <c r="DU42" s="49" t="s">
        <v>55</v>
      </c>
      <c r="DV42" s="49" t="s">
        <v>34</v>
      </c>
      <c r="DW42" s="49" t="s">
        <v>43</v>
      </c>
      <c r="DX42" s="49" t="s">
        <v>30</v>
      </c>
      <c r="DY42" s="49" t="s">
        <v>39</v>
      </c>
      <c r="DZ42" s="50" t="s">
        <v>51</v>
      </c>
      <c r="EA42" s="42"/>
      <c r="EB42" s="24"/>
      <c r="ED42" s="19"/>
      <c r="EE42" s="34"/>
      <c r="EF42" s="44">
        <f>F40</f>
        <v>27</v>
      </c>
      <c r="EG42" s="45">
        <f>F15</f>
        <v>2</v>
      </c>
      <c r="EH42" s="45">
        <f>F26</f>
        <v>13</v>
      </c>
      <c r="EI42" s="45">
        <f>F90</f>
        <v>77</v>
      </c>
      <c r="EJ42" s="45">
        <f>F74</f>
        <v>61</v>
      </c>
      <c r="EK42" s="45">
        <f>F79</f>
        <v>66</v>
      </c>
      <c r="EL42" s="45">
        <f>F59</f>
        <v>46</v>
      </c>
      <c r="EM42" s="45">
        <f>F46</f>
        <v>33</v>
      </c>
      <c r="EN42" s="46">
        <f>F57</f>
        <v>44</v>
      </c>
      <c r="EO42" s="47">
        <f t="shared" si="37"/>
        <v>20049</v>
      </c>
      <c r="EP42" s="2"/>
      <c r="EQ42" s="48" t="s">
        <v>96</v>
      </c>
      <c r="ER42" s="49" t="s">
        <v>20</v>
      </c>
      <c r="ES42" s="49" t="s">
        <v>57</v>
      </c>
      <c r="ET42" s="49" t="s">
        <v>55</v>
      </c>
      <c r="EU42" s="49" t="s">
        <v>91</v>
      </c>
      <c r="EV42" s="49" t="s">
        <v>27</v>
      </c>
      <c r="EW42" s="49" t="s">
        <v>25</v>
      </c>
      <c r="EX42" s="49" t="s">
        <v>50</v>
      </c>
      <c r="EY42" s="50" t="s">
        <v>98</v>
      </c>
      <c r="EZ42" s="42"/>
      <c r="FA42" s="24"/>
      <c r="FB42" s="148"/>
      <c r="FC42" s="19"/>
      <c r="FD42" s="34"/>
      <c r="FE42" s="44">
        <f>F38</f>
        <v>25</v>
      </c>
      <c r="FF42" s="45">
        <f>F19</f>
        <v>6</v>
      </c>
      <c r="FG42" s="45">
        <f>F24</f>
        <v>11</v>
      </c>
      <c r="FH42" s="45">
        <f>F90</f>
        <v>77</v>
      </c>
      <c r="FI42" s="45">
        <f>F68</f>
        <v>55</v>
      </c>
      <c r="FJ42" s="45">
        <f>F85</f>
        <v>72</v>
      </c>
      <c r="FK42" s="45">
        <f>F61</f>
        <v>48</v>
      </c>
      <c r="FL42" s="45">
        <f>F48</f>
        <v>35</v>
      </c>
      <c r="FM42" s="46">
        <f>F53</f>
        <v>40</v>
      </c>
      <c r="FN42" s="47">
        <f t="shared" si="38"/>
        <v>20049</v>
      </c>
      <c r="FO42" s="2"/>
      <c r="FP42" s="48" t="s">
        <v>71</v>
      </c>
      <c r="FQ42" s="49" t="s">
        <v>72</v>
      </c>
      <c r="FR42" s="49" t="s">
        <v>73</v>
      </c>
      <c r="FS42" s="49" t="s">
        <v>55</v>
      </c>
      <c r="FT42" s="49" t="s">
        <v>53</v>
      </c>
      <c r="FU42" s="49" t="s">
        <v>54</v>
      </c>
      <c r="FV42" s="49" t="s">
        <v>83</v>
      </c>
      <c r="FW42" s="49" t="s">
        <v>84</v>
      </c>
      <c r="FX42" s="50" t="s">
        <v>82</v>
      </c>
      <c r="FY42" s="42"/>
      <c r="FZ42" s="24"/>
      <c r="GB42" s="19"/>
      <c r="GC42" s="34"/>
      <c r="GD42" s="44">
        <f>F34</f>
        <v>21</v>
      </c>
      <c r="GE42" s="45">
        <f>F17</f>
        <v>4</v>
      </c>
      <c r="GF42" s="45">
        <f>F30</f>
        <v>17</v>
      </c>
      <c r="GG42" s="45">
        <f>F90</f>
        <v>77</v>
      </c>
      <c r="GH42" s="45">
        <f>F76</f>
        <v>63</v>
      </c>
      <c r="GI42" s="45">
        <f>F77</f>
        <v>64</v>
      </c>
      <c r="GJ42" s="45">
        <f>F65</f>
        <v>52</v>
      </c>
      <c r="GK42" s="45">
        <f>F42</f>
        <v>29</v>
      </c>
      <c r="GL42" s="46">
        <f>F55</f>
        <v>42</v>
      </c>
      <c r="GM42" s="47">
        <f t="shared" si="39"/>
        <v>20049</v>
      </c>
      <c r="GN42" s="2"/>
      <c r="GO42" s="48" t="s">
        <v>58</v>
      </c>
      <c r="GP42" s="49" t="s">
        <v>64</v>
      </c>
      <c r="GQ42" s="49" t="s">
        <v>17</v>
      </c>
      <c r="GR42" s="49" t="s">
        <v>55</v>
      </c>
      <c r="GS42" s="49" t="s">
        <v>61</v>
      </c>
      <c r="GT42" s="49" t="s">
        <v>19</v>
      </c>
      <c r="GU42" s="49" t="s">
        <v>56</v>
      </c>
      <c r="GV42" s="49" t="s">
        <v>67</v>
      </c>
      <c r="GW42" s="50" t="s">
        <v>14</v>
      </c>
      <c r="GX42" s="42"/>
      <c r="GY42" s="24"/>
    </row>
    <row r="43" spans="1:207" x14ac:dyDescent="0.2">
      <c r="A43" s="2"/>
      <c r="B43" s="2"/>
      <c r="C43" s="2"/>
      <c r="D43" s="101" t="s">
        <v>93</v>
      </c>
      <c r="E43" s="102" t="s">
        <v>103</v>
      </c>
      <c r="F43" s="103">
        <f>B4+(29*B6)</f>
        <v>30</v>
      </c>
      <c r="G43" s="2"/>
      <c r="I43" s="19"/>
      <c r="J43" s="34"/>
      <c r="K43" s="44">
        <f>F63</f>
        <v>50</v>
      </c>
      <c r="L43" s="45">
        <f>F41</f>
        <v>28</v>
      </c>
      <c r="M43" s="45">
        <f>F58</f>
        <v>45</v>
      </c>
      <c r="N43" s="45">
        <f>F38</f>
        <v>25</v>
      </c>
      <c r="O43" s="45">
        <f>F19</f>
        <v>6</v>
      </c>
      <c r="P43" s="45">
        <f>F24</f>
        <v>11</v>
      </c>
      <c r="Q43" s="45">
        <f>F88</f>
        <v>75</v>
      </c>
      <c r="R43" s="45">
        <f>F75</f>
        <v>62</v>
      </c>
      <c r="S43" s="46">
        <f>F80</f>
        <v>67</v>
      </c>
      <c r="T43" s="47">
        <f t="shared" si="32"/>
        <v>20049</v>
      </c>
      <c r="U43" s="2"/>
      <c r="V43" s="48" t="s">
        <v>74</v>
      </c>
      <c r="W43" s="49" t="s">
        <v>75</v>
      </c>
      <c r="X43" s="49" t="s">
        <v>76</v>
      </c>
      <c r="Y43" s="49" t="s">
        <v>71</v>
      </c>
      <c r="Z43" s="49" t="s">
        <v>72</v>
      </c>
      <c r="AA43" s="49" t="s">
        <v>73</v>
      </c>
      <c r="AB43" s="49" t="s">
        <v>68</v>
      </c>
      <c r="AC43" s="49" t="s">
        <v>69</v>
      </c>
      <c r="AD43" s="50" t="s">
        <v>70</v>
      </c>
      <c r="AE43" s="42"/>
      <c r="AF43" s="24"/>
      <c r="AH43" s="19"/>
      <c r="AI43" s="34"/>
      <c r="AJ43" s="44">
        <f>F63</f>
        <v>50</v>
      </c>
      <c r="AK43" s="45">
        <f>F49</f>
        <v>36</v>
      </c>
      <c r="AL43" s="45">
        <f>F50</f>
        <v>37</v>
      </c>
      <c r="AM43" s="45">
        <f>F34</f>
        <v>21</v>
      </c>
      <c r="AN43" s="45">
        <f>F17</f>
        <v>4</v>
      </c>
      <c r="AO43" s="45">
        <f>F30</f>
        <v>17</v>
      </c>
      <c r="AP43" s="45">
        <f>F92</f>
        <v>79</v>
      </c>
      <c r="AQ43" s="45">
        <f>F69</f>
        <v>56</v>
      </c>
      <c r="AR43" s="46">
        <f>F82</f>
        <v>69</v>
      </c>
      <c r="AS43" s="47">
        <f t="shared" si="33"/>
        <v>20049</v>
      </c>
      <c r="AT43" s="2"/>
      <c r="AU43" s="48" t="s">
        <v>74</v>
      </c>
      <c r="AV43" s="49" t="s">
        <v>23</v>
      </c>
      <c r="AW43" s="49" t="s">
        <v>29</v>
      </c>
      <c r="AX43" s="49" t="s">
        <v>58</v>
      </c>
      <c r="AY43" s="49" t="s">
        <v>64</v>
      </c>
      <c r="AZ43" s="49" t="s">
        <v>17</v>
      </c>
      <c r="BA43" s="49" t="s">
        <v>86</v>
      </c>
      <c r="BB43" s="49" t="s">
        <v>42</v>
      </c>
      <c r="BC43" s="50" t="s">
        <v>92</v>
      </c>
      <c r="BD43" s="42"/>
      <c r="BE43" s="24"/>
      <c r="BF43" s="148"/>
      <c r="BG43" s="19"/>
      <c r="BH43" s="34"/>
      <c r="BI43" s="44">
        <f>F63</f>
        <v>50</v>
      </c>
      <c r="BJ43" s="45">
        <f>F47</f>
        <v>34</v>
      </c>
      <c r="BK43" s="45">
        <f>F52</f>
        <v>39</v>
      </c>
      <c r="BL43" s="45">
        <f>F40</f>
        <v>27</v>
      </c>
      <c r="BM43" s="45">
        <f>F15</f>
        <v>2</v>
      </c>
      <c r="BN43" s="45">
        <f>F26</f>
        <v>13</v>
      </c>
      <c r="BO43" s="45">
        <f>F86</f>
        <v>73</v>
      </c>
      <c r="BP43" s="45">
        <f>F73</f>
        <v>60</v>
      </c>
      <c r="BQ43" s="46">
        <f>F84</f>
        <v>71</v>
      </c>
      <c r="BR43" s="47">
        <f t="shared" si="34"/>
        <v>20049</v>
      </c>
      <c r="BS43" s="2"/>
      <c r="BT43" s="48" t="s">
        <v>74</v>
      </c>
      <c r="BU43" s="49" t="s">
        <v>15</v>
      </c>
      <c r="BV43" s="49" t="s">
        <v>40</v>
      </c>
      <c r="BW43" s="49" t="s">
        <v>96</v>
      </c>
      <c r="BX43" s="49" t="s">
        <v>20</v>
      </c>
      <c r="BY43" s="49" t="s">
        <v>57</v>
      </c>
      <c r="BZ43" s="49" t="s">
        <v>60</v>
      </c>
      <c r="CA43" s="49" t="s">
        <v>87</v>
      </c>
      <c r="CB43" s="50" t="s">
        <v>32</v>
      </c>
      <c r="CC43" s="42"/>
      <c r="CD43" s="24"/>
      <c r="CF43" s="19"/>
      <c r="CG43" s="34"/>
      <c r="CH43" s="44">
        <f>F63</f>
        <v>50</v>
      </c>
      <c r="CI43" s="45">
        <f>F43</f>
        <v>30</v>
      </c>
      <c r="CJ43" s="45">
        <f>F56</f>
        <v>43</v>
      </c>
      <c r="CK43" s="45">
        <f>F32</f>
        <v>19</v>
      </c>
      <c r="CL43" s="45">
        <f>F21</f>
        <v>8</v>
      </c>
      <c r="CM43" s="45">
        <f>F28</f>
        <v>15</v>
      </c>
      <c r="CN43" s="45">
        <f>F94</f>
        <v>81</v>
      </c>
      <c r="CO43" s="45">
        <f>F71</f>
        <v>58</v>
      </c>
      <c r="CP43" s="46">
        <f>F78</f>
        <v>65</v>
      </c>
      <c r="CQ43" s="47">
        <f t="shared" si="35"/>
        <v>20049</v>
      </c>
      <c r="CR43" s="2"/>
      <c r="CS43" s="48" t="s">
        <v>74</v>
      </c>
      <c r="CT43" s="49" t="s">
        <v>93</v>
      </c>
      <c r="CU43" s="49" t="s">
        <v>65</v>
      </c>
      <c r="CV43" s="49" t="s">
        <v>44</v>
      </c>
      <c r="CW43" s="49" t="s">
        <v>52</v>
      </c>
      <c r="CX43" s="49" t="s">
        <v>31</v>
      </c>
      <c r="CY43" s="49" t="s">
        <v>13</v>
      </c>
      <c r="CZ43" s="49" t="s">
        <v>26</v>
      </c>
      <c r="DA43" s="50" t="s">
        <v>85</v>
      </c>
      <c r="DB43" s="42"/>
      <c r="DC43" s="24"/>
      <c r="DE43" s="19"/>
      <c r="DF43" s="34"/>
      <c r="DG43" s="44">
        <f>F63</f>
        <v>50</v>
      </c>
      <c r="DH43" s="45">
        <f>F43</f>
        <v>30</v>
      </c>
      <c r="DI43" s="45">
        <f>F56</f>
        <v>43</v>
      </c>
      <c r="DJ43" s="45">
        <f>F40</f>
        <v>27</v>
      </c>
      <c r="DK43" s="45">
        <f>F17</f>
        <v>4</v>
      </c>
      <c r="DL43" s="45">
        <f>F24</f>
        <v>11</v>
      </c>
      <c r="DM43" s="45">
        <f>F86</f>
        <v>73</v>
      </c>
      <c r="DN43" s="45">
        <f>F75</f>
        <v>62</v>
      </c>
      <c r="DO43" s="46">
        <f>F82</f>
        <v>69</v>
      </c>
      <c r="DP43" s="47">
        <f t="shared" si="36"/>
        <v>20049</v>
      </c>
      <c r="DQ43" s="2"/>
      <c r="DR43" s="48" t="s">
        <v>74</v>
      </c>
      <c r="DS43" s="49" t="s">
        <v>93</v>
      </c>
      <c r="DT43" s="49" t="s">
        <v>65</v>
      </c>
      <c r="DU43" s="49" t="s">
        <v>96</v>
      </c>
      <c r="DV43" s="49" t="s">
        <v>64</v>
      </c>
      <c r="DW43" s="49" t="s">
        <v>73</v>
      </c>
      <c r="DX43" s="49" t="s">
        <v>60</v>
      </c>
      <c r="DY43" s="49" t="s">
        <v>69</v>
      </c>
      <c r="DZ43" s="50" t="s">
        <v>92</v>
      </c>
      <c r="EA43" s="42"/>
      <c r="EB43" s="24"/>
      <c r="ED43" s="19"/>
      <c r="EE43" s="34"/>
      <c r="EF43" s="44">
        <f>F63</f>
        <v>50</v>
      </c>
      <c r="EG43" s="45">
        <f>F47</f>
        <v>34</v>
      </c>
      <c r="EH43" s="45">
        <f>F52</f>
        <v>39</v>
      </c>
      <c r="EI43" s="45">
        <f>F32</f>
        <v>19</v>
      </c>
      <c r="EJ43" s="45">
        <f>F19</f>
        <v>6</v>
      </c>
      <c r="EK43" s="45">
        <f>F30</f>
        <v>17</v>
      </c>
      <c r="EL43" s="45">
        <f>F94</f>
        <v>81</v>
      </c>
      <c r="EM43" s="45">
        <f>F69</f>
        <v>56</v>
      </c>
      <c r="EN43" s="46">
        <f>F80</f>
        <v>67</v>
      </c>
      <c r="EO43" s="47">
        <f t="shared" si="37"/>
        <v>20049</v>
      </c>
      <c r="EP43" s="2"/>
      <c r="EQ43" s="48" t="s">
        <v>74</v>
      </c>
      <c r="ER43" s="49" t="s">
        <v>15</v>
      </c>
      <c r="ES43" s="49" t="s">
        <v>40</v>
      </c>
      <c r="ET43" s="49" t="s">
        <v>44</v>
      </c>
      <c r="EU43" s="49" t="s">
        <v>72</v>
      </c>
      <c r="EV43" s="49" t="s">
        <v>17</v>
      </c>
      <c r="EW43" s="49" t="s">
        <v>13</v>
      </c>
      <c r="EX43" s="49" t="s">
        <v>42</v>
      </c>
      <c r="EY43" s="50" t="s">
        <v>70</v>
      </c>
      <c r="EZ43" s="42"/>
      <c r="FA43" s="24"/>
      <c r="FB43" s="148"/>
      <c r="FC43" s="19"/>
      <c r="FD43" s="34"/>
      <c r="FE43" s="44">
        <f>F63</f>
        <v>50</v>
      </c>
      <c r="FF43" s="45">
        <f>F41</f>
        <v>28</v>
      </c>
      <c r="FG43" s="45">
        <f>F58</f>
        <v>45</v>
      </c>
      <c r="FH43" s="45">
        <f>F34</f>
        <v>21</v>
      </c>
      <c r="FI43" s="45">
        <f>F21</f>
        <v>8</v>
      </c>
      <c r="FJ43" s="45">
        <f>F26</f>
        <v>13</v>
      </c>
      <c r="FK43" s="45">
        <f>F92</f>
        <v>79</v>
      </c>
      <c r="FL43" s="45">
        <f>F73</f>
        <v>60</v>
      </c>
      <c r="FM43" s="46">
        <f>F78</f>
        <v>65</v>
      </c>
      <c r="FN43" s="47">
        <f t="shared" si="38"/>
        <v>20049</v>
      </c>
      <c r="FO43" s="2"/>
      <c r="FP43" s="48" t="s">
        <v>74</v>
      </c>
      <c r="FQ43" s="49" t="s">
        <v>75</v>
      </c>
      <c r="FR43" s="49" t="s">
        <v>76</v>
      </c>
      <c r="FS43" s="49" t="s">
        <v>58</v>
      </c>
      <c r="FT43" s="49" t="s">
        <v>52</v>
      </c>
      <c r="FU43" s="49" t="s">
        <v>57</v>
      </c>
      <c r="FV43" s="49" t="s">
        <v>86</v>
      </c>
      <c r="FW43" s="49" t="s">
        <v>87</v>
      </c>
      <c r="FX43" s="50" t="s">
        <v>85</v>
      </c>
      <c r="FY43" s="42"/>
      <c r="FZ43" s="24"/>
      <c r="GB43" s="19"/>
      <c r="GC43" s="34"/>
      <c r="GD43" s="44">
        <f>F63</f>
        <v>50</v>
      </c>
      <c r="GE43" s="45">
        <f>F49</f>
        <v>36</v>
      </c>
      <c r="GF43" s="45">
        <f>F50</f>
        <v>37</v>
      </c>
      <c r="GG43" s="45">
        <f>F38</f>
        <v>25</v>
      </c>
      <c r="GH43" s="45">
        <f>F15</f>
        <v>2</v>
      </c>
      <c r="GI43" s="45">
        <f>F28</f>
        <v>15</v>
      </c>
      <c r="GJ43" s="45">
        <f>F88</f>
        <v>75</v>
      </c>
      <c r="GK43" s="45">
        <f>F71</f>
        <v>58</v>
      </c>
      <c r="GL43" s="46">
        <f>F84</f>
        <v>71</v>
      </c>
      <c r="GM43" s="47">
        <f t="shared" si="39"/>
        <v>20049</v>
      </c>
      <c r="GN43" s="2"/>
      <c r="GO43" s="48" t="s">
        <v>74</v>
      </c>
      <c r="GP43" s="49" t="s">
        <v>23</v>
      </c>
      <c r="GQ43" s="49" t="s">
        <v>29</v>
      </c>
      <c r="GR43" s="49" t="s">
        <v>71</v>
      </c>
      <c r="GS43" s="49" t="s">
        <v>20</v>
      </c>
      <c r="GT43" s="49" t="s">
        <v>31</v>
      </c>
      <c r="GU43" s="49" t="s">
        <v>68</v>
      </c>
      <c r="GV43" s="49" t="s">
        <v>26</v>
      </c>
      <c r="GW43" s="50" t="s">
        <v>32</v>
      </c>
      <c r="GX43" s="42"/>
      <c r="GY43" s="24"/>
    </row>
    <row r="44" spans="1:207" ht="12.75" thickBot="1" x14ac:dyDescent="0.25">
      <c r="A44" s="2"/>
      <c r="B44" s="2"/>
      <c r="C44" s="2"/>
      <c r="D44" s="101" t="s">
        <v>39</v>
      </c>
      <c r="E44" s="102" t="s">
        <v>103</v>
      </c>
      <c r="F44" s="103">
        <f>B4+(30*B6)</f>
        <v>31</v>
      </c>
      <c r="G44" s="2"/>
      <c r="I44" s="58"/>
      <c r="J44" s="34"/>
      <c r="K44" s="59">
        <f>F92</f>
        <v>79</v>
      </c>
      <c r="L44" s="60">
        <f>F73</f>
        <v>60</v>
      </c>
      <c r="M44" s="60">
        <f>F78</f>
        <v>65</v>
      </c>
      <c r="N44" s="60">
        <f>F61</f>
        <v>48</v>
      </c>
      <c r="O44" s="60">
        <f>F48</f>
        <v>35</v>
      </c>
      <c r="P44" s="60">
        <f>F53</f>
        <v>40</v>
      </c>
      <c r="Q44" s="60">
        <f>F36</f>
        <v>23</v>
      </c>
      <c r="R44" s="60">
        <f>F14</f>
        <v>1</v>
      </c>
      <c r="S44" s="61">
        <f>F31</f>
        <v>18</v>
      </c>
      <c r="T44" s="47">
        <f t="shared" si="32"/>
        <v>20049</v>
      </c>
      <c r="U44" s="2"/>
      <c r="V44" s="63" t="s">
        <v>86</v>
      </c>
      <c r="W44" s="64" t="s">
        <v>87</v>
      </c>
      <c r="X44" s="64" t="s">
        <v>85</v>
      </c>
      <c r="Y44" s="64" t="s">
        <v>83</v>
      </c>
      <c r="Z44" s="64" t="s">
        <v>84</v>
      </c>
      <c r="AA44" s="64" t="s">
        <v>82</v>
      </c>
      <c r="AB44" s="64" t="s">
        <v>80</v>
      </c>
      <c r="AC44" s="64" t="s">
        <v>81</v>
      </c>
      <c r="AD44" s="65" t="s">
        <v>79</v>
      </c>
      <c r="AE44" s="42"/>
      <c r="AF44" s="66"/>
      <c r="AH44" s="58"/>
      <c r="AI44" s="34"/>
      <c r="AJ44" s="59">
        <f>F88</f>
        <v>75</v>
      </c>
      <c r="AK44" s="60">
        <f>F71</f>
        <v>58</v>
      </c>
      <c r="AL44" s="60">
        <f>F84</f>
        <v>71</v>
      </c>
      <c r="AM44" s="60">
        <f>F65</f>
        <v>52</v>
      </c>
      <c r="AN44" s="60">
        <f>F42</f>
        <v>29</v>
      </c>
      <c r="AO44" s="60">
        <f>F55</f>
        <v>42</v>
      </c>
      <c r="AP44" s="60">
        <f>F36</f>
        <v>23</v>
      </c>
      <c r="AQ44" s="60">
        <f>F22</f>
        <v>9</v>
      </c>
      <c r="AR44" s="61">
        <f>F23</f>
        <v>10</v>
      </c>
      <c r="AS44" s="47">
        <f t="shared" si="33"/>
        <v>20049</v>
      </c>
      <c r="AT44" s="2"/>
      <c r="AU44" s="63" t="s">
        <v>68</v>
      </c>
      <c r="AV44" s="64" t="s">
        <v>26</v>
      </c>
      <c r="AW44" s="64" t="s">
        <v>32</v>
      </c>
      <c r="AX44" s="64" t="s">
        <v>56</v>
      </c>
      <c r="AY44" s="64" t="s">
        <v>67</v>
      </c>
      <c r="AZ44" s="64" t="s">
        <v>14</v>
      </c>
      <c r="BA44" s="64" t="s">
        <v>80</v>
      </c>
      <c r="BB44" s="64" t="s">
        <v>45</v>
      </c>
      <c r="BC44" s="65" t="s">
        <v>95</v>
      </c>
      <c r="BD44" s="42"/>
      <c r="BE44" s="66"/>
      <c r="BF44" s="148"/>
      <c r="BG44" s="58"/>
      <c r="BH44" s="34"/>
      <c r="BI44" s="59">
        <f>F94</f>
        <v>81</v>
      </c>
      <c r="BJ44" s="60">
        <f>F69</f>
        <v>56</v>
      </c>
      <c r="BK44" s="60">
        <f>F80</f>
        <v>67</v>
      </c>
      <c r="BL44" s="60">
        <f>F59</f>
        <v>46</v>
      </c>
      <c r="BM44" s="60">
        <f>F46</f>
        <v>33</v>
      </c>
      <c r="BN44" s="60">
        <f>F57</f>
        <v>44</v>
      </c>
      <c r="BO44" s="60">
        <f>F36</f>
        <v>23</v>
      </c>
      <c r="BP44" s="60">
        <f>F20</f>
        <v>7</v>
      </c>
      <c r="BQ44" s="61">
        <f>F25</f>
        <v>12</v>
      </c>
      <c r="BR44" s="47">
        <f t="shared" si="34"/>
        <v>20049</v>
      </c>
      <c r="BS44" s="2"/>
      <c r="BT44" s="63" t="s">
        <v>13</v>
      </c>
      <c r="BU44" s="64" t="s">
        <v>42</v>
      </c>
      <c r="BV44" s="64" t="s">
        <v>70</v>
      </c>
      <c r="BW44" s="64" t="s">
        <v>25</v>
      </c>
      <c r="BX44" s="64" t="s">
        <v>50</v>
      </c>
      <c r="BY44" s="64" t="s">
        <v>98</v>
      </c>
      <c r="BZ44" s="64" t="s">
        <v>80</v>
      </c>
      <c r="CA44" s="64" t="s">
        <v>37</v>
      </c>
      <c r="CB44" s="65" t="s">
        <v>62</v>
      </c>
      <c r="CC44" s="42"/>
      <c r="CD44" s="66"/>
      <c r="CF44" s="58"/>
      <c r="CG44" s="34"/>
      <c r="CH44" s="59">
        <f>F86</f>
        <v>73</v>
      </c>
      <c r="CI44" s="60">
        <f>F75</f>
        <v>62</v>
      </c>
      <c r="CJ44" s="60">
        <f>F82</f>
        <v>69</v>
      </c>
      <c r="CK44" s="60">
        <f>F67</f>
        <v>54</v>
      </c>
      <c r="CL44" s="60">
        <f>F44</f>
        <v>31</v>
      </c>
      <c r="CM44" s="60">
        <f>F51</f>
        <v>38</v>
      </c>
      <c r="CN44" s="60">
        <f>F36</f>
        <v>23</v>
      </c>
      <c r="CO44" s="60">
        <f>F16</f>
        <v>3</v>
      </c>
      <c r="CP44" s="61">
        <f>F29</f>
        <v>16</v>
      </c>
      <c r="CQ44" s="47">
        <f t="shared" si="35"/>
        <v>20049</v>
      </c>
      <c r="CR44" s="2"/>
      <c r="CS44" s="63" t="s">
        <v>60</v>
      </c>
      <c r="CT44" s="64" t="s">
        <v>69</v>
      </c>
      <c r="CU44" s="64" t="s">
        <v>92</v>
      </c>
      <c r="CV44" s="64" t="s">
        <v>30</v>
      </c>
      <c r="CW44" s="64" t="s">
        <v>39</v>
      </c>
      <c r="CX44" s="64" t="s">
        <v>51</v>
      </c>
      <c r="CY44" s="64" t="s">
        <v>80</v>
      </c>
      <c r="CZ44" s="64" t="s">
        <v>12</v>
      </c>
      <c r="DA44" s="65" t="s">
        <v>21</v>
      </c>
      <c r="DB44" s="42"/>
      <c r="DC44" s="66"/>
      <c r="DE44" s="58"/>
      <c r="DF44" s="34"/>
      <c r="DG44" s="59">
        <f>F94</f>
        <v>81</v>
      </c>
      <c r="DH44" s="60">
        <f>F71</f>
        <v>58</v>
      </c>
      <c r="DI44" s="60">
        <f>F78</f>
        <v>65</v>
      </c>
      <c r="DJ44" s="60">
        <f>F59</f>
        <v>46</v>
      </c>
      <c r="DK44" s="60">
        <f>F48</f>
        <v>35</v>
      </c>
      <c r="DL44" s="60">
        <f>F55</f>
        <v>42</v>
      </c>
      <c r="DM44" s="60">
        <f>F36</f>
        <v>23</v>
      </c>
      <c r="DN44" s="60">
        <f>F16</f>
        <v>3</v>
      </c>
      <c r="DO44" s="61">
        <f>F29</f>
        <v>16</v>
      </c>
      <c r="DP44" s="47">
        <f t="shared" si="36"/>
        <v>20049</v>
      </c>
      <c r="DQ44" s="2"/>
      <c r="DR44" s="63" t="s">
        <v>13</v>
      </c>
      <c r="DS44" s="64" t="s">
        <v>26</v>
      </c>
      <c r="DT44" s="64" t="s">
        <v>85</v>
      </c>
      <c r="DU44" s="64" t="s">
        <v>25</v>
      </c>
      <c r="DV44" s="64" t="s">
        <v>84</v>
      </c>
      <c r="DW44" s="64" t="s">
        <v>14</v>
      </c>
      <c r="DX44" s="64" t="s">
        <v>80</v>
      </c>
      <c r="DY44" s="64" t="s">
        <v>12</v>
      </c>
      <c r="DZ44" s="65" t="s">
        <v>21</v>
      </c>
      <c r="EA44" s="42"/>
      <c r="EB44" s="66"/>
      <c r="ED44" s="58"/>
      <c r="EE44" s="34"/>
      <c r="EF44" s="59">
        <f>F86</f>
        <v>73</v>
      </c>
      <c r="EG44" s="60">
        <f>F73</f>
        <v>60</v>
      </c>
      <c r="EH44" s="60">
        <f>F84</f>
        <v>71</v>
      </c>
      <c r="EI44" s="60">
        <f>F67</f>
        <v>54</v>
      </c>
      <c r="EJ44" s="60">
        <f>F42</f>
        <v>29</v>
      </c>
      <c r="EK44" s="60">
        <f>F53</f>
        <v>40</v>
      </c>
      <c r="EL44" s="60">
        <f>F36</f>
        <v>23</v>
      </c>
      <c r="EM44" s="60">
        <f>F20</f>
        <v>7</v>
      </c>
      <c r="EN44" s="61">
        <f>F25</f>
        <v>12</v>
      </c>
      <c r="EO44" s="47">
        <f t="shared" si="37"/>
        <v>20049</v>
      </c>
      <c r="EP44" s="2"/>
      <c r="EQ44" s="63" t="s">
        <v>60</v>
      </c>
      <c r="ER44" s="64" t="s">
        <v>87</v>
      </c>
      <c r="ES44" s="64" t="s">
        <v>32</v>
      </c>
      <c r="ET44" s="64" t="s">
        <v>30</v>
      </c>
      <c r="EU44" s="64" t="s">
        <v>67</v>
      </c>
      <c r="EV44" s="64" t="s">
        <v>82</v>
      </c>
      <c r="EW44" s="64" t="s">
        <v>80</v>
      </c>
      <c r="EX44" s="64" t="s">
        <v>37</v>
      </c>
      <c r="EY44" s="65" t="s">
        <v>62</v>
      </c>
      <c r="EZ44" s="42"/>
      <c r="FA44" s="66"/>
      <c r="FB44" s="148"/>
      <c r="FC44" s="58"/>
      <c r="FD44" s="34"/>
      <c r="FE44" s="59">
        <f>F88</f>
        <v>75</v>
      </c>
      <c r="FF44" s="60">
        <f>F75</f>
        <v>62</v>
      </c>
      <c r="FG44" s="60">
        <f>F80</f>
        <v>67</v>
      </c>
      <c r="FH44" s="60">
        <f>F65</f>
        <v>52</v>
      </c>
      <c r="FI44" s="60">
        <f>F46</f>
        <v>33</v>
      </c>
      <c r="FJ44" s="60">
        <f>F51</f>
        <v>38</v>
      </c>
      <c r="FK44" s="60">
        <f>F36</f>
        <v>23</v>
      </c>
      <c r="FL44" s="60">
        <f>F14</f>
        <v>1</v>
      </c>
      <c r="FM44" s="61">
        <f>F31</f>
        <v>18</v>
      </c>
      <c r="FN44" s="47">
        <f t="shared" si="38"/>
        <v>20049</v>
      </c>
      <c r="FO44" s="2"/>
      <c r="FP44" s="63" t="s">
        <v>68</v>
      </c>
      <c r="FQ44" s="64" t="s">
        <v>69</v>
      </c>
      <c r="FR44" s="64" t="s">
        <v>70</v>
      </c>
      <c r="FS44" s="64" t="s">
        <v>56</v>
      </c>
      <c r="FT44" s="64" t="s">
        <v>50</v>
      </c>
      <c r="FU44" s="64" t="s">
        <v>51</v>
      </c>
      <c r="FV44" s="64" t="s">
        <v>80</v>
      </c>
      <c r="FW44" s="64" t="s">
        <v>81</v>
      </c>
      <c r="FX44" s="65" t="s">
        <v>79</v>
      </c>
      <c r="FY44" s="42"/>
      <c r="FZ44" s="66"/>
      <c r="GB44" s="58"/>
      <c r="GC44" s="34"/>
      <c r="GD44" s="59">
        <f>F92</f>
        <v>79</v>
      </c>
      <c r="GE44" s="60">
        <f>F69</f>
        <v>56</v>
      </c>
      <c r="GF44" s="60">
        <f>F82</f>
        <v>69</v>
      </c>
      <c r="GG44" s="60">
        <f>F61</f>
        <v>48</v>
      </c>
      <c r="GH44" s="60">
        <f>F44</f>
        <v>31</v>
      </c>
      <c r="GI44" s="60">
        <f>F57</f>
        <v>44</v>
      </c>
      <c r="GJ44" s="60">
        <f>F36</f>
        <v>23</v>
      </c>
      <c r="GK44" s="60">
        <f>F22</f>
        <v>9</v>
      </c>
      <c r="GL44" s="61">
        <f>F23</f>
        <v>10</v>
      </c>
      <c r="GM44" s="47">
        <f t="shared" si="39"/>
        <v>20049</v>
      </c>
      <c r="GN44" s="2"/>
      <c r="GO44" s="63" t="s">
        <v>86</v>
      </c>
      <c r="GP44" s="64" t="s">
        <v>42</v>
      </c>
      <c r="GQ44" s="64" t="s">
        <v>92</v>
      </c>
      <c r="GR44" s="64" t="s">
        <v>83</v>
      </c>
      <c r="GS44" s="64" t="s">
        <v>39</v>
      </c>
      <c r="GT44" s="64" t="s">
        <v>98</v>
      </c>
      <c r="GU44" s="64" t="s">
        <v>80</v>
      </c>
      <c r="GV44" s="64" t="s">
        <v>45</v>
      </c>
      <c r="GW44" s="65" t="s">
        <v>95</v>
      </c>
      <c r="GX44" s="42"/>
      <c r="GY44" s="66"/>
    </row>
    <row r="45" spans="1:207" x14ac:dyDescent="0.2">
      <c r="A45" s="2"/>
      <c r="B45" s="2"/>
      <c r="C45" s="2"/>
      <c r="D45" s="101" t="s">
        <v>35</v>
      </c>
      <c r="E45" s="102" t="s">
        <v>103</v>
      </c>
      <c r="F45" s="103">
        <f>B4+(31*B6)</f>
        <v>32</v>
      </c>
      <c r="G45" s="2"/>
      <c r="I45" s="58"/>
      <c r="J45" s="34"/>
      <c r="K45" s="166">
        <f>SUMSQ(K36,L36,M36,K37,L37,M37,K38,L38,M38)</f>
        <v>20049</v>
      </c>
      <c r="L45" s="167">
        <f>SUMSQ(K39,L39,M39,K40,L40,M40,K41,L41,M41)</f>
        <v>20049</v>
      </c>
      <c r="M45" s="167">
        <f>SUMSQ(K42,L42,M42,K43,L43,M43,K44,L44,M44)</f>
        <v>20049</v>
      </c>
      <c r="N45" s="167">
        <f>SUMSQ(N36,O36,P36,N37,O37,P37,N38,O38,P38)</f>
        <v>20049</v>
      </c>
      <c r="O45" s="167">
        <f>SUMSQ(N39,O39,P39,N40,O40,P40,N41,O41,P41)</f>
        <v>20049</v>
      </c>
      <c r="P45" s="167">
        <f>SUMSQ(N42,O42,P42,N43,O43,P43,N44,O44,P44)</f>
        <v>20049</v>
      </c>
      <c r="Q45" s="167">
        <f>SUMSQ(Q36,R36,S36,Q37,R37,S37,Q38,R38,S38)</f>
        <v>20049</v>
      </c>
      <c r="R45" s="167">
        <f>SUMSQ(Q39,R39,S39,Q40,R40,S40,Q41,R41,S41)</f>
        <v>20049</v>
      </c>
      <c r="S45" s="167">
        <f>SUMSQ(Q42,R42,S42,Q43,R43,S43,Q44,R44,S44)</f>
        <v>20049</v>
      </c>
      <c r="T45" s="47">
        <f>SUMSQ(K36,L37,M38,N39,O40,P41,Q42,R43,S44)</f>
        <v>20049</v>
      </c>
      <c r="U45" s="2"/>
      <c r="V45" s="77"/>
      <c r="W45" s="77"/>
      <c r="X45" s="77"/>
      <c r="Y45" s="77"/>
      <c r="Z45" s="77"/>
      <c r="AA45" s="77"/>
      <c r="AB45" s="77"/>
      <c r="AC45" s="77"/>
      <c r="AD45" s="77"/>
      <c r="AE45" s="42"/>
      <c r="AF45" s="66"/>
      <c r="AH45" s="58"/>
      <c r="AI45" s="34"/>
      <c r="AJ45" s="166">
        <f>SUMSQ(AJ36,AK36,AL36,AJ37,AK37,AL37,AJ38,AK38,AL38)</f>
        <v>20049</v>
      </c>
      <c r="AK45" s="167">
        <f>SUMSQ(AJ39,AK39,AL39,AJ40,AK40,AL40,AJ41,AK41,AL41)</f>
        <v>20049</v>
      </c>
      <c r="AL45" s="167">
        <f>SUMSQ(AJ42,AK42,AL42,AJ43,AK43,AL43,AJ44,AK44,AL44)</f>
        <v>20049</v>
      </c>
      <c r="AM45" s="167">
        <f>SUMSQ(AM36,AN36,AO36,AM37,AN37,AO37,AM38,AN38,AO38)</f>
        <v>20049</v>
      </c>
      <c r="AN45" s="167">
        <f>SUMSQ(AM39,AN39,AO39,AM40,AN40,AO40,AM41,AN41,AO41)</f>
        <v>20049</v>
      </c>
      <c r="AO45" s="167">
        <f>SUMSQ(AM42,AN42,AO42,AM43,AN43,AO43,AM44,AN44,AO44)</f>
        <v>20049</v>
      </c>
      <c r="AP45" s="167">
        <f>SUMSQ(AP36,AQ36,AR36,AP37,AQ37,AR37,AP38,AQ38,AR38)</f>
        <v>20049</v>
      </c>
      <c r="AQ45" s="167">
        <f>SUMSQ(AP39,AQ39,AR39,AP40,AQ40,AR40,AP41,AQ41,AR41)</f>
        <v>20049</v>
      </c>
      <c r="AR45" s="167">
        <f>SUMSQ(AP42,AQ42,AR42,AP43,AQ43,AR43,AP44,AQ44,AR44)</f>
        <v>20049</v>
      </c>
      <c r="AS45" s="47">
        <f>SUMSQ(AJ36,AK37,AL38,AM39,AN40,AO41,AP42,AQ43,AR44)</f>
        <v>20049</v>
      </c>
      <c r="AT45" s="2"/>
      <c r="AU45" s="77"/>
      <c r="AV45" s="77"/>
      <c r="AW45" s="77"/>
      <c r="AX45" s="77"/>
      <c r="AY45" s="77"/>
      <c r="AZ45" s="77"/>
      <c r="BA45" s="77"/>
      <c r="BB45" s="77"/>
      <c r="BC45" s="77"/>
      <c r="BD45" s="42"/>
      <c r="BE45" s="66"/>
      <c r="BG45" s="58"/>
      <c r="BH45" s="34"/>
      <c r="BI45" s="166">
        <f>SUMSQ(BI36,BJ36,BK36,BI37,BJ37,BK37,BI38,BJ38,BK38)</f>
        <v>20049</v>
      </c>
      <c r="BJ45" s="167">
        <f>SUMSQ(BI39,BJ39,BK39,BI40,BJ40,BK40,BI41,BJ41,BK41)</f>
        <v>20049</v>
      </c>
      <c r="BK45" s="167">
        <f>SUMSQ(BI42,BJ42,BK42,BI43,BJ43,BK43,BI44,BJ44,BK44)</f>
        <v>20049</v>
      </c>
      <c r="BL45" s="167">
        <f>SUMSQ(BL36,BM36,BN36,BL37,BM37,BN37,BL38,BM38,BN38)</f>
        <v>20049</v>
      </c>
      <c r="BM45" s="167">
        <f>SUMSQ(BL39,BM39,BN39,BL40,BM40,BN40,BL41,BM41,BN41)</f>
        <v>20049</v>
      </c>
      <c r="BN45" s="167">
        <f>SUMSQ(BL42,BM42,BN42,BL43,BM43,BN43,BL44,BM44,BN44)</f>
        <v>20049</v>
      </c>
      <c r="BO45" s="167">
        <f>SUMSQ(BO36,BP36,BQ36,BO37,BP37,BQ37,BO38,BP38,BQ38)</f>
        <v>20049</v>
      </c>
      <c r="BP45" s="167">
        <f>SUMSQ(BO39,BP39,BQ39,BO40,BP40,BQ40,BO41,BP41,BQ41)</f>
        <v>20049</v>
      </c>
      <c r="BQ45" s="167">
        <f>SUMSQ(BO42,BP42,BQ42,BO43,BP43,BQ43,BO44,BP44,BQ44)</f>
        <v>20049</v>
      </c>
      <c r="BR45" s="47">
        <f>SUMSQ(BI36,BJ37,BK38,BL39,BM40,BN41,BO42,BP43,BQ44)</f>
        <v>20049</v>
      </c>
      <c r="BS45" s="2"/>
      <c r="BT45" s="77"/>
      <c r="BU45" s="77"/>
      <c r="BV45" s="77"/>
      <c r="BW45" s="77"/>
      <c r="BX45" s="77"/>
      <c r="BY45" s="77"/>
      <c r="BZ45" s="77"/>
      <c r="CA45" s="77"/>
      <c r="CB45" s="77"/>
      <c r="CC45" s="42"/>
      <c r="CD45" s="66"/>
      <c r="CF45" s="58"/>
      <c r="CG45" s="34"/>
      <c r="CH45" s="166">
        <f>SUMSQ(CH36,CI36,CJ36,CH37,CI37,CJ37,CH38,CI38,CJ38)</f>
        <v>20049</v>
      </c>
      <c r="CI45" s="167">
        <f>SUMSQ(CH39,CI39,CJ39,CH40,CI40,CJ40,CH41,CI41,CJ41)</f>
        <v>20049</v>
      </c>
      <c r="CJ45" s="167">
        <f>SUMSQ(CH42,CI42,CJ42,CH43,CI43,CJ43,CH44,CI44,CJ44)</f>
        <v>20049</v>
      </c>
      <c r="CK45" s="167">
        <f>SUMSQ(CK36,CL36,CM36,CK37,CL37,CM37,CK38,CL38,CM38)</f>
        <v>20049</v>
      </c>
      <c r="CL45" s="167">
        <f>SUMSQ(CK39,CL39,CM39,CK40,CL40,CM40,CK41,CL41,CM41)</f>
        <v>20049</v>
      </c>
      <c r="CM45" s="167">
        <f>SUMSQ(CK42,CL42,CM42,CK43,CL43,CM43,CK44,CL44,CM44)</f>
        <v>20049</v>
      </c>
      <c r="CN45" s="167">
        <f>SUMSQ(CN36,CO36,CP36,CN37,CO37,CP37,CN38,CO38,CP38)</f>
        <v>20049</v>
      </c>
      <c r="CO45" s="167">
        <f>SUMSQ(CN39,CO39,CP39,CN40,CO40,CP40,CN41,CO41,CP41)</f>
        <v>20049</v>
      </c>
      <c r="CP45" s="167">
        <f>SUMSQ(CN42,CO42,CP42,CN43,CO43,CP43,CN44,CO44,CP44)</f>
        <v>20049</v>
      </c>
      <c r="CQ45" s="47">
        <f>SUMSQ(CH36,CI37,CJ38,CK39,CL40,CM41,CN42,CO43,CP44)</f>
        <v>20049</v>
      </c>
      <c r="CR45" s="2"/>
      <c r="CS45" s="77"/>
      <c r="CT45" s="77"/>
      <c r="CU45" s="77"/>
      <c r="CV45" s="77"/>
      <c r="CW45" s="77"/>
      <c r="CX45" s="77"/>
      <c r="CY45" s="77"/>
      <c r="CZ45" s="77"/>
      <c r="DA45" s="77"/>
      <c r="DB45" s="42"/>
      <c r="DC45" s="66"/>
      <c r="DE45" s="58"/>
      <c r="DF45" s="34"/>
      <c r="DG45" s="166">
        <f>SUMSQ(DG36,DH36,DI36,DG37,DH37,DI37,DG38,DH38,DI38)</f>
        <v>20049</v>
      </c>
      <c r="DH45" s="167">
        <f>SUMSQ(DG39,DH39,DI39,DG40,DH40,DI40,DG41,DH41,DI41)</f>
        <v>20049</v>
      </c>
      <c r="DI45" s="167">
        <f>SUMSQ(DG42,DH42,DI42,DG43,DH43,DI43,DG44,DH44,DI44)</f>
        <v>20049</v>
      </c>
      <c r="DJ45" s="167">
        <f>SUMSQ(DJ36,DK36,DL36,DJ37,DK37,DL37,DJ38,DK38,DL38)</f>
        <v>20049</v>
      </c>
      <c r="DK45" s="167">
        <f>SUMSQ(DJ39,DK39,DL39,DJ40,DK40,DL40,DJ41,DK41,DL41)</f>
        <v>20049</v>
      </c>
      <c r="DL45" s="167">
        <f>SUMSQ(DJ42,DK42,DL42,DJ43,DK43,DL43,DJ44,DK44,DL44)</f>
        <v>20049</v>
      </c>
      <c r="DM45" s="167">
        <f>SUMSQ(DM36,DN36,DO36,DM37,DN37,DO37,DM38,DN38,DO38)</f>
        <v>20049</v>
      </c>
      <c r="DN45" s="167">
        <f>SUMSQ(DM39,DN39,DO39,DM40,DN40,DO40,DM41,DN41,DO41)</f>
        <v>20049</v>
      </c>
      <c r="DO45" s="167">
        <f>SUMSQ(DM42,DN42,DO42,DM43,DN43,DO43,DM44,DN44,DO44)</f>
        <v>20049</v>
      </c>
      <c r="DP45" s="47">
        <f>SUMSQ(DG36,DH37,DI38,DJ39,DK40,DL41,DM42,DN43,DO44)</f>
        <v>20049</v>
      </c>
      <c r="DQ45" s="2"/>
      <c r="DR45" s="77"/>
      <c r="DS45" s="77"/>
      <c r="DT45" s="77"/>
      <c r="DU45" s="77"/>
      <c r="DV45" s="77"/>
      <c r="DW45" s="77"/>
      <c r="DX45" s="77"/>
      <c r="DY45" s="77"/>
      <c r="DZ45" s="77"/>
      <c r="EA45" s="42"/>
      <c r="EB45" s="66"/>
      <c r="ED45" s="58"/>
      <c r="EE45" s="34"/>
      <c r="EF45" s="166">
        <f>SUMSQ(EF36,EG36,EH36,EF37,EG37,EH37,EF38,EG38,EH38)</f>
        <v>20049</v>
      </c>
      <c r="EG45" s="167">
        <f>SUMSQ(EF39,EG39,EH39,EF40,EG40,EH40,EF41,EG41,EH41)</f>
        <v>20049</v>
      </c>
      <c r="EH45" s="167">
        <f>SUMSQ(EF42,EG42,EH42,EF43,EG43,EH43,EF44,EG44,EH44)</f>
        <v>20049</v>
      </c>
      <c r="EI45" s="167">
        <f>SUMSQ(EI36,EJ36,EK36,EI37,EJ37,EK37,EI38,EJ38,EK38)</f>
        <v>20049</v>
      </c>
      <c r="EJ45" s="167">
        <f>SUMSQ(EI39,EJ39,EK39,EI40,EJ40,EK40,EI41,EJ41,EK41)</f>
        <v>20049</v>
      </c>
      <c r="EK45" s="167">
        <f>SUMSQ(EI42,EJ42,EK42,EI43,EJ43,EK43,EI44,EJ44,EK44)</f>
        <v>20049</v>
      </c>
      <c r="EL45" s="167">
        <f>SUMSQ(EL36,EM36,EN36,EL37,EM37,EN37,EL38,EM38,EN38)</f>
        <v>20049</v>
      </c>
      <c r="EM45" s="167">
        <f>SUMSQ(EL39,EM39,EN39,EL40,EM40,EN40,EL41,EM41,EN41)</f>
        <v>20049</v>
      </c>
      <c r="EN45" s="167">
        <f>SUMSQ(EL42,EM42,EN42,EL43,EM43,EN43,EL44,EM44,EN44)</f>
        <v>20049</v>
      </c>
      <c r="EO45" s="47">
        <f>SUMSQ(EF36,EG37,EH38,EI39,EJ40,EK41,EL42,EM43,EN44)</f>
        <v>20049</v>
      </c>
      <c r="EP45" s="2"/>
      <c r="EQ45" s="77"/>
      <c r="ER45" s="77"/>
      <c r="ES45" s="77"/>
      <c r="ET45" s="77"/>
      <c r="EU45" s="77"/>
      <c r="EV45" s="77"/>
      <c r="EW45" s="77"/>
      <c r="EX45" s="77"/>
      <c r="EY45" s="77"/>
      <c r="EZ45" s="42"/>
      <c r="FA45" s="66"/>
      <c r="FC45" s="58"/>
      <c r="FD45" s="34"/>
      <c r="FE45" s="166">
        <f>SUMSQ(FE36,FF36,FG36,FE37,FF37,FG37,FE38,FF38,FG38)</f>
        <v>20049</v>
      </c>
      <c r="FF45" s="167">
        <f>SUMSQ(FE39,FF39,FG39,FE40,FF40,FG40,FE41,FF41,FG41)</f>
        <v>20049</v>
      </c>
      <c r="FG45" s="167">
        <f>SUMSQ(FE42,FF42,FG42,FE43,FF43,FG43,FE44,FF44,FG44)</f>
        <v>20049</v>
      </c>
      <c r="FH45" s="167">
        <f>SUMSQ(FH36,FI36,FJ36,FH37,FI37,FJ37,FH38,FI38,FJ38)</f>
        <v>20049</v>
      </c>
      <c r="FI45" s="167">
        <f>SUMSQ(FH39,FI39,FJ39,FH40,FI40,FJ40,FH41,FI41,FJ41)</f>
        <v>20049</v>
      </c>
      <c r="FJ45" s="167">
        <f>SUMSQ(FH42,FI42,FJ42,FH43,FI43,FJ43,FH44,FI44,FJ44)</f>
        <v>20049</v>
      </c>
      <c r="FK45" s="167">
        <f>SUMSQ(FK36,FL36,FM36,FK37,FL37,FM37,FK38,FL38,FM38)</f>
        <v>20049</v>
      </c>
      <c r="FL45" s="167">
        <f>SUMSQ(FK39,FL39,FM39,FK40,FL40,FM40,FK41,FL41,FM41)</f>
        <v>20049</v>
      </c>
      <c r="FM45" s="167">
        <f>SUMSQ(FK42,FL42,FM42,FK43,FL43,FM43,FK44,FL44,FM44)</f>
        <v>20049</v>
      </c>
      <c r="FN45" s="47">
        <f>SUMSQ(FE36,FF37,FG38,FH39,FI40,FJ41,FK42,FL43,FM44)</f>
        <v>20049</v>
      </c>
      <c r="FO45" s="2"/>
      <c r="FP45" s="77"/>
      <c r="FQ45" s="77"/>
      <c r="FR45" s="77"/>
      <c r="FS45" s="77"/>
      <c r="FT45" s="77"/>
      <c r="FU45" s="77"/>
      <c r="FV45" s="77"/>
      <c r="FW45" s="77"/>
      <c r="FX45" s="77"/>
      <c r="FY45" s="42"/>
      <c r="FZ45" s="66"/>
      <c r="GB45" s="58"/>
      <c r="GC45" s="34"/>
      <c r="GD45" s="166">
        <f>SUMSQ(GD36,GE36,GF36,GD37,GE37,GF37,GD38,GE38,GF38)</f>
        <v>20049</v>
      </c>
      <c r="GE45" s="167">
        <f>SUMSQ(GD39,GE39,GF39,GD40,GE40,GF40,GD41,GE41,GF41)</f>
        <v>20049</v>
      </c>
      <c r="GF45" s="167">
        <f>SUMSQ(GD42,GE42,GF42,GD43,GE43,GF43,GD44,GE44,GF44)</f>
        <v>20049</v>
      </c>
      <c r="GG45" s="167">
        <f>SUMSQ(GG36,GH36,GI36,GG37,GH37,GI37,GG38,GH38,GI38)</f>
        <v>20049</v>
      </c>
      <c r="GH45" s="167">
        <f>SUMSQ(GG39,GH39,GI39,GG40,GH40,GI40,GG41,GH41,GI41)</f>
        <v>20049</v>
      </c>
      <c r="GI45" s="167">
        <f>SUMSQ(GG42,GH42,GI42,GG43,GH43,GI43,GG44,GH44,GI44)</f>
        <v>20049</v>
      </c>
      <c r="GJ45" s="167">
        <f>SUMSQ(GJ36,GK36,GL36,GJ37,GK37,GL37,GJ38,GK38,GL38)</f>
        <v>20049</v>
      </c>
      <c r="GK45" s="167">
        <f>SUMSQ(GJ39,GK39,GL39,GJ40,GK40,GL40,GJ41,GK41,GL41)</f>
        <v>20049</v>
      </c>
      <c r="GL45" s="167">
        <f>SUMSQ(GJ42,GK42,GL42,GJ43,GK43,GL43,GJ44,GK44,GL44)</f>
        <v>20049</v>
      </c>
      <c r="GM45" s="47">
        <f>SUMSQ(GD36,GE37,GF38,GG39,GH40,GI41,GJ42,GK43,GL44)</f>
        <v>20049</v>
      </c>
      <c r="GN45" s="2"/>
      <c r="GO45" s="77"/>
      <c r="GP45" s="77"/>
      <c r="GQ45" s="77"/>
      <c r="GR45" s="77"/>
      <c r="GS45" s="77"/>
      <c r="GT45" s="77"/>
      <c r="GU45" s="77"/>
      <c r="GV45" s="77"/>
      <c r="GW45" s="77"/>
      <c r="GX45" s="42"/>
      <c r="GY45" s="66"/>
    </row>
    <row r="46" spans="1:207" ht="12.75" thickBot="1" x14ac:dyDescent="0.25">
      <c r="A46" s="2"/>
      <c r="B46" s="2"/>
      <c r="C46" s="2"/>
      <c r="D46" s="101" t="s">
        <v>50</v>
      </c>
      <c r="E46" s="102" t="s">
        <v>103</v>
      </c>
      <c r="F46" s="103">
        <f>B4+(32*B6)</f>
        <v>33</v>
      </c>
      <c r="G46" s="2"/>
      <c r="I46" s="88"/>
      <c r="J46" s="34"/>
      <c r="K46" s="89">
        <f t="shared" ref="K46:S46" si="40">SUMSQ(K36:K44)</f>
        <v>20049</v>
      </c>
      <c r="L46" s="90">
        <f t="shared" si="40"/>
        <v>20049</v>
      </c>
      <c r="M46" s="90">
        <f t="shared" si="40"/>
        <v>20049</v>
      </c>
      <c r="N46" s="90">
        <f t="shared" si="40"/>
        <v>20049</v>
      </c>
      <c r="O46" s="90">
        <f t="shared" si="40"/>
        <v>20049</v>
      </c>
      <c r="P46" s="90">
        <f t="shared" si="40"/>
        <v>20049</v>
      </c>
      <c r="Q46" s="90">
        <f t="shared" si="40"/>
        <v>20049</v>
      </c>
      <c r="R46" s="90">
        <f t="shared" si="40"/>
        <v>20049</v>
      </c>
      <c r="S46" s="90">
        <f t="shared" si="40"/>
        <v>20049</v>
      </c>
      <c r="T46" s="100">
        <f>SUMSQ(K44,L43,M42,N41,O40,P39,Q38,R37,S36)</f>
        <v>20049</v>
      </c>
      <c r="U46" s="2"/>
      <c r="V46" s="136" t="s">
        <v>64</v>
      </c>
      <c r="W46" s="137" t="s">
        <v>24</v>
      </c>
      <c r="X46" s="137" t="s">
        <v>41</v>
      </c>
      <c r="Y46" s="137" t="s">
        <v>19</v>
      </c>
      <c r="Z46" s="137" t="s">
        <v>36</v>
      </c>
      <c r="AA46" s="137" t="s">
        <v>93</v>
      </c>
      <c r="AB46" s="137" t="s">
        <v>56</v>
      </c>
      <c r="AC46" s="137" t="s">
        <v>69</v>
      </c>
      <c r="AD46" s="138" t="s">
        <v>79</v>
      </c>
      <c r="AE46" s="42"/>
      <c r="AF46" s="97"/>
      <c r="AH46" s="88"/>
      <c r="AI46" s="34"/>
      <c r="AJ46" s="89">
        <f t="shared" ref="AJ46:AR46" si="41">SUMSQ(AJ36:AJ44)</f>
        <v>20049</v>
      </c>
      <c r="AK46" s="90">
        <f t="shared" si="41"/>
        <v>20049</v>
      </c>
      <c r="AL46" s="90">
        <f t="shared" si="41"/>
        <v>20049</v>
      </c>
      <c r="AM46" s="90">
        <f t="shared" si="41"/>
        <v>20049</v>
      </c>
      <c r="AN46" s="90">
        <f t="shared" si="41"/>
        <v>20049</v>
      </c>
      <c r="AO46" s="90">
        <f t="shared" si="41"/>
        <v>20049</v>
      </c>
      <c r="AP46" s="90">
        <f t="shared" si="41"/>
        <v>20049</v>
      </c>
      <c r="AQ46" s="90">
        <f t="shared" si="41"/>
        <v>20049</v>
      </c>
      <c r="AR46" s="90">
        <f t="shared" si="41"/>
        <v>20049</v>
      </c>
      <c r="AS46" s="100">
        <f>SUMSQ(AJ44,AK43,AL42,AM41,AN40,AO39,AP38,AQ37,AR36)</f>
        <v>20049</v>
      </c>
      <c r="AT46" s="2"/>
      <c r="AU46" s="136" t="s">
        <v>72</v>
      </c>
      <c r="AV46" s="137" t="s">
        <v>24</v>
      </c>
      <c r="AW46" s="137" t="s">
        <v>33</v>
      </c>
      <c r="AX46" s="137" t="s">
        <v>54</v>
      </c>
      <c r="AY46" s="137" t="s">
        <v>63</v>
      </c>
      <c r="AZ46" s="137" t="s">
        <v>15</v>
      </c>
      <c r="BA46" s="137" t="s">
        <v>83</v>
      </c>
      <c r="BB46" s="137" t="s">
        <v>42</v>
      </c>
      <c r="BC46" s="138" t="s">
        <v>95</v>
      </c>
      <c r="BD46" s="42"/>
      <c r="BE46" s="97"/>
      <c r="BF46" s="148"/>
      <c r="BG46" s="88"/>
      <c r="BH46" s="34"/>
      <c r="BI46" s="89">
        <f t="shared" ref="BI46:BQ46" si="42">SUMSQ(BI36:BI44)</f>
        <v>20049</v>
      </c>
      <c r="BJ46" s="90">
        <f t="shared" si="42"/>
        <v>20049</v>
      </c>
      <c r="BK46" s="90">
        <f t="shared" si="42"/>
        <v>20049</v>
      </c>
      <c r="BL46" s="90">
        <f t="shared" si="42"/>
        <v>20049</v>
      </c>
      <c r="BM46" s="90">
        <f t="shared" si="42"/>
        <v>20049</v>
      </c>
      <c r="BN46" s="90">
        <f t="shared" si="42"/>
        <v>20049</v>
      </c>
      <c r="BO46" s="90">
        <f t="shared" si="42"/>
        <v>20049</v>
      </c>
      <c r="BP46" s="90">
        <f t="shared" si="42"/>
        <v>20049</v>
      </c>
      <c r="BQ46" s="90">
        <f t="shared" si="42"/>
        <v>20049</v>
      </c>
      <c r="BR46" s="100">
        <f>SUMSQ(BI44,BJ43,BK42,BL41,BM40,BN39,BO38,BP37,BQ36)</f>
        <v>20049</v>
      </c>
      <c r="BS46" s="2"/>
      <c r="BT46" s="136" t="s">
        <v>52</v>
      </c>
      <c r="BU46" s="137" t="s">
        <v>24</v>
      </c>
      <c r="BV46" s="137" t="s">
        <v>97</v>
      </c>
      <c r="BW46" s="137" t="s">
        <v>43</v>
      </c>
      <c r="BX46" s="137" t="s">
        <v>11</v>
      </c>
      <c r="BY46" s="137" t="s">
        <v>75</v>
      </c>
      <c r="BZ46" s="137" t="s">
        <v>30</v>
      </c>
      <c r="CA46" s="137" t="s">
        <v>87</v>
      </c>
      <c r="CB46" s="138" t="s">
        <v>62</v>
      </c>
      <c r="CC46" s="42"/>
      <c r="CD46" s="97"/>
      <c r="CF46" s="88"/>
      <c r="CG46" s="34"/>
      <c r="CH46" s="89">
        <f t="shared" ref="CH46:CP46" si="43">SUMSQ(CH36:CH44)</f>
        <v>20049</v>
      </c>
      <c r="CI46" s="90">
        <f t="shared" si="43"/>
        <v>20049</v>
      </c>
      <c r="CJ46" s="90">
        <f t="shared" si="43"/>
        <v>20049</v>
      </c>
      <c r="CK46" s="90">
        <f t="shared" si="43"/>
        <v>20049</v>
      </c>
      <c r="CL46" s="90">
        <f t="shared" si="43"/>
        <v>20049</v>
      </c>
      <c r="CM46" s="90">
        <f t="shared" si="43"/>
        <v>20049</v>
      </c>
      <c r="CN46" s="90">
        <f t="shared" si="43"/>
        <v>20049</v>
      </c>
      <c r="CO46" s="90">
        <f t="shared" si="43"/>
        <v>20049</v>
      </c>
      <c r="CP46" s="90">
        <f t="shared" si="43"/>
        <v>20049</v>
      </c>
      <c r="CQ46" s="100">
        <f>SUMSQ(CH44,CI43,CJ42,CK41,CL40,CM39,CN38,CO37,CP36)</f>
        <v>20049</v>
      </c>
      <c r="CR46" s="2"/>
      <c r="CS46" s="136" t="s">
        <v>20</v>
      </c>
      <c r="CT46" s="137" t="s">
        <v>24</v>
      </c>
      <c r="CU46" s="137" t="s">
        <v>28</v>
      </c>
      <c r="CV46" s="137" t="s">
        <v>27</v>
      </c>
      <c r="CW46" s="137" t="s">
        <v>22</v>
      </c>
      <c r="CX46" s="137" t="s">
        <v>23</v>
      </c>
      <c r="CY46" s="137" t="s">
        <v>25</v>
      </c>
      <c r="CZ46" s="137" t="s">
        <v>26</v>
      </c>
      <c r="DA46" s="138" t="s">
        <v>21</v>
      </c>
      <c r="DB46" s="42"/>
      <c r="DC46" s="97"/>
      <c r="DE46" s="88"/>
      <c r="DF46" s="34"/>
      <c r="DG46" s="89">
        <f t="shared" ref="DG46:DO46" si="44">SUMSQ(DG36:DG44)</f>
        <v>20049</v>
      </c>
      <c r="DH46" s="90">
        <f t="shared" si="44"/>
        <v>20049</v>
      </c>
      <c r="DI46" s="90">
        <f t="shared" si="44"/>
        <v>20049</v>
      </c>
      <c r="DJ46" s="90">
        <f t="shared" si="44"/>
        <v>20049</v>
      </c>
      <c r="DK46" s="90">
        <f t="shared" si="44"/>
        <v>20049</v>
      </c>
      <c r="DL46" s="90">
        <f t="shared" si="44"/>
        <v>20049</v>
      </c>
      <c r="DM46" s="90">
        <f t="shared" si="44"/>
        <v>20049</v>
      </c>
      <c r="DN46" s="90">
        <f t="shared" si="44"/>
        <v>20049</v>
      </c>
      <c r="DO46" s="90">
        <f t="shared" si="44"/>
        <v>20049</v>
      </c>
      <c r="DP46" s="100">
        <f>SUMSQ(DG44,DH43,DI42,DJ41,DK40,DL39,DM38,DN37,DO36)</f>
        <v>20049</v>
      </c>
      <c r="DQ46" s="2"/>
      <c r="DR46" s="136" t="s">
        <v>72</v>
      </c>
      <c r="DS46" s="137" t="s">
        <v>24</v>
      </c>
      <c r="DT46" s="137" t="s">
        <v>33</v>
      </c>
      <c r="DU46" s="137" t="s">
        <v>27</v>
      </c>
      <c r="DV46" s="137" t="s">
        <v>36</v>
      </c>
      <c r="DW46" s="137" t="s">
        <v>75</v>
      </c>
      <c r="DX46" s="137" t="s">
        <v>30</v>
      </c>
      <c r="DY46" s="137" t="s">
        <v>69</v>
      </c>
      <c r="DZ46" s="138" t="s">
        <v>21</v>
      </c>
      <c r="EA46" s="42"/>
      <c r="EB46" s="97"/>
      <c r="ED46" s="88"/>
      <c r="EE46" s="34"/>
      <c r="EF46" s="89">
        <f t="shared" ref="EF46:EN46" si="45">SUMSQ(EF36:EF44)</f>
        <v>20049</v>
      </c>
      <c r="EG46" s="90">
        <f t="shared" si="45"/>
        <v>20049</v>
      </c>
      <c r="EH46" s="90">
        <f t="shared" si="45"/>
        <v>20049</v>
      </c>
      <c r="EI46" s="90">
        <f t="shared" si="45"/>
        <v>20049</v>
      </c>
      <c r="EJ46" s="90">
        <f t="shared" si="45"/>
        <v>20049</v>
      </c>
      <c r="EK46" s="90">
        <f t="shared" si="45"/>
        <v>20049</v>
      </c>
      <c r="EL46" s="90">
        <f t="shared" si="45"/>
        <v>20049</v>
      </c>
      <c r="EM46" s="90">
        <f t="shared" si="45"/>
        <v>20049</v>
      </c>
      <c r="EN46" s="90">
        <f t="shared" si="45"/>
        <v>20049</v>
      </c>
      <c r="EO46" s="100">
        <f>SUMSQ(EF44,EG43,EH42,EI41,EJ40,EK39,EL38,EM37,EN36)</f>
        <v>20049</v>
      </c>
      <c r="EP46" s="2"/>
      <c r="EQ46" s="136" t="s">
        <v>64</v>
      </c>
      <c r="ER46" s="137" t="s">
        <v>24</v>
      </c>
      <c r="ES46" s="137" t="s">
        <v>41</v>
      </c>
      <c r="ET46" s="137" t="s">
        <v>43</v>
      </c>
      <c r="EU46" s="137" t="s">
        <v>63</v>
      </c>
      <c r="EV46" s="137" t="s">
        <v>23</v>
      </c>
      <c r="EW46" s="137" t="s">
        <v>25</v>
      </c>
      <c r="EX46" s="137" t="s">
        <v>42</v>
      </c>
      <c r="EY46" s="138" t="s">
        <v>62</v>
      </c>
      <c r="EZ46" s="42"/>
      <c r="FA46" s="97"/>
      <c r="FB46" s="148"/>
      <c r="FC46" s="88"/>
      <c r="FD46" s="34"/>
      <c r="FE46" s="89">
        <f t="shared" ref="FE46:FM46" si="46">SUMSQ(FE36:FE44)</f>
        <v>20049</v>
      </c>
      <c r="FF46" s="90">
        <f t="shared" si="46"/>
        <v>20049</v>
      </c>
      <c r="FG46" s="90">
        <f t="shared" si="46"/>
        <v>20049</v>
      </c>
      <c r="FH46" s="90">
        <f t="shared" si="46"/>
        <v>20049</v>
      </c>
      <c r="FI46" s="90">
        <f t="shared" si="46"/>
        <v>20049</v>
      </c>
      <c r="FJ46" s="90">
        <f t="shared" si="46"/>
        <v>20049</v>
      </c>
      <c r="FK46" s="90">
        <f t="shared" si="46"/>
        <v>20049</v>
      </c>
      <c r="FL46" s="90">
        <f t="shared" si="46"/>
        <v>20049</v>
      </c>
      <c r="FM46" s="90">
        <f t="shared" si="46"/>
        <v>20049</v>
      </c>
      <c r="FN46" s="100">
        <f>SUMSQ(FE44,FF43,FG42,FH41,FI40,FJ39,FK38,FL37,FM36)</f>
        <v>20049</v>
      </c>
      <c r="FO46" s="2"/>
      <c r="FP46" s="136" t="s">
        <v>20</v>
      </c>
      <c r="FQ46" s="137" t="s">
        <v>24</v>
      </c>
      <c r="FR46" s="137" t="s">
        <v>28</v>
      </c>
      <c r="FS46" s="137" t="s">
        <v>19</v>
      </c>
      <c r="FT46" s="137" t="s">
        <v>11</v>
      </c>
      <c r="FU46" s="137" t="s">
        <v>15</v>
      </c>
      <c r="FV46" s="137" t="s">
        <v>83</v>
      </c>
      <c r="FW46" s="137" t="s">
        <v>87</v>
      </c>
      <c r="FX46" s="138" t="s">
        <v>79</v>
      </c>
      <c r="FY46" s="42"/>
      <c r="FZ46" s="97"/>
      <c r="GB46" s="88"/>
      <c r="GC46" s="34"/>
      <c r="GD46" s="89">
        <f t="shared" ref="GD46:GL46" si="47">SUMSQ(GD36:GD44)</f>
        <v>20049</v>
      </c>
      <c r="GE46" s="90">
        <f t="shared" si="47"/>
        <v>20049</v>
      </c>
      <c r="GF46" s="90">
        <f t="shared" si="47"/>
        <v>20049</v>
      </c>
      <c r="GG46" s="90">
        <f t="shared" si="47"/>
        <v>20049</v>
      </c>
      <c r="GH46" s="90">
        <f t="shared" si="47"/>
        <v>20049</v>
      </c>
      <c r="GI46" s="90">
        <f t="shared" si="47"/>
        <v>20049</v>
      </c>
      <c r="GJ46" s="90">
        <f t="shared" si="47"/>
        <v>20049</v>
      </c>
      <c r="GK46" s="90">
        <f t="shared" si="47"/>
        <v>20049</v>
      </c>
      <c r="GL46" s="90">
        <f t="shared" si="47"/>
        <v>20049</v>
      </c>
      <c r="GM46" s="100">
        <f>SUMSQ(GD44,GE43,GF42,GG41,GH40,GI39,GJ38,GK37,GL36)</f>
        <v>20049</v>
      </c>
      <c r="GN46" s="2"/>
      <c r="GO46" s="136" t="s">
        <v>52</v>
      </c>
      <c r="GP46" s="137" t="s">
        <v>24</v>
      </c>
      <c r="GQ46" s="137" t="s">
        <v>97</v>
      </c>
      <c r="GR46" s="137" t="s">
        <v>54</v>
      </c>
      <c r="GS46" s="137" t="s">
        <v>22</v>
      </c>
      <c r="GT46" s="137" t="s">
        <v>93</v>
      </c>
      <c r="GU46" s="137" t="s">
        <v>56</v>
      </c>
      <c r="GV46" s="137" t="s">
        <v>26</v>
      </c>
      <c r="GW46" s="138" t="s">
        <v>95</v>
      </c>
      <c r="GX46" s="42"/>
      <c r="GY46" s="97"/>
    </row>
    <row r="47" spans="1:207" ht="12.75" thickBot="1" x14ac:dyDescent="0.25">
      <c r="A47" s="2"/>
      <c r="B47" s="2"/>
      <c r="C47" s="2"/>
      <c r="D47" s="101" t="s">
        <v>15</v>
      </c>
      <c r="E47" s="102" t="s">
        <v>103</v>
      </c>
      <c r="F47" s="103">
        <f>B4+(33*B6)</f>
        <v>34</v>
      </c>
      <c r="G47" s="2"/>
      <c r="I47" s="88"/>
      <c r="J47" s="104"/>
      <c r="K47" s="106"/>
      <c r="L47" s="106"/>
      <c r="M47" s="106"/>
      <c r="N47" s="106"/>
      <c r="O47" s="106"/>
      <c r="P47" s="106"/>
      <c r="Q47" s="106"/>
      <c r="R47" s="106"/>
      <c r="S47" s="106"/>
      <c r="T47" s="139"/>
      <c r="U47" s="106"/>
      <c r="V47" s="140" t="s">
        <v>86</v>
      </c>
      <c r="W47" s="141" t="s">
        <v>75</v>
      </c>
      <c r="X47" s="141" t="s">
        <v>57</v>
      </c>
      <c r="Y47" s="141" t="s">
        <v>98</v>
      </c>
      <c r="Z47" s="141" t="s">
        <v>36</v>
      </c>
      <c r="AA47" s="141" t="s">
        <v>18</v>
      </c>
      <c r="AB47" s="141" t="s">
        <v>45</v>
      </c>
      <c r="AC47" s="141" t="s">
        <v>27</v>
      </c>
      <c r="AD47" s="142" t="s">
        <v>66</v>
      </c>
      <c r="AE47" s="109"/>
      <c r="AF47" s="97"/>
      <c r="AH47" s="88"/>
      <c r="AI47" s="104"/>
      <c r="AJ47" s="106"/>
      <c r="AK47" s="106"/>
      <c r="AL47" s="106"/>
      <c r="AM47" s="106"/>
      <c r="AN47" s="106"/>
      <c r="AO47" s="106"/>
      <c r="AP47" s="106"/>
      <c r="AQ47" s="106"/>
      <c r="AR47" s="106"/>
      <c r="AS47" s="139"/>
      <c r="AT47" s="106"/>
      <c r="AU47" s="140" t="s">
        <v>68</v>
      </c>
      <c r="AV47" s="141" t="s">
        <v>23</v>
      </c>
      <c r="AW47" s="141" t="s">
        <v>31</v>
      </c>
      <c r="AX47" s="141" t="s">
        <v>51</v>
      </c>
      <c r="AY47" s="141" t="s">
        <v>63</v>
      </c>
      <c r="AZ47" s="141" t="s">
        <v>18</v>
      </c>
      <c r="BA47" s="141" t="s">
        <v>81</v>
      </c>
      <c r="BB47" s="141" t="s">
        <v>43</v>
      </c>
      <c r="BC47" s="142" t="s">
        <v>99</v>
      </c>
      <c r="BD47" s="109"/>
      <c r="BE47" s="97"/>
      <c r="BF47" s="148"/>
      <c r="BG47" s="88"/>
      <c r="BH47" s="104"/>
      <c r="BI47" s="106"/>
      <c r="BJ47" s="106"/>
      <c r="BK47" s="106"/>
      <c r="BL47" s="106"/>
      <c r="BM47" s="106"/>
      <c r="BN47" s="106"/>
      <c r="BO47" s="106"/>
      <c r="BP47" s="106"/>
      <c r="BQ47" s="106"/>
      <c r="BR47" s="139"/>
      <c r="BS47" s="106"/>
      <c r="BT47" s="140" t="s">
        <v>13</v>
      </c>
      <c r="BU47" s="141" t="s">
        <v>15</v>
      </c>
      <c r="BV47" s="141" t="s">
        <v>17</v>
      </c>
      <c r="BW47" s="141" t="s">
        <v>14</v>
      </c>
      <c r="BX47" s="141" t="s">
        <v>11</v>
      </c>
      <c r="BY47" s="141" t="s">
        <v>18</v>
      </c>
      <c r="BZ47" s="141" t="s">
        <v>12</v>
      </c>
      <c r="CA47" s="141" t="s">
        <v>19</v>
      </c>
      <c r="CB47" s="142" t="s">
        <v>16</v>
      </c>
      <c r="CC47" s="109"/>
      <c r="CD47" s="97"/>
      <c r="CF47" s="88"/>
      <c r="CG47" s="104"/>
      <c r="CH47" s="106"/>
      <c r="CI47" s="106"/>
      <c r="CJ47" s="106"/>
      <c r="CK47" s="106"/>
      <c r="CL47" s="106"/>
      <c r="CM47" s="106"/>
      <c r="CN47" s="106"/>
      <c r="CO47" s="106"/>
      <c r="CP47" s="106"/>
      <c r="CQ47" s="139"/>
      <c r="CR47" s="106"/>
      <c r="CS47" s="140" t="s">
        <v>60</v>
      </c>
      <c r="CT47" s="141" t="s">
        <v>93</v>
      </c>
      <c r="CU47" s="141" t="s">
        <v>73</v>
      </c>
      <c r="CV47" s="141" t="s">
        <v>82</v>
      </c>
      <c r="CW47" s="141" t="s">
        <v>22</v>
      </c>
      <c r="CX47" s="141" t="s">
        <v>18</v>
      </c>
      <c r="CY47" s="141" t="s">
        <v>37</v>
      </c>
      <c r="CZ47" s="141" t="s">
        <v>54</v>
      </c>
      <c r="DA47" s="142" t="s">
        <v>38</v>
      </c>
      <c r="DB47" s="109"/>
      <c r="DC47" s="97"/>
      <c r="DE47" s="88"/>
      <c r="DF47" s="104"/>
      <c r="DG47" s="106"/>
      <c r="DH47" s="106"/>
      <c r="DI47" s="106"/>
      <c r="DJ47" s="106"/>
      <c r="DK47" s="106"/>
      <c r="DL47" s="106"/>
      <c r="DM47" s="106"/>
      <c r="DN47" s="106"/>
      <c r="DO47" s="106"/>
      <c r="DP47" s="139"/>
      <c r="DQ47" s="106"/>
      <c r="DR47" s="140" t="s">
        <v>13</v>
      </c>
      <c r="DS47" s="141" t="s">
        <v>93</v>
      </c>
      <c r="DT47" s="141" t="s">
        <v>31</v>
      </c>
      <c r="DU47" s="141" t="s">
        <v>98</v>
      </c>
      <c r="DV47" s="141" t="s">
        <v>36</v>
      </c>
      <c r="DW47" s="141" t="s">
        <v>18</v>
      </c>
      <c r="DX47" s="141" t="s">
        <v>37</v>
      </c>
      <c r="DY47" s="141" t="s">
        <v>19</v>
      </c>
      <c r="DZ47" s="142" t="s">
        <v>99</v>
      </c>
      <c r="EA47" s="109"/>
      <c r="EB47" s="97"/>
      <c r="ED47" s="88"/>
      <c r="EE47" s="104"/>
      <c r="EF47" s="106"/>
      <c r="EG47" s="106"/>
      <c r="EH47" s="106"/>
      <c r="EI47" s="106"/>
      <c r="EJ47" s="106"/>
      <c r="EK47" s="106"/>
      <c r="EL47" s="106"/>
      <c r="EM47" s="106"/>
      <c r="EN47" s="106"/>
      <c r="EO47" s="139"/>
      <c r="EP47" s="106"/>
      <c r="EQ47" s="140" t="s">
        <v>60</v>
      </c>
      <c r="ER47" s="141" t="s">
        <v>15</v>
      </c>
      <c r="ES47" s="141" t="s">
        <v>57</v>
      </c>
      <c r="ET47" s="141" t="s">
        <v>51</v>
      </c>
      <c r="EU47" s="141" t="s">
        <v>63</v>
      </c>
      <c r="EV47" s="141" t="s">
        <v>18</v>
      </c>
      <c r="EW47" s="141" t="s">
        <v>12</v>
      </c>
      <c r="EX47" s="141" t="s">
        <v>54</v>
      </c>
      <c r="EY47" s="142" t="s">
        <v>66</v>
      </c>
      <c r="EZ47" s="109"/>
      <c r="FA47" s="97"/>
      <c r="FB47" s="148"/>
      <c r="FC47" s="88"/>
      <c r="FD47" s="104"/>
      <c r="FE47" s="106"/>
      <c r="FF47" s="106"/>
      <c r="FG47" s="106"/>
      <c r="FH47" s="106"/>
      <c r="FI47" s="106"/>
      <c r="FJ47" s="106"/>
      <c r="FK47" s="106"/>
      <c r="FL47" s="106"/>
      <c r="FM47" s="106"/>
      <c r="FN47" s="139"/>
      <c r="FO47" s="106"/>
      <c r="FP47" s="140" t="s">
        <v>68</v>
      </c>
      <c r="FQ47" s="141" t="s">
        <v>75</v>
      </c>
      <c r="FR47" s="141" t="s">
        <v>73</v>
      </c>
      <c r="FS47" s="141" t="s">
        <v>14</v>
      </c>
      <c r="FT47" s="141" t="s">
        <v>11</v>
      </c>
      <c r="FU47" s="141" t="s">
        <v>18</v>
      </c>
      <c r="FV47" s="141" t="s">
        <v>45</v>
      </c>
      <c r="FW47" s="141" t="s">
        <v>43</v>
      </c>
      <c r="FX47" s="142" t="s">
        <v>38</v>
      </c>
      <c r="FY47" s="109"/>
      <c r="FZ47" s="97"/>
      <c r="GB47" s="88"/>
      <c r="GC47" s="104"/>
      <c r="GD47" s="106"/>
      <c r="GE47" s="106"/>
      <c r="GF47" s="106"/>
      <c r="GG47" s="106"/>
      <c r="GH47" s="106"/>
      <c r="GI47" s="106"/>
      <c r="GJ47" s="106"/>
      <c r="GK47" s="106"/>
      <c r="GL47" s="106"/>
      <c r="GM47" s="139"/>
      <c r="GN47" s="106"/>
      <c r="GO47" s="140" t="s">
        <v>86</v>
      </c>
      <c r="GP47" s="141" t="s">
        <v>23</v>
      </c>
      <c r="GQ47" s="141" t="s">
        <v>17</v>
      </c>
      <c r="GR47" s="141" t="s">
        <v>82</v>
      </c>
      <c r="GS47" s="141" t="s">
        <v>22</v>
      </c>
      <c r="GT47" s="141" t="s">
        <v>18</v>
      </c>
      <c r="GU47" s="141" t="s">
        <v>81</v>
      </c>
      <c r="GV47" s="141" t="s">
        <v>27</v>
      </c>
      <c r="GW47" s="142" t="s">
        <v>16</v>
      </c>
      <c r="GX47" s="109"/>
      <c r="GY47" s="97"/>
    </row>
    <row r="48" spans="1:207" ht="12.75" thickBot="1" x14ac:dyDescent="0.25">
      <c r="A48" s="2"/>
      <c r="B48" s="2"/>
      <c r="C48" s="2"/>
      <c r="D48" s="101" t="s">
        <v>84</v>
      </c>
      <c r="E48" s="102" t="s">
        <v>103</v>
      </c>
      <c r="F48" s="103">
        <f>B4+(34*B6)</f>
        <v>35</v>
      </c>
      <c r="G48" s="2"/>
      <c r="I48" s="110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2"/>
      <c r="AH48" s="110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2"/>
      <c r="BG48" s="110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T48" s="111"/>
      <c r="BU48" s="111"/>
      <c r="BV48" s="111"/>
      <c r="BW48" s="111"/>
      <c r="BX48" s="111"/>
      <c r="BY48" s="111"/>
      <c r="BZ48" s="111"/>
      <c r="CA48" s="111"/>
      <c r="CB48" s="111"/>
      <c r="CC48" s="111"/>
      <c r="CD48" s="112"/>
      <c r="CF48" s="110"/>
      <c r="CG48" s="111"/>
      <c r="CH48" s="111"/>
      <c r="CI48" s="111"/>
      <c r="CJ48" s="111"/>
      <c r="CK48" s="111"/>
      <c r="CL48" s="111"/>
      <c r="CM48" s="111"/>
      <c r="CN48" s="111"/>
      <c r="CO48" s="111"/>
      <c r="CP48" s="111"/>
      <c r="CQ48" s="111"/>
      <c r="CR48" s="111"/>
      <c r="CS48" s="111"/>
      <c r="CT48" s="111"/>
      <c r="CU48" s="111"/>
      <c r="CV48" s="111"/>
      <c r="CW48" s="111"/>
      <c r="CX48" s="111"/>
      <c r="CY48" s="111"/>
      <c r="CZ48" s="111"/>
      <c r="DA48" s="111"/>
      <c r="DB48" s="111"/>
      <c r="DC48" s="112"/>
      <c r="DE48" s="110"/>
      <c r="DF48" s="111"/>
      <c r="DG48" s="111"/>
      <c r="DH48" s="111"/>
      <c r="DI48" s="111"/>
      <c r="DJ48" s="111"/>
      <c r="DK48" s="111"/>
      <c r="DL48" s="111"/>
      <c r="DM48" s="111"/>
      <c r="DN48" s="111"/>
      <c r="DO48" s="111"/>
      <c r="DP48" s="111"/>
      <c r="DQ48" s="111"/>
      <c r="DR48" s="111"/>
      <c r="DS48" s="111"/>
      <c r="DT48" s="111"/>
      <c r="DU48" s="111"/>
      <c r="DV48" s="111"/>
      <c r="DW48" s="111"/>
      <c r="DX48" s="111"/>
      <c r="DY48" s="111"/>
      <c r="DZ48" s="111"/>
      <c r="EA48" s="111"/>
      <c r="EB48" s="112"/>
      <c r="ED48" s="110"/>
      <c r="EE48" s="111"/>
      <c r="EF48" s="111"/>
      <c r="EG48" s="111"/>
      <c r="EH48" s="111"/>
      <c r="EI48" s="111"/>
      <c r="EJ48" s="111"/>
      <c r="EK48" s="111"/>
      <c r="EL48" s="111"/>
      <c r="EM48" s="111"/>
      <c r="EN48" s="111"/>
      <c r="EO48" s="111"/>
      <c r="EP48" s="111"/>
      <c r="EQ48" s="111"/>
      <c r="ER48" s="111"/>
      <c r="ES48" s="111"/>
      <c r="ET48" s="111"/>
      <c r="EU48" s="111"/>
      <c r="EV48" s="111"/>
      <c r="EW48" s="111"/>
      <c r="EX48" s="111"/>
      <c r="EY48" s="111"/>
      <c r="EZ48" s="111"/>
      <c r="FA48" s="112"/>
      <c r="FC48" s="110"/>
      <c r="FD48" s="111"/>
      <c r="FE48" s="111"/>
      <c r="FF48" s="111"/>
      <c r="FG48" s="111"/>
      <c r="FH48" s="111"/>
      <c r="FI48" s="111"/>
      <c r="FJ48" s="111"/>
      <c r="FK48" s="111"/>
      <c r="FL48" s="111"/>
      <c r="FM48" s="111"/>
      <c r="FN48" s="111"/>
      <c r="FO48" s="111"/>
      <c r="FP48" s="111"/>
      <c r="FQ48" s="111"/>
      <c r="FR48" s="111"/>
      <c r="FS48" s="111"/>
      <c r="FT48" s="111"/>
      <c r="FU48" s="111"/>
      <c r="FV48" s="111"/>
      <c r="FW48" s="111"/>
      <c r="FX48" s="111"/>
      <c r="FY48" s="111"/>
      <c r="FZ48" s="112"/>
      <c r="GB48" s="110"/>
      <c r="GC48" s="111"/>
      <c r="GD48" s="111"/>
      <c r="GE48" s="111"/>
      <c r="GF48" s="111"/>
      <c r="GG48" s="111"/>
      <c r="GH48" s="111"/>
      <c r="GI48" s="111"/>
      <c r="GJ48" s="111"/>
      <c r="GK48" s="111"/>
      <c r="GL48" s="111"/>
      <c r="GM48" s="111"/>
      <c r="GN48" s="111"/>
      <c r="GO48" s="111"/>
      <c r="GP48" s="111"/>
      <c r="GQ48" s="111"/>
      <c r="GR48" s="111"/>
      <c r="GS48" s="111"/>
      <c r="GT48" s="111"/>
      <c r="GU48" s="111"/>
      <c r="GV48" s="111"/>
      <c r="GW48" s="111"/>
      <c r="GX48" s="111"/>
      <c r="GY48" s="112"/>
    </row>
    <row r="49" spans="1:207" ht="12.75" thickBot="1" x14ac:dyDescent="0.25">
      <c r="A49" s="2"/>
      <c r="B49" s="2"/>
      <c r="C49" s="2"/>
      <c r="D49" s="101" t="s">
        <v>23</v>
      </c>
      <c r="E49" s="102" t="s">
        <v>103</v>
      </c>
      <c r="F49" s="103">
        <f>B4+(35*B6)</f>
        <v>36</v>
      </c>
      <c r="G49" s="2"/>
    </row>
    <row r="50" spans="1:207" ht="12.75" thickBot="1" x14ac:dyDescent="0.25">
      <c r="A50" s="2"/>
      <c r="B50" s="2"/>
      <c r="C50" s="2"/>
      <c r="D50" s="101" t="s">
        <v>29</v>
      </c>
      <c r="E50" s="102" t="s">
        <v>103</v>
      </c>
      <c r="F50" s="103">
        <f>B4+(36*B6)</f>
        <v>37</v>
      </c>
      <c r="G50" s="2"/>
      <c r="I50" s="7"/>
      <c r="J50" s="8"/>
      <c r="K50" s="8"/>
      <c r="L50" s="8"/>
      <c r="M50" s="9"/>
      <c r="N50" s="8"/>
      <c r="O50" s="8"/>
      <c r="P50" s="8"/>
      <c r="Q50" s="8"/>
      <c r="R50" s="8"/>
      <c r="S50" s="8"/>
      <c r="T50" s="8"/>
      <c r="U50" s="8"/>
      <c r="V50" s="8"/>
      <c r="W50" s="8"/>
      <c r="X50" s="9"/>
      <c r="Y50" s="8"/>
      <c r="Z50" s="8"/>
      <c r="AA50" s="8"/>
      <c r="AB50" s="8"/>
      <c r="AC50" s="8"/>
      <c r="AD50" s="8"/>
      <c r="AE50" s="8" t="s">
        <v>0</v>
      </c>
      <c r="AF50" s="10"/>
      <c r="AH50" s="7"/>
      <c r="AI50" s="8"/>
      <c r="AJ50" s="8"/>
      <c r="AK50" s="8"/>
      <c r="AL50" s="9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9"/>
      <c r="AX50" s="8"/>
      <c r="AY50" s="8"/>
      <c r="AZ50" s="8"/>
      <c r="BA50" s="8"/>
      <c r="BB50" s="8"/>
      <c r="BC50" s="8"/>
      <c r="BD50" s="8" t="s">
        <v>0</v>
      </c>
      <c r="BE50" s="10"/>
      <c r="BG50" s="7"/>
      <c r="BH50" s="8"/>
      <c r="BI50" s="8"/>
      <c r="BJ50" s="8"/>
      <c r="BK50" s="9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9"/>
      <c r="BW50" s="8"/>
      <c r="BX50" s="8"/>
      <c r="BY50" s="8"/>
      <c r="BZ50" s="8"/>
      <c r="CA50" s="8"/>
      <c r="CB50" s="8"/>
      <c r="CC50" s="8" t="s">
        <v>0</v>
      </c>
      <c r="CD50" s="10"/>
      <c r="CF50" s="7"/>
      <c r="CG50" s="8"/>
      <c r="CH50" s="8"/>
      <c r="CI50" s="8"/>
      <c r="CJ50" s="9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9"/>
      <c r="CV50" s="8"/>
      <c r="CW50" s="8"/>
      <c r="CX50" s="8"/>
      <c r="CY50" s="8"/>
      <c r="CZ50" s="8"/>
      <c r="DA50" s="8"/>
      <c r="DB50" s="8" t="s">
        <v>0</v>
      </c>
      <c r="DC50" s="10"/>
      <c r="DE50" s="7"/>
      <c r="DF50" s="8"/>
      <c r="DG50" s="8"/>
      <c r="DH50" s="8"/>
      <c r="DI50" s="9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9"/>
      <c r="DU50" s="8"/>
      <c r="DV50" s="8"/>
      <c r="DW50" s="8"/>
      <c r="DX50" s="8"/>
      <c r="DY50" s="8"/>
      <c r="DZ50" s="8"/>
      <c r="EA50" s="8" t="s">
        <v>0</v>
      </c>
      <c r="EB50" s="10"/>
      <c r="ED50" s="7"/>
      <c r="EE50" s="8"/>
      <c r="EF50" s="8"/>
      <c r="EG50" s="8"/>
      <c r="EH50" s="9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9"/>
      <c r="ET50" s="8"/>
      <c r="EU50" s="8"/>
      <c r="EV50" s="8"/>
      <c r="EW50" s="8"/>
      <c r="EX50" s="8"/>
      <c r="EY50" s="8"/>
      <c r="EZ50" s="8" t="s">
        <v>0</v>
      </c>
      <c r="FA50" s="10"/>
      <c r="FC50" s="7"/>
      <c r="FD50" s="8"/>
      <c r="FE50" s="8"/>
      <c r="FF50" s="8"/>
      <c r="FG50" s="9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9"/>
      <c r="FS50" s="8"/>
      <c r="FT50" s="8"/>
      <c r="FU50" s="8"/>
      <c r="FV50" s="8"/>
      <c r="FW50" s="8"/>
      <c r="FX50" s="8"/>
      <c r="FY50" s="8" t="s">
        <v>0</v>
      </c>
      <c r="FZ50" s="10"/>
      <c r="GB50" s="7"/>
      <c r="GC50" s="8"/>
      <c r="GD50" s="8"/>
      <c r="GE50" s="8"/>
      <c r="GF50" s="9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9"/>
      <c r="GR50" s="8"/>
      <c r="GS50" s="8"/>
      <c r="GT50" s="8"/>
      <c r="GU50" s="8"/>
      <c r="GV50" s="8"/>
      <c r="GW50" s="8"/>
      <c r="GX50" s="8" t="s">
        <v>0</v>
      </c>
      <c r="GY50" s="10"/>
    </row>
    <row r="51" spans="1:207" ht="12.75" thickBot="1" x14ac:dyDescent="0.25">
      <c r="A51" s="2"/>
      <c r="B51" s="2"/>
      <c r="C51" s="2"/>
      <c r="D51" s="101" t="s">
        <v>51</v>
      </c>
      <c r="E51" s="102" t="s">
        <v>103</v>
      </c>
      <c r="F51" s="103">
        <f>B4+(37*B6)</f>
        <v>38</v>
      </c>
      <c r="G51" s="2"/>
      <c r="I51" s="19"/>
      <c r="J51" s="20"/>
      <c r="K51" s="21"/>
      <c r="L51" s="21"/>
      <c r="M51" s="21"/>
      <c r="N51" s="21"/>
      <c r="O51" s="22" t="s">
        <v>271</v>
      </c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2" t="s">
        <v>272</v>
      </c>
      <c r="AA51" s="21"/>
      <c r="AB51" s="21"/>
      <c r="AC51" s="21"/>
      <c r="AD51" s="21"/>
      <c r="AE51" s="23"/>
      <c r="AF51" s="24"/>
      <c r="AH51" s="19"/>
      <c r="AI51" s="20"/>
      <c r="AJ51" s="21"/>
      <c r="AK51" s="21"/>
      <c r="AL51" s="21"/>
      <c r="AM51" s="21"/>
      <c r="AN51" s="22" t="s">
        <v>273</v>
      </c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2" t="s">
        <v>274</v>
      </c>
      <c r="AZ51" s="21"/>
      <c r="BA51" s="21"/>
      <c r="BB51" s="21"/>
      <c r="BC51" s="21"/>
      <c r="BD51" s="23"/>
      <c r="BE51" s="24"/>
      <c r="BG51" s="19"/>
      <c r="BH51" s="20"/>
      <c r="BI51" s="21"/>
      <c r="BJ51" s="21"/>
      <c r="BK51" s="21"/>
      <c r="BL51" s="21"/>
      <c r="BM51" s="22" t="s">
        <v>275</v>
      </c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2" t="s">
        <v>276</v>
      </c>
      <c r="BY51" s="21"/>
      <c r="BZ51" s="21"/>
      <c r="CA51" s="21"/>
      <c r="CB51" s="21"/>
      <c r="CC51" s="23"/>
      <c r="CD51" s="24"/>
      <c r="CF51" s="19"/>
      <c r="CG51" s="20"/>
      <c r="CH51" s="21"/>
      <c r="CI51" s="21"/>
      <c r="CJ51" s="21"/>
      <c r="CK51" s="21"/>
      <c r="CL51" s="22" t="s">
        <v>277</v>
      </c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2" t="s">
        <v>278</v>
      </c>
      <c r="CX51" s="21"/>
      <c r="CY51" s="21"/>
      <c r="CZ51" s="21"/>
      <c r="DA51" s="21"/>
      <c r="DB51" s="23"/>
      <c r="DC51" s="24"/>
      <c r="DE51" s="19"/>
      <c r="DF51" s="20"/>
      <c r="DG51" s="21"/>
      <c r="DH51" s="21"/>
      <c r="DI51" s="21"/>
      <c r="DJ51" s="21"/>
      <c r="DK51" s="22" t="s">
        <v>279</v>
      </c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2" t="s">
        <v>280</v>
      </c>
      <c r="DW51" s="21"/>
      <c r="DX51" s="21"/>
      <c r="DY51" s="21"/>
      <c r="DZ51" s="21"/>
      <c r="EA51" s="23"/>
      <c r="EB51" s="24"/>
      <c r="ED51" s="19"/>
      <c r="EE51" s="20"/>
      <c r="EF51" s="21"/>
      <c r="EG51" s="21"/>
      <c r="EH51" s="21"/>
      <c r="EI51" s="21"/>
      <c r="EJ51" s="22" t="s">
        <v>281</v>
      </c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2" t="s">
        <v>282</v>
      </c>
      <c r="EV51" s="21"/>
      <c r="EW51" s="21"/>
      <c r="EX51" s="21"/>
      <c r="EY51" s="21"/>
      <c r="EZ51" s="23"/>
      <c r="FA51" s="24"/>
      <c r="FC51" s="19"/>
      <c r="FD51" s="20"/>
      <c r="FE51" s="21"/>
      <c r="FF51" s="21"/>
      <c r="FG51" s="21"/>
      <c r="FH51" s="21"/>
      <c r="FI51" s="22" t="s">
        <v>283</v>
      </c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2" t="s">
        <v>284</v>
      </c>
      <c r="FU51" s="21"/>
      <c r="FV51" s="21"/>
      <c r="FW51" s="21"/>
      <c r="FX51" s="21"/>
      <c r="FY51" s="23"/>
      <c r="FZ51" s="24"/>
      <c r="GB51" s="19"/>
      <c r="GC51" s="20"/>
      <c r="GD51" s="21"/>
      <c r="GE51" s="21"/>
      <c r="GF51" s="21"/>
      <c r="GG51" s="21"/>
      <c r="GH51" s="22" t="s">
        <v>285</v>
      </c>
      <c r="GI51" s="21"/>
      <c r="GJ51" s="21"/>
      <c r="GK51" s="21"/>
      <c r="GL51" s="21"/>
      <c r="GM51" s="21"/>
      <c r="GN51" s="21"/>
      <c r="GO51" s="266"/>
      <c r="GP51" s="266"/>
      <c r="GQ51" s="266"/>
      <c r="GR51" s="266"/>
      <c r="GS51" s="267" t="s">
        <v>286</v>
      </c>
      <c r="GT51" s="266"/>
      <c r="GU51" s="266"/>
      <c r="GV51" s="266"/>
      <c r="GW51" s="266"/>
      <c r="GX51" s="23"/>
      <c r="GY51" s="24"/>
    </row>
    <row r="52" spans="1:207" x14ac:dyDescent="0.2">
      <c r="A52" s="2"/>
      <c r="B52" s="2"/>
      <c r="C52" s="2"/>
      <c r="D52" s="101" t="s">
        <v>40</v>
      </c>
      <c r="E52" s="102" t="s">
        <v>103</v>
      </c>
      <c r="F52" s="103">
        <f>B4+(38*B6)</f>
        <v>39</v>
      </c>
      <c r="G52" s="2"/>
      <c r="I52" s="19"/>
      <c r="J52" s="34"/>
      <c r="K52" s="35">
        <f>F76</f>
        <v>63</v>
      </c>
      <c r="L52" s="36">
        <f>F81</f>
        <v>68</v>
      </c>
      <c r="M52" s="36">
        <f>F86</f>
        <v>73</v>
      </c>
      <c r="N52" s="36">
        <f>F42</f>
        <v>29</v>
      </c>
      <c r="O52" s="36">
        <f>F56</f>
        <v>43</v>
      </c>
      <c r="P52" s="36">
        <f>F64</f>
        <v>51</v>
      </c>
      <c r="Q52" s="36">
        <f>F17</f>
        <v>4</v>
      </c>
      <c r="R52" s="36">
        <f>F25</f>
        <v>12</v>
      </c>
      <c r="S52" s="37">
        <f>F39</f>
        <v>26</v>
      </c>
      <c r="T52" s="38">
        <f t="shared" ref="T52:T60" si="48">SUMSQ(K52:S52)</f>
        <v>20049</v>
      </c>
      <c r="U52" s="2"/>
      <c r="V52" s="39" t="s">
        <v>61</v>
      </c>
      <c r="W52" s="40" t="s">
        <v>59</v>
      </c>
      <c r="X52" s="40" t="s">
        <v>60</v>
      </c>
      <c r="Y52" s="40" t="s">
        <v>67</v>
      </c>
      <c r="Z52" s="40" t="s">
        <v>65</v>
      </c>
      <c r="AA52" s="40" t="s">
        <v>66</v>
      </c>
      <c r="AB52" s="40" t="s">
        <v>64</v>
      </c>
      <c r="AC52" s="40" t="s">
        <v>62</v>
      </c>
      <c r="AD52" s="41" t="s">
        <v>63</v>
      </c>
      <c r="AE52" s="42"/>
      <c r="AF52" s="24"/>
      <c r="AG52" s="25"/>
      <c r="AH52" s="19"/>
      <c r="AI52" s="34"/>
      <c r="AJ52" s="35">
        <f>F68</f>
        <v>55</v>
      </c>
      <c r="AK52" s="36">
        <f>F81</f>
        <v>68</v>
      </c>
      <c r="AL52" s="36">
        <f>F94</f>
        <v>81</v>
      </c>
      <c r="AM52" s="36">
        <f>F48</f>
        <v>35</v>
      </c>
      <c r="AN52" s="36">
        <f>F52</f>
        <v>39</v>
      </c>
      <c r="AO52" s="36">
        <f>F62</f>
        <v>49</v>
      </c>
      <c r="AP52" s="36">
        <f>F19</f>
        <v>6</v>
      </c>
      <c r="AQ52" s="36">
        <f>F29</f>
        <v>16</v>
      </c>
      <c r="AR52" s="37">
        <f>F33</f>
        <v>20</v>
      </c>
      <c r="AS52" s="38">
        <f t="shared" ref="AS52:AS60" si="49">SUMSQ(AJ52:AR52)</f>
        <v>20049</v>
      </c>
      <c r="AT52" s="2"/>
      <c r="AU52" s="39" t="s">
        <v>53</v>
      </c>
      <c r="AV52" s="40" t="s">
        <v>59</v>
      </c>
      <c r="AW52" s="40" t="s">
        <v>13</v>
      </c>
      <c r="AX52" s="40" t="s">
        <v>84</v>
      </c>
      <c r="AY52" s="40" t="s">
        <v>40</v>
      </c>
      <c r="AZ52" s="40" t="s">
        <v>99</v>
      </c>
      <c r="BA52" s="40" t="s">
        <v>72</v>
      </c>
      <c r="BB52" s="40" t="s">
        <v>21</v>
      </c>
      <c r="BC52" s="41" t="s">
        <v>36</v>
      </c>
      <c r="BD52" s="42"/>
      <c r="BE52" s="24"/>
      <c r="BG52" s="19"/>
      <c r="BH52" s="34"/>
      <c r="BI52" s="35">
        <f>F70</f>
        <v>57</v>
      </c>
      <c r="BJ52" s="36">
        <f>F81</f>
        <v>68</v>
      </c>
      <c r="BK52" s="36">
        <f>F92</f>
        <v>79</v>
      </c>
      <c r="BL52" s="36">
        <f>F44</f>
        <v>31</v>
      </c>
      <c r="BM52" s="36">
        <f>F58</f>
        <v>45</v>
      </c>
      <c r="BN52" s="36">
        <f>F60</f>
        <v>47</v>
      </c>
      <c r="BO52" s="36">
        <f>F21</f>
        <v>8</v>
      </c>
      <c r="BP52" s="36">
        <f>F23</f>
        <v>10</v>
      </c>
      <c r="BQ52" s="37">
        <f>F37</f>
        <v>24</v>
      </c>
      <c r="BR52" s="38">
        <f t="shared" ref="BR52:BR60" si="50">SUMSQ(BI52:BQ52)</f>
        <v>20049</v>
      </c>
      <c r="BS52" s="2"/>
      <c r="BT52" s="39" t="s">
        <v>34</v>
      </c>
      <c r="BU52" s="40" t="s">
        <v>59</v>
      </c>
      <c r="BV52" s="40" t="s">
        <v>86</v>
      </c>
      <c r="BW52" s="40" t="s">
        <v>39</v>
      </c>
      <c r="BX52" s="40" t="s">
        <v>76</v>
      </c>
      <c r="BY52" s="40" t="s">
        <v>16</v>
      </c>
      <c r="BZ52" s="40" t="s">
        <v>52</v>
      </c>
      <c r="CA52" s="40" t="s">
        <v>95</v>
      </c>
      <c r="CB52" s="41" t="s">
        <v>22</v>
      </c>
      <c r="CC52" s="42"/>
      <c r="CD52" s="24"/>
      <c r="CF52" s="19"/>
      <c r="CG52" s="34"/>
      <c r="CH52" s="35">
        <f>F74</f>
        <v>61</v>
      </c>
      <c r="CI52" s="36">
        <f>F81</f>
        <v>68</v>
      </c>
      <c r="CJ52" s="36">
        <f>F88</f>
        <v>75</v>
      </c>
      <c r="CK52" s="36">
        <f>F46</f>
        <v>33</v>
      </c>
      <c r="CL52" s="36">
        <f>F50</f>
        <v>37</v>
      </c>
      <c r="CM52" s="36">
        <f>F66</f>
        <v>53</v>
      </c>
      <c r="CN52" s="36">
        <f>F15</f>
        <v>2</v>
      </c>
      <c r="CO52" s="36">
        <f>F31</f>
        <v>18</v>
      </c>
      <c r="CP52" s="37">
        <f>F35</f>
        <v>22</v>
      </c>
      <c r="CQ52" s="38">
        <f t="shared" ref="CQ52:CQ60" si="51">SUMSQ(CH52:CP52)</f>
        <v>20049</v>
      </c>
      <c r="CR52" s="2"/>
      <c r="CS52" s="39" t="s">
        <v>91</v>
      </c>
      <c r="CT52" s="40" t="s">
        <v>59</v>
      </c>
      <c r="CU52" s="40" t="s">
        <v>68</v>
      </c>
      <c r="CV52" s="40" t="s">
        <v>50</v>
      </c>
      <c r="CW52" s="40" t="s">
        <v>29</v>
      </c>
      <c r="CX52" s="40" t="s">
        <v>38</v>
      </c>
      <c r="CY52" s="40" t="s">
        <v>20</v>
      </c>
      <c r="CZ52" s="40" t="s">
        <v>79</v>
      </c>
      <c r="DA52" s="41" t="s">
        <v>11</v>
      </c>
      <c r="DB52" s="42"/>
      <c r="DC52" s="24"/>
      <c r="DE52" s="19"/>
      <c r="DF52" s="34"/>
      <c r="DG52" s="35">
        <f>F74</f>
        <v>61</v>
      </c>
      <c r="DH52" s="36">
        <f>F81</f>
        <v>68</v>
      </c>
      <c r="DI52" s="36">
        <f>F88</f>
        <v>75</v>
      </c>
      <c r="DJ52" s="36">
        <f>F42</f>
        <v>29</v>
      </c>
      <c r="DK52" s="36">
        <f>F58</f>
        <v>45</v>
      </c>
      <c r="DL52" s="36">
        <f>F62</f>
        <v>49</v>
      </c>
      <c r="DM52" s="36">
        <f>F19</f>
        <v>6</v>
      </c>
      <c r="DN52" s="36">
        <f>F23</f>
        <v>10</v>
      </c>
      <c r="DO52" s="37">
        <f>F39</f>
        <v>26</v>
      </c>
      <c r="DP52" s="38">
        <f t="shared" ref="DP52:DP60" si="52">SUMSQ(DG52:DO52)</f>
        <v>20049</v>
      </c>
      <c r="DQ52" s="2"/>
      <c r="DR52" s="39" t="s">
        <v>91</v>
      </c>
      <c r="DS52" s="40" t="s">
        <v>59</v>
      </c>
      <c r="DT52" s="40" t="s">
        <v>68</v>
      </c>
      <c r="DU52" s="40" t="s">
        <v>67</v>
      </c>
      <c r="DV52" s="40" t="s">
        <v>76</v>
      </c>
      <c r="DW52" s="40" t="s">
        <v>99</v>
      </c>
      <c r="DX52" s="40" t="s">
        <v>72</v>
      </c>
      <c r="DY52" s="40" t="s">
        <v>95</v>
      </c>
      <c r="DZ52" s="41" t="s">
        <v>63</v>
      </c>
      <c r="EA52" s="42"/>
      <c r="EB52" s="24"/>
      <c r="EC52" s="25"/>
      <c r="ED52" s="19"/>
      <c r="EE52" s="34"/>
      <c r="EF52" s="35">
        <f>F70</f>
        <v>57</v>
      </c>
      <c r="EG52" s="36">
        <f>F81</f>
        <v>68</v>
      </c>
      <c r="EH52" s="36">
        <f>F92</f>
        <v>79</v>
      </c>
      <c r="EI52" s="36">
        <f>F48</f>
        <v>35</v>
      </c>
      <c r="EJ52" s="36">
        <f>F50</f>
        <v>37</v>
      </c>
      <c r="EK52" s="36">
        <f>F64</f>
        <v>51</v>
      </c>
      <c r="EL52" s="36">
        <f>F17</f>
        <v>4</v>
      </c>
      <c r="EM52" s="36">
        <f>F31</f>
        <v>18</v>
      </c>
      <c r="EN52" s="37">
        <f>F33</f>
        <v>20</v>
      </c>
      <c r="EO52" s="38">
        <f t="shared" ref="EO52:EO60" si="53">SUMSQ(EF52:EN52)</f>
        <v>20049</v>
      </c>
      <c r="EP52" s="2"/>
      <c r="EQ52" s="39" t="s">
        <v>34</v>
      </c>
      <c r="ER52" s="40" t="s">
        <v>59</v>
      </c>
      <c r="ES52" s="40" t="s">
        <v>86</v>
      </c>
      <c r="ET52" s="40" t="s">
        <v>84</v>
      </c>
      <c r="EU52" s="40" t="s">
        <v>29</v>
      </c>
      <c r="EV52" s="40" t="s">
        <v>66</v>
      </c>
      <c r="EW52" s="40" t="s">
        <v>64</v>
      </c>
      <c r="EX52" s="40" t="s">
        <v>79</v>
      </c>
      <c r="EY52" s="41" t="s">
        <v>36</v>
      </c>
      <c r="EZ52" s="42"/>
      <c r="FA52" s="24"/>
      <c r="FC52" s="19"/>
      <c r="FD52" s="34"/>
      <c r="FE52" s="35">
        <f>F76</f>
        <v>63</v>
      </c>
      <c r="FF52" s="36">
        <f>F81</f>
        <v>68</v>
      </c>
      <c r="FG52" s="36">
        <f>F86</f>
        <v>73</v>
      </c>
      <c r="FH52" s="36">
        <f>F44</f>
        <v>31</v>
      </c>
      <c r="FI52" s="36">
        <f>F52</f>
        <v>39</v>
      </c>
      <c r="FJ52" s="36">
        <f>F66</f>
        <v>53</v>
      </c>
      <c r="FK52" s="36">
        <f>F15</f>
        <v>2</v>
      </c>
      <c r="FL52" s="36">
        <f>F29</f>
        <v>16</v>
      </c>
      <c r="FM52" s="37">
        <f>F37</f>
        <v>24</v>
      </c>
      <c r="FN52" s="38">
        <f t="shared" ref="FN52:FN60" si="54">SUMSQ(FE52:FM52)</f>
        <v>20049</v>
      </c>
      <c r="FO52" s="2"/>
      <c r="FP52" s="39" t="s">
        <v>61</v>
      </c>
      <c r="FQ52" s="40" t="s">
        <v>59</v>
      </c>
      <c r="FR52" s="40" t="s">
        <v>60</v>
      </c>
      <c r="FS52" s="40" t="s">
        <v>39</v>
      </c>
      <c r="FT52" s="40" t="s">
        <v>40</v>
      </c>
      <c r="FU52" s="40" t="s">
        <v>38</v>
      </c>
      <c r="FV52" s="40" t="s">
        <v>20</v>
      </c>
      <c r="FW52" s="40" t="s">
        <v>21</v>
      </c>
      <c r="FX52" s="41" t="s">
        <v>22</v>
      </c>
      <c r="FY52" s="42"/>
      <c r="FZ52" s="24"/>
      <c r="GB52" s="19"/>
      <c r="GC52" s="34"/>
      <c r="GD52" s="35">
        <f>F68</f>
        <v>55</v>
      </c>
      <c r="GE52" s="36">
        <f>F81</f>
        <v>68</v>
      </c>
      <c r="GF52" s="36">
        <f>F94</f>
        <v>81</v>
      </c>
      <c r="GG52" s="36">
        <f>F46</f>
        <v>33</v>
      </c>
      <c r="GH52" s="36">
        <f>F56</f>
        <v>43</v>
      </c>
      <c r="GI52" s="36">
        <f>F60</f>
        <v>47</v>
      </c>
      <c r="GJ52" s="36">
        <f>F21</f>
        <v>8</v>
      </c>
      <c r="GK52" s="36">
        <f>F25</f>
        <v>12</v>
      </c>
      <c r="GL52" s="37">
        <f>F35</f>
        <v>22</v>
      </c>
      <c r="GM52" s="38">
        <f t="shared" ref="GM52:GM60" si="55">SUMSQ(GD52:GL52)</f>
        <v>20049</v>
      </c>
      <c r="GN52" s="2"/>
      <c r="GO52" s="39" t="s">
        <v>53</v>
      </c>
      <c r="GP52" s="40" t="s">
        <v>59</v>
      </c>
      <c r="GQ52" s="40" t="s">
        <v>13</v>
      </c>
      <c r="GR52" s="40" t="s">
        <v>50</v>
      </c>
      <c r="GS52" s="40" t="s">
        <v>65</v>
      </c>
      <c r="GT52" s="40" t="s">
        <v>16</v>
      </c>
      <c r="GU52" s="40" t="s">
        <v>52</v>
      </c>
      <c r="GV52" s="40" t="s">
        <v>62</v>
      </c>
      <c r="GW52" s="41" t="s">
        <v>11</v>
      </c>
      <c r="GX52" s="42"/>
      <c r="GY52" s="24"/>
    </row>
    <row r="53" spans="1:207" x14ac:dyDescent="0.2">
      <c r="A53" s="2"/>
      <c r="B53" s="2"/>
      <c r="C53" s="2"/>
      <c r="D53" s="101" t="s">
        <v>82</v>
      </c>
      <c r="E53" s="102" t="s">
        <v>103</v>
      </c>
      <c r="F53" s="103">
        <f>B4+(39*B6)</f>
        <v>40</v>
      </c>
      <c r="G53" s="2"/>
      <c r="I53" s="19"/>
      <c r="J53" s="34"/>
      <c r="K53" s="44">
        <f>F15</f>
        <v>2</v>
      </c>
      <c r="L53" s="45">
        <f>F29</f>
        <v>16</v>
      </c>
      <c r="M53" s="45">
        <f>F37</f>
        <v>24</v>
      </c>
      <c r="N53" s="45">
        <f>F71</f>
        <v>58</v>
      </c>
      <c r="O53" s="45">
        <f>F79</f>
        <v>66</v>
      </c>
      <c r="P53" s="45">
        <f>F93</f>
        <v>80</v>
      </c>
      <c r="Q53" s="45">
        <f>F49</f>
        <v>36</v>
      </c>
      <c r="R53" s="45">
        <f>F54</f>
        <v>41</v>
      </c>
      <c r="S53" s="46">
        <f>F59</f>
        <v>46</v>
      </c>
      <c r="T53" s="47">
        <f t="shared" si="48"/>
        <v>20049</v>
      </c>
      <c r="U53" s="2"/>
      <c r="V53" s="48" t="s">
        <v>20</v>
      </c>
      <c r="W53" s="49" t="s">
        <v>21</v>
      </c>
      <c r="X53" s="49" t="s">
        <v>22</v>
      </c>
      <c r="Y53" s="49" t="s">
        <v>26</v>
      </c>
      <c r="Z53" s="49" t="s">
        <v>27</v>
      </c>
      <c r="AA53" s="49" t="s">
        <v>28</v>
      </c>
      <c r="AB53" s="49" t="s">
        <v>23</v>
      </c>
      <c r="AC53" s="49" t="s">
        <v>24</v>
      </c>
      <c r="AD53" s="50" t="s">
        <v>25</v>
      </c>
      <c r="AE53" s="42"/>
      <c r="AF53" s="24"/>
      <c r="AH53" s="19"/>
      <c r="AI53" s="34"/>
      <c r="AJ53" s="44">
        <f>F21</f>
        <v>8</v>
      </c>
      <c r="AK53" s="45">
        <f>F25</f>
        <v>12</v>
      </c>
      <c r="AL53" s="45">
        <f>F35</f>
        <v>22</v>
      </c>
      <c r="AM53" s="45">
        <f>F73</f>
        <v>60</v>
      </c>
      <c r="AN53" s="45">
        <f>F83</f>
        <v>70</v>
      </c>
      <c r="AO53" s="45">
        <f>F87</f>
        <v>74</v>
      </c>
      <c r="AP53" s="45">
        <f>F41</f>
        <v>28</v>
      </c>
      <c r="AQ53" s="45">
        <f>F54</f>
        <v>41</v>
      </c>
      <c r="AR53" s="46">
        <f>F67</f>
        <v>54</v>
      </c>
      <c r="AS53" s="47">
        <f t="shared" si="49"/>
        <v>20049</v>
      </c>
      <c r="AT53" s="2"/>
      <c r="AU53" s="48" t="s">
        <v>52</v>
      </c>
      <c r="AV53" s="49" t="s">
        <v>62</v>
      </c>
      <c r="AW53" s="49" t="s">
        <v>11</v>
      </c>
      <c r="AX53" s="49" t="s">
        <v>87</v>
      </c>
      <c r="AY53" s="49" t="s">
        <v>43</v>
      </c>
      <c r="AZ53" s="49" t="s">
        <v>97</v>
      </c>
      <c r="BA53" s="49" t="s">
        <v>75</v>
      </c>
      <c r="BB53" s="49" t="s">
        <v>24</v>
      </c>
      <c r="BC53" s="50" t="s">
        <v>30</v>
      </c>
      <c r="BD53" s="42"/>
      <c r="BE53" s="24"/>
      <c r="BG53" s="19"/>
      <c r="BH53" s="34"/>
      <c r="BI53" s="44">
        <f>F17</f>
        <v>4</v>
      </c>
      <c r="BJ53" s="45">
        <f>F31</f>
        <v>18</v>
      </c>
      <c r="BK53" s="45">
        <f>F33</f>
        <v>20</v>
      </c>
      <c r="BL53" s="45">
        <f>F75</f>
        <v>62</v>
      </c>
      <c r="BM53" s="45">
        <f>F77</f>
        <v>64</v>
      </c>
      <c r="BN53" s="45">
        <f>F91</f>
        <v>78</v>
      </c>
      <c r="BO53" s="45">
        <f>F43</f>
        <v>30</v>
      </c>
      <c r="BP53" s="45">
        <f>F54</f>
        <v>41</v>
      </c>
      <c r="BQ53" s="46">
        <f>F65</f>
        <v>52</v>
      </c>
      <c r="BR53" s="47">
        <f t="shared" si="50"/>
        <v>20049</v>
      </c>
      <c r="BS53" s="2"/>
      <c r="BT53" s="48" t="s">
        <v>64</v>
      </c>
      <c r="BU53" s="49" t="s">
        <v>79</v>
      </c>
      <c r="BV53" s="49" t="s">
        <v>36</v>
      </c>
      <c r="BW53" s="49" t="s">
        <v>69</v>
      </c>
      <c r="BX53" s="49" t="s">
        <v>19</v>
      </c>
      <c r="BY53" s="49" t="s">
        <v>41</v>
      </c>
      <c r="BZ53" s="49" t="s">
        <v>93</v>
      </c>
      <c r="CA53" s="49" t="s">
        <v>24</v>
      </c>
      <c r="CB53" s="50" t="s">
        <v>56</v>
      </c>
      <c r="CC53" s="42"/>
      <c r="CD53" s="24"/>
      <c r="CF53" s="19"/>
      <c r="CG53" s="34"/>
      <c r="CH53" s="44">
        <f>F19</f>
        <v>6</v>
      </c>
      <c r="CI53" s="45">
        <f>F23</f>
        <v>10</v>
      </c>
      <c r="CJ53" s="45">
        <f>F39</f>
        <v>26</v>
      </c>
      <c r="CK53" s="45">
        <f>F69</f>
        <v>56</v>
      </c>
      <c r="CL53" s="45">
        <f>F85</f>
        <v>72</v>
      </c>
      <c r="CM53" s="45">
        <f>F89</f>
        <v>76</v>
      </c>
      <c r="CN53" s="45">
        <f>F47</f>
        <v>34</v>
      </c>
      <c r="CO53" s="45">
        <f>F54</f>
        <v>41</v>
      </c>
      <c r="CP53" s="46">
        <f>F61</f>
        <v>48</v>
      </c>
      <c r="CQ53" s="47">
        <f t="shared" si="51"/>
        <v>20049</v>
      </c>
      <c r="CR53" s="2"/>
      <c r="CS53" s="48" t="s">
        <v>72</v>
      </c>
      <c r="CT53" s="49" t="s">
        <v>95</v>
      </c>
      <c r="CU53" s="49" t="s">
        <v>63</v>
      </c>
      <c r="CV53" s="49" t="s">
        <v>42</v>
      </c>
      <c r="CW53" s="49" t="s">
        <v>54</v>
      </c>
      <c r="CX53" s="49" t="s">
        <v>33</v>
      </c>
      <c r="CY53" s="49" t="s">
        <v>15</v>
      </c>
      <c r="CZ53" s="49" t="s">
        <v>24</v>
      </c>
      <c r="DA53" s="50" t="s">
        <v>83</v>
      </c>
      <c r="DB53" s="42"/>
      <c r="DC53" s="24"/>
      <c r="DE53" s="19"/>
      <c r="DF53" s="34"/>
      <c r="DG53" s="44">
        <f>F15</f>
        <v>2</v>
      </c>
      <c r="DH53" s="45">
        <f>F31</f>
        <v>18</v>
      </c>
      <c r="DI53" s="45">
        <f>F35</f>
        <v>22</v>
      </c>
      <c r="DJ53" s="45">
        <f>F73</f>
        <v>60</v>
      </c>
      <c r="DK53" s="45">
        <f>F77</f>
        <v>64</v>
      </c>
      <c r="DL53" s="45">
        <f>F93</f>
        <v>80</v>
      </c>
      <c r="DM53" s="45">
        <f>F47</f>
        <v>34</v>
      </c>
      <c r="DN53" s="45">
        <f>F54</f>
        <v>41</v>
      </c>
      <c r="DO53" s="46">
        <f>F61</f>
        <v>48</v>
      </c>
      <c r="DP53" s="47">
        <f t="shared" si="52"/>
        <v>20049</v>
      </c>
      <c r="DQ53" s="2"/>
      <c r="DR53" s="48" t="s">
        <v>20</v>
      </c>
      <c r="DS53" s="49" t="s">
        <v>79</v>
      </c>
      <c r="DT53" s="49" t="s">
        <v>11</v>
      </c>
      <c r="DU53" s="49" t="s">
        <v>87</v>
      </c>
      <c r="DV53" s="49" t="s">
        <v>19</v>
      </c>
      <c r="DW53" s="49" t="s">
        <v>28</v>
      </c>
      <c r="DX53" s="49" t="s">
        <v>15</v>
      </c>
      <c r="DY53" s="49" t="s">
        <v>24</v>
      </c>
      <c r="DZ53" s="50" t="s">
        <v>83</v>
      </c>
      <c r="EA53" s="42"/>
      <c r="EB53" s="24"/>
      <c r="ED53" s="19"/>
      <c r="EE53" s="34"/>
      <c r="EF53" s="44">
        <f>F21</f>
        <v>8</v>
      </c>
      <c r="EG53" s="45">
        <f>F23</f>
        <v>10</v>
      </c>
      <c r="EH53" s="45">
        <f>F37</f>
        <v>24</v>
      </c>
      <c r="EI53" s="45">
        <f>F71</f>
        <v>58</v>
      </c>
      <c r="EJ53" s="45">
        <f>F85</f>
        <v>72</v>
      </c>
      <c r="EK53" s="45">
        <f>F87</f>
        <v>74</v>
      </c>
      <c r="EL53" s="45">
        <f>F43</f>
        <v>30</v>
      </c>
      <c r="EM53" s="45">
        <f>F54</f>
        <v>41</v>
      </c>
      <c r="EN53" s="46">
        <f>F65</f>
        <v>52</v>
      </c>
      <c r="EO53" s="47">
        <f t="shared" si="53"/>
        <v>20049</v>
      </c>
      <c r="EP53" s="2"/>
      <c r="EQ53" s="48" t="s">
        <v>52</v>
      </c>
      <c r="ER53" s="49" t="s">
        <v>95</v>
      </c>
      <c r="ES53" s="49" t="s">
        <v>22</v>
      </c>
      <c r="ET53" s="49" t="s">
        <v>26</v>
      </c>
      <c r="EU53" s="49" t="s">
        <v>54</v>
      </c>
      <c r="EV53" s="49" t="s">
        <v>97</v>
      </c>
      <c r="EW53" s="49" t="s">
        <v>93</v>
      </c>
      <c r="EX53" s="49" t="s">
        <v>24</v>
      </c>
      <c r="EY53" s="50" t="s">
        <v>56</v>
      </c>
      <c r="EZ53" s="42"/>
      <c r="FA53" s="24"/>
      <c r="FC53" s="19"/>
      <c r="FD53" s="34"/>
      <c r="FE53" s="44">
        <f>F17</f>
        <v>4</v>
      </c>
      <c r="FF53" s="45">
        <f>F25</f>
        <v>12</v>
      </c>
      <c r="FG53" s="45">
        <f>F39</f>
        <v>26</v>
      </c>
      <c r="FH53" s="45">
        <f>F69</f>
        <v>56</v>
      </c>
      <c r="FI53" s="45">
        <f>F83</f>
        <v>70</v>
      </c>
      <c r="FJ53" s="45">
        <f>F91</f>
        <v>78</v>
      </c>
      <c r="FK53" s="45">
        <f>F49</f>
        <v>36</v>
      </c>
      <c r="FL53" s="45">
        <f>F54</f>
        <v>41</v>
      </c>
      <c r="FM53" s="46">
        <f>F59</f>
        <v>46</v>
      </c>
      <c r="FN53" s="47">
        <f t="shared" si="54"/>
        <v>20049</v>
      </c>
      <c r="FO53" s="2"/>
      <c r="FP53" s="48" t="s">
        <v>64</v>
      </c>
      <c r="FQ53" s="49" t="s">
        <v>62</v>
      </c>
      <c r="FR53" s="49" t="s">
        <v>63</v>
      </c>
      <c r="FS53" s="49" t="s">
        <v>42</v>
      </c>
      <c r="FT53" s="49" t="s">
        <v>43</v>
      </c>
      <c r="FU53" s="49" t="s">
        <v>41</v>
      </c>
      <c r="FV53" s="49" t="s">
        <v>23</v>
      </c>
      <c r="FW53" s="49" t="s">
        <v>24</v>
      </c>
      <c r="FX53" s="50" t="s">
        <v>25</v>
      </c>
      <c r="FY53" s="42"/>
      <c r="FZ53" s="24"/>
      <c r="GB53" s="19"/>
      <c r="GC53" s="34"/>
      <c r="GD53" s="44">
        <f>F19</f>
        <v>6</v>
      </c>
      <c r="GE53" s="45">
        <f>F29</f>
        <v>16</v>
      </c>
      <c r="GF53" s="45">
        <f>F33</f>
        <v>20</v>
      </c>
      <c r="GG53" s="45">
        <f>F75</f>
        <v>62</v>
      </c>
      <c r="GH53" s="45">
        <f>F79</f>
        <v>66</v>
      </c>
      <c r="GI53" s="45">
        <f>F89</f>
        <v>76</v>
      </c>
      <c r="GJ53" s="45">
        <f>F41</f>
        <v>28</v>
      </c>
      <c r="GK53" s="45">
        <f>F54</f>
        <v>41</v>
      </c>
      <c r="GL53" s="46">
        <f>F67</f>
        <v>54</v>
      </c>
      <c r="GM53" s="47">
        <f t="shared" si="55"/>
        <v>20049</v>
      </c>
      <c r="GN53" s="2"/>
      <c r="GO53" s="48" t="s">
        <v>72</v>
      </c>
      <c r="GP53" s="49" t="s">
        <v>21</v>
      </c>
      <c r="GQ53" s="49" t="s">
        <v>36</v>
      </c>
      <c r="GR53" s="49" t="s">
        <v>69</v>
      </c>
      <c r="GS53" s="49" t="s">
        <v>27</v>
      </c>
      <c r="GT53" s="49" t="s">
        <v>33</v>
      </c>
      <c r="GU53" s="49" t="s">
        <v>75</v>
      </c>
      <c r="GV53" s="49" t="s">
        <v>24</v>
      </c>
      <c r="GW53" s="50" t="s">
        <v>30</v>
      </c>
      <c r="GX53" s="42"/>
      <c r="GY53" s="24"/>
    </row>
    <row r="54" spans="1:207" x14ac:dyDescent="0.2">
      <c r="A54" s="2"/>
      <c r="B54" s="2"/>
      <c r="C54" s="2"/>
      <c r="D54" s="101" t="s">
        <v>24</v>
      </c>
      <c r="E54" s="102" t="s">
        <v>103</v>
      </c>
      <c r="F54" s="117">
        <f>B4+(40*B6)</f>
        <v>41</v>
      </c>
      <c r="G54" s="2"/>
      <c r="I54" s="19"/>
      <c r="J54" s="34"/>
      <c r="K54" s="44">
        <f>F44</f>
        <v>31</v>
      </c>
      <c r="L54" s="45">
        <f>F52</f>
        <v>39</v>
      </c>
      <c r="M54" s="45">
        <f>F66</f>
        <v>53</v>
      </c>
      <c r="N54" s="45">
        <f>F22</f>
        <v>9</v>
      </c>
      <c r="O54" s="45">
        <f>F27</f>
        <v>14</v>
      </c>
      <c r="P54" s="45">
        <f>F32</f>
        <v>19</v>
      </c>
      <c r="Q54" s="45">
        <f>F69</f>
        <v>56</v>
      </c>
      <c r="R54" s="45">
        <f>F83</f>
        <v>70</v>
      </c>
      <c r="S54" s="46">
        <f>F91</f>
        <v>78</v>
      </c>
      <c r="T54" s="47">
        <f t="shared" si="48"/>
        <v>20049</v>
      </c>
      <c r="U54" s="2"/>
      <c r="V54" s="48" t="s">
        <v>39</v>
      </c>
      <c r="W54" s="49" t="s">
        <v>40</v>
      </c>
      <c r="X54" s="49" t="s">
        <v>38</v>
      </c>
      <c r="Y54" s="49" t="s">
        <v>45</v>
      </c>
      <c r="Z54" s="49" t="s">
        <v>46</v>
      </c>
      <c r="AA54" s="49" t="s">
        <v>44</v>
      </c>
      <c r="AB54" s="49" t="s">
        <v>42</v>
      </c>
      <c r="AC54" s="49" t="s">
        <v>43</v>
      </c>
      <c r="AD54" s="50" t="s">
        <v>41</v>
      </c>
      <c r="AE54" s="42"/>
      <c r="AF54" s="24"/>
      <c r="AH54" s="19"/>
      <c r="AI54" s="34"/>
      <c r="AJ54" s="44">
        <f>F46</f>
        <v>33</v>
      </c>
      <c r="AK54" s="45">
        <f>F56</f>
        <v>43</v>
      </c>
      <c r="AL54" s="45">
        <f>F60</f>
        <v>47</v>
      </c>
      <c r="AM54" s="45">
        <f>F14</f>
        <v>1</v>
      </c>
      <c r="AN54" s="45">
        <f>F27</f>
        <v>14</v>
      </c>
      <c r="AO54" s="45">
        <f>F40</f>
        <v>27</v>
      </c>
      <c r="AP54" s="45">
        <f>F75</f>
        <v>62</v>
      </c>
      <c r="AQ54" s="45">
        <f>F79</f>
        <v>66</v>
      </c>
      <c r="AR54" s="46">
        <f>F89</f>
        <v>76</v>
      </c>
      <c r="AS54" s="47">
        <f t="shared" si="49"/>
        <v>20049</v>
      </c>
      <c r="AT54" s="2"/>
      <c r="AU54" s="48" t="s">
        <v>50</v>
      </c>
      <c r="AV54" s="49" t="s">
        <v>65</v>
      </c>
      <c r="AW54" s="49" t="s">
        <v>16</v>
      </c>
      <c r="AX54" s="49" t="s">
        <v>81</v>
      </c>
      <c r="AY54" s="49" t="s">
        <v>46</v>
      </c>
      <c r="AZ54" s="49" t="s">
        <v>96</v>
      </c>
      <c r="BA54" s="49" t="s">
        <v>69</v>
      </c>
      <c r="BB54" s="49" t="s">
        <v>27</v>
      </c>
      <c r="BC54" s="50" t="s">
        <v>33</v>
      </c>
      <c r="BD54" s="42"/>
      <c r="BE54" s="24"/>
      <c r="BG54" s="19"/>
      <c r="BH54" s="34"/>
      <c r="BI54" s="44">
        <f>F48</f>
        <v>35</v>
      </c>
      <c r="BJ54" s="45">
        <f>F50</f>
        <v>37</v>
      </c>
      <c r="BK54" s="45">
        <f>F64</f>
        <v>51</v>
      </c>
      <c r="BL54" s="45">
        <f>F16</f>
        <v>3</v>
      </c>
      <c r="BM54" s="45">
        <f>F27</f>
        <v>14</v>
      </c>
      <c r="BN54" s="45">
        <f>F38</f>
        <v>25</v>
      </c>
      <c r="BO54" s="45">
        <f>F71</f>
        <v>58</v>
      </c>
      <c r="BP54" s="45">
        <f>F85</f>
        <v>72</v>
      </c>
      <c r="BQ54" s="46">
        <f>F87</f>
        <v>74</v>
      </c>
      <c r="BR54" s="47">
        <f t="shared" si="50"/>
        <v>20049</v>
      </c>
      <c r="BS54" s="2"/>
      <c r="BT54" s="48" t="s">
        <v>84</v>
      </c>
      <c r="BU54" s="49" t="s">
        <v>29</v>
      </c>
      <c r="BV54" s="49" t="s">
        <v>66</v>
      </c>
      <c r="BW54" s="49" t="s">
        <v>12</v>
      </c>
      <c r="BX54" s="49" t="s">
        <v>46</v>
      </c>
      <c r="BY54" s="49" t="s">
        <v>71</v>
      </c>
      <c r="BZ54" s="49" t="s">
        <v>26</v>
      </c>
      <c r="CA54" s="49" t="s">
        <v>54</v>
      </c>
      <c r="CB54" s="50" t="s">
        <v>97</v>
      </c>
      <c r="CC54" s="42"/>
      <c r="CD54" s="24"/>
      <c r="CF54" s="19"/>
      <c r="CG54" s="34"/>
      <c r="CH54" s="44">
        <f>F42</f>
        <v>29</v>
      </c>
      <c r="CI54" s="45">
        <f>F58</f>
        <v>45</v>
      </c>
      <c r="CJ54" s="45">
        <f>F62</f>
        <v>49</v>
      </c>
      <c r="CK54" s="45">
        <f>F20</f>
        <v>7</v>
      </c>
      <c r="CL54" s="45">
        <f>F27</f>
        <v>14</v>
      </c>
      <c r="CM54" s="45">
        <f>F34</f>
        <v>21</v>
      </c>
      <c r="CN54" s="45">
        <f>F73</f>
        <v>60</v>
      </c>
      <c r="CO54" s="45">
        <f>F77</f>
        <v>64</v>
      </c>
      <c r="CP54" s="46">
        <f>F93</f>
        <v>80</v>
      </c>
      <c r="CQ54" s="47">
        <f t="shared" si="51"/>
        <v>20049</v>
      </c>
      <c r="CR54" s="2"/>
      <c r="CS54" s="48" t="s">
        <v>67</v>
      </c>
      <c r="CT54" s="49" t="s">
        <v>76</v>
      </c>
      <c r="CU54" s="49" t="s">
        <v>99</v>
      </c>
      <c r="CV54" s="49" t="s">
        <v>37</v>
      </c>
      <c r="CW54" s="49" t="s">
        <v>46</v>
      </c>
      <c r="CX54" s="49" t="s">
        <v>58</v>
      </c>
      <c r="CY54" s="49" t="s">
        <v>87</v>
      </c>
      <c r="CZ54" s="49" t="s">
        <v>19</v>
      </c>
      <c r="DA54" s="50" t="s">
        <v>28</v>
      </c>
      <c r="DB54" s="42"/>
      <c r="DC54" s="24"/>
      <c r="DE54" s="19"/>
      <c r="DF54" s="34"/>
      <c r="DG54" s="44">
        <f>F46</f>
        <v>33</v>
      </c>
      <c r="DH54" s="45">
        <f>F50</f>
        <v>37</v>
      </c>
      <c r="DI54" s="45">
        <f>F66</f>
        <v>53</v>
      </c>
      <c r="DJ54" s="45">
        <f>F20</f>
        <v>7</v>
      </c>
      <c r="DK54" s="45">
        <f>F27</f>
        <v>14</v>
      </c>
      <c r="DL54" s="45">
        <f>F34</f>
        <v>21</v>
      </c>
      <c r="DM54" s="45">
        <f>F69</f>
        <v>56</v>
      </c>
      <c r="DN54" s="45">
        <f>F85</f>
        <v>72</v>
      </c>
      <c r="DO54" s="46">
        <f>F89</f>
        <v>76</v>
      </c>
      <c r="DP54" s="47">
        <f t="shared" si="52"/>
        <v>20049</v>
      </c>
      <c r="DQ54" s="2"/>
      <c r="DR54" s="48" t="s">
        <v>50</v>
      </c>
      <c r="DS54" s="49" t="s">
        <v>29</v>
      </c>
      <c r="DT54" s="49" t="s">
        <v>38</v>
      </c>
      <c r="DU54" s="49" t="s">
        <v>37</v>
      </c>
      <c r="DV54" s="49" t="s">
        <v>46</v>
      </c>
      <c r="DW54" s="49" t="s">
        <v>58</v>
      </c>
      <c r="DX54" s="49" t="s">
        <v>42</v>
      </c>
      <c r="DY54" s="49" t="s">
        <v>54</v>
      </c>
      <c r="DZ54" s="50" t="s">
        <v>33</v>
      </c>
      <c r="EA54" s="42"/>
      <c r="EB54" s="24"/>
      <c r="ED54" s="19"/>
      <c r="EE54" s="34"/>
      <c r="EF54" s="44">
        <f>F44</f>
        <v>31</v>
      </c>
      <c r="EG54" s="45">
        <f>F58</f>
        <v>45</v>
      </c>
      <c r="EH54" s="45">
        <f>F60</f>
        <v>47</v>
      </c>
      <c r="EI54" s="45">
        <f>F16</f>
        <v>3</v>
      </c>
      <c r="EJ54" s="45">
        <f>F27</f>
        <v>14</v>
      </c>
      <c r="EK54" s="45">
        <f>F38</f>
        <v>25</v>
      </c>
      <c r="EL54" s="45">
        <f>F75</f>
        <v>62</v>
      </c>
      <c r="EM54" s="45">
        <f>F77</f>
        <v>64</v>
      </c>
      <c r="EN54" s="46">
        <f>F91</f>
        <v>78</v>
      </c>
      <c r="EO54" s="47">
        <f t="shared" si="53"/>
        <v>20049</v>
      </c>
      <c r="EP54" s="2"/>
      <c r="EQ54" s="48" t="s">
        <v>39</v>
      </c>
      <c r="ER54" s="49" t="s">
        <v>76</v>
      </c>
      <c r="ES54" s="49" t="s">
        <v>16</v>
      </c>
      <c r="ET54" s="49" t="s">
        <v>12</v>
      </c>
      <c r="EU54" s="49" t="s">
        <v>46</v>
      </c>
      <c r="EV54" s="49" t="s">
        <v>71</v>
      </c>
      <c r="EW54" s="49" t="s">
        <v>69</v>
      </c>
      <c r="EX54" s="49" t="s">
        <v>19</v>
      </c>
      <c r="EY54" s="50" t="s">
        <v>41</v>
      </c>
      <c r="EZ54" s="42"/>
      <c r="FA54" s="24"/>
      <c r="FC54" s="19"/>
      <c r="FD54" s="34"/>
      <c r="FE54" s="44">
        <f>F42</f>
        <v>29</v>
      </c>
      <c r="FF54" s="45">
        <f>F56</f>
        <v>43</v>
      </c>
      <c r="FG54" s="45">
        <f>F64</f>
        <v>51</v>
      </c>
      <c r="FH54" s="45">
        <f>F22</f>
        <v>9</v>
      </c>
      <c r="FI54" s="45">
        <f>F27</f>
        <v>14</v>
      </c>
      <c r="FJ54" s="45">
        <f>F32</f>
        <v>19</v>
      </c>
      <c r="FK54" s="45">
        <f>F71</f>
        <v>58</v>
      </c>
      <c r="FL54" s="45">
        <f>F79</f>
        <v>66</v>
      </c>
      <c r="FM54" s="46">
        <f>F93</f>
        <v>80</v>
      </c>
      <c r="FN54" s="47">
        <f t="shared" si="54"/>
        <v>20049</v>
      </c>
      <c r="FO54" s="2"/>
      <c r="FP54" s="48" t="s">
        <v>67</v>
      </c>
      <c r="FQ54" s="49" t="s">
        <v>65</v>
      </c>
      <c r="FR54" s="49" t="s">
        <v>66</v>
      </c>
      <c r="FS54" s="49" t="s">
        <v>45</v>
      </c>
      <c r="FT54" s="49" t="s">
        <v>46</v>
      </c>
      <c r="FU54" s="49" t="s">
        <v>44</v>
      </c>
      <c r="FV54" s="49" t="s">
        <v>26</v>
      </c>
      <c r="FW54" s="49" t="s">
        <v>27</v>
      </c>
      <c r="FX54" s="50" t="s">
        <v>28</v>
      </c>
      <c r="FY54" s="42"/>
      <c r="FZ54" s="24"/>
      <c r="GB54" s="19"/>
      <c r="GC54" s="34"/>
      <c r="GD54" s="44">
        <f>F48</f>
        <v>35</v>
      </c>
      <c r="GE54" s="45">
        <f>F52</f>
        <v>39</v>
      </c>
      <c r="GF54" s="45">
        <f>F62</f>
        <v>49</v>
      </c>
      <c r="GG54" s="45">
        <f>F14</f>
        <v>1</v>
      </c>
      <c r="GH54" s="45">
        <f>F27</f>
        <v>14</v>
      </c>
      <c r="GI54" s="45">
        <f>F40</f>
        <v>27</v>
      </c>
      <c r="GJ54" s="45">
        <f>F73</f>
        <v>60</v>
      </c>
      <c r="GK54" s="45">
        <f>F83</f>
        <v>70</v>
      </c>
      <c r="GL54" s="46">
        <f>F87</f>
        <v>74</v>
      </c>
      <c r="GM54" s="47">
        <f t="shared" si="55"/>
        <v>20049</v>
      </c>
      <c r="GN54" s="2"/>
      <c r="GO54" s="48" t="s">
        <v>84</v>
      </c>
      <c r="GP54" s="49" t="s">
        <v>40</v>
      </c>
      <c r="GQ54" s="49" t="s">
        <v>99</v>
      </c>
      <c r="GR54" s="49" t="s">
        <v>81</v>
      </c>
      <c r="GS54" s="49" t="s">
        <v>46</v>
      </c>
      <c r="GT54" s="49" t="s">
        <v>96</v>
      </c>
      <c r="GU54" s="49" t="s">
        <v>87</v>
      </c>
      <c r="GV54" s="49" t="s">
        <v>43</v>
      </c>
      <c r="GW54" s="50" t="s">
        <v>97</v>
      </c>
      <c r="GX54" s="42"/>
      <c r="GY54" s="24"/>
    </row>
    <row r="55" spans="1:207" x14ac:dyDescent="0.2">
      <c r="A55" s="2"/>
      <c r="B55" s="2"/>
      <c r="C55" s="2"/>
      <c r="D55" s="101" t="s">
        <v>14</v>
      </c>
      <c r="E55" s="102" t="s">
        <v>103</v>
      </c>
      <c r="F55" s="103">
        <f>B4+(41*B6)</f>
        <v>42</v>
      </c>
      <c r="G55" s="2"/>
      <c r="I55" s="19"/>
      <c r="J55" s="34"/>
      <c r="K55" s="44">
        <f>F77</f>
        <v>64</v>
      </c>
      <c r="L55" s="45">
        <f>F94</f>
        <v>81</v>
      </c>
      <c r="M55" s="45">
        <f>F72</f>
        <v>59</v>
      </c>
      <c r="N55" s="45">
        <f>F55</f>
        <v>42</v>
      </c>
      <c r="O55" s="45">
        <f>F60</f>
        <v>47</v>
      </c>
      <c r="P55" s="45">
        <f>F47</f>
        <v>34</v>
      </c>
      <c r="Q55" s="45">
        <f>F30</f>
        <v>17</v>
      </c>
      <c r="R55" s="45">
        <f>F35</f>
        <v>22</v>
      </c>
      <c r="S55" s="46">
        <f>F16</f>
        <v>3</v>
      </c>
      <c r="T55" s="47">
        <f t="shared" si="48"/>
        <v>20049</v>
      </c>
      <c r="U55" s="2"/>
      <c r="V55" s="48" t="s">
        <v>19</v>
      </c>
      <c r="W55" s="49" t="s">
        <v>13</v>
      </c>
      <c r="X55" s="49" t="s">
        <v>18</v>
      </c>
      <c r="Y55" s="49" t="s">
        <v>14</v>
      </c>
      <c r="Z55" s="49" t="s">
        <v>16</v>
      </c>
      <c r="AA55" s="49" t="s">
        <v>15</v>
      </c>
      <c r="AB55" s="49" t="s">
        <v>17</v>
      </c>
      <c r="AC55" s="49" t="s">
        <v>11</v>
      </c>
      <c r="AD55" s="50" t="s">
        <v>12</v>
      </c>
      <c r="AE55" s="42"/>
      <c r="AF55" s="24"/>
      <c r="AH55" s="19"/>
      <c r="AI55" s="34"/>
      <c r="AJ55" s="44">
        <f>F85</f>
        <v>72</v>
      </c>
      <c r="AK55" s="45">
        <f>F86</f>
        <v>73</v>
      </c>
      <c r="AL55" s="45">
        <f>F72</f>
        <v>59</v>
      </c>
      <c r="AM55" s="45">
        <f>F53</f>
        <v>40</v>
      </c>
      <c r="AN55" s="45">
        <f>F66</f>
        <v>53</v>
      </c>
      <c r="AO55" s="45">
        <f>F43</f>
        <v>30</v>
      </c>
      <c r="AP55" s="45">
        <f>F24</f>
        <v>11</v>
      </c>
      <c r="AQ55" s="45">
        <f>F37</f>
        <v>24</v>
      </c>
      <c r="AR55" s="46">
        <f>F20</f>
        <v>7</v>
      </c>
      <c r="AS55" s="47">
        <f t="shared" si="49"/>
        <v>20049</v>
      </c>
      <c r="AT55" s="2"/>
      <c r="AU55" s="48" t="s">
        <v>54</v>
      </c>
      <c r="AV55" s="49" t="s">
        <v>60</v>
      </c>
      <c r="AW55" s="49" t="s">
        <v>18</v>
      </c>
      <c r="AX55" s="49" t="s">
        <v>82</v>
      </c>
      <c r="AY55" s="49" t="s">
        <v>38</v>
      </c>
      <c r="AZ55" s="49" t="s">
        <v>93</v>
      </c>
      <c r="BA55" s="49" t="s">
        <v>73</v>
      </c>
      <c r="BB55" s="49" t="s">
        <v>22</v>
      </c>
      <c r="BC55" s="50" t="s">
        <v>37</v>
      </c>
      <c r="BD55" s="42"/>
      <c r="BE55" s="24"/>
      <c r="BG55" s="19"/>
      <c r="BH55" s="34"/>
      <c r="BI55" s="44">
        <f>F83</f>
        <v>70</v>
      </c>
      <c r="BJ55" s="45">
        <f>F88</f>
        <v>75</v>
      </c>
      <c r="BK55" s="45">
        <f>F72</f>
        <v>59</v>
      </c>
      <c r="BL55" s="45">
        <f>F51</f>
        <v>38</v>
      </c>
      <c r="BM55" s="45">
        <f>F62</f>
        <v>49</v>
      </c>
      <c r="BN55" s="45">
        <f>F49</f>
        <v>36</v>
      </c>
      <c r="BO55" s="45">
        <f>F28</f>
        <v>15</v>
      </c>
      <c r="BP55" s="45">
        <f>F39</f>
        <v>26</v>
      </c>
      <c r="BQ55" s="46">
        <f>F14</f>
        <v>1</v>
      </c>
      <c r="BR55" s="47">
        <f t="shared" si="50"/>
        <v>20049</v>
      </c>
      <c r="BS55" s="2"/>
      <c r="BT55" s="48" t="s">
        <v>43</v>
      </c>
      <c r="BU55" s="49" t="s">
        <v>68</v>
      </c>
      <c r="BV55" s="49" t="s">
        <v>18</v>
      </c>
      <c r="BW55" s="49" t="s">
        <v>51</v>
      </c>
      <c r="BX55" s="49" t="s">
        <v>99</v>
      </c>
      <c r="BY55" s="49" t="s">
        <v>23</v>
      </c>
      <c r="BZ55" s="49" t="s">
        <v>31</v>
      </c>
      <c r="CA55" s="49" t="s">
        <v>63</v>
      </c>
      <c r="CB55" s="50" t="s">
        <v>81</v>
      </c>
      <c r="CC55" s="42"/>
      <c r="CD55" s="24"/>
      <c r="CF55" s="19"/>
      <c r="CG55" s="34"/>
      <c r="CH55" s="44">
        <f>F79</f>
        <v>66</v>
      </c>
      <c r="CI55" s="45">
        <f>F92</f>
        <v>79</v>
      </c>
      <c r="CJ55" s="45">
        <f>F72</f>
        <v>59</v>
      </c>
      <c r="CK55" s="45">
        <f>F57</f>
        <v>44</v>
      </c>
      <c r="CL55" s="45">
        <f>F64</f>
        <v>51</v>
      </c>
      <c r="CM55" s="45">
        <f>F41</f>
        <v>28</v>
      </c>
      <c r="CN55" s="45">
        <f>F26</f>
        <v>13</v>
      </c>
      <c r="CO55" s="45">
        <f>F33</f>
        <v>20</v>
      </c>
      <c r="CP55" s="46">
        <f>F22</f>
        <v>9</v>
      </c>
      <c r="CQ55" s="47">
        <f t="shared" si="51"/>
        <v>20049</v>
      </c>
      <c r="CR55" s="2"/>
      <c r="CS55" s="48" t="s">
        <v>27</v>
      </c>
      <c r="CT55" s="49" t="s">
        <v>86</v>
      </c>
      <c r="CU55" s="49" t="s">
        <v>18</v>
      </c>
      <c r="CV55" s="49" t="s">
        <v>98</v>
      </c>
      <c r="CW55" s="49" t="s">
        <v>66</v>
      </c>
      <c r="CX55" s="49" t="s">
        <v>75</v>
      </c>
      <c r="CY55" s="49" t="s">
        <v>57</v>
      </c>
      <c r="CZ55" s="49" t="s">
        <v>36</v>
      </c>
      <c r="DA55" s="50" t="s">
        <v>45</v>
      </c>
      <c r="DB55" s="42"/>
      <c r="DC55" s="24"/>
      <c r="DE55" s="19"/>
      <c r="DF55" s="34"/>
      <c r="DG55" s="44">
        <f>F79</f>
        <v>66</v>
      </c>
      <c r="DH55" s="45">
        <f>F92</f>
        <v>79</v>
      </c>
      <c r="DI55" s="45">
        <f>F72</f>
        <v>59</v>
      </c>
      <c r="DJ55" s="45">
        <f>F53</f>
        <v>40</v>
      </c>
      <c r="DK55" s="45">
        <f>F60</f>
        <v>47</v>
      </c>
      <c r="DL55" s="45">
        <f>F49</f>
        <v>36</v>
      </c>
      <c r="DM55" s="45">
        <f>F30</f>
        <v>17</v>
      </c>
      <c r="DN55" s="45">
        <f>F37</f>
        <v>24</v>
      </c>
      <c r="DO55" s="46">
        <f>F14</f>
        <v>1</v>
      </c>
      <c r="DP55" s="47">
        <f t="shared" si="52"/>
        <v>20049</v>
      </c>
      <c r="DQ55" s="2"/>
      <c r="DR55" s="48" t="s">
        <v>27</v>
      </c>
      <c r="DS55" s="49" t="s">
        <v>86</v>
      </c>
      <c r="DT55" s="49" t="s">
        <v>18</v>
      </c>
      <c r="DU55" s="49" t="s">
        <v>82</v>
      </c>
      <c r="DV55" s="49" t="s">
        <v>16</v>
      </c>
      <c r="DW55" s="49" t="s">
        <v>23</v>
      </c>
      <c r="DX55" s="49" t="s">
        <v>17</v>
      </c>
      <c r="DY55" s="49" t="s">
        <v>22</v>
      </c>
      <c r="DZ55" s="50" t="s">
        <v>81</v>
      </c>
      <c r="EA55" s="42"/>
      <c r="EB55" s="24"/>
      <c r="ED55" s="19"/>
      <c r="EE55" s="34"/>
      <c r="EF55" s="44">
        <f>F83</f>
        <v>70</v>
      </c>
      <c r="EG55" s="45">
        <f>F88</f>
        <v>75</v>
      </c>
      <c r="EH55" s="45">
        <f>F72</f>
        <v>59</v>
      </c>
      <c r="EI55" s="45">
        <f>F55</f>
        <v>42</v>
      </c>
      <c r="EJ55" s="45">
        <f>F66</f>
        <v>53</v>
      </c>
      <c r="EK55" s="45">
        <f>F41</f>
        <v>28</v>
      </c>
      <c r="EL55" s="45">
        <f>F24</f>
        <v>11</v>
      </c>
      <c r="EM55" s="45">
        <f>F35</f>
        <v>22</v>
      </c>
      <c r="EN55" s="46">
        <f>F22</f>
        <v>9</v>
      </c>
      <c r="EO55" s="47">
        <f t="shared" si="53"/>
        <v>20049</v>
      </c>
      <c r="EP55" s="2"/>
      <c r="EQ55" s="48" t="s">
        <v>43</v>
      </c>
      <c r="ER55" s="49" t="s">
        <v>68</v>
      </c>
      <c r="ES55" s="49" t="s">
        <v>18</v>
      </c>
      <c r="ET55" s="49" t="s">
        <v>14</v>
      </c>
      <c r="EU55" s="49" t="s">
        <v>38</v>
      </c>
      <c r="EV55" s="49" t="s">
        <v>75</v>
      </c>
      <c r="EW55" s="49" t="s">
        <v>73</v>
      </c>
      <c r="EX55" s="49" t="s">
        <v>11</v>
      </c>
      <c r="EY55" s="50" t="s">
        <v>45</v>
      </c>
      <c r="EZ55" s="42"/>
      <c r="FA55" s="24"/>
      <c r="FC55" s="19"/>
      <c r="FD55" s="34"/>
      <c r="FE55" s="44">
        <f>F77</f>
        <v>64</v>
      </c>
      <c r="FF55" s="45">
        <f>F94</f>
        <v>81</v>
      </c>
      <c r="FG55" s="45">
        <f>F72</f>
        <v>59</v>
      </c>
      <c r="FH55" s="45">
        <f>F57</f>
        <v>44</v>
      </c>
      <c r="FI55" s="45">
        <f>F62</f>
        <v>49</v>
      </c>
      <c r="FJ55" s="45">
        <f>F43</f>
        <v>30</v>
      </c>
      <c r="FK55" s="45">
        <f>F28</f>
        <v>15</v>
      </c>
      <c r="FL55" s="45">
        <f>F33</f>
        <v>20</v>
      </c>
      <c r="FM55" s="46">
        <f>F20</f>
        <v>7</v>
      </c>
      <c r="FN55" s="47">
        <f t="shared" si="54"/>
        <v>20049</v>
      </c>
      <c r="FO55" s="2"/>
      <c r="FP55" s="48" t="s">
        <v>19</v>
      </c>
      <c r="FQ55" s="49" t="s">
        <v>13</v>
      </c>
      <c r="FR55" s="49" t="s">
        <v>18</v>
      </c>
      <c r="FS55" s="49" t="s">
        <v>98</v>
      </c>
      <c r="FT55" s="49" t="s">
        <v>99</v>
      </c>
      <c r="FU55" s="49" t="s">
        <v>93</v>
      </c>
      <c r="FV55" s="49" t="s">
        <v>31</v>
      </c>
      <c r="FW55" s="49" t="s">
        <v>36</v>
      </c>
      <c r="FX55" s="50" t="s">
        <v>37</v>
      </c>
      <c r="FY55" s="42"/>
      <c r="FZ55" s="24"/>
      <c r="GB55" s="19"/>
      <c r="GC55" s="34"/>
      <c r="GD55" s="44">
        <f>F85</f>
        <v>72</v>
      </c>
      <c r="GE55" s="45">
        <f>F86</f>
        <v>73</v>
      </c>
      <c r="GF55" s="45">
        <f>F72</f>
        <v>59</v>
      </c>
      <c r="GG55" s="45">
        <f>F51</f>
        <v>38</v>
      </c>
      <c r="GH55" s="45">
        <f>F64</f>
        <v>51</v>
      </c>
      <c r="GI55" s="45">
        <f>F47</f>
        <v>34</v>
      </c>
      <c r="GJ55" s="45">
        <f>F26</f>
        <v>13</v>
      </c>
      <c r="GK55" s="45">
        <f>F39</f>
        <v>26</v>
      </c>
      <c r="GL55" s="46">
        <f>F16</f>
        <v>3</v>
      </c>
      <c r="GM55" s="47">
        <f t="shared" si="55"/>
        <v>20049</v>
      </c>
      <c r="GN55" s="2"/>
      <c r="GO55" s="48" t="s">
        <v>54</v>
      </c>
      <c r="GP55" s="49" t="s">
        <v>60</v>
      </c>
      <c r="GQ55" s="49" t="s">
        <v>18</v>
      </c>
      <c r="GR55" s="49" t="s">
        <v>51</v>
      </c>
      <c r="GS55" s="49" t="s">
        <v>66</v>
      </c>
      <c r="GT55" s="49" t="s">
        <v>15</v>
      </c>
      <c r="GU55" s="49" t="s">
        <v>57</v>
      </c>
      <c r="GV55" s="49" t="s">
        <v>63</v>
      </c>
      <c r="GW55" s="50" t="s">
        <v>12</v>
      </c>
      <c r="GX55" s="42"/>
      <c r="GY55" s="24"/>
    </row>
    <row r="56" spans="1:207" x14ac:dyDescent="0.2">
      <c r="A56" s="2"/>
      <c r="B56" s="2"/>
      <c r="C56" s="2"/>
      <c r="D56" s="101" t="s">
        <v>65</v>
      </c>
      <c r="E56" s="102" t="s">
        <v>103</v>
      </c>
      <c r="F56" s="103">
        <f>B4+(42*B6)</f>
        <v>43</v>
      </c>
      <c r="G56" s="2"/>
      <c r="I56" s="19"/>
      <c r="J56" s="34"/>
      <c r="K56" s="44">
        <f>F28</f>
        <v>15</v>
      </c>
      <c r="L56" s="45">
        <f>F33</f>
        <v>20</v>
      </c>
      <c r="M56" s="45">
        <f>F20</f>
        <v>7</v>
      </c>
      <c r="N56" s="45">
        <f>F84</f>
        <v>71</v>
      </c>
      <c r="O56" s="45">
        <f>F89</f>
        <v>76</v>
      </c>
      <c r="P56" s="45">
        <f>F70</f>
        <v>57</v>
      </c>
      <c r="Q56" s="45">
        <f>F50</f>
        <v>37</v>
      </c>
      <c r="R56" s="45">
        <f>F67</f>
        <v>54</v>
      </c>
      <c r="S56" s="46">
        <f>F45</f>
        <v>32</v>
      </c>
      <c r="T56" s="47">
        <f t="shared" si="48"/>
        <v>20049</v>
      </c>
      <c r="U56" s="2"/>
      <c r="V56" s="48" t="s">
        <v>31</v>
      </c>
      <c r="W56" s="49" t="s">
        <v>36</v>
      </c>
      <c r="X56" s="49" t="s">
        <v>37</v>
      </c>
      <c r="Y56" s="49" t="s">
        <v>32</v>
      </c>
      <c r="Z56" s="49" t="s">
        <v>33</v>
      </c>
      <c r="AA56" s="49" t="s">
        <v>34</v>
      </c>
      <c r="AB56" s="49" t="s">
        <v>29</v>
      </c>
      <c r="AC56" s="49" t="s">
        <v>30</v>
      </c>
      <c r="AD56" s="50" t="s">
        <v>35</v>
      </c>
      <c r="AE56" s="42"/>
      <c r="AF56" s="24"/>
      <c r="AH56" s="19"/>
      <c r="AI56" s="34"/>
      <c r="AJ56" s="44">
        <f>F26</f>
        <v>13</v>
      </c>
      <c r="AK56" s="45">
        <f>F39</f>
        <v>26</v>
      </c>
      <c r="AL56" s="45">
        <f>F16</f>
        <v>3</v>
      </c>
      <c r="AM56" s="45">
        <f>F78</f>
        <v>65</v>
      </c>
      <c r="AN56" s="45">
        <f>F91</f>
        <v>78</v>
      </c>
      <c r="AO56" s="45">
        <f>F74</f>
        <v>61</v>
      </c>
      <c r="AP56" s="45">
        <f>F58</f>
        <v>45</v>
      </c>
      <c r="AQ56" s="45">
        <f>F59</f>
        <v>46</v>
      </c>
      <c r="AR56" s="46">
        <f>F45</f>
        <v>32</v>
      </c>
      <c r="AS56" s="47">
        <f t="shared" si="49"/>
        <v>20049</v>
      </c>
      <c r="AT56" s="2"/>
      <c r="AU56" s="48" t="s">
        <v>57</v>
      </c>
      <c r="AV56" s="49" t="s">
        <v>63</v>
      </c>
      <c r="AW56" s="49" t="s">
        <v>12</v>
      </c>
      <c r="AX56" s="49" t="s">
        <v>85</v>
      </c>
      <c r="AY56" s="49" t="s">
        <v>41</v>
      </c>
      <c r="AZ56" s="49" t="s">
        <v>91</v>
      </c>
      <c r="BA56" s="49" t="s">
        <v>76</v>
      </c>
      <c r="BB56" s="49" t="s">
        <v>25</v>
      </c>
      <c r="BC56" s="50" t="s">
        <v>35</v>
      </c>
      <c r="BD56" s="42"/>
      <c r="BE56" s="24"/>
      <c r="BG56" s="19"/>
      <c r="BH56" s="34"/>
      <c r="BI56" s="44">
        <f>F24</f>
        <v>11</v>
      </c>
      <c r="BJ56" s="45">
        <f>F35</f>
        <v>22</v>
      </c>
      <c r="BK56" s="45">
        <f>F22</f>
        <v>9</v>
      </c>
      <c r="BL56" s="45">
        <f>F82</f>
        <v>69</v>
      </c>
      <c r="BM56" s="45">
        <f>F93</f>
        <v>80</v>
      </c>
      <c r="BN56" s="45">
        <f>F68</f>
        <v>55</v>
      </c>
      <c r="BO56" s="45">
        <f>F56</f>
        <v>43</v>
      </c>
      <c r="BP56" s="45">
        <f>F61</f>
        <v>48</v>
      </c>
      <c r="BQ56" s="46">
        <f>F45</f>
        <v>32</v>
      </c>
      <c r="BR56" s="47">
        <f t="shared" si="50"/>
        <v>20049</v>
      </c>
      <c r="BS56" s="2"/>
      <c r="BT56" s="48" t="s">
        <v>73</v>
      </c>
      <c r="BU56" s="49" t="s">
        <v>11</v>
      </c>
      <c r="BV56" s="49" t="s">
        <v>45</v>
      </c>
      <c r="BW56" s="49" t="s">
        <v>92</v>
      </c>
      <c r="BX56" s="49" t="s">
        <v>28</v>
      </c>
      <c r="BY56" s="49" t="s">
        <v>53</v>
      </c>
      <c r="BZ56" s="49" t="s">
        <v>65</v>
      </c>
      <c r="CA56" s="49" t="s">
        <v>83</v>
      </c>
      <c r="CB56" s="50" t="s">
        <v>35</v>
      </c>
      <c r="CC56" s="42"/>
      <c r="CD56" s="24"/>
      <c r="CF56" s="19"/>
      <c r="CG56" s="34"/>
      <c r="CH56" s="44">
        <f>F30</f>
        <v>17</v>
      </c>
      <c r="CI56" s="45">
        <f>F37</f>
        <v>24</v>
      </c>
      <c r="CJ56" s="45">
        <f>F14</f>
        <v>1</v>
      </c>
      <c r="CK56" s="45">
        <f>F80</f>
        <v>67</v>
      </c>
      <c r="CL56" s="45">
        <f>F87</f>
        <v>74</v>
      </c>
      <c r="CM56" s="45">
        <f>F76</f>
        <v>63</v>
      </c>
      <c r="CN56" s="45">
        <f>F52</f>
        <v>39</v>
      </c>
      <c r="CO56" s="45">
        <f>F65</f>
        <v>52</v>
      </c>
      <c r="CP56" s="46">
        <f>F45</f>
        <v>32</v>
      </c>
      <c r="CQ56" s="47">
        <f t="shared" si="51"/>
        <v>20049</v>
      </c>
      <c r="CR56" s="2"/>
      <c r="CS56" s="48" t="s">
        <v>17</v>
      </c>
      <c r="CT56" s="49" t="s">
        <v>22</v>
      </c>
      <c r="CU56" s="49" t="s">
        <v>81</v>
      </c>
      <c r="CV56" s="49" t="s">
        <v>70</v>
      </c>
      <c r="CW56" s="49" t="s">
        <v>97</v>
      </c>
      <c r="CX56" s="49" t="s">
        <v>61</v>
      </c>
      <c r="CY56" s="49" t="s">
        <v>40</v>
      </c>
      <c r="CZ56" s="49" t="s">
        <v>56</v>
      </c>
      <c r="DA56" s="50" t="s">
        <v>35</v>
      </c>
      <c r="DB56" s="42"/>
      <c r="DC56" s="24"/>
      <c r="DE56" s="19"/>
      <c r="DF56" s="34"/>
      <c r="DG56" s="44">
        <f>F26</f>
        <v>13</v>
      </c>
      <c r="DH56" s="45">
        <f>F33</f>
        <v>20</v>
      </c>
      <c r="DI56" s="45">
        <f>F22</f>
        <v>9</v>
      </c>
      <c r="DJ56" s="45">
        <f>F84</f>
        <v>71</v>
      </c>
      <c r="DK56" s="45">
        <f>F91</f>
        <v>78</v>
      </c>
      <c r="DL56" s="45">
        <f>F68</f>
        <v>55</v>
      </c>
      <c r="DM56" s="45">
        <f>F52</f>
        <v>39</v>
      </c>
      <c r="DN56" s="45">
        <f>F65</f>
        <v>52</v>
      </c>
      <c r="DO56" s="46">
        <f>F45</f>
        <v>32</v>
      </c>
      <c r="DP56" s="47">
        <f t="shared" si="52"/>
        <v>20049</v>
      </c>
      <c r="DQ56" s="2"/>
      <c r="DR56" s="48" t="s">
        <v>57</v>
      </c>
      <c r="DS56" s="49" t="s">
        <v>36</v>
      </c>
      <c r="DT56" s="49" t="s">
        <v>45</v>
      </c>
      <c r="DU56" s="49" t="s">
        <v>32</v>
      </c>
      <c r="DV56" s="49" t="s">
        <v>41</v>
      </c>
      <c r="DW56" s="49" t="s">
        <v>53</v>
      </c>
      <c r="DX56" s="49" t="s">
        <v>40</v>
      </c>
      <c r="DY56" s="49" t="s">
        <v>56</v>
      </c>
      <c r="DZ56" s="50" t="s">
        <v>35</v>
      </c>
      <c r="EA56" s="42"/>
      <c r="EB56" s="24"/>
      <c r="ED56" s="19"/>
      <c r="EE56" s="34"/>
      <c r="EF56" s="44">
        <f>F28</f>
        <v>15</v>
      </c>
      <c r="EG56" s="45">
        <f>F39</f>
        <v>26</v>
      </c>
      <c r="EH56" s="45">
        <f>F14</f>
        <v>1</v>
      </c>
      <c r="EI56" s="45">
        <f>F78</f>
        <v>65</v>
      </c>
      <c r="EJ56" s="45">
        <f>F89</f>
        <v>76</v>
      </c>
      <c r="EK56" s="45">
        <f>F76</f>
        <v>63</v>
      </c>
      <c r="EL56" s="45">
        <f>F56</f>
        <v>43</v>
      </c>
      <c r="EM56" s="45">
        <f>F61</f>
        <v>48</v>
      </c>
      <c r="EN56" s="46">
        <f>F45</f>
        <v>32</v>
      </c>
      <c r="EO56" s="47">
        <f t="shared" si="53"/>
        <v>20049</v>
      </c>
      <c r="EP56" s="2"/>
      <c r="EQ56" s="48" t="s">
        <v>31</v>
      </c>
      <c r="ER56" s="49" t="s">
        <v>63</v>
      </c>
      <c r="ES56" s="49" t="s">
        <v>81</v>
      </c>
      <c r="ET56" s="49" t="s">
        <v>85</v>
      </c>
      <c r="EU56" s="49" t="s">
        <v>33</v>
      </c>
      <c r="EV56" s="49" t="s">
        <v>61</v>
      </c>
      <c r="EW56" s="49" t="s">
        <v>65</v>
      </c>
      <c r="EX56" s="49" t="s">
        <v>83</v>
      </c>
      <c r="EY56" s="50" t="s">
        <v>35</v>
      </c>
      <c r="EZ56" s="42"/>
      <c r="FA56" s="24"/>
      <c r="FC56" s="19"/>
      <c r="FD56" s="34"/>
      <c r="FE56" s="44">
        <f>F30</f>
        <v>17</v>
      </c>
      <c r="FF56" s="45">
        <f>F35</f>
        <v>22</v>
      </c>
      <c r="FG56" s="45">
        <f>F16</f>
        <v>3</v>
      </c>
      <c r="FH56" s="45">
        <f>F82</f>
        <v>69</v>
      </c>
      <c r="FI56" s="45">
        <f>F87</f>
        <v>74</v>
      </c>
      <c r="FJ56" s="45">
        <f>F74</f>
        <v>61</v>
      </c>
      <c r="FK56" s="45">
        <f>F50</f>
        <v>37</v>
      </c>
      <c r="FL56" s="45">
        <f>F67</f>
        <v>54</v>
      </c>
      <c r="FM56" s="46">
        <f>F45</f>
        <v>32</v>
      </c>
      <c r="FN56" s="47">
        <f t="shared" si="54"/>
        <v>20049</v>
      </c>
      <c r="FO56" s="2"/>
      <c r="FP56" s="48" t="s">
        <v>17</v>
      </c>
      <c r="FQ56" s="49" t="s">
        <v>11</v>
      </c>
      <c r="FR56" s="49" t="s">
        <v>12</v>
      </c>
      <c r="FS56" s="49" t="s">
        <v>92</v>
      </c>
      <c r="FT56" s="49" t="s">
        <v>97</v>
      </c>
      <c r="FU56" s="49" t="s">
        <v>91</v>
      </c>
      <c r="FV56" s="49" t="s">
        <v>29</v>
      </c>
      <c r="FW56" s="49" t="s">
        <v>30</v>
      </c>
      <c r="FX56" s="50" t="s">
        <v>35</v>
      </c>
      <c r="FY56" s="42"/>
      <c r="FZ56" s="24"/>
      <c r="GB56" s="19"/>
      <c r="GC56" s="34"/>
      <c r="GD56" s="44">
        <f>F24</f>
        <v>11</v>
      </c>
      <c r="GE56" s="45">
        <f>F37</f>
        <v>24</v>
      </c>
      <c r="GF56" s="45">
        <f>F20</f>
        <v>7</v>
      </c>
      <c r="GG56" s="45">
        <f>F80</f>
        <v>67</v>
      </c>
      <c r="GH56" s="45">
        <f>F93</f>
        <v>80</v>
      </c>
      <c r="GI56" s="45">
        <f>F70</f>
        <v>57</v>
      </c>
      <c r="GJ56" s="45">
        <f>F58</f>
        <v>45</v>
      </c>
      <c r="GK56" s="45">
        <f>F59</f>
        <v>46</v>
      </c>
      <c r="GL56" s="46">
        <f>F45</f>
        <v>32</v>
      </c>
      <c r="GM56" s="47">
        <f t="shared" si="55"/>
        <v>20049</v>
      </c>
      <c r="GN56" s="2"/>
      <c r="GO56" s="48" t="s">
        <v>73</v>
      </c>
      <c r="GP56" s="49" t="s">
        <v>22</v>
      </c>
      <c r="GQ56" s="49" t="s">
        <v>37</v>
      </c>
      <c r="GR56" s="49" t="s">
        <v>70</v>
      </c>
      <c r="GS56" s="49" t="s">
        <v>28</v>
      </c>
      <c r="GT56" s="49" t="s">
        <v>34</v>
      </c>
      <c r="GU56" s="49" t="s">
        <v>76</v>
      </c>
      <c r="GV56" s="49" t="s">
        <v>25</v>
      </c>
      <c r="GW56" s="50" t="s">
        <v>35</v>
      </c>
      <c r="GX56" s="42"/>
      <c r="GY56" s="24"/>
    </row>
    <row r="57" spans="1:207" x14ac:dyDescent="0.2">
      <c r="A57" s="2"/>
      <c r="B57" s="2"/>
      <c r="C57" s="2"/>
      <c r="D57" s="101" t="s">
        <v>98</v>
      </c>
      <c r="E57" s="102" t="s">
        <v>103</v>
      </c>
      <c r="F57" s="103">
        <f>B4+(43*B6)</f>
        <v>44</v>
      </c>
      <c r="G57" s="2"/>
      <c r="I57" s="19"/>
      <c r="J57" s="34"/>
      <c r="K57" s="44">
        <f>F57</f>
        <v>44</v>
      </c>
      <c r="L57" s="45">
        <f>F62</f>
        <v>49</v>
      </c>
      <c r="M57" s="45">
        <f>F43</f>
        <v>30</v>
      </c>
      <c r="N57" s="45">
        <f>F23</f>
        <v>10</v>
      </c>
      <c r="O57" s="45">
        <f>F40</f>
        <v>27</v>
      </c>
      <c r="P57" s="45">
        <f>F18</f>
        <v>5</v>
      </c>
      <c r="Q57" s="45">
        <f>F82</f>
        <v>69</v>
      </c>
      <c r="R57" s="45">
        <f>F87</f>
        <v>74</v>
      </c>
      <c r="S57" s="46">
        <f>F74</f>
        <v>61</v>
      </c>
      <c r="T57" s="47">
        <f t="shared" si="48"/>
        <v>20049</v>
      </c>
      <c r="U57" s="2"/>
      <c r="V57" s="48" t="s">
        <v>98</v>
      </c>
      <c r="W57" s="49" t="s">
        <v>99</v>
      </c>
      <c r="X57" s="49" t="s">
        <v>93</v>
      </c>
      <c r="Y57" s="49" t="s">
        <v>95</v>
      </c>
      <c r="Z57" s="49" t="s">
        <v>96</v>
      </c>
      <c r="AA57" s="49" t="s">
        <v>94</v>
      </c>
      <c r="AB57" s="49" t="s">
        <v>92</v>
      </c>
      <c r="AC57" s="49" t="s">
        <v>97</v>
      </c>
      <c r="AD57" s="50" t="s">
        <v>91</v>
      </c>
      <c r="AE57" s="42"/>
      <c r="AF57" s="24"/>
      <c r="AH57" s="19"/>
      <c r="AI57" s="34"/>
      <c r="AJ57" s="44">
        <f>F51</f>
        <v>38</v>
      </c>
      <c r="AK57" s="45">
        <f>F64</f>
        <v>51</v>
      </c>
      <c r="AL57" s="45">
        <f>F47</f>
        <v>34</v>
      </c>
      <c r="AM57" s="45">
        <f>F31</f>
        <v>18</v>
      </c>
      <c r="AN57" s="45">
        <f>F32</f>
        <v>19</v>
      </c>
      <c r="AO57" s="45">
        <f>F18</f>
        <v>5</v>
      </c>
      <c r="AP57" s="45">
        <f>F80</f>
        <v>67</v>
      </c>
      <c r="AQ57" s="45">
        <f>F93</f>
        <v>80</v>
      </c>
      <c r="AR57" s="46">
        <f>F70</f>
        <v>57</v>
      </c>
      <c r="AS57" s="47">
        <f t="shared" si="49"/>
        <v>20049</v>
      </c>
      <c r="AT57" s="2"/>
      <c r="AU57" s="48" t="s">
        <v>51</v>
      </c>
      <c r="AV57" s="49" t="s">
        <v>66</v>
      </c>
      <c r="AW57" s="49" t="s">
        <v>15</v>
      </c>
      <c r="AX57" s="49" t="s">
        <v>79</v>
      </c>
      <c r="AY57" s="49" t="s">
        <v>44</v>
      </c>
      <c r="AZ57" s="49" t="s">
        <v>94</v>
      </c>
      <c r="BA57" s="49" t="s">
        <v>70</v>
      </c>
      <c r="BB57" s="49" t="s">
        <v>28</v>
      </c>
      <c r="BC57" s="50" t="s">
        <v>34</v>
      </c>
      <c r="BD57" s="42"/>
      <c r="BE57" s="24"/>
      <c r="BG57" s="19"/>
      <c r="BH57" s="34"/>
      <c r="BI57" s="44">
        <f>F55</f>
        <v>42</v>
      </c>
      <c r="BJ57" s="45">
        <f>F66</f>
        <v>53</v>
      </c>
      <c r="BK57" s="45">
        <f>F41</f>
        <v>28</v>
      </c>
      <c r="BL57" s="45">
        <f>F29</f>
        <v>16</v>
      </c>
      <c r="BM57" s="45">
        <f>F34</f>
        <v>21</v>
      </c>
      <c r="BN57" s="45">
        <f>F18</f>
        <v>5</v>
      </c>
      <c r="BO57" s="45">
        <f>F78</f>
        <v>65</v>
      </c>
      <c r="BP57" s="45">
        <f>F89</f>
        <v>76</v>
      </c>
      <c r="BQ57" s="46">
        <f>F76</f>
        <v>63</v>
      </c>
      <c r="BR57" s="47">
        <f t="shared" si="50"/>
        <v>20049</v>
      </c>
      <c r="BS57" s="2"/>
      <c r="BT57" s="48" t="s">
        <v>14</v>
      </c>
      <c r="BU57" s="49" t="s">
        <v>38</v>
      </c>
      <c r="BV57" s="49" t="s">
        <v>75</v>
      </c>
      <c r="BW57" s="49" t="s">
        <v>21</v>
      </c>
      <c r="BX57" s="49" t="s">
        <v>58</v>
      </c>
      <c r="BY57" s="49" t="s">
        <v>94</v>
      </c>
      <c r="BZ57" s="49" t="s">
        <v>85</v>
      </c>
      <c r="CA57" s="49" t="s">
        <v>33</v>
      </c>
      <c r="CB57" s="50" t="s">
        <v>61</v>
      </c>
      <c r="CC57" s="42"/>
      <c r="CD57" s="24"/>
      <c r="CF57" s="19"/>
      <c r="CG57" s="34"/>
      <c r="CH57" s="44">
        <f>F53</f>
        <v>40</v>
      </c>
      <c r="CI57" s="45">
        <f>F60</f>
        <v>47</v>
      </c>
      <c r="CJ57" s="45">
        <f>F49</f>
        <v>36</v>
      </c>
      <c r="CK57" s="45">
        <f>F25</f>
        <v>12</v>
      </c>
      <c r="CL57" s="45">
        <f>F38</f>
        <v>25</v>
      </c>
      <c r="CM57" s="45">
        <f>F18</f>
        <v>5</v>
      </c>
      <c r="CN57" s="45">
        <f>F84</f>
        <v>71</v>
      </c>
      <c r="CO57" s="45">
        <f>F91</f>
        <v>78</v>
      </c>
      <c r="CP57" s="46">
        <f>F68</f>
        <v>55</v>
      </c>
      <c r="CQ57" s="47">
        <f t="shared" si="51"/>
        <v>20049</v>
      </c>
      <c r="CR57" s="2"/>
      <c r="CS57" s="48" t="s">
        <v>82</v>
      </c>
      <c r="CT57" s="49" t="s">
        <v>16</v>
      </c>
      <c r="CU57" s="49" t="s">
        <v>23</v>
      </c>
      <c r="CV57" s="49" t="s">
        <v>62</v>
      </c>
      <c r="CW57" s="49" t="s">
        <v>71</v>
      </c>
      <c r="CX57" s="49" t="s">
        <v>94</v>
      </c>
      <c r="CY57" s="49" t="s">
        <v>32</v>
      </c>
      <c r="CZ57" s="49" t="s">
        <v>41</v>
      </c>
      <c r="DA57" s="50" t="s">
        <v>53</v>
      </c>
      <c r="DB57" s="42"/>
      <c r="DC57" s="24"/>
      <c r="DE57" s="19"/>
      <c r="DF57" s="34"/>
      <c r="DG57" s="44">
        <f>F57</f>
        <v>44</v>
      </c>
      <c r="DH57" s="45">
        <f>F64</f>
        <v>51</v>
      </c>
      <c r="DI57" s="45">
        <f>F41</f>
        <v>28</v>
      </c>
      <c r="DJ57" s="45">
        <f>F25</f>
        <v>12</v>
      </c>
      <c r="DK57" s="45">
        <f>F38</f>
        <v>25</v>
      </c>
      <c r="DL57" s="45">
        <f>F18</f>
        <v>5</v>
      </c>
      <c r="DM57" s="45">
        <f>F80</f>
        <v>67</v>
      </c>
      <c r="DN57" s="45">
        <f>F87</f>
        <v>74</v>
      </c>
      <c r="DO57" s="46">
        <f>F76</f>
        <v>63</v>
      </c>
      <c r="DP57" s="47">
        <f t="shared" si="52"/>
        <v>20049</v>
      </c>
      <c r="DQ57" s="2"/>
      <c r="DR57" s="48" t="s">
        <v>98</v>
      </c>
      <c r="DS57" s="49" t="s">
        <v>66</v>
      </c>
      <c r="DT57" s="49" t="s">
        <v>75</v>
      </c>
      <c r="DU57" s="49" t="s">
        <v>62</v>
      </c>
      <c r="DV57" s="49" t="s">
        <v>71</v>
      </c>
      <c r="DW57" s="49" t="s">
        <v>94</v>
      </c>
      <c r="DX57" s="49" t="s">
        <v>70</v>
      </c>
      <c r="DY57" s="49" t="s">
        <v>97</v>
      </c>
      <c r="DZ57" s="50" t="s">
        <v>61</v>
      </c>
      <c r="EA57" s="42"/>
      <c r="EB57" s="24"/>
      <c r="ED57" s="19"/>
      <c r="EE57" s="34"/>
      <c r="EF57" s="44">
        <f>F51</f>
        <v>38</v>
      </c>
      <c r="EG57" s="45">
        <f>F62</f>
        <v>49</v>
      </c>
      <c r="EH57" s="45">
        <f>F49</f>
        <v>36</v>
      </c>
      <c r="EI57" s="45">
        <f>F29</f>
        <v>16</v>
      </c>
      <c r="EJ57" s="45">
        <f>F34</f>
        <v>21</v>
      </c>
      <c r="EK57" s="45">
        <f>F18</f>
        <v>5</v>
      </c>
      <c r="EL57" s="45">
        <f>F82</f>
        <v>69</v>
      </c>
      <c r="EM57" s="45">
        <f>F93</f>
        <v>80</v>
      </c>
      <c r="EN57" s="46">
        <f>F68</f>
        <v>55</v>
      </c>
      <c r="EO57" s="47">
        <f t="shared" si="53"/>
        <v>20049</v>
      </c>
      <c r="EP57" s="2"/>
      <c r="EQ57" s="48" t="s">
        <v>51</v>
      </c>
      <c r="ER57" s="49" t="s">
        <v>99</v>
      </c>
      <c r="ES57" s="49" t="s">
        <v>23</v>
      </c>
      <c r="ET57" s="49" t="s">
        <v>21</v>
      </c>
      <c r="EU57" s="49" t="s">
        <v>58</v>
      </c>
      <c r="EV57" s="49" t="s">
        <v>94</v>
      </c>
      <c r="EW57" s="49" t="s">
        <v>92</v>
      </c>
      <c r="EX57" s="49" t="s">
        <v>28</v>
      </c>
      <c r="EY57" s="50" t="s">
        <v>53</v>
      </c>
      <c r="EZ57" s="42"/>
      <c r="FA57" s="24"/>
      <c r="FC57" s="19"/>
      <c r="FD57" s="34"/>
      <c r="FE57" s="44">
        <f>F55</f>
        <v>42</v>
      </c>
      <c r="FF57" s="45">
        <f>F60</f>
        <v>47</v>
      </c>
      <c r="FG57" s="45">
        <f>F47</f>
        <v>34</v>
      </c>
      <c r="FH57" s="45">
        <f>F23</f>
        <v>10</v>
      </c>
      <c r="FI57" s="45">
        <f>F40</f>
        <v>27</v>
      </c>
      <c r="FJ57" s="45">
        <f>F18</f>
        <v>5</v>
      </c>
      <c r="FK57" s="45">
        <f>F84</f>
        <v>71</v>
      </c>
      <c r="FL57" s="45">
        <f>F89</f>
        <v>76</v>
      </c>
      <c r="FM57" s="46">
        <f>F70</f>
        <v>57</v>
      </c>
      <c r="FN57" s="47">
        <f t="shared" si="54"/>
        <v>20049</v>
      </c>
      <c r="FO57" s="2"/>
      <c r="FP57" s="48" t="s">
        <v>14</v>
      </c>
      <c r="FQ57" s="49" t="s">
        <v>16</v>
      </c>
      <c r="FR57" s="49" t="s">
        <v>15</v>
      </c>
      <c r="FS57" s="49" t="s">
        <v>95</v>
      </c>
      <c r="FT57" s="49" t="s">
        <v>96</v>
      </c>
      <c r="FU57" s="49" t="s">
        <v>94</v>
      </c>
      <c r="FV57" s="49" t="s">
        <v>32</v>
      </c>
      <c r="FW57" s="49" t="s">
        <v>33</v>
      </c>
      <c r="FX57" s="50" t="s">
        <v>34</v>
      </c>
      <c r="FY57" s="42"/>
      <c r="FZ57" s="24"/>
      <c r="GB57" s="19"/>
      <c r="GC57" s="34"/>
      <c r="GD57" s="44">
        <f>F53</f>
        <v>40</v>
      </c>
      <c r="GE57" s="45">
        <f>F66</f>
        <v>53</v>
      </c>
      <c r="GF57" s="45">
        <f>F43</f>
        <v>30</v>
      </c>
      <c r="GG57" s="45">
        <f>F31</f>
        <v>18</v>
      </c>
      <c r="GH57" s="45">
        <f>F32</f>
        <v>19</v>
      </c>
      <c r="GI57" s="45">
        <f>F18</f>
        <v>5</v>
      </c>
      <c r="GJ57" s="45">
        <f>F78</f>
        <v>65</v>
      </c>
      <c r="GK57" s="45">
        <f>F91</f>
        <v>78</v>
      </c>
      <c r="GL57" s="46">
        <f>F74</f>
        <v>61</v>
      </c>
      <c r="GM57" s="47">
        <f t="shared" si="55"/>
        <v>20049</v>
      </c>
      <c r="GN57" s="2"/>
      <c r="GO57" s="48" t="s">
        <v>82</v>
      </c>
      <c r="GP57" s="49" t="s">
        <v>38</v>
      </c>
      <c r="GQ57" s="49" t="s">
        <v>93</v>
      </c>
      <c r="GR57" s="49" t="s">
        <v>79</v>
      </c>
      <c r="GS57" s="49" t="s">
        <v>44</v>
      </c>
      <c r="GT57" s="49" t="s">
        <v>94</v>
      </c>
      <c r="GU57" s="49" t="s">
        <v>85</v>
      </c>
      <c r="GV57" s="49" t="s">
        <v>41</v>
      </c>
      <c r="GW57" s="50" t="s">
        <v>91</v>
      </c>
      <c r="GX57" s="42"/>
      <c r="GY57" s="24"/>
    </row>
    <row r="58" spans="1:207" x14ac:dyDescent="0.2">
      <c r="A58" s="2"/>
      <c r="B58" s="2"/>
      <c r="C58" s="2"/>
      <c r="D58" s="101" t="s">
        <v>76</v>
      </c>
      <c r="E58" s="102" t="s">
        <v>103</v>
      </c>
      <c r="F58" s="103">
        <f>B4+(44*B6)</f>
        <v>45</v>
      </c>
      <c r="G58" s="2"/>
      <c r="I58" s="19"/>
      <c r="J58" s="34"/>
      <c r="K58" s="44">
        <f>F90</f>
        <v>77</v>
      </c>
      <c r="L58" s="45">
        <f>F68</f>
        <v>55</v>
      </c>
      <c r="M58" s="45">
        <f>F85</f>
        <v>72</v>
      </c>
      <c r="N58" s="45">
        <f>F65</f>
        <v>52</v>
      </c>
      <c r="O58" s="45">
        <f>F46</f>
        <v>33</v>
      </c>
      <c r="P58" s="45">
        <f>F51</f>
        <v>38</v>
      </c>
      <c r="Q58" s="45">
        <f>F34</f>
        <v>21</v>
      </c>
      <c r="R58" s="45">
        <f>F21</f>
        <v>8</v>
      </c>
      <c r="S58" s="46">
        <f>F26</f>
        <v>13</v>
      </c>
      <c r="T58" s="47">
        <f t="shared" si="48"/>
        <v>20049</v>
      </c>
      <c r="U58" s="2"/>
      <c r="V58" s="48" t="s">
        <v>55</v>
      </c>
      <c r="W58" s="49" t="s">
        <v>53</v>
      </c>
      <c r="X58" s="49" t="s">
        <v>54</v>
      </c>
      <c r="Y58" s="49" t="s">
        <v>56</v>
      </c>
      <c r="Z58" s="49" t="s">
        <v>50</v>
      </c>
      <c r="AA58" s="49" t="s">
        <v>51</v>
      </c>
      <c r="AB58" s="49" t="s">
        <v>58</v>
      </c>
      <c r="AC58" s="49" t="s">
        <v>52</v>
      </c>
      <c r="AD58" s="50" t="s">
        <v>57</v>
      </c>
      <c r="AE58" s="42"/>
      <c r="AF58" s="24"/>
      <c r="AH58" s="19"/>
      <c r="AI58" s="34"/>
      <c r="AJ58" s="44">
        <f>F90</f>
        <v>77</v>
      </c>
      <c r="AK58" s="45">
        <f>F76</f>
        <v>63</v>
      </c>
      <c r="AL58" s="45">
        <f>F77</f>
        <v>64</v>
      </c>
      <c r="AM58" s="45">
        <f>F61</f>
        <v>48</v>
      </c>
      <c r="AN58" s="45">
        <f>F44</f>
        <v>31</v>
      </c>
      <c r="AO58" s="45">
        <f>F57</f>
        <v>44</v>
      </c>
      <c r="AP58" s="45">
        <f>F38</f>
        <v>25</v>
      </c>
      <c r="AQ58" s="45">
        <f>F15</f>
        <v>2</v>
      </c>
      <c r="AR58" s="46">
        <f>F28</f>
        <v>15</v>
      </c>
      <c r="AS58" s="47">
        <f t="shared" si="49"/>
        <v>20049</v>
      </c>
      <c r="AT58" s="2"/>
      <c r="AU58" s="48" t="s">
        <v>55</v>
      </c>
      <c r="AV58" s="49" t="s">
        <v>61</v>
      </c>
      <c r="AW58" s="49" t="s">
        <v>19</v>
      </c>
      <c r="AX58" s="49" t="s">
        <v>83</v>
      </c>
      <c r="AY58" s="49" t="s">
        <v>39</v>
      </c>
      <c r="AZ58" s="49" t="s">
        <v>98</v>
      </c>
      <c r="BA58" s="49" t="s">
        <v>71</v>
      </c>
      <c r="BB58" s="49" t="s">
        <v>20</v>
      </c>
      <c r="BC58" s="50" t="s">
        <v>31</v>
      </c>
      <c r="BD58" s="42"/>
      <c r="BE58" s="24"/>
      <c r="BG58" s="19"/>
      <c r="BH58" s="34"/>
      <c r="BI58" s="44">
        <f>F90</f>
        <v>77</v>
      </c>
      <c r="BJ58" s="45">
        <f>F74</f>
        <v>61</v>
      </c>
      <c r="BK58" s="45">
        <f>F79</f>
        <v>66</v>
      </c>
      <c r="BL58" s="45">
        <f>F67</f>
        <v>54</v>
      </c>
      <c r="BM58" s="45">
        <f>F42</f>
        <v>29</v>
      </c>
      <c r="BN58" s="45">
        <f>F53</f>
        <v>40</v>
      </c>
      <c r="BO58" s="45">
        <f>F32</f>
        <v>19</v>
      </c>
      <c r="BP58" s="45">
        <f>F19</f>
        <v>6</v>
      </c>
      <c r="BQ58" s="46">
        <f>F30</f>
        <v>17</v>
      </c>
      <c r="BR58" s="47">
        <f t="shared" si="50"/>
        <v>20049</v>
      </c>
      <c r="BS58" s="2"/>
      <c r="BT58" s="48" t="s">
        <v>55</v>
      </c>
      <c r="BU58" s="49" t="s">
        <v>91</v>
      </c>
      <c r="BV58" s="49" t="s">
        <v>27</v>
      </c>
      <c r="BW58" s="49" t="s">
        <v>30</v>
      </c>
      <c r="BX58" s="49" t="s">
        <v>67</v>
      </c>
      <c r="BY58" s="49" t="s">
        <v>82</v>
      </c>
      <c r="BZ58" s="49" t="s">
        <v>44</v>
      </c>
      <c r="CA58" s="49" t="s">
        <v>72</v>
      </c>
      <c r="CB58" s="50" t="s">
        <v>17</v>
      </c>
      <c r="CC58" s="42"/>
      <c r="CD58" s="24"/>
      <c r="CF58" s="19"/>
      <c r="CG58" s="34"/>
      <c r="CH58" s="44">
        <f>F90</f>
        <v>77</v>
      </c>
      <c r="CI58" s="45">
        <f>F70</f>
        <v>57</v>
      </c>
      <c r="CJ58" s="45">
        <f>F83</f>
        <v>70</v>
      </c>
      <c r="CK58" s="45">
        <f>F59</f>
        <v>46</v>
      </c>
      <c r="CL58" s="45">
        <f>F48</f>
        <v>35</v>
      </c>
      <c r="CM58" s="45">
        <f>F55</f>
        <v>42</v>
      </c>
      <c r="CN58" s="45">
        <f>F40</f>
        <v>27</v>
      </c>
      <c r="CO58" s="45">
        <f>F17</f>
        <v>4</v>
      </c>
      <c r="CP58" s="46">
        <f>F24</f>
        <v>11</v>
      </c>
      <c r="CQ58" s="47">
        <f t="shared" si="51"/>
        <v>20049</v>
      </c>
      <c r="CR58" s="2"/>
      <c r="CS58" s="48" t="s">
        <v>55</v>
      </c>
      <c r="CT58" s="49" t="s">
        <v>34</v>
      </c>
      <c r="CU58" s="49" t="s">
        <v>43</v>
      </c>
      <c r="CV58" s="49" t="s">
        <v>25</v>
      </c>
      <c r="CW58" s="49" t="s">
        <v>84</v>
      </c>
      <c r="CX58" s="49" t="s">
        <v>14</v>
      </c>
      <c r="CY58" s="49" t="s">
        <v>96</v>
      </c>
      <c r="CZ58" s="49" t="s">
        <v>64</v>
      </c>
      <c r="DA58" s="50" t="s">
        <v>73</v>
      </c>
      <c r="DB58" s="42"/>
      <c r="DC58" s="24"/>
      <c r="DE58" s="19"/>
      <c r="DF58" s="34"/>
      <c r="DG58" s="44">
        <f>F90</f>
        <v>77</v>
      </c>
      <c r="DH58" s="45">
        <f>F70</f>
        <v>57</v>
      </c>
      <c r="DI58" s="45">
        <f>F83</f>
        <v>70</v>
      </c>
      <c r="DJ58" s="45">
        <f>F67</f>
        <v>54</v>
      </c>
      <c r="DK58" s="45">
        <f>F44</f>
        <v>31</v>
      </c>
      <c r="DL58" s="45">
        <f>F51</f>
        <v>38</v>
      </c>
      <c r="DM58" s="45">
        <f>F32</f>
        <v>19</v>
      </c>
      <c r="DN58" s="45">
        <f>F21</f>
        <v>8</v>
      </c>
      <c r="DO58" s="46">
        <f>F28</f>
        <v>15</v>
      </c>
      <c r="DP58" s="47">
        <f t="shared" si="52"/>
        <v>20049</v>
      </c>
      <c r="DQ58" s="2"/>
      <c r="DR58" s="48" t="s">
        <v>55</v>
      </c>
      <c r="DS58" s="49" t="s">
        <v>34</v>
      </c>
      <c r="DT58" s="49" t="s">
        <v>43</v>
      </c>
      <c r="DU58" s="49" t="s">
        <v>30</v>
      </c>
      <c r="DV58" s="49" t="s">
        <v>39</v>
      </c>
      <c r="DW58" s="49" t="s">
        <v>51</v>
      </c>
      <c r="DX58" s="49" t="s">
        <v>44</v>
      </c>
      <c r="DY58" s="49" t="s">
        <v>52</v>
      </c>
      <c r="DZ58" s="50" t="s">
        <v>31</v>
      </c>
      <c r="EA58" s="42"/>
      <c r="EB58" s="24"/>
      <c r="ED58" s="19"/>
      <c r="EE58" s="34"/>
      <c r="EF58" s="44">
        <f>F90</f>
        <v>77</v>
      </c>
      <c r="EG58" s="45">
        <f>F74</f>
        <v>61</v>
      </c>
      <c r="EH58" s="45">
        <f>F79</f>
        <v>66</v>
      </c>
      <c r="EI58" s="45">
        <f>F59</f>
        <v>46</v>
      </c>
      <c r="EJ58" s="45">
        <f>F46</f>
        <v>33</v>
      </c>
      <c r="EK58" s="45">
        <f>F57</f>
        <v>44</v>
      </c>
      <c r="EL58" s="45">
        <f>F40</f>
        <v>27</v>
      </c>
      <c r="EM58" s="45">
        <f>F15</f>
        <v>2</v>
      </c>
      <c r="EN58" s="46">
        <f>F26</f>
        <v>13</v>
      </c>
      <c r="EO58" s="47">
        <f t="shared" si="53"/>
        <v>20049</v>
      </c>
      <c r="EP58" s="2"/>
      <c r="EQ58" s="48" t="s">
        <v>55</v>
      </c>
      <c r="ER58" s="49" t="s">
        <v>91</v>
      </c>
      <c r="ES58" s="49" t="s">
        <v>27</v>
      </c>
      <c r="ET58" s="49" t="s">
        <v>25</v>
      </c>
      <c r="EU58" s="49" t="s">
        <v>50</v>
      </c>
      <c r="EV58" s="49" t="s">
        <v>98</v>
      </c>
      <c r="EW58" s="49" t="s">
        <v>96</v>
      </c>
      <c r="EX58" s="49" t="s">
        <v>20</v>
      </c>
      <c r="EY58" s="50" t="s">
        <v>57</v>
      </c>
      <c r="EZ58" s="42"/>
      <c r="FA58" s="24"/>
      <c r="FC58" s="19"/>
      <c r="FD58" s="34"/>
      <c r="FE58" s="44">
        <f>F90</f>
        <v>77</v>
      </c>
      <c r="FF58" s="45">
        <f>F68</f>
        <v>55</v>
      </c>
      <c r="FG58" s="45">
        <f>F85</f>
        <v>72</v>
      </c>
      <c r="FH58" s="45">
        <f>F61</f>
        <v>48</v>
      </c>
      <c r="FI58" s="45">
        <f>F48</f>
        <v>35</v>
      </c>
      <c r="FJ58" s="45">
        <f>F53</f>
        <v>40</v>
      </c>
      <c r="FK58" s="45">
        <f>F38</f>
        <v>25</v>
      </c>
      <c r="FL58" s="45">
        <f>F19</f>
        <v>6</v>
      </c>
      <c r="FM58" s="46">
        <f>F24</f>
        <v>11</v>
      </c>
      <c r="FN58" s="47">
        <f t="shared" si="54"/>
        <v>20049</v>
      </c>
      <c r="FO58" s="2"/>
      <c r="FP58" s="48" t="s">
        <v>55</v>
      </c>
      <c r="FQ58" s="49" t="s">
        <v>53</v>
      </c>
      <c r="FR58" s="49" t="s">
        <v>54</v>
      </c>
      <c r="FS58" s="49" t="s">
        <v>83</v>
      </c>
      <c r="FT58" s="49" t="s">
        <v>84</v>
      </c>
      <c r="FU58" s="49" t="s">
        <v>82</v>
      </c>
      <c r="FV58" s="49" t="s">
        <v>71</v>
      </c>
      <c r="FW58" s="49" t="s">
        <v>72</v>
      </c>
      <c r="FX58" s="50" t="s">
        <v>73</v>
      </c>
      <c r="FY58" s="42"/>
      <c r="FZ58" s="24"/>
      <c r="GB58" s="19"/>
      <c r="GC58" s="34"/>
      <c r="GD58" s="44">
        <f>F90</f>
        <v>77</v>
      </c>
      <c r="GE58" s="45">
        <f>F76</f>
        <v>63</v>
      </c>
      <c r="GF58" s="45">
        <f>F77</f>
        <v>64</v>
      </c>
      <c r="GG58" s="45">
        <f>F65</f>
        <v>52</v>
      </c>
      <c r="GH58" s="45">
        <f>F42</f>
        <v>29</v>
      </c>
      <c r="GI58" s="45">
        <f>F55</f>
        <v>42</v>
      </c>
      <c r="GJ58" s="45">
        <f>F34</f>
        <v>21</v>
      </c>
      <c r="GK58" s="45">
        <f>F17</f>
        <v>4</v>
      </c>
      <c r="GL58" s="46">
        <f>F30</f>
        <v>17</v>
      </c>
      <c r="GM58" s="47">
        <f t="shared" si="55"/>
        <v>20049</v>
      </c>
      <c r="GN58" s="2"/>
      <c r="GO58" s="48" t="s">
        <v>55</v>
      </c>
      <c r="GP58" s="49" t="s">
        <v>61</v>
      </c>
      <c r="GQ58" s="49" t="s">
        <v>19</v>
      </c>
      <c r="GR58" s="49" t="s">
        <v>56</v>
      </c>
      <c r="GS58" s="49" t="s">
        <v>67</v>
      </c>
      <c r="GT58" s="49" t="s">
        <v>14</v>
      </c>
      <c r="GU58" s="49" t="s">
        <v>58</v>
      </c>
      <c r="GV58" s="49" t="s">
        <v>64</v>
      </c>
      <c r="GW58" s="50" t="s">
        <v>17</v>
      </c>
      <c r="GX58" s="42"/>
      <c r="GY58" s="24"/>
    </row>
    <row r="59" spans="1:207" x14ac:dyDescent="0.2">
      <c r="A59" s="2"/>
      <c r="B59" s="2"/>
      <c r="C59" s="2"/>
      <c r="D59" s="101" t="s">
        <v>25</v>
      </c>
      <c r="E59" s="102" t="s">
        <v>103</v>
      </c>
      <c r="F59" s="117">
        <f>B4+(45*B6)</f>
        <v>46</v>
      </c>
      <c r="G59" s="2"/>
      <c r="I59" s="19"/>
      <c r="J59" s="34"/>
      <c r="K59" s="44">
        <f>F38</f>
        <v>25</v>
      </c>
      <c r="L59" s="45">
        <f>F19</f>
        <v>6</v>
      </c>
      <c r="M59" s="45">
        <f>F24</f>
        <v>11</v>
      </c>
      <c r="N59" s="45">
        <f>F88</f>
        <v>75</v>
      </c>
      <c r="O59" s="45">
        <f>F75</f>
        <v>62</v>
      </c>
      <c r="P59" s="45">
        <f>F80</f>
        <v>67</v>
      </c>
      <c r="Q59" s="45">
        <f>F63</f>
        <v>50</v>
      </c>
      <c r="R59" s="45">
        <f>F41</f>
        <v>28</v>
      </c>
      <c r="S59" s="46">
        <f>F58</f>
        <v>45</v>
      </c>
      <c r="T59" s="47">
        <f t="shared" si="48"/>
        <v>20049</v>
      </c>
      <c r="U59" s="2"/>
      <c r="V59" s="48" t="s">
        <v>71</v>
      </c>
      <c r="W59" s="49" t="s">
        <v>72</v>
      </c>
      <c r="X59" s="49" t="s">
        <v>73</v>
      </c>
      <c r="Y59" s="49" t="s">
        <v>68</v>
      </c>
      <c r="Z59" s="49" t="s">
        <v>69</v>
      </c>
      <c r="AA59" s="49" t="s">
        <v>70</v>
      </c>
      <c r="AB59" s="49" t="s">
        <v>74</v>
      </c>
      <c r="AC59" s="49" t="s">
        <v>75</v>
      </c>
      <c r="AD59" s="50" t="s">
        <v>76</v>
      </c>
      <c r="AE59" s="42"/>
      <c r="AF59" s="24"/>
      <c r="AH59" s="19"/>
      <c r="AI59" s="34"/>
      <c r="AJ59" s="44">
        <f>F34</f>
        <v>21</v>
      </c>
      <c r="AK59" s="45">
        <f>F17</f>
        <v>4</v>
      </c>
      <c r="AL59" s="45">
        <f>F30</f>
        <v>17</v>
      </c>
      <c r="AM59" s="45">
        <f>F92</f>
        <v>79</v>
      </c>
      <c r="AN59" s="45">
        <f>F69</f>
        <v>56</v>
      </c>
      <c r="AO59" s="45">
        <f>F82</f>
        <v>69</v>
      </c>
      <c r="AP59" s="45">
        <f>F63</f>
        <v>50</v>
      </c>
      <c r="AQ59" s="45">
        <f>F49</f>
        <v>36</v>
      </c>
      <c r="AR59" s="46">
        <f>F50</f>
        <v>37</v>
      </c>
      <c r="AS59" s="47">
        <f t="shared" si="49"/>
        <v>20049</v>
      </c>
      <c r="AT59" s="2"/>
      <c r="AU59" s="48" t="s">
        <v>58</v>
      </c>
      <c r="AV59" s="49" t="s">
        <v>64</v>
      </c>
      <c r="AW59" s="49" t="s">
        <v>17</v>
      </c>
      <c r="AX59" s="49" t="s">
        <v>86</v>
      </c>
      <c r="AY59" s="49" t="s">
        <v>42</v>
      </c>
      <c r="AZ59" s="49" t="s">
        <v>92</v>
      </c>
      <c r="BA59" s="49" t="s">
        <v>74</v>
      </c>
      <c r="BB59" s="49" t="s">
        <v>23</v>
      </c>
      <c r="BC59" s="50" t="s">
        <v>29</v>
      </c>
      <c r="BD59" s="42"/>
      <c r="BE59" s="24"/>
      <c r="BG59" s="19"/>
      <c r="BH59" s="34"/>
      <c r="BI59" s="44">
        <f>F40</f>
        <v>27</v>
      </c>
      <c r="BJ59" s="45">
        <f>F15</f>
        <v>2</v>
      </c>
      <c r="BK59" s="45">
        <f>F26</f>
        <v>13</v>
      </c>
      <c r="BL59" s="45">
        <f>F86</f>
        <v>73</v>
      </c>
      <c r="BM59" s="45">
        <f>F73</f>
        <v>60</v>
      </c>
      <c r="BN59" s="45">
        <f>F84</f>
        <v>71</v>
      </c>
      <c r="BO59" s="45">
        <f>F63</f>
        <v>50</v>
      </c>
      <c r="BP59" s="45">
        <f>F47</f>
        <v>34</v>
      </c>
      <c r="BQ59" s="46">
        <f>F52</f>
        <v>39</v>
      </c>
      <c r="BR59" s="47">
        <f t="shared" si="50"/>
        <v>20049</v>
      </c>
      <c r="BS59" s="2"/>
      <c r="BT59" s="48" t="s">
        <v>96</v>
      </c>
      <c r="BU59" s="49" t="s">
        <v>20</v>
      </c>
      <c r="BV59" s="49" t="s">
        <v>57</v>
      </c>
      <c r="BW59" s="49" t="s">
        <v>60</v>
      </c>
      <c r="BX59" s="49" t="s">
        <v>87</v>
      </c>
      <c r="BY59" s="49" t="s">
        <v>32</v>
      </c>
      <c r="BZ59" s="49" t="s">
        <v>74</v>
      </c>
      <c r="CA59" s="49" t="s">
        <v>15</v>
      </c>
      <c r="CB59" s="50" t="s">
        <v>40</v>
      </c>
      <c r="CC59" s="42"/>
      <c r="CD59" s="24"/>
      <c r="CF59" s="19"/>
      <c r="CG59" s="34"/>
      <c r="CH59" s="44">
        <f>F32</f>
        <v>19</v>
      </c>
      <c r="CI59" s="45">
        <f>F21</f>
        <v>8</v>
      </c>
      <c r="CJ59" s="45">
        <f>F28</f>
        <v>15</v>
      </c>
      <c r="CK59" s="45">
        <f>F94</f>
        <v>81</v>
      </c>
      <c r="CL59" s="45">
        <f>F71</f>
        <v>58</v>
      </c>
      <c r="CM59" s="45">
        <f>F78</f>
        <v>65</v>
      </c>
      <c r="CN59" s="45">
        <f>F63</f>
        <v>50</v>
      </c>
      <c r="CO59" s="45">
        <f>F43</f>
        <v>30</v>
      </c>
      <c r="CP59" s="46">
        <f>F56</f>
        <v>43</v>
      </c>
      <c r="CQ59" s="47">
        <f t="shared" si="51"/>
        <v>20049</v>
      </c>
      <c r="CR59" s="2"/>
      <c r="CS59" s="48" t="s">
        <v>44</v>
      </c>
      <c r="CT59" s="49" t="s">
        <v>52</v>
      </c>
      <c r="CU59" s="49" t="s">
        <v>31</v>
      </c>
      <c r="CV59" s="49" t="s">
        <v>13</v>
      </c>
      <c r="CW59" s="49" t="s">
        <v>26</v>
      </c>
      <c r="CX59" s="49" t="s">
        <v>85</v>
      </c>
      <c r="CY59" s="49" t="s">
        <v>74</v>
      </c>
      <c r="CZ59" s="49" t="s">
        <v>93</v>
      </c>
      <c r="DA59" s="50" t="s">
        <v>65</v>
      </c>
      <c r="DB59" s="42"/>
      <c r="DC59" s="24"/>
      <c r="DE59" s="19"/>
      <c r="DF59" s="34"/>
      <c r="DG59" s="44">
        <f>F40</f>
        <v>27</v>
      </c>
      <c r="DH59" s="45">
        <f>F17</f>
        <v>4</v>
      </c>
      <c r="DI59" s="45">
        <f>F24</f>
        <v>11</v>
      </c>
      <c r="DJ59" s="45">
        <f>F86</f>
        <v>73</v>
      </c>
      <c r="DK59" s="45">
        <f>F75</f>
        <v>62</v>
      </c>
      <c r="DL59" s="45">
        <f>F82</f>
        <v>69</v>
      </c>
      <c r="DM59" s="45">
        <f>F63</f>
        <v>50</v>
      </c>
      <c r="DN59" s="45">
        <f>F43</f>
        <v>30</v>
      </c>
      <c r="DO59" s="46">
        <f>F56</f>
        <v>43</v>
      </c>
      <c r="DP59" s="47">
        <f t="shared" si="52"/>
        <v>20049</v>
      </c>
      <c r="DQ59" s="2"/>
      <c r="DR59" s="48" t="s">
        <v>96</v>
      </c>
      <c r="DS59" s="49" t="s">
        <v>64</v>
      </c>
      <c r="DT59" s="49" t="s">
        <v>73</v>
      </c>
      <c r="DU59" s="49" t="s">
        <v>60</v>
      </c>
      <c r="DV59" s="49" t="s">
        <v>69</v>
      </c>
      <c r="DW59" s="49" t="s">
        <v>92</v>
      </c>
      <c r="DX59" s="49" t="s">
        <v>74</v>
      </c>
      <c r="DY59" s="49" t="s">
        <v>93</v>
      </c>
      <c r="DZ59" s="50" t="s">
        <v>65</v>
      </c>
      <c r="EA59" s="42"/>
      <c r="EB59" s="24"/>
      <c r="ED59" s="19"/>
      <c r="EE59" s="34"/>
      <c r="EF59" s="44">
        <f>F32</f>
        <v>19</v>
      </c>
      <c r="EG59" s="45">
        <f>F19</f>
        <v>6</v>
      </c>
      <c r="EH59" s="45">
        <f>F30</f>
        <v>17</v>
      </c>
      <c r="EI59" s="45">
        <f>F94</f>
        <v>81</v>
      </c>
      <c r="EJ59" s="45">
        <f>F69</f>
        <v>56</v>
      </c>
      <c r="EK59" s="45">
        <f>F80</f>
        <v>67</v>
      </c>
      <c r="EL59" s="45">
        <f>F63</f>
        <v>50</v>
      </c>
      <c r="EM59" s="45">
        <f>F47</f>
        <v>34</v>
      </c>
      <c r="EN59" s="46">
        <f>F52</f>
        <v>39</v>
      </c>
      <c r="EO59" s="47">
        <f t="shared" si="53"/>
        <v>20049</v>
      </c>
      <c r="EP59" s="2"/>
      <c r="EQ59" s="48" t="s">
        <v>44</v>
      </c>
      <c r="ER59" s="49" t="s">
        <v>72</v>
      </c>
      <c r="ES59" s="49" t="s">
        <v>17</v>
      </c>
      <c r="ET59" s="49" t="s">
        <v>13</v>
      </c>
      <c r="EU59" s="49" t="s">
        <v>42</v>
      </c>
      <c r="EV59" s="49" t="s">
        <v>70</v>
      </c>
      <c r="EW59" s="49" t="s">
        <v>74</v>
      </c>
      <c r="EX59" s="49" t="s">
        <v>15</v>
      </c>
      <c r="EY59" s="50" t="s">
        <v>40</v>
      </c>
      <c r="EZ59" s="42"/>
      <c r="FA59" s="24"/>
      <c r="FC59" s="19"/>
      <c r="FD59" s="34"/>
      <c r="FE59" s="44">
        <f>F34</f>
        <v>21</v>
      </c>
      <c r="FF59" s="45">
        <f>F21</f>
        <v>8</v>
      </c>
      <c r="FG59" s="45">
        <f>F26</f>
        <v>13</v>
      </c>
      <c r="FH59" s="45">
        <f>F92</f>
        <v>79</v>
      </c>
      <c r="FI59" s="45">
        <f>F73</f>
        <v>60</v>
      </c>
      <c r="FJ59" s="45">
        <f>F78</f>
        <v>65</v>
      </c>
      <c r="FK59" s="45">
        <f>F63</f>
        <v>50</v>
      </c>
      <c r="FL59" s="45">
        <f>F41</f>
        <v>28</v>
      </c>
      <c r="FM59" s="46">
        <f>F58</f>
        <v>45</v>
      </c>
      <c r="FN59" s="47">
        <f t="shared" si="54"/>
        <v>20049</v>
      </c>
      <c r="FO59" s="2"/>
      <c r="FP59" s="48" t="s">
        <v>58</v>
      </c>
      <c r="FQ59" s="49" t="s">
        <v>52</v>
      </c>
      <c r="FR59" s="49" t="s">
        <v>57</v>
      </c>
      <c r="FS59" s="49" t="s">
        <v>86</v>
      </c>
      <c r="FT59" s="49" t="s">
        <v>87</v>
      </c>
      <c r="FU59" s="49" t="s">
        <v>85</v>
      </c>
      <c r="FV59" s="49" t="s">
        <v>74</v>
      </c>
      <c r="FW59" s="49" t="s">
        <v>75</v>
      </c>
      <c r="FX59" s="50" t="s">
        <v>76</v>
      </c>
      <c r="FY59" s="42"/>
      <c r="FZ59" s="24"/>
      <c r="GB59" s="19"/>
      <c r="GC59" s="34"/>
      <c r="GD59" s="44">
        <f>F38</f>
        <v>25</v>
      </c>
      <c r="GE59" s="45">
        <f>F15</f>
        <v>2</v>
      </c>
      <c r="GF59" s="45">
        <f>F28</f>
        <v>15</v>
      </c>
      <c r="GG59" s="45">
        <f>F88</f>
        <v>75</v>
      </c>
      <c r="GH59" s="45">
        <f>F71</f>
        <v>58</v>
      </c>
      <c r="GI59" s="45">
        <f>F84</f>
        <v>71</v>
      </c>
      <c r="GJ59" s="45">
        <f>F63</f>
        <v>50</v>
      </c>
      <c r="GK59" s="45">
        <f>F49</f>
        <v>36</v>
      </c>
      <c r="GL59" s="46">
        <f>F50</f>
        <v>37</v>
      </c>
      <c r="GM59" s="47">
        <f t="shared" si="55"/>
        <v>20049</v>
      </c>
      <c r="GN59" s="2"/>
      <c r="GO59" s="48" t="s">
        <v>71</v>
      </c>
      <c r="GP59" s="49" t="s">
        <v>20</v>
      </c>
      <c r="GQ59" s="49" t="s">
        <v>31</v>
      </c>
      <c r="GR59" s="49" t="s">
        <v>68</v>
      </c>
      <c r="GS59" s="49" t="s">
        <v>26</v>
      </c>
      <c r="GT59" s="49" t="s">
        <v>32</v>
      </c>
      <c r="GU59" s="49" t="s">
        <v>74</v>
      </c>
      <c r="GV59" s="49" t="s">
        <v>23</v>
      </c>
      <c r="GW59" s="50" t="s">
        <v>29</v>
      </c>
      <c r="GX59" s="42"/>
      <c r="GY59" s="24"/>
    </row>
    <row r="60" spans="1:207" ht="12.75" thickBot="1" x14ac:dyDescent="0.25">
      <c r="A60" s="2"/>
      <c r="B60" s="2"/>
      <c r="C60" s="2"/>
      <c r="D60" s="101" t="s">
        <v>16</v>
      </c>
      <c r="E60" s="102" t="s">
        <v>103</v>
      </c>
      <c r="F60" s="117">
        <f>B4+(46*B6)</f>
        <v>47</v>
      </c>
      <c r="G60" s="2"/>
      <c r="I60" s="58"/>
      <c r="J60" s="34"/>
      <c r="K60" s="59">
        <f>F61</f>
        <v>48</v>
      </c>
      <c r="L60" s="60">
        <f>F48</f>
        <v>35</v>
      </c>
      <c r="M60" s="60">
        <f>F53</f>
        <v>40</v>
      </c>
      <c r="N60" s="60">
        <f>F36</f>
        <v>23</v>
      </c>
      <c r="O60" s="60">
        <f>F14</f>
        <v>1</v>
      </c>
      <c r="P60" s="60">
        <f>F31</f>
        <v>18</v>
      </c>
      <c r="Q60" s="60">
        <f>F92</f>
        <v>79</v>
      </c>
      <c r="R60" s="60">
        <f>F73</f>
        <v>60</v>
      </c>
      <c r="S60" s="61">
        <f>F78</f>
        <v>65</v>
      </c>
      <c r="T60" s="47">
        <f t="shared" si="48"/>
        <v>20049</v>
      </c>
      <c r="U60" s="2"/>
      <c r="V60" s="63" t="s">
        <v>83</v>
      </c>
      <c r="W60" s="64" t="s">
        <v>84</v>
      </c>
      <c r="X60" s="64" t="s">
        <v>82</v>
      </c>
      <c r="Y60" s="64" t="s">
        <v>80</v>
      </c>
      <c r="Z60" s="64" t="s">
        <v>81</v>
      </c>
      <c r="AA60" s="64" t="s">
        <v>79</v>
      </c>
      <c r="AB60" s="64" t="s">
        <v>86</v>
      </c>
      <c r="AC60" s="64" t="s">
        <v>87</v>
      </c>
      <c r="AD60" s="65" t="s">
        <v>85</v>
      </c>
      <c r="AE60" s="42"/>
      <c r="AF60" s="66"/>
      <c r="AH60" s="58"/>
      <c r="AI60" s="34"/>
      <c r="AJ60" s="59">
        <f>F65</f>
        <v>52</v>
      </c>
      <c r="AK60" s="60">
        <f>F42</f>
        <v>29</v>
      </c>
      <c r="AL60" s="60">
        <f>F55</f>
        <v>42</v>
      </c>
      <c r="AM60" s="60">
        <f>F36</f>
        <v>23</v>
      </c>
      <c r="AN60" s="60">
        <f>F22</f>
        <v>9</v>
      </c>
      <c r="AO60" s="60">
        <f>F23</f>
        <v>10</v>
      </c>
      <c r="AP60" s="60">
        <f>F88</f>
        <v>75</v>
      </c>
      <c r="AQ60" s="60">
        <f>F71</f>
        <v>58</v>
      </c>
      <c r="AR60" s="61">
        <f>F84</f>
        <v>71</v>
      </c>
      <c r="AS60" s="47">
        <f t="shared" si="49"/>
        <v>20049</v>
      </c>
      <c r="AT60" s="2"/>
      <c r="AU60" s="63" t="s">
        <v>56</v>
      </c>
      <c r="AV60" s="64" t="s">
        <v>67</v>
      </c>
      <c r="AW60" s="64" t="s">
        <v>14</v>
      </c>
      <c r="AX60" s="64" t="s">
        <v>80</v>
      </c>
      <c r="AY60" s="64" t="s">
        <v>45</v>
      </c>
      <c r="AZ60" s="64" t="s">
        <v>95</v>
      </c>
      <c r="BA60" s="64" t="s">
        <v>68</v>
      </c>
      <c r="BB60" s="64" t="s">
        <v>26</v>
      </c>
      <c r="BC60" s="65" t="s">
        <v>32</v>
      </c>
      <c r="BD60" s="42"/>
      <c r="BE60" s="66"/>
      <c r="BG60" s="58"/>
      <c r="BH60" s="34"/>
      <c r="BI60" s="59">
        <f>F59</f>
        <v>46</v>
      </c>
      <c r="BJ60" s="60">
        <f>F46</f>
        <v>33</v>
      </c>
      <c r="BK60" s="60">
        <f>F57</f>
        <v>44</v>
      </c>
      <c r="BL60" s="60">
        <f>F36</f>
        <v>23</v>
      </c>
      <c r="BM60" s="60">
        <f>F20</f>
        <v>7</v>
      </c>
      <c r="BN60" s="60">
        <f>F25</f>
        <v>12</v>
      </c>
      <c r="BO60" s="60">
        <f>F94</f>
        <v>81</v>
      </c>
      <c r="BP60" s="60">
        <f>F69</f>
        <v>56</v>
      </c>
      <c r="BQ60" s="61">
        <f>F80</f>
        <v>67</v>
      </c>
      <c r="BR60" s="47">
        <f t="shared" si="50"/>
        <v>20049</v>
      </c>
      <c r="BS60" s="2"/>
      <c r="BT60" s="63" t="s">
        <v>25</v>
      </c>
      <c r="BU60" s="64" t="s">
        <v>50</v>
      </c>
      <c r="BV60" s="64" t="s">
        <v>98</v>
      </c>
      <c r="BW60" s="64" t="s">
        <v>80</v>
      </c>
      <c r="BX60" s="64" t="s">
        <v>37</v>
      </c>
      <c r="BY60" s="64" t="s">
        <v>62</v>
      </c>
      <c r="BZ60" s="64" t="s">
        <v>13</v>
      </c>
      <c r="CA60" s="64" t="s">
        <v>42</v>
      </c>
      <c r="CB60" s="65" t="s">
        <v>70</v>
      </c>
      <c r="CC60" s="42"/>
      <c r="CD60" s="66"/>
      <c r="CF60" s="58"/>
      <c r="CG60" s="34"/>
      <c r="CH60" s="59">
        <f>F67</f>
        <v>54</v>
      </c>
      <c r="CI60" s="60">
        <f>F44</f>
        <v>31</v>
      </c>
      <c r="CJ60" s="60">
        <f>F51</f>
        <v>38</v>
      </c>
      <c r="CK60" s="60">
        <f>F36</f>
        <v>23</v>
      </c>
      <c r="CL60" s="60">
        <f>F16</f>
        <v>3</v>
      </c>
      <c r="CM60" s="60">
        <f>F29</f>
        <v>16</v>
      </c>
      <c r="CN60" s="60">
        <f>F86</f>
        <v>73</v>
      </c>
      <c r="CO60" s="60">
        <f>F75</f>
        <v>62</v>
      </c>
      <c r="CP60" s="61">
        <f>F82</f>
        <v>69</v>
      </c>
      <c r="CQ60" s="47">
        <f t="shared" si="51"/>
        <v>20049</v>
      </c>
      <c r="CR60" s="2"/>
      <c r="CS60" s="63" t="s">
        <v>30</v>
      </c>
      <c r="CT60" s="64" t="s">
        <v>39</v>
      </c>
      <c r="CU60" s="64" t="s">
        <v>51</v>
      </c>
      <c r="CV60" s="64" t="s">
        <v>80</v>
      </c>
      <c r="CW60" s="64" t="s">
        <v>12</v>
      </c>
      <c r="CX60" s="64" t="s">
        <v>21</v>
      </c>
      <c r="CY60" s="64" t="s">
        <v>60</v>
      </c>
      <c r="CZ60" s="64" t="s">
        <v>69</v>
      </c>
      <c r="DA60" s="65" t="s">
        <v>92</v>
      </c>
      <c r="DB60" s="42"/>
      <c r="DC60" s="66"/>
      <c r="DE60" s="58"/>
      <c r="DF60" s="34"/>
      <c r="DG60" s="59">
        <f>F59</f>
        <v>46</v>
      </c>
      <c r="DH60" s="60">
        <f>F48</f>
        <v>35</v>
      </c>
      <c r="DI60" s="60">
        <f>F55</f>
        <v>42</v>
      </c>
      <c r="DJ60" s="60">
        <f>F36</f>
        <v>23</v>
      </c>
      <c r="DK60" s="60">
        <f>F16</f>
        <v>3</v>
      </c>
      <c r="DL60" s="60">
        <f>F29</f>
        <v>16</v>
      </c>
      <c r="DM60" s="60">
        <f>F94</f>
        <v>81</v>
      </c>
      <c r="DN60" s="60">
        <f>F71</f>
        <v>58</v>
      </c>
      <c r="DO60" s="61">
        <f>F78</f>
        <v>65</v>
      </c>
      <c r="DP60" s="47">
        <f t="shared" si="52"/>
        <v>20049</v>
      </c>
      <c r="DQ60" s="2"/>
      <c r="DR60" s="63" t="s">
        <v>25</v>
      </c>
      <c r="DS60" s="64" t="s">
        <v>84</v>
      </c>
      <c r="DT60" s="64" t="s">
        <v>14</v>
      </c>
      <c r="DU60" s="64" t="s">
        <v>80</v>
      </c>
      <c r="DV60" s="64" t="s">
        <v>12</v>
      </c>
      <c r="DW60" s="64" t="s">
        <v>21</v>
      </c>
      <c r="DX60" s="64" t="s">
        <v>13</v>
      </c>
      <c r="DY60" s="64" t="s">
        <v>26</v>
      </c>
      <c r="DZ60" s="65" t="s">
        <v>85</v>
      </c>
      <c r="EA60" s="42"/>
      <c r="EB60" s="66"/>
      <c r="ED60" s="58"/>
      <c r="EE60" s="34"/>
      <c r="EF60" s="59">
        <f>F67</f>
        <v>54</v>
      </c>
      <c r="EG60" s="60">
        <f>F42</f>
        <v>29</v>
      </c>
      <c r="EH60" s="60">
        <f>F53</f>
        <v>40</v>
      </c>
      <c r="EI60" s="60">
        <f>F36</f>
        <v>23</v>
      </c>
      <c r="EJ60" s="60">
        <f>F20</f>
        <v>7</v>
      </c>
      <c r="EK60" s="60">
        <f>F25</f>
        <v>12</v>
      </c>
      <c r="EL60" s="60">
        <f>F86</f>
        <v>73</v>
      </c>
      <c r="EM60" s="60">
        <f>F73</f>
        <v>60</v>
      </c>
      <c r="EN60" s="61">
        <f>F84</f>
        <v>71</v>
      </c>
      <c r="EO60" s="47">
        <f t="shared" si="53"/>
        <v>20049</v>
      </c>
      <c r="EP60" s="2"/>
      <c r="EQ60" s="63" t="s">
        <v>30</v>
      </c>
      <c r="ER60" s="64" t="s">
        <v>67</v>
      </c>
      <c r="ES60" s="64" t="s">
        <v>82</v>
      </c>
      <c r="ET60" s="64" t="s">
        <v>80</v>
      </c>
      <c r="EU60" s="64" t="s">
        <v>37</v>
      </c>
      <c r="EV60" s="64" t="s">
        <v>62</v>
      </c>
      <c r="EW60" s="64" t="s">
        <v>60</v>
      </c>
      <c r="EX60" s="64" t="s">
        <v>87</v>
      </c>
      <c r="EY60" s="65" t="s">
        <v>32</v>
      </c>
      <c r="EZ60" s="42"/>
      <c r="FA60" s="66"/>
      <c r="FC60" s="58"/>
      <c r="FD60" s="34"/>
      <c r="FE60" s="59">
        <f>F65</f>
        <v>52</v>
      </c>
      <c r="FF60" s="60">
        <f>F46</f>
        <v>33</v>
      </c>
      <c r="FG60" s="60">
        <f>F51</f>
        <v>38</v>
      </c>
      <c r="FH60" s="60">
        <f>F36</f>
        <v>23</v>
      </c>
      <c r="FI60" s="60">
        <f>F14</f>
        <v>1</v>
      </c>
      <c r="FJ60" s="60">
        <f>F31</f>
        <v>18</v>
      </c>
      <c r="FK60" s="60">
        <f>F88</f>
        <v>75</v>
      </c>
      <c r="FL60" s="60">
        <f>F75</f>
        <v>62</v>
      </c>
      <c r="FM60" s="61">
        <f>F80</f>
        <v>67</v>
      </c>
      <c r="FN60" s="47">
        <f t="shared" si="54"/>
        <v>20049</v>
      </c>
      <c r="FO60" s="2"/>
      <c r="FP60" s="63" t="s">
        <v>56</v>
      </c>
      <c r="FQ60" s="64" t="s">
        <v>50</v>
      </c>
      <c r="FR60" s="64" t="s">
        <v>51</v>
      </c>
      <c r="FS60" s="64" t="s">
        <v>80</v>
      </c>
      <c r="FT60" s="64" t="s">
        <v>81</v>
      </c>
      <c r="FU60" s="64" t="s">
        <v>79</v>
      </c>
      <c r="FV60" s="64" t="s">
        <v>68</v>
      </c>
      <c r="FW60" s="64" t="s">
        <v>69</v>
      </c>
      <c r="FX60" s="65" t="s">
        <v>70</v>
      </c>
      <c r="FY60" s="42"/>
      <c r="FZ60" s="66"/>
      <c r="GB60" s="58"/>
      <c r="GC60" s="34"/>
      <c r="GD60" s="59">
        <f>F61</f>
        <v>48</v>
      </c>
      <c r="GE60" s="60">
        <f>F44</f>
        <v>31</v>
      </c>
      <c r="GF60" s="60">
        <f>F57</f>
        <v>44</v>
      </c>
      <c r="GG60" s="60">
        <f>F36</f>
        <v>23</v>
      </c>
      <c r="GH60" s="60">
        <f>F22</f>
        <v>9</v>
      </c>
      <c r="GI60" s="60">
        <f>F23</f>
        <v>10</v>
      </c>
      <c r="GJ60" s="60">
        <f>F92</f>
        <v>79</v>
      </c>
      <c r="GK60" s="60">
        <f>F69</f>
        <v>56</v>
      </c>
      <c r="GL60" s="61">
        <f>F82</f>
        <v>69</v>
      </c>
      <c r="GM60" s="47">
        <f t="shared" si="55"/>
        <v>20049</v>
      </c>
      <c r="GN60" s="2"/>
      <c r="GO60" s="63" t="s">
        <v>83</v>
      </c>
      <c r="GP60" s="64" t="s">
        <v>39</v>
      </c>
      <c r="GQ60" s="64" t="s">
        <v>98</v>
      </c>
      <c r="GR60" s="64" t="s">
        <v>80</v>
      </c>
      <c r="GS60" s="64" t="s">
        <v>45</v>
      </c>
      <c r="GT60" s="64" t="s">
        <v>95</v>
      </c>
      <c r="GU60" s="64" t="s">
        <v>86</v>
      </c>
      <c r="GV60" s="64" t="s">
        <v>42</v>
      </c>
      <c r="GW60" s="65" t="s">
        <v>92</v>
      </c>
      <c r="GX60" s="42"/>
      <c r="GY60" s="66"/>
    </row>
    <row r="61" spans="1:207" x14ac:dyDescent="0.2">
      <c r="A61" s="2"/>
      <c r="B61" s="2"/>
      <c r="C61" s="2"/>
      <c r="D61" s="101" t="s">
        <v>83</v>
      </c>
      <c r="E61" s="102" t="s">
        <v>103</v>
      </c>
      <c r="F61" s="103">
        <f>B4+(47*B6)</f>
        <v>48</v>
      </c>
      <c r="G61" s="2"/>
      <c r="I61" s="58"/>
      <c r="J61" s="34"/>
      <c r="K61" s="166">
        <f>SUMSQ(K52,L52,M52,K53,L53,M53,K54,L54,M54)</f>
        <v>20049</v>
      </c>
      <c r="L61" s="167">
        <f>SUMSQ(K55,L55,M55,K56,L56,M56,K57,L57,M57)</f>
        <v>20049</v>
      </c>
      <c r="M61" s="167">
        <f>SUMSQ(K58,L58,M58,K59,L59,M59,K60,L60,M60)</f>
        <v>20049</v>
      </c>
      <c r="N61" s="167">
        <f>SUMSQ(N52,O52,P52,N53,O53,P53,N54,O54,P54)</f>
        <v>20049</v>
      </c>
      <c r="O61" s="167">
        <f>SUMSQ(N55,O55,P55,N56,O56,P56,N57,O57,P57)</f>
        <v>20049</v>
      </c>
      <c r="P61" s="167">
        <f>SUMSQ(N58,O58,P58,N59,O59,P59,N60,O60,P60)</f>
        <v>20049</v>
      </c>
      <c r="Q61" s="167">
        <f>SUMSQ(Q52,R52,S52,Q53,R53,S53,Q54,R54,S54)</f>
        <v>20049</v>
      </c>
      <c r="R61" s="167">
        <f>SUMSQ(Q55,R55,S55,Q56,R56,S56,Q57,R57,S57)</f>
        <v>20049</v>
      </c>
      <c r="S61" s="167">
        <f>SUMSQ(Q58,R58,S58,Q59,R59,S59,Q60,R60,S60)</f>
        <v>20049</v>
      </c>
      <c r="T61" s="47">
        <f>SUMSQ(K52,L53,M54,N55,O56,P57,Q58,R59,S60)</f>
        <v>20049</v>
      </c>
      <c r="U61" s="2"/>
      <c r="V61" s="77"/>
      <c r="W61" s="77"/>
      <c r="X61" s="77"/>
      <c r="Y61" s="77"/>
      <c r="Z61" s="77"/>
      <c r="AA61" s="77"/>
      <c r="AB61" s="77"/>
      <c r="AC61" s="77"/>
      <c r="AD61" s="77"/>
      <c r="AE61" s="42"/>
      <c r="AF61" s="66"/>
      <c r="AH61" s="58"/>
      <c r="AI61" s="34"/>
      <c r="AJ61" s="166">
        <f>SUMSQ(AJ52,AK52,AL52,AJ53,AK53,AL53,AJ54,AK54,AL54)</f>
        <v>20049</v>
      </c>
      <c r="AK61" s="167">
        <f>SUMSQ(AJ55,AK55,AL55,AJ56,AK56,AL56,AJ57,AK57,AL57)</f>
        <v>20049</v>
      </c>
      <c r="AL61" s="167">
        <f>SUMSQ(AJ58,AK58,AL58,AJ59,AK59,AL59,AJ60,AK60,AL60)</f>
        <v>20049</v>
      </c>
      <c r="AM61" s="167">
        <f>SUMSQ(AM52,AN52,AO52,AM53,AN53,AO53,AM54,AN54,AO54)</f>
        <v>20049</v>
      </c>
      <c r="AN61" s="167">
        <f>SUMSQ(AM55,AN55,AO55,AM56,AN56,AO56,AM57,AN57,AO57)</f>
        <v>20049</v>
      </c>
      <c r="AO61" s="167">
        <f>SUMSQ(AM58,AN58,AO58,AM59,AN59,AO59,AM60,AN60,AO60)</f>
        <v>20049</v>
      </c>
      <c r="AP61" s="167">
        <f>SUMSQ(AP52,AQ52,AR52,AP53,AQ53,AR53,AP54,AQ54,AR54)</f>
        <v>20049</v>
      </c>
      <c r="AQ61" s="167">
        <f>SUMSQ(AP55,AQ55,AR55,AP56,AQ56,AR56,AP57,AQ57,AR57)</f>
        <v>20049</v>
      </c>
      <c r="AR61" s="167">
        <f>SUMSQ(AP58,AQ58,AR58,AP59,AQ59,AR59,AP60,AQ60,AR60)</f>
        <v>20049</v>
      </c>
      <c r="AS61" s="47">
        <f>SUMSQ(AJ52,AK53,AL54,AM55,AN56,AO57,AP58,AQ59,AR60)</f>
        <v>20049</v>
      </c>
      <c r="AT61" s="2"/>
      <c r="AU61" s="77"/>
      <c r="AV61" s="77"/>
      <c r="AW61" s="77"/>
      <c r="AX61" s="77"/>
      <c r="AY61" s="77"/>
      <c r="AZ61" s="77"/>
      <c r="BA61" s="77"/>
      <c r="BB61" s="77"/>
      <c r="BC61" s="77"/>
      <c r="BD61" s="42"/>
      <c r="BE61" s="66"/>
      <c r="BG61" s="58"/>
      <c r="BH61" s="34"/>
      <c r="BI61" s="166">
        <f>SUMSQ(BI52,BJ52,BK52,BI53,BJ53,BK53,BI54,BJ54,BK54)</f>
        <v>20049</v>
      </c>
      <c r="BJ61" s="167">
        <f>SUMSQ(BI55,BJ55,BK55,BI56,BJ56,BK56,BI57,BJ57,BK57)</f>
        <v>20049</v>
      </c>
      <c r="BK61" s="167">
        <f>SUMSQ(BI58,BJ58,BK58,BI59,BJ59,BK59,BI60,BJ60,BK60)</f>
        <v>20049</v>
      </c>
      <c r="BL61" s="167">
        <f>SUMSQ(BL52,BM52,BN52,BL53,BM53,BN53,BL54,BM54,BN54)</f>
        <v>20049</v>
      </c>
      <c r="BM61" s="167">
        <f>SUMSQ(BL55,BM55,BN55,BL56,BM56,BN56,BL57,BM57,BN57)</f>
        <v>20049</v>
      </c>
      <c r="BN61" s="167">
        <f>SUMSQ(BL58,BM58,BN58,BL59,BM59,BN59,BL60,BM60,BN60)</f>
        <v>20049</v>
      </c>
      <c r="BO61" s="167">
        <f>SUMSQ(BO52,BP52,BQ52,BO53,BP53,BQ53,BO54,BP54,BQ54)</f>
        <v>20049</v>
      </c>
      <c r="BP61" s="167">
        <f>SUMSQ(BO55,BP55,BQ55,BO56,BP56,BQ56,BO57,BP57,BQ57)</f>
        <v>20049</v>
      </c>
      <c r="BQ61" s="167">
        <f>SUMSQ(BO58,BP58,BQ58,BO59,BP59,BQ59,BO60,BP60,BQ60)</f>
        <v>20049</v>
      </c>
      <c r="BR61" s="47">
        <f>SUMSQ(BI52,BJ53,BK54,BL55,BM56,BN57,BO58,BP59,BQ60)</f>
        <v>20049</v>
      </c>
      <c r="BS61" s="2"/>
      <c r="BT61" s="77"/>
      <c r="BU61" s="77"/>
      <c r="BV61" s="77"/>
      <c r="BW61" s="77"/>
      <c r="BX61" s="77"/>
      <c r="BY61" s="77"/>
      <c r="BZ61" s="77"/>
      <c r="CA61" s="77"/>
      <c r="CB61" s="77"/>
      <c r="CC61" s="42"/>
      <c r="CD61" s="66"/>
      <c r="CF61" s="58"/>
      <c r="CG61" s="34"/>
      <c r="CH61" s="166">
        <f>SUMSQ(CH52,CI52,CJ52,CH53,CI53,CJ53,CH54,CI54,CJ54)</f>
        <v>20049</v>
      </c>
      <c r="CI61" s="167">
        <f>SUMSQ(CH55,CI55,CJ55,CH56,CI56,CJ56,CH57,CI57,CJ57)</f>
        <v>20049</v>
      </c>
      <c r="CJ61" s="167">
        <f>SUMSQ(CH58,CI58,CJ58,CH59,CI59,CJ59,CH60,CI60,CJ60)</f>
        <v>20049</v>
      </c>
      <c r="CK61" s="167">
        <f>SUMSQ(CK52,CL52,CM52,CK53,CL53,CM53,CK54,CL54,CM54)</f>
        <v>20049</v>
      </c>
      <c r="CL61" s="167">
        <f>SUMSQ(CK55,CL55,CM55,CK56,CL56,CM56,CK57,CL57,CM57)</f>
        <v>20049</v>
      </c>
      <c r="CM61" s="167">
        <f>SUMSQ(CK58,CL58,CM58,CK59,CL59,CM59,CK60,CL60,CM60)</f>
        <v>20049</v>
      </c>
      <c r="CN61" s="167">
        <f>SUMSQ(CN52,CO52,CP52,CN53,CO53,CP53,CN54,CO54,CP54)</f>
        <v>20049</v>
      </c>
      <c r="CO61" s="167">
        <f>SUMSQ(CN55,CO55,CP55,CN56,CO56,CP56,CN57,CO57,CP57)</f>
        <v>20049</v>
      </c>
      <c r="CP61" s="167">
        <f>SUMSQ(CN58,CO58,CP58,CN59,CO59,CP59,CN60,CO60,CP60)</f>
        <v>20049</v>
      </c>
      <c r="CQ61" s="47">
        <f>SUMSQ(CH52,CI53,CJ54,CK55,CL56,CM57,CN58,CO59,CP60)</f>
        <v>20049</v>
      </c>
      <c r="CR61" s="2"/>
      <c r="CS61" s="77"/>
      <c r="CT61" s="77"/>
      <c r="CU61" s="77"/>
      <c r="CV61" s="77"/>
      <c r="CW61" s="77"/>
      <c r="CX61" s="77"/>
      <c r="CY61" s="77"/>
      <c r="CZ61" s="77"/>
      <c r="DA61" s="77"/>
      <c r="DB61" s="42"/>
      <c r="DC61" s="66"/>
      <c r="DE61" s="58"/>
      <c r="DF61" s="34"/>
      <c r="DG61" s="166">
        <f>SUMSQ(DG52,DH52,DI52,DG53,DH53,DI53,DG54,DH54,DI54)</f>
        <v>20049</v>
      </c>
      <c r="DH61" s="167">
        <f>SUMSQ(DG55,DH55,DI55,DG56,DH56,DI56,DG57,DH57,DI57)</f>
        <v>20049</v>
      </c>
      <c r="DI61" s="167">
        <f>SUMSQ(DG58,DH58,DI58,DG59,DH59,DI59,DG60,DH60,DI60)</f>
        <v>20049</v>
      </c>
      <c r="DJ61" s="167">
        <f>SUMSQ(DJ52,DK52,DL52,DJ53,DK53,DL53,DJ54,DK54,DL54)</f>
        <v>20049</v>
      </c>
      <c r="DK61" s="167">
        <f>SUMSQ(DJ55,DK55,DL55,DJ56,DK56,DL56,DJ57,DK57,DL57)</f>
        <v>20049</v>
      </c>
      <c r="DL61" s="167">
        <f>SUMSQ(DJ58,DK58,DL58,DJ59,DK59,DL59,DJ60,DK60,DL60)</f>
        <v>20049</v>
      </c>
      <c r="DM61" s="167">
        <f>SUMSQ(DM52,DN52,DO52,DM53,DN53,DO53,DM54,DN54,DO54)</f>
        <v>20049</v>
      </c>
      <c r="DN61" s="167">
        <f>SUMSQ(DM55,DN55,DO55,DM56,DN56,DO56,DM57,DN57,DO57)</f>
        <v>20049</v>
      </c>
      <c r="DO61" s="167">
        <f>SUMSQ(DM58,DN58,DO58,DM59,DN59,DO59,DM60,DN60,DO60)</f>
        <v>20049</v>
      </c>
      <c r="DP61" s="47">
        <f>SUMSQ(DG52,DH53,DI54,DJ55,DK56,DL57,DM58,DN59,DO60)</f>
        <v>20049</v>
      </c>
      <c r="DQ61" s="2"/>
      <c r="DR61" s="77"/>
      <c r="DS61" s="77"/>
      <c r="DT61" s="77"/>
      <c r="DU61" s="77"/>
      <c r="DV61" s="77"/>
      <c r="DW61" s="77"/>
      <c r="DX61" s="77"/>
      <c r="DY61" s="77"/>
      <c r="DZ61" s="77"/>
      <c r="EA61" s="42"/>
      <c r="EB61" s="66"/>
      <c r="ED61" s="58"/>
      <c r="EE61" s="34"/>
      <c r="EF61" s="166">
        <f>SUMSQ(EF52,EG52,EH52,EF53,EG53,EH53,EF54,EG54,EH54)</f>
        <v>20049</v>
      </c>
      <c r="EG61" s="167">
        <f>SUMSQ(EF55,EG55,EH55,EF56,EG56,EH56,EF57,EG57,EH57)</f>
        <v>20049</v>
      </c>
      <c r="EH61" s="167">
        <f>SUMSQ(EF58,EG58,EH58,EF59,EG59,EH59,EF60,EG60,EH60)</f>
        <v>20049</v>
      </c>
      <c r="EI61" s="167">
        <f>SUMSQ(EI52,EJ52,EK52,EI53,EJ53,EK53,EI54,EJ54,EK54)</f>
        <v>20049</v>
      </c>
      <c r="EJ61" s="167">
        <f>SUMSQ(EI55,EJ55,EK55,EI56,EJ56,EK56,EI57,EJ57,EK57)</f>
        <v>20049</v>
      </c>
      <c r="EK61" s="167">
        <f>SUMSQ(EI58,EJ58,EK58,EI59,EJ59,EK59,EI60,EJ60,EK60)</f>
        <v>20049</v>
      </c>
      <c r="EL61" s="167">
        <f>SUMSQ(EL52,EM52,EN52,EL53,EM53,EN53,EL54,EM54,EN54)</f>
        <v>20049</v>
      </c>
      <c r="EM61" s="167">
        <f>SUMSQ(EL55,EM55,EN55,EL56,EM56,EN56,EL57,EM57,EN57)</f>
        <v>20049</v>
      </c>
      <c r="EN61" s="167">
        <f>SUMSQ(EL58,EM58,EN58,EL59,EM59,EN59,EL60,EM60,EN60)</f>
        <v>20049</v>
      </c>
      <c r="EO61" s="47">
        <f>SUMSQ(EF52,EG53,EH54,EI55,EJ56,EK57,EL58,EM59,EN60)</f>
        <v>20049</v>
      </c>
      <c r="EP61" s="2"/>
      <c r="EQ61" s="77"/>
      <c r="ER61" s="77"/>
      <c r="ES61" s="77"/>
      <c r="ET61" s="77"/>
      <c r="EU61" s="77"/>
      <c r="EV61" s="77"/>
      <c r="EW61" s="77"/>
      <c r="EX61" s="77"/>
      <c r="EY61" s="77"/>
      <c r="EZ61" s="42"/>
      <c r="FA61" s="66"/>
      <c r="FC61" s="58"/>
      <c r="FD61" s="34"/>
      <c r="FE61" s="166">
        <f>SUMSQ(FE52,FF52,FG52,FE53,FF53,FG53,FE54,FF54,FG54)</f>
        <v>20049</v>
      </c>
      <c r="FF61" s="167">
        <f>SUMSQ(FE55,FF55,FG55,FE56,FF56,FG56,FE57,FF57,FG57)</f>
        <v>20049</v>
      </c>
      <c r="FG61" s="167">
        <f>SUMSQ(FE58,FF58,FG58,FE59,FF59,FG59,FE60,FF60,FG60)</f>
        <v>20049</v>
      </c>
      <c r="FH61" s="167">
        <f>SUMSQ(FH52,FI52,FJ52,FH53,FI53,FJ53,FH54,FI54,FJ54)</f>
        <v>20049</v>
      </c>
      <c r="FI61" s="167">
        <f>SUMSQ(FH55,FI55,FJ55,FH56,FI56,FJ56,FH57,FI57,FJ57)</f>
        <v>20049</v>
      </c>
      <c r="FJ61" s="167">
        <f>SUMSQ(FH58,FI58,FJ58,FH59,FI59,FJ59,FH60,FI60,FJ60)</f>
        <v>20049</v>
      </c>
      <c r="FK61" s="167">
        <f>SUMSQ(FK52,FL52,FM52,FK53,FL53,FM53,FK54,FL54,FM54)</f>
        <v>20049</v>
      </c>
      <c r="FL61" s="167">
        <f>SUMSQ(FK55,FL55,FM55,FK56,FL56,FM56,FK57,FL57,FM57)</f>
        <v>20049</v>
      </c>
      <c r="FM61" s="167">
        <f>SUMSQ(FK58,FL58,FM58,FK59,FL59,FM59,FK60,FL60,FM60)</f>
        <v>20049</v>
      </c>
      <c r="FN61" s="47">
        <f>SUMSQ(FE52,FF53,FG54,FH55,FI56,FJ57,FK58,FL59,FM60)</f>
        <v>20049</v>
      </c>
      <c r="FO61" s="2"/>
      <c r="FP61" s="77"/>
      <c r="FQ61" s="77"/>
      <c r="FR61" s="77"/>
      <c r="FS61" s="77"/>
      <c r="FT61" s="77"/>
      <c r="FU61" s="77"/>
      <c r="FV61" s="77"/>
      <c r="FW61" s="77"/>
      <c r="FX61" s="77"/>
      <c r="FY61" s="42"/>
      <c r="FZ61" s="66"/>
      <c r="GB61" s="58"/>
      <c r="GC61" s="34"/>
      <c r="GD61" s="166">
        <f>SUMSQ(GD52,GE52,GF52,GD53,GE53,GF53,GD54,GE54,GF54)</f>
        <v>20049</v>
      </c>
      <c r="GE61" s="167">
        <f>SUMSQ(GD55,GE55,GF55,GD56,GE56,GF56,GD57,GE57,GF57)</f>
        <v>20049</v>
      </c>
      <c r="GF61" s="167">
        <f>SUMSQ(GD58,GE58,GF58,GD59,GE59,GF59,GD60,GE60,GF60)</f>
        <v>20049</v>
      </c>
      <c r="GG61" s="167">
        <f>SUMSQ(GG52,GH52,GI52,GG53,GH53,GI53,GG54,GH54,GI54)</f>
        <v>20049</v>
      </c>
      <c r="GH61" s="167">
        <f>SUMSQ(GG55,GH55,GI55,GG56,GH56,GI56,GG57,GH57,GI57)</f>
        <v>20049</v>
      </c>
      <c r="GI61" s="167">
        <f>SUMSQ(GG58,GH58,GI58,GG59,GH59,GI59,GG60,GH60,GI60)</f>
        <v>20049</v>
      </c>
      <c r="GJ61" s="167">
        <f>SUMSQ(GJ52,GK52,GL52,GJ53,GK53,GL53,GJ54,GK54,GL54)</f>
        <v>20049</v>
      </c>
      <c r="GK61" s="167">
        <f>SUMSQ(GJ55,GK55,GL55,GJ56,GK56,GL56,GJ57,GK57,GL57)</f>
        <v>20049</v>
      </c>
      <c r="GL61" s="167">
        <f>SUMSQ(GJ58,GK58,GL58,GJ59,GK59,GL59,GJ60,GK60,GL60)</f>
        <v>20049</v>
      </c>
      <c r="GM61" s="47">
        <f>SUMSQ(GD52,GE53,GF54,GG55,GH56,GI57,GJ58,GK59,GL60)</f>
        <v>20049</v>
      </c>
      <c r="GN61" s="2"/>
      <c r="GO61" s="77"/>
      <c r="GP61" s="77"/>
      <c r="GQ61" s="77"/>
      <c r="GR61" s="77"/>
      <c r="GS61" s="77"/>
      <c r="GT61" s="77"/>
      <c r="GU61" s="77"/>
      <c r="GV61" s="77"/>
      <c r="GW61" s="77"/>
      <c r="GX61" s="42"/>
      <c r="GY61" s="66"/>
    </row>
    <row r="62" spans="1:207" ht="12.75" thickBot="1" x14ac:dyDescent="0.25">
      <c r="A62" s="2"/>
      <c r="B62" s="2"/>
      <c r="C62" s="2"/>
      <c r="D62" s="101" t="s">
        <v>99</v>
      </c>
      <c r="E62" s="102" t="s">
        <v>103</v>
      </c>
      <c r="F62" s="103">
        <f>B4+(48*B6)</f>
        <v>49</v>
      </c>
      <c r="G62" s="2"/>
      <c r="I62" s="88"/>
      <c r="J62" s="34"/>
      <c r="K62" s="89">
        <f t="shared" ref="K62:S62" si="56">SUMSQ(K52:K60)</f>
        <v>20049</v>
      </c>
      <c r="L62" s="90">
        <f t="shared" si="56"/>
        <v>20049</v>
      </c>
      <c r="M62" s="90">
        <f t="shared" si="56"/>
        <v>20049</v>
      </c>
      <c r="N62" s="90">
        <f t="shared" si="56"/>
        <v>20049</v>
      </c>
      <c r="O62" s="90">
        <f t="shared" si="56"/>
        <v>20049</v>
      </c>
      <c r="P62" s="90">
        <f t="shared" si="56"/>
        <v>20049</v>
      </c>
      <c r="Q62" s="90">
        <f t="shared" si="56"/>
        <v>20049</v>
      </c>
      <c r="R62" s="90">
        <f t="shared" si="56"/>
        <v>20049</v>
      </c>
      <c r="S62" s="90">
        <f t="shared" si="56"/>
        <v>20049</v>
      </c>
      <c r="T62" s="100">
        <f>SUMSQ(K60,L59,M58,N57,O56,P55,Q54,R53,S52)</f>
        <v>20049</v>
      </c>
      <c r="U62" s="2"/>
      <c r="V62" s="136" t="s">
        <v>61</v>
      </c>
      <c r="W62" s="137" t="s">
        <v>21</v>
      </c>
      <c r="X62" s="137" t="s">
        <v>38</v>
      </c>
      <c r="Y62" s="137" t="s">
        <v>14</v>
      </c>
      <c r="Z62" s="137" t="s">
        <v>33</v>
      </c>
      <c r="AA62" s="137" t="s">
        <v>94</v>
      </c>
      <c r="AB62" s="137" t="s">
        <v>58</v>
      </c>
      <c r="AC62" s="137" t="s">
        <v>75</v>
      </c>
      <c r="AD62" s="138" t="s">
        <v>85</v>
      </c>
      <c r="AE62" s="42"/>
      <c r="AF62" s="97"/>
      <c r="AH62" s="88"/>
      <c r="AI62" s="34"/>
      <c r="AJ62" s="89">
        <f t="shared" ref="AJ62:AR62" si="57">SUMSQ(AJ52:AJ60)</f>
        <v>20049</v>
      </c>
      <c r="AK62" s="90">
        <f t="shared" si="57"/>
        <v>20049</v>
      </c>
      <c r="AL62" s="90">
        <f t="shared" si="57"/>
        <v>20049</v>
      </c>
      <c r="AM62" s="90">
        <f t="shared" si="57"/>
        <v>20049</v>
      </c>
      <c r="AN62" s="90">
        <f t="shared" si="57"/>
        <v>20049</v>
      </c>
      <c r="AO62" s="90">
        <f t="shared" si="57"/>
        <v>20049</v>
      </c>
      <c r="AP62" s="90">
        <f t="shared" si="57"/>
        <v>20049</v>
      </c>
      <c r="AQ62" s="90">
        <f t="shared" si="57"/>
        <v>20049</v>
      </c>
      <c r="AR62" s="90">
        <f t="shared" si="57"/>
        <v>20049</v>
      </c>
      <c r="AS62" s="100">
        <f>SUMSQ(AJ60,AK59,AL58,AM57,AN56,AO55,AP54,AQ53,AR52)</f>
        <v>20049</v>
      </c>
      <c r="AT62" s="2"/>
      <c r="AU62" s="136" t="s">
        <v>53</v>
      </c>
      <c r="AV62" s="137" t="s">
        <v>62</v>
      </c>
      <c r="AW62" s="137" t="s">
        <v>16</v>
      </c>
      <c r="AX62" s="137" t="s">
        <v>82</v>
      </c>
      <c r="AY62" s="137" t="s">
        <v>41</v>
      </c>
      <c r="AZ62" s="137" t="s">
        <v>94</v>
      </c>
      <c r="BA62" s="137" t="s">
        <v>71</v>
      </c>
      <c r="BB62" s="137" t="s">
        <v>23</v>
      </c>
      <c r="BC62" s="138" t="s">
        <v>32</v>
      </c>
      <c r="BD62" s="42"/>
      <c r="BE62" s="97"/>
      <c r="BG62" s="88"/>
      <c r="BH62" s="34"/>
      <c r="BI62" s="89">
        <f t="shared" ref="BI62:BQ62" si="58">SUMSQ(BI52:BI60)</f>
        <v>20049</v>
      </c>
      <c r="BJ62" s="90">
        <f t="shared" si="58"/>
        <v>20049</v>
      </c>
      <c r="BK62" s="90">
        <f t="shared" si="58"/>
        <v>20049</v>
      </c>
      <c r="BL62" s="90">
        <f t="shared" si="58"/>
        <v>20049</v>
      </c>
      <c r="BM62" s="90">
        <f t="shared" si="58"/>
        <v>20049</v>
      </c>
      <c r="BN62" s="90">
        <f t="shared" si="58"/>
        <v>20049</v>
      </c>
      <c r="BO62" s="90">
        <f t="shared" si="58"/>
        <v>20049</v>
      </c>
      <c r="BP62" s="90">
        <f t="shared" si="58"/>
        <v>20049</v>
      </c>
      <c r="BQ62" s="90">
        <f t="shared" si="58"/>
        <v>20049</v>
      </c>
      <c r="BR62" s="100">
        <f>SUMSQ(BI60,BJ59,BK58,BL57,BM56,BN55,BO54,BP53,BQ52)</f>
        <v>20049</v>
      </c>
      <c r="BS62" s="2"/>
      <c r="BT62" s="136" t="s">
        <v>34</v>
      </c>
      <c r="BU62" s="137" t="s">
        <v>79</v>
      </c>
      <c r="BV62" s="137" t="s">
        <v>66</v>
      </c>
      <c r="BW62" s="137" t="s">
        <v>51</v>
      </c>
      <c r="BX62" s="137" t="s">
        <v>28</v>
      </c>
      <c r="BY62" s="137" t="s">
        <v>94</v>
      </c>
      <c r="BZ62" s="137" t="s">
        <v>44</v>
      </c>
      <c r="CA62" s="137" t="s">
        <v>15</v>
      </c>
      <c r="CB62" s="138" t="s">
        <v>70</v>
      </c>
      <c r="CC62" s="42"/>
      <c r="CD62" s="97"/>
      <c r="CF62" s="88"/>
      <c r="CG62" s="34"/>
      <c r="CH62" s="89">
        <f t="shared" ref="CH62:CP62" si="59">SUMSQ(CH52:CH60)</f>
        <v>20049</v>
      </c>
      <c r="CI62" s="90">
        <f t="shared" si="59"/>
        <v>20049</v>
      </c>
      <c r="CJ62" s="90">
        <f t="shared" si="59"/>
        <v>20049</v>
      </c>
      <c r="CK62" s="90">
        <f t="shared" si="59"/>
        <v>20049</v>
      </c>
      <c r="CL62" s="90">
        <f t="shared" si="59"/>
        <v>20049</v>
      </c>
      <c r="CM62" s="90">
        <f t="shared" si="59"/>
        <v>20049</v>
      </c>
      <c r="CN62" s="90">
        <f t="shared" si="59"/>
        <v>20049</v>
      </c>
      <c r="CO62" s="90">
        <f t="shared" si="59"/>
        <v>20049</v>
      </c>
      <c r="CP62" s="90">
        <f t="shared" si="59"/>
        <v>20049</v>
      </c>
      <c r="CQ62" s="100">
        <f>SUMSQ(CH60,CI59,CJ58,CK57,CL56,CM55,CN54,CO53,CP52)</f>
        <v>20049</v>
      </c>
      <c r="CR62" s="2"/>
      <c r="CS62" s="136" t="s">
        <v>91</v>
      </c>
      <c r="CT62" s="137" t="s">
        <v>95</v>
      </c>
      <c r="CU62" s="137" t="s">
        <v>99</v>
      </c>
      <c r="CV62" s="137" t="s">
        <v>98</v>
      </c>
      <c r="CW62" s="137" t="s">
        <v>97</v>
      </c>
      <c r="CX62" s="137" t="s">
        <v>94</v>
      </c>
      <c r="CY62" s="137" t="s">
        <v>96</v>
      </c>
      <c r="CZ62" s="137" t="s">
        <v>93</v>
      </c>
      <c r="DA62" s="138" t="s">
        <v>92</v>
      </c>
      <c r="DB62" s="42"/>
      <c r="DC62" s="97"/>
      <c r="DE62" s="88"/>
      <c r="DF62" s="34"/>
      <c r="DG62" s="89">
        <f t="shared" ref="DG62:DO62" si="60">SUMSQ(DG52:DG60)</f>
        <v>20049</v>
      </c>
      <c r="DH62" s="90">
        <f t="shared" si="60"/>
        <v>20049</v>
      </c>
      <c r="DI62" s="90">
        <f t="shared" si="60"/>
        <v>20049</v>
      </c>
      <c r="DJ62" s="90">
        <f t="shared" si="60"/>
        <v>20049</v>
      </c>
      <c r="DK62" s="90">
        <f t="shared" si="60"/>
        <v>20049</v>
      </c>
      <c r="DL62" s="90">
        <f t="shared" si="60"/>
        <v>20049</v>
      </c>
      <c r="DM62" s="90">
        <f t="shared" si="60"/>
        <v>20049</v>
      </c>
      <c r="DN62" s="90">
        <f t="shared" si="60"/>
        <v>20049</v>
      </c>
      <c r="DO62" s="90">
        <f t="shared" si="60"/>
        <v>20049</v>
      </c>
      <c r="DP62" s="100">
        <f>SUMSQ(DG60,DH59,DI58,DJ57,DK56,DL55,DM54,DN53,DO52)</f>
        <v>20049</v>
      </c>
      <c r="DQ62" s="2"/>
      <c r="DR62" s="136" t="s">
        <v>91</v>
      </c>
      <c r="DS62" s="137" t="s">
        <v>79</v>
      </c>
      <c r="DT62" s="137" t="s">
        <v>38</v>
      </c>
      <c r="DU62" s="137" t="s">
        <v>82</v>
      </c>
      <c r="DV62" s="137" t="s">
        <v>41</v>
      </c>
      <c r="DW62" s="137" t="s">
        <v>94</v>
      </c>
      <c r="DX62" s="137" t="s">
        <v>44</v>
      </c>
      <c r="DY62" s="137" t="s">
        <v>93</v>
      </c>
      <c r="DZ62" s="138" t="s">
        <v>85</v>
      </c>
      <c r="EA62" s="42"/>
      <c r="EB62" s="97"/>
      <c r="ED62" s="88"/>
      <c r="EE62" s="34"/>
      <c r="EF62" s="89">
        <f t="shared" ref="EF62:EN62" si="61">SUMSQ(EF52:EF60)</f>
        <v>20049</v>
      </c>
      <c r="EG62" s="90">
        <f t="shared" si="61"/>
        <v>20049</v>
      </c>
      <c r="EH62" s="90">
        <f t="shared" si="61"/>
        <v>20049</v>
      </c>
      <c r="EI62" s="90">
        <f t="shared" si="61"/>
        <v>20049</v>
      </c>
      <c r="EJ62" s="90">
        <f t="shared" si="61"/>
        <v>20049</v>
      </c>
      <c r="EK62" s="90">
        <f t="shared" si="61"/>
        <v>20049</v>
      </c>
      <c r="EL62" s="90">
        <f t="shared" si="61"/>
        <v>20049</v>
      </c>
      <c r="EM62" s="90">
        <f t="shared" si="61"/>
        <v>20049</v>
      </c>
      <c r="EN62" s="90">
        <f t="shared" si="61"/>
        <v>20049</v>
      </c>
      <c r="EO62" s="100">
        <f>SUMSQ(EF60,EG59,EH58,EI57,EJ56,EK55,EL54,EM53,EN52)</f>
        <v>20049</v>
      </c>
      <c r="EP62" s="2"/>
      <c r="EQ62" s="136" t="s">
        <v>34</v>
      </c>
      <c r="ER62" s="137" t="s">
        <v>95</v>
      </c>
      <c r="ES62" s="137" t="s">
        <v>16</v>
      </c>
      <c r="ET62" s="137" t="s">
        <v>14</v>
      </c>
      <c r="EU62" s="137" t="s">
        <v>33</v>
      </c>
      <c r="EV62" s="137" t="s">
        <v>94</v>
      </c>
      <c r="EW62" s="137" t="s">
        <v>96</v>
      </c>
      <c r="EX62" s="137" t="s">
        <v>15</v>
      </c>
      <c r="EY62" s="138" t="s">
        <v>32</v>
      </c>
      <c r="EZ62" s="42"/>
      <c r="FA62" s="97"/>
      <c r="FC62" s="88"/>
      <c r="FD62" s="34"/>
      <c r="FE62" s="89">
        <f t="shared" ref="FE62:FM62" si="62">SUMSQ(FE52:FE60)</f>
        <v>20049</v>
      </c>
      <c r="FF62" s="90">
        <f t="shared" si="62"/>
        <v>20049</v>
      </c>
      <c r="FG62" s="90">
        <f t="shared" si="62"/>
        <v>20049</v>
      </c>
      <c r="FH62" s="90">
        <f t="shared" si="62"/>
        <v>20049</v>
      </c>
      <c r="FI62" s="90">
        <f t="shared" si="62"/>
        <v>20049</v>
      </c>
      <c r="FJ62" s="90">
        <f t="shared" si="62"/>
        <v>20049</v>
      </c>
      <c r="FK62" s="90">
        <f t="shared" si="62"/>
        <v>20049</v>
      </c>
      <c r="FL62" s="90">
        <f t="shared" si="62"/>
        <v>20049</v>
      </c>
      <c r="FM62" s="90">
        <f t="shared" si="62"/>
        <v>20049</v>
      </c>
      <c r="FN62" s="100">
        <f>SUMSQ(FE60,FF59,FG58,FH57,FI56,FJ55,FK54,FL53,FM52)</f>
        <v>20049</v>
      </c>
      <c r="FO62" s="2"/>
      <c r="FP62" s="136" t="s">
        <v>61</v>
      </c>
      <c r="FQ62" s="137" t="s">
        <v>62</v>
      </c>
      <c r="FR62" s="137" t="s">
        <v>66</v>
      </c>
      <c r="FS62" s="137" t="s">
        <v>98</v>
      </c>
      <c r="FT62" s="137" t="s">
        <v>97</v>
      </c>
      <c r="FU62" s="137" t="s">
        <v>94</v>
      </c>
      <c r="FV62" s="137" t="s">
        <v>71</v>
      </c>
      <c r="FW62" s="137" t="s">
        <v>75</v>
      </c>
      <c r="FX62" s="138" t="s">
        <v>70</v>
      </c>
      <c r="FY62" s="42"/>
      <c r="FZ62" s="97"/>
      <c r="GB62" s="88"/>
      <c r="GC62" s="34"/>
      <c r="GD62" s="89">
        <f t="shared" ref="GD62:GL62" si="63">SUMSQ(GD52:GD60)</f>
        <v>20049</v>
      </c>
      <c r="GE62" s="90">
        <f t="shared" si="63"/>
        <v>20049</v>
      </c>
      <c r="GF62" s="90">
        <f t="shared" si="63"/>
        <v>20049</v>
      </c>
      <c r="GG62" s="90">
        <f t="shared" si="63"/>
        <v>20049</v>
      </c>
      <c r="GH62" s="90">
        <f t="shared" si="63"/>
        <v>20049</v>
      </c>
      <c r="GI62" s="90">
        <f t="shared" si="63"/>
        <v>20049</v>
      </c>
      <c r="GJ62" s="90">
        <f t="shared" si="63"/>
        <v>20049</v>
      </c>
      <c r="GK62" s="90">
        <f t="shared" si="63"/>
        <v>20049</v>
      </c>
      <c r="GL62" s="90">
        <f t="shared" si="63"/>
        <v>20049</v>
      </c>
      <c r="GM62" s="100">
        <f>SUMSQ(GD60,GE59,GF58,GG57,GH56,GI55,GJ54,GK53,GL52)</f>
        <v>20049</v>
      </c>
      <c r="GN62" s="2"/>
      <c r="GO62" s="136" t="s">
        <v>53</v>
      </c>
      <c r="GP62" s="137" t="s">
        <v>21</v>
      </c>
      <c r="GQ62" s="137" t="s">
        <v>99</v>
      </c>
      <c r="GR62" s="137" t="s">
        <v>51</v>
      </c>
      <c r="GS62" s="137" t="s">
        <v>28</v>
      </c>
      <c r="GT62" s="137" t="s">
        <v>94</v>
      </c>
      <c r="GU62" s="137" t="s">
        <v>58</v>
      </c>
      <c r="GV62" s="137" t="s">
        <v>23</v>
      </c>
      <c r="GW62" s="138" t="s">
        <v>92</v>
      </c>
      <c r="GX62" s="42"/>
      <c r="GY62" s="97"/>
    </row>
    <row r="63" spans="1:207" ht="12.75" thickBot="1" x14ac:dyDescent="0.25">
      <c r="A63" s="2"/>
      <c r="B63" s="2"/>
      <c r="C63" s="2"/>
      <c r="D63" s="101" t="s">
        <v>74</v>
      </c>
      <c r="E63" s="102" t="s">
        <v>103</v>
      </c>
      <c r="F63" s="117">
        <f>B4+(49*B6)</f>
        <v>50</v>
      </c>
      <c r="G63" s="2"/>
      <c r="I63" s="88"/>
      <c r="J63" s="104"/>
      <c r="K63" s="106"/>
      <c r="L63" s="106"/>
      <c r="M63" s="106"/>
      <c r="N63" s="106"/>
      <c r="O63" s="106"/>
      <c r="P63" s="106"/>
      <c r="Q63" s="106"/>
      <c r="R63" s="106"/>
      <c r="S63" s="106"/>
      <c r="T63" s="139"/>
      <c r="U63" s="106"/>
      <c r="V63" s="140" t="s">
        <v>83</v>
      </c>
      <c r="W63" s="141" t="s">
        <v>72</v>
      </c>
      <c r="X63" s="141" t="s">
        <v>54</v>
      </c>
      <c r="Y63" s="141" t="s">
        <v>95</v>
      </c>
      <c r="Z63" s="141" t="s">
        <v>33</v>
      </c>
      <c r="AA63" s="141" t="s">
        <v>15</v>
      </c>
      <c r="AB63" s="141" t="s">
        <v>42</v>
      </c>
      <c r="AC63" s="141" t="s">
        <v>24</v>
      </c>
      <c r="AD63" s="142" t="s">
        <v>63</v>
      </c>
      <c r="AE63" s="109"/>
      <c r="AF63" s="97"/>
      <c r="AH63" s="88"/>
      <c r="AI63" s="104"/>
      <c r="AJ63" s="106"/>
      <c r="AK63" s="106"/>
      <c r="AL63" s="106"/>
      <c r="AM63" s="106"/>
      <c r="AN63" s="106"/>
      <c r="AO63" s="106"/>
      <c r="AP63" s="106"/>
      <c r="AQ63" s="106"/>
      <c r="AR63" s="106"/>
      <c r="AS63" s="139"/>
      <c r="AT63" s="106"/>
      <c r="AU63" s="140" t="s">
        <v>56</v>
      </c>
      <c r="AV63" s="141" t="s">
        <v>64</v>
      </c>
      <c r="AW63" s="141" t="s">
        <v>19</v>
      </c>
      <c r="AX63" s="141" t="s">
        <v>79</v>
      </c>
      <c r="AY63" s="141" t="s">
        <v>41</v>
      </c>
      <c r="AZ63" s="141" t="s">
        <v>93</v>
      </c>
      <c r="BA63" s="141" t="s">
        <v>69</v>
      </c>
      <c r="BB63" s="141" t="s">
        <v>24</v>
      </c>
      <c r="BC63" s="142" t="s">
        <v>36</v>
      </c>
      <c r="BD63" s="109"/>
      <c r="BE63" s="97"/>
      <c r="BG63" s="88"/>
      <c r="BH63" s="104"/>
      <c r="BI63" s="106"/>
      <c r="BJ63" s="106"/>
      <c r="BK63" s="106"/>
      <c r="BL63" s="106"/>
      <c r="BM63" s="106"/>
      <c r="BN63" s="106"/>
      <c r="BO63" s="106"/>
      <c r="BP63" s="106"/>
      <c r="BQ63" s="106"/>
      <c r="BR63" s="139"/>
      <c r="BS63" s="106"/>
      <c r="BT63" s="140" t="s">
        <v>25</v>
      </c>
      <c r="BU63" s="141" t="s">
        <v>20</v>
      </c>
      <c r="BV63" s="141" t="s">
        <v>27</v>
      </c>
      <c r="BW63" s="141" t="s">
        <v>21</v>
      </c>
      <c r="BX63" s="141" t="s">
        <v>28</v>
      </c>
      <c r="BY63" s="141" t="s">
        <v>23</v>
      </c>
      <c r="BZ63" s="141" t="s">
        <v>26</v>
      </c>
      <c r="CA63" s="141" t="s">
        <v>24</v>
      </c>
      <c r="CB63" s="142" t="s">
        <v>22</v>
      </c>
      <c r="CC63" s="109"/>
      <c r="CD63" s="97"/>
      <c r="CF63" s="88"/>
      <c r="CG63" s="104"/>
      <c r="CH63" s="106"/>
      <c r="CI63" s="106"/>
      <c r="CJ63" s="106"/>
      <c r="CK63" s="106"/>
      <c r="CL63" s="106"/>
      <c r="CM63" s="106"/>
      <c r="CN63" s="106"/>
      <c r="CO63" s="106"/>
      <c r="CP63" s="106"/>
      <c r="CQ63" s="139"/>
      <c r="CR63" s="106"/>
      <c r="CS63" s="140" t="s">
        <v>30</v>
      </c>
      <c r="CT63" s="141" t="s">
        <v>52</v>
      </c>
      <c r="CU63" s="141" t="s">
        <v>43</v>
      </c>
      <c r="CV63" s="141" t="s">
        <v>62</v>
      </c>
      <c r="CW63" s="141" t="s">
        <v>97</v>
      </c>
      <c r="CX63" s="141" t="s">
        <v>75</v>
      </c>
      <c r="CY63" s="141" t="s">
        <v>87</v>
      </c>
      <c r="CZ63" s="141" t="s">
        <v>24</v>
      </c>
      <c r="DA63" s="142" t="s">
        <v>11</v>
      </c>
      <c r="DB63" s="109"/>
      <c r="DC63" s="97"/>
      <c r="DE63" s="88"/>
      <c r="DF63" s="104"/>
      <c r="DG63" s="106"/>
      <c r="DH63" s="106"/>
      <c r="DI63" s="106"/>
      <c r="DJ63" s="106"/>
      <c r="DK63" s="106"/>
      <c r="DL63" s="106"/>
      <c r="DM63" s="106"/>
      <c r="DN63" s="106"/>
      <c r="DO63" s="106"/>
      <c r="DP63" s="139"/>
      <c r="DQ63" s="106"/>
      <c r="DR63" s="140" t="s">
        <v>25</v>
      </c>
      <c r="DS63" s="141" t="s">
        <v>64</v>
      </c>
      <c r="DT63" s="141" t="s">
        <v>43</v>
      </c>
      <c r="DU63" s="141" t="s">
        <v>62</v>
      </c>
      <c r="DV63" s="141" t="s">
        <v>41</v>
      </c>
      <c r="DW63" s="141" t="s">
        <v>23</v>
      </c>
      <c r="DX63" s="141" t="s">
        <v>42</v>
      </c>
      <c r="DY63" s="141" t="s">
        <v>24</v>
      </c>
      <c r="DZ63" s="142" t="s">
        <v>63</v>
      </c>
      <c r="EA63" s="109"/>
      <c r="EB63" s="97"/>
      <c r="ED63" s="88"/>
      <c r="EE63" s="104"/>
      <c r="EF63" s="106"/>
      <c r="EG63" s="106"/>
      <c r="EH63" s="106"/>
      <c r="EI63" s="106"/>
      <c r="EJ63" s="106"/>
      <c r="EK63" s="106"/>
      <c r="EL63" s="106"/>
      <c r="EM63" s="106"/>
      <c r="EN63" s="106"/>
      <c r="EO63" s="139"/>
      <c r="EP63" s="106"/>
      <c r="EQ63" s="140" t="s">
        <v>30</v>
      </c>
      <c r="ER63" s="141" t="s">
        <v>72</v>
      </c>
      <c r="ES63" s="141" t="s">
        <v>27</v>
      </c>
      <c r="ET63" s="141" t="s">
        <v>21</v>
      </c>
      <c r="EU63" s="141" t="s">
        <v>33</v>
      </c>
      <c r="EV63" s="141" t="s">
        <v>75</v>
      </c>
      <c r="EW63" s="141" t="s">
        <v>69</v>
      </c>
      <c r="EX63" s="141" t="s">
        <v>24</v>
      </c>
      <c r="EY63" s="142" t="s">
        <v>36</v>
      </c>
      <c r="EZ63" s="109"/>
      <c r="FA63" s="97"/>
      <c r="FC63" s="88"/>
      <c r="FD63" s="104"/>
      <c r="FE63" s="106"/>
      <c r="FF63" s="106"/>
      <c r="FG63" s="106"/>
      <c r="FH63" s="106"/>
      <c r="FI63" s="106"/>
      <c r="FJ63" s="106"/>
      <c r="FK63" s="106"/>
      <c r="FL63" s="106"/>
      <c r="FM63" s="106"/>
      <c r="FN63" s="139"/>
      <c r="FO63" s="106"/>
      <c r="FP63" s="140" t="s">
        <v>56</v>
      </c>
      <c r="FQ63" s="141" t="s">
        <v>52</v>
      </c>
      <c r="FR63" s="141" t="s">
        <v>54</v>
      </c>
      <c r="FS63" s="141" t="s">
        <v>95</v>
      </c>
      <c r="FT63" s="141" t="s">
        <v>97</v>
      </c>
      <c r="FU63" s="141" t="s">
        <v>93</v>
      </c>
      <c r="FV63" s="141" t="s">
        <v>26</v>
      </c>
      <c r="FW63" s="141" t="s">
        <v>24</v>
      </c>
      <c r="FX63" s="142" t="s">
        <v>22</v>
      </c>
      <c r="FY63" s="109"/>
      <c r="FZ63" s="97"/>
      <c r="GB63" s="88"/>
      <c r="GC63" s="104"/>
      <c r="GD63" s="106"/>
      <c r="GE63" s="106"/>
      <c r="GF63" s="106"/>
      <c r="GG63" s="106"/>
      <c r="GH63" s="106"/>
      <c r="GI63" s="106"/>
      <c r="GJ63" s="106"/>
      <c r="GK63" s="106"/>
      <c r="GL63" s="106"/>
      <c r="GM63" s="139"/>
      <c r="GN63" s="106"/>
      <c r="GO63" s="140" t="s">
        <v>83</v>
      </c>
      <c r="GP63" s="141" t="s">
        <v>20</v>
      </c>
      <c r="GQ63" s="141" t="s">
        <v>19</v>
      </c>
      <c r="GR63" s="141" t="s">
        <v>79</v>
      </c>
      <c r="GS63" s="141" t="s">
        <v>28</v>
      </c>
      <c r="GT63" s="141" t="s">
        <v>15</v>
      </c>
      <c r="GU63" s="141" t="s">
        <v>87</v>
      </c>
      <c r="GV63" s="141" t="s">
        <v>24</v>
      </c>
      <c r="GW63" s="142" t="s">
        <v>11</v>
      </c>
      <c r="GX63" s="109"/>
      <c r="GY63" s="97"/>
    </row>
    <row r="64" spans="1:207" ht="12.75" thickBot="1" x14ac:dyDescent="0.25">
      <c r="A64" s="2"/>
      <c r="B64" s="2"/>
      <c r="C64" s="2"/>
      <c r="D64" s="101" t="s">
        <v>66</v>
      </c>
      <c r="E64" s="102" t="s">
        <v>103</v>
      </c>
      <c r="F64" s="117">
        <f>B4+(50*B6)</f>
        <v>51</v>
      </c>
      <c r="G64" s="2"/>
      <c r="I64" s="110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2"/>
      <c r="AH64" s="110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2"/>
      <c r="BG64" s="110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2"/>
      <c r="CF64" s="110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2"/>
      <c r="DE64" s="110"/>
      <c r="DF64" s="111"/>
      <c r="DG64" s="111"/>
      <c r="DH64" s="111"/>
      <c r="DI64" s="111"/>
      <c r="DJ64" s="111"/>
      <c r="DK64" s="111"/>
      <c r="DL64" s="111"/>
      <c r="DM64" s="111"/>
      <c r="DN64" s="111"/>
      <c r="DO64" s="111"/>
      <c r="DP64" s="111"/>
      <c r="DQ64" s="111"/>
      <c r="DR64" s="111"/>
      <c r="DS64" s="111"/>
      <c r="DT64" s="111"/>
      <c r="DU64" s="111"/>
      <c r="DV64" s="111"/>
      <c r="DW64" s="111"/>
      <c r="DX64" s="111"/>
      <c r="DY64" s="111"/>
      <c r="DZ64" s="111"/>
      <c r="EA64" s="111"/>
      <c r="EB64" s="112"/>
      <c r="ED64" s="110"/>
      <c r="EE64" s="111"/>
      <c r="EF64" s="111"/>
      <c r="EG64" s="111"/>
      <c r="EH64" s="111"/>
      <c r="EI64" s="111"/>
      <c r="EJ64" s="111"/>
      <c r="EK64" s="111"/>
      <c r="EL64" s="111"/>
      <c r="EM64" s="111"/>
      <c r="EN64" s="111"/>
      <c r="EO64" s="111"/>
      <c r="EP64" s="111"/>
      <c r="EQ64" s="111"/>
      <c r="ER64" s="111"/>
      <c r="ES64" s="111"/>
      <c r="ET64" s="111"/>
      <c r="EU64" s="111"/>
      <c r="EV64" s="111"/>
      <c r="EW64" s="111"/>
      <c r="EX64" s="111"/>
      <c r="EY64" s="111"/>
      <c r="EZ64" s="111"/>
      <c r="FA64" s="112"/>
      <c r="FC64" s="110"/>
      <c r="FD64" s="111"/>
      <c r="FE64" s="111"/>
      <c r="FF64" s="111"/>
      <c r="FG64" s="111"/>
      <c r="FH64" s="111"/>
      <c r="FI64" s="111"/>
      <c r="FJ64" s="111"/>
      <c r="FK64" s="111"/>
      <c r="FL64" s="111"/>
      <c r="FM64" s="111"/>
      <c r="FN64" s="111"/>
      <c r="FO64" s="111"/>
      <c r="FP64" s="111"/>
      <c r="FQ64" s="111"/>
      <c r="FR64" s="111"/>
      <c r="FS64" s="111"/>
      <c r="FT64" s="111"/>
      <c r="FU64" s="111"/>
      <c r="FV64" s="111"/>
      <c r="FW64" s="111"/>
      <c r="FX64" s="111"/>
      <c r="FY64" s="111"/>
      <c r="FZ64" s="112"/>
      <c r="GB64" s="110"/>
      <c r="GC64" s="111"/>
      <c r="GD64" s="111"/>
      <c r="GE64" s="111"/>
      <c r="GF64" s="111"/>
      <c r="GG64" s="111"/>
      <c r="GH64" s="111"/>
      <c r="GI64" s="111"/>
      <c r="GJ64" s="111"/>
      <c r="GK64" s="111"/>
      <c r="GL64" s="111"/>
      <c r="GM64" s="111"/>
      <c r="GN64" s="111"/>
      <c r="GO64" s="111"/>
      <c r="GP64" s="111"/>
      <c r="GQ64" s="111"/>
      <c r="GR64" s="111"/>
      <c r="GS64" s="111"/>
      <c r="GT64" s="111"/>
      <c r="GU64" s="111"/>
      <c r="GV64" s="111"/>
      <c r="GW64" s="111"/>
      <c r="GX64" s="111"/>
      <c r="GY64" s="112"/>
    </row>
    <row r="65" spans="1:207" ht="12.75" thickBot="1" x14ac:dyDescent="0.25">
      <c r="A65" s="2"/>
      <c r="B65" s="2"/>
      <c r="C65" s="2"/>
      <c r="D65" s="101" t="s">
        <v>56</v>
      </c>
      <c r="E65" s="102" t="s">
        <v>103</v>
      </c>
      <c r="F65" s="103">
        <f>B4+(51*B6)</f>
        <v>52</v>
      </c>
      <c r="G65" s="2"/>
    </row>
    <row r="66" spans="1:207" ht="12.75" thickBot="1" x14ac:dyDescent="0.25">
      <c r="A66" s="2"/>
      <c r="B66" s="2"/>
      <c r="C66" s="2"/>
      <c r="D66" s="101" t="s">
        <v>38</v>
      </c>
      <c r="E66" s="102" t="s">
        <v>103</v>
      </c>
      <c r="F66" s="103">
        <f>B4+(52*B6)</f>
        <v>53</v>
      </c>
      <c r="G66" s="2"/>
      <c r="I66" s="7"/>
      <c r="J66" s="8"/>
      <c r="K66" s="8"/>
      <c r="L66" s="8"/>
      <c r="M66" s="9"/>
      <c r="N66" s="8"/>
      <c r="O66" s="8"/>
      <c r="P66" s="8"/>
      <c r="Q66" s="8"/>
      <c r="R66" s="8"/>
      <c r="S66" s="8"/>
      <c r="T66" s="8"/>
      <c r="U66" s="8"/>
      <c r="V66" s="8"/>
      <c r="W66" s="8"/>
      <c r="X66" s="9"/>
      <c r="Y66" s="8"/>
      <c r="Z66" s="8"/>
      <c r="AA66" s="8"/>
      <c r="AB66" s="8"/>
      <c r="AC66" s="8"/>
      <c r="AD66" s="8"/>
      <c r="AE66" s="8" t="s">
        <v>0</v>
      </c>
      <c r="AF66" s="10"/>
      <c r="AH66" s="7"/>
      <c r="AI66" s="8"/>
      <c r="AJ66" s="8"/>
      <c r="AK66" s="8"/>
      <c r="AL66" s="9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9"/>
      <c r="AX66" s="8"/>
      <c r="AY66" s="8"/>
      <c r="AZ66" s="8"/>
      <c r="BA66" s="8"/>
      <c r="BB66" s="8"/>
      <c r="BC66" s="8"/>
      <c r="BD66" s="8" t="s">
        <v>0</v>
      </c>
      <c r="BE66" s="10"/>
      <c r="BG66" s="7"/>
      <c r="BH66" s="8"/>
      <c r="BI66" s="8"/>
      <c r="BJ66" s="8"/>
      <c r="BK66" s="9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9"/>
      <c r="BW66" s="8"/>
      <c r="BX66" s="8"/>
      <c r="BY66" s="8"/>
      <c r="BZ66" s="8"/>
      <c r="CA66" s="8"/>
      <c r="CB66" s="8"/>
      <c r="CC66" s="8" t="s">
        <v>0</v>
      </c>
      <c r="CD66" s="10"/>
      <c r="CF66" s="7"/>
      <c r="CG66" s="8"/>
      <c r="CH66" s="8"/>
      <c r="CI66" s="8"/>
      <c r="CJ66" s="9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9"/>
      <c r="CV66" s="8"/>
      <c r="CW66" s="8"/>
      <c r="CX66" s="8"/>
      <c r="CY66" s="8"/>
      <c r="CZ66" s="8"/>
      <c r="DA66" s="8"/>
      <c r="DB66" s="8" t="s">
        <v>0</v>
      </c>
      <c r="DC66" s="10"/>
      <c r="DE66" s="7"/>
      <c r="DF66" s="8"/>
      <c r="DG66" s="8"/>
      <c r="DH66" s="8"/>
      <c r="DI66" s="9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9"/>
      <c r="DU66" s="8"/>
      <c r="DV66" s="8"/>
      <c r="DW66" s="8"/>
      <c r="DX66" s="8"/>
      <c r="DY66" s="8"/>
      <c r="DZ66" s="8"/>
      <c r="EA66" s="8" t="s">
        <v>0</v>
      </c>
      <c r="EB66" s="10"/>
      <c r="ED66" s="7"/>
      <c r="EE66" s="8"/>
      <c r="EF66" s="8"/>
      <c r="EG66" s="8"/>
      <c r="EH66" s="9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9"/>
      <c r="ET66" s="8"/>
      <c r="EU66" s="8"/>
      <c r="EV66" s="8"/>
      <c r="EW66" s="8"/>
      <c r="EX66" s="8"/>
      <c r="EY66" s="8"/>
      <c r="EZ66" s="8" t="s">
        <v>0</v>
      </c>
      <c r="FA66" s="10"/>
      <c r="FC66" s="7"/>
      <c r="FD66" s="8"/>
      <c r="FE66" s="8"/>
      <c r="FF66" s="8"/>
      <c r="FG66" s="9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9"/>
      <c r="FS66" s="8"/>
      <c r="FT66" s="8"/>
      <c r="FU66" s="8"/>
      <c r="FV66" s="8"/>
      <c r="FW66" s="8"/>
      <c r="FX66" s="8"/>
      <c r="FY66" s="8" t="s">
        <v>0</v>
      </c>
      <c r="FZ66" s="10"/>
      <c r="GB66" s="7"/>
      <c r="GC66" s="8"/>
      <c r="GD66" s="8"/>
      <c r="GE66" s="8"/>
      <c r="GF66" s="9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9"/>
      <c r="GR66" s="8"/>
      <c r="GS66" s="8"/>
      <c r="GT66" s="8"/>
      <c r="GU66" s="8"/>
      <c r="GV66" s="8"/>
      <c r="GW66" s="8"/>
      <c r="GX66" s="8" t="s">
        <v>0</v>
      </c>
      <c r="GY66" s="10"/>
    </row>
    <row r="67" spans="1:207" ht="12.75" thickBot="1" x14ac:dyDescent="0.25">
      <c r="A67" s="2"/>
      <c r="B67" s="2"/>
      <c r="C67" s="2"/>
      <c r="D67" s="101" t="s">
        <v>30</v>
      </c>
      <c r="E67" s="102" t="s">
        <v>103</v>
      </c>
      <c r="F67" s="117">
        <f>B4+(53*B6)</f>
        <v>54</v>
      </c>
      <c r="G67" s="2"/>
      <c r="I67" s="19"/>
      <c r="J67" s="20"/>
      <c r="K67" s="21"/>
      <c r="L67" s="21"/>
      <c r="M67" s="21"/>
      <c r="N67" s="21"/>
      <c r="O67" s="22" t="s">
        <v>287</v>
      </c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2" t="s">
        <v>288</v>
      </c>
      <c r="AA67" s="21"/>
      <c r="AB67" s="21"/>
      <c r="AC67" s="21"/>
      <c r="AD67" s="21"/>
      <c r="AE67" s="23"/>
      <c r="AF67" s="24"/>
      <c r="AH67" s="19"/>
      <c r="AI67" s="20"/>
      <c r="AJ67" s="21"/>
      <c r="AK67" s="21"/>
      <c r="AL67" s="21"/>
      <c r="AM67" s="21"/>
      <c r="AN67" s="22" t="s">
        <v>289</v>
      </c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2" t="s">
        <v>290</v>
      </c>
      <c r="AZ67" s="21"/>
      <c r="BA67" s="21"/>
      <c r="BB67" s="21"/>
      <c r="BC67" s="21"/>
      <c r="BD67" s="23"/>
      <c r="BE67" s="24"/>
      <c r="BG67" s="19"/>
      <c r="BH67" s="20"/>
      <c r="BI67" s="21"/>
      <c r="BJ67" s="21"/>
      <c r="BK67" s="21"/>
      <c r="BL67" s="21"/>
      <c r="BM67" s="22" t="s">
        <v>291</v>
      </c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2" t="s">
        <v>292</v>
      </c>
      <c r="BY67" s="21"/>
      <c r="BZ67" s="21"/>
      <c r="CA67" s="21"/>
      <c r="CB67" s="21"/>
      <c r="CC67" s="23"/>
      <c r="CD67" s="24"/>
      <c r="CF67" s="19"/>
      <c r="CG67" s="20"/>
      <c r="CH67" s="21"/>
      <c r="CI67" s="21"/>
      <c r="CJ67" s="21"/>
      <c r="CK67" s="21"/>
      <c r="CL67" s="22" t="s">
        <v>293</v>
      </c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2" t="s">
        <v>294</v>
      </c>
      <c r="CX67" s="21"/>
      <c r="CY67" s="21"/>
      <c r="CZ67" s="21"/>
      <c r="DA67" s="21"/>
      <c r="DB67" s="23"/>
      <c r="DC67" s="24"/>
      <c r="DE67" s="19"/>
      <c r="DF67" s="20"/>
      <c r="DG67" s="21"/>
      <c r="DH67" s="21"/>
      <c r="DI67" s="21"/>
      <c r="DJ67" s="21"/>
      <c r="DK67" s="22" t="s">
        <v>295</v>
      </c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2" t="s">
        <v>296</v>
      </c>
      <c r="DW67" s="21"/>
      <c r="DX67" s="21"/>
      <c r="DY67" s="21"/>
      <c r="DZ67" s="21"/>
      <c r="EA67" s="23"/>
      <c r="EB67" s="24"/>
      <c r="ED67" s="19"/>
      <c r="EE67" s="20"/>
      <c r="EF67" s="21"/>
      <c r="EG67" s="21"/>
      <c r="EH67" s="21"/>
      <c r="EI67" s="21"/>
      <c r="EJ67" s="22" t="s">
        <v>297</v>
      </c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2" t="s">
        <v>298</v>
      </c>
      <c r="EV67" s="21"/>
      <c r="EW67" s="21"/>
      <c r="EX67" s="21"/>
      <c r="EY67" s="21"/>
      <c r="EZ67" s="23"/>
      <c r="FA67" s="24"/>
      <c r="FC67" s="19"/>
      <c r="FD67" s="20"/>
      <c r="FE67" s="21"/>
      <c r="FF67" s="21"/>
      <c r="FG67" s="21"/>
      <c r="FH67" s="21"/>
      <c r="FI67" s="22" t="s">
        <v>299</v>
      </c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2" t="s">
        <v>300</v>
      </c>
      <c r="FU67" s="21"/>
      <c r="FV67" s="21"/>
      <c r="FW67" s="21"/>
      <c r="FX67" s="21"/>
      <c r="FY67" s="23"/>
      <c r="FZ67" s="24"/>
      <c r="GB67" s="19"/>
      <c r="GC67" s="20"/>
      <c r="GD67" s="21"/>
      <c r="GE67" s="21"/>
      <c r="GF67" s="21"/>
      <c r="GG67" s="21"/>
      <c r="GH67" s="22" t="s">
        <v>301</v>
      </c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2" t="s">
        <v>302</v>
      </c>
      <c r="GT67" s="21"/>
      <c r="GU67" s="21"/>
      <c r="GV67" s="21"/>
      <c r="GW67" s="21"/>
      <c r="GX67" s="23"/>
      <c r="GY67" s="24"/>
    </row>
    <row r="68" spans="1:207" x14ac:dyDescent="0.2">
      <c r="A68" s="2"/>
      <c r="B68" s="2"/>
      <c r="C68" s="2"/>
      <c r="D68" s="101" t="s">
        <v>53</v>
      </c>
      <c r="E68" s="102" t="s">
        <v>103</v>
      </c>
      <c r="F68" s="117">
        <f>B4+(54*B6)</f>
        <v>55</v>
      </c>
      <c r="G68" s="2"/>
      <c r="I68" s="19"/>
      <c r="J68" s="34"/>
      <c r="K68" s="35">
        <f>F30</f>
        <v>17</v>
      </c>
      <c r="L68" s="36">
        <f>F35</f>
        <v>22</v>
      </c>
      <c r="M68" s="36">
        <f>F16</f>
        <v>3</v>
      </c>
      <c r="N68" s="36">
        <f>F77</f>
        <v>64</v>
      </c>
      <c r="O68" s="36">
        <f>F94</f>
        <v>81</v>
      </c>
      <c r="P68" s="36">
        <f>F72</f>
        <v>59</v>
      </c>
      <c r="Q68" s="36">
        <f>F55</f>
        <v>42</v>
      </c>
      <c r="R68" s="36">
        <f>F60</f>
        <v>47</v>
      </c>
      <c r="S68" s="37">
        <f>F47</f>
        <v>34</v>
      </c>
      <c r="T68" s="38">
        <f t="shared" ref="T68:T76" si="64">SUMSQ(K68:S68)</f>
        <v>20049</v>
      </c>
      <c r="U68" s="2"/>
      <c r="V68" s="39" t="s">
        <v>17</v>
      </c>
      <c r="W68" s="40" t="s">
        <v>11</v>
      </c>
      <c r="X68" s="40" t="s">
        <v>12</v>
      </c>
      <c r="Y68" s="40" t="s">
        <v>19</v>
      </c>
      <c r="Z68" s="40" t="s">
        <v>13</v>
      </c>
      <c r="AA68" s="40" t="s">
        <v>18</v>
      </c>
      <c r="AB68" s="40" t="s">
        <v>14</v>
      </c>
      <c r="AC68" s="40" t="s">
        <v>16</v>
      </c>
      <c r="AD68" s="41" t="s">
        <v>15</v>
      </c>
      <c r="AE68" s="42"/>
      <c r="AF68" s="24"/>
      <c r="AH68" s="19"/>
      <c r="AI68" s="34"/>
      <c r="AJ68" s="35">
        <f>F24</f>
        <v>11</v>
      </c>
      <c r="AK68" s="36">
        <f>F37</f>
        <v>24</v>
      </c>
      <c r="AL68" s="36">
        <f>F20</f>
        <v>7</v>
      </c>
      <c r="AM68" s="36">
        <f>F85</f>
        <v>72</v>
      </c>
      <c r="AN68" s="36">
        <f>F86</f>
        <v>73</v>
      </c>
      <c r="AO68" s="36">
        <f>F72</f>
        <v>59</v>
      </c>
      <c r="AP68" s="36">
        <f>F53</f>
        <v>40</v>
      </c>
      <c r="AQ68" s="36">
        <f>F66</f>
        <v>53</v>
      </c>
      <c r="AR68" s="37">
        <f>F43</f>
        <v>30</v>
      </c>
      <c r="AS68" s="38">
        <f t="shared" ref="AS68:AS76" si="65">SUMSQ(AJ68:AR68)</f>
        <v>20049</v>
      </c>
      <c r="AT68" s="2"/>
      <c r="AU68" s="39" t="s">
        <v>73</v>
      </c>
      <c r="AV68" s="40" t="s">
        <v>22</v>
      </c>
      <c r="AW68" s="40" t="s">
        <v>37</v>
      </c>
      <c r="AX68" s="40" t="s">
        <v>54</v>
      </c>
      <c r="AY68" s="40" t="s">
        <v>60</v>
      </c>
      <c r="AZ68" s="40" t="s">
        <v>18</v>
      </c>
      <c r="BA68" s="40" t="s">
        <v>82</v>
      </c>
      <c r="BB68" s="40" t="s">
        <v>38</v>
      </c>
      <c r="BC68" s="41" t="s">
        <v>93</v>
      </c>
      <c r="BD68" s="42"/>
      <c r="BE68" s="24"/>
      <c r="BG68" s="19"/>
      <c r="BH68" s="34"/>
      <c r="BI68" s="35">
        <f>F28</f>
        <v>15</v>
      </c>
      <c r="BJ68" s="36">
        <f>F39</f>
        <v>26</v>
      </c>
      <c r="BK68" s="36">
        <f>F14</f>
        <v>1</v>
      </c>
      <c r="BL68" s="36">
        <f>F83</f>
        <v>70</v>
      </c>
      <c r="BM68" s="36">
        <f>F88</f>
        <v>75</v>
      </c>
      <c r="BN68" s="36">
        <f>F72</f>
        <v>59</v>
      </c>
      <c r="BO68" s="36">
        <f>F51</f>
        <v>38</v>
      </c>
      <c r="BP68" s="36">
        <f>F62</f>
        <v>49</v>
      </c>
      <c r="BQ68" s="37">
        <f>F49</f>
        <v>36</v>
      </c>
      <c r="BR68" s="38">
        <f t="shared" ref="BR68:BR76" si="66">SUMSQ(BI68:BQ68)</f>
        <v>20049</v>
      </c>
      <c r="BS68" s="2"/>
      <c r="BT68" s="39" t="s">
        <v>31</v>
      </c>
      <c r="BU68" s="40" t="s">
        <v>63</v>
      </c>
      <c r="BV68" s="40" t="s">
        <v>81</v>
      </c>
      <c r="BW68" s="40" t="s">
        <v>43</v>
      </c>
      <c r="BX68" s="40" t="s">
        <v>68</v>
      </c>
      <c r="BY68" s="40" t="s">
        <v>18</v>
      </c>
      <c r="BZ68" s="40" t="s">
        <v>51</v>
      </c>
      <c r="CA68" s="40" t="s">
        <v>99</v>
      </c>
      <c r="CB68" s="41" t="s">
        <v>23</v>
      </c>
      <c r="CC68" s="42"/>
      <c r="CD68" s="24"/>
      <c r="CF68" s="19"/>
      <c r="CG68" s="34"/>
      <c r="CH68" s="35">
        <f>F26</f>
        <v>13</v>
      </c>
      <c r="CI68" s="36">
        <f>F33</f>
        <v>20</v>
      </c>
      <c r="CJ68" s="36">
        <f>F22</f>
        <v>9</v>
      </c>
      <c r="CK68" s="36">
        <f>F79</f>
        <v>66</v>
      </c>
      <c r="CL68" s="36">
        <f>F92</f>
        <v>79</v>
      </c>
      <c r="CM68" s="36">
        <f>F72</f>
        <v>59</v>
      </c>
      <c r="CN68" s="36">
        <f>F57</f>
        <v>44</v>
      </c>
      <c r="CO68" s="36">
        <f>F64</f>
        <v>51</v>
      </c>
      <c r="CP68" s="37">
        <f>F41</f>
        <v>28</v>
      </c>
      <c r="CQ68" s="38">
        <f t="shared" ref="CQ68:CQ76" si="67">SUMSQ(CH68:CP68)</f>
        <v>20049</v>
      </c>
      <c r="CR68" s="2"/>
      <c r="CS68" s="39" t="s">
        <v>57</v>
      </c>
      <c r="CT68" s="40" t="s">
        <v>36</v>
      </c>
      <c r="CU68" s="40" t="s">
        <v>45</v>
      </c>
      <c r="CV68" s="40" t="s">
        <v>27</v>
      </c>
      <c r="CW68" s="40" t="s">
        <v>86</v>
      </c>
      <c r="CX68" s="40" t="s">
        <v>18</v>
      </c>
      <c r="CY68" s="40" t="s">
        <v>98</v>
      </c>
      <c r="CZ68" s="40" t="s">
        <v>66</v>
      </c>
      <c r="DA68" s="41" t="s">
        <v>75</v>
      </c>
      <c r="DB68" s="42"/>
      <c r="DC68" s="24"/>
      <c r="DE68" s="19"/>
      <c r="DF68" s="34"/>
      <c r="DG68" s="35">
        <f>F30</f>
        <v>17</v>
      </c>
      <c r="DH68" s="36">
        <f>F37</f>
        <v>24</v>
      </c>
      <c r="DI68" s="36">
        <f>F14</f>
        <v>1</v>
      </c>
      <c r="DJ68" s="36">
        <f>F79</f>
        <v>66</v>
      </c>
      <c r="DK68" s="36">
        <f>F92</f>
        <v>79</v>
      </c>
      <c r="DL68" s="36">
        <f>F72</f>
        <v>59</v>
      </c>
      <c r="DM68" s="36">
        <f>F53</f>
        <v>40</v>
      </c>
      <c r="DN68" s="36">
        <f>F60</f>
        <v>47</v>
      </c>
      <c r="DO68" s="37">
        <f>F49</f>
        <v>36</v>
      </c>
      <c r="DP68" s="38">
        <f t="shared" ref="DP68:DP76" si="68">SUMSQ(DG68:DO68)</f>
        <v>20049</v>
      </c>
      <c r="DQ68" s="2"/>
      <c r="DR68" s="39" t="s">
        <v>17</v>
      </c>
      <c r="DS68" s="40" t="s">
        <v>22</v>
      </c>
      <c r="DT68" s="40" t="s">
        <v>81</v>
      </c>
      <c r="DU68" s="40" t="s">
        <v>27</v>
      </c>
      <c r="DV68" s="40" t="s">
        <v>86</v>
      </c>
      <c r="DW68" s="40" t="s">
        <v>18</v>
      </c>
      <c r="DX68" s="40" t="s">
        <v>82</v>
      </c>
      <c r="DY68" s="40" t="s">
        <v>16</v>
      </c>
      <c r="DZ68" s="41" t="s">
        <v>23</v>
      </c>
      <c r="EA68" s="42"/>
      <c r="EB68" s="24"/>
      <c r="ED68" s="19"/>
      <c r="EE68" s="34"/>
      <c r="EF68" s="35">
        <f>F24</f>
        <v>11</v>
      </c>
      <c r="EG68" s="36">
        <f>F35</f>
        <v>22</v>
      </c>
      <c r="EH68" s="36">
        <f>F22</f>
        <v>9</v>
      </c>
      <c r="EI68" s="36">
        <f>F83</f>
        <v>70</v>
      </c>
      <c r="EJ68" s="36">
        <f>F88</f>
        <v>75</v>
      </c>
      <c r="EK68" s="36">
        <f>F72</f>
        <v>59</v>
      </c>
      <c r="EL68" s="36">
        <f>F55</f>
        <v>42</v>
      </c>
      <c r="EM68" s="36">
        <f>F66</f>
        <v>53</v>
      </c>
      <c r="EN68" s="37">
        <f>F41</f>
        <v>28</v>
      </c>
      <c r="EO68" s="38">
        <f t="shared" ref="EO68:EO76" si="69">SUMSQ(EF68:EN68)</f>
        <v>20049</v>
      </c>
      <c r="EP68" s="2"/>
      <c r="EQ68" s="39" t="s">
        <v>73</v>
      </c>
      <c r="ER68" s="40" t="s">
        <v>11</v>
      </c>
      <c r="ES68" s="40" t="s">
        <v>45</v>
      </c>
      <c r="ET68" s="40" t="s">
        <v>43</v>
      </c>
      <c r="EU68" s="40" t="s">
        <v>68</v>
      </c>
      <c r="EV68" s="40" t="s">
        <v>18</v>
      </c>
      <c r="EW68" s="40" t="s">
        <v>14</v>
      </c>
      <c r="EX68" s="40" t="s">
        <v>38</v>
      </c>
      <c r="EY68" s="41" t="s">
        <v>75</v>
      </c>
      <c r="EZ68" s="42"/>
      <c r="FA68" s="24"/>
      <c r="FC68" s="19"/>
      <c r="FD68" s="34"/>
      <c r="FE68" s="35">
        <f>F28</f>
        <v>15</v>
      </c>
      <c r="FF68" s="36">
        <f>F33</f>
        <v>20</v>
      </c>
      <c r="FG68" s="36">
        <f>F20</f>
        <v>7</v>
      </c>
      <c r="FH68" s="36">
        <f>F77</f>
        <v>64</v>
      </c>
      <c r="FI68" s="36">
        <f>F94</f>
        <v>81</v>
      </c>
      <c r="FJ68" s="36">
        <f>F72</f>
        <v>59</v>
      </c>
      <c r="FK68" s="36">
        <f>F57</f>
        <v>44</v>
      </c>
      <c r="FL68" s="36">
        <f>F62</f>
        <v>49</v>
      </c>
      <c r="FM68" s="37">
        <f>F43</f>
        <v>30</v>
      </c>
      <c r="FN68" s="38">
        <f t="shared" ref="FN68:FN76" si="70">SUMSQ(FE68:FM68)</f>
        <v>20049</v>
      </c>
      <c r="FO68" s="2"/>
      <c r="FP68" s="39" t="s">
        <v>31</v>
      </c>
      <c r="FQ68" s="40" t="s">
        <v>36</v>
      </c>
      <c r="FR68" s="40" t="s">
        <v>37</v>
      </c>
      <c r="FS68" s="40" t="s">
        <v>19</v>
      </c>
      <c r="FT68" s="40" t="s">
        <v>13</v>
      </c>
      <c r="FU68" s="40" t="s">
        <v>18</v>
      </c>
      <c r="FV68" s="40" t="s">
        <v>98</v>
      </c>
      <c r="FW68" s="40" t="s">
        <v>99</v>
      </c>
      <c r="FX68" s="41" t="s">
        <v>93</v>
      </c>
      <c r="FY68" s="42"/>
      <c r="FZ68" s="24"/>
      <c r="GB68" s="19"/>
      <c r="GC68" s="34"/>
      <c r="GD68" s="35">
        <f>F26</f>
        <v>13</v>
      </c>
      <c r="GE68" s="36">
        <f>F39</f>
        <v>26</v>
      </c>
      <c r="GF68" s="36">
        <f>F16</f>
        <v>3</v>
      </c>
      <c r="GG68" s="36">
        <f>F85</f>
        <v>72</v>
      </c>
      <c r="GH68" s="36">
        <f>F86</f>
        <v>73</v>
      </c>
      <c r="GI68" s="36">
        <f>F72</f>
        <v>59</v>
      </c>
      <c r="GJ68" s="36">
        <f>F51</f>
        <v>38</v>
      </c>
      <c r="GK68" s="36">
        <f>F64</f>
        <v>51</v>
      </c>
      <c r="GL68" s="37">
        <f>F47</f>
        <v>34</v>
      </c>
      <c r="GM68" s="38">
        <f t="shared" ref="GM68:GM76" si="71">SUMSQ(GD68:GL68)</f>
        <v>20049</v>
      </c>
      <c r="GN68" s="2"/>
      <c r="GO68" s="39" t="s">
        <v>57</v>
      </c>
      <c r="GP68" s="40" t="s">
        <v>63</v>
      </c>
      <c r="GQ68" s="40" t="s">
        <v>12</v>
      </c>
      <c r="GR68" s="40" t="s">
        <v>54</v>
      </c>
      <c r="GS68" s="40" t="s">
        <v>60</v>
      </c>
      <c r="GT68" s="40" t="s">
        <v>18</v>
      </c>
      <c r="GU68" s="40" t="s">
        <v>51</v>
      </c>
      <c r="GV68" s="40" t="s">
        <v>66</v>
      </c>
      <c r="GW68" s="41" t="s">
        <v>15</v>
      </c>
      <c r="GX68" s="42"/>
      <c r="GY68" s="24"/>
    </row>
    <row r="69" spans="1:207" x14ac:dyDescent="0.2">
      <c r="A69" s="2"/>
      <c r="B69" s="2"/>
      <c r="C69" s="2"/>
      <c r="D69" s="101" t="s">
        <v>42</v>
      </c>
      <c r="E69" s="102" t="s">
        <v>103</v>
      </c>
      <c r="F69" s="103">
        <f>B4+(55*B6)</f>
        <v>56</v>
      </c>
      <c r="G69" s="2"/>
      <c r="I69" s="19"/>
      <c r="J69" s="34"/>
      <c r="K69" s="44">
        <f>F50</f>
        <v>37</v>
      </c>
      <c r="L69" s="45">
        <f>F67</f>
        <v>54</v>
      </c>
      <c r="M69" s="45">
        <f>F45</f>
        <v>32</v>
      </c>
      <c r="N69" s="45">
        <f>F28</f>
        <v>15</v>
      </c>
      <c r="O69" s="45">
        <f>F33</f>
        <v>20</v>
      </c>
      <c r="P69" s="45">
        <f>F20</f>
        <v>7</v>
      </c>
      <c r="Q69" s="45">
        <f>F84</f>
        <v>71</v>
      </c>
      <c r="R69" s="45">
        <f>F89</f>
        <v>76</v>
      </c>
      <c r="S69" s="46">
        <f>F70</f>
        <v>57</v>
      </c>
      <c r="T69" s="47">
        <f t="shared" si="64"/>
        <v>20049</v>
      </c>
      <c r="U69" s="2"/>
      <c r="V69" s="48" t="s">
        <v>29</v>
      </c>
      <c r="W69" s="49" t="s">
        <v>30</v>
      </c>
      <c r="X69" s="49" t="s">
        <v>35</v>
      </c>
      <c r="Y69" s="49" t="s">
        <v>31</v>
      </c>
      <c r="Z69" s="49" t="s">
        <v>36</v>
      </c>
      <c r="AA69" s="49" t="s">
        <v>37</v>
      </c>
      <c r="AB69" s="49" t="s">
        <v>32</v>
      </c>
      <c r="AC69" s="49" t="s">
        <v>33</v>
      </c>
      <c r="AD69" s="50" t="s">
        <v>34</v>
      </c>
      <c r="AE69" s="42"/>
      <c r="AF69" s="24"/>
      <c r="AH69" s="19"/>
      <c r="AI69" s="34"/>
      <c r="AJ69" s="44">
        <f>F58</f>
        <v>45</v>
      </c>
      <c r="AK69" s="45">
        <f>F59</f>
        <v>46</v>
      </c>
      <c r="AL69" s="45">
        <f>F45</f>
        <v>32</v>
      </c>
      <c r="AM69" s="45">
        <f>F26</f>
        <v>13</v>
      </c>
      <c r="AN69" s="45">
        <f>F39</f>
        <v>26</v>
      </c>
      <c r="AO69" s="45">
        <f>F16</f>
        <v>3</v>
      </c>
      <c r="AP69" s="45">
        <f>F78</f>
        <v>65</v>
      </c>
      <c r="AQ69" s="45">
        <f>F91</f>
        <v>78</v>
      </c>
      <c r="AR69" s="46">
        <f>F74</f>
        <v>61</v>
      </c>
      <c r="AS69" s="47">
        <f t="shared" si="65"/>
        <v>20049</v>
      </c>
      <c r="AT69" s="2"/>
      <c r="AU69" s="48" t="s">
        <v>76</v>
      </c>
      <c r="AV69" s="49" t="s">
        <v>25</v>
      </c>
      <c r="AW69" s="49" t="s">
        <v>35</v>
      </c>
      <c r="AX69" s="49" t="s">
        <v>57</v>
      </c>
      <c r="AY69" s="49" t="s">
        <v>63</v>
      </c>
      <c r="AZ69" s="49" t="s">
        <v>12</v>
      </c>
      <c r="BA69" s="49" t="s">
        <v>85</v>
      </c>
      <c r="BB69" s="49" t="s">
        <v>41</v>
      </c>
      <c r="BC69" s="50" t="s">
        <v>91</v>
      </c>
      <c r="BD69" s="42"/>
      <c r="BE69" s="24"/>
      <c r="BG69" s="19"/>
      <c r="BH69" s="34"/>
      <c r="BI69" s="44">
        <f>F56</f>
        <v>43</v>
      </c>
      <c r="BJ69" s="45">
        <f>F61</f>
        <v>48</v>
      </c>
      <c r="BK69" s="45">
        <f>F45</f>
        <v>32</v>
      </c>
      <c r="BL69" s="45">
        <f>F24</f>
        <v>11</v>
      </c>
      <c r="BM69" s="45">
        <f>F35</f>
        <v>22</v>
      </c>
      <c r="BN69" s="45">
        <f>F22</f>
        <v>9</v>
      </c>
      <c r="BO69" s="45">
        <f>F82</f>
        <v>69</v>
      </c>
      <c r="BP69" s="45">
        <f>F93</f>
        <v>80</v>
      </c>
      <c r="BQ69" s="46">
        <f>F68</f>
        <v>55</v>
      </c>
      <c r="BR69" s="47">
        <f t="shared" si="66"/>
        <v>20049</v>
      </c>
      <c r="BS69" s="2"/>
      <c r="BT69" s="48" t="s">
        <v>65</v>
      </c>
      <c r="BU69" s="49" t="s">
        <v>83</v>
      </c>
      <c r="BV69" s="49" t="s">
        <v>35</v>
      </c>
      <c r="BW69" s="49" t="s">
        <v>73</v>
      </c>
      <c r="BX69" s="49" t="s">
        <v>11</v>
      </c>
      <c r="BY69" s="49" t="s">
        <v>45</v>
      </c>
      <c r="BZ69" s="49" t="s">
        <v>92</v>
      </c>
      <c r="CA69" s="49" t="s">
        <v>28</v>
      </c>
      <c r="CB69" s="50" t="s">
        <v>53</v>
      </c>
      <c r="CC69" s="42"/>
      <c r="CD69" s="24"/>
      <c r="CF69" s="19"/>
      <c r="CG69" s="34"/>
      <c r="CH69" s="44">
        <f>F52</f>
        <v>39</v>
      </c>
      <c r="CI69" s="45">
        <f>F65</f>
        <v>52</v>
      </c>
      <c r="CJ69" s="45">
        <f>F45</f>
        <v>32</v>
      </c>
      <c r="CK69" s="45">
        <f>F30</f>
        <v>17</v>
      </c>
      <c r="CL69" s="45">
        <f>F37</f>
        <v>24</v>
      </c>
      <c r="CM69" s="45">
        <f>F14</f>
        <v>1</v>
      </c>
      <c r="CN69" s="45">
        <f>F80</f>
        <v>67</v>
      </c>
      <c r="CO69" s="45">
        <f>F87</f>
        <v>74</v>
      </c>
      <c r="CP69" s="46">
        <f>F76</f>
        <v>63</v>
      </c>
      <c r="CQ69" s="47">
        <f t="shared" si="67"/>
        <v>20049</v>
      </c>
      <c r="CR69" s="2"/>
      <c r="CS69" s="48" t="s">
        <v>40</v>
      </c>
      <c r="CT69" s="49" t="s">
        <v>56</v>
      </c>
      <c r="CU69" s="49" t="s">
        <v>35</v>
      </c>
      <c r="CV69" s="49" t="s">
        <v>17</v>
      </c>
      <c r="CW69" s="49" t="s">
        <v>22</v>
      </c>
      <c r="CX69" s="49" t="s">
        <v>81</v>
      </c>
      <c r="CY69" s="49" t="s">
        <v>70</v>
      </c>
      <c r="CZ69" s="49" t="s">
        <v>97</v>
      </c>
      <c r="DA69" s="50" t="s">
        <v>61</v>
      </c>
      <c r="DB69" s="42"/>
      <c r="DC69" s="24"/>
      <c r="DE69" s="19"/>
      <c r="DF69" s="34"/>
      <c r="DG69" s="44">
        <f>F52</f>
        <v>39</v>
      </c>
      <c r="DH69" s="45">
        <f>F65</f>
        <v>52</v>
      </c>
      <c r="DI69" s="45">
        <f>F45</f>
        <v>32</v>
      </c>
      <c r="DJ69" s="45">
        <f>F26</f>
        <v>13</v>
      </c>
      <c r="DK69" s="45">
        <f>F33</f>
        <v>20</v>
      </c>
      <c r="DL69" s="45">
        <f>F22</f>
        <v>9</v>
      </c>
      <c r="DM69" s="45">
        <f>F84</f>
        <v>71</v>
      </c>
      <c r="DN69" s="45">
        <f>F91</f>
        <v>78</v>
      </c>
      <c r="DO69" s="46">
        <f>F68</f>
        <v>55</v>
      </c>
      <c r="DP69" s="47">
        <f t="shared" si="68"/>
        <v>20049</v>
      </c>
      <c r="DQ69" s="2"/>
      <c r="DR69" s="48" t="s">
        <v>40</v>
      </c>
      <c r="DS69" s="49" t="s">
        <v>56</v>
      </c>
      <c r="DT69" s="49" t="s">
        <v>35</v>
      </c>
      <c r="DU69" s="49" t="s">
        <v>57</v>
      </c>
      <c r="DV69" s="49" t="s">
        <v>36</v>
      </c>
      <c r="DW69" s="49" t="s">
        <v>45</v>
      </c>
      <c r="DX69" s="49" t="s">
        <v>32</v>
      </c>
      <c r="DY69" s="49" t="s">
        <v>41</v>
      </c>
      <c r="DZ69" s="50" t="s">
        <v>53</v>
      </c>
      <c r="EA69" s="42"/>
      <c r="EB69" s="24"/>
      <c r="ED69" s="19"/>
      <c r="EE69" s="34"/>
      <c r="EF69" s="44">
        <f>F56</f>
        <v>43</v>
      </c>
      <c r="EG69" s="45">
        <f>F61</f>
        <v>48</v>
      </c>
      <c r="EH69" s="45">
        <f>F45</f>
        <v>32</v>
      </c>
      <c r="EI69" s="45">
        <f>F28</f>
        <v>15</v>
      </c>
      <c r="EJ69" s="45">
        <f>F39</f>
        <v>26</v>
      </c>
      <c r="EK69" s="45">
        <f>F14</f>
        <v>1</v>
      </c>
      <c r="EL69" s="45">
        <f>F78</f>
        <v>65</v>
      </c>
      <c r="EM69" s="45">
        <f>F89</f>
        <v>76</v>
      </c>
      <c r="EN69" s="46">
        <f>F76</f>
        <v>63</v>
      </c>
      <c r="EO69" s="47">
        <f t="shared" si="69"/>
        <v>20049</v>
      </c>
      <c r="EP69" s="2"/>
      <c r="EQ69" s="48" t="s">
        <v>65</v>
      </c>
      <c r="ER69" s="49" t="s">
        <v>83</v>
      </c>
      <c r="ES69" s="49" t="s">
        <v>35</v>
      </c>
      <c r="ET69" s="49" t="s">
        <v>31</v>
      </c>
      <c r="EU69" s="49" t="s">
        <v>63</v>
      </c>
      <c r="EV69" s="49" t="s">
        <v>81</v>
      </c>
      <c r="EW69" s="49" t="s">
        <v>85</v>
      </c>
      <c r="EX69" s="49" t="s">
        <v>33</v>
      </c>
      <c r="EY69" s="50" t="s">
        <v>61</v>
      </c>
      <c r="EZ69" s="42"/>
      <c r="FA69" s="24"/>
      <c r="FC69" s="19"/>
      <c r="FD69" s="34"/>
      <c r="FE69" s="44">
        <f>F50</f>
        <v>37</v>
      </c>
      <c r="FF69" s="45">
        <f>F67</f>
        <v>54</v>
      </c>
      <c r="FG69" s="45">
        <f>F45</f>
        <v>32</v>
      </c>
      <c r="FH69" s="45">
        <f>F30</f>
        <v>17</v>
      </c>
      <c r="FI69" s="45">
        <f>F35</f>
        <v>22</v>
      </c>
      <c r="FJ69" s="45">
        <f>F16</f>
        <v>3</v>
      </c>
      <c r="FK69" s="45">
        <f>F82</f>
        <v>69</v>
      </c>
      <c r="FL69" s="45">
        <f>F87</f>
        <v>74</v>
      </c>
      <c r="FM69" s="46">
        <f>F74</f>
        <v>61</v>
      </c>
      <c r="FN69" s="47">
        <f t="shared" si="70"/>
        <v>20049</v>
      </c>
      <c r="FO69" s="2"/>
      <c r="FP69" s="48" t="s">
        <v>29</v>
      </c>
      <c r="FQ69" s="49" t="s">
        <v>30</v>
      </c>
      <c r="FR69" s="49" t="s">
        <v>35</v>
      </c>
      <c r="FS69" s="49" t="s">
        <v>17</v>
      </c>
      <c r="FT69" s="49" t="s">
        <v>11</v>
      </c>
      <c r="FU69" s="49" t="s">
        <v>12</v>
      </c>
      <c r="FV69" s="49" t="s">
        <v>92</v>
      </c>
      <c r="FW69" s="49" t="s">
        <v>97</v>
      </c>
      <c r="FX69" s="50" t="s">
        <v>91</v>
      </c>
      <c r="FY69" s="42"/>
      <c r="FZ69" s="24"/>
      <c r="GB69" s="19"/>
      <c r="GC69" s="34"/>
      <c r="GD69" s="44">
        <f>F58</f>
        <v>45</v>
      </c>
      <c r="GE69" s="45">
        <f>F59</f>
        <v>46</v>
      </c>
      <c r="GF69" s="45">
        <f>F45</f>
        <v>32</v>
      </c>
      <c r="GG69" s="45">
        <f>F24</f>
        <v>11</v>
      </c>
      <c r="GH69" s="45">
        <f>F37</f>
        <v>24</v>
      </c>
      <c r="GI69" s="45">
        <f>F20</f>
        <v>7</v>
      </c>
      <c r="GJ69" s="45">
        <f>F80</f>
        <v>67</v>
      </c>
      <c r="GK69" s="45">
        <f>F93</f>
        <v>80</v>
      </c>
      <c r="GL69" s="46">
        <f>F70</f>
        <v>57</v>
      </c>
      <c r="GM69" s="47">
        <f t="shared" si="71"/>
        <v>20049</v>
      </c>
      <c r="GN69" s="2"/>
      <c r="GO69" s="48" t="s">
        <v>76</v>
      </c>
      <c r="GP69" s="49" t="s">
        <v>25</v>
      </c>
      <c r="GQ69" s="49" t="s">
        <v>35</v>
      </c>
      <c r="GR69" s="49" t="s">
        <v>73</v>
      </c>
      <c r="GS69" s="49" t="s">
        <v>22</v>
      </c>
      <c r="GT69" s="49" t="s">
        <v>37</v>
      </c>
      <c r="GU69" s="49" t="s">
        <v>70</v>
      </c>
      <c r="GV69" s="49" t="s">
        <v>28</v>
      </c>
      <c r="GW69" s="50" t="s">
        <v>34</v>
      </c>
      <c r="GX69" s="42"/>
      <c r="GY69" s="24"/>
    </row>
    <row r="70" spans="1:207" x14ac:dyDescent="0.2">
      <c r="A70" s="2"/>
      <c r="B70" s="2"/>
      <c r="C70" s="2"/>
      <c r="D70" s="101" t="s">
        <v>34</v>
      </c>
      <c r="E70" s="102" t="s">
        <v>103</v>
      </c>
      <c r="F70" s="103">
        <f>B4+(56*B6)</f>
        <v>57</v>
      </c>
      <c r="G70" s="2"/>
      <c r="I70" s="19"/>
      <c r="J70" s="34"/>
      <c r="K70" s="44">
        <f>F82</f>
        <v>69</v>
      </c>
      <c r="L70" s="45">
        <f>F87</f>
        <v>74</v>
      </c>
      <c r="M70" s="45">
        <f>F74</f>
        <v>61</v>
      </c>
      <c r="N70" s="45">
        <f>F57</f>
        <v>44</v>
      </c>
      <c r="O70" s="45">
        <f>F62</f>
        <v>49</v>
      </c>
      <c r="P70" s="45">
        <f>F43</f>
        <v>30</v>
      </c>
      <c r="Q70" s="45">
        <f>F23</f>
        <v>10</v>
      </c>
      <c r="R70" s="45">
        <f>F40</f>
        <v>27</v>
      </c>
      <c r="S70" s="46">
        <f>F18</f>
        <v>5</v>
      </c>
      <c r="T70" s="47">
        <f t="shared" si="64"/>
        <v>20049</v>
      </c>
      <c r="U70" s="2"/>
      <c r="V70" s="48" t="s">
        <v>92</v>
      </c>
      <c r="W70" s="49" t="s">
        <v>97</v>
      </c>
      <c r="X70" s="49" t="s">
        <v>91</v>
      </c>
      <c r="Y70" s="49" t="s">
        <v>98</v>
      </c>
      <c r="Z70" s="49" t="s">
        <v>99</v>
      </c>
      <c r="AA70" s="49" t="s">
        <v>93</v>
      </c>
      <c r="AB70" s="49" t="s">
        <v>95</v>
      </c>
      <c r="AC70" s="49" t="s">
        <v>96</v>
      </c>
      <c r="AD70" s="50" t="s">
        <v>94</v>
      </c>
      <c r="AE70" s="42"/>
      <c r="AF70" s="24"/>
      <c r="AH70" s="19"/>
      <c r="AI70" s="34"/>
      <c r="AJ70" s="44">
        <f>F80</f>
        <v>67</v>
      </c>
      <c r="AK70" s="45">
        <f>F93</f>
        <v>80</v>
      </c>
      <c r="AL70" s="45">
        <f>F70</f>
        <v>57</v>
      </c>
      <c r="AM70" s="45">
        <f>F51</f>
        <v>38</v>
      </c>
      <c r="AN70" s="45">
        <f>F64</f>
        <v>51</v>
      </c>
      <c r="AO70" s="45">
        <f>F47</f>
        <v>34</v>
      </c>
      <c r="AP70" s="45">
        <f>F31</f>
        <v>18</v>
      </c>
      <c r="AQ70" s="45">
        <f>F32</f>
        <v>19</v>
      </c>
      <c r="AR70" s="46">
        <f>F18</f>
        <v>5</v>
      </c>
      <c r="AS70" s="47">
        <f t="shared" si="65"/>
        <v>20049</v>
      </c>
      <c r="AT70" s="2"/>
      <c r="AU70" s="48" t="s">
        <v>70</v>
      </c>
      <c r="AV70" s="49" t="s">
        <v>28</v>
      </c>
      <c r="AW70" s="49" t="s">
        <v>34</v>
      </c>
      <c r="AX70" s="49" t="s">
        <v>51</v>
      </c>
      <c r="AY70" s="49" t="s">
        <v>66</v>
      </c>
      <c r="AZ70" s="49" t="s">
        <v>15</v>
      </c>
      <c r="BA70" s="49" t="s">
        <v>79</v>
      </c>
      <c r="BB70" s="49" t="s">
        <v>44</v>
      </c>
      <c r="BC70" s="50" t="s">
        <v>94</v>
      </c>
      <c r="BD70" s="42"/>
      <c r="BE70" s="24"/>
      <c r="BG70" s="19"/>
      <c r="BH70" s="34"/>
      <c r="BI70" s="44">
        <f>F78</f>
        <v>65</v>
      </c>
      <c r="BJ70" s="45">
        <f>F89</f>
        <v>76</v>
      </c>
      <c r="BK70" s="45">
        <f>F76</f>
        <v>63</v>
      </c>
      <c r="BL70" s="45">
        <f>F55</f>
        <v>42</v>
      </c>
      <c r="BM70" s="45">
        <f>F66</f>
        <v>53</v>
      </c>
      <c r="BN70" s="45">
        <f>F41</f>
        <v>28</v>
      </c>
      <c r="BO70" s="45">
        <f>F29</f>
        <v>16</v>
      </c>
      <c r="BP70" s="45">
        <f>F34</f>
        <v>21</v>
      </c>
      <c r="BQ70" s="46">
        <f>F18</f>
        <v>5</v>
      </c>
      <c r="BR70" s="47">
        <f t="shared" si="66"/>
        <v>20049</v>
      </c>
      <c r="BS70" s="2"/>
      <c r="BT70" s="48" t="s">
        <v>85</v>
      </c>
      <c r="BU70" s="49" t="s">
        <v>33</v>
      </c>
      <c r="BV70" s="49" t="s">
        <v>61</v>
      </c>
      <c r="BW70" s="49" t="s">
        <v>14</v>
      </c>
      <c r="BX70" s="49" t="s">
        <v>38</v>
      </c>
      <c r="BY70" s="49" t="s">
        <v>75</v>
      </c>
      <c r="BZ70" s="49" t="s">
        <v>21</v>
      </c>
      <c r="CA70" s="49" t="s">
        <v>58</v>
      </c>
      <c r="CB70" s="50" t="s">
        <v>94</v>
      </c>
      <c r="CC70" s="42"/>
      <c r="CD70" s="24"/>
      <c r="CF70" s="19"/>
      <c r="CG70" s="34"/>
      <c r="CH70" s="44">
        <f>F84</f>
        <v>71</v>
      </c>
      <c r="CI70" s="45">
        <f>F91</f>
        <v>78</v>
      </c>
      <c r="CJ70" s="45">
        <f>F68</f>
        <v>55</v>
      </c>
      <c r="CK70" s="45">
        <f>F53</f>
        <v>40</v>
      </c>
      <c r="CL70" s="45">
        <f>F60</f>
        <v>47</v>
      </c>
      <c r="CM70" s="45">
        <f>F49</f>
        <v>36</v>
      </c>
      <c r="CN70" s="45">
        <f>F25</f>
        <v>12</v>
      </c>
      <c r="CO70" s="45">
        <f>F38</f>
        <v>25</v>
      </c>
      <c r="CP70" s="46">
        <f>F18</f>
        <v>5</v>
      </c>
      <c r="CQ70" s="47">
        <f t="shared" si="67"/>
        <v>20049</v>
      </c>
      <c r="CR70" s="2"/>
      <c r="CS70" s="48" t="s">
        <v>32</v>
      </c>
      <c r="CT70" s="49" t="s">
        <v>41</v>
      </c>
      <c r="CU70" s="49" t="s">
        <v>53</v>
      </c>
      <c r="CV70" s="49" t="s">
        <v>82</v>
      </c>
      <c r="CW70" s="49" t="s">
        <v>16</v>
      </c>
      <c r="CX70" s="49" t="s">
        <v>23</v>
      </c>
      <c r="CY70" s="49" t="s">
        <v>62</v>
      </c>
      <c r="CZ70" s="49" t="s">
        <v>71</v>
      </c>
      <c r="DA70" s="50" t="s">
        <v>94</v>
      </c>
      <c r="DB70" s="42"/>
      <c r="DC70" s="24"/>
      <c r="DE70" s="19"/>
      <c r="DF70" s="34"/>
      <c r="DG70" s="44">
        <f>F80</f>
        <v>67</v>
      </c>
      <c r="DH70" s="45">
        <f>F87</f>
        <v>74</v>
      </c>
      <c r="DI70" s="45">
        <f>F76</f>
        <v>63</v>
      </c>
      <c r="DJ70" s="45">
        <f>F57</f>
        <v>44</v>
      </c>
      <c r="DK70" s="45">
        <f>F64</f>
        <v>51</v>
      </c>
      <c r="DL70" s="45">
        <f>F41</f>
        <v>28</v>
      </c>
      <c r="DM70" s="45">
        <f>F25</f>
        <v>12</v>
      </c>
      <c r="DN70" s="45">
        <f>F38</f>
        <v>25</v>
      </c>
      <c r="DO70" s="46">
        <f>F18</f>
        <v>5</v>
      </c>
      <c r="DP70" s="47">
        <f t="shared" si="68"/>
        <v>20049</v>
      </c>
      <c r="DQ70" s="2"/>
      <c r="DR70" s="48" t="s">
        <v>70</v>
      </c>
      <c r="DS70" s="49" t="s">
        <v>97</v>
      </c>
      <c r="DT70" s="49" t="s">
        <v>61</v>
      </c>
      <c r="DU70" s="49" t="s">
        <v>98</v>
      </c>
      <c r="DV70" s="49" t="s">
        <v>66</v>
      </c>
      <c r="DW70" s="49" t="s">
        <v>75</v>
      </c>
      <c r="DX70" s="49" t="s">
        <v>62</v>
      </c>
      <c r="DY70" s="49" t="s">
        <v>71</v>
      </c>
      <c r="DZ70" s="50" t="s">
        <v>94</v>
      </c>
      <c r="EA70" s="42"/>
      <c r="EB70" s="24"/>
      <c r="ED70" s="19"/>
      <c r="EE70" s="34"/>
      <c r="EF70" s="44">
        <f>F82</f>
        <v>69</v>
      </c>
      <c r="EG70" s="45">
        <f>F93</f>
        <v>80</v>
      </c>
      <c r="EH70" s="45">
        <f>F68</f>
        <v>55</v>
      </c>
      <c r="EI70" s="45">
        <f>F51</f>
        <v>38</v>
      </c>
      <c r="EJ70" s="45">
        <f>F62</f>
        <v>49</v>
      </c>
      <c r="EK70" s="45">
        <f>F49</f>
        <v>36</v>
      </c>
      <c r="EL70" s="45">
        <f>F29</f>
        <v>16</v>
      </c>
      <c r="EM70" s="45">
        <f>F34</f>
        <v>21</v>
      </c>
      <c r="EN70" s="46">
        <f>F18</f>
        <v>5</v>
      </c>
      <c r="EO70" s="47">
        <f t="shared" si="69"/>
        <v>20049</v>
      </c>
      <c r="EP70" s="2"/>
      <c r="EQ70" s="48" t="s">
        <v>92</v>
      </c>
      <c r="ER70" s="49" t="s">
        <v>28</v>
      </c>
      <c r="ES70" s="49" t="s">
        <v>53</v>
      </c>
      <c r="ET70" s="49" t="s">
        <v>51</v>
      </c>
      <c r="EU70" s="49" t="s">
        <v>99</v>
      </c>
      <c r="EV70" s="49" t="s">
        <v>23</v>
      </c>
      <c r="EW70" s="49" t="s">
        <v>21</v>
      </c>
      <c r="EX70" s="49" t="s">
        <v>58</v>
      </c>
      <c r="EY70" s="50" t="s">
        <v>94</v>
      </c>
      <c r="EZ70" s="42"/>
      <c r="FA70" s="24"/>
      <c r="FC70" s="19"/>
      <c r="FD70" s="34"/>
      <c r="FE70" s="44">
        <f>F84</f>
        <v>71</v>
      </c>
      <c r="FF70" s="45">
        <f>F89</f>
        <v>76</v>
      </c>
      <c r="FG70" s="45">
        <f>F70</f>
        <v>57</v>
      </c>
      <c r="FH70" s="45">
        <f>F55</f>
        <v>42</v>
      </c>
      <c r="FI70" s="45">
        <f>F60</f>
        <v>47</v>
      </c>
      <c r="FJ70" s="45">
        <f>F47</f>
        <v>34</v>
      </c>
      <c r="FK70" s="45">
        <f>F23</f>
        <v>10</v>
      </c>
      <c r="FL70" s="45">
        <f>F40</f>
        <v>27</v>
      </c>
      <c r="FM70" s="46">
        <f>F18</f>
        <v>5</v>
      </c>
      <c r="FN70" s="47">
        <f t="shared" si="70"/>
        <v>20049</v>
      </c>
      <c r="FO70" s="2"/>
      <c r="FP70" s="48" t="s">
        <v>32</v>
      </c>
      <c r="FQ70" s="49" t="s">
        <v>33</v>
      </c>
      <c r="FR70" s="49" t="s">
        <v>34</v>
      </c>
      <c r="FS70" s="49" t="s">
        <v>14</v>
      </c>
      <c r="FT70" s="49" t="s">
        <v>16</v>
      </c>
      <c r="FU70" s="49" t="s">
        <v>15</v>
      </c>
      <c r="FV70" s="49" t="s">
        <v>95</v>
      </c>
      <c r="FW70" s="49" t="s">
        <v>96</v>
      </c>
      <c r="FX70" s="50" t="s">
        <v>94</v>
      </c>
      <c r="FY70" s="42"/>
      <c r="FZ70" s="24"/>
      <c r="GB70" s="19"/>
      <c r="GC70" s="34"/>
      <c r="GD70" s="44">
        <f>F78</f>
        <v>65</v>
      </c>
      <c r="GE70" s="45">
        <f>F91</f>
        <v>78</v>
      </c>
      <c r="GF70" s="45">
        <f>F74</f>
        <v>61</v>
      </c>
      <c r="GG70" s="45">
        <f>F53</f>
        <v>40</v>
      </c>
      <c r="GH70" s="45">
        <f>F66</f>
        <v>53</v>
      </c>
      <c r="GI70" s="45">
        <f>F43</f>
        <v>30</v>
      </c>
      <c r="GJ70" s="45">
        <f>F31</f>
        <v>18</v>
      </c>
      <c r="GK70" s="45">
        <f>F32</f>
        <v>19</v>
      </c>
      <c r="GL70" s="46">
        <f>F18</f>
        <v>5</v>
      </c>
      <c r="GM70" s="47">
        <f t="shared" si="71"/>
        <v>20049</v>
      </c>
      <c r="GN70" s="2"/>
      <c r="GO70" s="48" t="s">
        <v>85</v>
      </c>
      <c r="GP70" s="49" t="s">
        <v>41</v>
      </c>
      <c r="GQ70" s="49" t="s">
        <v>91</v>
      </c>
      <c r="GR70" s="49" t="s">
        <v>82</v>
      </c>
      <c r="GS70" s="49" t="s">
        <v>38</v>
      </c>
      <c r="GT70" s="49" t="s">
        <v>93</v>
      </c>
      <c r="GU70" s="49" t="s">
        <v>79</v>
      </c>
      <c r="GV70" s="49" t="s">
        <v>44</v>
      </c>
      <c r="GW70" s="50" t="s">
        <v>94</v>
      </c>
      <c r="GX70" s="42"/>
      <c r="GY70" s="24"/>
    </row>
    <row r="71" spans="1:207" x14ac:dyDescent="0.2">
      <c r="A71" s="2"/>
      <c r="B71" s="2"/>
      <c r="C71" s="2"/>
      <c r="D71" s="101" t="s">
        <v>26</v>
      </c>
      <c r="E71" s="102" t="s">
        <v>103</v>
      </c>
      <c r="F71" s="103">
        <f>B4+(57*B6)</f>
        <v>58</v>
      </c>
      <c r="G71" s="2"/>
      <c r="I71" s="19"/>
      <c r="J71" s="34"/>
      <c r="K71" s="44">
        <f>F34</f>
        <v>21</v>
      </c>
      <c r="L71" s="45">
        <f>F21</f>
        <v>8</v>
      </c>
      <c r="M71" s="45">
        <f>F26</f>
        <v>13</v>
      </c>
      <c r="N71" s="45">
        <f>F90</f>
        <v>77</v>
      </c>
      <c r="O71" s="45">
        <f>F68</f>
        <v>55</v>
      </c>
      <c r="P71" s="45">
        <f>F85</f>
        <v>72</v>
      </c>
      <c r="Q71" s="45">
        <f>F65</f>
        <v>52</v>
      </c>
      <c r="R71" s="45">
        <f>F46</f>
        <v>33</v>
      </c>
      <c r="S71" s="46">
        <f>F51</f>
        <v>38</v>
      </c>
      <c r="T71" s="47">
        <f t="shared" si="64"/>
        <v>20049</v>
      </c>
      <c r="U71" s="2"/>
      <c r="V71" s="48" t="s">
        <v>58</v>
      </c>
      <c r="W71" s="49" t="s">
        <v>52</v>
      </c>
      <c r="X71" s="49" t="s">
        <v>57</v>
      </c>
      <c r="Y71" s="49" t="s">
        <v>55</v>
      </c>
      <c r="Z71" s="49" t="s">
        <v>53</v>
      </c>
      <c r="AA71" s="49" t="s">
        <v>54</v>
      </c>
      <c r="AB71" s="49" t="s">
        <v>56</v>
      </c>
      <c r="AC71" s="49" t="s">
        <v>50</v>
      </c>
      <c r="AD71" s="50" t="s">
        <v>51</v>
      </c>
      <c r="AE71" s="42"/>
      <c r="AF71" s="24"/>
      <c r="AH71" s="19"/>
      <c r="AI71" s="34"/>
      <c r="AJ71" s="44">
        <f>F38</f>
        <v>25</v>
      </c>
      <c r="AK71" s="45">
        <f>F15</f>
        <v>2</v>
      </c>
      <c r="AL71" s="45">
        <f>F28</f>
        <v>15</v>
      </c>
      <c r="AM71" s="45">
        <f>F90</f>
        <v>77</v>
      </c>
      <c r="AN71" s="45">
        <f>F76</f>
        <v>63</v>
      </c>
      <c r="AO71" s="45">
        <f>F77</f>
        <v>64</v>
      </c>
      <c r="AP71" s="45">
        <f>F61</f>
        <v>48</v>
      </c>
      <c r="AQ71" s="45">
        <f>F44</f>
        <v>31</v>
      </c>
      <c r="AR71" s="46">
        <f>F57</f>
        <v>44</v>
      </c>
      <c r="AS71" s="47">
        <f t="shared" si="65"/>
        <v>20049</v>
      </c>
      <c r="AT71" s="2"/>
      <c r="AU71" s="48" t="s">
        <v>71</v>
      </c>
      <c r="AV71" s="49" t="s">
        <v>20</v>
      </c>
      <c r="AW71" s="49" t="s">
        <v>31</v>
      </c>
      <c r="AX71" s="49" t="s">
        <v>55</v>
      </c>
      <c r="AY71" s="49" t="s">
        <v>61</v>
      </c>
      <c r="AZ71" s="49" t="s">
        <v>19</v>
      </c>
      <c r="BA71" s="49" t="s">
        <v>83</v>
      </c>
      <c r="BB71" s="49" t="s">
        <v>39</v>
      </c>
      <c r="BC71" s="50" t="s">
        <v>98</v>
      </c>
      <c r="BD71" s="42"/>
      <c r="BE71" s="24"/>
      <c r="BG71" s="19"/>
      <c r="BH71" s="34"/>
      <c r="BI71" s="44">
        <f>F32</f>
        <v>19</v>
      </c>
      <c r="BJ71" s="45">
        <f>F19</f>
        <v>6</v>
      </c>
      <c r="BK71" s="45">
        <f>F30</f>
        <v>17</v>
      </c>
      <c r="BL71" s="45">
        <f>F90</f>
        <v>77</v>
      </c>
      <c r="BM71" s="45">
        <f>F74</f>
        <v>61</v>
      </c>
      <c r="BN71" s="45">
        <f>F79</f>
        <v>66</v>
      </c>
      <c r="BO71" s="45">
        <f>F67</f>
        <v>54</v>
      </c>
      <c r="BP71" s="45">
        <f>F42</f>
        <v>29</v>
      </c>
      <c r="BQ71" s="46">
        <f>F53</f>
        <v>40</v>
      </c>
      <c r="BR71" s="47">
        <f t="shared" si="66"/>
        <v>20049</v>
      </c>
      <c r="BS71" s="2"/>
      <c r="BT71" s="48" t="s">
        <v>44</v>
      </c>
      <c r="BU71" s="49" t="s">
        <v>72</v>
      </c>
      <c r="BV71" s="49" t="s">
        <v>17</v>
      </c>
      <c r="BW71" s="49" t="s">
        <v>55</v>
      </c>
      <c r="BX71" s="49" t="s">
        <v>91</v>
      </c>
      <c r="BY71" s="49" t="s">
        <v>27</v>
      </c>
      <c r="BZ71" s="49" t="s">
        <v>30</v>
      </c>
      <c r="CA71" s="49" t="s">
        <v>67</v>
      </c>
      <c r="CB71" s="50" t="s">
        <v>82</v>
      </c>
      <c r="CC71" s="42"/>
      <c r="CD71" s="24"/>
      <c r="CF71" s="19"/>
      <c r="CG71" s="34"/>
      <c r="CH71" s="44">
        <f>F40</f>
        <v>27</v>
      </c>
      <c r="CI71" s="45">
        <f>F17</f>
        <v>4</v>
      </c>
      <c r="CJ71" s="45">
        <f>F24</f>
        <v>11</v>
      </c>
      <c r="CK71" s="45">
        <f>F90</f>
        <v>77</v>
      </c>
      <c r="CL71" s="45">
        <f>F70</f>
        <v>57</v>
      </c>
      <c r="CM71" s="45">
        <f>F83</f>
        <v>70</v>
      </c>
      <c r="CN71" s="45">
        <f>F59</f>
        <v>46</v>
      </c>
      <c r="CO71" s="45">
        <f>F48</f>
        <v>35</v>
      </c>
      <c r="CP71" s="46">
        <f>F55</f>
        <v>42</v>
      </c>
      <c r="CQ71" s="47">
        <f t="shared" si="67"/>
        <v>20049</v>
      </c>
      <c r="CR71" s="2"/>
      <c r="CS71" s="48" t="s">
        <v>96</v>
      </c>
      <c r="CT71" s="49" t="s">
        <v>64</v>
      </c>
      <c r="CU71" s="49" t="s">
        <v>73</v>
      </c>
      <c r="CV71" s="49" t="s">
        <v>55</v>
      </c>
      <c r="CW71" s="49" t="s">
        <v>34</v>
      </c>
      <c r="CX71" s="49" t="s">
        <v>43</v>
      </c>
      <c r="CY71" s="49" t="s">
        <v>25</v>
      </c>
      <c r="CZ71" s="49" t="s">
        <v>84</v>
      </c>
      <c r="DA71" s="50" t="s">
        <v>14</v>
      </c>
      <c r="DB71" s="42"/>
      <c r="DC71" s="24"/>
      <c r="DE71" s="19"/>
      <c r="DF71" s="34"/>
      <c r="DG71" s="44">
        <f>F32</f>
        <v>19</v>
      </c>
      <c r="DH71" s="45">
        <f>F21</f>
        <v>8</v>
      </c>
      <c r="DI71" s="45">
        <f>F28</f>
        <v>15</v>
      </c>
      <c r="DJ71" s="45">
        <f>F90</f>
        <v>77</v>
      </c>
      <c r="DK71" s="45">
        <f>F70</f>
        <v>57</v>
      </c>
      <c r="DL71" s="45">
        <f>F83</f>
        <v>70</v>
      </c>
      <c r="DM71" s="45">
        <f>F67</f>
        <v>54</v>
      </c>
      <c r="DN71" s="45">
        <f>F44</f>
        <v>31</v>
      </c>
      <c r="DO71" s="46">
        <f>F51</f>
        <v>38</v>
      </c>
      <c r="DP71" s="47">
        <f t="shared" si="68"/>
        <v>20049</v>
      </c>
      <c r="DQ71" s="2"/>
      <c r="DR71" s="48" t="s">
        <v>44</v>
      </c>
      <c r="DS71" s="49" t="s">
        <v>52</v>
      </c>
      <c r="DT71" s="49" t="s">
        <v>31</v>
      </c>
      <c r="DU71" s="49" t="s">
        <v>55</v>
      </c>
      <c r="DV71" s="49" t="s">
        <v>34</v>
      </c>
      <c r="DW71" s="49" t="s">
        <v>43</v>
      </c>
      <c r="DX71" s="49" t="s">
        <v>30</v>
      </c>
      <c r="DY71" s="49" t="s">
        <v>39</v>
      </c>
      <c r="DZ71" s="50" t="s">
        <v>51</v>
      </c>
      <c r="EA71" s="42"/>
      <c r="EB71" s="24"/>
      <c r="ED71" s="19"/>
      <c r="EE71" s="34"/>
      <c r="EF71" s="44">
        <f>F40</f>
        <v>27</v>
      </c>
      <c r="EG71" s="45">
        <f>F15</f>
        <v>2</v>
      </c>
      <c r="EH71" s="45">
        <f>F26</f>
        <v>13</v>
      </c>
      <c r="EI71" s="45">
        <f>F90</f>
        <v>77</v>
      </c>
      <c r="EJ71" s="45">
        <f>F74</f>
        <v>61</v>
      </c>
      <c r="EK71" s="45">
        <f>F79</f>
        <v>66</v>
      </c>
      <c r="EL71" s="45">
        <f>F59</f>
        <v>46</v>
      </c>
      <c r="EM71" s="45">
        <f>F46</f>
        <v>33</v>
      </c>
      <c r="EN71" s="46">
        <f>F57</f>
        <v>44</v>
      </c>
      <c r="EO71" s="47">
        <f t="shared" si="69"/>
        <v>20049</v>
      </c>
      <c r="EP71" s="2"/>
      <c r="EQ71" s="48" t="s">
        <v>96</v>
      </c>
      <c r="ER71" s="49" t="s">
        <v>20</v>
      </c>
      <c r="ES71" s="49" t="s">
        <v>57</v>
      </c>
      <c r="ET71" s="49" t="s">
        <v>55</v>
      </c>
      <c r="EU71" s="49" t="s">
        <v>91</v>
      </c>
      <c r="EV71" s="49" t="s">
        <v>27</v>
      </c>
      <c r="EW71" s="49" t="s">
        <v>25</v>
      </c>
      <c r="EX71" s="49" t="s">
        <v>50</v>
      </c>
      <c r="EY71" s="50" t="s">
        <v>98</v>
      </c>
      <c r="EZ71" s="42"/>
      <c r="FA71" s="24"/>
      <c r="FC71" s="19"/>
      <c r="FD71" s="34"/>
      <c r="FE71" s="44">
        <f>F38</f>
        <v>25</v>
      </c>
      <c r="FF71" s="45">
        <f>F19</f>
        <v>6</v>
      </c>
      <c r="FG71" s="45">
        <f>F24</f>
        <v>11</v>
      </c>
      <c r="FH71" s="45">
        <f>F90</f>
        <v>77</v>
      </c>
      <c r="FI71" s="45">
        <f>F68</f>
        <v>55</v>
      </c>
      <c r="FJ71" s="45">
        <f>F85</f>
        <v>72</v>
      </c>
      <c r="FK71" s="45">
        <f>F61</f>
        <v>48</v>
      </c>
      <c r="FL71" s="45">
        <f>F48</f>
        <v>35</v>
      </c>
      <c r="FM71" s="46">
        <f>F53</f>
        <v>40</v>
      </c>
      <c r="FN71" s="47">
        <f t="shared" si="70"/>
        <v>20049</v>
      </c>
      <c r="FO71" s="2"/>
      <c r="FP71" s="48" t="s">
        <v>71</v>
      </c>
      <c r="FQ71" s="49" t="s">
        <v>72</v>
      </c>
      <c r="FR71" s="49" t="s">
        <v>73</v>
      </c>
      <c r="FS71" s="49" t="s">
        <v>55</v>
      </c>
      <c r="FT71" s="49" t="s">
        <v>53</v>
      </c>
      <c r="FU71" s="49" t="s">
        <v>54</v>
      </c>
      <c r="FV71" s="49" t="s">
        <v>83</v>
      </c>
      <c r="FW71" s="49" t="s">
        <v>84</v>
      </c>
      <c r="FX71" s="50" t="s">
        <v>82</v>
      </c>
      <c r="FY71" s="42"/>
      <c r="FZ71" s="24"/>
      <c r="GB71" s="19"/>
      <c r="GC71" s="34"/>
      <c r="GD71" s="44">
        <f>F34</f>
        <v>21</v>
      </c>
      <c r="GE71" s="45">
        <f>F17</f>
        <v>4</v>
      </c>
      <c r="GF71" s="45">
        <f>F30</f>
        <v>17</v>
      </c>
      <c r="GG71" s="45">
        <f>F90</f>
        <v>77</v>
      </c>
      <c r="GH71" s="45">
        <f>F76</f>
        <v>63</v>
      </c>
      <c r="GI71" s="45">
        <f>F77</f>
        <v>64</v>
      </c>
      <c r="GJ71" s="45">
        <f>F65</f>
        <v>52</v>
      </c>
      <c r="GK71" s="45">
        <f>F42</f>
        <v>29</v>
      </c>
      <c r="GL71" s="46">
        <f>F55</f>
        <v>42</v>
      </c>
      <c r="GM71" s="47">
        <f t="shared" si="71"/>
        <v>20049</v>
      </c>
      <c r="GN71" s="2"/>
      <c r="GO71" s="48" t="s">
        <v>58</v>
      </c>
      <c r="GP71" s="49" t="s">
        <v>64</v>
      </c>
      <c r="GQ71" s="49" t="s">
        <v>17</v>
      </c>
      <c r="GR71" s="49" t="s">
        <v>55</v>
      </c>
      <c r="GS71" s="49" t="s">
        <v>61</v>
      </c>
      <c r="GT71" s="49" t="s">
        <v>19</v>
      </c>
      <c r="GU71" s="49" t="s">
        <v>56</v>
      </c>
      <c r="GV71" s="49" t="s">
        <v>67</v>
      </c>
      <c r="GW71" s="50" t="s">
        <v>14</v>
      </c>
      <c r="GX71" s="42"/>
      <c r="GY71" s="24"/>
    </row>
    <row r="72" spans="1:207" x14ac:dyDescent="0.2">
      <c r="A72" s="2"/>
      <c r="B72" s="2"/>
      <c r="C72" s="2"/>
      <c r="D72" s="101" t="s">
        <v>18</v>
      </c>
      <c r="E72" s="102" t="s">
        <v>103</v>
      </c>
      <c r="F72" s="103">
        <f>B4+(58*B6)</f>
        <v>59</v>
      </c>
      <c r="G72" s="2"/>
      <c r="I72" s="19"/>
      <c r="J72" s="34"/>
      <c r="K72" s="44">
        <f>F63</f>
        <v>50</v>
      </c>
      <c r="L72" s="45">
        <f>F41</f>
        <v>28</v>
      </c>
      <c r="M72" s="45">
        <f>F58</f>
        <v>45</v>
      </c>
      <c r="N72" s="45">
        <f>F38</f>
        <v>25</v>
      </c>
      <c r="O72" s="45">
        <f>F19</f>
        <v>6</v>
      </c>
      <c r="P72" s="45">
        <f>F24</f>
        <v>11</v>
      </c>
      <c r="Q72" s="45">
        <f>F88</f>
        <v>75</v>
      </c>
      <c r="R72" s="45">
        <f>F75</f>
        <v>62</v>
      </c>
      <c r="S72" s="46">
        <f>F80</f>
        <v>67</v>
      </c>
      <c r="T72" s="47">
        <f t="shared" si="64"/>
        <v>20049</v>
      </c>
      <c r="U72" s="2"/>
      <c r="V72" s="48" t="s">
        <v>74</v>
      </c>
      <c r="W72" s="49" t="s">
        <v>75</v>
      </c>
      <c r="X72" s="49" t="s">
        <v>76</v>
      </c>
      <c r="Y72" s="49" t="s">
        <v>71</v>
      </c>
      <c r="Z72" s="49" t="s">
        <v>72</v>
      </c>
      <c r="AA72" s="49" t="s">
        <v>73</v>
      </c>
      <c r="AB72" s="49" t="s">
        <v>68</v>
      </c>
      <c r="AC72" s="49" t="s">
        <v>69</v>
      </c>
      <c r="AD72" s="50" t="s">
        <v>70</v>
      </c>
      <c r="AE72" s="42"/>
      <c r="AF72" s="24"/>
      <c r="AH72" s="19"/>
      <c r="AI72" s="34"/>
      <c r="AJ72" s="44">
        <f>F63</f>
        <v>50</v>
      </c>
      <c r="AK72" s="45">
        <f>F49</f>
        <v>36</v>
      </c>
      <c r="AL72" s="45">
        <f>F50</f>
        <v>37</v>
      </c>
      <c r="AM72" s="45">
        <f>F34</f>
        <v>21</v>
      </c>
      <c r="AN72" s="45">
        <f>F17</f>
        <v>4</v>
      </c>
      <c r="AO72" s="45">
        <f>F30</f>
        <v>17</v>
      </c>
      <c r="AP72" s="45">
        <f>F92</f>
        <v>79</v>
      </c>
      <c r="AQ72" s="45">
        <f>F69</f>
        <v>56</v>
      </c>
      <c r="AR72" s="46">
        <f>F82</f>
        <v>69</v>
      </c>
      <c r="AS72" s="47">
        <f t="shared" si="65"/>
        <v>20049</v>
      </c>
      <c r="AT72" s="2"/>
      <c r="AU72" s="48" t="s">
        <v>74</v>
      </c>
      <c r="AV72" s="49" t="s">
        <v>23</v>
      </c>
      <c r="AW72" s="49" t="s">
        <v>29</v>
      </c>
      <c r="AX72" s="49" t="s">
        <v>58</v>
      </c>
      <c r="AY72" s="49" t="s">
        <v>64</v>
      </c>
      <c r="AZ72" s="49" t="s">
        <v>17</v>
      </c>
      <c r="BA72" s="49" t="s">
        <v>86</v>
      </c>
      <c r="BB72" s="49" t="s">
        <v>42</v>
      </c>
      <c r="BC72" s="50" t="s">
        <v>92</v>
      </c>
      <c r="BD72" s="42"/>
      <c r="BE72" s="24"/>
      <c r="BG72" s="19"/>
      <c r="BH72" s="34"/>
      <c r="BI72" s="44">
        <f>F63</f>
        <v>50</v>
      </c>
      <c r="BJ72" s="45">
        <f>F47</f>
        <v>34</v>
      </c>
      <c r="BK72" s="45">
        <f>F52</f>
        <v>39</v>
      </c>
      <c r="BL72" s="45">
        <f>F40</f>
        <v>27</v>
      </c>
      <c r="BM72" s="45">
        <f>F15</f>
        <v>2</v>
      </c>
      <c r="BN72" s="45">
        <f>F26</f>
        <v>13</v>
      </c>
      <c r="BO72" s="45">
        <f>F86</f>
        <v>73</v>
      </c>
      <c r="BP72" s="45">
        <f>F73</f>
        <v>60</v>
      </c>
      <c r="BQ72" s="46">
        <f>F84</f>
        <v>71</v>
      </c>
      <c r="BR72" s="47">
        <f t="shared" si="66"/>
        <v>20049</v>
      </c>
      <c r="BS72" s="2"/>
      <c r="BT72" s="48" t="s">
        <v>74</v>
      </c>
      <c r="BU72" s="49" t="s">
        <v>15</v>
      </c>
      <c r="BV72" s="49" t="s">
        <v>24</v>
      </c>
      <c r="BW72" s="49" t="s">
        <v>96</v>
      </c>
      <c r="BX72" s="49" t="s">
        <v>20</v>
      </c>
      <c r="BY72" s="49" t="s">
        <v>57</v>
      </c>
      <c r="BZ72" s="49" t="s">
        <v>60</v>
      </c>
      <c r="CA72" s="49" t="s">
        <v>87</v>
      </c>
      <c r="CB72" s="50" t="s">
        <v>32</v>
      </c>
      <c r="CC72" s="42"/>
      <c r="CD72" s="24"/>
      <c r="CF72" s="19"/>
      <c r="CG72" s="34"/>
      <c r="CH72" s="44">
        <f>F63</f>
        <v>50</v>
      </c>
      <c r="CI72" s="45">
        <f>F43</f>
        <v>30</v>
      </c>
      <c r="CJ72" s="45">
        <f>F56</f>
        <v>43</v>
      </c>
      <c r="CK72" s="45">
        <f>F32</f>
        <v>19</v>
      </c>
      <c r="CL72" s="45">
        <f>F21</f>
        <v>8</v>
      </c>
      <c r="CM72" s="45">
        <f>F28</f>
        <v>15</v>
      </c>
      <c r="CN72" s="45">
        <f>F94</f>
        <v>81</v>
      </c>
      <c r="CO72" s="45">
        <f>F71</f>
        <v>58</v>
      </c>
      <c r="CP72" s="46">
        <f>F78</f>
        <v>65</v>
      </c>
      <c r="CQ72" s="47">
        <f t="shared" si="67"/>
        <v>20049</v>
      </c>
      <c r="CR72" s="2"/>
      <c r="CS72" s="48" t="s">
        <v>74</v>
      </c>
      <c r="CT72" s="49" t="s">
        <v>93</v>
      </c>
      <c r="CU72" s="49" t="s">
        <v>65</v>
      </c>
      <c r="CV72" s="49" t="s">
        <v>44</v>
      </c>
      <c r="CW72" s="49" t="s">
        <v>52</v>
      </c>
      <c r="CX72" s="49" t="s">
        <v>31</v>
      </c>
      <c r="CY72" s="49" t="s">
        <v>13</v>
      </c>
      <c r="CZ72" s="49" t="s">
        <v>26</v>
      </c>
      <c r="DA72" s="50" t="s">
        <v>85</v>
      </c>
      <c r="DB72" s="42"/>
      <c r="DC72" s="24"/>
      <c r="DE72" s="19"/>
      <c r="DF72" s="34"/>
      <c r="DG72" s="44">
        <f>F63</f>
        <v>50</v>
      </c>
      <c r="DH72" s="45">
        <f>F43</f>
        <v>30</v>
      </c>
      <c r="DI72" s="45">
        <f>F56</f>
        <v>43</v>
      </c>
      <c r="DJ72" s="45">
        <f>F40</f>
        <v>27</v>
      </c>
      <c r="DK72" s="45">
        <f>F17</f>
        <v>4</v>
      </c>
      <c r="DL72" s="45">
        <f>F24</f>
        <v>11</v>
      </c>
      <c r="DM72" s="45">
        <f>F86</f>
        <v>73</v>
      </c>
      <c r="DN72" s="45">
        <f>F75</f>
        <v>62</v>
      </c>
      <c r="DO72" s="46">
        <f>F82</f>
        <v>69</v>
      </c>
      <c r="DP72" s="47">
        <f t="shared" si="68"/>
        <v>20049</v>
      </c>
      <c r="DQ72" s="2"/>
      <c r="DR72" s="48" t="s">
        <v>74</v>
      </c>
      <c r="DS72" s="49" t="s">
        <v>93</v>
      </c>
      <c r="DT72" s="49" t="s">
        <v>65</v>
      </c>
      <c r="DU72" s="49" t="s">
        <v>96</v>
      </c>
      <c r="DV72" s="49" t="s">
        <v>64</v>
      </c>
      <c r="DW72" s="49" t="s">
        <v>73</v>
      </c>
      <c r="DX72" s="49" t="s">
        <v>60</v>
      </c>
      <c r="DY72" s="49" t="s">
        <v>69</v>
      </c>
      <c r="DZ72" s="50" t="s">
        <v>92</v>
      </c>
      <c r="EA72" s="42"/>
      <c r="EB72" s="24"/>
      <c r="ED72" s="19"/>
      <c r="EE72" s="34"/>
      <c r="EF72" s="44">
        <f>F63</f>
        <v>50</v>
      </c>
      <c r="EG72" s="45">
        <f>F47</f>
        <v>34</v>
      </c>
      <c r="EH72" s="45">
        <f>F52</f>
        <v>39</v>
      </c>
      <c r="EI72" s="45">
        <f>F32</f>
        <v>19</v>
      </c>
      <c r="EJ72" s="45">
        <f>F19</f>
        <v>6</v>
      </c>
      <c r="EK72" s="45">
        <f>F30</f>
        <v>17</v>
      </c>
      <c r="EL72" s="45">
        <f>F94</f>
        <v>81</v>
      </c>
      <c r="EM72" s="45">
        <f>F69</f>
        <v>56</v>
      </c>
      <c r="EN72" s="46">
        <f>F80</f>
        <v>67</v>
      </c>
      <c r="EO72" s="47">
        <f t="shared" si="69"/>
        <v>20049</v>
      </c>
      <c r="EP72" s="2"/>
      <c r="EQ72" s="48" t="s">
        <v>74</v>
      </c>
      <c r="ER72" s="49" t="s">
        <v>15</v>
      </c>
      <c r="ES72" s="49" t="s">
        <v>40</v>
      </c>
      <c r="ET72" s="49" t="s">
        <v>44</v>
      </c>
      <c r="EU72" s="49" t="s">
        <v>72</v>
      </c>
      <c r="EV72" s="49" t="s">
        <v>17</v>
      </c>
      <c r="EW72" s="49" t="s">
        <v>13</v>
      </c>
      <c r="EX72" s="49" t="s">
        <v>42</v>
      </c>
      <c r="EY72" s="50" t="s">
        <v>70</v>
      </c>
      <c r="EZ72" s="42"/>
      <c r="FA72" s="24"/>
      <c r="FC72" s="19"/>
      <c r="FD72" s="34"/>
      <c r="FE72" s="44">
        <f>F63</f>
        <v>50</v>
      </c>
      <c r="FF72" s="45">
        <f>F41</f>
        <v>28</v>
      </c>
      <c r="FG72" s="45">
        <f>F58</f>
        <v>45</v>
      </c>
      <c r="FH72" s="45">
        <f>F34</f>
        <v>21</v>
      </c>
      <c r="FI72" s="45">
        <f>F21</f>
        <v>8</v>
      </c>
      <c r="FJ72" s="45">
        <f>F26</f>
        <v>13</v>
      </c>
      <c r="FK72" s="45">
        <f>F92</f>
        <v>79</v>
      </c>
      <c r="FL72" s="45">
        <f>F73</f>
        <v>60</v>
      </c>
      <c r="FM72" s="46">
        <f>F78</f>
        <v>65</v>
      </c>
      <c r="FN72" s="47">
        <f t="shared" si="70"/>
        <v>20049</v>
      </c>
      <c r="FO72" s="2"/>
      <c r="FP72" s="48" t="s">
        <v>74</v>
      </c>
      <c r="FQ72" s="49" t="s">
        <v>75</v>
      </c>
      <c r="FR72" s="49" t="s">
        <v>76</v>
      </c>
      <c r="FS72" s="49" t="s">
        <v>58</v>
      </c>
      <c r="FT72" s="49" t="s">
        <v>52</v>
      </c>
      <c r="FU72" s="49" t="s">
        <v>57</v>
      </c>
      <c r="FV72" s="49" t="s">
        <v>86</v>
      </c>
      <c r="FW72" s="49" t="s">
        <v>87</v>
      </c>
      <c r="FX72" s="50" t="s">
        <v>85</v>
      </c>
      <c r="FY72" s="42"/>
      <c r="FZ72" s="24"/>
      <c r="GB72" s="19"/>
      <c r="GC72" s="34"/>
      <c r="GD72" s="44">
        <f>F63</f>
        <v>50</v>
      </c>
      <c r="GE72" s="45">
        <f>F49</f>
        <v>36</v>
      </c>
      <c r="GF72" s="45">
        <f>F50</f>
        <v>37</v>
      </c>
      <c r="GG72" s="45">
        <f>F38</f>
        <v>25</v>
      </c>
      <c r="GH72" s="45">
        <f>F15</f>
        <v>2</v>
      </c>
      <c r="GI72" s="45">
        <f>F28</f>
        <v>15</v>
      </c>
      <c r="GJ72" s="45">
        <f>F88</f>
        <v>75</v>
      </c>
      <c r="GK72" s="45">
        <f>F71</f>
        <v>58</v>
      </c>
      <c r="GL72" s="46">
        <f>F84</f>
        <v>71</v>
      </c>
      <c r="GM72" s="47">
        <f t="shared" si="71"/>
        <v>20049</v>
      </c>
      <c r="GN72" s="2"/>
      <c r="GO72" s="48" t="s">
        <v>74</v>
      </c>
      <c r="GP72" s="49" t="s">
        <v>23</v>
      </c>
      <c r="GQ72" s="49" t="s">
        <v>29</v>
      </c>
      <c r="GR72" s="49" t="s">
        <v>71</v>
      </c>
      <c r="GS72" s="49" t="s">
        <v>20</v>
      </c>
      <c r="GT72" s="49" t="s">
        <v>31</v>
      </c>
      <c r="GU72" s="49" t="s">
        <v>68</v>
      </c>
      <c r="GV72" s="49" t="s">
        <v>26</v>
      </c>
      <c r="GW72" s="50" t="s">
        <v>32</v>
      </c>
      <c r="GX72" s="42"/>
      <c r="GY72" s="24"/>
    </row>
    <row r="73" spans="1:207" x14ac:dyDescent="0.2">
      <c r="A73" s="2"/>
      <c r="B73" s="2"/>
      <c r="C73" s="2"/>
      <c r="D73" s="101" t="s">
        <v>87</v>
      </c>
      <c r="E73" s="102" t="s">
        <v>103</v>
      </c>
      <c r="F73" s="117">
        <f>B4+(59*B6)</f>
        <v>60</v>
      </c>
      <c r="G73" s="2"/>
      <c r="I73" s="19"/>
      <c r="J73" s="34"/>
      <c r="K73" s="44">
        <f>F92</f>
        <v>79</v>
      </c>
      <c r="L73" s="45">
        <f>F73</f>
        <v>60</v>
      </c>
      <c r="M73" s="45">
        <f>F78</f>
        <v>65</v>
      </c>
      <c r="N73" s="45">
        <f>F61</f>
        <v>48</v>
      </c>
      <c r="O73" s="45">
        <f>F48</f>
        <v>35</v>
      </c>
      <c r="P73" s="45">
        <f>F53</f>
        <v>40</v>
      </c>
      <c r="Q73" s="45">
        <f>F36</f>
        <v>23</v>
      </c>
      <c r="R73" s="45">
        <f>F14</f>
        <v>1</v>
      </c>
      <c r="S73" s="46">
        <f>F31</f>
        <v>18</v>
      </c>
      <c r="T73" s="47">
        <f t="shared" si="64"/>
        <v>20049</v>
      </c>
      <c r="U73" s="2"/>
      <c r="V73" s="48" t="s">
        <v>86</v>
      </c>
      <c r="W73" s="49" t="s">
        <v>87</v>
      </c>
      <c r="X73" s="49" t="s">
        <v>85</v>
      </c>
      <c r="Y73" s="49" t="s">
        <v>83</v>
      </c>
      <c r="Z73" s="49" t="s">
        <v>35</v>
      </c>
      <c r="AA73" s="49" t="s">
        <v>82</v>
      </c>
      <c r="AB73" s="49" t="s">
        <v>80</v>
      </c>
      <c r="AC73" s="49" t="s">
        <v>81</v>
      </c>
      <c r="AD73" s="50" t="s">
        <v>79</v>
      </c>
      <c r="AE73" s="42"/>
      <c r="AF73" s="24"/>
      <c r="AH73" s="19"/>
      <c r="AI73" s="34"/>
      <c r="AJ73" s="44">
        <f>F88</f>
        <v>75</v>
      </c>
      <c r="AK73" s="45">
        <f>F71</f>
        <v>58</v>
      </c>
      <c r="AL73" s="45">
        <f>F84</f>
        <v>71</v>
      </c>
      <c r="AM73" s="45">
        <f>F65</f>
        <v>52</v>
      </c>
      <c r="AN73" s="45">
        <f>F42</f>
        <v>29</v>
      </c>
      <c r="AO73" s="45">
        <f>F55</f>
        <v>42</v>
      </c>
      <c r="AP73" s="45">
        <f>F36</f>
        <v>23</v>
      </c>
      <c r="AQ73" s="45">
        <f>F22</f>
        <v>9</v>
      </c>
      <c r="AR73" s="46">
        <f>F23</f>
        <v>10</v>
      </c>
      <c r="AS73" s="47">
        <f t="shared" si="65"/>
        <v>20049</v>
      </c>
      <c r="AT73" s="2"/>
      <c r="AU73" s="48" t="s">
        <v>68</v>
      </c>
      <c r="AV73" s="49" t="s">
        <v>26</v>
      </c>
      <c r="AW73" s="49" t="s">
        <v>32</v>
      </c>
      <c r="AX73" s="49" t="s">
        <v>56</v>
      </c>
      <c r="AY73" s="49" t="s">
        <v>67</v>
      </c>
      <c r="AZ73" s="49" t="s">
        <v>14</v>
      </c>
      <c r="BA73" s="49" t="s">
        <v>80</v>
      </c>
      <c r="BB73" s="49" t="s">
        <v>45</v>
      </c>
      <c r="BC73" s="50" t="s">
        <v>95</v>
      </c>
      <c r="BD73" s="42"/>
      <c r="BE73" s="24"/>
      <c r="BG73" s="19"/>
      <c r="BH73" s="34"/>
      <c r="BI73" s="44">
        <f>F94</f>
        <v>81</v>
      </c>
      <c r="BJ73" s="45">
        <f>F69</f>
        <v>56</v>
      </c>
      <c r="BK73" s="45">
        <f>F80</f>
        <v>67</v>
      </c>
      <c r="BL73" s="45">
        <f>F59</f>
        <v>46</v>
      </c>
      <c r="BM73" s="45">
        <f>F46</f>
        <v>33</v>
      </c>
      <c r="BN73" s="45">
        <f>F57</f>
        <v>44</v>
      </c>
      <c r="BO73" s="45">
        <f>F36</f>
        <v>23</v>
      </c>
      <c r="BP73" s="45">
        <f>F20</f>
        <v>7</v>
      </c>
      <c r="BQ73" s="46">
        <f>F25</f>
        <v>12</v>
      </c>
      <c r="BR73" s="47">
        <f t="shared" si="66"/>
        <v>20049</v>
      </c>
      <c r="BS73" s="2"/>
      <c r="BT73" s="48" t="s">
        <v>13</v>
      </c>
      <c r="BU73" s="49" t="s">
        <v>42</v>
      </c>
      <c r="BV73" s="49" t="s">
        <v>70</v>
      </c>
      <c r="BW73" s="49" t="s">
        <v>25</v>
      </c>
      <c r="BX73" s="49" t="s">
        <v>50</v>
      </c>
      <c r="BY73" s="49" t="s">
        <v>98</v>
      </c>
      <c r="BZ73" s="49" t="s">
        <v>80</v>
      </c>
      <c r="CA73" s="49" t="s">
        <v>37</v>
      </c>
      <c r="CB73" s="50" t="s">
        <v>62</v>
      </c>
      <c r="CC73" s="42"/>
      <c r="CD73" s="24"/>
      <c r="CF73" s="19"/>
      <c r="CG73" s="34"/>
      <c r="CH73" s="44">
        <f>F86</f>
        <v>73</v>
      </c>
      <c r="CI73" s="45">
        <f>F75</f>
        <v>62</v>
      </c>
      <c r="CJ73" s="45">
        <f>F82</f>
        <v>69</v>
      </c>
      <c r="CK73" s="45">
        <f>F67</f>
        <v>54</v>
      </c>
      <c r="CL73" s="45">
        <f>F44</f>
        <v>31</v>
      </c>
      <c r="CM73" s="45">
        <f>F51</f>
        <v>38</v>
      </c>
      <c r="CN73" s="45">
        <f>F36</f>
        <v>23</v>
      </c>
      <c r="CO73" s="45">
        <f>F16</f>
        <v>3</v>
      </c>
      <c r="CP73" s="46">
        <f>F29</f>
        <v>16</v>
      </c>
      <c r="CQ73" s="47">
        <f t="shared" si="67"/>
        <v>20049</v>
      </c>
      <c r="CR73" s="2"/>
      <c r="CS73" s="48" t="s">
        <v>60</v>
      </c>
      <c r="CT73" s="49" t="s">
        <v>69</v>
      </c>
      <c r="CU73" s="49" t="s">
        <v>92</v>
      </c>
      <c r="CV73" s="49" t="s">
        <v>30</v>
      </c>
      <c r="CW73" s="49" t="s">
        <v>39</v>
      </c>
      <c r="CX73" s="49" t="s">
        <v>51</v>
      </c>
      <c r="CY73" s="49" t="s">
        <v>80</v>
      </c>
      <c r="CZ73" s="49" t="s">
        <v>12</v>
      </c>
      <c r="DA73" s="50" t="s">
        <v>21</v>
      </c>
      <c r="DB73" s="42"/>
      <c r="DC73" s="24"/>
      <c r="DE73" s="19"/>
      <c r="DF73" s="34"/>
      <c r="DG73" s="44">
        <f>F94</f>
        <v>81</v>
      </c>
      <c r="DH73" s="45">
        <f>F71</f>
        <v>58</v>
      </c>
      <c r="DI73" s="45">
        <f>F78</f>
        <v>65</v>
      </c>
      <c r="DJ73" s="45">
        <f>F59</f>
        <v>46</v>
      </c>
      <c r="DK73" s="45">
        <f>F48</f>
        <v>35</v>
      </c>
      <c r="DL73" s="45">
        <f>F55</f>
        <v>42</v>
      </c>
      <c r="DM73" s="45">
        <f>F36</f>
        <v>23</v>
      </c>
      <c r="DN73" s="45">
        <f>F16</f>
        <v>3</v>
      </c>
      <c r="DO73" s="46">
        <f>F29</f>
        <v>16</v>
      </c>
      <c r="DP73" s="47">
        <f t="shared" si="68"/>
        <v>20049</v>
      </c>
      <c r="DQ73" s="2"/>
      <c r="DR73" s="48" t="s">
        <v>13</v>
      </c>
      <c r="DS73" s="49" t="s">
        <v>26</v>
      </c>
      <c r="DT73" s="49" t="s">
        <v>85</v>
      </c>
      <c r="DU73" s="49" t="s">
        <v>25</v>
      </c>
      <c r="DV73" s="49" t="s">
        <v>84</v>
      </c>
      <c r="DW73" s="49" t="s">
        <v>14</v>
      </c>
      <c r="DX73" s="49" t="s">
        <v>80</v>
      </c>
      <c r="DY73" s="49" t="s">
        <v>12</v>
      </c>
      <c r="DZ73" s="50" t="s">
        <v>21</v>
      </c>
      <c r="EA73" s="42"/>
      <c r="EB73" s="24"/>
      <c r="ED73" s="19"/>
      <c r="EE73" s="34"/>
      <c r="EF73" s="44">
        <f>F86</f>
        <v>73</v>
      </c>
      <c r="EG73" s="45">
        <f>F73</f>
        <v>60</v>
      </c>
      <c r="EH73" s="45">
        <f>F84</f>
        <v>71</v>
      </c>
      <c r="EI73" s="45">
        <f>F67</f>
        <v>54</v>
      </c>
      <c r="EJ73" s="45">
        <f>F42</f>
        <v>29</v>
      </c>
      <c r="EK73" s="45">
        <f>F53</f>
        <v>40</v>
      </c>
      <c r="EL73" s="45">
        <f>F36</f>
        <v>23</v>
      </c>
      <c r="EM73" s="45">
        <f>F20</f>
        <v>7</v>
      </c>
      <c r="EN73" s="46">
        <f>F25</f>
        <v>12</v>
      </c>
      <c r="EO73" s="47">
        <f t="shared" si="69"/>
        <v>20049</v>
      </c>
      <c r="EP73" s="2"/>
      <c r="EQ73" s="48" t="s">
        <v>60</v>
      </c>
      <c r="ER73" s="49" t="s">
        <v>87</v>
      </c>
      <c r="ES73" s="49" t="s">
        <v>32</v>
      </c>
      <c r="ET73" s="49" t="s">
        <v>30</v>
      </c>
      <c r="EU73" s="49" t="s">
        <v>67</v>
      </c>
      <c r="EV73" s="49" t="s">
        <v>82</v>
      </c>
      <c r="EW73" s="49" t="s">
        <v>80</v>
      </c>
      <c r="EX73" s="49" t="s">
        <v>37</v>
      </c>
      <c r="EY73" s="50" t="s">
        <v>62</v>
      </c>
      <c r="EZ73" s="42"/>
      <c r="FA73" s="24"/>
      <c r="FC73" s="19"/>
      <c r="FD73" s="34"/>
      <c r="FE73" s="44">
        <f>F88</f>
        <v>75</v>
      </c>
      <c r="FF73" s="45">
        <f>F75</f>
        <v>62</v>
      </c>
      <c r="FG73" s="45">
        <f>F80</f>
        <v>67</v>
      </c>
      <c r="FH73" s="45">
        <f>F65</f>
        <v>52</v>
      </c>
      <c r="FI73" s="45">
        <f>F46</f>
        <v>33</v>
      </c>
      <c r="FJ73" s="45">
        <f>F51</f>
        <v>38</v>
      </c>
      <c r="FK73" s="45">
        <f>F36</f>
        <v>23</v>
      </c>
      <c r="FL73" s="45">
        <f>F14</f>
        <v>1</v>
      </c>
      <c r="FM73" s="46">
        <f>F31</f>
        <v>18</v>
      </c>
      <c r="FN73" s="47">
        <f t="shared" si="70"/>
        <v>20049</v>
      </c>
      <c r="FO73" s="2"/>
      <c r="FP73" s="48" t="s">
        <v>68</v>
      </c>
      <c r="FQ73" s="49" t="s">
        <v>69</v>
      </c>
      <c r="FR73" s="49" t="s">
        <v>70</v>
      </c>
      <c r="FS73" s="49" t="s">
        <v>56</v>
      </c>
      <c r="FT73" s="49" t="s">
        <v>50</v>
      </c>
      <c r="FU73" s="49" t="s">
        <v>51</v>
      </c>
      <c r="FV73" s="49" t="s">
        <v>80</v>
      </c>
      <c r="FW73" s="49" t="s">
        <v>81</v>
      </c>
      <c r="FX73" s="50" t="s">
        <v>79</v>
      </c>
      <c r="FY73" s="42"/>
      <c r="FZ73" s="24"/>
      <c r="GB73" s="19"/>
      <c r="GC73" s="34"/>
      <c r="GD73" s="44">
        <f>F92</f>
        <v>79</v>
      </c>
      <c r="GE73" s="45">
        <f>F69</f>
        <v>56</v>
      </c>
      <c r="GF73" s="45">
        <f>F82</f>
        <v>69</v>
      </c>
      <c r="GG73" s="45">
        <f>F61</f>
        <v>48</v>
      </c>
      <c r="GH73" s="45">
        <f>F44</f>
        <v>31</v>
      </c>
      <c r="GI73" s="45">
        <f>F57</f>
        <v>44</v>
      </c>
      <c r="GJ73" s="45">
        <f>F36</f>
        <v>23</v>
      </c>
      <c r="GK73" s="45">
        <f>F22</f>
        <v>9</v>
      </c>
      <c r="GL73" s="46">
        <f>F23</f>
        <v>10</v>
      </c>
      <c r="GM73" s="47">
        <f t="shared" si="71"/>
        <v>20049</v>
      </c>
      <c r="GN73" s="2"/>
      <c r="GO73" s="48" t="s">
        <v>86</v>
      </c>
      <c r="GP73" s="49" t="s">
        <v>42</v>
      </c>
      <c r="GQ73" s="49" t="s">
        <v>92</v>
      </c>
      <c r="GR73" s="49" t="s">
        <v>83</v>
      </c>
      <c r="GS73" s="49" t="s">
        <v>39</v>
      </c>
      <c r="GT73" s="49" t="s">
        <v>98</v>
      </c>
      <c r="GU73" s="49" t="s">
        <v>80</v>
      </c>
      <c r="GV73" s="49" t="s">
        <v>45</v>
      </c>
      <c r="GW73" s="50" t="s">
        <v>95</v>
      </c>
      <c r="GX73" s="42"/>
      <c r="GY73" s="24"/>
    </row>
    <row r="74" spans="1:207" x14ac:dyDescent="0.2">
      <c r="A74" s="2"/>
      <c r="B74" s="2"/>
      <c r="C74" s="2"/>
      <c r="D74" s="101" t="s">
        <v>91</v>
      </c>
      <c r="E74" s="102" t="s">
        <v>103</v>
      </c>
      <c r="F74" s="117">
        <f>B4+(60*B6)</f>
        <v>61</v>
      </c>
      <c r="G74" s="2"/>
      <c r="I74" s="19"/>
      <c r="J74" s="34"/>
      <c r="K74" s="44">
        <f>F17</f>
        <v>4</v>
      </c>
      <c r="L74" s="45">
        <f>F25</f>
        <v>12</v>
      </c>
      <c r="M74" s="45">
        <f>F39</f>
        <v>26</v>
      </c>
      <c r="N74" s="45">
        <f>F76</f>
        <v>63</v>
      </c>
      <c r="O74" s="45">
        <f>F81</f>
        <v>68</v>
      </c>
      <c r="P74" s="45">
        <f>F86</f>
        <v>73</v>
      </c>
      <c r="Q74" s="45">
        <f>F42</f>
        <v>29</v>
      </c>
      <c r="R74" s="45">
        <f>F56</f>
        <v>43</v>
      </c>
      <c r="S74" s="46">
        <f>F64</f>
        <v>51</v>
      </c>
      <c r="T74" s="47">
        <f t="shared" si="64"/>
        <v>20049</v>
      </c>
      <c r="U74" s="2"/>
      <c r="V74" s="48" t="s">
        <v>64</v>
      </c>
      <c r="W74" s="49" t="s">
        <v>62</v>
      </c>
      <c r="X74" s="49" t="s">
        <v>63</v>
      </c>
      <c r="Y74" s="49" t="s">
        <v>61</v>
      </c>
      <c r="Z74" s="49" t="s">
        <v>59</v>
      </c>
      <c r="AA74" s="49" t="s">
        <v>60</v>
      </c>
      <c r="AB74" s="49" t="s">
        <v>67</v>
      </c>
      <c r="AC74" s="49" t="s">
        <v>65</v>
      </c>
      <c r="AD74" s="50" t="s">
        <v>66</v>
      </c>
      <c r="AE74" s="42"/>
      <c r="AF74" s="24"/>
      <c r="AH74" s="19"/>
      <c r="AI74" s="34"/>
      <c r="AJ74" s="44">
        <f>F19</f>
        <v>6</v>
      </c>
      <c r="AK74" s="45">
        <f>F29</f>
        <v>16</v>
      </c>
      <c r="AL74" s="45">
        <f>F33</f>
        <v>20</v>
      </c>
      <c r="AM74" s="45">
        <f>F68</f>
        <v>55</v>
      </c>
      <c r="AN74" s="45">
        <f>F81</f>
        <v>68</v>
      </c>
      <c r="AO74" s="45">
        <f>F94</f>
        <v>81</v>
      </c>
      <c r="AP74" s="45">
        <f>F48</f>
        <v>35</v>
      </c>
      <c r="AQ74" s="45">
        <f>F52</f>
        <v>39</v>
      </c>
      <c r="AR74" s="46">
        <f>F62</f>
        <v>49</v>
      </c>
      <c r="AS74" s="47">
        <f t="shared" si="65"/>
        <v>20049</v>
      </c>
      <c r="AT74" s="2"/>
      <c r="AU74" s="48" t="s">
        <v>72</v>
      </c>
      <c r="AV74" s="49" t="s">
        <v>21</v>
      </c>
      <c r="AW74" s="49" t="s">
        <v>36</v>
      </c>
      <c r="AX74" s="49" t="s">
        <v>53</v>
      </c>
      <c r="AY74" s="49" t="s">
        <v>59</v>
      </c>
      <c r="AZ74" s="49" t="s">
        <v>13</v>
      </c>
      <c r="BA74" s="49" t="s">
        <v>84</v>
      </c>
      <c r="BB74" s="49" t="s">
        <v>40</v>
      </c>
      <c r="BC74" s="50" t="s">
        <v>99</v>
      </c>
      <c r="BD74" s="42"/>
      <c r="BE74" s="24"/>
      <c r="BG74" s="19"/>
      <c r="BH74" s="34"/>
      <c r="BI74" s="44">
        <f>F21</f>
        <v>8</v>
      </c>
      <c r="BJ74" s="45">
        <f>F23</f>
        <v>10</v>
      </c>
      <c r="BK74" s="45">
        <f>F37</f>
        <v>24</v>
      </c>
      <c r="BL74" s="45">
        <f>F70</f>
        <v>57</v>
      </c>
      <c r="BM74" s="45">
        <f>F81</f>
        <v>68</v>
      </c>
      <c r="BN74" s="45">
        <f>F92</f>
        <v>79</v>
      </c>
      <c r="BO74" s="45">
        <f>F44</f>
        <v>31</v>
      </c>
      <c r="BP74" s="45">
        <f>F58</f>
        <v>45</v>
      </c>
      <c r="BQ74" s="46">
        <f>F60</f>
        <v>47</v>
      </c>
      <c r="BR74" s="47">
        <f t="shared" si="66"/>
        <v>20049</v>
      </c>
      <c r="BS74" s="2"/>
      <c r="BT74" s="48" t="s">
        <v>52</v>
      </c>
      <c r="BU74" s="49" t="s">
        <v>95</v>
      </c>
      <c r="BV74" s="49" t="s">
        <v>22</v>
      </c>
      <c r="BW74" s="49" t="s">
        <v>34</v>
      </c>
      <c r="BX74" s="49" t="s">
        <v>59</v>
      </c>
      <c r="BY74" s="49" t="s">
        <v>86</v>
      </c>
      <c r="BZ74" s="49" t="s">
        <v>39</v>
      </c>
      <c r="CA74" s="49" t="s">
        <v>76</v>
      </c>
      <c r="CB74" s="50" t="s">
        <v>16</v>
      </c>
      <c r="CC74" s="42"/>
      <c r="CD74" s="24"/>
      <c r="CF74" s="19"/>
      <c r="CG74" s="34"/>
      <c r="CH74" s="44">
        <f>F15</f>
        <v>2</v>
      </c>
      <c r="CI74" s="45">
        <f>F31</f>
        <v>18</v>
      </c>
      <c r="CJ74" s="45">
        <f>F35</f>
        <v>22</v>
      </c>
      <c r="CK74" s="45">
        <f>F74</f>
        <v>61</v>
      </c>
      <c r="CL74" s="45">
        <f>F81</f>
        <v>68</v>
      </c>
      <c r="CM74" s="45">
        <f>F88</f>
        <v>75</v>
      </c>
      <c r="CN74" s="45">
        <f>F46</f>
        <v>33</v>
      </c>
      <c r="CO74" s="45">
        <f>F50</f>
        <v>37</v>
      </c>
      <c r="CP74" s="46">
        <f>F66</f>
        <v>53</v>
      </c>
      <c r="CQ74" s="47">
        <f t="shared" si="67"/>
        <v>20049</v>
      </c>
      <c r="CR74" s="2"/>
      <c r="CS74" s="48" t="s">
        <v>20</v>
      </c>
      <c r="CT74" s="49" t="s">
        <v>79</v>
      </c>
      <c r="CU74" s="49" t="s">
        <v>11</v>
      </c>
      <c r="CV74" s="49" t="s">
        <v>91</v>
      </c>
      <c r="CW74" s="49" t="s">
        <v>59</v>
      </c>
      <c r="CX74" s="49" t="s">
        <v>68</v>
      </c>
      <c r="CY74" s="49" t="s">
        <v>50</v>
      </c>
      <c r="CZ74" s="49" t="s">
        <v>29</v>
      </c>
      <c r="DA74" s="50" t="s">
        <v>38</v>
      </c>
      <c r="DB74" s="42"/>
      <c r="DC74" s="24"/>
      <c r="DE74" s="19"/>
      <c r="DF74" s="34"/>
      <c r="DG74" s="44">
        <f>F19</f>
        <v>6</v>
      </c>
      <c r="DH74" s="45">
        <f>F23</f>
        <v>10</v>
      </c>
      <c r="DI74" s="45">
        <f>F39</f>
        <v>26</v>
      </c>
      <c r="DJ74" s="45">
        <f>F74</f>
        <v>61</v>
      </c>
      <c r="DK74" s="45">
        <f>F81</f>
        <v>68</v>
      </c>
      <c r="DL74" s="45">
        <f>F88</f>
        <v>75</v>
      </c>
      <c r="DM74" s="45">
        <f>F42</f>
        <v>29</v>
      </c>
      <c r="DN74" s="45">
        <f>F58</f>
        <v>45</v>
      </c>
      <c r="DO74" s="46">
        <f>F62</f>
        <v>49</v>
      </c>
      <c r="DP74" s="47">
        <f t="shared" si="68"/>
        <v>20049</v>
      </c>
      <c r="DQ74" s="2"/>
      <c r="DR74" s="48" t="s">
        <v>72</v>
      </c>
      <c r="DS74" s="49" t="s">
        <v>95</v>
      </c>
      <c r="DT74" s="49" t="s">
        <v>63</v>
      </c>
      <c r="DU74" s="49" t="s">
        <v>91</v>
      </c>
      <c r="DV74" s="49" t="s">
        <v>59</v>
      </c>
      <c r="DW74" s="49" t="s">
        <v>68</v>
      </c>
      <c r="DX74" s="49" t="s">
        <v>67</v>
      </c>
      <c r="DY74" s="49" t="s">
        <v>76</v>
      </c>
      <c r="DZ74" s="50" t="s">
        <v>99</v>
      </c>
      <c r="EA74" s="42"/>
      <c r="EB74" s="24"/>
      <c r="ED74" s="19"/>
      <c r="EE74" s="34"/>
      <c r="EF74" s="44">
        <f>F17</f>
        <v>4</v>
      </c>
      <c r="EG74" s="45">
        <f>F31</f>
        <v>18</v>
      </c>
      <c r="EH74" s="45">
        <f>F33</f>
        <v>20</v>
      </c>
      <c r="EI74" s="45">
        <f>F70</f>
        <v>57</v>
      </c>
      <c r="EJ74" s="45">
        <f>F81</f>
        <v>68</v>
      </c>
      <c r="EK74" s="45">
        <f>F92</f>
        <v>79</v>
      </c>
      <c r="EL74" s="45">
        <f>F48</f>
        <v>35</v>
      </c>
      <c r="EM74" s="45">
        <f>F50</f>
        <v>37</v>
      </c>
      <c r="EN74" s="46">
        <f>F64</f>
        <v>51</v>
      </c>
      <c r="EO74" s="47">
        <f t="shared" si="69"/>
        <v>20049</v>
      </c>
      <c r="EP74" s="2"/>
      <c r="EQ74" s="48" t="s">
        <v>64</v>
      </c>
      <c r="ER74" s="49" t="s">
        <v>79</v>
      </c>
      <c r="ES74" s="49" t="s">
        <v>36</v>
      </c>
      <c r="ET74" s="49" t="s">
        <v>34</v>
      </c>
      <c r="EU74" s="49" t="s">
        <v>59</v>
      </c>
      <c r="EV74" s="49" t="s">
        <v>86</v>
      </c>
      <c r="EW74" s="49" t="s">
        <v>84</v>
      </c>
      <c r="EX74" s="49" t="s">
        <v>29</v>
      </c>
      <c r="EY74" s="50" t="s">
        <v>66</v>
      </c>
      <c r="EZ74" s="42"/>
      <c r="FA74" s="24"/>
      <c r="FC74" s="19"/>
      <c r="FD74" s="34"/>
      <c r="FE74" s="44">
        <f>F15</f>
        <v>2</v>
      </c>
      <c r="FF74" s="45">
        <f>F29</f>
        <v>16</v>
      </c>
      <c r="FG74" s="45">
        <f>F37</f>
        <v>24</v>
      </c>
      <c r="FH74" s="45">
        <f>F76</f>
        <v>63</v>
      </c>
      <c r="FI74" s="45">
        <f>F81</f>
        <v>68</v>
      </c>
      <c r="FJ74" s="45">
        <f>F86</f>
        <v>73</v>
      </c>
      <c r="FK74" s="45">
        <f>F44</f>
        <v>31</v>
      </c>
      <c r="FL74" s="45">
        <f>F52</f>
        <v>39</v>
      </c>
      <c r="FM74" s="46">
        <f>F66</f>
        <v>53</v>
      </c>
      <c r="FN74" s="47">
        <f t="shared" si="70"/>
        <v>20049</v>
      </c>
      <c r="FO74" s="2"/>
      <c r="FP74" s="48" t="s">
        <v>20</v>
      </c>
      <c r="FQ74" s="49" t="s">
        <v>21</v>
      </c>
      <c r="FR74" s="49" t="s">
        <v>22</v>
      </c>
      <c r="FS74" s="49" t="s">
        <v>61</v>
      </c>
      <c r="FT74" s="49" t="s">
        <v>59</v>
      </c>
      <c r="FU74" s="49" t="s">
        <v>60</v>
      </c>
      <c r="FV74" s="49" t="s">
        <v>39</v>
      </c>
      <c r="FW74" s="49" t="s">
        <v>40</v>
      </c>
      <c r="FX74" s="50" t="s">
        <v>38</v>
      </c>
      <c r="FY74" s="42"/>
      <c r="FZ74" s="24"/>
      <c r="GB74" s="19"/>
      <c r="GC74" s="34"/>
      <c r="GD74" s="44">
        <f>F21</f>
        <v>8</v>
      </c>
      <c r="GE74" s="45">
        <f>F25</f>
        <v>12</v>
      </c>
      <c r="GF74" s="45">
        <f>F35</f>
        <v>22</v>
      </c>
      <c r="GG74" s="45">
        <f>F68</f>
        <v>55</v>
      </c>
      <c r="GH74" s="45">
        <f>F81</f>
        <v>68</v>
      </c>
      <c r="GI74" s="45">
        <f>F94</f>
        <v>81</v>
      </c>
      <c r="GJ74" s="45">
        <f>F46</f>
        <v>33</v>
      </c>
      <c r="GK74" s="45">
        <f>F56</f>
        <v>43</v>
      </c>
      <c r="GL74" s="46">
        <f>F60</f>
        <v>47</v>
      </c>
      <c r="GM74" s="47">
        <f t="shared" si="71"/>
        <v>20049</v>
      </c>
      <c r="GN74" s="2"/>
      <c r="GO74" s="48" t="s">
        <v>52</v>
      </c>
      <c r="GP74" s="49" t="s">
        <v>62</v>
      </c>
      <c r="GQ74" s="49" t="s">
        <v>11</v>
      </c>
      <c r="GR74" s="49" t="s">
        <v>53</v>
      </c>
      <c r="GS74" s="49" t="s">
        <v>59</v>
      </c>
      <c r="GT74" s="49" t="s">
        <v>13</v>
      </c>
      <c r="GU74" s="49" t="s">
        <v>50</v>
      </c>
      <c r="GV74" s="49" t="s">
        <v>65</v>
      </c>
      <c r="GW74" s="50" t="s">
        <v>16</v>
      </c>
      <c r="GX74" s="42"/>
      <c r="GY74" s="24"/>
    </row>
    <row r="75" spans="1:207" x14ac:dyDescent="0.2">
      <c r="A75" s="2"/>
      <c r="B75" s="2"/>
      <c r="C75" s="2"/>
      <c r="D75" s="101" t="s">
        <v>69</v>
      </c>
      <c r="E75" s="102" t="s">
        <v>103</v>
      </c>
      <c r="F75" s="103">
        <f>B4+(61*B6)</f>
        <v>62</v>
      </c>
      <c r="G75" s="2"/>
      <c r="I75" s="19"/>
      <c r="J75" s="34"/>
      <c r="K75" s="44">
        <f>F49</f>
        <v>36</v>
      </c>
      <c r="L75" s="45">
        <f>F54</f>
        <v>41</v>
      </c>
      <c r="M75" s="45">
        <f>F59</f>
        <v>46</v>
      </c>
      <c r="N75" s="45">
        <f>F15</f>
        <v>2</v>
      </c>
      <c r="O75" s="45">
        <f>F29</f>
        <v>16</v>
      </c>
      <c r="P75" s="45">
        <f>F37</f>
        <v>24</v>
      </c>
      <c r="Q75" s="45">
        <f>F71</f>
        <v>58</v>
      </c>
      <c r="R75" s="45">
        <f>F79</f>
        <v>66</v>
      </c>
      <c r="S75" s="46">
        <f>F93</f>
        <v>80</v>
      </c>
      <c r="T75" s="47">
        <f t="shared" si="64"/>
        <v>20049</v>
      </c>
      <c r="U75" s="2"/>
      <c r="V75" s="48" t="s">
        <v>23</v>
      </c>
      <c r="W75" s="49" t="s">
        <v>24</v>
      </c>
      <c r="X75" s="49" t="s">
        <v>25</v>
      </c>
      <c r="Y75" s="49" t="s">
        <v>20</v>
      </c>
      <c r="Z75" s="49" t="s">
        <v>21</v>
      </c>
      <c r="AA75" s="49" t="s">
        <v>22</v>
      </c>
      <c r="AB75" s="49" t="s">
        <v>26</v>
      </c>
      <c r="AC75" s="49" t="s">
        <v>27</v>
      </c>
      <c r="AD75" s="50" t="s">
        <v>28</v>
      </c>
      <c r="AE75" s="42"/>
      <c r="AF75" s="24"/>
      <c r="AH75" s="19"/>
      <c r="AI75" s="34"/>
      <c r="AJ75" s="44">
        <f>F41</f>
        <v>28</v>
      </c>
      <c r="AK75" s="45">
        <f>F54</f>
        <v>41</v>
      </c>
      <c r="AL75" s="45">
        <f>F67</f>
        <v>54</v>
      </c>
      <c r="AM75" s="45">
        <f>F21</f>
        <v>8</v>
      </c>
      <c r="AN75" s="45">
        <f>F25</f>
        <v>12</v>
      </c>
      <c r="AO75" s="45">
        <f>F35</f>
        <v>22</v>
      </c>
      <c r="AP75" s="45">
        <f>F73</f>
        <v>60</v>
      </c>
      <c r="AQ75" s="45">
        <f>F83</f>
        <v>70</v>
      </c>
      <c r="AR75" s="46">
        <f>F87</f>
        <v>74</v>
      </c>
      <c r="AS75" s="47">
        <f t="shared" si="65"/>
        <v>20049</v>
      </c>
      <c r="AT75" s="2"/>
      <c r="AU75" s="48" t="s">
        <v>75</v>
      </c>
      <c r="AV75" s="49" t="s">
        <v>24</v>
      </c>
      <c r="AW75" s="49" t="s">
        <v>30</v>
      </c>
      <c r="AX75" s="49" t="s">
        <v>52</v>
      </c>
      <c r="AY75" s="49" t="s">
        <v>62</v>
      </c>
      <c r="AZ75" s="49" t="s">
        <v>11</v>
      </c>
      <c r="BA75" s="49" t="s">
        <v>87</v>
      </c>
      <c r="BB75" s="49" t="s">
        <v>43</v>
      </c>
      <c r="BC75" s="50" t="s">
        <v>97</v>
      </c>
      <c r="BD75" s="42"/>
      <c r="BE75" s="24"/>
      <c r="BG75" s="19"/>
      <c r="BH75" s="34"/>
      <c r="BI75" s="44">
        <f>F43</f>
        <v>30</v>
      </c>
      <c r="BJ75" s="45">
        <f>F54</f>
        <v>41</v>
      </c>
      <c r="BK75" s="45">
        <f>F65</f>
        <v>52</v>
      </c>
      <c r="BL75" s="45">
        <f>F17</f>
        <v>4</v>
      </c>
      <c r="BM75" s="45">
        <f>F31</f>
        <v>18</v>
      </c>
      <c r="BN75" s="45">
        <f>F33</f>
        <v>20</v>
      </c>
      <c r="BO75" s="45">
        <f>F75</f>
        <v>62</v>
      </c>
      <c r="BP75" s="45">
        <f>F77</f>
        <v>64</v>
      </c>
      <c r="BQ75" s="46">
        <f>F91</f>
        <v>78</v>
      </c>
      <c r="BR75" s="47">
        <f t="shared" si="66"/>
        <v>20049</v>
      </c>
      <c r="BS75" s="2"/>
      <c r="BT75" s="48" t="s">
        <v>93</v>
      </c>
      <c r="BU75" s="49" t="s">
        <v>24</v>
      </c>
      <c r="BV75" s="49" t="s">
        <v>56</v>
      </c>
      <c r="BW75" s="49" t="s">
        <v>64</v>
      </c>
      <c r="BX75" s="49" t="s">
        <v>79</v>
      </c>
      <c r="BY75" s="49" t="s">
        <v>36</v>
      </c>
      <c r="BZ75" s="49" t="s">
        <v>69</v>
      </c>
      <c r="CA75" s="49" t="s">
        <v>19</v>
      </c>
      <c r="CB75" s="50" t="s">
        <v>41</v>
      </c>
      <c r="CC75" s="42"/>
      <c r="CD75" s="24"/>
      <c r="CF75" s="19"/>
      <c r="CG75" s="34"/>
      <c r="CH75" s="44">
        <f>F47</f>
        <v>34</v>
      </c>
      <c r="CI75" s="45">
        <f>F54</f>
        <v>41</v>
      </c>
      <c r="CJ75" s="45">
        <f>F61</f>
        <v>48</v>
      </c>
      <c r="CK75" s="45">
        <f>F19</f>
        <v>6</v>
      </c>
      <c r="CL75" s="45">
        <f>F23</f>
        <v>10</v>
      </c>
      <c r="CM75" s="45">
        <f>F39</f>
        <v>26</v>
      </c>
      <c r="CN75" s="45">
        <f>F69</f>
        <v>56</v>
      </c>
      <c r="CO75" s="45">
        <f>F85</f>
        <v>72</v>
      </c>
      <c r="CP75" s="46">
        <f>F89</f>
        <v>76</v>
      </c>
      <c r="CQ75" s="47">
        <f t="shared" si="67"/>
        <v>20049</v>
      </c>
      <c r="CR75" s="2"/>
      <c r="CS75" s="48" t="s">
        <v>15</v>
      </c>
      <c r="CT75" s="49" t="s">
        <v>24</v>
      </c>
      <c r="CU75" s="49" t="s">
        <v>83</v>
      </c>
      <c r="CV75" s="49" t="s">
        <v>72</v>
      </c>
      <c r="CW75" s="49" t="s">
        <v>95</v>
      </c>
      <c r="CX75" s="49" t="s">
        <v>63</v>
      </c>
      <c r="CY75" s="49" t="s">
        <v>42</v>
      </c>
      <c r="CZ75" s="49" t="s">
        <v>54</v>
      </c>
      <c r="DA75" s="50" t="s">
        <v>33</v>
      </c>
      <c r="DB75" s="42"/>
      <c r="DC75" s="24"/>
      <c r="DE75" s="19"/>
      <c r="DF75" s="34"/>
      <c r="DG75" s="44">
        <f>F47</f>
        <v>34</v>
      </c>
      <c r="DH75" s="45">
        <f>F54</f>
        <v>41</v>
      </c>
      <c r="DI75" s="45">
        <f>F61</f>
        <v>48</v>
      </c>
      <c r="DJ75" s="45">
        <f>F15</f>
        <v>2</v>
      </c>
      <c r="DK75" s="45">
        <f>F31</f>
        <v>18</v>
      </c>
      <c r="DL75" s="45">
        <f>F35</f>
        <v>22</v>
      </c>
      <c r="DM75" s="45">
        <f>F73</f>
        <v>60</v>
      </c>
      <c r="DN75" s="45">
        <f>F77</f>
        <v>64</v>
      </c>
      <c r="DO75" s="46">
        <f>F93</f>
        <v>80</v>
      </c>
      <c r="DP75" s="47">
        <f t="shared" si="68"/>
        <v>20049</v>
      </c>
      <c r="DQ75" s="2"/>
      <c r="DR75" s="48" t="s">
        <v>15</v>
      </c>
      <c r="DS75" s="49" t="s">
        <v>24</v>
      </c>
      <c r="DT75" s="49" t="s">
        <v>83</v>
      </c>
      <c r="DU75" s="49" t="s">
        <v>20</v>
      </c>
      <c r="DV75" s="49" t="s">
        <v>79</v>
      </c>
      <c r="DW75" s="49" t="s">
        <v>11</v>
      </c>
      <c r="DX75" s="49" t="s">
        <v>87</v>
      </c>
      <c r="DY75" s="49" t="s">
        <v>19</v>
      </c>
      <c r="DZ75" s="50" t="s">
        <v>28</v>
      </c>
      <c r="EA75" s="42"/>
      <c r="EB75" s="24"/>
      <c r="ED75" s="19"/>
      <c r="EE75" s="34"/>
      <c r="EF75" s="44">
        <f>F43</f>
        <v>30</v>
      </c>
      <c r="EG75" s="45">
        <f>F54</f>
        <v>41</v>
      </c>
      <c r="EH75" s="45">
        <f>F65</f>
        <v>52</v>
      </c>
      <c r="EI75" s="45">
        <f>F21</f>
        <v>8</v>
      </c>
      <c r="EJ75" s="45">
        <f>F23</f>
        <v>10</v>
      </c>
      <c r="EK75" s="45">
        <f>F37</f>
        <v>24</v>
      </c>
      <c r="EL75" s="45">
        <f>F71</f>
        <v>58</v>
      </c>
      <c r="EM75" s="45">
        <f>F85</f>
        <v>72</v>
      </c>
      <c r="EN75" s="46">
        <f>F87</f>
        <v>74</v>
      </c>
      <c r="EO75" s="47">
        <f t="shared" si="69"/>
        <v>20049</v>
      </c>
      <c r="EP75" s="2"/>
      <c r="EQ75" s="48" t="s">
        <v>93</v>
      </c>
      <c r="ER75" s="49" t="s">
        <v>24</v>
      </c>
      <c r="ES75" s="49" t="s">
        <v>56</v>
      </c>
      <c r="ET75" s="49" t="s">
        <v>52</v>
      </c>
      <c r="EU75" s="49" t="s">
        <v>95</v>
      </c>
      <c r="EV75" s="49" t="s">
        <v>22</v>
      </c>
      <c r="EW75" s="49" t="s">
        <v>26</v>
      </c>
      <c r="EX75" s="49" t="s">
        <v>54</v>
      </c>
      <c r="EY75" s="50" t="s">
        <v>97</v>
      </c>
      <c r="EZ75" s="42"/>
      <c r="FA75" s="24"/>
      <c r="FC75" s="19"/>
      <c r="FD75" s="34"/>
      <c r="FE75" s="44">
        <f>F49</f>
        <v>36</v>
      </c>
      <c r="FF75" s="45">
        <f>F54</f>
        <v>41</v>
      </c>
      <c r="FG75" s="45">
        <f>F59</f>
        <v>46</v>
      </c>
      <c r="FH75" s="45">
        <f>F17</f>
        <v>4</v>
      </c>
      <c r="FI75" s="45">
        <f>F25</f>
        <v>12</v>
      </c>
      <c r="FJ75" s="45">
        <f>F39</f>
        <v>26</v>
      </c>
      <c r="FK75" s="45">
        <f>F69</f>
        <v>56</v>
      </c>
      <c r="FL75" s="45">
        <f>F83</f>
        <v>70</v>
      </c>
      <c r="FM75" s="46">
        <f>F91</f>
        <v>78</v>
      </c>
      <c r="FN75" s="47">
        <f t="shared" si="70"/>
        <v>20049</v>
      </c>
      <c r="FO75" s="2"/>
      <c r="FP75" s="48" t="s">
        <v>23</v>
      </c>
      <c r="FQ75" s="49" t="s">
        <v>24</v>
      </c>
      <c r="FR75" s="49" t="s">
        <v>25</v>
      </c>
      <c r="FS75" s="49" t="s">
        <v>64</v>
      </c>
      <c r="FT75" s="49" t="s">
        <v>62</v>
      </c>
      <c r="FU75" s="49" t="s">
        <v>63</v>
      </c>
      <c r="FV75" s="49" t="s">
        <v>42</v>
      </c>
      <c r="FW75" s="49" t="s">
        <v>43</v>
      </c>
      <c r="FX75" s="50" t="s">
        <v>41</v>
      </c>
      <c r="FY75" s="42"/>
      <c r="FZ75" s="24"/>
      <c r="GB75" s="19"/>
      <c r="GC75" s="34"/>
      <c r="GD75" s="44">
        <f>F41</f>
        <v>28</v>
      </c>
      <c r="GE75" s="45">
        <f>F54</f>
        <v>41</v>
      </c>
      <c r="GF75" s="45">
        <f>F67</f>
        <v>54</v>
      </c>
      <c r="GG75" s="45">
        <f>F19</f>
        <v>6</v>
      </c>
      <c r="GH75" s="45">
        <f>F29</f>
        <v>16</v>
      </c>
      <c r="GI75" s="45">
        <f>F33</f>
        <v>20</v>
      </c>
      <c r="GJ75" s="45">
        <f>F75</f>
        <v>62</v>
      </c>
      <c r="GK75" s="45">
        <f>F79</f>
        <v>66</v>
      </c>
      <c r="GL75" s="46">
        <f>F89</f>
        <v>76</v>
      </c>
      <c r="GM75" s="47">
        <f t="shared" si="71"/>
        <v>20049</v>
      </c>
      <c r="GN75" s="2"/>
      <c r="GO75" s="48" t="s">
        <v>75</v>
      </c>
      <c r="GP75" s="49" t="s">
        <v>24</v>
      </c>
      <c r="GQ75" s="49" t="s">
        <v>30</v>
      </c>
      <c r="GR75" s="49" t="s">
        <v>72</v>
      </c>
      <c r="GS75" s="49" t="s">
        <v>21</v>
      </c>
      <c r="GT75" s="49" t="s">
        <v>36</v>
      </c>
      <c r="GU75" s="49" t="s">
        <v>69</v>
      </c>
      <c r="GV75" s="49" t="s">
        <v>27</v>
      </c>
      <c r="GW75" s="50" t="s">
        <v>33</v>
      </c>
      <c r="GX75" s="42"/>
      <c r="GY75" s="24"/>
    </row>
    <row r="76" spans="1:207" ht="12.75" thickBot="1" x14ac:dyDescent="0.25">
      <c r="A76" s="2"/>
      <c r="B76" s="2"/>
      <c r="C76" s="2"/>
      <c r="D76" s="101" t="s">
        <v>61</v>
      </c>
      <c r="E76" s="102" t="s">
        <v>103</v>
      </c>
      <c r="F76" s="103">
        <f>B4+(62*B6)</f>
        <v>63</v>
      </c>
      <c r="G76" s="2"/>
      <c r="I76" s="58"/>
      <c r="J76" s="34"/>
      <c r="K76" s="59">
        <f>F69</f>
        <v>56</v>
      </c>
      <c r="L76" s="60">
        <f>F83</f>
        <v>70</v>
      </c>
      <c r="M76" s="60">
        <f>F91</f>
        <v>78</v>
      </c>
      <c r="N76" s="60">
        <f>F44</f>
        <v>31</v>
      </c>
      <c r="O76" s="60">
        <f>F52</f>
        <v>39</v>
      </c>
      <c r="P76" s="60">
        <f>F66</f>
        <v>53</v>
      </c>
      <c r="Q76" s="60">
        <f>F22</f>
        <v>9</v>
      </c>
      <c r="R76" s="60">
        <f>F27</f>
        <v>14</v>
      </c>
      <c r="S76" s="61">
        <f>F32</f>
        <v>19</v>
      </c>
      <c r="T76" s="47">
        <f t="shared" si="64"/>
        <v>20049</v>
      </c>
      <c r="U76" s="2"/>
      <c r="V76" s="63" t="s">
        <v>42</v>
      </c>
      <c r="W76" s="64" t="s">
        <v>43</v>
      </c>
      <c r="X76" s="64" t="s">
        <v>41</v>
      </c>
      <c r="Y76" s="64" t="s">
        <v>39</v>
      </c>
      <c r="Z76" s="64" t="s">
        <v>40</v>
      </c>
      <c r="AA76" s="64" t="s">
        <v>38</v>
      </c>
      <c r="AB76" s="64" t="s">
        <v>45</v>
      </c>
      <c r="AC76" s="64" t="s">
        <v>46</v>
      </c>
      <c r="AD76" s="65" t="s">
        <v>44</v>
      </c>
      <c r="AE76" s="42"/>
      <c r="AF76" s="66"/>
      <c r="AH76" s="58"/>
      <c r="AI76" s="34"/>
      <c r="AJ76" s="59">
        <f>F75</f>
        <v>62</v>
      </c>
      <c r="AK76" s="60">
        <f>F79</f>
        <v>66</v>
      </c>
      <c r="AL76" s="60">
        <f>F89</f>
        <v>76</v>
      </c>
      <c r="AM76" s="60">
        <f>F46</f>
        <v>33</v>
      </c>
      <c r="AN76" s="60">
        <f>F56</f>
        <v>43</v>
      </c>
      <c r="AO76" s="60">
        <f>F60</f>
        <v>47</v>
      </c>
      <c r="AP76" s="60">
        <f>F14</f>
        <v>1</v>
      </c>
      <c r="AQ76" s="60">
        <f>F27</f>
        <v>14</v>
      </c>
      <c r="AR76" s="61">
        <f>F40</f>
        <v>27</v>
      </c>
      <c r="AS76" s="47">
        <f t="shared" si="65"/>
        <v>20049</v>
      </c>
      <c r="AT76" s="2"/>
      <c r="AU76" s="63" t="s">
        <v>69</v>
      </c>
      <c r="AV76" s="64" t="s">
        <v>27</v>
      </c>
      <c r="AW76" s="64" t="s">
        <v>33</v>
      </c>
      <c r="AX76" s="64" t="s">
        <v>50</v>
      </c>
      <c r="AY76" s="64" t="s">
        <v>65</v>
      </c>
      <c r="AZ76" s="64" t="s">
        <v>16</v>
      </c>
      <c r="BA76" s="64" t="s">
        <v>81</v>
      </c>
      <c r="BB76" s="64" t="s">
        <v>46</v>
      </c>
      <c r="BC76" s="65" t="s">
        <v>96</v>
      </c>
      <c r="BD76" s="42"/>
      <c r="BE76" s="66"/>
      <c r="BG76" s="58"/>
      <c r="BH76" s="34"/>
      <c r="BI76" s="59">
        <f>F71</f>
        <v>58</v>
      </c>
      <c r="BJ76" s="60">
        <f>F85</f>
        <v>72</v>
      </c>
      <c r="BK76" s="60">
        <f>F87</f>
        <v>74</v>
      </c>
      <c r="BL76" s="60">
        <f>F48</f>
        <v>35</v>
      </c>
      <c r="BM76" s="60">
        <f>F50</f>
        <v>37</v>
      </c>
      <c r="BN76" s="60">
        <f>F64</f>
        <v>51</v>
      </c>
      <c r="BO76" s="60">
        <f>F16</f>
        <v>3</v>
      </c>
      <c r="BP76" s="60">
        <f>F27</f>
        <v>14</v>
      </c>
      <c r="BQ76" s="61">
        <f>F38</f>
        <v>25</v>
      </c>
      <c r="BR76" s="47">
        <f t="shared" si="66"/>
        <v>20049</v>
      </c>
      <c r="BS76" s="2"/>
      <c r="BT76" s="63" t="s">
        <v>26</v>
      </c>
      <c r="BU76" s="64" t="s">
        <v>54</v>
      </c>
      <c r="BV76" s="64" t="s">
        <v>97</v>
      </c>
      <c r="BW76" s="64" t="s">
        <v>84</v>
      </c>
      <c r="BX76" s="64" t="s">
        <v>29</v>
      </c>
      <c r="BY76" s="64" t="s">
        <v>66</v>
      </c>
      <c r="BZ76" s="64" t="s">
        <v>12</v>
      </c>
      <c r="CA76" s="64" t="s">
        <v>46</v>
      </c>
      <c r="CB76" s="65" t="s">
        <v>71</v>
      </c>
      <c r="CC76" s="42"/>
      <c r="CD76" s="66"/>
      <c r="CF76" s="58"/>
      <c r="CG76" s="34"/>
      <c r="CH76" s="59">
        <f>F73</f>
        <v>60</v>
      </c>
      <c r="CI76" s="60">
        <f>F77</f>
        <v>64</v>
      </c>
      <c r="CJ76" s="60">
        <f>F93</f>
        <v>80</v>
      </c>
      <c r="CK76" s="60">
        <f>F42</f>
        <v>29</v>
      </c>
      <c r="CL76" s="60">
        <f>F58</f>
        <v>45</v>
      </c>
      <c r="CM76" s="60">
        <f>F62</f>
        <v>49</v>
      </c>
      <c r="CN76" s="60">
        <f>F20</f>
        <v>7</v>
      </c>
      <c r="CO76" s="60">
        <f>F27</f>
        <v>14</v>
      </c>
      <c r="CP76" s="61">
        <f>F34</f>
        <v>21</v>
      </c>
      <c r="CQ76" s="47">
        <f t="shared" si="67"/>
        <v>20049</v>
      </c>
      <c r="CR76" s="2"/>
      <c r="CS76" s="63" t="s">
        <v>87</v>
      </c>
      <c r="CT76" s="64" t="s">
        <v>19</v>
      </c>
      <c r="CU76" s="64" t="s">
        <v>28</v>
      </c>
      <c r="CV76" s="64" t="s">
        <v>67</v>
      </c>
      <c r="CW76" s="64" t="s">
        <v>76</v>
      </c>
      <c r="CX76" s="64" t="s">
        <v>99</v>
      </c>
      <c r="CY76" s="64" t="s">
        <v>37</v>
      </c>
      <c r="CZ76" s="64" t="s">
        <v>46</v>
      </c>
      <c r="DA76" s="65" t="s">
        <v>58</v>
      </c>
      <c r="DB76" s="42"/>
      <c r="DC76" s="66"/>
      <c r="DE76" s="58"/>
      <c r="DF76" s="34"/>
      <c r="DG76" s="59">
        <f>F69</f>
        <v>56</v>
      </c>
      <c r="DH76" s="60">
        <f>F85</f>
        <v>72</v>
      </c>
      <c r="DI76" s="60">
        <f>F89</f>
        <v>76</v>
      </c>
      <c r="DJ76" s="60">
        <f>F46</f>
        <v>33</v>
      </c>
      <c r="DK76" s="60">
        <f>F50</f>
        <v>37</v>
      </c>
      <c r="DL76" s="60">
        <f>F66</f>
        <v>53</v>
      </c>
      <c r="DM76" s="60">
        <f>F20</f>
        <v>7</v>
      </c>
      <c r="DN76" s="60">
        <f>F27</f>
        <v>14</v>
      </c>
      <c r="DO76" s="61">
        <f>F34</f>
        <v>21</v>
      </c>
      <c r="DP76" s="47">
        <f t="shared" si="68"/>
        <v>20049</v>
      </c>
      <c r="DQ76" s="2"/>
      <c r="DR76" s="63" t="s">
        <v>42</v>
      </c>
      <c r="DS76" s="64" t="s">
        <v>54</v>
      </c>
      <c r="DT76" s="64" t="s">
        <v>33</v>
      </c>
      <c r="DU76" s="64" t="s">
        <v>50</v>
      </c>
      <c r="DV76" s="64" t="s">
        <v>29</v>
      </c>
      <c r="DW76" s="64" t="s">
        <v>38</v>
      </c>
      <c r="DX76" s="64" t="s">
        <v>37</v>
      </c>
      <c r="DY76" s="64" t="s">
        <v>46</v>
      </c>
      <c r="DZ76" s="65" t="s">
        <v>58</v>
      </c>
      <c r="EA76" s="42"/>
      <c r="EB76" s="66"/>
      <c r="ED76" s="58"/>
      <c r="EE76" s="34"/>
      <c r="EF76" s="59">
        <f>F75</f>
        <v>62</v>
      </c>
      <c r="EG76" s="60">
        <f>F77</f>
        <v>64</v>
      </c>
      <c r="EH76" s="60">
        <f>F91</f>
        <v>78</v>
      </c>
      <c r="EI76" s="60">
        <f>F44</f>
        <v>31</v>
      </c>
      <c r="EJ76" s="60">
        <f>F58</f>
        <v>45</v>
      </c>
      <c r="EK76" s="60">
        <f>F60</f>
        <v>47</v>
      </c>
      <c r="EL76" s="60">
        <f>F16</f>
        <v>3</v>
      </c>
      <c r="EM76" s="60">
        <f>F27</f>
        <v>14</v>
      </c>
      <c r="EN76" s="61">
        <f>F38</f>
        <v>25</v>
      </c>
      <c r="EO76" s="47">
        <f t="shared" si="69"/>
        <v>20049</v>
      </c>
      <c r="EP76" s="2"/>
      <c r="EQ76" s="63" t="s">
        <v>69</v>
      </c>
      <c r="ER76" s="64" t="s">
        <v>19</v>
      </c>
      <c r="ES76" s="64" t="s">
        <v>41</v>
      </c>
      <c r="ET76" s="64" t="s">
        <v>39</v>
      </c>
      <c r="EU76" s="64" t="s">
        <v>76</v>
      </c>
      <c r="EV76" s="64" t="s">
        <v>16</v>
      </c>
      <c r="EW76" s="64" t="s">
        <v>12</v>
      </c>
      <c r="EX76" s="64" t="s">
        <v>46</v>
      </c>
      <c r="EY76" s="65" t="s">
        <v>71</v>
      </c>
      <c r="EZ76" s="42"/>
      <c r="FA76" s="66"/>
      <c r="FC76" s="58"/>
      <c r="FD76" s="34"/>
      <c r="FE76" s="59">
        <f>F71</f>
        <v>58</v>
      </c>
      <c r="FF76" s="60">
        <f>F79</f>
        <v>66</v>
      </c>
      <c r="FG76" s="60">
        <f>F93</f>
        <v>80</v>
      </c>
      <c r="FH76" s="60">
        <f>F42</f>
        <v>29</v>
      </c>
      <c r="FI76" s="60">
        <f>F56</f>
        <v>43</v>
      </c>
      <c r="FJ76" s="60">
        <f>F64</f>
        <v>51</v>
      </c>
      <c r="FK76" s="60">
        <f>F22</f>
        <v>9</v>
      </c>
      <c r="FL76" s="60">
        <f>F27</f>
        <v>14</v>
      </c>
      <c r="FM76" s="61">
        <f>F32</f>
        <v>19</v>
      </c>
      <c r="FN76" s="47">
        <f t="shared" si="70"/>
        <v>20049</v>
      </c>
      <c r="FO76" s="2"/>
      <c r="FP76" s="63" t="s">
        <v>26</v>
      </c>
      <c r="FQ76" s="64" t="s">
        <v>27</v>
      </c>
      <c r="FR76" s="64" t="s">
        <v>28</v>
      </c>
      <c r="FS76" s="64" t="s">
        <v>67</v>
      </c>
      <c r="FT76" s="64" t="s">
        <v>65</v>
      </c>
      <c r="FU76" s="64" t="s">
        <v>66</v>
      </c>
      <c r="FV76" s="64" t="s">
        <v>45</v>
      </c>
      <c r="FW76" s="64" t="s">
        <v>46</v>
      </c>
      <c r="FX76" s="65" t="s">
        <v>44</v>
      </c>
      <c r="FY76" s="42"/>
      <c r="FZ76" s="66"/>
      <c r="GB76" s="58"/>
      <c r="GC76" s="34"/>
      <c r="GD76" s="59">
        <f>F73</f>
        <v>60</v>
      </c>
      <c r="GE76" s="60">
        <f>F83</f>
        <v>70</v>
      </c>
      <c r="GF76" s="60">
        <f>F87</f>
        <v>74</v>
      </c>
      <c r="GG76" s="60">
        <f>F48</f>
        <v>35</v>
      </c>
      <c r="GH76" s="60">
        <f>F52</f>
        <v>39</v>
      </c>
      <c r="GI76" s="60">
        <f>F62</f>
        <v>49</v>
      </c>
      <c r="GJ76" s="60">
        <f>F14</f>
        <v>1</v>
      </c>
      <c r="GK76" s="60">
        <f>F27</f>
        <v>14</v>
      </c>
      <c r="GL76" s="61">
        <f>F40</f>
        <v>27</v>
      </c>
      <c r="GM76" s="47">
        <f t="shared" si="71"/>
        <v>20049</v>
      </c>
      <c r="GN76" s="2"/>
      <c r="GO76" s="63" t="s">
        <v>87</v>
      </c>
      <c r="GP76" s="64" t="s">
        <v>43</v>
      </c>
      <c r="GQ76" s="64" t="s">
        <v>97</v>
      </c>
      <c r="GR76" s="64" t="s">
        <v>84</v>
      </c>
      <c r="GS76" s="64" t="s">
        <v>40</v>
      </c>
      <c r="GT76" s="64" t="s">
        <v>99</v>
      </c>
      <c r="GU76" s="64" t="s">
        <v>81</v>
      </c>
      <c r="GV76" s="64" t="s">
        <v>46</v>
      </c>
      <c r="GW76" s="65" t="s">
        <v>96</v>
      </c>
      <c r="GX76" s="42"/>
      <c r="GY76" s="66"/>
    </row>
    <row r="77" spans="1:207" x14ac:dyDescent="0.2">
      <c r="A77" s="2"/>
      <c r="B77" s="2"/>
      <c r="C77" s="2"/>
      <c r="D77" s="101" t="s">
        <v>19</v>
      </c>
      <c r="E77" s="102" t="s">
        <v>103</v>
      </c>
      <c r="F77" s="117">
        <f>B4+(63*B6)</f>
        <v>64</v>
      </c>
      <c r="G77" s="2"/>
      <c r="I77" s="58"/>
      <c r="J77" s="34"/>
      <c r="K77" s="166">
        <f>SUMSQ(K68,L68,M68,K69,L69,M69,K70,L70,M70)</f>
        <v>20049</v>
      </c>
      <c r="L77" s="167">
        <f>SUMSQ(K71,L71,M71,K72,L72,M72,K73,L73,M73)</f>
        <v>20049</v>
      </c>
      <c r="M77" s="167">
        <f>SUMSQ(K74,L74,M74,K75,L75,M75,K76,L76,M76)</f>
        <v>20049</v>
      </c>
      <c r="N77" s="167">
        <f>SUMSQ(N68,O68,P68,N69,O69,P69,N70,O70,P70)</f>
        <v>20049</v>
      </c>
      <c r="O77" s="167">
        <f>SUMSQ(N71,O71,P71,N72,O72,P72,N73,O73,P73)</f>
        <v>20049</v>
      </c>
      <c r="P77" s="167">
        <f>SUMSQ(N74,O74,P74,N75,O75,P75,N76,O76,P76)</f>
        <v>20049</v>
      </c>
      <c r="Q77" s="167">
        <f>SUMSQ(Q68,R68,S68,Q69,R69,S69,Q70,R70,S70)</f>
        <v>20049</v>
      </c>
      <c r="R77" s="167">
        <f>SUMSQ(Q71,R71,S71,Q72,R72,S72,Q73,R73,S73)</f>
        <v>20049</v>
      </c>
      <c r="S77" s="167">
        <f>SUMSQ(Q74,R74,S74,Q75,R75,S75,Q76,R76,S76)</f>
        <v>20049</v>
      </c>
      <c r="T77" s="47">
        <f>SUMSQ(K68,L69,M70,N71,O72,P73,Q74,R75,S76)</f>
        <v>20049</v>
      </c>
      <c r="U77" s="2"/>
      <c r="V77" s="77"/>
      <c r="W77" s="77"/>
      <c r="X77" s="77"/>
      <c r="Y77" s="77"/>
      <c r="Z77" s="77"/>
      <c r="AA77" s="77"/>
      <c r="AB77" s="77"/>
      <c r="AC77" s="77"/>
      <c r="AD77" s="77"/>
      <c r="AE77" s="42"/>
      <c r="AF77" s="66"/>
      <c r="AH77" s="58"/>
      <c r="AI77" s="34"/>
      <c r="AJ77" s="166">
        <f>SUMSQ(AJ68,AK68,AL68,AJ69,AK69,AL69,AJ70,AK70,AL70)</f>
        <v>20049</v>
      </c>
      <c r="AK77" s="167">
        <f>SUMSQ(AJ71,AK71,AL71,AJ72,AK72,AL72,AJ73,AK73,AL73)</f>
        <v>20049</v>
      </c>
      <c r="AL77" s="167">
        <f>SUMSQ(AJ74,AK74,AL74,AJ75,AK75,AL75,AJ76,AK76,AL76)</f>
        <v>20049</v>
      </c>
      <c r="AM77" s="167">
        <f>SUMSQ(AM68,AN68,AO68,AM69,AN69,AO69,AM70,AN70,AO70)</f>
        <v>20049</v>
      </c>
      <c r="AN77" s="167">
        <f>SUMSQ(AM71,AN71,AO71,AM72,AN72,AO72,AM73,AN73,AO73)</f>
        <v>20049</v>
      </c>
      <c r="AO77" s="167">
        <f>SUMSQ(AM74,AN74,AO74,AM75,AN75,AO75,AM76,AN76,AO76)</f>
        <v>20049</v>
      </c>
      <c r="AP77" s="167">
        <f>SUMSQ(AP68,AQ68,AR68,AP69,AQ69,AR69,AP70,AQ70,AR70)</f>
        <v>20049</v>
      </c>
      <c r="AQ77" s="167">
        <f>SUMSQ(AP71,AQ71,AR71,AP72,AQ72,AR72,AP73,AQ73,AR73)</f>
        <v>20049</v>
      </c>
      <c r="AR77" s="167">
        <f>SUMSQ(AP74,AQ74,AR74,AP75,AQ75,AR75,AP76,AQ76,AR76)</f>
        <v>20049</v>
      </c>
      <c r="AS77" s="47">
        <f>SUMSQ(AJ68,AK69,AL70,AM71,AN72,AO73,AP74,AQ75,AR76)</f>
        <v>20049</v>
      </c>
      <c r="AT77" s="2"/>
      <c r="AU77" s="77"/>
      <c r="AV77" s="77"/>
      <c r="AW77" s="77"/>
      <c r="AX77" s="77"/>
      <c r="AY77" s="77"/>
      <c r="AZ77" s="77"/>
      <c r="BA77" s="77"/>
      <c r="BB77" s="77"/>
      <c r="BC77" s="77"/>
      <c r="BD77" s="42"/>
      <c r="BE77" s="66"/>
      <c r="BG77" s="58"/>
      <c r="BH77" s="34"/>
      <c r="BI77" s="166">
        <f>SUMSQ(BI68,BJ68,BK68,BI69,BJ69,BK69,BI70,BJ70,BK70)</f>
        <v>20049</v>
      </c>
      <c r="BJ77" s="167">
        <f>SUMSQ(BI71,BJ71,BK71,BI72,BJ72,BK72,BI73,BJ73,BK73)</f>
        <v>20049</v>
      </c>
      <c r="BK77" s="167">
        <f>SUMSQ(BI74,BJ74,BK74,BI75,BJ75,BK75,BI76,BJ76,BK76)</f>
        <v>20049</v>
      </c>
      <c r="BL77" s="167">
        <f>SUMSQ(BL68,BM68,BN68,BL69,BM69,BN69,BL70,BM70,BN70)</f>
        <v>20049</v>
      </c>
      <c r="BM77" s="167">
        <f>SUMSQ(BL71,BM71,BN71,BL72,BM72,BN72,BL73,BM73,BN73)</f>
        <v>20049</v>
      </c>
      <c r="BN77" s="167">
        <f>SUMSQ(BL74,BM74,BN74,BL75,BM75,BN75,BL76,BM76,BN76)</f>
        <v>20049</v>
      </c>
      <c r="BO77" s="167">
        <f>SUMSQ(BO68,BP68,BQ68,BO69,BP69,BQ69,BO70,BP70,BQ70)</f>
        <v>20049</v>
      </c>
      <c r="BP77" s="167">
        <f>SUMSQ(BO71,BP71,BQ71,BO72,BP72,BQ72,BO73,BP73,BQ73)</f>
        <v>20049</v>
      </c>
      <c r="BQ77" s="167">
        <f>SUMSQ(BO74,BP74,BQ74,BO75,BP75,BQ75,BO76,BP76,BQ76)</f>
        <v>20049</v>
      </c>
      <c r="BR77" s="47">
        <f>SUMSQ(BI68,BJ69,BK70,BL71,BM72,BN73,BO74,BP75,BQ76)</f>
        <v>20049</v>
      </c>
      <c r="BS77" s="2"/>
      <c r="BT77" s="77"/>
      <c r="BU77" s="77"/>
      <c r="BV77" s="77"/>
      <c r="BW77" s="77"/>
      <c r="BX77" s="77"/>
      <c r="BY77" s="77"/>
      <c r="BZ77" s="77"/>
      <c r="CA77" s="77"/>
      <c r="CB77" s="77"/>
      <c r="CC77" s="42"/>
      <c r="CD77" s="66"/>
      <c r="CF77" s="58"/>
      <c r="CG77" s="34"/>
      <c r="CH77" s="166">
        <f>SUMSQ(CH68,CI68,CJ68,CH69,CI69,CJ69,CH70,CI70,CJ70)</f>
        <v>20049</v>
      </c>
      <c r="CI77" s="167">
        <f>SUMSQ(CH71,CI71,CJ71,CH72,CI72,CJ72,CH73,CI73,CJ73)</f>
        <v>20049</v>
      </c>
      <c r="CJ77" s="167">
        <f>SUMSQ(CH74,CI74,CJ74,CH75,CI75,CJ75,CH76,CI76,CJ76)</f>
        <v>20049</v>
      </c>
      <c r="CK77" s="167">
        <f>SUMSQ(CK68,CL68,CM68,CK69,CL69,CM69,CK70,CL70,CM70)</f>
        <v>20049</v>
      </c>
      <c r="CL77" s="167">
        <f>SUMSQ(CK71,CL71,CM71,CK72,CL72,CM72,CK73,CL73,CM73)</f>
        <v>20049</v>
      </c>
      <c r="CM77" s="167">
        <f>SUMSQ(CK74,CL74,CM74,CK75,CL75,CM75,CK76,CL76,CM76)</f>
        <v>20049</v>
      </c>
      <c r="CN77" s="167">
        <f>SUMSQ(CN68,CO68,CP68,CN69,CO69,CP69,CN70,CO70,CP70)</f>
        <v>20049</v>
      </c>
      <c r="CO77" s="167">
        <f>SUMSQ(CN71,CO71,CP71,CN72,CO72,CP72,CN73,CO73,CP73)</f>
        <v>20049</v>
      </c>
      <c r="CP77" s="167">
        <f>SUMSQ(CN74,CO74,CP74,CN75,CO75,CP75,CN76,CO76,CP76)</f>
        <v>20049</v>
      </c>
      <c r="CQ77" s="47">
        <f>SUMSQ(CH68,CI69,CJ70,CK71,CL72,CM73,CN74,CO75,CP76)</f>
        <v>20049</v>
      </c>
      <c r="CR77" s="2"/>
      <c r="CS77" s="77"/>
      <c r="CT77" s="77"/>
      <c r="CU77" s="77"/>
      <c r="CV77" s="77"/>
      <c r="CW77" s="77"/>
      <c r="CX77" s="77"/>
      <c r="CY77" s="77"/>
      <c r="CZ77" s="77"/>
      <c r="DA77" s="77"/>
      <c r="DB77" s="42"/>
      <c r="DC77" s="66"/>
      <c r="DE77" s="58"/>
      <c r="DF77" s="34"/>
      <c r="DG77" s="166">
        <f>SUMSQ(DG68,DH68,DI68,DG69,DH69,DI69,DG70,DH70,DI70)</f>
        <v>20049</v>
      </c>
      <c r="DH77" s="167">
        <f>SUMSQ(DG71,DH71,DI71,DG72,DH72,DI72,DG73,DH73,DI73)</f>
        <v>20049</v>
      </c>
      <c r="DI77" s="167">
        <f>SUMSQ(DG74,DH74,DI74,DG75,DH75,DI75,DG76,DH76,DI76)</f>
        <v>20049</v>
      </c>
      <c r="DJ77" s="167">
        <f>SUMSQ(DJ68,DK68,DL68,DJ69,DK69,DL69,DJ70,DK70,DL70)</f>
        <v>20049</v>
      </c>
      <c r="DK77" s="167">
        <f>SUMSQ(DJ71,DK71,DL71,DJ72,DK72,DL72,DJ73,DK73,DL73)</f>
        <v>20049</v>
      </c>
      <c r="DL77" s="167">
        <f>SUMSQ(DJ74,DK74,DL74,DJ75,DK75,DL75,DJ76,DK76,DL76)</f>
        <v>20049</v>
      </c>
      <c r="DM77" s="167">
        <f>SUMSQ(DM68,DN68,DO68,DM69,DN69,DO69,DM70,DN70,DO70)</f>
        <v>20049</v>
      </c>
      <c r="DN77" s="167">
        <f>SUMSQ(DM71,DN71,DO71,DM72,DN72,DO72,DM73,DN73,DO73)</f>
        <v>20049</v>
      </c>
      <c r="DO77" s="167">
        <f>SUMSQ(DM74,DN74,DO74,DM75,DN75,DO75,DM76,DN76,DO76)</f>
        <v>20049</v>
      </c>
      <c r="DP77" s="47">
        <f>SUMSQ(DG68,DH69,DI70,DJ71,DK72,DL73,DM74,DN75,DO76)</f>
        <v>20049</v>
      </c>
      <c r="DQ77" s="2"/>
      <c r="DR77" s="77"/>
      <c r="DS77" s="77"/>
      <c r="DT77" s="77"/>
      <c r="DU77" s="77"/>
      <c r="DV77" s="77"/>
      <c r="DW77" s="77"/>
      <c r="DX77" s="77"/>
      <c r="DY77" s="77"/>
      <c r="DZ77" s="77"/>
      <c r="EA77" s="42"/>
      <c r="EB77" s="66"/>
      <c r="ED77" s="58"/>
      <c r="EE77" s="34"/>
      <c r="EF77" s="166">
        <f>SUMSQ(EF68,EG68,EH68,EF69,EG69,EH69,EF70,EG70,EH70)</f>
        <v>20049</v>
      </c>
      <c r="EG77" s="167">
        <f>SUMSQ(EF71,EG71,EH71,EF72,EG72,EH72,EF73,EG73,EH73)</f>
        <v>20049</v>
      </c>
      <c r="EH77" s="167">
        <f>SUMSQ(EF74,EG74,EH74,EF75,EG75,EH75,EF76,EG76,EH76)</f>
        <v>20049</v>
      </c>
      <c r="EI77" s="167">
        <f>SUMSQ(EI68,EJ68,EK68,EI69,EJ69,EK69,EI70,EJ70,EK70)</f>
        <v>20049</v>
      </c>
      <c r="EJ77" s="167">
        <f>SUMSQ(EI71,EJ71,EK71,EI72,EJ72,EK72,EI73,EJ73,EK73)</f>
        <v>20049</v>
      </c>
      <c r="EK77" s="167">
        <f>SUMSQ(EI74,EJ74,EK74,EI75,EJ75,EK75,EI76,EJ76,EK76)</f>
        <v>20049</v>
      </c>
      <c r="EL77" s="167">
        <f>SUMSQ(EL68,EM68,EN68,EL69,EM69,EN69,EL70,EM70,EN70)</f>
        <v>20049</v>
      </c>
      <c r="EM77" s="167">
        <f>SUMSQ(EL71,EM71,EN71,EL72,EM72,EN72,EL73,EM73,EN73)</f>
        <v>20049</v>
      </c>
      <c r="EN77" s="167">
        <f>SUMSQ(EL74,EM74,EN74,EL75,EM75,EN75,EL76,EM76,EN76)</f>
        <v>20049</v>
      </c>
      <c r="EO77" s="47">
        <f>SUMSQ(EF68,EG69,EH70,EI71,EJ72,EK73,EL74,EM75,EN76)</f>
        <v>20049</v>
      </c>
      <c r="EP77" s="2"/>
      <c r="EQ77" s="77"/>
      <c r="ER77" s="77"/>
      <c r="ES77" s="77"/>
      <c r="ET77" s="77"/>
      <c r="EU77" s="77"/>
      <c r="EV77" s="77"/>
      <c r="EW77" s="77"/>
      <c r="EX77" s="77"/>
      <c r="EY77" s="77"/>
      <c r="EZ77" s="42"/>
      <c r="FA77" s="66"/>
      <c r="FC77" s="58"/>
      <c r="FD77" s="34"/>
      <c r="FE77" s="166">
        <f>SUMSQ(FE68,FF68,FG68,FE69,FF69,FG69,FE70,FF70,FG70)</f>
        <v>20049</v>
      </c>
      <c r="FF77" s="167">
        <f>SUMSQ(FE71,FF71,FG71,FE72,FF72,FG72,FE73,FF73,FG73)</f>
        <v>20049</v>
      </c>
      <c r="FG77" s="167">
        <f>SUMSQ(FE74,FF74,FG74,FE75,FF75,FG75,FE76,FF76,FG76)</f>
        <v>20049</v>
      </c>
      <c r="FH77" s="167">
        <f>SUMSQ(FH68,FI68,FJ68,FH69,FI69,FJ69,FH70,FI70,FJ70)</f>
        <v>20049</v>
      </c>
      <c r="FI77" s="167">
        <f>SUMSQ(FH71,FI71,FJ71,FH72,FI72,FJ72,FH73,FI73,FJ73)</f>
        <v>20049</v>
      </c>
      <c r="FJ77" s="167">
        <f>SUMSQ(FH74,FI74,FJ74,FH75,FI75,FJ75,FH76,FI76,FJ76)</f>
        <v>20049</v>
      </c>
      <c r="FK77" s="167">
        <f>SUMSQ(FK68,FL68,FM68,FK69,FL69,FM69,FK70,FL70,FM70)</f>
        <v>20049</v>
      </c>
      <c r="FL77" s="167">
        <f>SUMSQ(FK71,FL71,FM71,FK72,FL72,FM72,FK73,FL73,FM73)</f>
        <v>20049</v>
      </c>
      <c r="FM77" s="167">
        <f>SUMSQ(FK74,FL74,FM74,FK75,FL75,FM75,FK76,FL76,FM76)</f>
        <v>20049</v>
      </c>
      <c r="FN77" s="47">
        <f>SUMSQ(FE68,FF69,FG70,FH71,FI72,FJ73,FK74,FL75,FM76)</f>
        <v>20049</v>
      </c>
      <c r="FO77" s="2"/>
      <c r="FP77" s="77"/>
      <c r="FQ77" s="77"/>
      <c r="FR77" s="77"/>
      <c r="FS77" s="77"/>
      <c r="FT77" s="77"/>
      <c r="FU77" s="77"/>
      <c r="FV77" s="77"/>
      <c r="FW77" s="77"/>
      <c r="FX77" s="77"/>
      <c r="FY77" s="42"/>
      <c r="FZ77" s="66"/>
      <c r="GB77" s="58"/>
      <c r="GC77" s="34"/>
      <c r="GD77" s="166">
        <f>SUMSQ(GD68,GE68,GF68,GD69,GE69,GF69,GD70,GE70,GF70)</f>
        <v>20049</v>
      </c>
      <c r="GE77" s="167">
        <f>SUMSQ(GD71,GE71,GF71,GD72,GE72,GF72,GD73,GE73,GF73)</f>
        <v>20049</v>
      </c>
      <c r="GF77" s="167">
        <f>SUMSQ(GD74,GE74,GF74,GD75,GE75,GF75,GD76,GE76,GF76)</f>
        <v>20049</v>
      </c>
      <c r="GG77" s="167">
        <f>SUMSQ(GG68,GH68,GI68,GG69,GH69,GI69,GG70,GH70,GI70)</f>
        <v>20049</v>
      </c>
      <c r="GH77" s="167">
        <f>SUMSQ(GG71,GH71,GI71,GG72,GH72,GI72,GG73,GH73,GI73)</f>
        <v>20049</v>
      </c>
      <c r="GI77" s="167">
        <f>SUMSQ(GG74,GH74,GI74,GG75,GH75,GI75,GG76,GH76,GI76)</f>
        <v>20049</v>
      </c>
      <c r="GJ77" s="167">
        <f>SUMSQ(GJ68,GK68,GL68,GJ69,GK69,GL69,GJ70,GK70,GL70)</f>
        <v>20049</v>
      </c>
      <c r="GK77" s="167">
        <f>SUMSQ(GJ71,GK71,GL71,GJ72,GK72,GL72,GJ73,GK73,GL73)</f>
        <v>20049</v>
      </c>
      <c r="GL77" s="167">
        <f>SUMSQ(GJ74,GK74,GL74,GJ75,GK75,GL75,GJ76,GK76,GL76)</f>
        <v>20049</v>
      </c>
      <c r="GM77" s="47">
        <f>SUMSQ(GD68,GE69,GF70,GG71,GH72,GI73,GJ74,GK75,GL76)</f>
        <v>20049</v>
      </c>
      <c r="GN77" s="2"/>
      <c r="GO77" s="77"/>
      <c r="GP77" s="77"/>
      <c r="GQ77" s="77"/>
      <c r="GR77" s="77"/>
      <c r="GS77" s="77"/>
      <c r="GT77" s="77"/>
      <c r="GU77" s="77"/>
      <c r="GV77" s="77"/>
      <c r="GW77" s="77"/>
      <c r="GX77" s="42"/>
      <c r="GY77" s="66"/>
    </row>
    <row r="78" spans="1:207" ht="12.75" thickBot="1" x14ac:dyDescent="0.25">
      <c r="A78" s="2"/>
      <c r="B78" s="2"/>
      <c r="C78" s="2"/>
      <c r="D78" s="101" t="s">
        <v>85</v>
      </c>
      <c r="E78" s="102" t="s">
        <v>103</v>
      </c>
      <c r="F78" s="117">
        <f>B4+(64*B6)</f>
        <v>65</v>
      </c>
      <c r="G78" s="2"/>
      <c r="I78" s="88"/>
      <c r="J78" s="34"/>
      <c r="K78" s="89">
        <f t="shared" ref="K78:S78" si="72">SUMSQ(K68:K76)</f>
        <v>20049</v>
      </c>
      <c r="L78" s="90">
        <f t="shared" si="72"/>
        <v>20049</v>
      </c>
      <c r="M78" s="90">
        <f t="shared" si="72"/>
        <v>20049</v>
      </c>
      <c r="N78" s="90">
        <f t="shared" si="72"/>
        <v>20049</v>
      </c>
      <c r="O78" s="90">
        <f t="shared" si="72"/>
        <v>20049</v>
      </c>
      <c r="P78" s="90">
        <f t="shared" si="72"/>
        <v>20049</v>
      </c>
      <c r="Q78" s="90">
        <f t="shared" si="72"/>
        <v>20049</v>
      </c>
      <c r="R78" s="90">
        <f t="shared" si="72"/>
        <v>20049</v>
      </c>
      <c r="S78" s="90">
        <f t="shared" si="72"/>
        <v>20049</v>
      </c>
      <c r="T78" s="100">
        <f>SUMSQ(K76,L75,M74,N73,O72,P71,Q70,R69,S68)</f>
        <v>20049</v>
      </c>
      <c r="U78" s="2"/>
      <c r="V78" s="136" t="s">
        <v>17</v>
      </c>
      <c r="W78" s="137" t="s">
        <v>30</v>
      </c>
      <c r="X78" s="137" t="s">
        <v>91</v>
      </c>
      <c r="Y78" s="137" t="s">
        <v>55</v>
      </c>
      <c r="Z78" s="137" t="s">
        <v>72</v>
      </c>
      <c r="AA78" s="137" t="s">
        <v>82</v>
      </c>
      <c r="AB78" s="137" t="s">
        <v>67</v>
      </c>
      <c r="AC78" s="137" t="s">
        <v>27</v>
      </c>
      <c r="AD78" s="138" t="s">
        <v>44</v>
      </c>
      <c r="AE78" s="42"/>
      <c r="AF78" s="97"/>
      <c r="AH78" s="88"/>
      <c r="AI78" s="34"/>
      <c r="AJ78" s="89">
        <f t="shared" ref="AJ78:AR78" si="73">SUMSQ(AJ68:AJ76)</f>
        <v>20049</v>
      </c>
      <c r="AK78" s="90">
        <f t="shared" si="73"/>
        <v>20049</v>
      </c>
      <c r="AL78" s="90">
        <f t="shared" si="73"/>
        <v>20049</v>
      </c>
      <c r="AM78" s="90">
        <f t="shared" si="73"/>
        <v>20049</v>
      </c>
      <c r="AN78" s="90">
        <f t="shared" si="73"/>
        <v>20049</v>
      </c>
      <c r="AO78" s="90">
        <f t="shared" si="73"/>
        <v>20049</v>
      </c>
      <c r="AP78" s="90">
        <f t="shared" si="73"/>
        <v>20049</v>
      </c>
      <c r="AQ78" s="90">
        <f t="shared" si="73"/>
        <v>20049</v>
      </c>
      <c r="AR78" s="90">
        <f t="shared" si="73"/>
        <v>20049</v>
      </c>
      <c r="AS78" s="100">
        <f>SUMSQ(AJ76,AK75,AL74,AM73,AN72,AO71,AP70,AQ69,AR68)</f>
        <v>20049</v>
      </c>
      <c r="AT78" s="2"/>
      <c r="AU78" s="136" t="s">
        <v>73</v>
      </c>
      <c r="AV78" s="137" t="s">
        <v>25</v>
      </c>
      <c r="AW78" s="137" t="s">
        <v>34</v>
      </c>
      <c r="AX78" s="137" t="s">
        <v>55</v>
      </c>
      <c r="AY78" s="137" t="s">
        <v>64</v>
      </c>
      <c r="AZ78" s="137" t="s">
        <v>14</v>
      </c>
      <c r="BA78" s="137" t="s">
        <v>84</v>
      </c>
      <c r="BB78" s="137" t="s">
        <v>43</v>
      </c>
      <c r="BC78" s="138" t="s">
        <v>96</v>
      </c>
      <c r="BD78" s="42"/>
      <c r="BE78" s="97"/>
      <c r="BG78" s="88"/>
      <c r="BH78" s="34"/>
      <c r="BI78" s="89">
        <f t="shared" ref="BI78:BQ78" si="74">SUMSQ(BI68:BI76)</f>
        <v>20049</v>
      </c>
      <c r="BJ78" s="90">
        <f t="shared" si="74"/>
        <v>20049</v>
      </c>
      <c r="BK78" s="90">
        <f t="shared" si="74"/>
        <v>20049</v>
      </c>
      <c r="BL78" s="90">
        <f t="shared" si="74"/>
        <v>20049</v>
      </c>
      <c r="BM78" s="90">
        <f t="shared" si="74"/>
        <v>20049</v>
      </c>
      <c r="BN78" s="90">
        <f t="shared" si="74"/>
        <v>20049</v>
      </c>
      <c r="BO78" s="90">
        <f t="shared" si="74"/>
        <v>20049</v>
      </c>
      <c r="BP78" s="90">
        <f t="shared" si="74"/>
        <v>20049</v>
      </c>
      <c r="BQ78" s="90">
        <f t="shared" si="74"/>
        <v>20049</v>
      </c>
      <c r="BR78" s="100">
        <f>SUMSQ(BI76,BJ75,BK74,BL73,BM72,BN71,BO70,BP69,BQ68)</f>
        <v>20049</v>
      </c>
      <c r="BS78" s="2"/>
      <c r="BT78" s="136" t="s">
        <v>31</v>
      </c>
      <c r="BU78" s="137" t="s">
        <v>83</v>
      </c>
      <c r="BV78" s="137" t="s">
        <v>61</v>
      </c>
      <c r="BW78" s="137" t="s">
        <v>55</v>
      </c>
      <c r="BX78" s="137" t="s">
        <v>20</v>
      </c>
      <c r="BY78" s="137" t="s">
        <v>98</v>
      </c>
      <c r="BZ78" s="137" t="s">
        <v>39</v>
      </c>
      <c r="CA78" s="137" t="s">
        <v>19</v>
      </c>
      <c r="CB78" s="138" t="s">
        <v>71</v>
      </c>
      <c r="CC78" s="42"/>
      <c r="CD78" s="97"/>
      <c r="CF78" s="88"/>
      <c r="CG78" s="34"/>
      <c r="CH78" s="89">
        <f t="shared" ref="CH78:CP78" si="75">SUMSQ(CH68:CH76)</f>
        <v>20049</v>
      </c>
      <c r="CI78" s="90">
        <f t="shared" si="75"/>
        <v>20049</v>
      </c>
      <c r="CJ78" s="90">
        <f t="shared" si="75"/>
        <v>20049</v>
      </c>
      <c r="CK78" s="90">
        <f t="shared" si="75"/>
        <v>20049</v>
      </c>
      <c r="CL78" s="90">
        <f t="shared" si="75"/>
        <v>20049</v>
      </c>
      <c r="CM78" s="90">
        <f t="shared" si="75"/>
        <v>20049</v>
      </c>
      <c r="CN78" s="90">
        <f t="shared" si="75"/>
        <v>20049</v>
      </c>
      <c r="CO78" s="90">
        <f t="shared" si="75"/>
        <v>20049</v>
      </c>
      <c r="CP78" s="90">
        <f t="shared" si="75"/>
        <v>20049</v>
      </c>
      <c r="CQ78" s="100">
        <f>SUMSQ(CH76,CI75,CJ74,CK73,CL72,CM71,CN70,CO69,CP68)</f>
        <v>20049</v>
      </c>
      <c r="CR78" s="2"/>
      <c r="CS78" s="136" t="s">
        <v>57</v>
      </c>
      <c r="CT78" s="137" t="s">
        <v>56</v>
      </c>
      <c r="CU78" s="137" t="s">
        <v>53</v>
      </c>
      <c r="CV78" s="137" t="s">
        <v>55</v>
      </c>
      <c r="CW78" s="137" t="s">
        <v>52</v>
      </c>
      <c r="CX78" s="137" t="s">
        <v>51</v>
      </c>
      <c r="CY78" s="137" t="s">
        <v>50</v>
      </c>
      <c r="CZ78" s="137" t="s">
        <v>54</v>
      </c>
      <c r="DA78" s="138" t="s">
        <v>58</v>
      </c>
      <c r="DB78" s="42"/>
      <c r="DC78" s="97"/>
      <c r="DE78" s="88"/>
      <c r="DF78" s="34"/>
      <c r="DG78" s="89">
        <f t="shared" ref="DG78:DO78" si="76">SUMSQ(DG68:DG76)</f>
        <v>20049</v>
      </c>
      <c r="DH78" s="90">
        <f t="shared" si="76"/>
        <v>20049</v>
      </c>
      <c r="DI78" s="90">
        <f t="shared" si="76"/>
        <v>20049</v>
      </c>
      <c r="DJ78" s="90">
        <f t="shared" si="76"/>
        <v>20049</v>
      </c>
      <c r="DK78" s="90">
        <f t="shared" si="76"/>
        <v>20049</v>
      </c>
      <c r="DL78" s="90">
        <f t="shared" si="76"/>
        <v>20049</v>
      </c>
      <c r="DM78" s="90">
        <f t="shared" si="76"/>
        <v>20049</v>
      </c>
      <c r="DN78" s="90">
        <f t="shared" si="76"/>
        <v>20049</v>
      </c>
      <c r="DO78" s="90">
        <f t="shared" si="76"/>
        <v>20049</v>
      </c>
      <c r="DP78" s="100">
        <f>SUMSQ(DG76,DH75,DI74,DJ73,DK72,DL71,DM70,DN69,DO68)</f>
        <v>20049</v>
      </c>
      <c r="DQ78" s="2"/>
      <c r="DR78" s="136" t="s">
        <v>17</v>
      </c>
      <c r="DS78" s="137" t="s">
        <v>56</v>
      </c>
      <c r="DT78" s="137" t="s">
        <v>61</v>
      </c>
      <c r="DU78" s="137" t="s">
        <v>55</v>
      </c>
      <c r="DV78" s="137" t="s">
        <v>64</v>
      </c>
      <c r="DW78" s="137" t="s">
        <v>14</v>
      </c>
      <c r="DX78" s="137" t="s">
        <v>67</v>
      </c>
      <c r="DY78" s="137" t="s">
        <v>19</v>
      </c>
      <c r="DZ78" s="138" t="s">
        <v>58</v>
      </c>
      <c r="EA78" s="42"/>
      <c r="EB78" s="97"/>
      <c r="ED78" s="88"/>
      <c r="EE78" s="34"/>
      <c r="EF78" s="89">
        <f t="shared" ref="EF78:EN78" si="77">SUMSQ(EF68:EF76)</f>
        <v>20049</v>
      </c>
      <c r="EG78" s="90">
        <f t="shared" si="77"/>
        <v>20049</v>
      </c>
      <c r="EH78" s="90">
        <f t="shared" si="77"/>
        <v>20049</v>
      </c>
      <c r="EI78" s="90">
        <f t="shared" si="77"/>
        <v>20049</v>
      </c>
      <c r="EJ78" s="90">
        <f t="shared" si="77"/>
        <v>20049</v>
      </c>
      <c r="EK78" s="90">
        <f t="shared" si="77"/>
        <v>20049</v>
      </c>
      <c r="EL78" s="90">
        <f t="shared" si="77"/>
        <v>20049</v>
      </c>
      <c r="EM78" s="90">
        <f t="shared" si="77"/>
        <v>20049</v>
      </c>
      <c r="EN78" s="90">
        <f t="shared" si="77"/>
        <v>20049</v>
      </c>
      <c r="EO78" s="100">
        <f>SUMSQ(EF76,EG75,EH74,EI73,EJ72,EK71,EL70,EM69,EN68)</f>
        <v>20049</v>
      </c>
      <c r="EP78" s="2"/>
      <c r="EQ78" s="136" t="s">
        <v>73</v>
      </c>
      <c r="ER78" s="137" t="s">
        <v>83</v>
      </c>
      <c r="ES78" s="137" t="s">
        <v>53</v>
      </c>
      <c r="ET78" s="137" t="s">
        <v>55</v>
      </c>
      <c r="EU78" s="137" t="s">
        <v>72</v>
      </c>
      <c r="EV78" s="137" t="s">
        <v>82</v>
      </c>
      <c r="EW78" s="137" t="s">
        <v>84</v>
      </c>
      <c r="EX78" s="137" t="s">
        <v>54</v>
      </c>
      <c r="EY78" s="138" t="s">
        <v>71</v>
      </c>
      <c r="EZ78" s="42"/>
      <c r="FA78" s="97"/>
      <c r="FC78" s="88"/>
      <c r="FD78" s="34"/>
      <c r="FE78" s="89">
        <f t="shared" ref="FE78:FM78" si="78">SUMSQ(FE68:FE76)</f>
        <v>20049</v>
      </c>
      <c r="FF78" s="90">
        <f t="shared" si="78"/>
        <v>20049</v>
      </c>
      <c r="FG78" s="90">
        <f t="shared" si="78"/>
        <v>20049</v>
      </c>
      <c r="FH78" s="90">
        <f t="shared" si="78"/>
        <v>20049</v>
      </c>
      <c r="FI78" s="90">
        <f t="shared" si="78"/>
        <v>20049</v>
      </c>
      <c r="FJ78" s="90">
        <f t="shared" si="78"/>
        <v>20049</v>
      </c>
      <c r="FK78" s="90">
        <f t="shared" si="78"/>
        <v>20049</v>
      </c>
      <c r="FL78" s="90">
        <f t="shared" si="78"/>
        <v>20049</v>
      </c>
      <c r="FM78" s="90">
        <f t="shared" si="78"/>
        <v>20049</v>
      </c>
      <c r="FN78" s="100">
        <f>SUMSQ(FE76,FF75,FG74,FH73,FI72,FJ71,FK70,FL69,FM68)</f>
        <v>20049</v>
      </c>
      <c r="FO78" s="2"/>
      <c r="FP78" s="136" t="s">
        <v>31</v>
      </c>
      <c r="FQ78" s="137" t="s">
        <v>30</v>
      </c>
      <c r="FR78" s="137" t="s">
        <v>34</v>
      </c>
      <c r="FS78" s="137" t="s">
        <v>55</v>
      </c>
      <c r="FT78" s="137" t="s">
        <v>52</v>
      </c>
      <c r="FU78" s="137" t="s">
        <v>51</v>
      </c>
      <c r="FV78" s="137" t="s">
        <v>39</v>
      </c>
      <c r="FW78" s="137" t="s">
        <v>43</v>
      </c>
      <c r="FX78" s="138" t="s">
        <v>44</v>
      </c>
      <c r="FY78" s="42"/>
      <c r="FZ78" s="97"/>
      <c r="GB78" s="88"/>
      <c r="GC78" s="34"/>
      <c r="GD78" s="89">
        <f t="shared" ref="GD78:GL78" si="79">SUMSQ(GD68:GD76)</f>
        <v>20049</v>
      </c>
      <c r="GE78" s="90">
        <f t="shared" si="79"/>
        <v>20049</v>
      </c>
      <c r="GF78" s="90">
        <f t="shared" si="79"/>
        <v>20049</v>
      </c>
      <c r="GG78" s="90">
        <f t="shared" si="79"/>
        <v>20049</v>
      </c>
      <c r="GH78" s="90">
        <f t="shared" si="79"/>
        <v>20049</v>
      </c>
      <c r="GI78" s="90">
        <f t="shared" si="79"/>
        <v>20049</v>
      </c>
      <c r="GJ78" s="90">
        <f t="shared" si="79"/>
        <v>20049</v>
      </c>
      <c r="GK78" s="90">
        <f t="shared" si="79"/>
        <v>20049</v>
      </c>
      <c r="GL78" s="90">
        <f t="shared" si="79"/>
        <v>20049</v>
      </c>
      <c r="GM78" s="100">
        <f>SUMSQ(GD76,GE75,GF74,GG73,GH72,GI71,GJ70,GK69,GL68)</f>
        <v>20049</v>
      </c>
      <c r="GN78" s="2"/>
      <c r="GO78" s="136" t="s">
        <v>57</v>
      </c>
      <c r="GP78" s="137" t="s">
        <v>25</v>
      </c>
      <c r="GQ78" s="137" t="s">
        <v>91</v>
      </c>
      <c r="GR78" s="137" t="s">
        <v>55</v>
      </c>
      <c r="GS78" s="137" t="s">
        <v>20</v>
      </c>
      <c r="GT78" s="137" t="s">
        <v>98</v>
      </c>
      <c r="GU78" s="137" t="s">
        <v>50</v>
      </c>
      <c r="GV78" s="137" t="s">
        <v>27</v>
      </c>
      <c r="GW78" s="138" t="s">
        <v>96</v>
      </c>
      <c r="GX78" s="42"/>
      <c r="GY78" s="97"/>
    </row>
    <row r="79" spans="1:207" ht="12.75" thickBot="1" x14ac:dyDescent="0.25">
      <c r="A79" s="2"/>
      <c r="B79" s="2"/>
      <c r="C79" s="2"/>
      <c r="D79" s="101" t="s">
        <v>27</v>
      </c>
      <c r="E79" s="102" t="s">
        <v>103</v>
      </c>
      <c r="F79" s="103">
        <f>B4+(65*B6)</f>
        <v>66</v>
      </c>
      <c r="G79" s="2"/>
      <c r="I79" s="88"/>
      <c r="J79" s="104"/>
      <c r="K79" s="106"/>
      <c r="L79" s="106"/>
      <c r="M79" s="106"/>
      <c r="N79" s="106"/>
      <c r="O79" s="106"/>
      <c r="P79" s="106"/>
      <c r="Q79" s="106"/>
      <c r="R79" s="106"/>
      <c r="S79" s="106"/>
      <c r="T79" s="139"/>
      <c r="U79" s="106"/>
      <c r="V79" s="140" t="s">
        <v>42</v>
      </c>
      <c r="W79" s="141" t="s">
        <v>24</v>
      </c>
      <c r="X79" s="141" t="s">
        <v>63</v>
      </c>
      <c r="Y79" s="141" t="s">
        <v>83</v>
      </c>
      <c r="Z79" s="141" t="s">
        <v>72</v>
      </c>
      <c r="AA79" s="141" t="s">
        <v>54</v>
      </c>
      <c r="AB79" s="141" t="s">
        <v>95</v>
      </c>
      <c r="AC79" s="141" t="s">
        <v>33</v>
      </c>
      <c r="AD79" s="142" t="s">
        <v>15</v>
      </c>
      <c r="AE79" s="109"/>
      <c r="AF79" s="97"/>
      <c r="AH79" s="88"/>
      <c r="AI79" s="104"/>
      <c r="AJ79" s="106"/>
      <c r="AK79" s="106"/>
      <c r="AL79" s="106"/>
      <c r="AM79" s="106"/>
      <c r="AN79" s="106"/>
      <c r="AO79" s="106"/>
      <c r="AP79" s="106"/>
      <c r="AQ79" s="106"/>
      <c r="AR79" s="106"/>
      <c r="AS79" s="139"/>
      <c r="AT79" s="106"/>
      <c r="AU79" s="140" t="s">
        <v>69</v>
      </c>
      <c r="AV79" s="141" t="s">
        <v>24</v>
      </c>
      <c r="AW79" s="141" t="s">
        <v>36</v>
      </c>
      <c r="AX79" s="141" t="s">
        <v>56</v>
      </c>
      <c r="AY79" s="141" t="s">
        <v>64</v>
      </c>
      <c r="AZ79" s="141" t="s">
        <v>19</v>
      </c>
      <c r="BA79" s="141" t="s">
        <v>79</v>
      </c>
      <c r="BB79" s="141" t="s">
        <v>41</v>
      </c>
      <c r="BC79" s="142" t="s">
        <v>93</v>
      </c>
      <c r="BD79" s="109"/>
      <c r="BE79" s="97"/>
      <c r="BG79" s="88"/>
      <c r="BH79" s="104"/>
      <c r="BI79" s="106"/>
      <c r="BJ79" s="106"/>
      <c r="BK79" s="106"/>
      <c r="BL79" s="106"/>
      <c r="BM79" s="106"/>
      <c r="BN79" s="106"/>
      <c r="BO79" s="106"/>
      <c r="BP79" s="106"/>
      <c r="BQ79" s="106"/>
      <c r="BR79" s="139"/>
      <c r="BS79" s="106"/>
      <c r="BT79" s="140" t="s">
        <v>26</v>
      </c>
      <c r="BU79" s="141" t="s">
        <v>24</v>
      </c>
      <c r="BV79" s="141" t="s">
        <v>22</v>
      </c>
      <c r="BW79" s="141" t="s">
        <v>25</v>
      </c>
      <c r="BX79" s="141" t="s">
        <v>20</v>
      </c>
      <c r="BY79" s="141" t="s">
        <v>27</v>
      </c>
      <c r="BZ79" s="141" t="s">
        <v>21</v>
      </c>
      <c r="CA79" s="141" t="s">
        <v>28</v>
      </c>
      <c r="CB79" s="142" t="s">
        <v>23</v>
      </c>
      <c r="CC79" s="109"/>
      <c r="CD79" s="97"/>
      <c r="CF79" s="88"/>
      <c r="CG79" s="104"/>
      <c r="CH79" s="106"/>
      <c r="CI79" s="106"/>
      <c r="CJ79" s="106"/>
      <c r="CK79" s="106"/>
      <c r="CL79" s="106"/>
      <c r="CM79" s="106"/>
      <c r="CN79" s="106"/>
      <c r="CO79" s="106"/>
      <c r="CP79" s="106"/>
      <c r="CQ79" s="139"/>
      <c r="CR79" s="106"/>
      <c r="CS79" s="140" t="s">
        <v>87</v>
      </c>
      <c r="CT79" s="141" t="s">
        <v>24</v>
      </c>
      <c r="CU79" s="141" t="s">
        <v>11</v>
      </c>
      <c r="CV79" s="141" t="s">
        <v>30</v>
      </c>
      <c r="CW79" s="141" t="s">
        <v>52</v>
      </c>
      <c r="CX79" s="141" t="s">
        <v>43</v>
      </c>
      <c r="CY79" s="141" t="s">
        <v>62</v>
      </c>
      <c r="CZ79" s="141" t="s">
        <v>97</v>
      </c>
      <c r="DA79" s="142" t="s">
        <v>75</v>
      </c>
      <c r="DB79" s="109"/>
      <c r="DC79" s="97"/>
      <c r="DE79" s="88"/>
      <c r="DF79" s="104"/>
      <c r="DG79" s="106"/>
      <c r="DH79" s="106"/>
      <c r="DI79" s="106"/>
      <c r="DJ79" s="106"/>
      <c r="DK79" s="106"/>
      <c r="DL79" s="106"/>
      <c r="DM79" s="106"/>
      <c r="DN79" s="106"/>
      <c r="DO79" s="106"/>
      <c r="DP79" s="139"/>
      <c r="DQ79" s="106"/>
      <c r="DR79" s="140" t="s">
        <v>42</v>
      </c>
      <c r="DS79" s="141" t="s">
        <v>24</v>
      </c>
      <c r="DT79" s="141" t="s">
        <v>63</v>
      </c>
      <c r="DU79" s="141" t="s">
        <v>25</v>
      </c>
      <c r="DV79" s="141" t="s">
        <v>64</v>
      </c>
      <c r="DW79" s="141" t="s">
        <v>43</v>
      </c>
      <c r="DX79" s="141" t="s">
        <v>62</v>
      </c>
      <c r="DY79" s="141" t="s">
        <v>41</v>
      </c>
      <c r="DZ79" s="142" t="s">
        <v>23</v>
      </c>
      <c r="EA79" s="109"/>
      <c r="EB79" s="97"/>
      <c r="ED79" s="88"/>
      <c r="EE79" s="104"/>
      <c r="EF79" s="106"/>
      <c r="EG79" s="106"/>
      <c r="EH79" s="106"/>
      <c r="EI79" s="106"/>
      <c r="EJ79" s="106"/>
      <c r="EK79" s="106"/>
      <c r="EL79" s="106"/>
      <c r="EM79" s="106"/>
      <c r="EN79" s="106"/>
      <c r="EO79" s="139"/>
      <c r="EP79" s="106"/>
      <c r="EQ79" s="140" t="s">
        <v>69</v>
      </c>
      <c r="ER79" s="141" t="s">
        <v>24</v>
      </c>
      <c r="ES79" s="141" t="s">
        <v>36</v>
      </c>
      <c r="ET79" s="141" t="s">
        <v>30</v>
      </c>
      <c r="EU79" s="141" t="s">
        <v>72</v>
      </c>
      <c r="EV79" s="141" t="s">
        <v>27</v>
      </c>
      <c r="EW79" s="141" t="s">
        <v>21</v>
      </c>
      <c r="EX79" s="141" t="s">
        <v>33</v>
      </c>
      <c r="EY79" s="142" t="s">
        <v>75</v>
      </c>
      <c r="EZ79" s="109"/>
      <c r="FA79" s="97"/>
      <c r="FC79" s="88"/>
      <c r="FD79" s="104"/>
      <c r="FE79" s="106"/>
      <c r="FF79" s="106"/>
      <c r="FG79" s="106"/>
      <c r="FH79" s="106"/>
      <c r="FI79" s="106"/>
      <c r="FJ79" s="106"/>
      <c r="FK79" s="106"/>
      <c r="FL79" s="106"/>
      <c r="FM79" s="106"/>
      <c r="FN79" s="139"/>
      <c r="FO79" s="106"/>
      <c r="FP79" s="140" t="s">
        <v>26</v>
      </c>
      <c r="FQ79" s="141" t="s">
        <v>24</v>
      </c>
      <c r="FR79" s="141" t="s">
        <v>22</v>
      </c>
      <c r="FS79" s="141" t="s">
        <v>56</v>
      </c>
      <c r="FT79" s="141" t="s">
        <v>52</v>
      </c>
      <c r="FU79" s="141" t="s">
        <v>54</v>
      </c>
      <c r="FV79" s="141" t="s">
        <v>95</v>
      </c>
      <c r="FW79" s="141" t="s">
        <v>97</v>
      </c>
      <c r="FX79" s="142" t="s">
        <v>93</v>
      </c>
      <c r="FY79" s="109"/>
      <c r="FZ79" s="97"/>
      <c r="GB79" s="88"/>
      <c r="GC79" s="104"/>
      <c r="GD79" s="106"/>
      <c r="GE79" s="106"/>
      <c r="GF79" s="106"/>
      <c r="GG79" s="106"/>
      <c r="GH79" s="106"/>
      <c r="GI79" s="106"/>
      <c r="GJ79" s="106"/>
      <c r="GK79" s="106"/>
      <c r="GL79" s="106"/>
      <c r="GM79" s="139"/>
      <c r="GN79" s="106"/>
      <c r="GO79" s="140" t="s">
        <v>87</v>
      </c>
      <c r="GP79" s="141" t="s">
        <v>24</v>
      </c>
      <c r="GQ79" s="141" t="s">
        <v>11</v>
      </c>
      <c r="GR79" s="141" t="s">
        <v>83</v>
      </c>
      <c r="GS79" s="141" t="s">
        <v>20</v>
      </c>
      <c r="GT79" s="141" t="s">
        <v>19</v>
      </c>
      <c r="GU79" s="141" t="s">
        <v>79</v>
      </c>
      <c r="GV79" s="141" t="s">
        <v>28</v>
      </c>
      <c r="GW79" s="142" t="s">
        <v>15</v>
      </c>
      <c r="GX79" s="109"/>
      <c r="GY79" s="97"/>
    </row>
    <row r="80" spans="1:207" ht="12.75" thickBot="1" x14ac:dyDescent="0.25">
      <c r="A80" s="2"/>
      <c r="B80" s="2"/>
      <c r="C80" s="2"/>
      <c r="D80" s="101" t="s">
        <v>70</v>
      </c>
      <c r="E80" s="102" t="s">
        <v>103</v>
      </c>
      <c r="F80" s="103">
        <f>B4+(66*B6)</f>
        <v>67</v>
      </c>
      <c r="G80" s="2"/>
      <c r="I80" s="110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2"/>
      <c r="AH80" s="110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2"/>
      <c r="BG80" s="110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2"/>
      <c r="CF80" s="110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2"/>
      <c r="DE80" s="110"/>
      <c r="DF80" s="111"/>
      <c r="DG80" s="111"/>
      <c r="DH80" s="111"/>
      <c r="DI80" s="111"/>
      <c r="DJ80" s="111"/>
      <c r="DK80" s="111"/>
      <c r="DL80" s="111"/>
      <c r="DM80" s="111"/>
      <c r="DN80" s="111"/>
      <c r="DO80" s="111"/>
      <c r="DP80" s="111"/>
      <c r="DQ80" s="111"/>
      <c r="DR80" s="111"/>
      <c r="DS80" s="111"/>
      <c r="DT80" s="111"/>
      <c r="DU80" s="111"/>
      <c r="DV80" s="111"/>
      <c r="DW80" s="111"/>
      <c r="DX80" s="111"/>
      <c r="DY80" s="111"/>
      <c r="DZ80" s="111"/>
      <c r="EA80" s="111"/>
      <c r="EB80" s="112"/>
      <c r="ED80" s="110"/>
      <c r="EE80" s="111"/>
      <c r="EF80" s="111"/>
      <c r="EG80" s="111"/>
      <c r="EH80" s="111"/>
      <c r="EI80" s="111"/>
      <c r="EJ80" s="111"/>
      <c r="EK80" s="111"/>
      <c r="EL80" s="111"/>
      <c r="EM80" s="111"/>
      <c r="EN80" s="111"/>
      <c r="EO80" s="111"/>
      <c r="EP80" s="111"/>
      <c r="EQ80" s="111"/>
      <c r="ER80" s="111"/>
      <c r="ES80" s="111"/>
      <c r="ET80" s="111"/>
      <c r="EU80" s="111"/>
      <c r="EV80" s="111"/>
      <c r="EW80" s="111"/>
      <c r="EX80" s="111"/>
      <c r="EY80" s="111"/>
      <c r="EZ80" s="111"/>
      <c r="FA80" s="112"/>
      <c r="FC80" s="110"/>
      <c r="FD80" s="111"/>
      <c r="FE80" s="111"/>
      <c r="FF80" s="111"/>
      <c r="FG80" s="111"/>
      <c r="FH80" s="111"/>
      <c r="FI80" s="111"/>
      <c r="FJ80" s="111"/>
      <c r="FK80" s="111"/>
      <c r="FL80" s="111"/>
      <c r="FM80" s="111"/>
      <c r="FN80" s="111"/>
      <c r="FO80" s="111"/>
      <c r="FP80" s="111"/>
      <c r="FQ80" s="111"/>
      <c r="FR80" s="111"/>
      <c r="FS80" s="111"/>
      <c r="FT80" s="111"/>
      <c r="FU80" s="111"/>
      <c r="FV80" s="111"/>
      <c r="FW80" s="111"/>
      <c r="FX80" s="111"/>
      <c r="FY80" s="111"/>
      <c r="FZ80" s="112"/>
      <c r="GB80" s="110"/>
      <c r="GC80" s="111"/>
      <c r="GD80" s="111"/>
      <c r="GE80" s="111"/>
      <c r="GF80" s="111"/>
      <c r="GG80" s="111"/>
      <c r="GH80" s="111"/>
      <c r="GI80" s="111"/>
      <c r="GJ80" s="111"/>
      <c r="GK80" s="111"/>
      <c r="GL80" s="111"/>
      <c r="GM80" s="111"/>
      <c r="GN80" s="111"/>
      <c r="GO80" s="111"/>
      <c r="GP80" s="111"/>
      <c r="GQ80" s="111"/>
      <c r="GR80" s="111"/>
      <c r="GS80" s="111"/>
      <c r="GT80" s="111"/>
      <c r="GU80" s="111"/>
      <c r="GV80" s="111"/>
      <c r="GW80" s="111"/>
      <c r="GX80" s="111"/>
      <c r="GY80" s="112"/>
    </row>
    <row r="81" spans="1:207" ht="12.75" thickBot="1" x14ac:dyDescent="0.25">
      <c r="A81" s="2"/>
      <c r="B81" s="2"/>
      <c r="C81" s="2"/>
      <c r="D81" s="101" t="s">
        <v>59</v>
      </c>
      <c r="E81" s="102" t="s">
        <v>103</v>
      </c>
      <c r="F81" s="117">
        <f>B4+(67*B6)</f>
        <v>68</v>
      </c>
      <c r="G81" s="2"/>
      <c r="K81" s="147"/>
      <c r="L81" s="147"/>
      <c r="M81" s="147"/>
      <c r="N81" s="265"/>
      <c r="O81" s="265"/>
      <c r="P81" s="265"/>
      <c r="Q81" s="147"/>
      <c r="R81" s="147"/>
      <c r="S81" s="147"/>
      <c r="T81" s="98"/>
      <c r="U81" s="98"/>
      <c r="AJ81" s="147"/>
      <c r="AK81" s="147"/>
      <c r="AL81" s="147"/>
      <c r="AM81" s="265"/>
      <c r="AN81" s="265"/>
      <c r="AO81" s="265"/>
      <c r="AP81" s="147"/>
      <c r="AQ81" s="147"/>
      <c r="AR81" s="147"/>
      <c r="AS81" s="98"/>
      <c r="AT81" s="98"/>
      <c r="BI81" s="147"/>
      <c r="BJ81" s="147"/>
      <c r="BK81" s="147"/>
      <c r="BL81" s="265"/>
      <c r="BM81" s="265"/>
      <c r="BN81" s="265"/>
      <c r="BO81" s="147"/>
      <c r="BP81" s="147"/>
      <c r="BQ81" s="147"/>
      <c r="BR81" s="98"/>
      <c r="BS81" s="98"/>
      <c r="CH81" s="147"/>
      <c r="CI81" s="147"/>
      <c r="CJ81" s="147"/>
      <c r="CK81" s="265"/>
      <c r="CL81" s="265"/>
      <c r="CM81" s="265"/>
      <c r="CN81" s="147"/>
      <c r="CO81" s="147"/>
      <c r="CP81" s="147"/>
      <c r="CQ81" s="98"/>
      <c r="CR81" s="98"/>
      <c r="DG81" s="147"/>
      <c r="DH81" s="147"/>
      <c r="DI81" s="147"/>
      <c r="DJ81" s="265"/>
      <c r="DK81" s="265"/>
      <c r="DL81" s="265"/>
      <c r="DM81" s="147"/>
      <c r="DN81" s="147"/>
      <c r="DO81" s="147"/>
      <c r="DP81" s="98"/>
      <c r="DQ81" s="98"/>
      <c r="EF81" s="147"/>
      <c r="EG81" s="147"/>
      <c r="EH81" s="147"/>
      <c r="EI81" s="265"/>
      <c r="EJ81" s="265"/>
      <c r="EK81" s="265"/>
      <c r="EL81" s="147"/>
      <c r="EM81" s="147"/>
      <c r="EN81" s="147"/>
      <c r="EO81" s="98"/>
      <c r="EP81" s="98"/>
      <c r="FE81" s="147"/>
      <c r="FF81" s="147"/>
      <c r="FG81" s="147"/>
      <c r="FH81" s="265"/>
      <c r="FI81" s="265"/>
      <c r="FJ81" s="265"/>
      <c r="FK81" s="147"/>
      <c r="FL81" s="147"/>
      <c r="FM81" s="147"/>
      <c r="FN81" s="98"/>
      <c r="FO81" s="98"/>
      <c r="GD81" s="147"/>
      <c r="GE81" s="147"/>
      <c r="GF81" s="147"/>
      <c r="GG81" s="265"/>
      <c r="GH81" s="265"/>
      <c r="GI81" s="265"/>
      <c r="GJ81" s="147"/>
      <c r="GK81" s="147"/>
      <c r="GL81" s="147"/>
      <c r="GM81" s="98"/>
      <c r="GN81" s="98"/>
    </row>
    <row r="82" spans="1:207" ht="12.75" thickBot="1" x14ac:dyDescent="0.25">
      <c r="A82" s="2"/>
      <c r="B82" s="2"/>
      <c r="C82" s="2"/>
      <c r="D82" s="101" t="s">
        <v>92</v>
      </c>
      <c r="E82" s="102" t="s">
        <v>103</v>
      </c>
      <c r="F82" s="117">
        <f>B4+(68*B6)</f>
        <v>69</v>
      </c>
      <c r="G82" s="2"/>
      <c r="I82" s="7"/>
      <c r="J82" s="8"/>
      <c r="K82" s="8"/>
      <c r="L82" s="8"/>
      <c r="M82" s="9"/>
      <c r="N82" s="8"/>
      <c r="O82" s="8"/>
      <c r="P82" s="8"/>
      <c r="Q82" s="8"/>
      <c r="R82" s="8"/>
      <c r="S82" s="8"/>
      <c r="T82" s="8"/>
      <c r="U82" s="8"/>
      <c r="V82" s="8"/>
      <c r="W82" s="8"/>
      <c r="X82" s="9"/>
      <c r="Y82" s="8"/>
      <c r="Z82" s="8"/>
      <c r="AA82" s="8"/>
      <c r="AB82" s="8"/>
      <c r="AC82" s="8"/>
      <c r="AD82" s="8"/>
      <c r="AE82" s="8" t="s">
        <v>0</v>
      </c>
      <c r="AF82" s="10"/>
      <c r="AH82" s="7"/>
      <c r="AI82" s="8"/>
      <c r="AJ82" s="8"/>
      <c r="AK82" s="8"/>
      <c r="AL82" s="9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9"/>
      <c r="AX82" s="8"/>
      <c r="AY82" s="8"/>
      <c r="AZ82" s="8"/>
      <c r="BA82" s="8"/>
      <c r="BB82" s="8"/>
      <c r="BC82" s="8"/>
      <c r="BD82" s="8" t="s">
        <v>0</v>
      </c>
      <c r="BE82" s="10"/>
      <c r="BG82" s="7"/>
      <c r="BH82" s="8"/>
      <c r="BI82" s="8"/>
      <c r="BJ82" s="8"/>
      <c r="BK82" s="9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9"/>
      <c r="BW82" s="8"/>
      <c r="BX82" s="8"/>
      <c r="BY82" s="8"/>
      <c r="BZ82" s="8"/>
      <c r="CA82" s="8"/>
      <c r="CB82" s="8"/>
      <c r="CC82" s="8" t="s">
        <v>0</v>
      </c>
      <c r="CD82" s="10"/>
      <c r="CF82" s="7"/>
      <c r="CG82" s="8"/>
      <c r="CH82" s="8"/>
      <c r="CI82" s="8"/>
      <c r="CJ82" s="9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9"/>
      <c r="CV82" s="8"/>
      <c r="CW82" s="8"/>
      <c r="CX82" s="8"/>
      <c r="CY82" s="8"/>
      <c r="CZ82" s="8"/>
      <c r="DA82" s="8"/>
      <c r="DB82" s="8" t="s">
        <v>0</v>
      </c>
      <c r="DC82" s="10"/>
      <c r="DE82" s="7"/>
      <c r="DF82" s="8"/>
      <c r="DG82" s="8"/>
      <c r="DH82" s="8"/>
      <c r="DI82" s="9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9"/>
      <c r="DU82" s="8"/>
      <c r="DV82" s="8"/>
      <c r="DW82" s="8"/>
      <c r="DX82" s="8"/>
      <c r="DY82" s="8"/>
      <c r="DZ82" s="8"/>
      <c r="EA82" s="8" t="s">
        <v>0</v>
      </c>
      <c r="EB82" s="10"/>
      <c r="ED82" s="7"/>
      <c r="EE82" s="8"/>
      <c r="EF82" s="8"/>
      <c r="EG82" s="8"/>
      <c r="EH82" s="9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9"/>
      <c r="ET82" s="8"/>
      <c r="EU82" s="8"/>
      <c r="EV82" s="8"/>
      <c r="EW82" s="8"/>
      <c r="EX82" s="8"/>
      <c r="EY82" s="8"/>
      <c r="EZ82" s="8" t="s">
        <v>0</v>
      </c>
      <c r="FA82" s="10"/>
      <c r="FC82" s="7"/>
      <c r="FD82" s="8"/>
      <c r="FE82" s="8"/>
      <c r="FF82" s="8"/>
      <c r="FG82" s="9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9"/>
      <c r="FS82" s="8"/>
      <c r="FT82" s="8"/>
      <c r="FU82" s="8"/>
      <c r="FV82" s="8"/>
      <c r="FW82" s="8"/>
      <c r="FX82" s="8"/>
      <c r="FY82" s="8" t="s">
        <v>0</v>
      </c>
      <c r="FZ82" s="10"/>
      <c r="GB82" s="7"/>
      <c r="GC82" s="8"/>
      <c r="GD82" s="8"/>
      <c r="GE82" s="8"/>
      <c r="GF82" s="9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9"/>
      <c r="GR82" s="8"/>
      <c r="GS82" s="8"/>
      <c r="GT82" s="8"/>
      <c r="GU82" s="8"/>
      <c r="GV82" s="8"/>
      <c r="GW82" s="8"/>
      <c r="GX82" s="8" t="s">
        <v>0</v>
      </c>
      <c r="GY82" s="10"/>
    </row>
    <row r="83" spans="1:207" ht="12.75" thickBot="1" x14ac:dyDescent="0.25">
      <c r="A83" s="2"/>
      <c r="B83" s="2"/>
      <c r="C83" s="2"/>
      <c r="D83" s="101" t="s">
        <v>43</v>
      </c>
      <c r="E83" s="102" t="s">
        <v>103</v>
      </c>
      <c r="F83" s="103">
        <f>B4+(69*B6)</f>
        <v>70</v>
      </c>
      <c r="G83" s="2"/>
      <c r="I83" s="19"/>
      <c r="J83" s="20"/>
      <c r="K83" s="21"/>
      <c r="L83" s="21"/>
      <c r="M83" s="21"/>
      <c r="N83" s="21"/>
      <c r="O83" s="22" t="s">
        <v>303</v>
      </c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2" t="s">
        <v>304</v>
      </c>
      <c r="AA83" s="21"/>
      <c r="AB83" s="21"/>
      <c r="AC83" s="21"/>
      <c r="AD83" s="21"/>
      <c r="AE83" s="23"/>
      <c r="AF83" s="24"/>
      <c r="AH83" s="19"/>
      <c r="AI83" s="20"/>
      <c r="AJ83" s="21"/>
      <c r="AK83" s="21"/>
      <c r="AL83" s="21"/>
      <c r="AM83" s="21"/>
      <c r="AN83" s="22" t="s">
        <v>305</v>
      </c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2" t="s">
        <v>306</v>
      </c>
      <c r="AZ83" s="21"/>
      <c r="BA83" s="21"/>
      <c r="BB83" s="21"/>
      <c r="BC83" s="21"/>
      <c r="BD83" s="23"/>
      <c r="BE83" s="24"/>
      <c r="BG83" s="19"/>
      <c r="BH83" s="20"/>
      <c r="BI83" s="21"/>
      <c r="BJ83" s="21"/>
      <c r="BK83" s="21"/>
      <c r="BL83" s="21"/>
      <c r="BM83" s="22" t="s">
        <v>307</v>
      </c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2" t="s">
        <v>308</v>
      </c>
      <c r="BY83" s="21"/>
      <c r="BZ83" s="21"/>
      <c r="CA83" s="21"/>
      <c r="CB83" s="21"/>
      <c r="CC83" s="23"/>
      <c r="CD83" s="24"/>
      <c r="CF83" s="19"/>
      <c r="CG83" s="20"/>
      <c r="CH83" s="21"/>
      <c r="CI83" s="21"/>
      <c r="CJ83" s="21"/>
      <c r="CK83" s="21"/>
      <c r="CL83" s="22" t="s">
        <v>309</v>
      </c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2" t="s">
        <v>310</v>
      </c>
      <c r="CX83" s="21"/>
      <c r="CY83" s="21"/>
      <c r="CZ83" s="21"/>
      <c r="DA83" s="21"/>
      <c r="DB83" s="23"/>
      <c r="DC83" s="24"/>
      <c r="DE83" s="19"/>
      <c r="DF83" s="20"/>
      <c r="DG83" s="21"/>
      <c r="DH83" s="21"/>
      <c r="DI83" s="21"/>
      <c r="DJ83" s="21"/>
      <c r="DK83" s="22" t="s">
        <v>311</v>
      </c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2" t="s">
        <v>312</v>
      </c>
      <c r="DW83" s="21"/>
      <c r="DX83" s="21"/>
      <c r="DY83" s="21"/>
      <c r="DZ83" s="21"/>
      <c r="EA83" s="23"/>
      <c r="EB83" s="24"/>
      <c r="ED83" s="19"/>
      <c r="EE83" s="20"/>
      <c r="EF83" s="21"/>
      <c r="EG83" s="21"/>
      <c r="EH83" s="21"/>
      <c r="EI83" s="21"/>
      <c r="EJ83" s="22" t="s">
        <v>313</v>
      </c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2" t="s">
        <v>314</v>
      </c>
      <c r="EV83" s="21"/>
      <c r="EW83" s="21"/>
      <c r="EX83" s="21"/>
      <c r="EY83" s="21"/>
      <c r="EZ83" s="23"/>
      <c r="FA83" s="24"/>
      <c r="FC83" s="19"/>
      <c r="FD83" s="20"/>
      <c r="FE83" s="21"/>
      <c r="FF83" s="21"/>
      <c r="FG83" s="21"/>
      <c r="FH83" s="21"/>
      <c r="FI83" s="22" t="s">
        <v>315</v>
      </c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2" t="s">
        <v>316</v>
      </c>
      <c r="FU83" s="21"/>
      <c r="FV83" s="21"/>
      <c r="FW83" s="21"/>
      <c r="FX83" s="21"/>
      <c r="FY83" s="23"/>
      <c r="FZ83" s="24"/>
      <c r="GB83" s="19"/>
      <c r="GC83" s="20"/>
      <c r="GD83" s="21"/>
      <c r="GE83" s="21"/>
      <c r="GF83" s="21"/>
      <c r="GG83" s="21"/>
      <c r="GH83" s="22" t="s">
        <v>317</v>
      </c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2" t="s">
        <v>318</v>
      </c>
      <c r="GT83" s="21"/>
      <c r="GU83" s="21"/>
      <c r="GV83" s="21"/>
      <c r="GW83" s="21"/>
      <c r="GX83" s="23"/>
      <c r="GY83" s="24"/>
    </row>
    <row r="84" spans="1:207" x14ac:dyDescent="0.2">
      <c r="A84" s="2"/>
      <c r="B84" s="2"/>
      <c r="C84" s="2"/>
      <c r="D84" s="101" t="s">
        <v>32</v>
      </c>
      <c r="E84" s="102" t="s">
        <v>103</v>
      </c>
      <c r="F84" s="103">
        <f>B4+(70*B6)</f>
        <v>71</v>
      </c>
      <c r="G84" s="2"/>
      <c r="I84" s="19"/>
      <c r="J84" s="34"/>
      <c r="K84" s="35">
        <f>F77</f>
        <v>64</v>
      </c>
      <c r="L84" s="36">
        <f>F94</f>
        <v>81</v>
      </c>
      <c r="M84" s="36">
        <f>F72</f>
        <v>59</v>
      </c>
      <c r="N84" s="36">
        <f>F55</f>
        <v>42</v>
      </c>
      <c r="O84" s="36">
        <f>F60</f>
        <v>47</v>
      </c>
      <c r="P84" s="36">
        <f>F47</f>
        <v>34</v>
      </c>
      <c r="Q84" s="36">
        <f>F30</f>
        <v>17</v>
      </c>
      <c r="R84" s="36">
        <f>F35</f>
        <v>22</v>
      </c>
      <c r="S84" s="37">
        <f>F16</f>
        <v>3</v>
      </c>
      <c r="T84" s="38">
        <f t="shared" ref="T84:T92" si="80">SUMSQ(K84:S84)</f>
        <v>20049</v>
      </c>
      <c r="U84" s="2"/>
      <c r="V84" s="39" t="s">
        <v>19</v>
      </c>
      <c r="W84" s="40" t="s">
        <v>13</v>
      </c>
      <c r="X84" s="40" t="s">
        <v>18</v>
      </c>
      <c r="Y84" s="40" t="s">
        <v>14</v>
      </c>
      <c r="Z84" s="40" t="s">
        <v>16</v>
      </c>
      <c r="AA84" s="40" t="s">
        <v>15</v>
      </c>
      <c r="AB84" s="40" t="s">
        <v>17</v>
      </c>
      <c r="AC84" s="40" t="s">
        <v>11</v>
      </c>
      <c r="AD84" s="41" t="s">
        <v>12</v>
      </c>
      <c r="AE84" s="42"/>
      <c r="AF84" s="24"/>
      <c r="AH84" s="19"/>
      <c r="AI84" s="34"/>
      <c r="AJ84" s="35">
        <f>F85</f>
        <v>72</v>
      </c>
      <c r="AK84" s="36">
        <f>F86</f>
        <v>73</v>
      </c>
      <c r="AL84" s="36">
        <f>F72</f>
        <v>59</v>
      </c>
      <c r="AM84" s="36">
        <f>F53</f>
        <v>40</v>
      </c>
      <c r="AN84" s="36">
        <f>F66</f>
        <v>53</v>
      </c>
      <c r="AO84" s="36">
        <f>F43</f>
        <v>30</v>
      </c>
      <c r="AP84" s="36">
        <f>F24</f>
        <v>11</v>
      </c>
      <c r="AQ84" s="36">
        <f>F37</f>
        <v>24</v>
      </c>
      <c r="AR84" s="37">
        <f>F20</f>
        <v>7</v>
      </c>
      <c r="AS84" s="38">
        <f t="shared" ref="AS84:AS92" si="81">SUMSQ(AJ84:AR84)</f>
        <v>20049</v>
      </c>
      <c r="AT84" s="2"/>
      <c r="AU84" s="39" t="s">
        <v>54</v>
      </c>
      <c r="AV84" s="40" t="s">
        <v>60</v>
      </c>
      <c r="AW84" s="40" t="s">
        <v>18</v>
      </c>
      <c r="AX84" s="40" t="s">
        <v>82</v>
      </c>
      <c r="AY84" s="40" t="s">
        <v>38</v>
      </c>
      <c r="AZ84" s="40" t="s">
        <v>93</v>
      </c>
      <c r="BA84" s="40" t="s">
        <v>73</v>
      </c>
      <c r="BB84" s="40" t="s">
        <v>22</v>
      </c>
      <c r="BC84" s="41" t="s">
        <v>37</v>
      </c>
      <c r="BD84" s="42"/>
      <c r="BE84" s="24"/>
      <c r="BG84" s="19"/>
      <c r="BH84" s="34"/>
      <c r="BI84" s="35">
        <f>F83</f>
        <v>70</v>
      </c>
      <c r="BJ84" s="36">
        <f>F88</f>
        <v>75</v>
      </c>
      <c r="BK84" s="36">
        <f>F72</f>
        <v>59</v>
      </c>
      <c r="BL84" s="36">
        <f>F51</f>
        <v>38</v>
      </c>
      <c r="BM84" s="36">
        <f>F62</f>
        <v>49</v>
      </c>
      <c r="BN84" s="36">
        <f>F49</f>
        <v>36</v>
      </c>
      <c r="BO84" s="36">
        <f>F28</f>
        <v>15</v>
      </c>
      <c r="BP84" s="36">
        <f>F39</f>
        <v>26</v>
      </c>
      <c r="BQ84" s="37">
        <f>F14</f>
        <v>1</v>
      </c>
      <c r="BR84" s="38">
        <f t="shared" ref="BR84:BR92" si="82">SUMSQ(BI84:BQ84)</f>
        <v>20049</v>
      </c>
      <c r="BS84" s="2"/>
      <c r="BT84" s="39" t="s">
        <v>43</v>
      </c>
      <c r="BU84" s="40" t="s">
        <v>68</v>
      </c>
      <c r="BV84" s="40" t="s">
        <v>18</v>
      </c>
      <c r="BW84" s="40" t="s">
        <v>51</v>
      </c>
      <c r="BX84" s="40" t="s">
        <v>99</v>
      </c>
      <c r="BY84" s="40" t="s">
        <v>23</v>
      </c>
      <c r="BZ84" s="40" t="s">
        <v>31</v>
      </c>
      <c r="CA84" s="40" t="s">
        <v>63</v>
      </c>
      <c r="CB84" s="41" t="s">
        <v>81</v>
      </c>
      <c r="CC84" s="42"/>
      <c r="CD84" s="24"/>
      <c r="CF84" s="19"/>
      <c r="CG84" s="34"/>
      <c r="CH84" s="35">
        <f>F79</f>
        <v>66</v>
      </c>
      <c r="CI84" s="36">
        <f>F92</f>
        <v>79</v>
      </c>
      <c r="CJ84" s="36">
        <f>F72</f>
        <v>59</v>
      </c>
      <c r="CK84" s="36">
        <f>F57</f>
        <v>44</v>
      </c>
      <c r="CL84" s="36">
        <f>F64</f>
        <v>51</v>
      </c>
      <c r="CM84" s="36">
        <f>F41</f>
        <v>28</v>
      </c>
      <c r="CN84" s="36">
        <f>F26</f>
        <v>13</v>
      </c>
      <c r="CO84" s="36">
        <f>F33</f>
        <v>20</v>
      </c>
      <c r="CP84" s="37">
        <f>F22</f>
        <v>9</v>
      </c>
      <c r="CQ84" s="38">
        <f t="shared" ref="CQ84:CQ92" si="83">SUMSQ(CH84:CP84)</f>
        <v>20049</v>
      </c>
      <c r="CR84" s="2"/>
      <c r="CS84" s="39" t="s">
        <v>27</v>
      </c>
      <c r="CT84" s="40" t="s">
        <v>86</v>
      </c>
      <c r="CU84" s="40" t="s">
        <v>18</v>
      </c>
      <c r="CV84" s="40" t="s">
        <v>98</v>
      </c>
      <c r="CW84" s="40" t="s">
        <v>66</v>
      </c>
      <c r="CX84" s="40" t="s">
        <v>75</v>
      </c>
      <c r="CY84" s="40" t="s">
        <v>57</v>
      </c>
      <c r="CZ84" s="40" t="s">
        <v>36</v>
      </c>
      <c r="DA84" s="41" t="s">
        <v>45</v>
      </c>
      <c r="DB84" s="42"/>
      <c r="DC84" s="24"/>
      <c r="DE84" s="19"/>
      <c r="DF84" s="34"/>
      <c r="DG84" s="35">
        <f>F79</f>
        <v>66</v>
      </c>
      <c r="DH84" s="36">
        <f>F92</f>
        <v>79</v>
      </c>
      <c r="DI84" s="36">
        <f>F72</f>
        <v>59</v>
      </c>
      <c r="DJ84" s="36">
        <f>F53</f>
        <v>40</v>
      </c>
      <c r="DK84" s="36">
        <f>F60</f>
        <v>47</v>
      </c>
      <c r="DL84" s="36">
        <f>F49</f>
        <v>36</v>
      </c>
      <c r="DM84" s="36">
        <f>F30</f>
        <v>17</v>
      </c>
      <c r="DN84" s="36">
        <f>F37</f>
        <v>24</v>
      </c>
      <c r="DO84" s="37">
        <f>F14</f>
        <v>1</v>
      </c>
      <c r="DP84" s="38">
        <f t="shared" ref="DP84:DP92" si="84">SUMSQ(DG84:DO84)</f>
        <v>20049</v>
      </c>
      <c r="DQ84" s="2"/>
      <c r="DR84" s="39" t="s">
        <v>27</v>
      </c>
      <c r="DS84" s="40" t="s">
        <v>86</v>
      </c>
      <c r="DT84" s="40" t="s">
        <v>18</v>
      </c>
      <c r="DU84" s="40" t="s">
        <v>82</v>
      </c>
      <c r="DV84" s="40" t="s">
        <v>16</v>
      </c>
      <c r="DW84" s="40" t="s">
        <v>23</v>
      </c>
      <c r="DX84" s="40" t="s">
        <v>17</v>
      </c>
      <c r="DY84" s="40" t="s">
        <v>22</v>
      </c>
      <c r="DZ84" s="41" t="s">
        <v>81</v>
      </c>
      <c r="EA84" s="42"/>
      <c r="EB84" s="24"/>
      <c r="ED84" s="19"/>
      <c r="EE84" s="34"/>
      <c r="EF84" s="35">
        <f>F83</f>
        <v>70</v>
      </c>
      <c r="EG84" s="36">
        <f>F88</f>
        <v>75</v>
      </c>
      <c r="EH84" s="36">
        <f>F72</f>
        <v>59</v>
      </c>
      <c r="EI84" s="36">
        <f>F55</f>
        <v>42</v>
      </c>
      <c r="EJ84" s="36">
        <f>F66</f>
        <v>53</v>
      </c>
      <c r="EK84" s="36">
        <f>F41</f>
        <v>28</v>
      </c>
      <c r="EL84" s="36">
        <f>F24</f>
        <v>11</v>
      </c>
      <c r="EM84" s="36">
        <f>F35</f>
        <v>22</v>
      </c>
      <c r="EN84" s="37">
        <f>F22</f>
        <v>9</v>
      </c>
      <c r="EO84" s="38">
        <f t="shared" ref="EO84:EO92" si="85">SUMSQ(EF84:EN84)</f>
        <v>20049</v>
      </c>
      <c r="EP84" s="2"/>
      <c r="EQ84" s="39" t="s">
        <v>43</v>
      </c>
      <c r="ER84" s="40" t="s">
        <v>68</v>
      </c>
      <c r="ES84" s="40" t="s">
        <v>18</v>
      </c>
      <c r="ET84" s="40" t="s">
        <v>14</v>
      </c>
      <c r="EU84" s="40" t="s">
        <v>38</v>
      </c>
      <c r="EV84" s="40" t="s">
        <v>75</v>
      </c>
      <c r="EW84" s="40" t="s">
        <v>73</v>
      </c>
      <c r="EX84" s="40" t="s">
        <v>11</v>
      </c>
      <c r="EY84" s="41" t="s">
        <v>45</v>
      </c>
      <c r="EZ84" s="42"/>
      <c r="FA84" s="24"/>
      <c r="FC84" s="19"/>
      <c r="FD84" s="34"/>
      <c r="FE84" s="35">
        <f>F77</f>
        <v>64</v>
      </c>
      <c r="FF84" s="36">
        <f>F94</f>
        <v>81</v>
      </c>
      <c r="FG84" s="36">
        <f>F72</f>
        <v>59</v>
      </c>
      <c r="FH84" s="36">
        <f>F57</f>
        <v>44</v>
      </c>
      <c r="FI84" s="36">
        <f>F62</f>
        <v>49</v>
      </c>
      <c r="FJ84" s="36">
        <f>F43</f>
        <v>30</v>
      </c>
      <c r="FK84" s="36">
        <f>F28</f>
        <v>15</v>
      </c>
      <c r="FL84" s="36">
        <f>F33</f>
        <v>20</v>
      </c>
      <c r="FM84" s="37">
        <f>F20</f>
        <v>7</v>
      </c>
      <c r="FN84" s="38">
        <f t="shared" ref="FN84:FN92" si="86">SUMSQ(FE84:FM84)</f>
        <v>20049</v>
      </c>
      <c r="FO84" s="2"/>
      <c r="FP84" s="39" t="s">
        <v>19</v>
      </c>
      <c r="FQ84" s="40" t="s">
        <v>13</v>
      </c>
      <c r="FR84" s="40" t="s">
        <v>18</v>
      </c>
      <c r="FS84" s="40" t="s">
        <v>98</v>
      </c>
      <c r="FT84" s="40" t="s">
        <v>99</v>
      </c>
      <c r="FU84" s="40" t="s">
        <v>93</v>
      </c>
      <c r="FV84" s="40" t="s">
        <v>31</v>
      </c>
      <c r="FW84" s="40" t="s">
        <v>36</v>
      </c>
      <c r="FX84" s="41" t="s">
        <v>37</v>
      </c>
      <c r="FY84" s="42"/>
      <c r="FZ84" s="24"/>
      <c r="GB84" s="19"/>
      <c r="GC84" s="34"/>
      <c r="GD84" s="35">
        <f>F85</f>
        <v>72</v>
      </c>
      <c r="GE84" s="36">
        <f>F86</f>
        <v>73</v>
      </c>
      <c r="GF84" s="36">
        <f>F72</f>
        <v>59</v>
      </c>
      <c r="GG84" s="36">
        <f>F51</f>
        <v>38</v>
      </c>
      <c r="GH84" s="36">
        <f>F64</f>
        <v>51</v>
      </c>
      <c r="GI84" s="36">
        <f>F47</f>
        <v>34</v>
      </c>
      <c r="GJ84" s="36">
        <f>F26</f>
        <v>13</v>
      </c>
      <c r="GK84" s="36">
        <f>F39</f>
        <v>26</v>
      </c>
      <c r="GL84" s="37">
        <f>F16</f>
        <v>3</v>
      </c>
      <c r="GM84" s="38">
        <f t="shared" ref="GM84:GM92" si="87">SUMSQ(GD84:GL84)</f>
        <v>20049</v>
      </c>
      <c r="GN84" s="2"/>
      <c r="GO84" s="39" t="s">
        <v>54</v>
      </c>
      <c r="GP84" s="40" t="s">
        <v>60</v>
      </c>
      <c r="GQ84" s="40" t="s">
        <v>18</v>
      </c>
      <c r="GR84" s="40" t="s">
        <v>51</v>
      </c>
      <c r="GS84" s="40" t="s">
        <v>66</v>
      </c>
      <c r="GT84" s="40" t="s">
        <v>15</v>
      </c>
      <c r="GU84" s="40" t="s">
        <v>57</v>
      </c>
      <c r="GV84" s="40" t="s">
        <v>63</v>
      </c>
      <c r="GW84" s="41" t="s">
        <v>12</v>
      </c>
      <c r="GX84" s="42"/>
      <c r="GY84" s="24"/>
    </row>
    <row r="85" spans="1:207" x14ac:dyDescent="0.2">
      <c r="A85" s="2"/>
      <c r="B85" s="2"/>
      <c r="C85" s="2"/>
      <c r="D85" s="101" t="s">
        <v>54</v>
      </c>
      <c r="E85" s="102" t="s">
        <v>103</v>
      </c>
      <c r="F85" s="103">
        <f>B4+(71*B6)</f>
        <v>72</v>
      </c>
      <c r="G85" s="2"/>
      <c r="I85" s="19"/>
      <c r="J85" s="34"/>
      <c r="K85" s="44">
        <f>F28</f>
        <v>15</v>
      </c>
      <c r="L85" s="45">
        <f>F33</f>
        <v>20</v>
      </c>
      <c r="M85" s="45">
        <f>F20</f>
        <v>7</v>
      </c>
      <c r="N85" s="45">
        <f>F84</f>
        <v>71</v>
      </c>
      <c r="O85" s="45">
        <f>F89</f>
        <v>76</v>
      </c>
      <c r="P85" s="45">
        <f>F70</f>
        <v>57</v>
      </c>
      <c r="Q85" s="45">
        <f>F50</f>
        <v>37</v>
      </c>
      <c r="R85" s="45">
        <f>F67</f>
        <v>54</v>
      </c>
      <c r="S85" s="46">
        <f>F45</f>
        <v>32</v>
      </c>
      <c r="T85" s="47">
        <f t="shared" si="80"/>
        <v>20049</v>
      </c>
      <c r="U85" s="2"/>
      <c r="V85" s="48" t="s">
        <v>31</v>
      </c>
      <c r="W85" s="49" t="s">
        <v>36</v>
      </c>
      <c r="X85" s="49" t="s">
        <v>37</v>
      </c>
      <c r="Y85" s="49" t="s">
        <v>32</v>
      </c>
      <c r="Z85" s="49" t="s">
        <v>33</v>
      </c>
      <c r="AA85" s="49" t="s">
        <v>34</v>
      </c>
      <c r="AB85" s="49" t="s">
        <v>29</v>
      </c>
      <c r="AC85" s="49" t="s">
        <v>30</v>
      </c>
      <c r="AD85" s="50" t="s">
        <v>35</v>
      </c>
      <c r="AE85" s="42"/>
      <c r="AF85" s="24"/>
      <c r="AH85" s="19"/>
      <c r="AI85" s="34"/>
      <c r="AJ85" s="44">
        <f>F26</f>
        <v>13</v>
      </c>
      <c r="AK85" s="45">
        <f>F39</f>
        <v>26</v>
      </c>
      <c r="AL85" s="45">
        <f>F16</f>
        <v>3</v>
      </c>
      <c r="AM85" s="45">
        <f>F78</f>
        <v>65</v>
      </c>
      <c r="AN85" s="45">
        <f>F91</f>
        <v>78</v>
      </c>
      <c r="AO85" s="45">
        <f>F74</f>
        <v>61</v>
      </c>
      <c r="AP85" s="45">
        <f>F58</f>
        <v>45</v>
      </c>
      <c r="AQ85" s="45">
        <f>F59</f>
        <v>46</v>
      </c>
      <c r="AR85" s="46">
        <f>F45</f>
        <v>32</v>
      </c>
      <c r="AS85" s="47">
        <f t="shared" si="81"/>
        <v>20049</v>
      </c>
      <c r="AT85" s="2"/>
      <c r="AU85" s="48" t="s">
        <v>57</v>
      </c>
      <c r="AV85" s="49" t="s">
        <v>63</v>
      </c>
      <c r="AW85" s="49" t="s">
        <v>12</v>
      </c>
      <c r="AX85" s="49" t="s">
        <v>85</v>
      </c>
      <c r="AY85" s="49" t="s">
        <v>41</v>
      </c>
      <c r="AZ85" s="49" t="s">
        <v>91</v>
      </c>
      <c r="BA85" s="49" t="s">
        <v>76</v>
      </c>
      <c r="BB85" s="49" t="s">
        <v>25</v>
      </c>
      <c r="BC85" s="50" t="s">
        <v>35</v>
      </c>
      <c r="BD85" s="42"/>
      <c r="BE85" s="24"/>
      <c r="BG85" s="19"/>
      <c r="BH85" s="34"/>
      <c r="BI85" s="44">
        <f>F24</f>
        <v>11</v>
      </c>
      <c r="BJ85" s="45">
        <f>F35</f>
        <v>22</v>
      </c>
      <c r="BK85" s="45">
        <f>F22</f>
        <v>9</v>
      </c>
      <c r="BL85" s="45">
        <f>F82</f>
        <v>69</v>
      </c>
      <c r="BM85" s="45">
        <f>F93</f>
        <v>80</v>
      </c>
      <c r="BN85" s="45">
        <f>F68</f>
        <v>55</v>
      </c>
      <c r="BO85" s="45">
        <f>F56</f>
        <v>43</v>
      </c>
      <c r="BP85" s="45">
        <f>F61</f>
        <v>48</v>
      </c>
      <c r="BQ85" s="46">
        <f>F45</f>
        <v>32</v>
      </c>
      <c r="BR85" s="47">
        <f t="shared" si="82"/>
        <v>20049</v>
      </c>
      <c r="BS85" s="2"/>
      <c r="BT85" s="48" t="s">
        <v>73</v>
      </c>
      <c r="BU85" s="49" t="s">
        <v>11</v>
      </c>
      <c r="BV85" s="49" t="s">
        <v>45</v>
      </c>
      <c r="BW85" s="49" t="s">
        <v>92</v>
      </c>
      <c r="BX85" s="49" t="s">
        <v>28</v>
      </c>
      <c r="BY85" s="49" t="s">
        <v>53</v>
      </c>
      <c r="BZ85" s="49" t="s">
        <v>65</v>
      </c>
      <c r="CA85" s="49" t="s">
        <v>83</v>
      </c>
      <c r="CB85" s="50" t="s">
        <v>35</v>
      </c>
      <c r="CC85" s="42"/>
      <c r="CD85" s="24"/>
      <c r="CF85" s="19"/>
      <c r="CG85" s="34"/>
      <c r="CH85" s="44">
        <f>F30</f>
        <v>17</v>
      </c>
      <c r="CI85" s="45">
        <f>F37</f>
        <v>24</v>
      </c>
      <c r="CJ85" s="45">
        <f>F14</f>
        <v>1</v>
      </c>
      <c r="CK85" s="45">
        <f>F80</f>
        <v>67</v>
      </c>
      <c r="CL85" s="45">
        <f>F87</f>
        <v>74</v>
      </c>
      <c r="CM85" s="45">
        <f>F76</f>
        <v>63</v>
      </c>
      <c r="CN85" s="45">
        <f>F52</f>
        <v>39</v>
      </c>
      <c r="CO85" s="45">
        <f>F65</f>
        <v>52</v>
      </c>
      <c r="CP85" s="46">
        <f>F45</f>
        <v>32</v>
      </c>
      <c r="CQ85" s="47">
        <f t="shared" si="83"/>
        <v>20049</v>
      </c>
      <c r="CR85" s="2"/>
      <c r="CS85" s="48" t="s">
        <v>17</v>
      </c>
      <c r="CT85" s="49" t="s">
        <v>22</v>
      </c>
      <c r="CU85" s="49" t="s">
        <v>81</v>
      </c>
      <c r="CV85" s="49" t="s">
        <v>70</v>
      </c>
      <c r="CW85" s="49" t="s">
        <v>97</v>
      </c>
      <c r="CX85" s="49" t="s">
        <v>61</v>
      </c>
      <c r="CY85" s="49" t="s">
        <v>40</v>
      </c>
      <c r="CZ85" s="49" t="s">
        <v>56</v>
      </c>
      <c r="DA85" s="50" t="s">
        <v>35</v>
      </c>
      <c r="DB85" s="42"/>
      <c r="DC85" s="24"/>
      <c r="DE85" s="19"/>
      <c r="DF85" s="34"/>
      <c r="DG85" s="44">
        <f>F26</f>
        <v>13</v>
      </c>
      <c r="DH85" s="45">
        <f>F33</f>
        <v>20</v>
      </c>
      <c r="DI85" s="45">
        <f>F22</f>
        <v>9</v>
      </c>
      <c r="DJ85" s="45">
        <f>F84</f>
        <v>71</v>
      </c>
      <c r="DK85" s="45">
        <f>F91</f>
        <v>78</v>
      </c>
      <c r="DL85" s="45">
        <f>F68</f>
        <v>55</v>
      </c>
      <c r="DM85" s="45">
        <f>F52</f>
        <v>39</v>
      </c>
      <c r="DN85" s="45">
        <f>F65</f>
        <v>52</v>
      </c>
      <c r="DO85" s="46">
        <f>F45</f>
        <v>32</v>
      </c>
      <c r="DP85" s="47">
        <f t="shared" si="84"/>
        <v>20049</v>
      </c>
      <c r="DQ85" s="2"/>
      <c r="DR85" s="48" t="s">
        <v>57</v>
      </c>
      <c r="DS85" s="49" t="s">
        <v>36</v>
      </c>
      <c r="DT85" s="49" t="s">
        <v>45</v>
      </c>
      <c r="DU85" s="49" t="s">
        <v>32</v>
      </c>
      <c r="DV85" s="49" t="s">
        <v>41</v>
      </c>
      <c r="DW85" s="49" t="s">
        <v>53</v>
      </c>
      <c r="DX85" s="49" t="s">
        <v>40</v>
      </c>
      <c r="DY85" s="49" t="s">
        <v>56</v>
      </c>
      <c r="DZ85" s="50" t="s">
        <v>35</v>
      </c>
      <c r="EA85" s="42"/>
      <c r="EB85" s="24"/>
      <c r="ED85" s="19"/>
      <c r="EE85" s="34"/>
      <c r="EF85" s="44">
        <f>F28</f>
        <v>15</v>
      </c>
      <c r="EG85" s="45">
        <f>F39</f>
        <v>26</v>
      </c>
      <c r="EH85" s="45">
        <f>F14</f>
        <v>1</v>
      </c>
      <c r="EI85" s="45">
        <f>F78</f>
        <v>65</v>
      </c>
      <c r="EJ85" s="45">
        <f>F89</f>
        <v>76</v>
      </c>
      <c r="EK85" s="45">
        <f>F76</f>
        <v>63</v>
      </c>
      <c r="EL85" s="45">
        <f>F56</f>
        <v>43</v>
      </c>
      <c r="EM85" s="45">
        <f>F61</f>
        <v>48</v>
      </c>
      <c r="EN85" s="46">
        <f>F45</f>
        <v>32</v>
      </c>
      <c r="EO85" s="47">
        <f t="shared" si="85"/>
        <v>20049</v>
      </c>
      <c r="EP85" s="2"/>
      <c r="EQ85" s="48" t="s">
        <v>31</v>
      </c>
      <c r="ER85" s="49" t="s">
        <v>63</v>
      </c>
      <c r="ES85" s="49" t="s">
        <v>81</v>
      </c>
      <c r="ET85" s="49" t="s">
        <v>85</v>
      </c>
      <c r="EU85" s="49" t="s">
        <v>33</v>
      </c>
      <c r="EV85" s="49" t="s">
        <v>61</v>
      </c>
      <c r="EW85" s="49" t="s">
        <v>65</v>
      </c>
      <c r="EX85" s="49" t="s">
        <v>83</v>
      </c>
      <c r="EY85" s="50" t="s">
        <v>35</v>
      </c>
      <c r="EZ85" s="42"/>
      <c r="FA85" s="24"/>
      <c r="FC85" s="19"/>
      <c r="FD85" s="34"/>
      <c r="FE85" s="44">
        <f>F30</f>
        <v>17</v>
      </c>
      <c r="FF85" s="45">
        <f>F35</f>
        <v>22</v>
      </c>
      <c r="FG85" s="45">
        <f>F16</f>
        <v>3</v>
      </c>
      <c r="FH85" s="45">
        <f>F82</f>
        <v>69</v>
      </c>
      <c r="FI85" s="45">
        <f>F87</f>
        <v>74</v>
      </c>
      <c r="FJ85" s="45">
        <f>F74</f>
        <v>61</v>
      </c>
      <c r="FK85" s="45">
        <f>F50</f>
        <v>37</v>
      </c>
      <c r="FL85" s="45">
        <f>F67</f>
        <v>54</v>
      </c>
      <c r="FM85" s="46">
        <f>F45</f>
        <v>32</v>
      </c>
      <c r="FN85" s="47">
        <f t="shared" si="86"/>
        <v>20049</v>
      </c>
      <c r="FO85" s="2"/>
      <c r="FP85" s="48" t="s">
        <v>17</v>
      </c>
      <c r="FQ85" s="49" t="s">
        <v>11</v>
      </c>
      <c r="FR85" s="49" t="s">
        <v>12</v>
      </c>
      <c r="FS85" s="49" t="s">
        <v>92</v>
      </c>
      <c r="FT85" s="49" t="s">
        <v>97</v>
      </c>
      <c r="FU85" s="49" t="s">
        <v>91</v>
      </c>
      <c r="FV85" s="49" t="s">
        <v>29</v>
      </c>
      <c r="FW85" s="49" t="s">
        <v>30</v>
      </c>
      <c r="FX85" s="50" t="s">
        <v>35</v>
      </c>
      <c r="FY85" s="42"/>
      <c r="FZ85" s="24"/>
      <c r="GB85" s="19"/>
      <c r="GC85" s="34"/>
      <c r="GD85" s="44">
        <f>F24</f>
        <v>11</v>
      </c>
      <c r="GE85" s="45">
        <f>F37</f>
        <v>24</v>
      </c>
      <c r="GF85" s="45">
        <f>F20</f>
        <v>7</v>
      </c>
      <c r="GG85" s="45">
        <f>F80</f>
        <v>67</v>
      </c>
      <c r="GH85" s="45">
        <f>F93</f>
        <v>80</v>
      </c>
      <c r="GI85" s="45">
        <f>F70</f>
        <v>57</v>
      </c>
      <c r="GJ85" s="45">
        <f>F58</f>
        <v>45</v>
      </c>
      <c r="GK85" s="45">
        <f>F59</f>
        <v>46</v>
      </c>
      <c r="GL85" s="46">
        <f>F45</f>
        <v>32</v>
      </c>
      <c r="GM85" s="47">
        <f t="shared" si="87"/>
        <v>20049</v>
      </c>
      <c r="GN85" s="2"/>
      <c r="GO85" s="48" t="s">
        <v>73</v>
      </c>
      <c r="GP85" s="49" t="s">
        <v>22</v>
      </c>
      <c r="GQ85" s="49" t="s">
        <v>37</v>
      </c>
      <c r="GR85" s="49" t="s">
        <v>70</v>
      </c>
      <c r="GS85" s="49" t="s">
        <v>28</v>
      </c>
      <c r="GT85" s="49" t="s">
        <v>34</v>
      </c>
      <c r="GU85" s="49" t="s">
        <v>76</v>
      </c>
      <c r="GV85" s="49" t="s">
        <v>25</v>
      </c>
      <c r="GW85" s="50" t="s">
        <v>35</v>
      </c>
      <c r="GX85" s="42"/>
      <c r="GY85" s="24"/>
    </row>
    <row r="86" spans="1:207" x14ac:dyDescent="0.2">
      <c r="A86" s="2"/>
      <c r="B86" s="2"/>
      <c r="C86" s="2"/>
      <c r="D86" s="101" t="s">
        <v>60</v>
      </c>
      <c r="E86" s="102" t="s">
        <v>103</v>
      </c>
      <c r="F86" s="103">
        <f>B4+(72*B6)</f>
        <v>73</v>
      </c>
      <c r="G86" s="2"/>
      <c r="I86" s="19"/>
      <c r="J86" s="34"/>
      <c r="K86" s="44">
        <f>F57</f>
        <v>44</v>
      </c>
      <c r="L86" s="45">
        <f>F62</f>
        <v>49</v>
      </c>
      <c r="M86" s="45">
        <f>F43</f>
        <v>30</v>
      </c>
      <c r="N86" s="45">
        <f>F23</f>
        <v>10</v>
      </c>
      <c r="O86" s="45">
        <f>F40</f>
        <v>27</v>
      </c>
      <c r="P86" s="45">
        <f>F18</f>
        <v>5</v>
      </c>
      <c r="Q86" s="45">
        <f>F82</f>
        <v>69</v>
      </c>
      <c r="R86" s="45">
        <f>F87</f>
        <v>74</v>
      </c>
      <c r="S86" s="46">
        <f>F74</f>
        <v>61</v>
      </c>
      <c r="T86" s="47">
        <f t="shared" si="80"/>
        <v>20049</v>
      </c>
      <c r="U86" s="2"/>
      <c r="V86" s="48" t="s">
        <v>98</v>
      </c>
      <c r="W86" s="49" t="s">
        <v>99</v>
      </c>
      <c r="X86" s="49" t="s">
        <v>93</v>
      </c>
      <c r="Y86" s="49" t="s">
        <v>95</v>
      </c>
      <c r="Z86" s="49" t="s">
        <v>96</v>
      </c>
      <c r="AA86" s="49" t="s">
        <v>94</v>
      </c>
      <c r="AB86" s="49" t="s">
        <v>92</v>
      </c>
      <c r="AC86" s="49" t="s">
        <v>97</v>
      </c>
      <c r="AD86" s="50" t="s">
        <v>91</v>
      </c>
      <c r="AE86" s="42"/>
      <c r="AF86" s="24"/>
      <c r="AH86" s="19"/>
      <c r="AI86" s="34"/>
      <c r="AJ86" s="44">
        <f>F51</f>
        <v>38</v>
      </c>
      <c r="AK86" s="45">
        <f>F64</f>
        <v>51</v>
      </c>
      <c r="AL86" s="45">
        <f>F47</f>
        <v>34</v>
      </c>
      <c r="AM86" s="45">
        <f>F31</f>
        <v>18</v>
      </c>
      <c r="AN86" s="45">
        <f>F32</f>
        <v>19</v>
      </c>
      <c r="AO86" s="45">
        <f>F18</f>
        <v>5</v>
      </c>
      <c r="AP86" s="45">
        <f>F80</f>
        <v>67</v>
      </c>
      <c r="AQ86" s="45">
        <f>F93</f>
        <v>80</v>
      </c>
      <c r="AR86" s="46">
        <f>F70</f>
        <v>57</v>
      </c>
      <c r="AS86" s="47">
        <f t="shared" si="81"/>
        <v>20049</v>
      </c>
      <c r="AT86" s="2"/>
      <c r="AU86" s="48" t="s">
        <v>51</v>
      </c>
      <c r="AV86" s="49" t="s">
        <v>66</v>
      </c>
      <c r="AW86" s="49" t="s">
        <v>15</v>
      </c>
      <c r="AX86" s="49" t="s">
        <v>79</v>
      </c>
      <c r="AY86" s="49" t="s">
        <v>44</v>
      </c>
      <c r="AZ86" s="49" t="s">
        <v>94</v>
      </c>
      <c r="BA86" s="49" t="s">
        <v>70</v>
      </c>
      <c r="BB86" s="49" t="s">
        <v>28</v>
      </c>
      <c r="BC86" s="50" t="s">
        <v>34</v>
      </c>
      <c r="BD86" s="42"/>
      <c r="BE86" s="24"/>
      <c r="BG86" s="19"/>
      <c r="BH86" s="34"/>
      <c r="BI86" s="44">
        <f>F55</f>
        <v>42</v>
      </c>
      <c r="BJ86" s="45">
        <f>F66</f>
        <v>53</v>
      </c>
      <c r="BK86" s="45">
        <f>F41</f>
        <v>28</v>
      </c>
      <c r="BL86" s="45">
        <f>F29</f>
        <v>16</v>
      </c>
      <c r="BM86" s="45">
        <f>F34</f>
        <v>21</v>
      </c>
      <c r="BN86" s="45">
        <f>F18</f>
        <v>5</v>
      </c>
      <c r="BO86" s="45">
        <f>F78</f>
        <v>65</v>
      </c>
      <c r="BP86" s="45">
        <f>F89</f>
        <v>76</v>
      </c>
      <c r="BQ86" s="46">
        <f>F76</f>
        <v>63</v>
      </c>
      <c r="BR86" s="47">
        <f t="shared" si="82"/>
        <v>20049</v>
      </c>
      <c r="BS86" s="2"/>
      <c r="BT86" s="48" t="s">
        <v>14</v>
      </c>
      <c r="BU86" s="49" t="s">
        <v>38</v>
      </c>
      <c r="BV86" s="49" t="s">
        <v>75</v>
      </c>
      <c r="BW86" s="49" t="s">
        <v>21</v>
      </c>
      <c r="BX86" s="49" t="s">
        <v>58</v>
      </c>
      <c r="BY86" s="49" t="s">
        <v>94</v>
      </c>
      <c r="BZ86" s="49" t="s">
        <v>85</v>
      </c>
      <c r="CA86" s="49" t="s">
        <v>33</v>
      </c>
      <c r="CB86" s="50" t="s">
        <v>61</v>
      </c>
      <c r="CC86" s="42"/>
      <c r="CD86" s="24"/>
      <c r="CF86" s="19"/>
      <c r="CG86" s="34"/>
      <c r="CH86" s="44">
        <f>F53</f>
        <v>40</v>
      </c>
      <c r="CI86" s="45">
        <f>F60</f>
        <v>47</v>
      </c>
      <c r="CJ86" s="45">
        <f>F49</f>
        <v>36</v>
      </c>
      <c r="CK86" s="45">
        <f>F25</f>
        <v>12</v>
      </c>
      <c r="CL86" s="45">
        <f>F38</f>
        <v>25</v>
      </c>
      <c r="CM86" s="45">
        <f>F18</f>
        <v>5</v>
      </c>
      <c r="CN86" s="45">
        <f>F84</f>
        <v>71</v>
      </c>
      <c r="CO86" s="45">
        <f>F91</f>
        <v>78</v>
      </c>
      <c r="CP86" s="46">
        <f>F68</f>
        <v>55</v>
      </c>
      <c r="CQ86" s="47">
        <f t="shared" si="83"/>
        <v>20049</v>
      </c>
      <c r="CR86" s="2"/>
      <c r="CS86" s="48" t="s">
        <v>82</v>
      </c>
      <c r="CT86" s="49" t="s">
        <v>16</v>
      </c>
      <c r="CU86" s="49" t="s">
        <v>23</v>
      </c>
      <c r="CV86" s="49" t="s">
        <v>62</v>
      </c>
      <c r="CW86" s="49" t="s">
        <v>71</v>
      </c>
      <c r="CX86" s="49" t="s">
        <v>94</v>
      </c>
      <c r="CY86" s="49" t="s">
        <v>32</v>
      </c>
      <c r="CZ86" s="49" t="s">
        <v>41</v>
      </c>
      <c r="DA86" s="50" t="s">
        <v>53</v>
      </c>
      <c r="DB86" s="42"/>
      <c r="DC86" s="24"/>
      <c r="DE86" s="19"/>
      <c r="DF86" s="34"/>
      <c r="DG86" s="44">
        <f>F57</f>
        <v>44</v>
      </c>
      <c r="DH86" s="45">
        <f>F64</f>
        <v>51</v>
      </c>
      <c r="DI86" s="45">
        <f>F41</f>
        <v>28</v>
      </c>
      <c r="DJ86" s="45">
        <f>F25</f>
        <v>12</v>
      </c>
      <c r="DK86" s="45">
        <f>F38</f>
        <v>25</v>
      </c>
      <c r="DL86" s="45">
        <f>F18</f>
        <v>5</v>
      </c>
      <c r="DM86" s="45">
        <f>F80</f>
        <v>67</v>
      </c>
      <c r="DN86" s="45">
        <f>F87</f>
        <v>74</v>
      </c>
      <c r="DO86" s="46">
        <f>F76</f>
        <v>63</v>
      </c>
      <c r="DP86" s="47">
        <f t="shared" si="84"/>
        <v>20049</v>
      </c>
      <c r="DQ86" s="2"/>
      <c r="DR86" s="48" t="s">
        <v>98</v>
      </c>
      <c r="DS86" s="49" t="s">
        <v>66</v>
      </c>
      <c r="DT86" s="49" t="s">
        <v>75</v>
      </c>
      <c r="DU86" s="49" t="s">
        <v>62</v>
      </c>
      <c r="DV86" s="49" t="s">
        <v>71</v>
      </c>
      <c r="DW86" s="49" t="s">
        <v>94</v>
      </c>
      <c r="DX86" s="49" t="s">
        <v>70</v>
      </c>
      <c r="DY86" s="49" t="s">
        <v>97</v>
      </c>
      <c r="DZ86" s="50" t="s">
        <v>61</v>
      </c>
      <c r="EA86" s="42"/>
      <c r="EB86" s="24"/>
      <c r="ED86" s="19"/>
      <c r="EE86" s="34"/>
      <c r="EF86" s="44">
        <f>F51</f>
        <v>38</v>
      </c>
      <c r="EG86" s="45">
        <f>F62</f>
        <v>49</v>
      </c>
      <c r="EH86" s="45">
        <f>F49</f>
        <v>36</v>
      </c>
      <c r="EI86" s="45">
        <f>F29</f>
        <v>16</v>
      </c>
      <c r="EJ86" s="45">
        <f>F34</f>
        <v>21</v>
      </c>
      <c r="EK86" s="45">
        <f>F18</f>
        <v>5</v>
      </c>
      <c r="EL86" s="45">
        <f>F82</f>
        <v>69</v>
      </c>
      <c r="EM86" s="45">
        <f>F93</f>
        <v>80</v>
      </c>
      <c r="EN86" s="46">
        <f>F68</f>
        <v>55</v>
      </c>
      <c r="EO86" s="47">
        <f t="shared" si="85"/>
        <v>20049</v>
      </c>
      <c r="EP86" s="2"/>
      <c r="EQ86" s="48" t="s">
        <v>51</v>
      </c>
      <c r="ER86" s="49" t="s">
        <v>99</v>
      </c>
      <c r="ES86" s="49" t="s">
        <v>23</v>
      </c>
      <c r="ET86" s="49" t="s">
        <v>21</v>
      </c>
      <c r="EU86" s="49" t="s">
        <v>58</v>
      </c>
      <c r="EV86" s="49" t="s">
        <v>94</v>
      </c>
      <c r="EW86" s="49" t="s">
        <v>92</v>
      </c>
      <c r="EX86" s="49" t="s">
        <v>28</v>
      </c>
      <c r="EY86" s="50" t="s">
        <v>53</v>
      </c>
      <c r="EZ86" s="42"/>
      <c r="FA86" s="24"/>
      <c r="FC86" s="19"/>
      <c r="FD86" s="34"/>
      <c r="FE86" s="44">
        <f>F55</f>
        <v>42</v>
      </c>
      <c r="FF86" s="45">
        <f>F60</f>
        <v>47</v>
      </c>
      <c r="FG86" s="45">
        <f>F47</f>
        <v>34</v>
      </c>
      <c r="FH86" s="45">
        <f>F23</f>
        <v>10</v>
      </c>
      <c r="FI86" s="45">
        <f>F40</f>
        <v>27</v>
      </c>
      <c r="FJ86" s="45">
        <f>F18</f>
        <v>5</v>
      </c>
      <c r="FK86" s="45">
        <f>F84</f>
        <v>71</v>
      </c>
      <c r="FL86" s="45">
        <f>F89</f>
        <v>76</v>
      </c>
      <c r="FM86" s="46">
        <f>F70</f>
        <v>57</v>
      </c>
      <c r="FN86" s="47">
        <f t="shared" si="86"/>
        <v>20049</v>
      </c>
      <c r="FO86" s="2"/>
      <c r="FP86" s="48" t="s">
        <v>14</v>
      </c>
      <c r="FQ86" s="49" t="s">
        <v>16</v>
      </c>
      <c r="FR86" s="49" t="s">
        <v>15</v>
      </c>
      <c r="FS86" s="49" t="s">
        <v>95</v>
      </c>
      <c r="FT86" s="49" t="s">
        <v>96</v>
      </c>
      <c r="FU86" s="49" t="s">
        <v>94</v>
      </c>
      <c r="FV86" s="49" t="s">
        <v>32</v>
      </c>
      <c r="FW86" s="49" t="s">
        <v>33</v>
      </c>
      <c r="FX86" s="50" t="s">
        <v>34</v>
      </c>
      <c r="FY86" s="42"/>
      <c r="FZ86" s="24"/>
      <c r="GB86" s="19"/>
      <c r="GC86" s="34"/>
      <c r="GD86" s="44">
        <f>F53</f>
        <v>40</v>
      </c>
      <c r="GE86" s="45">
        <f>F66</f>
        <v>53</v>
      </c>
      <c r="GF86" s="45">
        <f>F43</f>
        <v>30</v>
      </c>
      <c r="GG86" s="45">
        <f>F31</f>
        <v>18</v>
      </c>
      <c r="GH86" s="45">
        <f>F32</f>
        <v>19</v>
      </c>
      <c r="GI86" s="45">
        <f>F18</f>
        <v>5</v>
      </c>
      <c r="GJ86" s="45">
        <f>F78</f>
        <v>65</v>
      </c>
      <c r="GK86" s="45">
        <f>F91</f>
        <v>78</v>
      </c>
      <c r="GL86" s="46">
        <f>F74</f>
        <v>61</v>
      </c>
      <c r="GM86" s="47">
        <f t="shared" si="87"/>
        <v>20049</v>
      </c>
      <c r="GN86" s="2"/>
      <c r="GO86" s="48" t="s">
        <v>82</v>
      </c>
      <c r="GP86" s="49" t="s">
        <v>38</v>
      </c>
      <c r="GQ86" s="49" t="s">
        <v>93</v>
      </c>
      <c r="GR86" s="49" t="s">
        <v>79</v>
      </c>
      <c r="GS86" s="49" t="s">
        <v>44</v>
      </c>
      <c r="GT86" s="49" t="s">
        <v>94</v>
      </c>
      <c r="GU86" s="49" t="s">
        <v>85</v>
      </c>
      <c r="GV86" s="49" t="s">
        <v>41</v>
      </c>
      <c r="GW86" s="50" t="s">
        <v>91</v>
      </c>
      <c r="GX86" s="42"/>
      <c r="GY86" s="24"/>
    </row>
    <row r="87" spans="1:207" x14ac:dyDescent="0.2">
      <c r="A87" s="2"/>
      <c r="B87" s="2"/>
      <c r="C87" s="2"/>
      <c r="D87" s="101" t="s">
        <v>97</v>
      </c>
      <c r="E87" s="102" t="s">
        <v>103</v>
      </c>
      <c r="F87" s="117">
        <f>B4+(73*B6)</f>
        <v>74</v>
      </c>
      <c r="G87" s="2"/>
      <c r="I87" s="19"/>
      <c r="J87" s="34"/>
      <c r="K87" s="44">
        <f>F90</f>
        <v>77</v>
      </c>
      <c r="L87" s="45">
        <f>F68</f>
        <v>55</v>
      </c>
      <c r="M87" s="45">
        <f>F85</f>
        <v>72</v>
      </c>
      <c r="N87" s="45">
        <f>F65</f>
        <v>52</v>
      </c>
      <c r="O87" s="45">
        <f>F46</f>
        <v>33</v>
      </c>
      <c r="P87" s="45">
        <f>F51</f>
        <v>38</v>
      </c>
      <c r="Q87" s="45">
        <f>F34</f>
        <v>21</v>
      </c>
      <c r="R87" s="45">
        <f>F21</f>
        <v>8</v>
      </c>
      <c r="S87" s="46">
        <f>F26</f>
        <v>13</v>
      </c>
      <c r="T87" s="47">
        <f t="shared" si="80"/>
        <v>20049</v>
      </c>
      <c r="U87" s="2"/>
      <c r="V87" s="48" t="s">
        <v>55</v>
      </c>
      <c r="W87" s="49" t="s">
        <v>53</v>
      </c>
      <c r="X87" s="49" t="s">
        <v>54</v>
      </c>
      <c r="Y87" s="49" t="s">
        <v>56</v>
      </c>
      <c r="Z87" s="49" t="s">
        <v>50</v>
      </c>
      <c r="AA87" s="49" t="s">
        <v>51</v>
      </c>
      <c r="AB87" s="49" t="s">
        <v>58</v>
      </c>
      <c r="AC87" s="49" t="s">
        <v>52</v>
      </c>
      <c r="AD87" s="50" t="s">
        <v>57</v>
      </c>
      <c r="AE87" s="42"/>
      <c r="AF87" s="24"/>
      <c r="AH87" s="19"/>
      <c r="AI87" s="34"/>
      <c r="AJ87" s="44">
        <f>F90</f>
        <v>77</v>
      </c>
      <c r="AK87" s="45">
        <f>F76</f>
        <v>63</v>
      </c>
      <c r="AL87" s="45">
        <f>F77</f>
        <v>64</v>
      </c>
      <c r="AM87" s="45">
        <f>F61</f>
        <v>48</v>
      </c>
      <c r="AN87" s="45">
        <f>F44</f>
        <v>31</v>
      </c>
      <c r="AO87" s="45">
        <f>F57</f>
        <v>44</v>
      </c>
      <c r="AP87" s="45">
        <f>F38</f>
        <v>25</v>
      </c>
      <c r="AQ87" s="45">
        <f>F15</f>
        <v>2</v>
      </c>
      <c r="AR87" s="46">
        <f>F28</f>
        <v>15</v>
      </c>
      <c r="AS87" s="47">
        <f t="shared" si="81"/>
        <v>20049</v>
      </c>
      <c r="AT87" s="2"/>
      <c r="AU87" s="48" t="s">
        <v>55</v>
      </c>
      <c r="AV87" s="49" t="s">
        <v>61</v>
      </c>
      <c r="AW87" s="49" t="s">
        <v>19</v>
      </c>
      <c r="AX87" s="49" t="s">
        <v>83</v>
      </c>
      <c r="AY87" s="49" t="s">
        <v>39</v>
      </c>
      <c r="AZ87" s="49" t="s">
        <v>98</v>
      </c>
      <c r="BA87" s="49" t="s">
        <v>71</v>
      </c>
      <c r="BB87" s="49" t="s">
        <v>20</v>
      </c>
      <c r="BC87" s="50" t="s">
        <v>31</v>
      </c>
      <c r="BD87" s="42"/>
      <c r="BE87" s="24"/>
      <c r="BG87" s="19"/>
      <c r="BH87" s="34"/>
      <c r="BI87" s="44">
        <f>F90</f>
        <v>77</v>
      </c>
      <c r="BJ87" s="45">
        <f>F74</f>
        <v>61</v>
      </c>
      <c r="BK87" s="45">
        <f>F79</f>
        <v>66</v>
      </c>
      <c r="BL87" s="45">
        <f>F67</f>
        <v>54</v>
      </c>
      <c r="BM87" s="45">
        <f>F42</f>
        <v>29</v>
      </c>
      <c r="BN87" s="45">
        <f>F53</f>
        <v>40</v>
      </c>
      <c r="BO87" s="45">
        <f>F32</f>
        <v>19</v>
      </c>
      <c r="BP87" s="45">
        <f>F19</f>
        <v>6</v>
      </c>
      <c r="BQ87" s="46">
        <f>F30</f>
        <v>17</v>
      </c>
      <c r="BR87" s="47">
        <f t="shared" si="82"/>
        <v>20049</v>
      </c>
      <c r="BS87" s="2"/>
      <c r="BT87" s="48" t="s">
        <v>55</v>
      </c>
      <c r="BU87" s="49" t="s">
        <v>91</v>
      </c>
      <c r="BV87" s="49" t="s">
        <v>27</v>
      </c>
      <c r="BW87" s="49" t="s">
        <v>30</v>
      </c>
      <c r="BX87" s="49" t="s">
        <v>67</v>
      </c>
      <c r="BY87" s="49" t="s">
        <v>82</v>
      </c>
      <c r="BZ87" s="49" t="s">
        <v>44</v>
      </c>
      <c r="CA87" s="49" t="s">
        <v>72</v>
      </c>
      <c r="CB87" s="50" t="s">
        <v>17</v>
      </c>
      <c r="CC87" s="42"/>
      <c r="CD87" s="24"/>
      <c r="CF87" s="19"/>
      <c r="CG87" s="34"/>
      <c r="CH87" s="44">
        <f>F90</f>
        <v>77</v>
      </c>
      <c r="CI87" s="45">
        <f>F70</f>
        <v>57</v>
      </c>
      <c r="CJ87" s="45">
        <f>F83</f>
        <v>70</v>
      </c>
      <c r="CK87" s="45">
        <f>F59</f>
        <v>46</v>
      </c>
      <c r="CL87" s="45">
        <f>F48</f>
        <v>35</v>
      </c>
      <c r="CM87" s="45">
        <f>F55</f>
        <v>42</v>
      </c>
      <c r="CN87" s="45">
        <f>F40</f>
        <v>27</v>
      </c>
      <c r="CO87" s="45">
        <f>F17</f>
        <v>4</v>
      </c>
      <c r="CP87" s="46">
        <f>F24</f>
        <v>11</v>
      </c>
      <c r="CQ87" s="47">
        <f t="shared" si="83"/>
        <v>20049</v>
      </c>
      <c r="CR87" s="2"/>
      <c r="CS87" s="48" t="s">
        <v>55</v>
      </c>
      <c r="CT87" s="49" t="s">
        <v>34</v>
      </c>
      <c r="CU87" s="49" t="s">
        <v>43</v>
      </c>
      <c r="CV87" s="49" t="s">
        <v>25</v>
      </c>
      <c r="CW87" s="49" t="s">
        <v>84</v>
      </c>
      <c r="CX87" s="49" t="s">
        <v>14</v>
      </c>
      <c r="CY87" s="49" t="s">
        <v>96</v>
      </c>
      <c r="CZ87" s="49" t="s">
        <v>64</v>
      </c>
      <c r="DA87" s="50" t="s">
        <v>73</v>
      </c>
      <c r="DB87" s="42"/>
      <c r="DC87" s="24"/>
      <c r="DE87" s="19"/>
      <c r="DF87" s="34"/>
      <c r="DG87" s="44">
        <f>F90</f>
        <v>77</v>
      </c>
      <c r="DH87" s="45">
        <f>F70</f>
        <v>57</v>
      </c>
      <c r="DI87" s="45">
        <f>F83</f>
        <v>70</v>
      </c>
      <c r="DJ87" s="45">
        <f>F67</f>
        <v>54</v>
      </c>
      <c r="DK87" s="45">
        <f>F44</f>
        <v>31</v>
      </c>
      <c r="DL87" s="45">
        <f>F51</f>
        <v>38</v>
      </c>
      <c r="DM87" s="45">
        <f>F32</f>
        <v>19</v>
      </c>
      <c r="DN87" s="45">
        <f>F21</f>
        <v>8</v>
      </c>
      <c r="DO87" s="46">
        <f>F28</f>
        <v>15</v>
      </c>
      <c r="DP87" s="47">
        <f t="shared" si="84"/>
        <v>20049</v>
      </c>
      <c r="DQ87" s="2"/>
      <c r="DR87" s="48" t="s">
        <v>55</v>
      </c>
      <c r="DS87" s="49" t="s">
        <v>34</v>
      </c>
      <c r="DT87" s="49" t="s">
        <v>43</v>
      </c>
      <c r="DU87" s="49" t="s">
        <v>30</v>
      </c>
      <c r="DV87" s="49" t="s">
        <v>39</v>
      </c>
      <c r="DW87" s="49" t="s">
        <v>51</v>
      </c>
      <c r="DX87" s="49" t="s">
        <v>44</v>
      </c>
      <c r="DY87" s="49" t="s">
        <v>52</v>
      </c>
      <c r="DZ87" s="50" t="s">
        <v>31</v>
      </c>
      <c r="EA87" s="42"/>
      <c r="EB87" s="24"/>
      <c r="ED87" s="19"/>
      <c r="EE87" s="34"/>
      <c r="EF87" s="44">
        <f>F90</f>
        <v>77</v>
      </c>
      <c r="EG87" s="45">
        <f>F74</f>
        <v>61</v>
      </c>
      <c r="EH87" s="45">
        <f>F79</f>
        <v>66</v>
      </c>
      <c r="EI87" s="45">
        <f>F59</f>
        <v>46</v>
      </c>
      <c r="EJ87" s="45">
        <f>F46</f>
        <v>33</v>
      </c>
      <c r="EK87" s="45">
        <f>F57</f>
        <v>44</v>
      </c>
      <c r="EL87" s="45">
        <f>F40</f>
        <v>27</v>
      </c>
      <c r="EM87" s="45">
        <f>F15</f>
        <v>2</v>
      </c>
      <c r="EN87" s="46">
        <f>F26</f>
        <v>13</v>
      </c>
      <c r="EO87" s="47">
        <f t="shared" si="85"/>
        <v>20049</v>
      </c>
      <c r="EP87" s="2"/>
      <c r="EQ87" s="48" t="s">
        <v>55</v>
      </c>
      <c r="ER87" s="49" t="s">
        <v>91</v>
      </c>
      <c r="ES87" s="49" t="s">
        <v>27</v>
      </c>
      <c r="ET87" s="49" t="s">
        <v>25</v>
      </c>
      <c r="EU87" s="49" t="s">
        <v>50</v>
      </c>
      <c r="EV87" s="49" t="s">
        <v>98</v>
      </c>
      <c r="EW87" s="49" t="s">
        <v>96</v>
      </c>
      <c r="EX87" s="49" t="s">
        <v>20</v>
      </c>
      <c r="EY87" s="50" t="s">
        <v>57</v>
      </c>
      <c r="EZ87" s="42"/>
      <c r="FA87" s="24"/>
      <c r="FC87" s="19"/>
      <c r="FD87" s="34"/>
      <c r="FE87" s="44">
        <f>F90</f>
        <v>77</v>
      </c>
      <c r="FF87" s="45">
        <f>F68</f>
        <v>55</v>
      </c>
      <c r="FG87" s="45">
        <f>F85</f>
        <v>72</v>
      </c>
      <c r="FH87" s="45">
        <f>F61</f>
        <v>48</v>
      </c>
      <c r="FI87" s="45">
        <f>F48</f>
        <v>35</v>
      </c>
      <c r="FJ87" s="45">
        <f>F53</f>
        <v>40</v>
      </c>
      <c r="FK87" s="45">
        <f>F38</f>
        <v>25</v>
      </c>
      <c r="FL87" s="45">
        <f>F19</f>
        <v>6</v>
      </c>
      <c r="FM87" s="46">
        <f>F24</f>
        <v>11</v>
      </c>
      <c r="FN87" s="47">
        <f t="shared" si="86"/>
        <v>20049</v>
      </c>
      <c r="FO87" s="2"/>
      <c r="FP87" s="48" t="s">
        <v>55</v>
      </c>
      <c r="FQ87" s="49" t="s">
        <v>53</v>
      </c>
      <c r="FR87" s="49" t="s">
        <v>54</v>
      </c>
      <c r="FS87" s="49" t="s">
        <v>83</v>
      </c>
      <c r="FT87" s="49" t="s">
        <v>84</v>
      </c>
      <c r="FU87" s="49" t="s">
        <v>82</v>
      </c>
      <c r="FV87" s="49" t="s">
        <v>71</v>
      </c>
      <c r="FW87" s="49" t="s">
        <v>72</v>
      </c>
      <c r="FX87" s="50" t="s">
        <v>73</v>
      </c>
      <c r="FY87" s="42"/>
      <c r="FZ87" s="24"/>
      <c r="GB87" s="19"/>
      <c r="GC87" s="34"/>
      <c r="GD87" s="44">
        <f>F90</f>
        <v>77</v>
      </c>
      <c r="GE87" s="45">
        <f>F76</f>
        <v>63</v>
      </c>
      <c r="GF87" s="45">
        <f>F77</f>
        <v>64</v>
      </c>
      <c r="GG87" s="45">
        <f>F65</f>
        <v>52</v>
      </c>
      <c r="GH87" s="45">
        <f>F42</f>
        <v>29</v>
      </c>
      <c r="GI87" s="45">
        <f>F55</f>
        <v>42</v>
      </c>
      <c r="GJ87" s="45">
        <f>F34</f>
        <v>21</v>
      </c>
      <c r="GK87" s="45">
        <f>F17</f>
        <v>4</v>
      </c>
      <c r="GL87" s="46">
        <f>F30</f>
        <v>17</v>
      </c>
      <c r="GM87" s="47">
        <f t="shared" si="87"/>
        <v>20049</v>
      </c>
      <c r="GN87" s="2"/>
      <c r="GO87" s="48" t="s">
        <v>55</v>
      </c>
      <c r="GP87" s="49" t="s">
        <v>61</v>
      </c>
      <c r="GQ87" s="49" t="s">
        <v>19</v>
      </c>
      <c r="GR87" s="49" t="s">
        <v>56</v>
      </c>
      <c r="GS87" s="49" t="s">
        <v>67</v>
      </c>
      <c r="GT87" s="49" t="s">
        <v>14</v>
      </c>
      <c r="GU87" s="49" t="s">
        <v>58</v>
      </c>
      <c r="GV87" s="49" t="s">
        <v>64</v>
      </c>
      <c r="GW87" s="50" t="s">
        <v>17</v>
      </c>
      <c r="GX87" s="42"/>
      <c r="GY87" s="24"/>
    </row>
    <row r="88" spans="1:207" x14ac:dyDescent="0.2">
      <c r="A88" s="2"/>
      <c r="B88" s="2"/>
      <c r="C88" s="2"/>
      <c r="D88" s="101" t="s">
        <v>68</v>
      </c>
      <c r="E88" s="102" t="s">
        <v>103</v>
      </c>
      <c r="F88" s="117">
        <f>B4+(74*B6)</f>
        <v>75</v>
      </c>
      <c r="G88" s="2"/>
      <c r="I88" s="19"/>
      <c r="J88" s="34"/>
      <c r="K88" s="44">
        <f>F38</f>
        <v>25</v>
      </c>
      <c r="L88" s="45">
        <f>F19</f>
        <v>6</v>
      </c>
      <c r="M88" s="45">
        <f>F24</f>
        <v>11</v>
      </c>
      <c r="N88" s="45">
        <f>F88</f>
        <v>75</v>
      </c>
      <c r="O88" s="45">
        <f>F75</f>
        <v>62</v>
      </c>
      <c r="P88" s="45">
        <f>F80</f>
        <v>67</v>
      </c>
      <c r="Q88" s="45">
        <f>F63</f>
        <v>50</v>
      </c>
      <c r="R88" s="45">
        <f>F41</f>
        <v>28</v>
      </c>
      <c r="S88" s="46">
        <f>F58</f>
        <v>45</v>
      </c>
      <c r="T88" s="47">
        <f t="shared" si="80"/>
        <v>20049</v>
      </c>
      <c r="U88" s="2"/>
      <c r="V88" s="48" t="s">
        <v>71</v>
      </c>
      <c r="W88" s="49" t="s">
        <v>72</v>
      </c>
      <c r="X88" s="49" t="s">
        <v>73</v>
      </c>
      <c r="Y88" s="49" t="s">
        <v>68</v>
      </c>
      <c r="Z88" s="49" t="s">
        <v>69</v>
      </c>
      <c r="AA88" s="49" t="s">
        <v>70</v>
      </c>
      <c r="AB88" s="49" t="s">
        <v>74</v>
      </c>
      <c r="AC88" s="49" t="s">
        <v>75</v>
      </c>
      <c r="AD88" s="50" t="s">
        <v>76</v>
      </c>
      <c r="AE88" s="42"/>
      <c r="AF88" s="24"/>
      <c r="AH88" s="19"/>
      <c r="AI88" s="34"/>
      <c r="AJ88" s="44">
        <f>F34</f>
        <v>21</v>
      </c>
      <c r="AK88" s="45">
        <f>F17</f>
        <v>4</v>
      </c>
      <c r="AL88" s="45">
        <f>F30</f>
        <v>17</v>
      </c>
      <c r="AM88" s="45">
        <f>F92</f>
        <v>79</v>
      </c>
      <c r="AN88" s="45">
        <f>F69</f>
        <v>56</v>
      </c>
      <c r="AO88" s="45">
        <f>F82</f>
        <v>69</v>
      </c>
      <c r="AP88" s="45">
        <f>F63</f>
        <v>50</v>
      </c>
      <c r="AQ88" s="45">
        <f>F49</f>
        <v>36</v>
      </c>
      <c r="AR88" s="46">
        <f>F50</f>
        <v>37</v>
      </c>
      <c r="AS88" s="47">
        <f t="shared" si="81"/>
        <v>20049</v>
      </c>
      <c r="AT88" s="2"/>
      <c r="AU88" s="48" t="s">
        <v>58</v>
      </c>
      <c r="AV88" s="49" t="s">
        <v>64</v>
      </c>
      <c r="AW88" s="49" t="s">
        <v>17</v>
      </c>
      <c r="AX88" s="49" t="s">
        <v>86</v>
      </c>
      <c r="AY88" s="49" t="s">
        <v>42</v>
      </c>
      <c r="AZ88" s="49" t="s">
        <v>92</v>
      </c>
      <c r="BA88" s="49" t="s">
        <v>74</v>
      </c>
      <c r="BB88" s="49" t="s">
        <v>23</v>
      </c>
      <c r="BC88" s="50" t="s">
        <v>29</v>
      </c>
      <c r="BD88" s="42"/>
      <c r="BE88" s="24"/>
      <c r="BG88" s="19"/>
      <c r="BH88" s="34"/>
      <c r="BI88" s="44">
        <f>F40</f>
        <v>27</v>
      </c>
      <c r="BJ88" s="45">
        <f>F15</f>
        <v>2</v>
      </c>
      <c r="BK88" s="45">
        <f>F26</f>
        <v>13</v>
      </c>
      <c r="BL88" s="45">
        <f>F86</f>
        <v>73</v>
      </c>
      <c r="BM88" s="45">
        <f>F73</f>
        <v>60</v>
      </c>
      <c r="BN88" s="45">
        <f>F84</f>
        <v>71</v>
      </c>
      <c r="BO88" s="45">
        <f>F63</f>
        <v>50</v>
      </c>
      <c r="BP88" s="45">
        <f>F47</f>
        <v>34</v>
      </c>
      <c r="BQ88" s="46">
        <f>F52</f>
        <v>39</v>
      </c>
      <c r="BR88" s="47">
        <f t="shared" si="82"/>
        <v>20049</v>
      </c>
      <c r="BS88" s="2"/>
      <c r="BT88" s="48" t="s">
        <v>96</v>
      </c>
      <c r="BU88" s="49" t="s">
        <v>20</v>
      </c>
      <c r="BV88" s="49" t="s">
        <v>57</v>
      </c>
      <c r="BW88" s="49" t="s">
        <v>60</v>
      </c>
      <c r="BX88" s="49" t="s">
        <v>87</v>
      </c>
      <c r="BY88" s="49" t="s">
        <v>32</v>
      </c>
      <c r="BZ88" s="49" t="s">
        <v>74</v>
      </c>
      <c r="CA88" s="49" t="s">
        <v>15</v>
      </c>
      <c r="CB88" s="50" t="s">
        <v>40</v>
      </c>
      <c r="CC88" s="42"/>
      <c r="CD88" s="24"/>
      <c r="CF88" s="19"/>
      <c r="CG88" s="34"/>
      <c r="CH88" s="44">
        <f>F32</f>
        <v>19</v>
      </c>
      <c r="CI88" s="45">
        <f>F21</f>
        <v>8</v>
      </c>
      <c r="CJ88" s="45">
        <f>F28</f>
        <v>15</v>
      </c>
      <c r="CK88" s="45">
        <f>F94</f>
        <v>81</v>
      </c>
      <c r="CL88" s="45">
        <f>F71</f>
        <v>58</v>
      </c>
      <c r="CM88" s="45">
        <f>F78</f>
        <v>65</v>
      </c>
      <c r="CN88" s="45">
        <f>F63</f>
        <v>50</v>
      </c>
      <c r="CO88" s="45">
        <f>F43</f>
        <v>30</v>
      </c>
      <c r="CP88" s="46">
        <f>F56</f>
        <v>43</v>
      </c>
      <c r="CQ88" s="47">
        <f t="shared" si="83"/>
        <v>20049</v>
      </c>
      <c r="CR88" s="2"/>
      <c r="CS88" s="48" t="s">
        <v>44</v>
      </c>
      <c r="CT88" s="49" t="s">
        <v>52</v>
      </c>
      <c r="CU88" s="49" t="s">
        <v>31</v>
      </c>
      <c r="CV88" s="49" t="s">
        <v>13</v>
      </c>
      <c r="CW88" s="49" t="s">
        <v>26</v>
      </c>
      <c r="CX88" s="49" t="s">
        <v>85</v>
      </c>
      <c r="CY88" s="49" t="s">
        <v>74</v>
      </c>
      <c r="CZ88" s="49" t="s">
        <v>93</v>
      </c>
      <c r="DA88" s="50" t="s">
        <v>65</v>
      </c>
      <c r="DB88" s="42"/>
      <c r="DC88" s="24"/>
      <c r="DE88" s="19"/>
      <c r="DF88" s="34"/>
      <c r="DG88" s="44">
        <f>F40</f>
        <v>27</v>
      </c>
      <c r="DH88" s="45">
        <f>F17</f>
        <v>4</v>
      </c>
      <c r="DI88" s="45">
        <f>F24</f>
        <v>11</v>
      </c>
      <c r="DJ88" s="45">
        <f>F86</f>
        <v>73</v>
      </c>
      <c r="DK88" s="45">
        <f>F75</f>
        <v>62</v>
      </c>
      <c r="DL88" s="45">
        <f>F82</f>
        <v>69</v>
      </c>
      <c r="DM88" s="45">
        <f>F63</f>
        <v>50</v>
      </c>
      <c r="DN88" s="45">
        <f>F43</f>
        <v>30</v>
      </c>
      <c r="DO88" s="46">
        <f>F56</f>
        <v>43</v>
      </c>
      <c r="DP88" s="47">
        <f t="shared" si="84"/>
        <v>20049</v>
      </c>
      <c r="DQ88" s="2"/>
      <c r="DR88" s="48" t="s">
        <v>96</v>
      </c>
      <c r="DS88" s="49" t="s">
        <v>64</v>
      </c>
      <c r="DT88" s="49" t="s">
        <v>73</v>
      </c>
      <c r="DU88" s="49" t="s">
        <v>60</v>
      </c>
      <c r="DV88" s="49" t="s">
        <v>69</v>
      </c>
      <c r="DW88" s="49" t="s">
        <v>92</v>
      </c>
      <c r="DX88" s="49" t="s">
        <v>74</v>
      </c>
      <c r="DY88" s="49" t="s">
        <v>93</v>
      </c>
      <c r="DZ88" s="50" t="s">
        <v>65</v>
      </c>
      <c r="EA88" s="42"/>
      <c r="EB88" s="24"/>
      <c r="ED88" s="19"/>
      <c r="EE88" s="34"/>
      <c r="EF88" s="44">
        <f>F32</f>
        <v>19</v>
      </c>
      <c r="EG88" s="45">
        <f>F19</f>
        <v>6</v>
      </c>
      <c r="EH88" s="45">
        <f>F30</f>
        <v>17</v>
      </c>
      <c r="EI88" s="45">
        <f>F94</f>
        <v>81</v>
      </c>
      <c r="EJ88" s="45">
        <f>F69</f>
        <v>56</v>
      </c>
      <c r="EK88" s="45">
        <f>F80</f>
        <v>67</v>
      </c>
      <c r="EL88" s="45">
        <f>F63</f>
        <v>50</v>
      </c>
      <c r="EM88" s="45">
        <f>F47</f>
        <v>34</v>
      </c>
      <c r="EN88" s="46">
        <f>F52</f>
        <v>39</v>
      </c>
      <c r="EO88" s="47">
        <f t="shared" si="85"/>
        <v>20049</v>
      </c>
      <c r="EP88" s="2"/>
      <c r="EQ88" s="48" t="s">
        <v>44</v>
      </c>
      <c r="ER88" s="49" t="s">
        <v>72</v>
      </c>
      <c r="ES88" s="49" t="s">
        <v>17</v>
      </c>
      <c r="ET88" s="49" t="s">
        <v>13</v>
      </c>
      <c r="EU88" s="49" t="s">
        <v>42</v>
      </c>
      <c r="EV88" s="49" t="s">
        <v>70</v>
      </c>
      <c r="EW88" s="49" t="s">
        <v>74</v>
      </c>
      <c r="EX88" s="49" t="s">
        <v>15</v>
      </c>
      <c r="EY88" s="50" t="s">
        <v>40</v>
      </c>
      <c r="EZ88" s="42"/>
      <c r="FA88" s="24"/>
      <c r="FC88" s="19"/>
      <c r="FD88" s="34"/>
      <c r="FE88" s="44">
        <f>F34</f>
        <v>21</v>
      </c>
      <c r="FF88" s="45">
        <f>F21</f>
        <v>8</v>
      </c>
      <c r="FG88" s="45">
        <f>F26</f>
        <v>13</v>
      </c>
      <c r="FH88" s="45">
        <f>F92</f>
        <v>79</v>
      </c>
      <c r="FI88" s="45">
        <f>F73</f>
        <v>60</v>
      </c>
      <c r="FJ88" s="45">
        <f>F78</f>
        <v>65</v>
      </c>
      <c r="FK88" s="45">
        <f>F63</f>
        <v>50</v>
      </c>
      <c r="FL88" s="45">
        <f>F41</f>
        <v>28</v>
      </c>
      <c r="FM88" s="46">
        <f>F58</f>
        <v>45</v>
      </c>
      <c r="FN88" s="47">
        <f t="shared" si="86"/>
        <v>20049</v>
      </c>
      <c r="FO88" s="2"/>
      <c r="FP88" s="48" t="s">
        <v>58</v>
      </c>
      <c r="FQ88" s="49" t="s">
        <v>52</v>
      </c>
      <c r="FR88" s="49" t="s">
        <v>57</v>
      </c>
      <c r="FS88" s="49" t="s">
        <v>86</v>
      </c>
      <c r="FT88" s="49" t="s">
        <v>87</v>
      </c>
      <c r="FU88" s="49" t="s">
        <v>85</v>
      </c>
      <c r="FV88" s="49" t="s">
        <v>74</v>
      </c>
      <c r="FW88" s="49" t="s">
        <v>75</v>
      </c>
      <c r="FX88" s="50" t="s">
        <v>76</v>
      </c>
      <c r="FY88" s="42"/>
      <c r="FZ88" s="24"/>
      <c r="GB88" s="19"/>
      <c r="GC88" s="34"/>
      <c r="GD88" s="44">
        <f>F38</f>
        <v>25</v>
      </c>
      <c r="GE88" s="45">
        <f>F15</f>
        <v>2</v>
      </c>
      <c r="GF88" s="45">
        <f>F28</f>
        <v>15</v>
      </c>
      <c r="GG88" s="45">
        <f>F88</f>
        <v>75</v>
      </c>
      <c r="GH88" s="45">
        <f>F71</f>
        <v>58</v>
      </c>
      <c r="GI88" s="45">
        <f>F84</f>
        <v>71</v>
      </c>
      <c r="GJ88" s="45">
        <f>F63</f>
        <v>50</v>
      </c>
      <c r="GK88" s="45">
        <f>F49</f>
        <v>36</v>
      </c>
      <c r="GL88" s="46">
        <f>F50</f>
        <v>37</v>
      </c>
      <c r="GM88" s="47">
        <f t="shared" si="87"/>
        <v>20049</v>
      </c>
      <c r="GN88" s="2"/>
      <c r="GO88" s="48" t="s">
        <v>71</v>
      </c>
      <c r="GP88" s="49" t="s">
        <v>20</v>
      </c>
      <c r="GQ88" s="49" t="s">
        <v>31</v>
      </c>
      <c r="GR88" s="49" t="s">
        <v>68</v>
      </c>
      <c r="GS88" s="49" t="s">
        <v>26</v>
      </c>
      <c r="GT88" s="49" t="s">
        <v>32</v>
      </c>
      <c r="GU88" s="49" t="s">
        <v>74</v>
      </c>
      <c r="GV88" s="49" t="s">
        <v>23</v>
      </c>
      <c r="GW88" s="50" t="s">
        <v>29</v>
      </c>
      <c r="GX88" s="42"/>
      <c r="GY88" s="24"/>
    </row>
    <row r="89" spans="1:207" x14ac:dyDescent="0.2">
      <c r="A89" s="2"/>
      <c r="B89" s="2"/>
      <c r="C89" s="2"/>
      <c r="D89" s="101" t="s">
        <v>33</v>
      </c>
      <c r="E89" s="102" t="s">
        <v>103</v>
      </c>
      <c r="F89" s="103">
        <f>B4+(75*B6)</f>
        <v>76</v>
      </c>
      <c r="G89" s="2"/>
      <c r="I89" s="19"/>
      <c r="J89" s="34"/>
      <c r="K89" s="44">
        <f>F61</f>
        <v>48</v>
      </c>
      <c r="L89" s="45">
        <f>F48</f>
        <v>35</v>
      </c>
      <c r="M89" s="45">
        <f>F53</f>
        <v>40</v>
      </c>
      <c r="N89" s="45">
        <f>F36</f>
        <v>23</v>
      </c>
      <c r="O89" s="45">
        <f>F14</f>
        <v>1</v>
      </c>
      <c r="P89" s="45">
        <f>F31</f>
        <v>18</v>
      </c>
      <c r="Q89" s="45">
        <f>F92</f>
        <v>79</v>
      </c>
      <c r="R89" s="45">
        <f>F73</f>
        <v>60</v>
      </c>
      <c r="S89" s="46">
        <f>F78</f>
        <v>65</v>
      </c>
      <c r="T89" s="47">
        <f t="shared" si="80"/>
        <v>20049</v>
      </c>
      <c r="U89" s="2"/>
      <c r="V89" s="48" t="s">
        <v>83</v>
      </c>
      <c r="W89" s="49" t="s">
        <v>84</v>
      </c>
      <c r="X89" s="49" t="s">
        <v>82</v>
      </c>
      <c r="Y89" s="49" t="s">
        <v>80</v>
      </c>
      <c r="Z89" s="49" t="s">
        <v>81</v>
      </c>
      <c r="AA89" s="49" t="s">
        <v>79</v>
      </c>
      <c r="AB89" s="49" t="s">
        <v>86</v>
      </c>
      <c r="AC89" s="49" t="s">
        <v>87</v>
      </c>
      <c r="AD89" s="50" t="s">
        <v>85</v>
      </c>
      <c r="AE89" s="42"/>
      <c r="AF89" s="24"/>
      <c r="AH89" s="19"/>
      <c r="AI89" s="34"/>
      <c r="AJ89" s="44">
        <f>F65</f>
        <v>52</v>
      </c>
      <c r="AK89" s="45">
        <f>F42</f>
        <v>29</v>
      </c>
      <c r="AL89" s="45">
        <f>F55</f>
        <v>42</v>
      </c>
      <c r="AM89" s="45">
        <f>F36</f>
        <v>23</v>
      </c>
      <c r="AN89" s="45">
        <f>F22</f>
        <v>9</v>
      </c>
      <c r="AO89" s="45">
        <f>F23</f>
        <v>10</v>
      </c>
      <c r="AP89" s="45">
        <f>F88</f>
        <v>75</v>
      </c>
      <c r="AQ89" s="45">
        <f>F71</f>
        <v>58</v>
      </c>
      <c r="AR89" s="46">
        <f>F84</f>
        <v>71</v>
      </c>
      <c r="AS89" s="47">
        <f t="shared" si="81"/>
        <v>20049</v>
      </c>
      <c r="AT89" s="2"/>
      <c r="AU89" s="48" t="s">
        <v>56</v>
      </c>
      <c r="AV89" s="49" t="s">
        <v>67</v>
      </c>
      <c r="AW89" s="49" t="s">
        <v>14</v>
      </c>
      <c r="AX89" s="49" t="s">
        <v>80</v>
      </c>
      <c r="AY89" s="49" t="s">
        <v>45</v>
      </c>
      <c r="AZ89" s="49" t="s">
        <v>95</v>
      </c>
      <c r="BA89" s="49" t="s">
        <v>68</v>
      </c>
      <c r="BB89" s="49" t="s">
        <v>26</v>
      </c>
      <c r="BC89" s="50" t="s">
        <v>32</v>
      </c>
      <c r="BD89" s="42"/>
      <c r="BE89" s="24"/>
      <c r="BG89" s="19"/>
      <c r="BH89" s="34"/>
      <c r="BI89" s="44">
        <f>F59</f>
        <v>46</v>
      </c>
      <c r="BJ89" s="45">
        <f>F46</f>
        <v>33</v>
      </c>
      <c r="BK89" s="45">
        <f>F57</f>
        <v>44</v>
      </c>
      <c r="BL89" s="45">
        <f>F36</f>
        <v>23</v>
      </c>
      <c r="BM89" s="45">
        <f>F20</f>
        <v>7</v>
      </c>
      <c r="BN89" s="45">
        <f>F25</f>
        <v>12</v>
      </c>
      <c r="BO89" s="45">
        <f>F94</f>
        <v>81</v>
      </c>
      <c r="BP89" s="45">
        <f>F69</f>
        <v>56</v>
      </c>
      <c r="BQ89" s="46">
        <f>F80</f>
        <v>67</v>
      </c>
      <c r="BR89" s="47">
        <f t="shared" si="82"/>
        <v>20049</v>
      </c>
      <c r="BS89" s="2"/>
      <c r="BT89" s="48" t="s">
        <v>25</v>
      </c>
      <c r="BU89" s="49" t="s">
        <v>50</v>
      </c>
      <c r="BV89" s="49" t="s">
        <v>98</v>
      </c>
      <c r="BW89" s="49" t="s">
        <v>80</v>
      </c>
      <c r="BX89" s="49" t="s">
        <v>37</v>
      </c>
      <c r="BY89" s="49" t="s">
        <v>62</v>
      </c>
      <c r="BZ89" s="49" t="s">
        <v>13</v>
      </c>
      <c r="CA89" s="49" t="s">
        <v>42</v>
      </c>
      <c r="CB89" s="50" t="s">
        <v>70</v>
      </c>
      <c r="CC89" s="42"/>
      <c r="CD89" s="24"/>
      <c r="CF89" s="19"/>
      <c r="CG89" s="34"/>
      <c r="CH89" s="44">
        <f>F67</f>
        <v>54</v>
      </c>
      <c r="CI89" s="45">
        <f>F44</f>
        <v>31</v>
      </c>
      <c r="CJ89" s="45">
        <f>F51</f>
        <v>38</v>
      </c>
      <c r="CK89" s="45">
        <f>F36</f>
        <v>23</v>
      </c>
      <c r="CL89" s="45">
        <f>F16</f>
        <v>3</v>
      </c>
      <c r="CM89" s="45">
        <f>F29</f>
        <v>16</v>
      </c>
      <c r="CN89" s="45">
        <f>F86</f>
        <v>73</v>
      </c>
      <c r="CO89" s="45">
        <f>F75</f>
        <v>62</v>
      </c>
      <c r="CP89" s="46">
        <f>F82</f>
        <v>69</v>
      </c>
      <c r="CQ89" s="47">
        <f t="shared" si="83"/>
        <v>20049</v>
      </c>
      <c r="CR89" s="2"/>
      <c r="CS89" s="48" t="s">
        <v>30</v>
      </c>
      <c r="CT89" s="49" t="s">
        <v>39</v>
      </c>
      <c r="CU89" s="49" t="s">
        <v>51</v>
      </c>
      <c r="CV89" s="49" t="s">
        <v>80</v>
      </c>
      <c r="CW89" s="49" t="s">
        <v>12</v>
      </c>
      <c r="CX89" s="49" t="s">
        <v>21</v>
      </c>
      <c r="CY89" s="49" t="s">
        <v>60</v>
      </c>
      <c r="CZ89" s="49" t="s">
        <v>69</v>
      </c>
      <c r="DA89" s="50" t="s">
        <v>92</v>
      </c>
      <c r="DB89" s="42"/>
      <c r="DC89" s="24"/>
      <c r="DE89" s="19"/>
      <c r="DF89" s="34"/>
      <c r="DG89" s="44">
        <f>F59</f>
        <v>46</v>
      </c>
      <c r="DH89" s="45">
        <f>F48</f>
        <v>35</v>
      </c>
      <c r="DI89" s="45">
        <f>F55</f>
        <v>42</v>
      </c>
      <c r="DJ89" s="45">
        <f>F36</f>
        <v>23</v>
      </c>
      <c r="DK89" s="45">
        <f>F16</f>
        <v>3</v>
      </c>
      <c r="DL89" s="45">
        <f>F29</f>
        <v>16</v>
      </c>
      <c r="DM89" s="45">
        <f>F94</f>
        <v>81</v>
      </c>
      <c r="DN89" s="45">
        <f>F71</f>
        <v>58</v>
      </c>
      <c r="DO89" s="46">
        <f>F78</f>
        <v>65</v>
      </c>
      <c r="DP89" s="47">
        <f t="shared" si="84"/>
        <v>20049</v>
      </c>
      <c r="DQ89" s="2"/>
      <c r="DR89" s="48" t="s">
        <v>25</v>
      </c>
      <c r="DS89" s="49" t="s">
        <v>84</v>
      </c>
      <c r="DT89" s="49" t="s">
        <v>14</v>
      </c>
      <c r="DU89" s="49" t="s">
        <v>80</v>
      </c>
      <c r="DV89" s="49" t="s">
        <v>12</v>
      </c>
      <c r="DW89" s="49" t="s">
        <v>21</v>
      </c>
      <c r="DX89" s="49" t="s">
        <v>13</v>
      </c>
      <c r="DY89" s="49" t="s">
        <v>26</v>
      </c>
      <c r="DZ89" s="50" t="s">
        <v>85</v>
      </c>
      <c r="EA89" s="42"/>
      <c r="EB89" s="24"/>
      <c r="ED89" s="19"/>
      <c r="EE89" s="34"/>
      <c r="EF89" s="44">
        <f>F67</f>
        <v>54</v>
      </c>
      <c r="EG89" s="45">
        <f>F42</f>
        <v>29</v>
      </c>
      <c r="EH89" s="45">
        <f>F53</f>
        <v>40</v>
      </c>
      <c r="EI89" s="45">
        <f>F36</f>
        <v>23</v>
      </c>
      <c r="EJ89" s="45">
        <f>F20</f>
        <v>7</v>
      </c>
      <c r="EK89" s="45">
        <f>F25</f>
        <v>12</v>
      </c>
      <c r="EL89" s="45">
        <f>F86</f>
        <v>73</v>
      </c>
      <c r="EM89" s="45">
        <f>F73</f>
        <v>60</v>
      </c>
      <c r="EN89" s="46">
        <f>F84</f>
        <v>71</v>
      </c>
      <c r="EO89" s="47">
        <f t="shared" si="85"/>
        <v>20049</v>
      </c>
      <c r="EP89" s="2"/>
      <c r="EQ89" s="48" t="s">
        <v>30</v>
      </c>
      <c r="ER89" s="49" t="s">
        <v>67</v>
      </c>
      <c r="ES89" s="49" t="s">
        <v>82</v>
      </c>
      <c r="ET89" s="49" t="s">
        <v>80</v>
      </c>
      <c r="EU89" s="49" t="s">
        <v>37</v>
      </c>
      <c r="EV89" s="49" t="s">
        <v>62</v>
      </c>
      <c r="EW89" s="49" t="s">
        <v>60</v>
      </c>
      <c r="EX89" s="49" t="s">
        <v>87</v>
      </c>
      <c r="EY89" s="50" t="s">
        <v>32</v>
      </c>
      <c r="EZ89" s="42"/>
      <c r="FA89" s="24"/>
      <c r="FC89" s="19"/>
      <c r="FD89" s="34"/>
      <c r="FE89" s="44">
        <f>F65</f>
        <v>52</v>
      </c>
      <c r="FF89" s="45">
        <f>F46</f>
        <v>33</v>
      </c>
      <c r="FG89" s="45">
        <f>F51</f>
        <v>38</v>
      </c>
      <c r="FH89" s="45">
        <f>F36</f>
        <v>23</v>
      </c>
      <c r="FI89" s="45">
        <f>F14</f>
        <v>1</v>
      </c>
      <c r="FJ89" s="45">
        <f>F31</f>
        <v>18</v>
      </c>
      <c r="FK89" s="45">
        <f>F88</f>
        <v>75</v>
      </c>
      <c r="FL89" s="45">
        <f>F75</f>
        <v>62</v>
      </c>
      <c r="FM89" s="46">
        <f>F80</f>
        <v>67</v>
      </c>
      <c r="FN89" s="47">
        <f t="shared" si="86"/>
        <v>20049</v>
      </c>
      <c r="FO89" s="2"/>
      <c r="FP89" s="48" t="s">
        <v>56</v>
      </c>
      <c r="FQ89" s="49" t="s">
        <v>50</v>
      </c>
      <c r="FR89" s="49" t="s">
        <v>51</v>
      </c>
      <c r="FS89" s="49" t="s">
        <v>80</v>
      </c>
      <c r="FT89" s="49" t="s">
        <v>81</v>
      </c>
      <c r="FU89" s="49" t="s">
        <v>79</v>
      </c>
      <c r="FV89" s="49" t="s">
        <v>68</v>
      </c>
      <c r="FW89" s="49" t="s">
        <v>69</v>
      </c>
      <c r="FX89" s="50" t="s">
        <v>70</v>
      </c>
      <c r="FY89" s="42"/>
      <c r="FZ89" s="24"/>
      <c r="GB89" s="19"/>
      <c r="GC89" s="34"/>
      <c r="GD89" s="44">
        <f>F61</f>
        <v>48</v>
      </c>
      <c r="GE89" s="45">
        <f>F44</f>
        <v>31</v>
      </c>
      <c r="GF89" s="45">
        <f>F57</f>
        <v>44</v>
      </c>
      <c r="GG89" s="45">
        <f>F36</f>
        <v>23</v>
      </c>
      <c r="GH89" s="45">
        <f>F22</f>
        <v>9</v>
      </c>
      <c r="GI89" s="45">
        <f>F23</f>
        <v>10</v>
      </c>
      <c r="GJ89" s="45">
        <f>F92</f>
        <v>79</v>
      </c>
      <c r="GK89" s="45">
        <f>F69</f>
        <v>56</v>
      </c>
      <c r="GL89" s="46">
        <f>F82</f>
        <v>69</v>
      </c>
      <c r="GM89" s="47">
        <f t="shared" si="87"/>
        <v>20049</v>
      </c>
      <c r="GN89" s="2"/>
      <c r="GO89" s="48" t="s">
        <v>83</v>
      </c>
      <c r="GP89" s="49" t="s">
        <v>39</v>
      </c>
      <c r="GQ89" s="49" t="s">
        <v>98</v>
      </c>
      <c r="GR89" s="49" t="s">
        <v>80</v>
      </c>
      <c r="GS89" s="49" t="s">
        <v>45</v>
      </c>
      <c r="GT89" s="49" t="s">
        <v>95</v>
      </c>
      <c r="GU89" s="49" t="s">
        <v>86</v>
      </c>
      <c r="GV89" s="49" t="s">
        <v>42</v>
      </c>
      <c r="GW89" s="50" t="s">
        <v>92</v>
      </c>
      <c r="GX89" s="42"/>
      <c r="GY89" s="24"/>
    </row>
    <row r="90" spans="1:207" x14ac:dyDescent="0.2">
      <c r="A90" s="2"/>
      <c r="B90" s="2"/>
      <c r="C90" s="2"/>
      <c r="D90" s="101" t="s">
        <v>55</v>
      </c>
      <c r="E90" s="102" t="s">
        <v>103</v>
      </c>
      <c r="F90" s="103">
        <f>B4+(76*B6)</f>
        <v>77</v>
      </c>
      <c r="G90" s="2"/>
      <c r="I90" s="19"/>
      <c r="J90" s="34"/>
      <c r="K90" s="44">
        <f>F76</f>
        <v>63</v>
      </c>
      <c r="L90" s="45">
        <f>F81</f>
        <v>68</v>
      </c>
      <c r="M90" s="45">
        <f>F86</f>
        <v>73</v>
      </c>
      <c r="N90" s="45">
        <f>F42</f>
        <v>29</v>
      </c>
      <c r="O90" s="45">
        <f>F56</f>
        <v>43</v>
      </c>
      <c r="P90" s="45">
        <f>F64</f>
        <v>51</v>
      </c>
      <c r="Q90" s="45">
        <f>F17</f>
        <v>4</v>
      </c>
      <c r="R90" s="45">
        <f>F25</f>
        <v>12</v>
      </c>
      <c r="S90" s="46">
        <f>F39</f>
        <v>26</v>
      </c>
      <c r="T90" s="47">
        <f t="shared" si="80"/>
        <v>20049</v>
      </c>
      <c r="U90" s="2"/>
      <c r="V90" s="48" t="s">
        <v>61</v>
      </c>
      <c r="W90" s="49" t="s">
        <v>59</v>
      </c>
      <c r="X90" s="49" t="s">
        <v>60</v>
      </c>
      <c r="Y90" s="49" t="s">
        <v>67</v>
      </c>
      <c r="Z90" s="49" t="s">
        <v>65</v>
      </c>
      <c r="AA90" s="49" t="s">
        <v>66</v>
      </c>
      <c r="AB90" s="49" t="s">
        <v>64</v>
      </c>
      <c r="AC90" s="49" t="s">
        <v>62</v>
      </c>
      <c r="AD90" s="50" t="s">
        <v>63</v>
      </c>
      <c r="AE90" s="42"/>
      <c r="AF90" s="24"/>
      <c r="AH90" s="19"/>
      <c r="AI90" s="34"/>
      <c r="AJ90" s="44">
        <f>F68</f>
        <v>55</v>
      </c>
      <c r="AK90" s="45">
        <f>F81</f>
        <v>68</v>
      </c>
      <c r="AL90" s="45">
        <f>F94</f>
        <v>81</v>
      </c>
      <c r="AM90" s="45">
        <f>F48</f>
        <v>35</v>
      </c>
      <c r="AN90" s="45">
        <f>F52</f>
        <v>39</v>
      </c>
      <c r="AO90" s="45">
        <f>F62</f>
        <v>49</v>
      </c>
      <c r="AP90" s="45">
        <f>F19</f>
        <v>6</v>
      </c>
      <c r="AQ90" s="45">
        <f>F29</f>
        <v>16</v>
      </c>
      <c r="AR90" s="46">
        <f>F34</f>
        <v>21</v>
      </c>
      <c r="AS90" s="47">
        <f t="shared" si="81"/>
        <v>20090</v>
      </c>
      <c r="AT90" s="2"/>
      <c r="AU90" s="48" t="s">
        <v>53</v>
      </c>
      <c r="AV90" s="49" t="s">
        <v>59</v>
      </c>
      <c r="AW90" s="49" t="s">
        <v>13</v>
      </c>
      <c r="AX90" s="49" t="s">
        <v>84</v>
      </c>
      <c r="AY90" s="49" t="s">
        <v>40</v>
      </c>
      <c r="AZ90" s="49" t="s">
        <v>99</v>
      </c>
      <c r="BA90" s="49" t="s">
        <v>72</v>
      </c>
      <c r="BB90" s="49" t="s">
        <v>21</v>
      </c>
      <c r="BC90" s="50" t="s">
        <v>36</v>
      </c>
      <c r="BD90" s="42"/>
      <c r="BE90" s="24"/>
      <c r="BG90" s="19"/>
      <c r="BH90" s="34"/>
      <c r="BI90" s="44">
        <f>F70</f>
        <v>57</v>
      </c>
      <c r="BJ90" s="45">
        <f>F81</f>
        <v>68</v>
      </c>
      <c r="BK90" s="45">
        <f>F92</f>
        <v>79</v>
      </c>
      <c r="BL90" s="45">
        <f>F44</f>
        <v>31</v>
      </c>
      <c r="BM90" s="45">
        <f>F58</f>
        <v>45</v>
      </c>
      <c r="BN90" s="45">
        <f>F60</f>
        <v>47</v>
      </c>
      <c r="BO90" s="45">
        <f>F21</f>
        <v>8</v>
      </c>
      <c r="BP90" s="45">
        <f>F23</f>
        <v>10</v>
      </c>
      <c r="BQ90" s="46">
        <f>F37</f>
        <v>24</v>
      </c>
      <c r="BR90" s="47">
        <f t="shared" si="82"/>
        <v>20049</v>
      </c>
      <c r="BS90" s="2"/>
      <c r="BT90" s="48" t="s">
        <v>34</v>
      </c>
      <c r="BU90" s="49" t="s">
        <v>59</v>
      </c>
      <c r="BV90" s="49" t="s">
        <v>86</v>
      </c>
      <c r="BW90" s="49" t="s">
        <v>39</v>
      </c>
      <c r="BX90" s="49" t="s">
        <v>76</v>
      </c>
      <c r="BY90" s="49" t="s">
        <v>16</v>
      </c>
      <c r="BZ90" s="49" t="s">
        <v>52</v>
      </c>
      <c r="CA90" s="49" t="s">
        <v>95</v>
      </c>
      <c r="CB90" s="50" t="s">
        <v>22</v>
      </c>
      <c r="CC90" s="42"/>
      <c r="CD90" s="24"/>
      <c r="CF90" s="19"/>
      <c r="CG90" s="34"/>
      <c r="CH90" s="44">
        <f>F74</f>
        <v>61</v>
      </c>
      <c r="CI90" s="45">
        <f>F81</f>
        <v>68</v>
      </c>
      <c r="CJ90" s="45">
        <f>F88</f>
        <v>75</v>
      </c>
      <c r="CK90" s="45">
        <f>F46</f>
        <v>33</v>
      </c>
      <c r="CL90" s="45">
        <f>F50</f>
        <v>37</v>
      </c>
      <c r="CM90" s="45">
        <f>F66</f>
        <v>53</v>
      </c>
      <c r="CN90" s="45">
        <f>F15</f>
        <v>2</v>
      </c>
      <c r="CO90" s="45">
        <f>F31</f>
        <v>18</v>
      </c>
      <c r="CP90" s="46">
        <f>F35</f>
        <v>22</v>
      </c>
      <c r="CQ90" s="47">
        <f t="shared" si="83"/>
        <v>20049</v>
      </c>
      <c r="CR90" s="2"/>
      <c r="CS90" s="48" t="s">
        <v>91</v>
      </c>
      <c r="CT90" s="49" t="s">
        <v>59</v>
      </c>
      <c r="CU90" s="49" t="s">
        <v>68</v>
      </c>
      <c r="CV90" s="49" t="s">
        <v>50</v>
      </c>
      <c r="CW90" s="49" t="s">
        <v>29</v>
      </c>
      <c r="CX90" s="49" t="s">
        <v>38</v>
      </c>
      <c r="CY90" s="49" t="s">
        <v>20</v>
      </c>
      <c r="CZ90" s="49" t="s">
        <v>79</v>
      </c>
      <c r="DA90" s="50" t="s">
        <v>11</v>
      </c>
      <c r="DB90" s="42"/>
      <c r="DC90" s="24"/>
      <c r="DE90" s="19"/>
      <c r="DF90" s="34"/>
      <c r="DG90" s="44">
        <f>F74</f>
        <v>61</v>
      </c>
      <c r="DH90" s="45">
        <f>F81</f>
        <v>68</v>
      </c>
      <c r="DI90" s="45">
        <f>F88</f>
        <v>75</v>
      </c>
      <c r="DJ90" s="45">
        <f>F42</f>
        <v>29</v>
      </c>
      <c r="DK90" s="45">
        <f>F58</f>
        <v>45</v>
      </c>
      <c r="DL90" s="45">
        <f>F62</f>
        <v>49</v>
      </c>
      <c r="DM90" s="45">
        <f>F19</f>
        <v>6</v>
      </c>
      <c r="DN90" s="45">
        <f>F23</f>
        <v>10</v>
      </c>
      <c r="DO90" s="46">
        <f>F39</f>
        <v>26</v>
      </c>
      <c r="DP90" s="47">
        <f t="shared" si="84"/>
        <v>20049</v>
      </c>
      <c r="DQ90" s="2"/>
      <c r="DR90" s="48" t="s">
        <v>91</v>
      </c>
      <c r="DS90" s="49" t="s">
        <v>59</v>
      </c>
      <c r="DT90" s="49" t="s">
        <v>68</v>
      </c>
      <c r="DU90" s="49" t="s">
        <v>67</v>
      </c>
      <c r="DV90" s="49" t="s">
        <v>76</v>
      </c>
      <c r="DW90" s="49" t="s">
        <v>99</v>
      </c>
      <c r="DX90" s="49" t="s">
        <v>72</v>
      </c>
      <c r="DY90" s="49" t="s">
        <v>95</v>
      </c>
      <c r="DZ90" s="50" t="s">
        <v>63</v>
      </c>
      <c r="EA90" s="42"/>
      <c r="EB90" s="24"/>
      <c r="ED90" s="19"/>
      <c r="EE90" s="34"/>
      <c r="EF90" s="44">
        <f>F70</f>
        <v>57</v>
      </c>
      <c r="EG90" s="45">
        <f>F81</f>
        <v>68</v>
      </c>
      <c r="EH90" s="45">
        <f>F92</f>
        <v>79</v>
      </c>
      <c r="EI90" s="45">
        <f>F48</f>
        <v>35</v>
      </c>
      <c r="EJ90" s="45">
        <f>F50</f>
        <v>37</v>
      </c>
      <c r="EK90" s="45">
        <f>F64</f>
        <v>51</v>
      </c>
      <c r="EL90" s="45">
        <f>F17</f>
        <v>4</v>
      </c>
      <c r="EM90" s="45">
        <f>F31</f>
        <v>18</v>
      </c>
      <c r="EN90" s="46">
        <f>F33</f>
        <v>20</v>
      </c>
      <c r="EO90" s="47">
        <f t="shared" si="85"/>
        <v>20049</v>
      </c>
      <c r="EP90" s="2"/>
      <c r="EQ90" s="48" t="s">
        <v>34</v>
      </c>
      <c r="ER90" s="49" t="s">
        <v>59</v>
      </c>
      <c r="ES90" s="49" t="s">
        <v>86</v>
      </c>
      <c r="ET90" s="49" t="s">
        <v>84</v>
      </c>
      <c r="EU90" s="49" t="s">
        <v>29</v>
      </c>
      <c r="EV90" s="49" t="s">
        <v>66</v>
      </c>
      <c r="EW90" s="49" t="s">
        <v>64</v>
      </c>
      <c r="EX90" s="49" t="s">
        <v>79</v>
      </c>
      <c r="EY90" s="50" t="s">
        <v>36</v>
      </c>
      <c r="EZ90" s="42"/>
      <c r="FA90" s="24"/>
      <c r="FC90" s="19"/>
      <c r="FD90" s="34"/>
      <c r="FE90" s="44">
        <f>F76</f>
        <v>63</v>
      </c>
      <c r="FF90" s="45">
        <f>F81</f>
        <v>68</v>
      </c>
      <c r="FG90" s="45">
        <f>F86</f>
        <v>73</v>
      </c>
      <c r="FH90" s="45">
        <f>F44</f>
        <v>31</v>
      </c>
      <c r="FI90" s="45">
        <f>F52</f>
        <v>39</v>
      </c>
      <c r="FJ90" s="45">
        <f>F66</f>
        <v>53</v>
      </c>
      <c r="FK90" s="45">
        <f>F15</f>
        <v>2</v>
      </c>
      <c r="FL90" s="45">
        <f>F29</f>
        <v>16</v>
      </c>
      <c r="FM90" s="46">
        <f>F37</f>
        <v>24</v>
      </c>
      <c r="FN90" s="47">
        <f t="shared" si="86"/>
        <v>20049</v>
      </c>
      <c r="FO90" s="2"/>
      <c r="FP90" s="48" t="s">
        <v>61</v>
      </c>
      <c r="FQ90" s="49" t="s">
        <v>59</v>
      </c>
      <c r="FR90" s="49" t="s">
        <v>60</v>
      </c>
      <c r="FS90" s="49" t="s">
        <v>39</v>
      </c>
      <c r="FT90" s="49" t="s">
        <v>40</v>
      </c>
      <c r="FU90" s="49" t="s">
        <v>38</v>
      </c>
      <c r="FV90" s="49" t="s">
        <v>20</v>
      </c>
      <c r="FW90" s="49" t="s">
        <v>21</v>
      </c>
      <c r="FX90" s="50" t="s">
        <v>22</v>
      </c>
      <c r="FY90" s="42"/>
      <c r="FZ90" s="24"/>
      <c r="GB90" s="19"/>
      <c r="GC90" s="34"/>
      <c r="GD90" s="44">
        <f>F68</f>
        <v>55</v>
      </c>
      <c r="GE90" s="45">
        <f>F81</f>
        <v>68</v>
      </c>
      <c r="GF90" s="45">
        <f>F94</f>
        <v>81</v>
      </c>
      <c r="GG90" s="45">
        <f>F46</f>
        <v>33</v>
      </c>
      <c r="GH90" s="45">
        <f>F56</f>
        <v>43</v>
      </c>
      <c r="GI90" s="45">
        <f>F60</f>
        <v>47</v>
      </c>
      <c r="GJ90" s="45">
        <f>F21</f>
        <v>8</v>
      </c>
      <c r="GK90" s="45">
        <f>F25</f>
        <v>12</v>
      </c>
      <c r="GL90" s="46">
        <f>F35</f>
        <v>22</v>
      </c>
      <c r="GM90" s="47">
        <f t="shared" si="87"/>
        <v>20049</v>
      </c>
      <c r="GN90" s="2"/>
      <c r="GO90" s="48" t="s">
        <v>53</v>
      </c>
      <c r="GP90" s="49" t="s">
        <v>59</v>
      </c>
      <c r="GQ90" s="49" t="s">
        <v>13</v>
      </c>
      <c r="GR90" s="49" t="s">
        <v>50</v>
      </c>
      <c r="GS90" s="49" t="s">
        <v>65</v>
      </c>
      <c r="GT90" s="49" t="s">
        <v>16</v>
      </c>
      <c r="GU90" s="49" t="s">
        <v>52</v>
      </c>
      <c r="GV90" s="49" t="s">
        <v>62</v>
      </c>
      <c r="GW90" s="50" t="s">
        <v>11</v>
      </c>
      <c r="GX90" s="42"/>
      <c r="GY90" s="24"/>
    </row>
    <row r="91" spans="1:207" x14ac:dyDescent="0.2">
      <c r="A91" s="2"/>
      <c r="B91" s="2"/>
      <c r="C91" s="2"/>
      <c r="D91" s="101" t="s">
        <v>41</v>
      </c>
      <c r="E91" s="102" t="s">
        <v>103</v>
      </c>
      <c r="F91" s="117">
        <f>B4+(77*B6)</f>
        <v>78</v>
      </c>
      <c r="G91" s="2"/>
      <c r="I91" s="19"/>
      <c r="J91" s="34"/>
      <c r="K91" s="44">
        <f>F15</f>
        <v>2</v>
      </c>
      <c r="L91" s="45">
        <f>F29</f>
        <v>16</v>
      </c>
      <c r="M91" s="45">
        <f>F37</f>
        <v>24</v>
      </c>
      <c r="N91" s="45">
        <f>F71</f>
        <v>58</v>
      </c>
      <c r="O91" s="45">
        <f>F79</f>
        <v>66</v>
      </c>
      <c r="P91" s="45">
        <f>F93</f>
        <v>80</v>
      </c>
      <c r="Q91" s="45">
        <f>F49</f>
        <v>36</v>
      </c>
      <c r="R91" s="45">
        <f>F54</f>
        <v>41</v>
      </c>
      <c r="S91" s="46">
        <f>F59</f>
        <v>46</v>
      </c>
      <c r="T91" s="47">
        <f t="shared" si="80"/>
        <v>20049</v>
      </c>
      <c r="U91" s="2"/>
      <c r="V91" s="48" t="s">
        <v>20</v>
      </c>
      <c r="W91" s="49" t="s">
        <v>21</v>
      </c>
      <c r="X91" s="49" t="s">
        <v>22</v>
      </c>
      <c r="Y91" s="49" t="s">
        <v>26</v>
      </c>
      <c r="Z91" s="49" t="s">
        <v>27</v>
      </c>
      <c r="AA91" s="49" t="s">
        <v>28</v>
      </c>
      <c r="AB91" s="49" t="s">
        <v>23</v>
      </c>
      <c r="AC91" s="49" t="s">
        <v>24</v>
      </c>
      <c r="AD91" s="50" t="s">
        <v>25</v>
      </c>
      <c r="AE91" s="42"/>
      <c r="AF91" s="24"/>
      <c r="AH91" s="19"/>
      <c r="AI91" s="34"/>
      <c r="AJ91" s="44">
        <f>F21</f>
        <v>8</v>
      </c>
      <c r="AK91" s="45">
        <f>F25</f>
        <v>12</v>
      </c>
      <c r="AL91" s="45">
        <f>F35</f>
        <v>22</v>
      </c>
      <c r="AM91" s="45">
        <f>F73</f>
        <v>60</v>
      </c>
      <c r="AN91" s="45">
        <f>F83</f>
        <v>70</v>
      </c>
      <c r="AO91" s="45">
        <f>F87</f>
        <v>74</v>
      </c>
      <c r="AP91" s="45">
        <f>F41</f>
        <v>28</v>
      </c>
      <c r="AQ91" s="45">
        <f>F54</f>
        <v>41</v>
      </c>
      <c r="AR91" s="46">
        <f>F67</f>
        <v>54</v>
      </c>
      <c r="AS91" s="47">
        <f t="shared" si="81"/>
        <v>20049</v>
      </c>
      <c r="AT91" s="2"/>
      <c r="AU91" s="48" t="s">
        <v>52</v>
      </c>
      <c r="AV91" s="49" t="s">
        <v>62</v>
      </c>
      <c r="AW91" s="49" t="s">
        <v>11</v>
      </c>
      <c r="AX91" s="49" t="s">
        <v>87</v>
      </c>
      <c r="AY91" s="49" t="s">
        <v>43</v>
      </c>
      <c r="AZ91" s="49" t="s">
        <v>97</v>
      </c>
      <c r="BA91" s="49" t="s">
        <v>75</v>
      </c>
      <c r="BB91" s="49" t="s">
        <v>24</v>
      </c>
      <c r="BC91" s="50" t="s">
        <v>30</v>
      </c>
      <c r="BD91" s="42"/>
      <c r="BE91" s="24"/>
      <c r="BG91" s="19"/>
      <c r="BH91" s="34"/>
      <c r="BI91" s="44">
        <f>F17</f>
        <v>4</v>
      </c>
      <c r="BJ91" s="45">
        <f>F31</f>
        <v>18</v>
      </c>
      <c r="BK91" s="45">
        <f>F33</f>
        <v>20</v>
      </c>
      <c r="BL91" s="45">
        <f>F75</f>
        <v>62</v>
      </c>
      <c r="BM91" s="45">
        <f>F77</f>
        <v>64</v>
      </c>
      <c r="BN91" s="45">
        <f>F91</f>
        <v>78</v>
      </c>
      <c r="BO91" s="45">
        <f>F43</f>
        <v>30</v>
      </c>
      <c r="BP91" s="45">
        <f>F54</f>
        <v>41</v>
      </c>
      <c r="BQ91" s="46">
        <f>F65</f>
        <v>52</v>
      </c>
      <c r="BR91" s="47">
        <f t="shared" si="82"/>
        <v>20049</v>
      </c>
      <c r="BS91" s="2"/>
      <c r="BT91" s="48" t="s">
        <v>64</v>
      </c>
      <c r="BU91" s="49" t="s">
        <v>79</v>
      </c>
      <c r="BV91" s="49" t="s">
        <v>36</v>
      </c>
      <c r="BW91" s="49" t="s">
        <v>69</v>
      </c>
      <c r="BX91" s="49" t="s">
        <v>19</v>
      </c>
      <c r="BY91" s="49" t="s">
        <v>41</v>
      </c>
      <c r="BZ91" s="49" t="s">
        <v>93</v>
      </c>
      <c r="CA91" s="49" t="s">
        <v>24</v>
      </c>
      <c r="CB91" s="50" t="s">
        <v>56</v>
      </c>
      <c r="CC91" s="42"/>
      <c r="CD91" s="24"/>
      <c r="CF91" s="19"/>
      <c r="CG91" s="34"/>
      <c r="CH91" s="44">
        <f>F19</f>
        <v>6</v>
      </c>
      <c r="CI91" s="45">
        <f>F23</f>
        <v>10</v>
      </c>
      <c r="CJ91" s="45">
        <f>F39</f>
        <v>26</v>
      </c>
      <c r="CK91" s="45">
        <f>F69</f>
        <v>56</v>
      </c>
      <c r="CL91" s="45">
        <f>F85</f>
        <v>72</v>
      </c>
      <c r="CM91" s="45">
        <f>F89</f>
        <v>76</v>
      </c>
      <c r="CN91" s="45">
        <f>F47</f>
        <v>34</v>
      </c>
      <c r="CO91" s="45">
        <f>F54</f>
        <v>41</v>
      </c>
      <c r="CP91" s="46">
        <f>F61</f>
        <v>48</v>
      </c>
      <c r="CQ91" s="47">
        <f t="shared" si="83"/>
        <v>20049</v>
      </c>
      <c r="CR91" s="2"/>
      <c r="CS91" s="48" t="s">
        <v>72</v>
      </c>
      <c r="CT91" s="49" t="s">
        <v>95</v>
      </c>
      <c r="CU91" s="49" t="s">
        <v>63</v>
      </c>
      <c r="CV91" s="49" t="s">
        <v>42</v>
      </c>
      <c r="CW91" s="49" t="s">
        <v>54</v>
      </c>
      <c r="CX91" s="49" t="s">
        <v>33</v>
      </c>
      <c r="CY91" s="49" t="s">
        <v>15</v>
      </c>
      <c r="CZ91" s="49" t="s">
        <v>24</v>
      </c>
      <c r="DA91" s="50" t="s">
        <v>83</v>
      </c>
      <c r="DB91" s="42"/>
      <c r="DC91" s="24"/>
      <c r="DE91" s="19"/>
      <c r="DF91" s="34"/>
      <c r="DG91" s="44">
        <f>F15</f>
        <v>2</v>
      </c>
      <c r="DH91" s="45">
        <f>F31</f>
        <v>18</v>
      </c>
      <c r="DI91" s="45">
        <f>F35</f>
        <v>22</v>
      </c>
      <c r="DJ91" s="45">
        <f>F73</f>
        <v>60</v>
      </c>
      <c r="DK91" s="45">
        <f>F77</f>
        <v>64</v>
      </c>
      <c r="DL91" s="45">
        <f>F93</f>
        <v>80</v>
      </c>
      <c r="DM91" s="45">
        <f>F47</f>
        <v>34</v>
      </c>
      <c r="DN91" s="45">
        <f>F54</f>
        <v>41</v>
      </c>
      <c r="DO91" s="46">
        <f>F61</f>
        <v>48</v>
      </c>
      <c r="DP91" s="47">
        <f t="shared" si="84"/>
        <v>20049</v>
      </c>
      <c r="DQ91" s="2"/>
      <c r="DR91" s="48" t="s">
        <v>20</v>
      </c>
      <c r="DS91" s="49" t="s">
        <v>79</v>
      </c>
      <c r="DT91" s="49" t="s">
        <v>11</v>
      </c>
      <c r="DU91" s="49" t="s">
        <v>87</v>
      </c>
      <c r="DV91" s="49" t="s">
        <v>19</v>
      </c>
      <c r="DW91" s="49" t="s">
        <v>28</v>
      </c>
      <c r="DX91" s="49" t="s">
        <v>15</v>
      </c>
      <c r="DY91" s="49" t="s">
        <v>24</v>
      </c>
      <c r="DZ91" s="50" t="s">
        <v>83</v>
      </c>
      <c r="EA91" s="42"/>
      <c r="EB91" s="24"/>
      <c r="ED91" s="19"/>
      <c r="EE91" s="34"/>
      <c r="EF91" s="44">
        <f>F21</f>
        <v>8</v>
      </c>
      <c r="EG91" s="45">
        <f>F23</f>
        <v>10</v>
      </c>
      <c r="EH91" s="45">
        <f>F37</f>
        <v>24</v>
      </c>
      <c r="EI91" s="45">
        <f>F71</f>
        <v>58</v>
      </c>
      <c r="EJ91" s="45">
        <f>F85</f>
        <v>72</v>
      </c>
      <c r="EK91" s="45">
        <f>F87</f>
        <v>74</v>
      </c>
      <c r="EL91" s="45">
        <f>F43</f>
        <v>30</v>
      </c>
      <c r="EM91" s="45">
        <f>F54</f>
        <v>41</v>
      </c>
      <c r="EN91" s="46">
        <f>F65</f>
        <v>52</v>
      </c>
      <c r="EO91" s="47">
        <f t="shared" si="85"/>
        <v>20049</v>
      </c>
      <c r="EP91" s="2"/>
      <c r="EQ91" s="48" t="s">
        <v>52</v>
      </c>
      <c r="ER91" s="49" t="s">
        <v>95</v>
      </c>
      <c r="ES91" s="49" t="s">
        <v>22</v>
      </c>
      <c r="ET91" s="49" t="s">
        <v>26</v>
      </c>
      <c r="EU91" s="49" t="s">
        <v>54</v>
      </c>
      <c r="EV91" s="49" t="s">
        <v>97</v>
      </c>
      <c r="EW91" s="49" t="s">
        <v>93</v>
      </c>
      <c r="EX91" s="49" t="s">
        <v>24</v>
      </c>
      <c r="EY91" s="50" t="s">
        <v>56</v>
      </c>
      <c r="EZ91" s="42"/>
      <c r="FA91" s="24"/>
      <c r="FC91" s="19"/>
      <c r="FD91" s="34"/>
      <c r="FE91" s="44">
        <f>F17</f>
        <v>4</v>
      </c>
      <c r="FF91" s="45">
        <f>F25</f>
        <v>12</v>
      </c>
      <c r="FG91" s="45">
        <f>F39</f>
        <v>26</v>
      </c>
      <c r="FH91" s="45">
        <f>F69</f>
        <v>56</v>
      </c>
      <c r="FI91" s="45">
        <f>F83</f>
        <v>70</v>
      </c>
      <c r="FJ91" s="45">
        <f>F91</f>
        <v>78</v>
      </c>
      <c r="FK91" s="45">
        <f>F49</f>
        <v>36</v>
      </c>
      <c r="FL91" s="45">
        <f>F54</f>
        <v>41</v>
      </c>
      <c r="FM91" s="46">
        <f>F59</f>
        <v>46</v>
      </c>
      <c r="FN91" s="47">
        <f t="shared" si="86"/>
        <v>20049</v>
      </c>
      <c r="FO91" s="2"/>
      <c r="FP91" s="48" t="s">
        <v>64</v>
      </c>
      <c r="FQ91" s="49" t="s">
        <v>62</v>
      </c>
      <c r="FR91" s="49" t="s">
        <v>63</v>
      </c>
      <c r="FS91" s="49" t="s">
        <v>42</v>
      </c>
      <c r="FT91" s="49" t="s">
        <v>43</v>
      </c>
      <c r="FU91" s="49" t="s">
        <v>41</v>
      </c>
      <c r="FV91" s="49" t="s">
        <v>23</v>
      </c>
      <c r="FW91" s="49" t="s">
        <v>24</v>
      </c>
      <c r="FX91" s="50" t="s">
        <v>25</v>
      </c>
      <c r="FY91" s="42"/>
      <c r="FZ91" s="24"/>
      <c r="GB91" s="19"/>
      <c r="GC91" s="34"/>
      <c r="GD91" s="44">
        <f>F19</f>
        <v>6</v>
      </c>
      <c r="GE91" s="45">
        <f>F29</f>
        <v>16</v>
      </c>
      <c r="GF91" s="45">
        <f>F33</f>
        <v>20</v>
      </c>
      <c r="GG91" s="45">
        <f>F75</f>
        <v>62</v>
      </c>
      <c r="GH91" s="45">
        <f>F79</f>
        <v>66</v>
      </c>
      <c r="GI91" s="45">
        <f>F89</f>
        <v>76</v>
      </c>
      <c r="GJ91" s="45">
        <f>F41</f>
        <v>28</v>
      </c>
      <c r="GK91" s="45">
        <f>F54</f>
        <v>41</v>
      </c>
      <c r="GL91" s="46">
        <f>F67</f>
        <v>54</v>
      </c>
      <c r="GM91" s="47">
        <f t="shared" si="87"/>
        <v>20049</v>
      </c>
      <c r="GN91" s="2"/>
      <c r="GO91" s="48" t="s">
        <v>72</v>
      </c>
      <c r="GP91" s="49" t="s">
        <v>21</v>
      </c>
      <c r="GQ91" s="49" t="s">
        <v>36</v>
      </c>
      <c r="GR91" s="49" t="s">
        <v>69</v>
      </c>
      <c r="GS91" s="49" t="s">
        <v>27</v>
      </c>
      <c r="GT91" s="49" t="s">
        <v>33</v>
      </c>
      <c r="GU91" s="49" t="s">
        <v>75</v>
      </c>
      <c r="GV91" s="49" t="s">
        <v>24</v>
      </c>
      <c r="GW91" s="50" t="s">
        <v>30</v>
      </c>
      <c r="GX91" s="42"/>
      <c r="GY91" s="24"/>
    </row>
    <row r="92" spans="1:207" ht="12.75" thickBot="1" x14ac:dyDescent="0.25">
      <c r="A92" s="2"/>
      <c r="B92" s="2"/>
      <c r="C92" s="2"/>
      <c r="D92" s="101" t="s">
        <v>86</v>
      </c>
      <c r="E92" s="102" t="s">
        <v>103</v>
      </c>
      <c r="F92" s="117">
        <f>B4+(78*B6)</f>
        <v>79</v>
      </c>
      <c r="G92" s="2"/>
      <c r="I92" s="58"/>
      <c r="J92" s="34"/>
      <c r="K92" s="59">
        <f>F44</f>
        <v>31</v>
      </c>
      <c r="L92" s="60">
        <f>F52</f>
        <v>39</v>
      </c>
      <c r="M92" s="60">
        <f>F66</f>
        <v>53</v>
      </c>
      <c r="N92" s="60">
        <f>F22</f>
        <v>9</v>
      </c>
      <c r="O92" s="60">
        <f>F27</f>
        <v>14</v>
      </c>
      <c r="P92" s="60">
        <f>F32</f>
        <v>19</v>
      </c>
      <c r="Q92" s="60">
        <f>F69</f>
        <v>56</v>
      </c>
      <c r="R92" s="60">
        <f>F83</f>
        <v>70</v>
      </c>
      <c r="S92" s="61">
        <f>F91</f>
        <v>78</v>
      </c>
      <c r="T92" s="47">
        <f t="shared" si="80"/>
        <v>20049</v>
      </c>
      <c r="U92" s="2"/>
      <c r="V92" s="63" t="s">
        <v>39</v>
      </c>
      <c r="W92" s="64" t="s">
        <v>40</v>
      </c>
      <c r="X92" s="64" t="s">
        <v>38</v>
      </c>
      <c r="Y92" s="64" t="s">
        <v>45</v>
      </c>
      <c r="Z92" s="64" t="s">
        <v>46</v>
      </c>
      <c r="AA92" s="64" t="s">
        <v>44</v>
      </c>
      <c r="AB92" s="64" t="s">
        <v>42</v>
      </c>
      <c r="AC92" s="64" t="s">
        <v>43</v>
      </c>
      <c r="AD92" s="65" t="s">
        <v>41</v>
      </c>
      <c r="AE92" s="42"/>
      <c r="AF92" s="66"/>
      <c r="AH92" s="58"/>
      <c r="AI92" s="34"/>
      <c r="AJ92" s="59">
        <f>F46</f>
        <v>33</v>
      </c>
      <c r="AK92" s="60">
        <f>F56</f>
        <v>43</v>
      </c>
      <c r="AL92" s="60">
        <f>F60</f>
        <v>47</v>
      </c>
      <c r="AM92" s="60">
        <f>F14</f>
        <v>1</v>
      </c>
      <c r="AN92" s="60">
        <f>F27</f>
        <v>14</v>
      </c>
      <c r="AO92" s="60">
        <f>F40</f>
        <v>27</v>
      </c>
      <c r="AP92" s="60">
        <f>F75</f>
        <v>62</v>
      </c>
      <c r="AQ92" s="60">
        <f>F79</f>
        <v>66</v>
      </c>
      <c r="AR92" s="61">
        <f>F89</f>
        <v>76</v>
      </c>
      <c r="AS92" s="47">
        <f t="shared" si="81"/>
        <v>20049</v>
      </c>
      <c r="AT92" s="2"/>
      <c r="AU92" s="63" t="s">
        <v>50</v>
      </c>
      <c r="AV92" s="64" t="s">
        <v>65</v>
      </c>
      <c r="AW92" s="64" t="s">
        <v>16</v>
      </c>
      <c r="AX92" s="64" t="s">
        <v>81</v>
      </c>
      <c r="AY92" s="64" t="s">
        <v>46</v>
      </c>
      <c r="AZ92" s="64" t="s">
        <v>96</v>
      </c>
      <c r="BA92" s="64" t="s">
        <v>69</v>
      </c>
      <c r="BB92" s="64" t="s">
        <v>27</v>
      </c>
      <c r="BC92" s="65" t="s">
        <v>33</v>
      </c>
      <c r="BD92" s="42"/>
      <c r="BE92" s="66"/>
      <c r="BG92" s="58"/>
      <c r="BH92" s="34"/>
      <c r="BI92" s="59">
        <f>F48</f>
        <v>35</v>
      </c>
      <c r="BJ92" s="60">
        <f>F50</f>
        <v>37</v>
      </c>
      <c r="BK92" s="60">
        <f>F64</f>
        <v>51</v>
      </c>
      <c r="BL92" s="60">
        <f>F16</f>
        <v>3</v>
      </c>
      <c r="BM92" s="60">
        <f>F27</f>
        <v>14</v>
      </c>
      <c r="BN92" s="60">
        <f>F38</f>
        <v>25</v>
      </c>
      <c r="BO92" s="60">
        <f>F71</f>
        <v>58</v>
      </c>
      <c r="BP92" s="60">
        <f>F85</f>
        <v>72</v>
      </c>
      <c r="BQ92" s="61">
        <f>F87</f>
        <v>74</v>
      </c>
      <c r="BR92" s="47">
        <f t="shared" si="82"/>
        <v>20049</v>
      </c>
      <c r="BS92" s="2"/>
      <c r="BT92" s="63" t="s">
        <v>84</v>
      </c>
      <c r="BU92" s="64" t="s">
        <v>29</v>
      </c>
      <c r="BV92" s="64" t="s">
        <v>66</v>
      </c>
      <c r="BW92" s="64" t="s">
        <v>12</v>
      </c>
      <c r="BX92" s="64" t="s">
        <v>46</v>
      </c>
      <c r="BY92" s="64" t="s">
        <v>71</v>
      </c>
      <c r="BZ92" s="64" t="s">
        <v>26</v>
      </c>
      <c r="CA92" s="64" t="s">
        <v>54</v>
      </c>
      <c r="CB92" s="65" t="s">
        <v>97</v>
      </c>
      <c r="CC92" s="42"/>
      <c r="CD92" s="66"/>
      <c r="CF92" s="58"/>
      <c r="CG92" s="34"/>
      <c r="CH92" s="59">
        <f>F42</f>
        <v>29</v>
      </c>
      <c r="CI92" s="60">
        <f>F58</f>
        <v>45</v>
      </c>
      <c r="CJ92" s="60">
        <f>F62</f>
        <v>49</v>
      </c>
      <c r="CK92" s="60">
        <f>F20</f>
        <v>7</v>
      </c>
      <c r="CL92" s="60">
        <f>F27</f>
        <v>14</v>
      </c>
      <c r="CM92" s="60">
        <f>F34</f>
        <v>21</v>
      </c>
      <c r="CN92" s="60">
        <f>F73</f>
        <v>60</v>
      </c>
      <c r="CO92" s="60">
        <f>F77</f>
        <v>64</v>
      </c>
      <c r="CP92" s="61">
        <f>F93</f>
        <v>80</v>
      </c>
      <c r="CQ92" s="47">
        <f t="shared" si="83"/>
        <v>20049</v>
      </c>
      <c r="CR92" s="2"/>
      <c r="CS92" s="63" t="s">
        <v>67</v>
      </c>
      <c r="CT92" s="64" t="s">
        <v>76</v>
      </c>
      <c r="CU92" s="64" t="s">
        <v>99</v>
      </c>
      <c r="CV92" s="64" t="s">
        <v>37</v>
      </c>
      <c r="CW92" s="64" t="s">
        <v>46</v>
      </c>
      <c r="CX92" s="64" t="s">
        <v>58</v>
      </c>
      <c r="CY92" s="64" t="s">
        <v>87</v>
      </c>
      <c r="CZ92" s="64" t="s">
        <v>19</v>
      </c>
      <c r="DA92" s="65" t="s">
        <v>28</v>
      </c>
      <c r="DB92" s="42"/>
      <c r="DC92" s="66"/>
      <c r="DE92" s="58"/>
      <c r="DF92" s="34"/>
      <c r="DG92" s="59">
        <f>F46</f>
        <v>33</v>
      </c>
      <c r="DH92" s="60">
        <f>F50</f>
        <v>37</v>
      </c>
      <c r="DI92" s="60">
        <f>F66</f>
        <v>53</v>
      </c>
      <c r="DJ92" s="60">
        <f>F20</f>
        <v>7</v>
      </c>
      <c r="DK92" s="60">
        <f>F27</f>
        <v>14</v>
      </c>
      <c r="DL92" s="60">
        <f>F34</f>
        <v>21</v>
      </c>
      <c r="DM92" s="60">
        <f>F69</f>
        <v>56</v>
      </c>
      <c r="DN92" s="60">
        <f>F85</f>
        <v>72</v>
      </c>
      <c r="DO92" s="61">
        <f>F89</f>
        <v>76</v>
      </c>
      <c r="DP92" s="47">
        <f t="shared" si="84"/>
        <v>20049</v>
      </c>
      <c r="DQ92" s="2"/>
      <c r="DR92" s="63" t="s">
        <v>50</v>
      </c>
      <c r="DS92" s="64" t="s">
        <v>29</v>
      </c>
      <c r="DT92" s="64" t="s">
        <v>38</v>
      </c>
      <c r="DU92" s="64" t="s">
        <v>37</v>
      </c>
      <c r="DV92" s="64" t="s">
        <v>46</v>
      </c>
      <c r="DW92" s="64" t="s">
        <v>58</v>
      </c>
      <c r="DX92" s="64" t="s">
        <v>42</v>
      </c>
      <c r="DY92" s="64" t="s">
        <v>54</v>
      </c>
      <c r="DZ92" s="65" t="s">
        <v>33</v>
      </c>
      <c r="EA92" s="42"/>
      <c r="EB92" s="66"/>
      <c r="ED92" s="58"/>
      <c r="EE92" s="34"/>
      <c r="EF92" s="59">
        <f>F44</f>
        <v>31</v>
      </c>
      <c r="EG92" s="60">
        <f>F58</f>
        <v>45</v>
      </c>
      <c r="EH92" s="60">
        <f>F60</f>
        <v>47</v>
      </c>
      <c r="EI92" s="60">
        <f>F16</f>
        <v>3</v>
      </c>
      <c r="EJ92" s="60">
        <f>F27</f>
        <v>14</v>
      </c>
      <c r="EK92" s="60">
        <f>F38</f>
        <v>25</v>
      </c>
      <c r="EL92" s="60">
        <f>F75</f>
        <v>62</v>
      </c>
      <c r="EM92" s="60">
        <f>F77</f>
        <v>64</v>
      </c>
      <c r="EN92" s="61">
        <f>F91</f>
        <v>78</v>
      </c>
      <c r="EO92" s="47">
        <f t="shared" si="85"/>
        <v>20049</v>
      </c>
      <c r="EP92" s="2"/>
      <c r="EQ92" s="63" t="s">
        <v>39</v>
      </c>
      <c r="ER92" s="64" t="s">
        <v>76</v>
      </c>
      <c r="ES92" s="64" t="s">
        <v>16</v>
      </c>
      <c r="ET92" s="64" t="s">
        <v>12</v>
      </c>
      <c r="EU92" s="64" t="s">
        <v>46</v>
      </c>
      <c r="EV92" s="64" t="s">
        <v>71</v>
      </c>
      <c r="EW92" s="64" t="s">
        <v>69</v>
      </c>
      <c r="EX92" s="64" t="s">
        <v>19</v>
      </c>
      <c r="EY92" s="65" t="s">
        <v>41</v>
      </c>
      <c r="EZ92" s="42"/>
      <c r="FA92" s="66"/>
      <c r="FC92" s="58"/>
      <c r="FD92" s="34"/>
      <c r="FE92" s="59">
        <f>F42</f>
        <v>29</v>
      </c>
      <c r="FF92" s="60">
        <f>F56</f>
        <v>43</v>
      </c>
      <c r="FG92" s="60">
        <f>F64</f>
        <v>51</v>
      </c>
      <c r="FH92" s="60">
        <f>F22</f>
        <v>9</v>
      </c>
      <c r="FI92" s="60">
        <f>F27</f>
        <v>14</v>
      </c>
      <c r="FJ92" s="60">
        <f>F32</f>
        <v>19</v>
      </c>
      <c r="FK92" s="60">
        <f>F71</f>
        <v>58</v>
      </c>
      <c r="FL92" s="60">
        <f>F79</f>
        <v>66</v>
      </c>
      <c r="FM92" s="61">
        <f>F93</f>
        <v>80</v>
      </c>
      <c r="FN92" s="47">
        <f t="shared" si="86"/>
        <v>20049</v>
      </c>
      <c r="FO92" s="2"/>
      <c r="FP92" s="63" t="s">
        <v>67</v>
      </c>
      <c r="FQ92" s="64" t="s">
        <v>65</v>
      </c>
      <c r="FR92" s="64" t="s">
        <v>66</v>
      </c>
      <c r="FS92" s="64" t="s">
        <v>45</v>
      </c>
      <c r="FT92" s="64" t="s">
        <v>46</v>
      </c>
      <c r="FU92" s="64" t="s">
        <v>44</v>
      </c>
      <c r="FV92" s="64" t="s">
        <v>26</v>
      </c>
      <c r="FW92" s="64" t="s">
        <v>27</v>
      </c>
      <c r="FX92" s="65" t="s">
        <v>28</v>
      </c>
      <c r="FY92" s="42"/>
      <c r="FZ92" s="66"/>
      <c r="GB92" s="58"/>
      <c r="GC92" s="34"/>
      <c r="GD92" s="59">
        <f>F48</f>
        <v>35</v>
      </c>
      <c r="GE92" s="60">
        <f>F52</f>
        <v>39</v>
      </c>
      <c r="GF92" s="60">
        <f>F62</f>
        <v>49</v>
      </c>
      <c r="GG92" s="60">
        <f>F14</f>
        <v>1</v>
      </c>
      <c r="GH92" s="60">
        <f>F27</f>
        <v>14</v>
      </c>
      <c r="GI92" s="60">
        <f>F40</f>
        <v>27</v>
      </c>
      <c r="GJ92" s="60">
        <f>F73</f>
        <v>60</v>
      </c>
      <c r="GK92" s="60">
        <f>F83</f>
        <v>70</v>
      </c>
      <c r="GL92" s="61">
        <f>F87</f>
        <v>74</v>
      </c>
      <c r="GM92" s="47">
        <f t="shared" si="87"/>
        <v>20049</v>
      </c>
      <c r="GN92" s="2"/>
      <c r="GO92" s="63" t="s">
        <v>84</v>
      </c>
      <c r="GP92" s="64" t="s">
        <v>40</v>
      </c>
      <c r="GQ92" s="64" t="s">
        <v>99</v>
      </c>
      <c r="GR92" s="64" t="s">
        <v>81</v>
      </c>
      <c r="GS92" s="64" t="s">
        <v>46</v>
      </c>
      <c r="GT92" s="64" t="s">
        <v>96</v>
      </c>
      <c r="GU92" s="64" t="s">
        <v>87</v>
      </c>
      <c r="GV92" s="64" t="s">
        <v>43</v>
      </c>
      <c r="GW92" s="65" t="s">
        <v>97</v>
      </c>
      <c r="GX92" s="42"/>
      <c r="GY92" s="66"/>
    </row>
    <row r="93" spans="1:207" x14ac:dyDescent="0.2">
      <c r="A93" s="2"/>
      <c r="B93" s="2"/>
      <c r="C93" s="2"/>
      <c r="D93" s="101" t="s">
        <v>28</v>
      </c>
      <c r="E93" s="102" t="s">
        <v>103</v>
      </c>
      <c r="F93" s="103">
        <f>B4+(79*B6)</f>
        <v>80</v>
      </c>
      <c r="G93" s="2"/>
      <c r="I93" s="58"/>
      <c r="J93" s="34"/>
      <c r="K93" s="166">
        <f>SUMSQ(K84,L84,M84,K85,L85,M85,K86,L86,M86)</f>
        <v>20049</v>
      </c>
      <c r="L93" s="167">
        <f>SUMSQ(K87,L87,M87,K88,L88,M88,K89,L89,M89)</f>
        <v>20049</v>
      </c>
      <c r="M93" s="167">
        <f>SUMSQ(K90,L90,M90,K91,L91,M91,K92,L92,M92)</f>
        <v>20049</v>
      </c>
      <c r="N93" s="167">
        <f>SUMSQ(N84,O84,P84,N85,O85,P85,N86,O86,P86)</f>
        <v>20049</v>
      </c>
      <c r="O93" s="167">
        <f>SUMSQ(N87,O87,P87,N88,O88,P88,N89,O89,P89)</f>
        <v>20049</v>
      </c>
      <c r="P93" s="167">
        <f>SUMSQ(N90,O90,P90,N91,O91,P91,N92,O92,P92)</f>
        <v>20049</v>
      </c>
      <c r="Q93" s="167">
        <f>SUMSQ(Q84,R84,S84,Q85,R85,S85,Q86,R86,S86)</f>
        <v>20049</v>
      </c>
      <c r="R93" s="167">
        <f>SUMSQ(Q87,R87,S87,Q88,R88,S88,Q89,R89,S89)</f>
        <v>20049</v>
      </c>
      <c r="S93" s="167">
        <f>SUMSQ(Q90,R90,S90,Q91,R91,S91,Q92,R92,S92)</f>
        <v>20049</v>
      </c>
      <c r="T93" s="47">
        <f>SUMSQ(K84,L85,M86,N87,O88,P89,Q90,R91,S92)</f>
        <v>20049</v>
      </c>
      <c r="U93" s="2"/>
      <c r="V93" s="77"/>
      <c r="W93" s="77"/>
      <c r="X93" s="77"/>
      <c r="Y93" s="77"/>
      <c r="Z93" s="77"/>
      <c r="AA93" s="77"/>
      <c r="AB93" s="77"/>
      <c r="AC93" s="77"/>
      <c r="AD93" s="77"/>
      <c r="AE93" s="42"/>
      <c r="AF93" s="66"/>
      <c r="AH93" s="58"/>
      <c r="AI93" s="34"/>
      <c r="AJ93" s="166">
        <f>SUMSQ(AJ84,AK84,AL84,AJ85,AK85,AL85,AJ86,AK86,AL86)</f>
        <v>20049</v>
      </c>
      <c r="AK93" s="167">
        <f>SUMSQ(AJ87,AK87,AL87,AJ88,AK88,AL88,AJ89,AK89,AL89)</f>
        <v>20049</v>
      </c>
      <c r="AL93" s="167">
        <f>SUMSQ(AJ90,AK90,AL90,AJ91,AK91,AL91,AJ92,AK92,AL92)</f>
        <v>20049</v>
      </c>
      <c r="AM93" s="167">
        <f>SUMSQ(AM84,AN84,AO84,AM85,AN85,AO85,AM86,AN86,AO86)</f>
        <v>20049</v>
      </c>
      <c r="AN93" s="167">
        <f>SUMSQ(AM87,AN87,AO87,AM88,AN88,AO88,AM89,AN89,AO89)</f>
        <v>20049</v>
      </c>
      <c r="AO93" s="167">
        <f>SUMSQ(AM90,AN90,AO90,AM91,AN91,AO91,AM92,AN92,AO92)</f>
        <v>20049</v>
      </c>
      <c r="AP93" s="167">
        <f>SUMSQ(AP84,AQ84,AR84,AP85,AQ85,AR85,AP86,AQ86,AR86)</f>
        <v>20049</v>
      </c>
      <c r="AQ93" s="167">
        <f>SUMSQ(AP87,AQ87,AR87,AP88,AQ88,AR88,AP89,AQ89,AR89)</f>
        <v>20049</v>
      </c>
      <c r="AR93" s="167">
        <f>SUMSQ(AP90,AQ90,AR90,AP91,AQ91,AR91,AP92,AQ92,AR92)</f>
        <v>20090</v>
      </c>
      <c r="AS93" s="47">
        <f>SUMSQ(AJ84,AK85,AL86,AM87,AN88,AO89,AP90,AQ91,AR92)</f>
        <v>20049</v>
      </c>
      <c r="AT93" s="2"/>
      <c r="AU93" s="77"/>
      <c r="AV93" s="77"/>
      <c r="AW93" s="77"/>
      <c r="AX93" s="77"/>
      <c r="AY93" s="77"/>
      <c r="AZ93" s="77"/>
      <c r="BA93" s="77"/>
      <c r="BB93" s="77"/>
      <c r="BC93" s="77"/>
      <c r="BD93" s="42"/>
      <c r="BE93" s="66"/>
      <c r="BG93" s="58"/>
      <c r="BH93" s="34"/>
      <c r="BI93" s="166">
        <f>SUMSQ(BI84,BJ84,BK84,BI85,BJ85,BK85,BI86,BJ86,BK86)</f>
        <v>20049</v>
      </c>
      <c r="BJ93" s="167">
        <f>SUMSQ(BI87,BJ87,BK87,BI88,BJ88,BK88,BI89,BJ89,BK89)</f>
        <v>20049</v>
      </c>
      <c r="BK93" s="167">
        <f>SUMSQ(BI90,BJ90,BK90,BI91,BJ91,BK91,BI92,BJ92,BK92)</f>
        <v>20049</v>
      </c>
      <c r="BL93" s="167">
        <f>SUMSQ(BL84,BM84,BN84,BL85,BM85,BN85,BL86,BM86,BN86)</f>
        <v>20049</v>
      </c>
      <c r="BM93" s="167">
        <f>SUMSQ(BL87,BM87,BN87,BL88,BM88,BN88,BL89,BM89,BN89)</f>
        <v>20049</v>
      </c>
      <c r="BN93" s="167">
        <f>SUMSQ(BL90,BM90,BN90,BL91,BM91,BN91,BL92,BM92,BN92)</f>
        <v>20049</v>
      </c>
      <c r="BO93" s="167">
        <f>SUMSQ(BO84,BP84,BQ84,BO85,BP85,BQ85,BO86,BP86,BQ86)</f>
        <v>20049</v>
      </c>
      <c r="BP93" s="167">
        <f>SUMSQ(BO87,BP87,BQ87,BO88,BP88,BQ88,BO89,BP89,BQ89)</f>
        <v>20049</v>
      </c>
      <c r="BQ93" s="167">
        <f>SUMSQ(BO90,BP90,BQ90,BO91,BP91,BQ91,BO92,BP92,BQ92)</f>
        <v>20049</v>
      </c>
      <c r="BR93" s="47">
        <f>SUMSQ(BI84,BJ85,BK86,BL87,BM88,BN89,BO90,BP91,BQ92)</f>
        <v>20049</v>
      </c>
      <c r="BS93" s="2"/>
      <c r="BT93" s="77"/>
      <c r="BU93" s="77"/>
      <c r="BV93" s="77"/>
      <c r="BW93" s="77"/>
      <c r="BX93" s="77"/>
      <c r="BY93" s="77"/>
      <c r="BZ93" s="77"/>
      <c r="CA93" s="77"/>
      <c r="CB93" s="77"/>
      <c r="CC93" s="42"/>
      <c r="CD93" s="66"/>
      <c r="CF93" s="58"/>
      <c r="CG93" s="34"/>
      <c r="CH93" s="166">
        <f>SUMSQ(CH84,CI84,CJ84,CH85,CI85,CJ85,CH86,CI86,CJ86)</f>
        <v>20049</v>
      </c>
      <c r="CI93" s="167">
        <f>SUMSQ(CH87,CI87,CJ87,CH88,CI88,CJ88,CH89,CI89,CJ89)</f>
        <v>20049</v>
      </c>
      <c r="CJ93" s="167">
        <f>SUMSQ(CH90,CI90,CJ90,CH91,CI91,CJ91,CH92,CI92,CJ92)</f>
        <v>20049</v>
      </c>
      <c r="CK93" s="167">
        <f>SUMSQ(CK84,CL84,CM84,CK85,CL85,CM85,CK86,CL86,CM86)</f>
        <v>20049</v>
      </c>
      <c r="CL93" s="167">
        <f>SUMSQ(CK87,CL87,CM87,CK88,CL88,CM88,CK89,CL89,CM89)</f>
        <v>20049</v>
      </c>
      <c r="CM93" s="167">
        <f>SUMSQ(CK90,CL90,CM90,CK91,CL91,CM91,CK92,CL92,CM92)</f>
        <v>20049</v>
      </c>
      <c r="CN93" s="167">
        <f>SUMSQ(CN84,CO84,CP84,CN85,CO85,CP85,CN86,CO86,CP86)</f>
        <v>20049</v>
      </c>
      <c r="CO93" s="167">
        <f>SUMSQ(CN87,CO87,CP87,CN88,CO88,CP88,CN89,CO89,CP89)</f>
        <v>20049</v>
      </c>
      <c r="CP93" s="167">
        <f>SUMSQ(CN90,CO90,CP90,CN91,CO91,CP91,CN92,CO92,CP92)</f>
        <v>20049</v>
      </c>
      <c r="CQ93" s="47">
        <f>SUMSQ(CH84,CI85,CJ86,CK87,CL88,CM89,CN90,CO91,CP92)</f>
        <v>20049</v>
      </c>
      <c r="CR93" s="2"/>
      <c r="CS93" s="77"/>
      <c r="CT93" s="77"/>
      <c r="CU93" s="77"/>
      <c r="CV93" s="77"/>
      <c r="CW93" s="77"/>
      <c r="CX93" s="77"/>
      <c r="CY93" s="77"/>
      <c r="CZ93" s="77"/>
      <c r="DA93" s="77"/>
      <c r="DB93" s="42"/>
      <c r="DC93" s="66"/>
      <c r="DE93" s="58"/>
      <c r="DF93" s="34"/>
      <c r="DG93" s="166">
        <f>SUMSQ(DG84,DH84,DI84,DG85,DH85,DI85,DG86,DH86,DI86)</f>
        <v>20049</v>
      </c>
      <c r="DH93" s="167">
        <f>SUMSQ(DG87,DH87,DI87,DG88,DH88,DI88,DG89,DH89,DI89)</f>
        <v>20049</v>
      </c>
      <c r="DI93" s="167">
        <f>SUMSQ(DG90,DH90,DI90,DG91,DH91,DI91,DG92,DH92,DI92)</f>
        <v>20049</v>
      </c>
      <c r="DJ93" s="167">
        <f>SUMSQ(DJ84,DK84,DL84,DJ85,DK85,DL85,DJ86,DK86,DL86)</f>
        <v>20049</v>
      </c>
      <c r="DK93" s="167">
        <f>SUMSQ(DJ87,DK87,DL87,DJ88,DK88,DL88,DJ89,DK89,DL89)</f>
        <v>20049</v>
      </c>
      <c r="DL93" s="167">
        <f>SUMSQ(DJ90,DK90,DL90,DJ91,DK91,DL91,DJ92,DK92,DL92)</f>
        <v>20049</v>
      </c>
      <c r="DM93" s="167">
        <f>SUMSQ(DM84,DN84,DO84,DM85,DN85,DO85,DM86,DN86,DO86)</f>
        <v>20049</v>
      </c>
      <c r="DN93" s="167">
        <f>SUMSQ(DM87,DN87,DO87,DM88,DN88,DO88,DM89,DN89,DO89)</f>
        <v>20049</v>
      </c>
      <c r="DO93" s="167">
        <f>SUMSQ(DM90,DN90,DO90,DM91,DN91,DO91,DM92,DN92,DO92)</f>
        <v>20049</v>
      </c>
      <c r="DP93" s="47">
        <f>SUMSQ(DG84,DH85,DI86,DJ87,DK88,DL89,DM90,DN91,DO92)</f>
        <v>20049</v>
      </c>
      <c r="DQ93" s="2"/>
      <c r="DR93" s="77"/>
      <c r="DS93" s="77"/>
      <c r="DT93" s="77"/>
      <c r="DU93" s="77"/>
      <c r="DV93" s="77"/>
      <c r="DW93" s="77"/>
      <c r="DX93" s="77"/>
      <c r="DY93" s="77"/>
      <c r="DZ93" s="77"/>
      <c r="EA93" s="42"/>
      <c r="EB93" s="66"/>
      <c r="ED93" s="58"/>
      <c r="EE93" s="34"/>
      <c r="EF93" s="166">
        <f>SUMSQ(EF84,EG84,EH84,EF85,EG85,EH85,EF86,EG86,EH86)</f>
        <v>20049</v>
      </c>
      <c r="EG93" s="167">
        <f>SUMSQ(EF87,EG87,EH87,EF88,EG88,EH88,EF89,EG89,EH89)</f>
        <v>20049</v>
      </c>
      <c r="EH93" s="167">
        <f>SUMSQ(EF90,EG90,EH90,EF91,EG91,EH91,EF92,EG92,EH92)</f>
        <v>20049</v>
      </c>
      <c r="EI93" s="167">
        <f>SUMSQ(EI84,EJ84,EK84,EI85,EJ85,EK85,EI86,EJ86,EK86)</f>
        <v>20049</v>
      </c>
      <c r="EJ93" s="167">
        <f>SUMSQ(EI87,EJ87,EK87,EI88,EJ88,EK88,EI89,EJ89,EK89)</f>
        <v>20049</v>
      </c>
      <c r="EK93" s="167">
        <f>SUMSQ(EI90,EJ90,EK90,EI91,EJ91,EK91,EI92,EJ92,EK92)</f>
        <v>20049</v>
      </c>
      <c r="EL93" s="167">
        <f>SUMSQ(EL84,EM84,EN84,EL85,EM85,EN85,EL86,EM86,EN86)</f>
        <v>20049</v>
      </c>
      <c r="EM93" s="167">
        <f>SUMSQ(EL87,EM87,EN87,EL88,EM88,EN88,EL89,EM89,EN89)</f>
        <v>20049</v>
      </c>
      <c r="EN93" s="167">
        <f>SUMSQ(EL90,EM90,EN90,EL91,EM91,EN91,EL92,EM92,EN92)</f>
        <v>20049</v>
      </c>
      <c r="EO93" s="47">
        <f>SUMSQ(EF84,EG85,EH86,EI87,EJ88,EK89,EL90,EM91,EN92)</f>
        <v>20049</v>
      </c>
      <c r="EP93" s="2"/>
      <c r="EQ93" s="77"/>
      <c r="ER93" s="77"/>
      <c r="ES93" s="77"/>
      <c r="ET93" s="77"/>
      <c r="EU93" s="77"/>
      <c r="EV93" s="77"/>
      <c r="EW93" s="77"/>
      <c r="EX93" s="77"/>
      <c r="EY93" s="77"/>
      <c r="EZ93" s="42"/>
      <c r="FA93" s="66"/>
      <c r="FC93" s="58"/>
      <c r="FD93" s="34"/>
      <c r="FE93" s="166">
        <f>SUMSQ(FE84,FF84,FG84,FE85,FF85,FG85,FE86,FF86,FG86)</f>
        <v>20049</v>
      </c>
      <c r="FF93" s="167">
        <f>SUMSQ(FE87,FF87,FG87,FE88,FF88,FG88,FE89,FF89,FG89)</f>
        <v>20049</v>
      </c>
      <c r="FG93" s="167">
        <f>SUMSQ(FE90,FF90,FG90,FE91,FF91,FG91,FE92,FF92,FG92)</f>
        <v>20049</v>
      </c>
      <c r="FH93" s="167">
        <f>SUMSQ(FH84,FI84,FJ84,FH85,FI85,FJ85,FH86,FI86,FJ86)</f>
        <v>20049</v>
      </c>
      <c r="FI93" s="167">
        <f>SUMSQ(FH87,FI87,FJ87,FH88,FI88,FJ88,FH89,FI89,FJ89)</f>
        <v>20049</v>
      </c>
      <c r="FJ93" s="167">
        <f>SUMSQ(FH90,FI90,FJ90,FH91,FI91,FJ91,FH92,FI92,FJ92)</f>
        <v>20049</v>
      </c>
      <c r="FK93" s="167">
        <f>SUMSQ(FK84,FL84,FM84,FK85,FL85,FM85,FK86,FL86,FM86)</f>
        <v>20049</v>
      </c>
      <c r="FL93" s="167">
        <f>SUMSQ(FK87,FL87,FM87,FK88,FL88,FM88,FK89,FL89,FM89)</f>
        <v>20049</v>
      </c>
      <c r="FM93" s="167">
        <f>SUMSQ(FK90,FL90,FM90,FK91,FL91,FM91,FK92,FL92,FM92)</f>
        <v>20049</v>
      </c>
      <c r="FN93" s="47">
        <f>SUMSQ(FE84,FF85,FG86,FH87,FI88,FJ89,FK90,FL91,FM92)</f>
        <v>20049</v>
      </c>
      <c r="FO93" s="2"/>
      <c r="FP93" s="77"/>
      <c r="FQ93" s="77"/>
      <c r="FR93" s="77"/>
      <c r="FS93" s="77"/>
      <c r="FT93" s="77"/>
      <c r="FU93" s="77"/>
      <c r="FV93" s="77"/>
      <c r="FW93" s="77"/>
      <c r="FX93" s="77"/>
      <c r="FY93" s="42"/>
      <c r="FZ93" s="66"/>
      <c r="GB93" s="58"/>
      <c r="GC93" s="34"/>
      <c r="GD93" s="166">
        <f>SUMSQ(GD84,GE84,GF84,GD85,GE85,GF85,GD86,GE86,GF86)</f>
        <v>20049</v>
      </c>
      <c r="GE93" s="167">
        <f>SUMSQ(GD87,GE87,GF87,GD88,GE88,GF88,GD89,GE89,GF89)</f>
        <v>20049</v>
      </c>
      <c r="GF93" s="167">
        <f>SUMSQ(GD90,GE90,GF90,GD91,GE91,GF91,GD92,GE92,GF92)</f>
        <v>20049</v>
      </c>
      <c r="GG93" s="167">
        <f>SUMSQ(GG84,GH84,GI84,GG85,GH85,GI85,GG86,GH86,GI86)</f>
        <v>20049</v>
      </c>
      <c r="GH93" s="167">
        <f>SUMSQ(GG87,GH87,GI87,GG88,GH88,GI88,GG89,GH89,GI89)</f>
        <v>20049</v>
      </c>
      <c r="GI93" s="167">
        <f>SUMSQ(GG90,GH90,GI90,GG91,GH91,GI91,GG92,GH92,GI92)</f>
        <v>20049</v>
      </c>
      <c r="GJ93" s="167">
        <f>SUMSQ(GJ84,GK84,GL84,GJ85,GK85,GL85,GJ86,GK86,GL86)</f>
        <v>20049</v>
      </c>
      <c r="GK93" s="167">
        <f>SUMSQ(GJ87,GK87,GL87,GJ88,GK88,GL88,GJ89,GK89,GL89)</f>
        <v>20049</v>
      </c>
      <c r="GL93" s="167">
        <f>SUMSQ(GJ90,GK90,GL90,GJ91,GK91,GL91,GJ92,GK92,GL92)</f>
        <v>20049</v>
      </c>
      <c r="GM93" s="47">
        <f>SUMSQ(GD84,GE85,GF86,GG87,GH88,GI89,GJ90,GK91,GL92)</f>
        <v>20049</v>
      </c>
      <c r="GN93" s="2"/>
      <c r="GO93" s="77"/>
      <c r="GP93" s="77"/>
      <c r="GQ93" s="77"/>
      <c r="GR93" s="77"/>
      <c r="GS93" s="77"/>
      <c r="GT93" s="77"/>
      <c r="GU93" s="77"/>
      <c r="GV93" s="77"/>
      <c r="GW93" s="77"/>
      <c r="GX93" s="42"/>
      <c r="GY93" s="66"/>
    </row>
    <row r="94" spans="1:207" ht="12.75" thickBot="1" x14ac:dyDescent="0.25">
      <c r="A94" s="2"/>
      <c r="B94" s="2"/>
      <c r="C94" s="2"/>
      <c r="D94" s="101" t="s">
        <v>13</v>
      </c>
      <c r="E94" s="102" t="s">
        <v>103</v>
      </c>
      <c r="F94" s="103">
        <f>B4+(80*B6)</f>
        <v>81</v>
      </c>
      <c r="G94" s="2"/>
      <c r="I94" s="88"/>
      <c r="J94" s="34"/>
      <c r="K94" s="89">
        <f t="shared" ref="K94:S94" si="88">SUMSQ(K84:K92)</f>
        <v>20049</v>
      </c>
      <c r="L94" s="90">
        <f t="shared" si="88"/>
        <v>20049</v>
      </c>
      <c r="M94" s="90">
        <f t="shared" si="88"/>
        <v>20049</v>
      </c>
      <c r="N94" s="90">
        <f t="shared" si="88"/>
        <v>20049</v>
      </c>
      <c r="O94" s="90">
        <f t="shared" si="88"/>
        <v>20049</v>
      </c>
      <c r="P94" s="90">
        <f t="shared" si="88"/>
        <v>20049</v>
      </c>
      <c r="Q94" s="90">
        <f t="shared" si="88"/>
        <v>20049</v>
      </c>
      <c r="R94" s="90">
        <f t="shared" si="88"/>
        <v>20049</v>
      </c>
      <c r="S94" s="90">
        <f t="shared" si="88"/>
        <v>20049</v>
      </c>
      <c r="T94" s="100">
        <f>SUMSQ(K92,L91,M90,N89,O88,P87,Q86,R85,S84)</f>
        <v>20049</v>
      </c>
      <c r="U94" s="2"/>
      <c r="V94" s="136" t="s">
        <v>19</v>
      </c>
      <c r="W94" s="137" t="s">
        <v>36</v>
      </c>
      <c r="X94" s="137" t="s">
        <v>93</v>
      </c>
      <c r="Y94" s="137" t="s">
        <v>56</v>
      </c>
      <c r="Z94" s="137" t="s">
        <v>69</v>
      </c>
      <c r="AA94" s="137" t="s">
        <v>79</v>
      </c>
      <c r="AB94" s="137" t="s">
        <v>64</v>
      </c>
      <c r="AC94" s="137" t="s">
        <v>24</v>
      </c>
      <c r="AD94" s="138" t="s">
        <v>41</v>
      </c>
      <c r="AE94" s="42"/>
      <c r="AF94" s="97"/>
      <c r="AH94" s="88"/>
      <c r="AI94" s="34"/>
      <c r="AJ94" s="89">
        <f t="shared" ref="AJ94:AR94" si="89">SUMSQ(AJ84:AJ92)</f>
        <v>20049</v>
      </c>
      <c r="AK94" s="90">
        <f t="shared" si="89"/>
        <v>20049</v>
      </c>
      <c r="AL94" s="90">
        <f t="shared" si="89"/>
        <v>20049</v>
      </c>
      <c r="AM94" s="90">
        <f t="shared" si="89"/>
        <v>20049</v>
      </c>
      <c r="AN94" s="90">
        <f t="shared" si="89"/>
        <v>20049</v>
      </c>
      <c r="AO94" s="90">
        <f t="shared" si="89"/>
        <v>20049</v>
      </c>
      <c r="AP94" s="90">
        <f t="shared" si="89"/>
        <v>20049</v>
      </c>
      <c r="AQ94" s="90">
        <f t="shared" si="89"/>
        <v>20049</v>
      </c>
      <c r="AR94" s="90">
        <f t="shared" si="89"/>
        <v>20090</v>
      </c>
      <c r="AS94" s="100">
        <f>SUMSQ(AJ92,AK91,AL90,AM89,AN88,AO87,AP86,AQ85,AR84)</f>
        <v>20049</v>
      </c>
      <c r="AT94" s="2"/>
      <c r="AU94" s="136" t="s">
        <v>54</v>
      </c>
      <c r="AV94" s="137" t="s">
        <v>63</v>
      </c>
      <c r="AW94" s="137" t="s">
        <v>15</v>
      </c>
      <c r="AX94" s="137" t="s">
        <v>83</v>
      </c>
      <c r="AY94" s="137" t="s">
        <v>42</v>
      </c>
      <c r="AZ94" s="137" t="s">
        <v>95</v>
      </c>
      <c r="BA94" s="137" t="s">
        <v>72</v>
      </c>
      <c r="BB94" s="137" t="s">
        <v>24</v>
      </c>
      <c r="BC94" s="138" t="s">
        <v>33</v>
      </c>
      <c r="BD94" s="42"/>
      <c r="BE94" s="97"/>
      <c r="BG94" s="88"/>
      <c r="BH94" s="34"/>
      <c r="BI94" s="89">
        <f t="shared" ref="BI94:BQ94" si="90">SUMSQ(BI84:BI92)</f>
        <v>20049</v>
      </c>
      <c r="BJ94" s="90">
        <f t="shared" si="90"/>
        <v>20049</v>
      </c>
      <c r="BK94" s="90">
        <f t="shared" si="90"/>
        <v>20049</v>
      </c>
      <c r="BL94" s="90">
        <f t="shared" si="90"/>
        <v>20049</v>
      </c>
      <c r="BM94" s="90">
        <f t="shared" si="90"/>
        <v>20049</v>
      </c>
      <c r="BN94" s="90">
        <f t="shared" si="90"/>
        <v>20049</v>
      </c>
      <c r="BO94" s="90">
        <f t="shared" si="90"/>
        <v>20049</v>
      </c>
      <c r="BP94" s="90">
        <f t="shared" si="90"/>
        <v>20049</v>
      </c>
      <c r="BQ94" s="90">
        <f t="shared" si="90"/>
        <v>20049</v>
      </c>
      <c r="BR94" s="100">
        <f>SUMSQ(BI92,BJ91,BK90,BL89,BM88,BN87,BO86,BP85,BQ84)</f>
        <v>20049</v>
      </c>
      <c r="BS94" s="2"/>
      <c r="BT94" s="136" t="s">
        <v>43</v>
      </c>
      <c r="BU94" s="137" t="s">
        <v>11</v>
      </c>
      <c r="BV94" s="137" t="s">
        <v>75</v>
      </c>
      <c r="BW94" s="137" t="s">
        <v>30</v>
      </c>
      <c r="BX94" s="137" t="s">
        <v>87</v>
      </c>
      <c r="BY94" s="137" t="s">
        <v>62</v>
      </c>
      <c r="BZ94" s="137" t="s">
        <v>52</v>
      </c>
      <c r="CA94" s="137" t="s">
        <v>24</v>
      </c>
      <c r="CB94" s="138" t="s">
        <v>97</v>
      </c>
      <c r="CC94" s="42"/>
      <c r="CD94" s="97"/>
      <c r="CF94" s="88"/>
      <c r="CG94" s="34"/>
      <c r="CH94" s="89">
        <f t="shared" ref="CH94:CP94" si="91">SUMSQ(CH84:CH92)</f>
        <v>20049</v>
      </c>
      <c r="CI94" s="90">
        <f t="shared" si="91"/>
        <v>20049</v>
      </c>
      <c r="CJ94" s="90">
        <f t="shared" si="91"/>
        <v>20049</v>
      </c>
      <c r="CK94" s="90">
        <f t="shared" si="91"/>
        <v>20049</v>
      </c>
      <c r="CL94" s="90">
        <f t="shared" si="91"/>
        <v>20049</v>
      </c>
      <c r="CM94" s="90">
        <f t="shared" si="91"/>
        <v>20049</v>
      </c>
      <c r="CN94" s="90">
        <f t="shared" si="91"/>
        <v>20049</v>
      </c>
      <c r="CO94" s="90">
        <f t="shared" si="91"/>
        <v>20049</v>
      </c>
      <c r="CP94" s="90">
        <f t="shared" si="91"/>
        <v>20049</v>
      </c>
      <c r="CQ94" s="100">
        <f>SUMSQ(CH92,CI91,CJ90,CK89,CL88,CM87,CN86,CO85,CP84)</f>
        <v>20049</v>
      </c>
      <c r="CR94" s="2"/>
      <c r="CS94" s="136" t="s">
        <v>27</v>
      </c>
      <c r="CT94" s="137" t="s">
        <v>22</v>
      </c>
      <c r="CU94" s="137" t="s">
        <v>23</v>
      </c>
      <c r="CV94" s="137" t="s">
        <v>25</v>
      </c>
      <c r="CW94" s="137" t="s">
        <v>26</v>
      </c>
      <c r="CX94" s="137" t="s">
        <v>21</v>
      </c>
      <c r="CY94" s="137" t="s">
        <v>20</v>
      </c>
      <c r="CZ94" s="137" t="s">
        <v>24</v>
      </c>
      <c r="DA94" s="138" t="s">
        <v>28</v>
      </c>
      <c r="DB94" s="42"/>
      <c r="DC94" s="97"/>
      <c r="DE94" s="88"/>
      <c r="DF94" s="34"/>
      <c r="DG94" s="89">
        <f t="shared" ref="DG94:DO94" si="92">SUMSQ(DG84:DG92)</f>
        <v>20049</v>
      </c>
      <c r="DH94" s="90">
        <f t="shared" si="92"/>
        <v>20049</v>
      </c>
      <c r="DI94" s="90">
        <f t="shared" si="92"/>
        <v>20049</v>
      </c>
      <c r="DJ94" s="90">
        <f t="shared" si="92"/>
        <v>20049</v>
      </c>
      <c r="DK94" s="90">
        <f t="shared" si="92"/>
        <v>20049</v>
      </c>
      <c r="DL94" s="90">
        <f t="shared" si="92"/>
        <v>20049</v>
      </c>
      <c r="DM94" s="90">
        <f t="shared" si="92"/>
        <v>20049</v>
      </c>
      <c r="DN94" s="90">
        <f t="shared" si="92"/>
        <v>20049</v>
      </c>
      <c r="DO94" s="90">
        <f t="shared" si="92"/>
        <v>20049</v>
      </c>
      <c r="DP94" s="100">
        <f>SUMSQ(DG92,DH91,DI90,DJ89,DK88,DL87,DM86,DN85,DO84)</f>
        <v>20049</v>
      </c>
      <c r="DQ94" s="2"/>
      <c r="DR94" s="136" t="s">
        <v>27</v>
      </c>
      <c r="DS94" s="137" t="s">
        <v>36</v>
      </c>
      <c r="DT94" s="137" t="s">
        <v>75</v>
      </c>
      <c r="DU94" s="137" t="s">
        <v>30</v>
      </c>
      <c r="DV94" s="137" t="s">
        <v>69</v>
      </c>
      <c r="DW94" s="137" t="s">
        <v>21</v>
      </c>
      <c r="DX94" s="137" t="s">
        <v>72</v>
      </c>
      <c r="DY94" s="137" t="s">
        <v>24</v>
      </c>
      <c r="DZ94" s="138" t="s">
        <v>33</v>
      </c>
      <c r="EA94" s="42"/>
      <c r="EB94" s="97"/>
      <c r="ED94" s="88"/>
      <c r="EE94" s="34"/>
      <c r="EF94" s="89">
        <f t="shared" ref="EF94:EN94" si="93">SUMSQ(EF84:EF92)</f>
        <v>20049</v>
      </c>
      <c r="EG94" s="90">
        <f t="shared" si="93"/>
        <v>20049</v>
      </c>
      <c r="EH94" s="90">
        <f t="shared" si="93"/>
        <v>20049</v>
      </c>
      <c r="EI94" s="90">
        <f t="shared" si="93"/>
        <v>20049</v>
      </c>
      <c r="EJ94" s="90">
        <f t="shared" si="93"/>
        <v>20049</v>
      </c>
      <c r="EK94" s="90">
        <f t="shared" si="93"/>
        <v>20049</v>
      </c>
      <c r="EL94" s="90">
        <f t="shared" si="93"/>
        <v>20049</v>
      </c>
      <c r="EM94" s="90">
        <f t="shared" si="93"/>
        <v>20049</v>
      </c>
      <c r="EN94" s="90">
        <f t="shared" si="93"/>
        <v>20049</v>
      </c>
      <c r="EO94" s="100">
        <f>SUMSQ(EF92,EG91,EH90,EI89,EJ88,EK87,EL86,EM85,EN84)</f>
        <v>20049</v>
      </c>
      <c r="EP94" s="2"/>
      <c r="EQ94" s="136" t="s">
        <v>43</v>
      </c>
      <c r="ER94" s="137" t="s">
        <v>63</v>
      </c>
      <c r="ES94" s="137" t="s">
        <v>23</v>
      </c>
      <c r="ET94" s="137" t="s">
        <v>25</v>
      </c>
      <c r="EU94" s="137" t="s">
        <v>42</v>
      </c>
      <c r="EV94" s="137" t="s">
        <v>62</v>
      </c>
      <c r="EW94" s="137" t="s">
        <v>64</v>
      </c>
      <c r="EX94" s="137" t="s">
        <v>24</v>
      </c>
      <c r="EY94" s="138" t="s">
        <v>41</v>
      </c>
      <c r="EZ94" s="42"/>
      <c r="FA94" s="97"/>
      <c r="FC94" s="88"/>
      <c r="FD94" s="34"/>
      <c r="FE94" s="89">
        <f t="shared" ref="FE94:FM94" si="94">SUMSQ(FE84:FE92)</f>
        <v>20049</v>
      </c>
      <c r="FF94" s="90">
        <f t="shared" si="94"/>
        <v>20049</v>
      </c>
      <c r="FG94" s="90">
        <f t="shared" si="94"/>
        <v>20049</v>
      </c>
      <c r="FH94" s="90">
        <f t="shared" si="94"/>
        <v>20049</v>
      </c>
      <c r="FI94" s="90">
        <f t="shared" si="94"/>
        <v>20049</v>
      </c>
      <c r="FJ94" s="90">
        <f t="shared" si="94"/>
        <v>20049</v>
      </c>
      <c r="FK94" s="90">
        <f t="shared" si="94"/>
        <v>20049</v>
      </c>
      <c r="FL94" s="90">
        <f t="shared" si="94"/>
        <v>20049</v>
      </c>
      <c r="FM94" s="90">
        <f t="shared" si="94"/>
        <v>20049</v>
      </c>
      <c r="FN94" s="100">
        <f>SUMSQ(FE92,FF91,FG90,FH89,FI88,FJ87,FK86,FL85,FM84)</f>
        <v>20049</v>
      </c>
      <c r="FO94" s="2"/>
      <c r="FP94" s="136" t="s">
        <v>19</v>
      </c>
      <c r="FQ94" s="137" t="s">
        <v>11</v>
      </c>
      <c r="FR94" s="137" t="s">
        <v>15</v>
      </c>
      <c r="FS94" s="137" t="s">
        <v>83</v>
      </c>
      <c r="FT94" s="137" t="s">
        <v>87</v>
      </c>
      <c r="FU94" s="137" t="s">
        <v>79</v>
      </c>
      <c r="FV94" s="137" t="s">
        <v>20</v>
      </c>
      <c r="FW94" s="137" t="s">
        <v>24</v>
      </c>
      <c r="FX94" s="138" t="s">
        <v>28</v>
      </c>
      <c r="FY94" s="42"/>
      <c r="FZ94" s="97"/>
      <c r="GB94" s="88"/>
      <c r="GC94" s="34"/>
      <c r="GD94" s="89">
        <f t="shared" ref="GD94:GL94" si="95">SUMSQ(GD84:GD92)</f>
        <v>20049</v>
      </c>
      <c r="GE94" s="90">
        <f t="shared" si="95"/>
        <v>20049</v>
      </c>
      <c r="GF94" s="90">
        <f t="shared" si="95"/>
        <v>20049</v>
      </c>
      <c r="GG94" s="90">
        <f t="shared" si="95"/>
        <v>20049</v>
      </c>
      <c r="GH94" s="90">
        <f t="shared" si="95"/>
        <v>20049</v>
      </c>
      <c r="GI94" s="90">
        <f t="shared" si="95"/>
        <v>20049</v>
      </c>
      <c r="GJ94" s="90">
        <f t="shared" si="95"/>
        <v>20049</v>
      </c>
      <c r="GK94" s="90">
        <f t="shared" si="95"/>
        <v>20049</v>
      </c>
      <c r="GL94" s="90">
        <f t="shared" si="95"/>
        <v>20049</v>
      </c>
      <c r="GM94" s="100">
        <f>SUMSQ(GD92,GE91,GF90,GG89,GH88,GI87,GJ86,GK85,GL84)</f>
        <v>20049</v>
      </c>
      <c r="GN94" s="2"/>
      <c r="GO94" s="136" t="s">
        <v>54</v>
      </c>
      <c r="GP94" s="137" t="s">
        <v>22</v>
      </c>
      <c r="GQ94" s="137" t="s">
        <v>93</v>
      </c>
      <c r="GR94" s="137" t="s">
        <v>56</v>
      </c>
      <c r="GS94" s="137" t="s">
        <v>26</v>
      </c>
      <c r="GT94" s="137" t="s">
        <v>95</v>
      </c>
      <c r="GU94" s="137" t="s">
        <v>52</v>
      </c>
      <c r="GV94" s="137" t="s">
        <v>24</v>
      </c>
      <c r="GW94" s="138" t="s">
        <v>97</v>
      </c>
      <c r="GX94" s="42"/>
      <c r="GY94" s="97"/>
    </row>
    <row r="95" spans="1:207" ht="12.75" thickBot="1" x14ac:dyDescent="0.25">
      <c r="A95" s="2"/>
      <c r="B95" s="2"/>
      <c r="C95" s="2"/>
      <c r="D95" s="21"/>
      <c r="E95" s="21"/>
      <c r="F95" s="21"/>
      <c r="G95" s="2"/>
      <c r="I95" s="88"/>
      <c r="J95" s="104"/>
      <c r="K95" s="106"/>
      <c r="L95" s="106"/>
      <c r="M95" s="106"/>
      <c r="N95" s="106"/>
      <c r="O95" s="106"/>
      <c r="P95" s="106"/>
      <c r="Q95" s="106"/>
      <c r="R95" s="106"/>
      <c r="S95" s="106"/>
      <c r="T95" s="139"/>
      <c r="U95" s="106"/>
      <c r="V95" s="140" t="s">
        <v>39</v>
      </c>
      <c r="W95" s="141" t="s">
        <v>21</v>
      </c>
      <c r="X95" s="141" t="s">
        <v>60</v>
      </c>
      <c r="Y95" s="141" t="s">
        <v>80</v>
      </c>
      <c r="Z95" s="141" t="s">
        <v>69</v>
      </c>
      <c r="AA95" s="141" t="s">
        <v>51</v>
      </c>
      <c r="AB95" s="141" t="s">
        <v>92</v>
      </c>
      <c r="AC95" s="141" t="s">
        <v>30</v>
      </c>
      <c r="AD95" s="142" t="s">
        <v>12</v>
      </c>
      <c r="AE95" s="109"/>
      <c r="AF95" s="97"/>
      <c r="AH95" s="88"/>
      <c r="AI95" s="104"/>
      <c r="AJ95" s="106"/>
      <c r="AK95" s="106"/>
      <c r="AL95" s="106"/>
      <c r="AM95" s="106"/>
      <c r="AN95" s="106"/>
      <c r="AO95" s="106"/>
      <c r="AP95" s="106"/>
      <c r="AQ95" s="106"/>
      <c r="AR95" s="106"/>
      <c r="AS95" s="139"/>
      <c r="AT95" s="106"/>
      <c r="AU95" s="140" t="s">
        <v>50</v>
      </c>
      <c r="AV95" s="141" t="s">
        <v>62</v>
      </c>
      <c r="AW95" s="141" t="s">
        <v>13</v>
      </c>
      <c r="AX95" s="141" t="s">
        <v>80</v>
      </c>
      <c r="AY95" s="141" t="s">
        <v>42</v>
      </c>
      <c r="AZ95" s="141" t="s">
        <v>98</v>
      </c>
      <c r="BA95" s="141" t="s">
        <v>70</v>
      </c>
      <c r="BB95" s="141" t="s">
        <v>25</v>
      </c>
      <c r="BC95" s="142" t="s">
        <v>37</v>
      </c>
      <c r="BD95" s="109"/>
      <c r="BE95" s="97"/>
      <c r="BG95" s="88"/>
      <c r="BH95" s="104"/>
      <c r="BI95" s="106"/>
      <c r="BJ95" s="106"/>
      <c r="BK95" s="106"/>
      <c r="BL95" s="106"/>
      <c r="BM95" s="106"/>
      <c r="BN95" s="106"/>
      <c r="BO95" s="106"/>
      <c r="BP95" s="106"/>
      <c r="BQ95" s="106"/>
      <c r="BR95" s="139"/>
      <c r="BS95" s="106"/>
      <c r="BT95" s="140" t="s">
        <v>84</v>
      </c>
      <c r="BU95" s="141" t="s">
        <v>79</v>
      </c>
      <c r="BV95" s="141" t="s">
        <v>86</v>
      </c>
      <c r="BW95" s="141" t="s">
        <v>80</v>
      </c>
      <c r="BX95" s="141" t="s">
        <v>87</v>
      </c>
      <c r="BY95" s="141" t="s">
        <v>82</v>
      </c>
      <c r="BZ95" s="141" t="s">
        <v>85</v>
      </c>
      <c r="CA95" s="141" t="s">
        <v>83</v>
      </c>
      <c r="CB95" s="142" t="s">
        <v>81</v>
      </c>
      <c r="CC95" s="109"/>
      <c r="CD95" s="97"/>
      <c r="CF95" s="88"/>
      <c r="CG95" s="104"/>
      <c r="CH95" s="106"/>
      <c r="CI95" s="106"/>
      <c r="CJ95" s="106"/>
      <c r="CK95" s="106"/>
      <c r="CL95" s="106"/>
      <c r="CM95" s="106"/>
      <c r="CN95" s="106"/>
      <c r="CO95" s="106"/>
      <c r="CP95" s="106"/>
      <c r="CQ95" s="139"/>
      <c r="CR95" s="106"/>
      <c r="CS95" s="140" t="s">
        <v>67</v>
      </c>
      <c r="CT95" s="141" t="s">
        <v>95</v>
      </c>
      <c r="CU95" s="141" t="s">
        <v>68</v>
      </c>
      <c r="CV95" s="141" t="s">
        <v>80</v>
      </c>
      <c r="CW95" s="141" t="s">
        <v>26</v>
      </c>
      <c r="CX95" s="141" t="s">
        <v>14</v>
      </c>
      <c r="CY95" s="141" t="s">
        <v>32</v>
      </c>
      <c r="CZ95" s="141" t="s">
        <v>56</v>
      </c>
      <c r="DA95" s="142" t="s">
        <v>45</v>
      </c>
      <c r="DB95" s="109"/>
      <c r="DC95" s="97"/>
      <c r="DE95" s="88"/>
      <c r="DF95" s="104"/>
      <c r="DG95" s="106"/>
      <c r="DH95" s="106"/>
      <c r="DI95" s="106"/>
      <c r="DJ95" s="106"/>
      <c r="DK95" s="106"/>
      <c r="DL95" s="106"/>
      <c r="DM95" s="106"/>
      <c r="DN95" s="106"/>
      <c r="DO95" s="106"/>
      <c r="DP95" s="139"/>
      <c r="DQ95" s="106"/>
      <c r="DR95" s="140" t="s">
        <v>50</v>
      </c>
      <c r="DS95" s="141" t="s">
        <v>79</v>
      </c>
      <c r="DT95" s="141" t="s">
        <v>68</v>
      </c>
      <c r="DU95" s="141" t="s">
        <v>80</v>
      </c>
      <c r="DV95" s="141" t="s">
        <v>69</v>
      </c>
      <c r="DW95" s="141" t="s">
        <v>51</v>
      </c>
      <c r="DX95" s="141" t="s">
        <v>70</v>
      </c>
      <c r="DY95" s="141" t="s">
        <v>56</v>
      </c>
      <c r="DZ95" s="142" t="s">
        <v>81</v>
      </c>
      <c r="EA95" s="109"/>
      <c r="EB95" s="97"/>
      <c r="ED95" s="88"/>
      <c r="EE95" s="104"/>
      <c r="EF95" s="106"/>
      <c r="EG95" s="106"/>
      <c r="EH95" s="106"/>
      <c r="EI95" s="106"/>
      <c r="EJ95" s="106"/>
      <c r="EK95" s="106"/>
      <c r="EL95" s="106"/>
      <c r="EM95" s="106"/>
      <c r="EN95" s="106"/>
      <c r="EO95" s="139"/>
      <c r="EP95" s="106"/>
      <c r="EQ95" s="140" t="s">
        <v>39</v>
      </c>
      <c r="ER95" s="141" t="s">
        <v>95</v>
      </c>
      <c r="ES95" s="141" t="s">
        <v>86</v>
      </c>
      <c r="ET95" s="141" t="s">
        <v>80</v>
      </c>
      <c r="EU95" s="141" t="s">
        <v>42</v>
      </c>
      <c r="EV95" s="141" t="s">
        <v>98</v>
      </c>
      <c r="EW95" s="141" t="s">
        <v>92</v>
      </c>
      <c r="EX95" s="141" t="s">
        <v>83</v>
      </c>
      <c r="EY95" s="142" t="s">
        <v>45</v>
      </c>
      <c r="EZ95" s="109"/>
      <c r="FA95" s="97"/>
      <c r="FC95" s="88"/>
      <c r="FD95" s="104"/>
      <c r="FE95" s="106"/>
      <c r="FF95" s="106"/>
      <c r="FG95" s="106"/>
      <c r="FH95" s="106"/>
      <c r="FI95" s="106"/>
      <c r="FJ95" s="106"/>
      <c r="FK95" s="106"/>
      <c r="FL95" s="106"/>
      <c r="FM95" s="106"/>
      <c r="FN95" s="139"/>
      <c r="FO95" s="106"/>
      <c r="FP95" s="140" t="s">
        <v>67</v>
      </c>
      <c r="FQ95" s="141" t="s">
        <v>62</v>
      </c>
      <c r="FR95" s="141" t="s">
        <v>60</v>
      </c>
      <c r="FS95" s="141" t="s">
        <v>80</v>
      </c>
      <c r="FT95" s="141" t="s">
        <v>87</v>
      </c>
      <c r="FU95" s="141" t="s">
        <v>82</v>
      </c>
      <c r="FV95" s="141" t="s">
        <v>32</v>
      </c>
      <c r="FW95" s="141" t="s">
        <v>30</v>
      </c>
      <c r="FX95" s="142" t="s">
        <v>37</v>
      </c>
      <c r="FY95" s="109"/>
      <c r="FZ95" s="97"/>
      <c r="GB95" s="88"/>
      <c r="GC95" s="104"/>
      <c r="GD95" s="106"/>
      <c r="GE95" s="106"/>
      <c r="GF95" s="106"/>
      <c r="GG95" s="106"/>
      <c r="GH95" s="106"/>
      <c r="GI95" s="106"/>
      <c r="GJ95" s="106"/>
      <c r="GK95" s="106"/>
      <c r="GL95" s="106"/>
      <c r="GM95" s="139"/>
      <c r="GN95" s="106"/>
      <c r="GO95" s="140" t="s">
        <v>84</v>
      </c>
      <c r="GP95" s="141" t="s">
        <v>21</v>
      </c>
      <c r="GQ95" s="141" t="s">
        <v>13</v>
      </c>
      <c r="GR95" s="141" t="s">
        <v>80</v>
      </c>
      <c r="GS95" s="141" t="s">
        <v>26</v>
      </c>
      <c r="GT95" s="141" t="s">
        <v>14</v>
      </c>
      <c r="GU95" s="141" t="s">
        <v>85</v>
      </c>
      <c r="GV95" s="141" t="s">
        <v>25</v>
      </c>
      <c r="GW95" s="142" t="s">
        <v>12</v>
      </c>
      <c r="GX95" s="109"/>
      <c r="GY95" s="97"/>
    </row>
    <row r="96" spans="1:207" ht="12.75" thickBot="1" x14ac:dyDescent="0.25">
      <c r="A96" s="2"/>
      <c r="B96" s="2"/>
      <c r="C96" s="2"/>
      <c r="D96" s="57" t="s">
        <v>129</v>
      </c>
      <c r="E96" s="2"/>
      <c r="F96" s="2"/>
      <c r="G96" s="2"/>
      <c r="I96" s="110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2"/>
      <c r="AH96" s="110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2"/>
      <c r="BG96" s="110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2"/>
      <c r="CF96" s="110"/>
      <c r="CG96" s="111"/>
      <c r="CH96" s="111"/>
      <c r="CI96" s="111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2"/>
      <c r="DE96" s="110"/>
      <c r="DF96" s="111"/>
      <c r="DG96" s="111"/>
      <c r="DH96" s="111"/>
      <c r="DI96" s="111"/>
      <c r="DJ96" s="111"/>
      <c r="DK96" s="111"/>
      <c r="DL96" s="111"/>
      <c r="DM96" s="111"/>
      <c r="DN96" s="111"/>
      <c r="DO96" s="111"/>
      <c r="DP96" s="111"/>
      <c r="DQ96" s="111"/>
      <c r="DR96" s="111"/>
      <c r="DS96" s="111"/>
      <c r="DT96" s="111"/>
      <c r="DU96" s="111"/>
      <c r="DV96" s="111"/>
      <c r="DW96" s="111"/>
      <c r="DX96" s="111"/>
      <c r="DY96" s="111"/>
      <c r="DZ96" s="111"/>
      <c r="EA96" s="111"/>
      <c r="EB96" s="112"/>
      <c r="ED96" s="110"/>
      <c r="EE96" s="111"/>
      <c r="EF96" s="111"/>
      <c r="EG96" s="111"/>
      <c r="EH96" s="111"/>
      <c r="EI96" s="111"/>
      <c r="EJ96" s="111"/>
      <c r="EK96" s="111"/>
      <c r="EL96" s="111"/>
      <c r="EM96" s="111"/>
      <c r="EN96" s="111"/>
      <c r="EO96" s="111"/>
      <c r="EP96" s="111"/>
      <c r="EQ96" s="111"/>
      <c r="ER96" s="111"/>
      <c r="ES96" s="111"/>
      <c r="ET96" s="111"/>
      <c r="EU96" s="111"/>
      <c r="EV96" s="111"/>
      <c r="EW96" s="111"/>
      <c r="EX96" s="111"/>
      <c r="EY96" s="111"/>
      <c r="EZ96" s="111"/>
      <c r="FA96" s="112"/>
      <c r="FC96" s="110"/>
      <c r="FD96" s="111"/>
      <c r="FE96" s="111"/>
      <c r="FF96" s="111"/>
      <c r="FG96" s="111"/>
      <c r="FH96" s="111"/>
      <c r="FI96" s="111"/>
      <c r="FJ96" s="111"/>
      <c r="FK96" s="111"/>
      <c r="FL96" s="111"/>
      <c r="FM96" s="111"/>
      <c r="FN96" s="111"/>
      <c r="FO96" s="111"/>
      <c r="FP96" s="111"/>
      <c r="FQ96" s="111"/>
      <c r="FR96" s="111"/>
      <c r="FS96" s="111"/>
      <c r="FT96" s="111"/>
      <c r="FU96" s="111"/>
      <c r="FV96" s="111"/>
      <c r="FW96" s="111"/>
      <c r="FX96" s="111"/>
      <c r="FY96" s="111"/>
      <c r="FZ96" s="112"/>
      <c r="GB96" s="110"/>
      <c r="GC96" s="111"/>
      <c r="GD96" s="111"/>
      <c r="GE96" s="111"/>
      <c r="GF96" s="111"/>
      <c r="GG96" s="111"/>
      <c r="GH96" s="111"/>
      <c r="GI96" s="111"/>
      <c r="GJ96" s="111"/>
      <c r="GK96" s="111"/>
      <c r="GL96" s="111"/>
      <c r="GM96" s="111"/>
      <c r="GN96" s="111"/>
      <c r="GO96" s="111"/>
      <c r="GP96" s="111"/>
      <c r="GQ96" s="111"/>
      <c r="GR96" s="111"/>
      <c r="GS96" s="111"/>
      <c r="GT96" s="111"/>
      <c r="GU96" s="111"/>
      <c r="GV96" s="111"/>
      <c r="GW96" s="111"/>
      <c r="GX96" s="111"/>
      <c r="GY96" s="112"/>
    </row>
    <row r="97" spans="9:207" ht="12.75" thickBot="1" x14ac:dyDescent="0.25">
      <c r="K97" s="25"/>
      <c r="L97" s="25"/>
      <c r="M97" s="25"/>
      <c r="N97" s="25"/>
      <c r="O97" s="25"/>
      <c r="P97" s="25"/>
      <c r="Q97" s="25"/>
      <c r="R97" s="25"/>
      <c r="S97" s="25"/>
      <c r="T97" s="147"/>
      <c r="U97" s="98"/>
      <c r="W97" s="148"/>
      <c r="X97" s="148"/>
      <c r="Y97" s="148"/>
      <c r="Z97" s="148"/>
      <c r="AA97" s="148"/>
      <c r="AB97" s="148"/>
      <c r="AC97" s="148"/>
      <c r="AD97" s="148"/>
      <c r="AE97" s="148"/>
      <c r="AJ97" s="25"/>
      <c r="AK97" s="25"/>
      <c r="AL97" s="25"/>
      <c r="AM97" s="25"/>
      <c r="AN97" s="25"/>
      <c r="AO97" s="25"/>
      <c r="AP97" s="25"/>
      <c r="AQ97" s="25"/>
      <c r="AR97" s="25"/>
      <c r="AS97" s="147"/>
      <c r="AT97" s="98"/>
      <c r="AV97" s="148"/>
      <c r="AW97" s="148"/>
      <c r="AX97" s="148"/>
      <c r="AY97" s="148"/>
      <c r="AZ97" s="148"/>
      <c r="BA97" s="148"/>
      <c r="BB97" s="148"/>
      <c r="BC97" s="148"/>
      <c r="BD97" s="148"/>
      <c r="BI97" s="25"/>
      <c r="BJ97" s="25"/>
      <c r="BK97" s="25"/>
      <c r="BL97" s="25"/>
      <c r="BM97" s="25"/>
      <c r="BN97" s="25"/>
      <c r="BO97" s="25"/>
      <c r="BP97" s="25"/>
      <c r="BQ97" s="25"/>
      <c r="BR97" s="147"/>
      <c r="BS97" s="98"/>
      <c r="BU97" s="148"/>
      <c r="BV97" s="148"/>
      <c r="BW97" s="148"/>
      <c r="BX97" s="148"/>
      <c r="BY97" s="148"/>
      <c r="BZ97" s="148"/>
      <c r="CA97" s="148"/>
      <c r="CB97" s="148"/>
      <c r="CC97" s="148"/>
      <c r="CH97" s="25"/>
      <c r="CI97" s="25"/>
      <c r="CJ97" s="25"/>
      <c r="CK97" s="25"/>
      <c r="CL97" s="25"/>
      <c r="CM97" s="25"/>
      <c r="CN97" s="25"/>
      <c r="CO97" s="25"/>
      <c r="CP97" s="25"/>
      <c r="CQ97" s="147"/>
      <c r="CR97" s="98"/>
      <c r="CT97" s="148"/>
      <c r="CU97" s="148"/>
      <c r="CV97" s="148"/>
      <c r="CW97" s="148"/>
      <c r="CX97" s="148"/>
      <c r="CY97" s="148"/>
      <c r="CZ97" s="148"/>
      <c r="DA97" s="148"/>
      <c r="DB97" s="148"/>
      <c r="DG97" s="25"/>
      <c r="DH97" s="25"/>
      <c r="DI97" s="25"/>
      <c r="DJ97" s="25"/>
      <c r="DK97" s="25"/>
      <c r="DL97" s="25"/>
      <c r="DM97" s="25"/>
      <c r="DN97" s="25"/>
      <c r="DO97" s="25"/>
      <c r="DP97" s="147"/>
      <c r="DQ97" s="98"/>
      <c r="DS97" s="148"/>
      <c r="DT97" s="148"/>
      <c r="DU97" s="148"/>
      <c r="DV97" s="148"/>
      <c r="DW97" s="148"/>
      <c r="DX97" s="148"/>
      <c r="DY97" s="148"/>
      <c r="DZ97" s="148"/>
      <c r="EA97" s="148"/>
      <c r="EF97" s="25"/>
      <c r="EG97" s="25"/>
      <c r="EH97" s="25"/>
      <c r="EI97" s="25"/>
      <c r="EJ97" s="25"/>
      <c r="EK97" s="25"/>
      <c r="EL97" s="25"/>
      <c r="EM97" s="25"/>
      <c r="EN97" s="25"/>
      <c r="EO97" s="147"/>
      <c r="EP97" s="98"/>
      <c r="ER97" s="148"/>
      <c r="ES97" s="148"/>
      <c r="ET97" s="148"/>
      <c r="EU97" s="148"/>
      <c r="EV97" s="148"/>
      <c r="EW97" s="148"/>
      <c r="EX97" s="148"/>
      <c r="EY97" s="148"/>
      <c r="EZ97" s="148"/>
      <c r="FE97" s="25"/>
      <c r="FF97" s="25"/>
      <c r="FG97" s="25"/>
      <c r="FH97" s="25"/>
      <c r="FI97" s="25"/>
      <c r="FJ97" s="25"/>
      <c r="FK97" s="25"/>
      <c r="FL97" s="25"/>
      <c r="FM97" s="25"/>
      <c r="FN97" s="147"/>
      <c r="FO97" s="98"/>
      <c r="FQ97" s="148"/>
      <c r="FR97" s="148"/>
      <c r="FS97" s="148"/>
      <c r="FT97" s="148"/>
      <c r="FU97" s="148"/>
      <c r="FV97" s="148"/>
      <c r="FW97" s="148"/>
      <c r="FX97" s="148"/>
      <c r="FY97" s="148"/>
      <c r="GD97" s="25"/>
      <c r="GE97" s="25"/>
      <c r="GF97" s="25"/>
      <c r="GG97" s="25"/>
      <c r="GH97" s="25"/>
      <c r="GI97" s="25"/>
      <c r="GJ97" s="25"/>
      <c r="GK97" s="25"/>
      <c r="GL97" s="25"/>
      <c r="GM97" s="147"/>
      <c r="GN97" s="98"/>
      <c r="GP97" s="148"/>
      <c r="GQ97" s="148"/>
      <c r="GR97" s="148"/>
      <c r="GS97" s="148"/>
      <c r="GT97" s="148"/>
      <c r="GU97" s="148"/>
      <c r="GV97" s="148"/>
      <c r="GW97" s="148"/>
      <c r="GX97" s="148"/>
    </row>
    <row r="98" spans="9:207" ht="12.75" thickBot="1" x14ac:dyDescent="0.25">
      <c r="I98" s="7"/>
      <c r="J98" s="8"/>
      <c r="K98" s="8"/>
      <c r="L98" s="8"/>
      <c r="M98" s="9"/>
      <c r="N98" s="8"/>
      <c r="O98" s="8"/>
      <c r="P98" s="8"/>
      <c r="Q98" s="8"/>
      <c r="R98" s="8"/>
      <c r="S98" s="8"/>
      <c r="T98" s="8"/>
      <c r="U98" s="8"/>
      <c r="V98" s="8"/>
      <c r="W98" s="8"/>
      <c r="X98" s="9"/>
      <c r="Y98" s="8"/>
      <c r="Z98" s="8"/>
      <c r="AA98" s="8"/>
      <c r="AB98" s="8"/>
      <c r="AC98" s="8"/>
      <c r="AD98" s="8"/>
      <c r="AE98" s="8" t="s">
        <v>0</v>
      </c>
      <c r="AF98" s="10"/>
      <c r="AH98" s="7"/>
      <c r="AI98" s="8"/>
      <c r="AJ98" s="8"/>
      <c r="AK98" s="8"/>
      <c r="AL98" s="9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9"/>
      <c r="AX98" s="8"/>
      <c r="AY98" s="8"/>
      <c r="AZ98" s="8"/>
      <c r="BA98" s="8"/>
      <c r="BB98" s="8"/>
      <c r="BC98" s="8"/>
      <c r="BD98" s="8" t="s">
        <v>0</v>
      </c>
      <c r="BE98" s="10"/>
      <c r="BG98" s="7"/>
      <c r="BH98" s="8"/>
      <c r="BI98" s="8"/>
      <c r="BJ98" s="8"/>
      <c r="BK98" s="9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9"/>
      <c r="BW98" s="8"/>
      <c r="BX98" s="8"/>
      <c r="BY98" s="8"/>
      <c r="BZ98" s="8"/>
      <c r="CA98" s="8"/>
      <c r="CB98" s="8"/>
      <c r="CC98" s="8" t="s">
        <v>0</v>
      </c>
      <c r="CD98" s="10"/>
      <c r="CF98" s="7"/>
      <c r="CG98" s="8"/>
      <c r="CH98" s="8"/>
      <c r="CI98" s="8"/>
      <c r="CJ98" s="9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9"/>
      <c r="CV98" s="8"/>
      <c r="CW98" s="8"/>
      <c r="CX98" s="8"/>
      <c r="CY98" s="8"/>
      <c r="CZ98" s="8"/>
      <c r="DA98" s="8"/>
      <c r="DB98" s="8" t="s">
        <v>0</v>
      </c>
      <c r="DC98" s="10"/>
      <c r="DE98" s="7"/>
      <c r="DF98" s="8"/>
      <c r="DG98" s="8"/>
      <c r="DH98" s="8"/>
      <c r="DI98" s="9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9"/>
      <c r="DU98" s="8"/>
      <c r="DV98" s="8"/>
      <c r="DW98" s="8"/>
      <c r="DX98" s="8"/>
      <c r="DY98" s="8"/>
      <c r="DZ98" s="8"/>
      <c r="EA98" s="8" t="s">
        <v>0</v>
      </c>
      <c r="EB98" s="10"/>
      <c r="ED98" s="7"/>
      <c r="EE98" s="8"/>
      <c r="EF98" s="8"/>
      <c r="EG98" s="8"/>
      <c r="EH98" s="9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9"/>
      <c r="ET98" s="8"/>
      <c r="EU98" s="8"/>
      <c r="EV98" s="8"/>
      <c r="EW98" s="8"/>
      <c r="EX98" s="8"/>
      <c r="EY98" s="8"/>
      <c r="EZ98" s="8" t="s">
        <v>0</v>
      </c>
      <c r="FA98" s="10"/>
      <c r="FC98" s="7"/>
      <c r="FD98" s="8"/>
      <c r="FE98" s="8"/>
      <c r="FF98" s="8"/>
      <c r="FG98" s="9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9"/>
      <c r="FS98" s="8"/>
      <c r="FT98" s="8"/>
      <c r="FU98" s="8"/>
      <c r="FV98" s="8"/>
      <c r="FW98" s="8"/>
      <c r="FX98" s="8"/>
      <c r="FY98" s="8" t="s">
        <v>0</v>
      </c>
      <c r="FZ98" s="10"/>
      <c r="GB98" s="7"/>
      <c r="GC98" s="8"/>
      <c r="GD98" s="8"/>
      <c r="GE98" s="8"/>
      <c r="GF98" s="9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9"/>
      <c r="GR98" s="8"/>
      <c r="GS98" s="8"/>
      <c r="GT98" s="8"/>
      <c r="GU98" s="8"/>
      <c r="GV98" s="8"/>
      <c r="GW98" s="8"/>
      <c r="GX98" s="8" t="s">
        <v>0</v>
      </c>
      <c r="GY98" s="10"/>
    </row>
    <row r="99" spans="9:207" ht="12.75" thickBot="1" x14ac:dyDescent="0.25">
      <c r="I99" s="19"/>
      <c r="J99" s="20"/>
      <c r="K99" s="21"/>
      <c r="L99" s="21"/>
      <c r="M99" s="21"/>
      <c r="N99" s="21"/>
      <c r="O99" s="22" t="s">
        <v>319</v>
      </c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2" t="s">
        <v>320</v>
      </c>
      <c r="AA99" s="21"/>
      <c r="AB99" s="21"/>
      <c r="AC99" s="21"/>
      <c r="AD99" s="21"/>
      <c r="AE99" s="23"/>
      <c r="AF99" s="24"/>
      <c r="AH99" s="19"/>
      <c r="AI99" s="20"/>
      <c r="AJ99" s="21"/>
      <c r="AK99" s="21"/>
      <c r="AL99" s="21"/>
      <c r="AM99" s="21"/>
      <c r="AN99" s="22" t="s">
        <v>321</v>
      </c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2" t="s">
        <v>322</v>
      </c>
      <c r="AZ99" s="21"/>
      <c r="BA99" s="21"/>
      <c r="BB99" s="21"/>
      <c r="BC99" s="21"/>
      <c r="BD99" s="23"/>
      <c r="BE99" s="24"/>
      <c r="BG99" s="19"/>
      <c r="BH99" s="20"/>
      <c r="BI99" s="21"/>
      <c r="BJ99" s="21"/>
      <c r="BK99" s="21"/>
      <c r="BL99" s="21"/>
      <c r="BM99" s="22" t="s">
        <v>323</v>
      </c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2" t="s">
        <v>324</v>
      </c>
      <c r="BY99" s="21"/>
      <c r="BZ99" s="21"/>
      <c r="CA99" s="21"/>
      <c r="CB99" s="21"/>
      <c r="CC99" s="23"/>
      <c r="CD99" s="24"/>
      <c r="CF99" s="19"/>
      <c r="CG99" s="20"/>
      <c r="CH99" s="21"/>
      <c r="CI99" s="21"/>
      <c r="CJ99" s="21"/>
      <c r="CK99" s="21"/>
      <c r="CL99" s="22" t="s">
        <v>325</v>
      </c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2" t="s">
        <v>326</v>
      </c>
      <c r="CX99" s="21"/>
      <c r="CY99" s="21"/>
      <c r="CZ99" s="21"/>
      <c r="DA99" s="21"/>
      <c r="DB99" s="23"/>
      <c r="DC99" s="24"/>
      <c r="DE99" s="19"/>
      <c r="DF99" s="20"/>
      <c r="DG99" s="21"/>
      <c r="DH99" s="21"/>
      <c r="DI99" s="21"/>
      <c r="DJ99" s="21"/>
      <c r="DK99" s="22" t="s">
        <v>327</v>
      </c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2" t="s">
        <v>328</v>
      </c>
      <c r="DW99" s="21"/>
      <c r="DX99" s="21"/>
      <c r="DY99" s="21"/>
      <c r="DZ99" s="21"/>
      <c r="EA99" s="23"/>
      <c r="EB99" s="24"/>
      <c r="ED99" s="19"/>
      <c r="EE99" s="20"/>
      <c r="EF99" s="21"/>
      <c r="EG99" s="21"/>
      <c r="EH99" s="21"/>
      <c r="EI99" s="21"/>
      <c r="EJ99" s="22" t="s">
        <v>329</v>
      </c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2" t="s">
        <v>330</v>
      </c>
      <c r="EV99" s="21"/>
      <c r="EW99" s="21"/>
      <c r="EX99" s="21"/>
      <c r="EY99" s="21"/>
      <c r="EZ99" s="23"/>
      <c r="FA99" s="24"/>
      <c r="FC99" s="19"/>
      <c r="FD99" s="20"/>
      <c r="FE99" s="21"/>
      <c r="FF99" s="21"/>
      <c r="FG99" s="21"/>
      <c r="FH99" s="21"/>
      <c r="FI99" s="22" t="s">
        <v>331</v>
      </c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2" t="s">
        <v>332</v>
      </c>
      <c r="FU99" s="21"/>
      <c r="FV99" s="21"/>
      <c r="FW99" s="21"/>
      <c r="FX99" s="21"/>
      <c r="FY99" s="23"/>
      <c r="FZ99" s="24"/>
      <c r="GB99" s="19"/>
      <c r="GC99" s="20"/>
      <c r="GD99" s="21"/>
      <c r="GE99" s="21"/>
      <c r="GF99" s="21"/>
      <c r="GG99" s="21"/>
      <c r="GH99" s="22" t="s">
        <v>333</v>
      </c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2" t="s">
        <v>334</v>
      </c>
      <c r="GT99" s="21"/>
      <c r="GU99" s="21"/>
      <c r="GV99" s="21"/>
      <c r="GW99" s="21"/>
      <c r="GX99" s="23"/>
      <c r="GY99" s="24"/>
    </row>
    <row r="100" spans="9:207" x14ac:dyDescent="0.2">
      <c r="I100" s="19"/>
      <c r="J100" s="34"/>
      <c r="K100" s="35">
        <f>F76</f>
        <v>63</v>
      </c>
      <c r="L100" s="36">
        <f>F81</f>
        <v>68</v>
      </c>
      <c r="M100" s="36">
        <f>F86</f>
        <v>73</v>
      </c>
      <c r="N100" s="36">
        <f>F17</f>
        <v>4</v>
      </c>
      <c r="O100" s="36">
        <f>F25</f>
        <v>12</v>
      </c>
      <c r="P100" s="36">
        <f>F39</f>
        <v>26</v>
      </c>
      <c r="Q100" s="36">
        <f>F42</f>
        <v>29</v>
      </c>
      <c r="R100" s="36">
        <f>F56</f>
        <v>43</v>
      </c>
      <c r="S100" s="37">
        <f>F64</f>
        <v>51</v>
      </c>
      <c r="T100" s="38">
        <f t="shared" ref="T100:T108" si="96">SUMSQ(K100:S100)</f>
        <v>20049</v>
      </c>
      <c r="U100" s="2"/>
      <c r="V100" s="39" t="s">
        <v>61</v>
      </c>
      <c r="W100" s="40" t="s">
        <v>59</v>
      </c>
      <c r="X100" s="40" t="s">
        <v>60</v>
      </c>
      <c r="Y100" s="40" t="s">
        <v>64</v>
      </c>
      <c r="Z100" s="40" t="s">
        <v>62</v>
      </c>
      <c r="AA100" s="40" t="s">
        <v>63</v>
      </c>
      <c r="AB100" s="40" t="s">
        <v>67</v>
      </c>
      <c r="AC100" s="40" t="s">
        <v>65</v>
      </c>
      <c r="AD100" s="41" t="s">
        <v>66</v>
      </c>
      <c r="AE100" s="42"/>
      <c r="AF100" s="24"/>
      <c r="AH100" s="19"/>
      <c r="AI100" s="34"/>
      <c r="AJ100" s="35">
        <f>F68</f>
        <v>55</v>
      </c>
      <c r="AK100" s="36">
        <f>F81</f>
        <v>68</v>
      </c>
      <c r="AL100" s="36">
        <f>F94</f>
        <v>81</v>
      </c>
      <c r="AM100" s="36">
        <f>F19</f>
        <v>6</v>
      </c>
      <c r="AN100" s="36">
        <f>F29</f>
        <v>16</v>
      </c>
      <c r="AO100" s="36">
        <f>F33</f>
        <v>20</v>
      </c>
      <c r="AP100" s="36">
        <f>F48</f>
        <v>35</v>
      </c>
      <c r="AQ100" s="36">
        <f>F52</f>
        <v>39</v>
      </c>
      <c r="AR100" s="37">
        <f>F62</f>
        <v>49</v>
      </c>
      <c r="AS100" s="38">
        <f t="shared" ref="AS100:AS108" si="97">SUMSQ(AJ100:AR100)</f>
        <v>20049</v>
      </c>
      <c r="AT100" s="2"/>
      <c r="AU100" s="39" t="s">
        <v>53</v>
      </c>
      <c r="AV100" s="40" t="s">
        <v>59</v>
      </c>
      <c r="AW100" s="40" t="s">
        <v>13</v>
      </c>
      <c r="AX100" s="40" t="s">
        <v>72</v>
      </c>
      <c r="AY100" s="40" t="s">
        <v>21</v>
      </c>
      <c r="AZ100" s="40" t="s">
        <v>36</v>
      </c>
      <c r="BA100" s="40" t="s">
        <v>84</v>
      </c>
      <c r="BB100" s="40" t="s">
        <v>40</v>
      </c>
      <c r="BC100" s="41" t="s">
        <v>99</v>
      </c>
      <c r="BD100" s="42"/>
      <c r="BE100" s="24"/>
      <c r="BG100" s="19"/>
      <c r="BH100" s="34"/>
      <c r="BI100" s="35">
        <f>F70</f>
        <v>57</v>
      </c>
      <c r="BJ100" s="36">
        <f>F81</f>
        <v>68</v>
      </c>
      <c r="BK100" s="36">
        <f>F92</f>
        <v>79</v>
      </c>
      <c r="BL100" s="36">
        <f>F21</f>
        <v>8</v>
      </c>
      <c r="BM100" s="36">
        <f>F23</f>
        <v>10</v>
      </c>
      <c r="BN100" s="36">
        <f>F37</f>
        <v>24</v>
      </c>
      <c r="BO100" s="36">
        <f>F44</f>
        <v>31</v>
      </c>
      <c r="BP100" s="36">
        <f>F58</f>
        <v>45</v>
      </c>
      <c r="BQ100" s="37">
        <f>F60</f>
        <v>47</v>
      </c>
      <c r="BR100" s="38">
        <f t="shared" ref="BR100:BR108" si="98">SUMSQ(BI100:BQ100)</f>
        <v>20049</v>
      </c>
      <c r="BS100" s="2"/>
      <c r="BT100" s="39" t="s">
        <v>34</v>
      </c>
      <c r="BU100" s="40" t="s">
        <v>59</v>
      </c>
      <c r="BV100" s="40" t="s">
        <v>86</v>
      </c>
      <c r="BW100" s="40" t="s">
        <v>52</v>
      </c>
      <c r="BX100" s="40" t="s">
        <v>95</v>
      </c>
      <c r="BY100" s="40" t="s">
        <v>22</v>
      </c>
      <c r="BZ100" s="40" t="s">
        <v>39</v>
      </c>
      <c r="CA100" s="40" t="s">
        <v>76</v>
      </c>
      <c r="CB100" s="41" t="s">
        <v>16</v>
      </c>
      <c r="CC100" s="42"/>
      <c r="CD100" s="24"/>
      <c r="CF100" s="19"/>
      <c r="CG100" s="34"/>
      <c r="CH100" s="35">
        <f>F74</f>
        <v>61</v>
      </c>
      <c r="CI100" s="36">
        <f>F81</f>
        <v>68</v>
      </c>
      <c r="CJ100" s="36">
        <f>F88</f>
        <v>75</v>
      </c>
      <c r="CK100" s="36">
        <f>F15</f>
        <v>2</v>
      </c>
      <c r="CL100" s="36">
        <f>F31</f>
        <v>18</v>
      </c>
      <c r="CM100" s="36">
        <f>F35</f>
        <v>22</v>
      </c>
      <c r="CN100" s="36">
        <f>F46</f>
        <v>33</v>
      </c>
      <c r="CO100" s="36">
        <f>F50</f>
        <v>37</v>
      </c>
      <c r="CP100" s="37">
        <f>F66</f>
        <v>53</v>
      </c>
      <c r="CQ100" s="38">
        <f t="shared" ref="CQ100:CQ108" si="99">SUMSQ(CH100:CP100)</f>
        <v>20049</v>
      </c>
      <c r="CR100" s="2"/>
      <c r="CS100" s="39" t="s">
        <v>91</v>
      </c>
      <c r="CT100" s="40" t="s">
        <v>59</v>
      </c>
      <c r="CU100" s="40" t="s">
        <v>68</v>
      </c>
      <c r="CV100" s="40" t="s">
        <v>20</v>
      </c>
      <c r="CW100" s="40" t="s">
        <v>79</v>
      </c>
      <c r="CX100" s="40" t="s">
        <v>11</v>
      </c>
      <c r="CY100" s="40" t="s">
        <v>50</v>
      </c>
      <c r="CZ100" s="40" t="s">
        <v>29</v>
      </c>
      <c r="DA100" s="41" t="s">
        <v>38</v>
      </c>
      <c r="DB100" s="42"/>
      <c r="DC100" s="24"/>
      <c r="DE100" s="19"/>
      <c r="DF100" s="34"/>
      <c r="DG100" s="35">
        <f>F74</f>
        <v>61</v>
      </c>
      <c r="DH100" s="36">
        <f>F81</f>
        <v>68</v>
      </c>
      <c r="DI100" s="36">
        <f>F88</f>
        <v>75</v>
      </c>
      <c r="DJ100" s="36">
        <f>F19</f>
        <v>6</v>
      </c>
      <c r="DK100" s="36">
        <f>F23</f>
        <v>10</v>
      </c>
      <c r="DL100" s="36">
        <f>F39</f>
        <v>26</v>
      </c>
      <c r="DM100" s="36">
        <f>F42</f>
        <v>29</v>
      </c>
      <c r="DN100" s="36">
        <f>F58</f>
        <v>45</v>
      </c>
      <c r="DO100" s="37">
        <f>F62</f>
        <v>49</v>
      </c>
      <c r="DP100" s="38">
        <f t="shared" ref="DP100:DP108" si="100">SUMSQ(DG100:DO100)</f>
        <v>20049</v>
      </c>
      <c r="DQ100" s="2"/>
      <c r="DR100" s="39" t="s">
        <v>91</v>
      </c>
      <c r="DS100" s="40" t="s">
        <v>59</v>
      </c>
      <c r="DT100" s="40" t="s">
        <v>68</v>
      </c>
      <c r="DU100" s="40" t="s">
        <v>72</v>
      </c>
      <c r="DV100" s="40" t="s">
        <v>95</v>
      </c>
      <c r="DW100" s="40" t="s">
        <v>63</v>
      </c>
      <c r="DX100" s="40" t="s">
        <v>67</v>
      </c>
      <c r="DY100" s="40" t="s">
        <v>76</v>
      </c>
      <c r="DZ100" s="41" t="s">
        <v>99</v>
      </c>
      <c r="EA100" s="42"/>
      <c r="EB100" s="24"/>
      <c r="ED100" s="19"/>
      <c r="EE100" s="34"/>
      <c r="EF100" s="35">
        <f>F70</f>
        <v>57</v>
      </c>
      <c r="EG100" s="36">
        <f>F81</f>
        <v>68</v>
      </c>
      <c r="EH100" s="36">
        <f>F92</f>
        <v>79</v>
      </c>
      <c r="EI100" s="36">
        <f>F17</f>
        <v>4</v>
      </c>
      <c r="EJ100" s="36">
        <f>F31</f>
        <v>18</v>
      </c>
      <c r="EK100" s="36">
        <f>F33</f>
        <v>20</v>
      </c>
      <c r="EL100" s="36">
        <f>F48</f>
        <v>35</v>
      </c>
      <c r="EM100" s="36">
        <f>F50</f>
        <v>37</v>
      </c>
      <c r="EN100" s="37">
        <f>F64</f>
        <v>51</v>
      </c>
      <c r="EO100" s="38">
        <f t="shared" ref="EO100:EO108" si="101">SUMSQ(EF100:EN100)</f>
        <v>20049</v>
      </c>
      <c r="EP100" s="2"/>
      <c r="EQ100" s="39" t="s">
        <v>34</v>
      </c>
      <c r="ER100" s="40" t="s">
        <v>59</v>
      </c>
      <c r="ES100" s="40" t="s">
        <v>86</v>
      </c>
      <c r="ET100" s="40" t="s">
        <v>64</v>
      </c>
      <c r="EU100" s="40" t="s">
        <v>79</v>
      </c>
      <c r="EV100" s="40" t="s">
        <v>36</v>
      </c>
      <c r="EW100" s="40" t="s">
        <v>84</v>
      </c>
      <c r="EX100" s="40" t="s">
        <v>29</v>
      </c>
      <c r="EY100" s="41" t="s">
        <v>66</v>
      </c>
      <c r="EZ100" s="42"/>
      <c r="FA100" s="24"/>
      <c r="FC100" s="19"/>
      <c r="FD100" s="34"/>
      <c r="FE100" s="35">
        <f>F76</f>
        <v>63</v>
      </c>
      <c r="FF100" s="36">
        <f>F81</f>
        <v>68</v>
      </c>
      <c r="FG100" s="36">
        <f>F86</f>
        <v>73</v>
      </c>
      <c r="FH100" s="36">
        <f>F15</f>
        <v>2</v>
      </c>
      <c r="FI100" s="36">
        <f>F29</f>
        <v>16</v>
      </c>
      <c r="FJ100" s="36">
        <f>F37</f>
        <v>24</v>
      </c>
      <c r="FK100" s="36">
        <f>F44</f>
        <v>31</v>
      </c>
      <c r="FL100" s="36">
        <f>F52</f>
        <v>39</v>
      </c>
      <c r="FM100" s="37">
        <f>F66</f>
        <v>53</v>
      </c>
      <c r="FN100" s="38">
        <f t="shared" ref="FN100:FN108" si="102">SUMSQ(FE100:FM100)</f>
        <v>20049</v>
      </c>
      <c r="FO100" s="2"/>
      <c r="FP100" s="39" t="s">
        <v>61</v>
      </c>
      <c r="FQ100" s="40" t="s">
        <v>59</v>
      </c>
      <c r="FR100" s="40" t="s">
        <v>60</v>
      </c>
      <c r="FS100" s="40" t="s">
        <v>20</v>
      </c>
      <c r="FT100" s="40" t="s">
        <v>21</v>
      </c>
      <c r="FU100" s="40" t="s">
        <v>22</v>
      </c>
      <c r="FV100" s="40" t="s">
        <v>39</v>
      </c>
      <c r="FW100" s="40" t="s">
        <v>40</v>
      </c>
      <c r="FX100" s="41" t="s">
        <v>38</v>
      </c>
      <c r="FY100" s="42"/>
      <c r="FZ100" s="24"/>
      <c r="GB100" s="19"/>
      <c r="GC100" s="34"/>
      <c r="GD100" s="35">
        <f>F68</f>
        <v>55</v>
      </c>
      <c r="GE100" s="36">
        <f>F81</f>
        <v>68</v>
      </c>
      <c r="GF100" s="36">
        <f>F94</f>
        <v>81</v>
      </c>
      <c r="GG100" s="36">
        <f>F21</f>
        <v>8</v>
      </c>
      <c r="GH100" s="36">
        <f>F25</f>
        <v>12</v>
      </c>
      <c r="GI100" s="36">
        <f>F35</f>
        <v>22</v>
      </c>
      <c r="GJ100" s="36">
        <f>F46</f>
        <v>33</v>
      </c>
      <c r="GK100" s="36">
        <f>F56</f>
        <v>43</v>
      </c>
      <c r="GL100" s="37">
        <f>F60</f>
        <v>47</v>
      </c>
      <c r="GM100" s="38">
        <f t="shared" ref="GM100:GM108" si="103">SUMSQ(GD100:GL100)</f>
        <v>20049</v>
      </c>
      <c r="GN100" s="2"/>
      <c r="GO100" s="39" t="s">
        <v>53</v>
      </c>
      <c r="GP100" s="40" t="s">
        <v>59</v>
      </c>
      <c r="GQ100" s="40" t="s">
        <v>13</v>
      </c>
      <c r="GR100" s="40" t="s">
        <v>52</v>
      </c>
      <c r="GS100" s="40" t="s">
        <v>62</v>
      </c>
      <c r="GT100" s="40" t="s">
        <v>11</v>
      </c>
      <c r="GU100" s="40" t="s">
        <v>50</v>
      </c>
      <c r="GV100" s="40" t="s">
        <v>65</v>
      </c>
      <c r="GW100" s="41" t="s">
        <v>16</v>
      </c>
      <c r="GX100" s="42"/>
      <c r="GY100" s="24"/>
    </row>
    <row r="101" spans="9:207" x14ac:dyDescent="0.2">
      <c r="I101" s="19"/>
      <c r="J101" s="34"/>
      <c r="K101" s="44">
        <f>F15</f>
        <v>2</v>
      </c>
      <c r="L101" s="45">
        <f>F29</f>
        <v>16</v>
      </c>
      <c r="M101" s="45">
        <f>F37</f>
        <v>24</v>
      </c>
      <c r="N101" s="45">
        <f>F49</f>
        <v>36</v>
      </c>
      <c r="O101" s="45">
        <f>F54</f>
        <v>41</v>
      </c>
      <c r="P101" s="45">
        <f>F59</f>
        <v>46</v>
      </c>
      <c r="Q101" s="45">
        <f>F71</f>
        <v>58</v>
      </c>
      <c r="R101" s="45">
        <f>F79</f>
        <v>66</v>
      </c>
      <c r="S101" s="46">
        <f>F93</f>
        <v>80</v>
      </c>
      <c r="T101" s="47">
        <f t="shared" si="96"/>
        <v>20049</v>
      </c>
      <c r="U101" s="2"/>
      <c r="V101" s="48" t="s">
        <v>20</v>
      </c>
      <c r="W101" s="49" t="s">
        <v>21</v>
      </c>
      <c r="X101" s="49" t="s">
        <v>22</v>
      </c>
      <c r="Y101" s="49" t="s">
        <v>23</v>
      </c>
      <c r="Z101" s="49" t="s">
        <v>24</v>
      </c>
      <c r="AA101" s="49" t="s">
        <v>25</v>
      </c>
      <c r="AB101" s="49" t="s">
        <v>26</v>
      </c>
      <c r="AC101" s="49" t="s">
        <v>27</v>
      </c>
      <c r="AD101" s="50" t="s">
        <v>28</v>
      </c>
      <c r="AE101" s="42"/>
      <c r="AF101" s="24"/>
      <c r="AH101" s="19"/>
      <c r="AI101" s="34"/>
      <c r="AJ101" s="44">
        <f>F21</f>
        <v>8</v>
      </c>
      <c r="AK101" s="45">
        <f>F25</f>
        <v>12</v>
      </c>
      <c r="AL101" s="45">
        <f>F35</f>
        <v>22</v>
      </c>
      <c r="AM101" s="45">
        <f>F41</f>
        <v>28</v>
      </c>
      <c r="AN101" s="45">
        <f>F54</f>
        <v>41</v>
      </c>
      <c r="AO101" s="45">
        <f>F67</f>
        <v>54</v>
      </c>
      <c r="AP101" s="45">
        <f>F73</f>
        <v>60</v>
      </c>
      <c r="AQ101" s="45">
        <f>F83</f>
        <v>70</v>
      </c>
      <c r="AR101" s="46">
        <f>F87</f>
        <v>74</v>
      </c>
      <c r="AS101" s="47">
        <f t="shared" si="97"/>
        <v>20049</v>
      </c>
      <c r="AT101" s="2"/>
      <c r="AU101" s="48" t="s">
        <v>52</v>
      </c>
      <c r="AV101" s="49" t="s">
        <v>62</v>
      </c>
      <c r="AW101" s="49" t="s">
        <v>11</v>
      </c>
      <c r="AX101" s="49" t="s">
        <v>75</v>
      </c>
      <c r="AY101" s="49" t="s">
        <v>24</v>
      </c>
      <c r="AZ101" s="49" t="s">
        <v>30</v>
      </c>
      <c r="BA101" s="49" t="s">
        <v>87</v>
      </c>
      <c r="BB101" s="49" t="s">
        <v>43</v>
      </c>
      <c r="BC101" s="50" t="s">
        <v>97</v>
      </c>
      <c r="BD101" s="42"/>
      <c r="BE101" s="24"/>
      <c r="BG101" s="19"/>
      <c r="BH101" s="34"/>
      <c r="BI101" s="44">
        <f>F17</f>
        <v>4</v>
      </c>
      <c r="BJ101" s="45">
        <f>F31</f>
        <v>18</v>
      </c>
      <c r="BK101" s="45">
        <f>F33</f>
        <v>20</v>
      </c>
      <c r="BL101" s="45">
        <f>F43</f>
        <v>30</v>
      </c>
      <c r="BM101" s="45">
        <f>F54</f>
        <v>41</v>
      </c>
      <c r="BN101" s="45">
        <f>F65</f>
        <v>52</v>
      </c>
      <c r="BO101" s="45">
        <f>F75</f>
        <v>62</v>
      </c>
      <c r="BP101" s="45">
        <f>F77</f>
        <v>64</v>
      </c>
      <c r="BQ101" s="46">
        <f>F91</f>
        <v>78</v>
      </c>
      <c r="BR101" s="47">
        <f t="shared" si="98"/>
        <v>20049</v>
      </c>
      <c r="BS101" s="2"/>
      <c r="BT101" s="48" t="s">
        <v>64</v>
      </c>
      <c r="BU101" s="49" t="s">
        <v>79</v>
      </c>
      <c r="BV101" s="49" t="s">
        <v>36</v>
      </c>
      <c r="BW101" s="49" t="s">
        <v>93</v>
      </c>
      <c r="BX101" s="49" t="s">
        <v>24</v>
      </c>
      <c r="BY101" s="49" t="s">
        <v>56</v>
      </c>
      <c r="BZ101" s="49" t="s">
        <v>69</v>
      </c>
      <c r="CA101" s="49" t="s">
        <v>19</v>
      </c>
      <c r="CB101" s="50" t="s">
        <v>41</v>
      </c>
      <c r="CC101" s="42"/>
      <c r="CD101" s="24"/>
      <c r="CF101" s="19"/>
      <c r="CG101" s="34"/>
      <c r="CH101" s="44">
        <f>F19</f>
        <v>6</v>
      </c>
      <c r="CI101" s="45">
        <f>F23</f>
        <v>10</v>
      </c>
      <c r="CJ101" s="45">
        <f>F39</f>
        <v>26</v>
      </c>
      <c r="CK101" s="45">
        <f>F47</f>
        <v>34</v>
      </c>
      <c r="CL101" s="45">
        <f>F54</f>
        <v>41</v>
      </c>
      <c r="CM101" s="45">
        <f>F61</f>
        <v>48</v>
      </c>
      <c r="CN101" s="45">
        <f>F69</f>
        <v>56</v>
      </c>
      <c r="CO101" s="45">
        <f>F85</f>
        <v>72</v>
      </c>
      <c r="CP101" s="46">
        <f>F89</f>
        <v>76</v>
      </c>
      <c r="CQ101" s="47">
        <f t="shared" si="99"/>
        <v>20049</v>
      </c>
      <c r="CR101" s="2"/>
      <c r="CS101" s="48" t="s">
        <v>72</v>
      </c>
      <c r="CT101" s="49" t="s">
        <v>95</v>
      </c>
      <c r="CU101" s="49" t="s">
        <v>63</v>
      </c>
      <c r="CV101" s="49" t="s">
        <v>15</v>
      </c>
      <c r="CW101" s="49" t="s">
        <v>24</v>
      </c>
      <c r="CX101" s="49" t="s">
        <v>83</v>
      </c>
      <c r="CY101" s="49" t="s">
        <v>42</v>
      </c>
      <c r="CZ101" s="49" t="s">
        <v>54</v>
      </c>
      <c r="DA101" s="50" t="s">
        <v>33</v>
      </c>
      <c r="DB101" s="42"/>
      <c r="DC101" s="24"/>
      <c r="DE101" s="19"/>
      <c r="DF101" s="34"/>
      <c r="DG101" s="44">
        <f>F15</f>
        <v>2</v>
      </c>
      <c r="DH101" s="45">
        <f>F31</f>
        <v>18</v>
      </c>
      <c r="DI101" s="45">
        <f>F35</f>
        <v>22</v>
      </c>
      <c r="DJ101" s="45">
        <f>F47</f>
        <v>34</v>
      </c>
      <c r="DK101" s="45">
        <f>F54</f>
        <v>41</v>
      </c>
      <c r="DL101" s="45">
        <f>F61</f>
        <v>48</v>
      </c>
      <c r="DM101" s="45">
        <f>F73</f>
        <v>60</v>
      </c>
      <c r="DN101" s="45">
        <f>F77</f>
        <v>64</v>
      </c>
      <c r="DO101" s="46">
        <f>F93</f>
        <v>80</v>
      </c>
      <c r="DP101" s="47">
        <f t="shared" si="100"/>
        <v>20049</v>
      </c>
      <c r="DQ101" s="2"/>
      <c r="DR101" s="48" t="s">
        <v>20</v>
      </c>
      <c r="DS101" s="49" t="s">
        <v>79</v>
      </c>
      <c r="DT101" s="49" t="s">
        <v>11</v>
      </c>
      <c r="DU101" s="49" t="s">
        <v>15</v>
      </c>
      <c r="DV101" s="49" t="s">
        <v>24</v>
      </c>
      <c r="DW101" s="49" t="s">
        <v>83</v>
      </c>
      <c r="DX101" s="49" t="s">
        <v>87</v>
      </c>
      <c r="DY101" s="49" t="s">
        <v>19</v>
      </c>
      <c r="DZ101" s="50" t="s">
        <v>28</v>
      </c>
      <c r="EA101" s="42"/>
      <c r="EB101" s="24"/>
      <c r="ED101" s="19"/>
      <c r="EE101" s="34"/>
      <c r="EF101" s="44">
        <f>F21</f>
        <v>8</v>
      </c>
      <c r="EG101" s="45">
        <f>F23</f>
        <v>10</v>
      </c>
      <c r="EH101" s="45">
        <f>F37</f>
        <v>24</v>
      </c>
      <c r="EI101" s="45">
        <f>F43</f>
        <v>30</v>
      </c>
      <c r="EJ101" s="45">
        <f>F54</f>
        <v>41</v>
      </c>
      <c r="EK101" s="45">
        <f>F65</f>
        <v>52</v>
      </c>
      <c r="EL101" s="45">
        <f>F71</f>
        <v>58</v>
      </c>
      <c r="EM101" s="45">
        <f>F85</f>
        <v>72</v>
      </c>
      <c r="EN101" s="46">
        <f>F87</f>
        <v>74</v>
      </c>
      <c r="EO101" s="47">
        <f t="shared" si="101"/>
        <v>20049</v>
      </c>
      <c r="EP101" s="2"/>
      <c r="EQ101" s="48" t="s">
        <v>52</v>
      </c>
      <c r="ER101" s="49" t="s">
        <v>95</v>
      </c>
      <c r="ES101" s="49" t="s">
        <v>22</v>
      </c>
      <c r="ET101" s="49" t="s">
        <v>93</v>
      </c>
      <c r="EU101" s="49" t="s">
        <v>24</v>
      </c>
      <c r="EV101" s="49" t="s">
        <v>56</v>
      </c>
      <c r="EW101" s="49" t="s">
        <v>26</v>
      </c>
      <c r="EX101" s="49" t="s">
        <v>54</v>
      </c>
      <c r="EY101" s="50" t="s">
        <v>97</v>
      </c>
      <c r="EZ101" s="42"/>
      <c r="FA101" s="24"/>
      <c r="FC101" s="19"/>
      <c r="FD101" s="34"/>
      <c r="FE101" s="44">
        <f>F17</f>
        <v>4</v>
      </c>
      <c r="FF101" s="45">
        <f>F25</f>
        <v>12</v>
      </c>
      <c r="FG101" s="45">
        <f>F39</f>
        <v>26</v>
      </c>
      <c r="FH101" s="45">
        <f>F49</f>
        <v>36</v>
      </c>
      <c r="FI101" s="45">
        <f>F54</f>
        <v>41</v>
      </c>
      <c r="FJ101" s="45">
        <f>F59</f>
        <v>46</v>
      </c>
      <c r="FK101" s="45">
        <f>F69</f>
        <v>56</v>
      </c>
      <c r="FL101" s="45">
        <f>F83</f>
        <v>70</v>
      </c>
      <c r="FM101" s="46">
        <f>F91</f>
        <v>78</v>
      </c>
      <c r="FN101" s="47">
        <f t="shared" si="102"/>
        <v>20049</v>
      </c>
      <c r="FO101" s="2"/>
      <c r="FP101" s="48" t="s">
        <v>64</v>
      </c>
      <c r="FQ101" s="49" t="s">
        <v>62</v>
      </c>
      <c r="FR101" s="49" t="s">
        <v>63</v>
      </c>
      <c r="FS101" s="49" t="s">
        <v>23</v>
      </c>
      <c r="FT101" s="49" t="s">
        <v>24</v>
      </c>
      <c r="FU101" s="49" t="s">
        <v>25</v>
      </c>
      <c r="FV101" s="49" t="s">
        <v>42</v>
      </c>
      <c r="FW101" s="49" t="s">
        <v>43</v>
      </c>
      <c r="FX101" s="50" t="s">
        <v>41</v>
      </c>
      <c r="FY101" s="42"/>
      <c r="FZ101" s="24"/>
      <c r="GB101" s="19"/>
      <c r="GC101" s="34"/>
      <c r="GD101" s="44">
        <f>F19</f>
        <v>6</v>
      </c>
      <c r="GE101" s="45">
        <f>F29</f>
        <v>16</v>
      </c>
      <c r="GF101" s="45">
        <f>F33</f>
        <v>20</v>
      </c>
      <c r="GG101" s="45">
        <f>F41</f>
        <v>28</v>
      </c>
      <c r="GH101" s="45">
        <f>F54</f>
        <v>41</v>
      </c>
      <c r="GI101" s="45">
        <f>F67</f>
        <v>54</v>
      </c>
      <c r="GJ101" s="45">
        <f>F75</f>
        <v>62</v>
      </c>
      <c r="GK101" s="45">
        <f>F79</f>
        <v>66</v>
      </c>
      <c r="GL101" s="46">
        <f>F89</f>
        <v>76</v>
      </c>
      <c r="GM101" s="47">
        <f t="shared" si="103"/>
        <v>20049</v>
      </c>
      <c r="GN101" s="2"/>
      <c r="GO101" s="48" t="s">
        <v>72</v>
      </c>
      <c r="GP101" s="49" t="s">
        <v>21</v>
      </c>
      <c r="GQ101" s="49" t="s">
        <v>36</v>
      </c>
      <c r="GR101" s="49" t="s">
        <v>75</v>
      </c>
      <c r="GS101" s="49" t="s">
        <v>24</v>
      </c>
      <c r="GT101" s="49" t="s">
        <v>30</v>
      </c>
      <c r="GU101" s="49" t="s">
        <v>69</v>
      </c>
      <c r="GV101" s="49" t="s">
        <v>27</v>
      </c>
      <c r="GW101" s="50" t="s">
        <v>33</v>
      </c>
      <c r="GX101" s="42"/>
      <c r="GY101" s="24"/>
    </row>
    <row r="102" spans="9:207" x14ac:dyDescent="0.2">
      <c r="I102" s="19"/>
      <c r="J102" s="34"/>
      <c r="K102" s="44">
        <f>F44</f>
        <v>31</v>
      </c>
      <c r="L102" s="45">
        <f>F52</f>
        <v>39</v>
      </c>
      <c r="M102" s="45">
        <f>F66</f>
        <v>53</v>
      </c>
      <c r="N102" s="45">
        <f>F69</f>
        <v>56</v>
      </c>
      <c r="O102" s="45">
        <f>F83</f>
        <v>70</v>
      </c>
      <c r="P102" s="45">
        <f>F91</f>
        <v>78</v>
      </c>
      <c r="Q102" s="45">
        <f>F22</f>
        <v>9</v>
      </c>
      <c r="R102" s="45">
        <f>F27</f>
        <v>14</v>
      </c>
      <c r="S102" s="46">
        <f>F32</f>
        <v>19</v>
      </c>
      <c r="T102" s="47">
        <f t="shared" si="96"/>
        <v>20049</v>
      </c>
      <c r="U102" s="2"/>
      <c r="V102" s="48" t="s">
        <v>39</v>
      </c>
      <c r="W102" s="49" t="s">
        <v>40</v>
      </c>
      <c r="X102" s="49" t="s">
        <v>38</v>
      </c>
      <c r="Y102" s="49" t="s">
        <v>42</v>
      </c>
      <c r="Z102" s="49" t="s">
        <v>43</v>
      </c>
      <c r="AA102" s="49" t="s">
        <v>41</v>
      </c>
      <c r="AB102" s="49" t="s">
        <v>45</v>
      </c>
      <c r="AC102" s="49" t="s">
        <v>46</v>
      </c>
      <c r="AD102" s="50" t="s">
        <v>44</v>
      </c>
      <c r="AE102" s="42"/>
      <c r="AF102" s="24"/>
      <c r="AH102" s="19"/>
      <c r="AI102" s="34"/>
      <c r="AJ102" s="44">
        <f>F46</f>
        <v>33</v>
      </c>
      <c r="AK102" s="45">
        <f>F56</f>
        <v>43</v>
      </c>
      <c r="AL102" s="45">
        <f>F60</f>
        <v>47</v>
      </c>
      <c r="AM102" s="45">
        <f>F75</f>
        <v>62</v>
      </c>
      <c r="AN102" s="45">
        <f>F79</f>
        <v>66</v>
      </c>
      <c r="AO102" s="45">
        <f>F89</f>
        <v>76</v>
      </c>
      <c r="AP102" s="45">
        <f>F14</f>
        <v>1</v>
      </c>
      <c r="AQ102" s="45">
        <f>F27</f>
        <v>14</v>
      </c>
      <c r="AR102" s="46">
        <f>F40</f>
        <v>27</v>
      </c>
      <c r="AS102" s="47">
        <f t="shared" si="97"/>
        <v>20049</v>
      </c>
      <c r="AT102" s="2"/>
      <c r="AU102" s="48" t="s">
        <v>50</v>
      </c>
      <c r="AV102" s="49" t="s">
        <v>65</v>
      </c>
      <c r="AW102" s="49" t="s">
        <v>16</v>
      </c>
      <c r="AX102" s="49" t="s">
        <v>69</v>
      </c>
      <c r="AY102" s="49" t="s">
        <v>27</v>
      </c>
      <c r="AZ102" s="49" t="s">
        <v>33</v>
      </c>
      <c r="BA102" s="49" t="s">
        <v>81</v>
      </c>
      <c r="BB102" s="49" t="s">
        <v>46</v>
      </c>
      <c r="BC102" s="50" t="s">
        <v>96</v>
      </c>
      <c r="BD102" s="42"/>
      <c r="BE102" s="24"/>
      <c r="BG102" s="19"/>
      <c r="BH102" s="34"/>
      <c r="BI102" s="44">
        <f>F48</f>
        <v>35</v>
      </c>
      <c r="BJ102" s="45">
        <f>F50</f>
        <v>37</v>
      </c>
      <c r="BK102" s="45">
        <f>F64</f>
        <v>51</v>
      </c>
      <c r="BL102" s="45">
        <f>F71</f>
        <v>58</v>
      </c>
      <c r="BM102" s="45">
        <f>F85</f>
        <v>72</v>
      </c>
      <c r="BN102" s="45">
        <f>F87</f>
        <v>74</v>
      </c>
      <c r="BO102" s="45">
        <f>F16</f>
        <v>3</v>
      </c>
      <c r="BP102" s="45">
        <f>F27</f>
        <v>14</v>
      </c>
      <c r="BQ102" s="46">
        <f>F38</f>
        <v>25</v>
      </c>
      <c r="BR102" s="47">
        <f t="shared" si="98"/>
        <v>20049</v>
      </c>
      <c r="BS102" s="2"/>
      <c r="BT102" s="48" t="s">
        <v>84</v>
      </c>
      <c r="BU102" s="49" t="s">
        <v>29</v>
      </c>
      <c r="BV102" s="49" t="s">
        <v>66</v>
      </c>
      <c r="BW102" s="49" t="s">
        <v>26</v>
      </c>
      <c r="BX102" s="49" t="s">
        <v>54</v>
      </c>
      <c r="BY102" s="49" t="s">
        <v>97</v>
      </c>
      <c r="BZ102" s="49" t="s">
        <v>12</v>
      </c>
      <c r="CA102" s="49" t="s">
        <v>46</v>
      </c>
      <c r="CB102" s="50" t="s">
        <v>71</v>
      </c>
      <c r="CC102" s="42"/>
      <c r="CD102" s="24"/>
      <c r="CF102" s="19"/>
      <c r="CG102" s="34"/>
      <c r="CH102" s="44">
        <f>F42</f>
        <v>29</v>
      </c>
      <c r="CI102" s="45">
        <f>F58</f>
        <v>45</v>
      </c>
      <c r="CJ102" s="45">
        <f>F62</f>
        <v>49</v>
      </c>
      <c r="CK102" s="45">
        <f>F73</f>
        <v>60</v>
      </c>
      <c r="CL102" s="45">
        <f>F77</f>
        <v>64</v>
      </c>
      <c r="CM102" s="45">
        <f>F93</f>
        <v>80</v>
      </c>
      <c r="CN102" s="45">
        <f>F20</f>
        <v>7</v>
      </c>
      <c r="CO102" s="45">
        <f>F27</f>
        <v>14</v>
      </c>
      <c r="CP102" s="46">
        <f>F34</f>
        <v>21</v>
      </c>
      <c r="CQ102" s="47">
        <f t="shared" si="99"/>
        <v>20049</v>
      </c>
      <c r="CR102" s="2"/>
      <c r="CS102" s="48" t="s">
        <v>67</v>
      </c>
      <c r="CT102" s="49" t="s">
        <v>76</v>
      </c>
      <c r="CU102" s="49" t="s">
        <v>99</v>
      </c>
      <c r="CV102" s="49" t="s">
        <v>87</v>
      </c>
      <c r="CW102" s="49" t="s">
        <v>19</v>
      </c>
      <c r="CX102" s="49" t="s">
        <v>28</v>
      </c>
      <c r="CY102" s="49" t="s">
        <v>37</v>
      </c>
      <c r="CZ102" s="49" t="s">
        <v>46</v>
      </c>
      <c r="DA102" s="50" t="s">
        <v>58</v>
      </c>
      <c r="DB102" s="42"/>
      <c r="DC102" s="24"/>
      <c r="DE102" s="19"/>
      <c r="DF102" s="34"/>
      <c r="DG102" s="44">
        <f>F46</f>
        <v>33</v>
      </c>
      <c r="DH102" s="45">
        <f>F50</f>
        <v>37</v>
      </c>
      <c r="DI102" s="45">
        <f>F66</f>
        <v>53</v>
      </c>
      <c r="DJ102" s="45">
        <f>F69</f>
        <v>56</v>
      </c>
      <c r="DK102" s="45">
        <f>F85</f>
        <v>72</v>
      </c>
      <c r="DL102" s="45">
        <f>F89</f>
        <v>76</v>
      </c>
      <c r="DM102" s="45">
        <f>F20</f>
        <v>7</v>
      </c>
      <c r="DN102" s="45">
        <f>F27</f>
        <v>14</v>
      </c>
      <c r="DO102" s="46">
        <f>F34</f>
        <v>21</v>
      </c>
      <c r="DP102" s="47">
        <f t="shared" si="100"/>
        <v>20049</v>
      </c>
      <c r="DQ102" s="2"/>
      <c r="DR102" s="48" t="s">
        <v>50</v>
      </c>
      <c r="DS102" s="49" t="s">
        <v>29</v>
      </c>
      <c r="DT102" s="49" t="s">
        <v>38</v>
      </c>
      <c r="DU102" s="49" t="s">
        <v>42</v>
      </c>
      <c r="DV102" s="49" t="s">
        <v>54</v>
      </c>
      <c r="DW102" s="49" t="s">
        <v>33</v>
      </c>
      <c r="DX102" s="49" t="s">
        <v>37</v>
      </c>
      <c r="DY102" s="49" t="s">
        <v>46</v>
      </c>
      <c r="DZ102" s="50" t="s">
        <v>58</v>
      </c>
      <c r="EA102" s="42"/>
      <c r="EB102" s="24"/>
      <c r="ED102" s="19"/>
      <c r="EE102" s="34"/>
      <c r="EF102" s="44">
        <f>F44</f>
        <v>31</v>
      </c>
      <c r="EG102" s="45">
        <f>F58</f>
        <v>45</v>
      </c>
      <c r="EH102" s="45">
        <f>F60</f>
        <v>47</v>
      </c>
      <c r="EI102" s="45">
        <f>F75</f>
        <v>62</v>
      </c>
      <c r="EJ102" s="45">
        <f>F77</f>
        <v>64</v>
      </c>
      <c r="EK102" s="45">
        <f>F91</f>
        <v>78</v>
      </c>
      <c r="EL102" s="45">
        <f>F16</f>
        <v>3</v>
      </c>
      <c r="EM102" s="45">
        <f>F27</f>
        <v>14</v>
      </c>
      <c r="EN102" s="46">
        <f>F38</f>
        <v>25</v>
      </c>
      <c r="EO102" s="47">
        <f t="shared" si="101"/>
        <v>20049</v>
      </c>
      <c r="EP102" s="2"/>
      <c r="EQ102" s="48" t="s">
        <v>39</v>
      </c>
      <c r="ER102" s="49" t="s">
        <v>76</v>
      </c>
      <c r="ES102" s="49" t="s">
        <v>16</v>
      </c>
      <c r="ET102" s="49" t="s">
        <v>69</v>
      </c>
      <c r="EU102" s="49" t="s">
        <v>19</v>
      </c>
      <c r="EV102" s="49" t="s">
        <v>41</v>
      </c>
      <c r="EW102" s="49" t="s">
        <v>12</v>
      </c>
      <c r="EX102" s="49" t="s">
        <v>46</v>
      </c>
      <c r="EY102" s="50" t="s">
        <v>71</v>
      </c>
      <c r="EZ102" s="42"/>
      <c r="FA102" s="24"/>
      <c r="FC102" s="19"/>
      <c r="FD102" s="34"/>
      <c r="FE102" s="44">
        <f>F42</f>
        <v>29</v>
      </c>
      <c r="FF102" s="45">
        <f>F56</f>
        <v>43</v>
      </c>
      <c r="FG102" s="45">
        <f>F64</f>
        <v>51</v>
      </c>
      <c r="FH102" s="45">
        <f>F71</f>
        <v>58</v>
      </c>
      <c r="FI102" s="45">
        <f>F79</f>
        <v>66</v>
      </c>
      <c r="FJ102" s="45">
        <f>F93</f>
        <v>80</v>
      </c>
      <c r="FK102" s="45">
        <f>F22</f>
        <v>9</v>
      </c>
      <c r="FL102" s="45">
        <f>F27</f>
        <v>14</v>
      </c>
      <c r="FM102" s="46">
        <f>F32</f>
        <v>19</v>
      </c>
      <c r="FN102" s="47">
        <f t="shared" si="102"/>
        <v>20049</v>
      </c>
      <c r="FO102" s="2"/>
      <c r="FP102" s="48" t="s">
        <v>67</v>
      </c>
      <c r="FQ102" s="49" t="s">
        <v>65</v>
      </c>
      <c r="FR102" s="49" t="s">
        <v>66</v>
      </c>
      <c r="FS102" s="49" t="s">
        <v>26</v>
      </c>
      <c r="FT102" s="49" t="s">
        <v>27</v>
      </c>
      <c r="FU102" s="49" t="s">
        <v>28</v>
      </c>
      <c r="FV102" s="49" t="s">
        <v>45</v>
      </c>
      <c r="FW102" s="49" t="s">
        <v>46</v>
      </c>
      <c r="FX102" s="50" t="s">
        <v>44</v>
      </c>
      <c r="FY102" s="42"/>
      <c r="FZ102" s="24"/>
      <c r="GB102" s="19"/>
      <c r="GC102" s="34"/>
      <c r="GD102" s="44">
        <f>F48</f>
        <v>35</v>
      </c>
      <c r="GE102" s="45">
        <f>F52</f>
        <v>39</v>
      </c>
      <c r="GF102" s="45">
        <f>F62</f>
        <v>49</v>
      </c>
      <c r="GG102" s="45">
        <f>F73</f>
        <v>60</v>
      </c>
      <c r="GH102" s="45">
        <f>F83</f>
        <v>70</v>
      </c>
      <c r="GI102" s="45">
        <f>F87</f>
        <v>74</v>
      </c>
      <c r="GJ102" s="45">
        <f>F14</f>
        <v>1</v>
      </c>
      <c r="GK102" s="45">
        <f>F27</f>
        <v>14</v>
      </c>
      <c r="GL102" s="46">
        <f>F40</f>
        <v>27</v>
      </c>
      <c r="GM102" s="47">
        <f t="shared" si="103"/>
        <v>20049</v>
      </c>
      <c r="GN102" s="2"/>
      <c r="GO102" s="48" t="s">
        <v>84</v>
      </c>
      <c r="GP102" s="49" t="s">
        <v>40</v>
      </c>
      <c r="GQ102" s="49" t="s">
        <v>99</v>
      </c>
      <c r="GR102" s="49" t="s">
        <v>87</v>
      </c>
      <c r="GS102" s="49" t="s">
        <v>43</v>
      </c>
      <c r="GT102" s="49" t="s">
        <v>97</v>
      </c>
      <c r="GU102" s="49" t="s">
        <v>81</v>
      </c>
      <c r="GV102" s="49" t="s">
        <v>46</v>
      </c>
      <c r="GW102" s="50" t="s">
        <v>96</v>
      </c>
      <c r="GX102" s="42"/>
      <c r="GY102" s="24"/>
    </row>
    <row r="103" spans="9:207" x14ac:dyDescent="0.2">
      <c r="I103" s="19"/>
      <c r="J103" s="34"/>
      <c r="K103" s="44">
        <f>F90</f>
        <v>77</v>
      </c>
      <c r="L103" s="45">
        <f>F68</f>
        <v>55</v>
      </c>
      <c r="M103" s="45">
        <f>F85</f>
        <v>72</v>
      </c>
      <c r="N103" s="45">
        <f>F34</f>
        <v>21</v>
      </c>
      <c r="O103" s="45">
        <f>F21</f>
        <v>8</v>
      </c>
      <c r="P103" s="45">
        <f>F26</f>
        <v>13</v>
      </c>
      <c r="Q103" s="45">
        <f>F65</f>
        <v>52</v>
      </c>
      <c r="R103" s="45">
        <f>F46</f>
        <v>33</v>
      </c>
      <c r="S103" s="46">
        <f>F51</f>
        <v>38</v>
      </c>
      <c r="T103" s="47">
        <f t="shared" si="96"/>
        <v>20049</v>
      </c>
      <c r="U103" s="2"/>
      <c r="V103" s="48" t="s">
        <v>55</v>
      </c>
      <c r="W103" s="49" t="s">
        <v>53</v>
      </c>
      <c r="X103" s="49" t="s">
        <v>54</v>
      </c>
      <c r="Y103" s="49" t="s">
        <v>58</v>
      </c>
      <c r="Z103" s="49" t="s">
        <v>52</v>
      </c>
      <c r="AA103" s="49" t="s">
        <v>57</v>
      </c>
      <c r="AB103" s="49" t="s">
        <v>56</v>
      </c>
      <c r="AC103" s="49" t="s">
        <v>50</v>
      </c>
      <c r="AD103" s="50" t="s">
        <v>51</v>
      </c>
      <c r="AE103" s="42"/>
      <c r="AF103" s="24"/>
      <c r="AH103" s="19"/>
      <c r="AI103" s="34"/>
      <c r="AJ103" s="44">
        <f>F90</f>
        <v>77</v>
      </c>
      <c r="AK103" s="45">
        <f>F76</f>
        <v>63</v>
      </c>
      <c r="AL103" s="45">
        <f>F77</f>
        <v>64</v>
      </c>
      <c r="AM103" s="45">
        <f>F38</f>
        <v>25</v>
      </c>
      <c r="AN103" s="45">
        <f>F15</f>
        <v>2</v>
      </c>
      <c r="AO103" s="45">
        <f>F28</f>
        <v>15</v>
      </c>
      <c r="AP103" s="45">
        <f>F61</f>
        <v>48</v>
      </c>
      <c r="AQ103" s="45">
        <f>F44</f>
        <v>31</v>
      </c>
      <c r="AR103" s="46">
        <f>F57</f>
        <v>44</v>
      </c>
      <c r="AS103" s="47">
        <f t="shared" si="97"/>
        <v>20049</v>
      </c>
      <c r="AT103" s="2"/>
      <c r="AU103" s="48" t="s">
        <v>55</v>
      </c>
      <c r="AV103" s="49" t="s">
        <v>61</v>
      </c>
      <c r="AW103" s="49" t="s">
        <v>19</v>
      </c>
      <c r="AX103" s="49" t="s">
        <v>71</v>
      </c>
      <c r="AY103" s="49" t="s">
        <v>20</v>
      </c>
      <c r="AZ103" s="49" t="s">
        <v>31</v>
      </c>
      <c r="BA103" s="49" t="s">
        <v>83</v>
      </c>
      <c r="BB103" s="49" t="s">
        <v>39</v>
      </c>
      <c r="BC103" s="50" t="s">
        <v>98</v>
      </c>
      <c r="BD103" s="42"/>
      <c r="BE103" s="24"/>
      <c r="BG103" s="19"/>
      <c r="BH103" s="34"/>
      <c r="BI103" s="44">
        <f>F90</f>
        <v>77</v>
      </c>
      <c r="BJ103" s="45">
        <f>F74</f>
        <v>61</v>
      </c>
      <c r="BK103" s="45">
        <f>F79</f>
        <v>66</v>
      </c>
      <c r="BL103" s="45">
        <f>F32</f>
        <v>19</v>
      </c>
      <c r="BM103" s="45">
        <f>F19</f>
        <v>6</v>
      </c>
      <c r="BN103" s="45">
        <f>F30</f>
        <v>17</v>
      </c>
      <c r="BO103" s="45">
        <f>F67</f>
        <v>54</v>
      </c>
      <c r="BP103" s="45">
        <f>F42</f>
        <v>29</v>
      </c>
      <c r="BQ103" s="46">
        <f>F53</f>
        <v>40</v>
      </c>
      <c r="BR103" s="47">
        <f t="shared" si="98"/>
        <v>20049</v>
      </c>
      <c r="BS103" s="2"/>
      <c r="BT103" s="48" t="s">
        <v>55</v>
      </c>
      <c r="BU103" s="49" t="s">
        <v>91</v>
      </c>
      <c r="BV103" s="49" t="s">
        <v>27</v>
      </c>
      <c r="BW103" s="49" t="s">
        <v>44</v>
      </c>
      <c r="BX103" s="49" t="s">
        <v>72</v>
      </c>
      <c r="BY103" s="49" t="s">
        <v>17</v>
      </c>
      <c r="BZ103" s="49" t="s">
        <v>30</v>
      </c>
      <c r="CA103" s="49" t="s">
        <v>67</v>
      </c>
      <c r="CB103" s="50" t="s">
        <v>82</v>
      </c>
      <c r="CC103" s="42"/>
      <c r="CD103" s="24"/>
      <c r="CF103" s="19"/>
      <c r="CG103" s="34"/>
      <c r="CH103" s="44">
        <f>F90</f>
        <v>77</v>
      </c>
      <c r="CI103" s="45">
        <f>F70</f>
        <v>57</v>
      </c>
      <c r="CJ103" s="45">
        <f>F83</f>
        <v>70</v>
      </c>
      <c r="CK103" s="45">
        <f>F40</f>
        <v>27</v>
      </c>
      <c r="CL103" s="45">
        <f>F17</f>
        <v>4</v>
      </c>
      <c r="CM103" s="45">
        <f>F24</f>
        <v>11</v>
      </c>
      <c r="CN103" s="45">
        <f>F59</f>
        <v>46</v>
      </c>
      <c r="CO103" s="45">
        <f>F48</f>
        <v>35</v>
      </c>
      <c r="CP103" s="46">
        <f>F55</f>
        <v>42</v>
      </c>
      <c r="CQ103" s="47">
        <f t="shared" si="99"/>
        <v>20049</v>
      </c>
      <c r="CR103" s="2"/>
      <c r="CS103" s="48" t="s">
        <v>55</v>
      </c>
      <c r="CT103" s="49" t="s">
        <v>34</v>
      </c>
      <c r="CU103" s="49" t="s">
        <v>43</v>
      </c>
      <c r="CV103" s="49" t="s">
        <v>96</v>
      </c>
      <c r="CW103" s="49" t="s">
        <v>64</v>
      </c>
      <c r="CX103" s="49" t="s">
        <v>73</v>
      </c>
      <c r="CY103" s="49" t="s">
        <v>25</v>
      </c>
      <c r="CZ103" s="49" t="s">
        <v>84</v>
      </c>
      <c r="DA103" s="50" t="s">
        <v>14</v>
      </c>
      <c r="DB103" s="42"/>
      <c r="DC103" s="24"/>
      <c r="DE103" s="19"/>
      <c r="DF103" s="34"/>
      <c r="DG103" s="44">
        <f>F90</f>
        <v>77</v>
      </c>
      <c r="DH103" s="45">
        <f>F70</f>
        <v>57</v>
      </c>
      <c r="DI103" s="45">
        <f>F83</f>
        <v>70</v>
      </c>
      <c r="DJ103" s="45">
        <f>F32</f>
        <v>19</v>
      </c>
      <c r="DK103" s="45">
        <f>F21</f>
        <v>8</v>
      </c>
      <c r="DL103" s="45">
        <f>F28</f>
        <v>15</v>
      </c>
      <c r="DM103" s="45">
        <f>F67</f>
        <v>54</v>
      </c>
      <c r="DN103" s="45">
        <f>F44</f>
        <v>31</v>
      </c>
      <c r="DO103" s="46">
        <f>F51</f>
        <v>38</v>
      </c>
      <c r="DP103" s="47">
        <f t="shared" si="100"/>
        <v>20049</v>
      </c>
      <c r="DQ103" s="2"/>
      <c r="DR103" s="48" t="s">
        <v>55</v>
      </c>
      <c r="DS103" s="49" t="s">
        <v>34</v>
      </c>
      <c r="DT103" s="49" t="s">
        <v>43</v>
      </c>
      <c r="DU103" s="49" t="s">
        <v>44</v>
      </c>
      <c r="DV103" s="49" t="s">
        <v>52</v>
      </c>
      <c r="DW103" s="49" t="s">
        <v>31</v>
      </c>
      <c r="DX103" s="49" t="s">
        <v>30</v>
      </c>
      <c r="DY103" s="49" t="s">
        <v>39</v>
      </c>
      <c r="DZ103" s="50" t="s">
        <v>51</v>
      </c>
      <c r="EA103" s="42"/>
      <c r="EB103" s="24"/>
      <c r="ED103" s="19"/>
      <c r="EE103" s="34"/>
      <c r="EF103" s="44">
        <f>F90</f>
        <v>77</v>
      </c>
      <c r="EG103" s="45">
        <f>F74</f>
        <v>61</v>
      </c>
      <c r="EH103" s="45">
        <f>F79</f>
        <v>66</v>
      </c>
      <c r="EI103" s="45">
        <f>F40</f>
        <v>27</v>
      </c>
      <c r="EJ103" s="45">
        <f>F15</f>
        <v>2</v>
      </c>
      <c r="EK103" s="45">
        <f>F26</f>
        <v>13</v>
      </c>
      <c r="EL103" s="45">
        <f>F59</f>
        <v>46</v>
      </c>
      <c r="EM103" s="45">
        <f>F46</f>
        <v>33</v>
      </c>
      <c r="EN103" s="46">
        <f>F57</f>
        <v>44</v>
      </c>
      <c r="EO103" s="47">
        <f t="shared" si="101"/>
        <v>20049</v>
      </c>
      <c r="EP103" s="2"/>
      <c r="EQ103" s="48" t="s">
        <v>55</v>
      </c>
      <c r="ER103" s="49" t="s">
        <v>91</v>
      </c>
      <c r="ES103" s="49" t="s">
        <v>27</v>
      </c>
      <c r="ET103" s="49" t="s">
        <v>96</v>
      </c>
      <c r="EU103" s="49" t="s">
        <v>20</v>
      </c>
      <c r="EV103" s="49" t="s">
        <v>57</v>
      </c>
      <c r="EW103" s="49" t="s">
        <v>25</v>
      </c>
      <c r="EX103" s="49" t="s">
        <v>50</v>
      </c>
      <c r="EY103" s="50" t="s">
        <v>98</v>
      </c>
      <c r="EZ103" s="42"/>
      <c r="FA103" s="24"/>
      <c r="FC103" s="19"/>
      <c r="FD103" s="34"/>
      <c r="FE103" s="44">
        <f>F90</f>
        <v>77</v>
      </c>
      <c r="FF103" s="45">
        <f>F68</f>
        <v>55</v>
      </c>
      <c r="FG103" s="45">
        <f>F85</f>
        <v>72</v>
      </c>
      <c r="FH103" s="45">
        <f>F38</f>
        <v>25</v>
      </c>
      <c r="FI103" s="45">
        <f>F19</f>
        <v>6</v>
      </c>
      <c r="FJ103" s="45">
        <f>F24</f>
        <v>11</v>
      </c>
      <c r="FK103" s="45">
        <f>F61</f>
        <v>48</v>
      </c>
      <c r="FL103" s="45">
        <f>F48</f>
        <v>35</v>
      </c>
      <c r="FM103" s="46">
        <f>F53</f>
        <v>40</v>
      </c>
      <c r="FN103" s="47">
        <f t="shared" si="102"/>
        <v>20049</v>
      </c>
      <c r="FO103" s="2"/>
      <c r="FP103" s="48" t="s">
        <v>55</v>
      </c>
      <c r="FQ103" s="49" t="s">
        <v>53</v>
      </c>
      <c r="FR103" s="49" t="s">
        <v>54</v>
      </c>
      <c r="FS103" s="49" t="s">
        <v>71</v>
      </c>
      <c r="FT103" s="49" t="s">
        <v>72</v>
      </c>
      <c r="FU103" s="49" t="s">
        <v>73</v>
      </c>
      <c r="FV103" s="49" t="s">
        <v>83</v>
      </c>
      <c r="FW103" s="49" t="s">
        <v>84</v>
      </c>
      <c r="FX103" s="50" t="s">
        <v>82</v>
      </c>
      <c r="FY103" s="42"/>
      <c r="FZ103" s="24"/>
      <c r="GB103" s="19"/>
      <c r="GC103" s="34"/>
      <c r="GD103" s="44">
        <f>F90</f>
        <v>77</v>
      </c>
      <c r="GE103" s="45">
        <f>F76</f>
        <v>63</v>
      </c>
      <c r="GF103" s="45">
        <f>F77</f>
        <v>64</v>
      </c>
      <c r="GG103" s="45">
        <f>F34</f>
        <v>21</v>
      </c>
      <c r="GH103" s="45">
        <f>F17</f>
        <v>4</v>
      </c>
      <c r="GI103" s="45">
        <f>F30</f>
        <v>17</v>
      </c>
      <c r="GJ103" s="45">
        <f>F65</f>
        <v>52</v>
      </c>
      <c r="GK103" s="45">
        <f>F42</f>
        <v>29</v>
      </c>
      <c r="GL103" s="46">
        <f>F55</f>
        <v>42</v>
      </c>
      <c r="GM103" s="47">
        <f t="shared" si="103"/>
        <v>20049</v>
      </c>
      <c r="GN103" s="2"/>
      <c r="GO103" s="48" t="s">
        <v>55</v>
      </c>
      <c r="GP103" s="49" t="s">
        <v>61</v>
      </c>
      <c r="GQ103" s="49" t="s">
        <v>19</v>
      </c>
      <c r="GR103" s="49" t="s">
        <v>58</v>
      </c>
      <c r="GS103" s="49" t="s">
        <v>64</v>
      </c>
      <c r="GT103" s="49" t="s">
        <v>17</v>
      </c>
      <c r="GU103" s="49" t="s">
        <v>56</v>
      </c>
      <c r="GV103" s="49" t="s">
        <v>67</v>
      </c>
      <c r="GW103" s="50" t="s">
        <v>14</v>
      </c>
      <c r="GX103" s="42"/>
      <c r="GY103" s="24"/>
    </row>
    <row r="104" spans="9:207" x14ac:dyDescent="0.2">
      <c r="I104" s="19"/>
      <c r="J104" s="34"/>
      <c r="K104" s="44">
        <f>F38</f>
        <v>25</v>
      </c>
      <c r="L104" s="45">
        <f>F19</f>
        <v>6</v>
      </c>
      <c r="M104" s="45">
        <f>F24</f>
        <v>11</v>
      </c>
      <c r="N104" s="45">
        <f>F63</f>
        <v>50</v>
      </c>
      <c r="O104" s="45">
        <f>F41</f>
        <v>28</v>
      </c>
      <c r="P104" s="45">
        <f>F58</f>
        <v>45</v>
      </c>
      <c r="Q104" s="45">
        <f>F88</f>
        <v>75</v>
      </c>
      <c r="R104" s="45">
        <f>F75</f>
        <v>62</v>
      </c>
      <c r="S104" s="46">
        <f>F80</f>
        <v>67</v>
      </c>
      <c r="T104" s="47">
        <f t="shared" si="96"/>
        <v>20049</v>
      </c>
      <c r="U104" s="2"/>
      <c r="V104" s="48" t="s">
        <v>71</v>
      </c>
      <c r="W104" s="49" t="s">
        <v>72</v>
      </c>
      <c r="X104" s="49" t="s">
        <v>73</v>
      </c>
      <c r="Y104" s="49" t="s">
        <v>74</v>
      </c>
      <c r="Z104" s="49" t="s">
        <v>75</v>
      </c>
      <c r="AA104" s="49" t="s">
        <v>76</v>
      </c>
      <c r="AB104" s="49" t="s">
        <v>68</v>
      </c>
      <c r="AC104" s="49" t="s">
        <v>69</v>
      </c>
      <c r="AD104" s="50" t="s">
        <v>70</v>
      </c>
      <c r="AE104" s="42"/>
      <c r="AF104" s="24"/>
      <c r="AH104" s="19"/>
      <c r="AI104" s="34"/>
      <c r="AJ104" s="44">
        <f>F34</f>
        <v>21</v>
      </c>
      <c r="AK104" s="45">
        <f>F17</f>
        <v>4</v>
      </c>
      <c r="AL104" s="45">
        <f>F30</f>
        <v>17</v>
      </c>
      <c r="AM104" s="45">
        <f>F63</f>
        <v>50</v>
      </c>
      <c r="AN104" s="45">
        <f>F49</f>
        <v>36</v>
      </c>
      <c r="AO104" s="45">
        <f>F50</f>
        <v>37</v>
      </c>
      <c r="AP104" s="45">
        <f>F92</f>
        <v>79</v>
      </c>
      <c r="AQ104" s="45">
        <f>F69</f>
        <v>56</v>
      </c>
      <c r="AR104" s="46">
        <f>F82</f>
        <v>69</v>
      </c>
      <c r="AS104" s="47">
        <f t="shared" si="97"/>
        <v>20049</v>
      </c>
      <c r="AT104" s="2"/>
      <c r="AU104" s="48" t="s">
        <v>58</v>
      </c>
      <c r="AV104" s="49" t="s">
        <v>64</v>
      </c>
      <c r="AW104" s="49" t="s">
        <v>17</v>
      </c>
      <c r="AX104" s="49" t="s">
        <v>74</v>
      </c>
      <c r="AY104" s="49" t="s">
        <v>23</v>
      </c>
      <c r="AZ104" s="49" t="s">
        <v>29</v>
      </c>
      <c r="BA104" s="49" t="s">
        <v>86</v>
      </c>
      <c r="BB104" s="49" t="s">
        <v>42</v>
      </c>
      <c r="BC104" s="50" t="s">
        <v>92</v>
      </c>
      <c r="BD104" s="42"/>
      <c r="BE104" s="24"/>
      <c r="BG104" s="19"/>
      <c r="BH104" s="34"/>
      <c r="BI104" s="44">
        <f>F40</f>
        <v>27</v>
      </c>
      <c r="BJ104" s="45">
        <f>F15</f>
        <v>2</v>
      </c>
      <c r="BK104" s="45">
        <f>F26</f>
        <v>13</v>
      </c>
      <c r="BL104" s="45">
        <f>F63</f>
        <v>50</v>
      </c>
      <c r="BM104" s="45">
        <f>F47</f>
        <v>34</v>
      </c>
      <c r="BN104" s="45">
        <f>F52</f>
        <v>39</v>
      </c>
      <c r="BO104" s="45">
        <f>F86</f>
        <v>73</v>
      </c>
      <c r="BP104" s="45">
        <f>F73</f>
        <v>60</v>
      </c>
      <c r="BQ104" s="46">
        <f>F84</f>
        <v>71</v>
      </c>
      <c r="BR104" s="47">
        <f t="shared" si="98"/>
        <v>20049</v>
      </c>
      <c r="BS104" s="2"/>
      <c r="BT104" s="48" t="s">
        <v>96</v>
      </c>
      <c r="BU104" s="49" t="s">
        <v>20</v>
      </c>
      <c r="BV104" s="49" t="s">
        <v>57</v>
      </c>
      <c r="BW104" s="49" t="s">
        <v>74</v>
      </c>
      <c r="BX104" s="49" t="s">
        <v>15</v>
      </c>
      <c r="BY104" s="49" t="s">
        <v>40</v>
      </c>
      <c r="BZ104" s="49" t="s">
        <v>60</v>
      </c>
      <c r="CA104" s="49" t="s">
        <v>87</v>
      </c>
      <c r="CB104" s="50" t="s">
        <v>32</v>
      </c>
      <c r="CC104" s="42"/>
      <c r="CD104" s="24"/>
      <c r="CF104" s="19"/>
      <c r="CG104" s="34"/>
      <c r="CH104" s="44">
        <f>F32</f>
        <v>19</v>
      </c>
      <c r="CI104" s="45">
        <f>F21</f>
        <v>8</v>
      </c>
      <c r="CJ104" s="45">
        <f>F28</f>
        <v>15</v>
      </c>
      <c r="CK104" s="45">
        <f>F63</f>
        <v>50</v>
      </c>
      <c r="CL104" s="45">
        <f>F43</f>
        <v>30</v>
      </c>
      <c r="CM104" s="45">
        <f>F56</f>
        <v>43</v>
      </c>
      <c r="CN104" s="45">
        <f>F94</f>
        <v>81</v>
      </c>
      <c r="CO104" s="45">
        <f>F71</f>
        <v>58</v>
      </c>
      <c r="CP104" s="46">
        <f>F78</f>
        <v>65</v>
      </c>
      <c r="CQ104" s="47">
        <f t="shared" si="99"/>
        <v>20049</v>
      </c>
      <c r="CR104" s="2"/>
      <c r="CS104" s="48" t="s">
        <v>44</v>
      </c>
      <c r="CT104" s="49" t="s">
        <v>52</v>
      </c>
      <c r="CU104" s="49" t="s">
        <v>31</v>
      </c>
      <c r="CV104" s="49" t="s">
        <v>74</v>
      </c>
      <c r="CW104" s="49" t="s">
        <v>93</v>
      </c>
      <c r="CX104" s="49" t="s">
        <v>65</v>
      </c>
      <c r="CY104" s="49" t="s">
        <v>13</v>
      </c>
      <c r="CZ104" s="49" t="s">
        <v>26</v>
      </c>
      <c r="DA104" s="50" t="s">
        <v>85</v>
      </c>
      <c r="DB104" s="42"/>
      <c r="DC104" s="24"/>
      <c r="DE104" s="19"/>
      <c r="DF104" s="34"/>
      <c r="DG104" s="44">
        <f>F40</f>
        <v>27</v>
      </c>
      <c r="DH104" s="45">
        <f>F17</f>
        <v>4</v>
      </c>
      <c r="DI104" s="45">
        <f>F24</f>
        <v>11</v>
      </c>
      <c r="DJ104" s="45">
        <f>F63</f>
        <v>50</v>
      </c>
      <c r="DK104" s="45">
        <f>F43</f>
        <v>30</v>
      </c>
      <c r="DL104" s="45">
        <f>F56</f>
        <v>43</v>
      </c>
      <c r="DM104" s="45">
        <f>F86</f>
        <v>73</v>
      </c>
      <c r="DN104" s="45">
        <f>F75</f>
        <v>62</v>
      </c>
      <c r="DO104" s="46">
        <f>F82</f>
        <v>69</v>
      </c>
      <c r="DP104" s="47">
        <f t="shared" si="100"/>
        <v>20049</v>
      </c>
      <c r="DQ104" s="2"/>
      <c r="DR104" s="48" t="s">
        <v>96</v>
      </c>
      <c r="DS104" s="49" t="s">
        <v>64</v>
      </c>
      <c r="DT104" s="49" t="s">
        <v>73</v>
      </c>
      <c r="DU104" s="49" t="s">
        <v>74</v>
      </c>
      <c r="DV104" s="49" t="s">
        <v>93</v>
      </c>
      <c r="DW104" s="49" t="s">
        <v>65</v>
      </c>
      <c r="DX104" s="49" t="s">
        <v>60</v>
      </c>
      <c r="DY104" s="49" t="s">
        <v>69</v>
      </c>
      <c r="DZ104" s="50" t="s">
        <v>92</v>
      </c>
      <c r="EA104" s="42"/>
      <c r="EB104" s="24"/>
      <c r="ED104" s="19"/>
      <c r="EE104" s="34"/>
      <c r="EF104" s="44">
        <f>F32</f>
        <v>19</v>
      </c>
      <c r="EG104" s="45">
        <f>F19</f>
        <v>6</v>
      </c>
      <c r="EH104" s="45">
        <f>F30</f>
        <v>17</v>
      </c>
      <c r="EI104" s="45">
        <f>F63</f>
        <v>50</v>
      </c>
      <c r="EJ104" s="45">
        <f>F47</f>
        <v>34</v>
      </c>
      <c r="EK104" s="45">
        <f>F52</f>
        <v>39</v>
      </c>
      <c r="EL104" s="45">
        <f>F94</f>
        <v>81</v>
      </c>
      <c r="EM104" s="45">
        <f>F69</f>
        <v>56</v>
      </c>
      <c r="EN104" s="46">
        <f>F80</f>
        <v>67</v>
      </c>
      <c r="EO104" s="47">
        <f t="shared" si="101"/>
        <v>20049</v>
      </c>
      <c r="EP104" s="2"/>
      <c r="EQ104" s="48" t="s">
        <v>44</v>
      </c>
      <c r="ER104" s="49" t="s">
        <v>72</v>
      </c>
      <c r="ES104" s="49" t="s">
        <v>17</v>
      </c>
      <c r="ET104" s="49" t="s">
        <v>74</v>
      </c>
      <c r="EU104" s="49" t="s">
        <v>15</v>
      </c>
      <c r="EV104" s="49" t="s">
        <v>40</v>
      </c>
      <c r="EW104" s="49" t="s">
        <v>13</v>
      </c>
      <c r="EX104" s="49" t="s">
        <v>42</v>
      </c>
      <c r="EY104" s="50" t="s">
        <v>70</v>
      </c>
      <c r="EZ104" s="42"/>
      <c r="FA104" s="24"/>
      <c r="FC104" s="19"/>
      <c r="FD104" s="34"/>
      <c r="FE104" s="44">
        <f>F34</f>
        <v>21</v>
      </c>
      <c r="FF104" s="45">
        <f>F21</f>
        <v>8</v>
      </c>
      <c r="FG104" s="45">
        <f>F26</f>
        <v>13</v>
      </c>
      <c r="FH104" s="45">
        <f>F63</f>
        <v>50</v>
      </c>
      <c r="FI104" s="45">
        <f>F41</f>
        <v>28</v>
      </c>
      <c r="FJ104" s="45">
        <f>F58</f>
        <v>45</v>
      </c>
      <c r="FK104" s="45">
        <f>F92</f>
        <v>79</v>
      </c>
      <c r="FL104" s="45">
        <f>F73</f>
        <v>60</v>
      </c>
      <c r="FM104" s="46">
        <f>F78</f>
        <v>65</v>
      </c>
      <c r="FN104" s="47">
        <f t="shared" si="102"/>
        <v>20049</v>
      </c>
      <c r="FO104" s="2"/>
      <c r="FP104" s="48" t="s">
        <v>58</v>
      </c>
      <c r="FQ104" s="49" t="s">
        <v>52</v>
      </c>
      <c r="FR104" s="49" t="s">
        <v>57</v>
      </c>
      <c r="FS104" s="49" t="s">
        <v>74</v>
      </c>
      <c r="FT104" s="49" t="s">
        <v>75</v>
      </c>
      <c r="FU104" s="49" t="s">
        <v>76</v>
      </c>
      <c r="FV104" s="49" t="s">
        <v>86</v>
      </c>
      <c r="FW104" s="49" t="s">
        <v>87</v>
      </c>
      <c r="FX104" s="50" t="s">
        <v>85</v>
      </c>
      <c r="FY104" s="42"/>
      <c r="FZ104" s="24"/>
      <c r="GB104" s="19"/>
      <c r="GC104" s="34"/>
      <c r="GD104" s="44">
        <f>F38</f>
        <v>25</v>
      </c>
      <c r="GE104" s="45">
        <f>F15</f>
        <v>2</v>
      </c>
      <c r="GF104" s="45">
        <f>F28</f>
        <v>15</v>
      </c>
      <c r="GG104" s="45">
        <f>F63</f>
        <v>50</v>
      </c>
      <c r="GH104" s="45">
        <f>F49</f>
        <v>36</v>
      </c>
      <c r="GI104" s="45">
        <f>F50</f>
        <v>37</v>
      </c>
      <c r="GJ104" s="45">
        <f>F88</f>
        <v>75</v>
      </c>
      <c r="GK104" s="45">
        <f>F71</f>
        <v>58</v>
      </c>
      <c r="GL104" s="46">
        <f>F84</f>
        <v>71</v>
      </c>
      <c r="GM104" s="47">
        <f t="shared" si="103"/>
        <v>20049</v>
      </c>
      <c r="GN104" s="2"/>
      <c r="GO104" s="48" t="s">
        <v>71</v>
      </c>
      <c r="GP104" s="49" t="s">
        <v>20</v>
      </c>
      <c r="GQ104" s="49" t="s">
        <v>31</v>
      </c>
      <c r="GR104" s="49" t="s">
        <v>74</v>
      </c>
      <c r="GS104" s="49" t="s">
        <v>23</v>
      </c>
      <c r="GT104" s="49" t="s">
        <v>29</v>
      </c>
      <c r="GU104" s="49" t="s">
        <v>68</v>
      </c>
      <c r="GV104" s="49" t="s">
        <v>26</v>
      </c>
      <c r="GW104" s="50" t="s">
        <v>32</v>
      </c>
      <c r="GX104" s="42"/>
      <c r="GY104" s="24"/>
    </row>
    <row r="105" spans="9:207" x14ac:dyDescent="0.2">
      <c r="I105" s="19"/>
      <c r="J105" s="34"/>
      <c r="K105" s="44">
        <f>F61</f>
        <v>48</v>
      </c>
      <c r="L105" s="45">
        <f>F48</f>
        <v>35</v>
      </c>
      <c r="M105" s="45">
        <f>F53</f>
        <v>40</v>
      </c>
      <c r="N105" s="45">
        <f>F92</f>
        <v>79</v>
      </c>
      <c r="O105" s="45">
        <f>F73</f>
        <v>60</v>
      </c>
      <c r="P105" s="45">
        <f>F78</f>
        <v>65</v>
      </c>
      <c r="Q105" s="45">
        <f>F36</f>
        <v>23</v>
      </c>
      <c r="R105" s="45">
        <f>F14</f>
        <v>1</v>
      </c>
      <c r="S105" s="46">
        <f>F31</f>
        <v>18</v>
      </c>
      <c r="T105" s="47">
        <f t="shared" si="96"/>
        <v>20049</v>
      </c>
      <c r="U105" s="2"/>
      <c r="V105" s="48" t="s">
        <v>83</v>
      </c>
      <c r="W105" s="49" t="s">
        <v>84</v>
      </c>
      <c r="X105" s="49" t="s">
        <v>82</v>
      </c>
      <c r="Y105" s="49" t="s">
        <v>86</v>
      </c>
      <c r="Z105" s="49" t="s">
        <v>87</v>
      </c>
      <c r="AA105" s="49" t="s">
        <v>85</v>
      </c>
      <c r="AB105" s="49" t="s">
        <v>80</v>
      </c>
      <c r="AC105" s="49" t="s">
        <v>81</v>
      </c>
      <c r="AD105" s="50" t="s">
        <v>79</v>
      </c>
      <c r="AE105" s="42"/>
      <c r="AF105" s="24"/>
      <c r="AH105" s="19"/>
      <c r="AI105" s="34"/>
      <c r="AJ105" s="44">
        <f>F65</f>
        <v>52</v>
      </c>
      <c r="AK105" s="45">
        <f>F42</f>
        <v>29</v>
      </c>
      <c r="AL105" s="45">
        <f>F55</f>
        <v>42</v>
      </c>
      <c r="AM105" s="45">
        <f>F88</f>
        <v>75</v>
      </c>
      <c r="AN105" s="45">
        <f>F71</f>
        <v>58</v>
      </c>
      <c r="AO105" s="45">
        <f>F84</f>
        <v>71</v>
      </c>
      <c r="AP105" s="45">
        <f>F36</f>
        <v>23</v>
      </c>
      <c r="AQ105" s="45">
        <f>F22</f>
        <v>9</v>
      </c>
      <c r="AR105" s="46">
        <f>F23</f>
        <v>10</v>
      </c>
      <c r="AS105" s="47">
        <f t="shared" si="97"/>
        <v>20049</v>
      </c>
      <c r="AT105" s="2"/>
      <c r="AU105" s="48" t="s">
        <v>56</v>
      </c>
      <c r="AV105" s="49" t="s">
        <v>67</v>
      </c>
      <c r="AW105" s="49" t="s">
        <v>14</v>
      </c>
      <c r="AX105" s="49" t="s">
        <v>68</v>
      </c>
      <c r="AY105" s="49" t="s">
        <v>26</v>
      </c>
      <c r="AZ105" s="49" t="s">
        <v>32</v>
      </c>
      <c r="BA105" s="49" t="s">
        <v>80</v>
      </c>
      <c r="BB105" s="49" t="s">
        <v>45</v>
      </c>
      <c r="BC105" s="50" t="s">
        <v>95</v>
      </c>
      <c r="BD105" s="42"/>
      <c r="BE105" s="24"/>
      <c r="BG105" s="19"/>
      <c r="BH105" s="34"/>
      <c r="BI105" s="44">
        <f>F59</f>
        <v>46</v>
      </c>
      <c r="BJ105" s="45">
        <f>F46</f>
        <v>33</v>
      </c>
      <c r="BK105" s="45">
        <f>F57</f>
        <v>44</v>
      </c>
      <c r="BL105" s="45">
        <f>F94</f>
        <v>81</v>
      </c>
      <c r="BM105" s="45">
        <f>F69</f>
        <v>56</v>
      </c>
      <c r="BN105" s="45">
        <f>F80</f>
        <v>67</v>
      </c>
      <c r="BO105" s="45">
        <f>F36</f>
        <v>23</v>
      </c>
      <c r="BP105" s="45">
        <f>F20</f>
        <v>7</v>
      </c>
      <c r="BQ105" s="46">
        <f>F25</f>
        <v>12</v>
      </c>
      <c r="BR105" s="47">
        <f t="shared" si="98"/>
        <v>20049</v>
      </c>
      <c r="BS105" s="2"/>
      <c r="BT105" s="48" t="s">
        <v>25</v>
      </c>
      <c r="BU105" s="49" t="s">
        <v>50</v>
      </c>
      <c r="BV105" s="49" t="s">
        <v>98</v>
      </c>
      <c r="BW105" s="49" t="s">
        <v>13</v>
      </c>
      <c r="BX105" s="49" t="s">
        <v>42</v>
      </c>
      <c r="BY105" s="49" t="s">
        <v>70</v>
      </c>
      <c r="BZ105" s="49" t="s">
        <v>80</v>
      </c>
      <c r="CA105" s="49" t="s">
        <v>37</v>
      </c>
      <c r="CB105" s="50" t="s">
        <v>62</v>
      </c>
      <c r="CC105" s="42"/>
      <c r="CD105" s="24"/>
      <c r="CF105" s="19"/>
      <c r="CG105" s="34"/>
      <c r="CH105" s="44">
        <f>F67</f>
        <v>54</v>
      </c>
      <c r="CI105" s="45">
        <f>F44</f>
        <v>31</v>
      </c>
      <c r="CJ105" s="45">
        <f>F51</f>
        <v>38</v>
      </c>
      <c r="CK105" s="45">
        <f>F86</f>
        <v>73</v>
      </c>
      <c r="CL105" s="45">
        <f>F75</f>
        <v>62</v>
      </c>
      <c r="CM105" s="45">
        <f>F82</f>
        <v>69</v>
      </c>
      <c r="CN105" s="45">
        <f>F36</f>
        <v>23</v>
      </c>
      <c r="CO105" s="45">
        <f>F16</f>
        <v>3</v>
      </c>
      <c r="CP105" s="46">
        <f>F29</f>
        <v>16</v>
      </c>
      <c r="CQ105" s="47">
        <f t="shared" si="99"/>
        <v>20049</v>
      </c>
      <c r="CR105" s="2"/>
      <c r="CS105" s="48" t="s">
        <v>30</v>
      </c>
      <c r="CT105" s="49" t="s">
        <v>39</v>
      </c>
      <c r="CU105" s="49" t="s">
        <v>51</v>
      </c>
      <c r="CV105" s="49" t="s">
        <v>60</v>
      </c>
      <c r="CW105" s="49" t="s">
        <v>69</v>
      </c>
      <c r="CX105" s="49" t="s">
        <v>92</v>
      </c>
      <c r="CY105" s="49" t="s">
        <v>80</v>
      </c>
      <c r="CZ105" s="49" t="s">
        <v>12</v>
      </c>
      <c r="DA105" s="50" t="s">
        <v>21</v>
      </c>
      <c r="DB105" s="42"/>
      <c r="DC105" s="24"/>
      <c r="DE105" s="19"/>
      <c r="DF105" s="34"/>
      <c r="DG105" s="44">
        <f>F59</f>
        <v>46</v>
      </c>
      <c r="DH105" s="45">
        <f>F48</f>
        <v>35</v>
      </c>
      <c r="DI105" s="45">
        <f>F55</f>
        <v>42</v>
      </c>
      <c r="DJ105" s="45">
        <f>F94</f>
        <v>81</v>
      </c>
      <c r="DK105" s="45">
        <f>F71</f>
        <v>58</v>
      </c>
      <c r="DL105" s="45">
        <f>F78</f>
        <v>65</v>
      </c>
      <c r="DM105" s="45">
        <f>F36</f>
        <v>23</v>
      </c>
      <c r="DN105" s="45">
        <f>F16</f>
        <v>3</v>
      </c>
      <c r="DO105" s="46">
        <f>F29</f>
        <v>16</v>
      </c>
      <c r="DP105" s="47">
        <f t="shared" si="100"/>
        <v>20049</v>
      </c>
      <c r="DQ105" s="2"/>
      <c r="DR105" s="48" t="s">
        <v>25</v>
      </c>
      <c r="DS105" s="49" t="s">
        <v>84</v>
      </c>
      <c r="DT105" s="49" t="s">
        <v>14</v>
      </c>
      <c r="DU105" s="49" t="s">
        <v>13</v>
      </c>
      <c r="DV105" s="49" t="s">
        <v>26</v>
      </c>
      <c r="DW105" s="49" t="s">
        <v>85</v>
      </c>
      <c r="DX105" s="49" t="s">
        <v>80</v>
      </c>
      <c r="DY105" s="49" t="s">
        <v>12</v>
      </c>
      <c r="DZ105" s="50" t="s">
        <v>21</v>
      </c>
      <c r="EA105" s="42"/>
      <c r="EB105" s="24"/>
      <c r="ED105" s="19"/>
      <c r="EE105" s="34"/>
      <c r="EF105" s="44">
        <f>F67</f>
        <v>54</v>
      </c>
      <c r="EG105" s="45">
        <f>F42</f>
        <v>29</v>
      </c>
      <c r="EH105" s="45">
        <f>F53</f>
        <v>40</v>
      </c>
      <c r="EI105" s="45">
        <f>F86</f>
        <v>73</v>
      </c>
      <c r="EJ105" s="45">
        <f>F73</f>
        <v>60</v>
      </c>
      <c r="EK105" s="45">
        <f>F84</f>
        <v>71</v>
      </c>
      <c r="EL105" s="45">
        <f>F36</f>
        <v>23</v>
      </c>
      <c r="EM105" s="45">
        <f>F20</f>
        <v>7</v>
      </c>
      <c r="EN105" s="46">
        <f>F25</f>
        <v>12</v>
      </c>
      <c r="EO105" s="47">
        <f t="shared" si="101"/>
        <v>20049</v>
      </c>
      <c r="EP105" s="2"/>
      <c r="EQ105" s="48" t="s">
        <v>30</v>
      </c>
      <c r="ER105" s="49" t="s">
        <v>67</v>
      </c>
      <c r="ES105" s="49" t="s">
        <v>82</v>
      </c>
      <c r="ET105" s="49" t="s">
        <v>60</v>
      </c>
      <c r="EU105" s="49" t="s">
        <v>87</v>
      </c>
      <c r="EV105" s="49" t="s">
        <v>32</v>
      </c>
      <c r="EW105" s="49" t="s">
        <v>80</v>
      </c>
      <c r="EX105" s="49" t="s">
        <v>37</v>
      </c>
      <c r="EY105" s="50" t="s">
        <v>62</v>
      </c>
      <c r="EZ105" s="42"/>
      <c r="FA105" s="24"/>
      <c r="FC105" s="19"/>
      <c r="FD105" s="34"/>
      <c r="FE105" s="44">
        <f>F65</f>
        <v>52</v>
      </c>
      <c r="FF105" s="45">
        <f>F46</f>
        <v>33</v>
      </c>
      <c r="FG105" s="45">
        <f>F51</f>
        <v>38</v>
      </c>
      <c r="FH105" s="45">
        <f>F88</f>
        <v>75</v>
      </c>
      <c r="FI105" s="45">
        <f>F75</f>
        <v>62</v>
      </c>
      <c r="FJ105" s="45">
        <f>F80</f>
        <v>67</v>
      </c>
      <c r="FK105" s="45">
        <f>F36</f>
        <v>23</v>
      </c>
      <c r="FL105" s="45">
        <f>F14</f>
        <v>1</v>
      </c>
      <c r="FM105" s="46">
        <f>F31</f>
        <v>18</v>
      </c>
      <c r="FN105" s="47">
        <f t="shared" si="102"/>
        <v>20049</v>
      </c>
      <c r="FO105" s="2"/>
      <c r="FP105" s="48" t="s">
        <v>56</v>
      </c>
      <c r="FQ105" s="49" t="s">
        <v>50</v>
      </c>
      <c r="FR105" s="49" t="s">
        <v>51</v>
      </c>
      <c r="FS105" s="49" t="s">
        <v>68</v>
      </c>
      <c r="FT105" s="49" t="s">
        <v>69</v>
      </c>
      <c r="FU105" s="49" t="s">
        <v>70</v>
      </c>
      <c r="FV105" s="49" t="s">
        <v>80</v>
      </c>
      <c r="FW105" s="49" t="s">
        <v>81</v>
      </c>
      <c r="FX105" s="50" t="s">
        <v>79</v>
      </c>
      <c r="FY105" s="42"/>
      <c r="FZ105" s="24"/>
      <c r="GB105" s="19"/>
      <c r="GC105" s="34"/>
      <c r="GD105" s="44">
        <f>F61</f>
        <v>48</v>
      </c>
      <c r="GE105" s="45">
        <f>F44</f>
        <v>31</v>
      </c>
      <c r="GF105" s="45">
        <f>F57</f>
        <v>44</v>
      </c>
      <c r="GG105" s="45">
        <f>F92</f>
        <v>79</v>
      </c>
      <c r="GH105" s="45">
        <f>F69</f>
        <v>56</v>
      </c>
      <c r="GI105" s="45">
        <f>F82</f>
        <v>69</v>
      </c>
      <c r="GJ105" s="45">
        <f>F36</f>
        <v>23</v>
      </c>
      <c r="GK105" s="45">
        <f>F22</f>
        <v>9</v>
      </c>
      <c r="GL105" s="46">
        <f>F23</f>
        <v>10</v>
      </c>
      <c r="GM105" s="47">
        <f t="shared" si="103"/>
        <v>20049</v>
      </c>
      <c r="GN105" s="2"/>
      <c r="GO105" s="48" t="s">
        <v>83</v>
      </c>
      <c r="GP105" s="49" t="s">
        <v>39</v>
      </c>
      <c r="GQ105" s="49" t="s">
        <v>98</v>
      </c>
      <c r="GR105" s="49" t="s">
        <v>86</v>
      </c>
      <c r="GS105" s="49" t="s">
        <v>42</v>
      </c>
      <c r="GT105" s="49" t="s">
        <v>92</v>
      </c>
      <c r="GU105" s="49" t="s">
        <v>80</v>
      </c>
      <c r="GV105" s="49" t="s">
        <v>45</v>
      </c>
      <c r="GW105" s="50" t="s">
        <v>95</v>
      </c>
      <c r="GX105" s="42"/>
      <c r="GY105" s="24"/>
    </row>
    <row r="106" spans="9:207" x14ac:dyDescent="0.2">
      <c r="I106" s="19"/>
      <c r="J106" s="34"/>
      <c r="K106" s="44">
        <f>F77</f>
        <v>64</v>
      </c>
      <c r="L106" s="45">
        <f>F94</f>
        <v>81</v>
      </c>
      <c r="M106" s="45">
        <f>F72</f>
        <v>59</v>
      </c>
      <c r="N106" s="45">
        <f>F30</f>
        <v>17</v>
      </c>
      <c r="O106" s="45">
        <f>F35</f>
        <v>22</v>
      </c>
      <c r="P106" s="45">
        <f>F16</f>
        <v>3</v>
      </c>
      <c r="Q106" s="45">
        <f>F55</f>
        <v>42</v>
      </c>
      <c r="R106" s="45">
        <f>F60</f>
        <v>47</v>
      </c>
      <c r="S106" s="46">
        <f>F47</f>
        <v>34</v>
      </c>
      <c r="T106" s="47">
        <f t="shared" si="96"/>
        <v>20049</v>
      </c>
      <c r="U106" s="2"/>
      <c r="V106" s="48" t="s">
        <v>19</v>
      </c>
      <c r="W106" s="49" t="s">
        <v>13</v>
      </c>
      <c r="X106" s="49" t="s">
        <v>18</v>
      </c>
      <c r="Y106" s="49" t="s">
        <v>17</v>
      </c>
      <c r="Z106" s="49" t="s">
        <v>11</v>
      </c>
      <c r="AA106" s="49" t="s">
        <v>12</v>
      </c>
      <c r="AB106" s="49" t="s">
        <v>14</v>
      </c>
      <c r="AC106" s="49" t="s">
        <v>16</v>
      </c>
      <c r="AD106" s="50" t="s">
        <v>15</v>
      </c>
      <c r="AE106" s="42"/>
      <c r="AF106" s="24"/>
      <c r="AH106" s="19"/>
      <c r="AI106" s="34"/>
      <c r="AJ106" s="44">
        <f>F85</f>
        <v>72</v>
      </c>
      <c r="AK106" s="45">
        <f>F86</f>
        <v>73</v>
      </c>
      <c r="AL106" s="45">
        <f>F72</f>
        <v>59</v>
      </c>
      <c r="AM106" s="45">
        <f>F24</f>
        <v>11</v>
      </c>
      <c r="AN106" s="45">
        <f>F37</f>
        <v>24</v>
      </c>
      <c r="AO106" s="45">
        <f>F20</f>
        <v>7</v>
      </c>
      <c r="AP106" s="45">
        <f>F53</f>
        <v>40</v>
      </c>
      <c r="AQ106" s="45">
        <f>F66</f>
        <v>53</v>
      </c>
      <c r="AR106" s="46">
        <f>F43</f>
        <v>30</v>
      </c>
      <c r="AS106" s="47">
        <f t="shared" si="97"/>
        <v>20049</v>
      </c>
      <c r="AT106" s="2"/>
      <c r="AU106" s="48" t="s">
        <v>54</v>
      </c>
      <c r="AV106" s="49" t="s">
        <v>60</v>
      </c>
      <c r="AW106" s="49" t="s">
        <v>18</v>
      </c>
      <c r="AX106" s="49" t="s">
        <v>73</v>
      </c>
      <c r="AY106" s="49" t="s">
        <v>22</v>
      </c>
      <c r="AZ106" s="49" t="s">
        <v>37</v>
      </c>
      <c r="BA106" s="49" t="s">
        <v>82</v>
      </c>
      <c r="BB106" s="49" t="s">
        <v>38</v>
      </c>
      <c r="BC106" s="50" t="s">
        <v>93</v>
      </c>
      <c r="BD106" s="42"/>
      <c r="BE106" s="24"/>
      <c r="BG106" s="19"/>
      <c r="BH106" s="34"/>
      <c r="BI106" s="44">
        <f>F83</f>
        <v>70</v>
      </c>
      <c r="BJ106" s="45">
        <f>F88</f>
        <v>75</v>
      </c>
      <c r="BK106" s="45">
        <f>F72</f>
        <v>59</v>
      </c>
      <c r="BL106" s="45">
        <f>F28</f>
        <v>15</v>
      </c>
      <c r="BM106" s="45">
        <f>F39</f>
        <v>26</v>
      </c>
      <c r="BN106" s="45">
        <f>F14</f>
        <v>1</v>
      </c>
      <c r="BO106" s="45">
        <f>F51</f>
        <v>38</v>
      </c>
      <c r="BP106" s="45">
        <f>F62</f>
        <v>49</v>
      </c>
      <c r="BQ106" s="46">
        <f>F49</f>
        <v>36</v>
      </c>
      <c r="BR106" s="47">
        <f t="shared" si="98"/>
        <v>20049</v>
      </c>
      <c r="BS106" s="2"/>
      <c r="BT106" s="48" t="s">
        <v>43</v>
      </c>
      <c r="BU106" s="49" t="s">
        <v>68</v>
      </c>
      <c r="BV106" s="49" t="s">
        <v>18</v>
      </c>
      <c r="BW106" s="49" t="s">
        <v>31</v>
      </c>
      <c r="BX106" s="49" t="s">
        <v>63</v>
      </c>
      <c r="BY106" s="49" t="s">
        <v>81</v>
      </c>
      <c r="BZ106" s="49" t="s">
        <v>51</v>
      </c>
      <c r="CA106" s="49" t="s">
        <v>99</v>
      </c>
      <c r="CB106" s="50" t="s">
        <v>23</v>
      </c>
      <c r="CC106" s="42"/>
      <c r="CD106" s="24"/>
      <c r="CF106" s="19"/>
      <c r="CG106" s="34"/>
      <c r="CH106" s="44">
        <f>F79</f>
        <v>66</v>
      </c>
      <c r="CI106" s="45">
        <f>F92</f>
        <v>79</v>
      </c>
      <c r="CJ106" s="45">
        <f>F72</f>
        <v>59</v>
      </c>
      <c r="CK106" s="45">
        <f>F26</f>
        <v>13</v>
      </c>
      <c r="CL106" s="45">
        <f>F33</f>
        <v>20</v>
      </c>
      <c r="CM106" s="45">
        <f>F22</f>
        <v>9</v>
      </c>
      <c r="CN106" s="45">
        <f>F57</f>
        <v>44</v>
      </c>
      <c r="CO106" s="45">
        <f>F64</f>
        <v>51</v>
      </c>
      <c r="CP106" s="46">
        <f>F41</f>
        <v>28</v>
      </c>
      <c r="CQ106" s="47">
        <f t="shared" si="99"/>
        <v>20049</v>
      </c>
      <c r="CR106" s="2"/>
      <c r="CS106" s="48" t="s">
        <v>27</v>
      </c>
      <c r="CT106" s="49" t="s">
        <v>86</v>
      </c>
      <c r="CU106" s="49" t="s">
        <v>18</v>
      </c>
      <c r="CV106" s="49" t="s">
        <v>57</v>
      </c>
      <c r="CW106" s="49" t="s">
        <v>36</v>
      </c>
      <c r="CX106" s="49" t="s">
        <v>45</v>
      </c>
      <c r="CY106" s="49" t="s">
        <v>98</v>
      </c>
      <c r="CZ106" s="49" t="s">
        <v>66</v>
      </c>
      <c r="DA106" s="50" t="s">
        <v>75</v>
      </c>
      <c r="DB106" s="42"/>
      <c r="DC106" s="24"/>
      <c r="DE106" s="19"/>
      <c r="DF106" s="34"/>
      <c r="DG106" s="44">
        <f>F79</f>
        <v>66</v>
      </c>
      <c r="DH106" s="45">
        <f>F92</f>
        <v>79</v>
      </c>
      <c r="DI106" s="45">
        <f>F72</f>
        <v>59</v>
      </c>
      <c r="DJ106" s="45">
        <f>F30</f>
        <v>17</v>
      </c>
      <c r="DK106" s="45">
        <f>F37</f>
        <v>24</v>
      </c>
      <c r="DL106" s="45">
        <f>F14</f>
        <v>1</v>
      </c>
      <c r="DM106" s="45">
        <f>F53</f>
        <v>40</v>
      </c>
      <c r="DN106" s="45">
        <f>F60</f>
        <v>47</v>
      </c>
      <c r="DO106" s="46">
        <f>F49</f>
        <v>36</v>
      </c>
      <c r="DP106" s="47">
        <f t="shared" si="100"/>
        <v>20049</v>
      </c>
      <c r="DQ106" s="2"/>
      <c r="DR106" s="48" t="s">
        <v>27</v>
      </c>
      <c r="DS106" s="49" t="s">
        <v>86</v>
      </c>
      <c r="DT106" s="49" t="s">
        <v>18</v>
      </c>
      <c r="DU106" s="49" t="s">
        <v>17</v>
      </c>
      <c r="DV106" s="49" t="s">
        <v>22</v>
      </c>
      <c r="DW106" s="49" t="s">
        <v>81</v>
      </c>
      <c r="DX106" s="49" t="s">
        <v>82</v>
      </c>
      <c r="DY106" s="49" t="s">
        <v>16</v>
      </c>
      <c r="DZ106" s="50" t="s">
        <v>23</v>
      </c>
      <c r="EA106" s="42"/>
      <c r="EB106" s="24"/>
      <c r="ED106" s="19"/>
      <c r="EE106" s="34"/>
      <c r="EF106" s="44">
        <f>F83</f>
        <v>70</v>
      </c>
      <c r="EG106" s="45">
        <f>F88</f>
        <v>75</v>
      </c>
      <c r="EH106" s="45">
        <f>F72</f>
        <v>59</v>
      </c>
      <c r="EI106" s="45">
        <f>F24</f>
        <v>11</v>
      </c>
      <c r="EJ106" s="45">
        <f>F35</f>
        <v>22</v>
      </c>
      <c r="EK106" s="45">
        <f>F22</f>
        <v>9</v>
      </c>
      <c r="EL106" s="45">
        <f>F55</f>
        <v>42</v>
      </c>
      <c r="EM106" s="45">
        <f>F66</f>
        <v>53</v>
      </c>
      <c r="EN106" s="46">
        <f>F41</f>
        <v>28</v>
      </c>
      <c r="EO106" s="47">
        <f t="shared" si="101"/>
        <v>20049</v>
      </c>
      <c r="EP106" s="2"/>
      <c r="EQ106" s="48" t="s">
        <v>43</v>
      </c>
      <c r="ER106" s="49" t="s">
        <v>68</v>
      </c>
      <c r="ES106" s="49" t="s">
        <v>18</v>
      </c>
      <c r="ET106" s="49" t="s">
        <v>73</v>
      </c>
      <c r="EU106" s="49" t="s">
        <v>11</v>
      </c>
      <c r="EV106" s="49" t="s">
        <v>45</v>
      </c>
      <c r="EW106" s="49" t="s">
        <v>14</v>
      </c>
      <c r="EX106" s="49" t="s">
        <v>38</v>
      </c>
      <c r="EY106" s="50" t="s">
        <v>75</v>
      </c>
      <c r="EZ106" s="42"/>
      <c r="FA106" s="24"/>
      <c r="FC106" s="19"/>
      <c r="FD106" s="34"/>
      <c r="FE106" s="44">
        <f>F77</f>
        <v>64</v>
      </c>
      <c r="FF106" s="45">
        <f>F94</f>
        <v>81</v>
      </c>
      <c r="FG106" s="45">
        <f>F72</f>
        <v>59</v>
      </c>
      <c r="FH106" s="45">
        <f>F28</f>
        <v>15</v>
      </c>
      <c r="FI106" s="45">
        <f>F33</f>
        <v>20</v>
      </c>
      <c r="FJ106" s="45">
        <f>F20</f>
        <v>7</v>
      </c>
      <c r="FK106" s="45">
        <f>F57</f>
        <v>44</v>
      </c>
      <c r="FL106" s="45">
        <f>F62</f>
        <v>49</v>
      </c>
      <c r="FM106" s="46">
        <f>F43</f>
        <v>30</v>
      </c>
      <c r="FN106" s="47">
        <f t="shared" si="102"/>
        <v>20049</v>
      </c>
      <c r="FO106" s="2"/>
      <c r="FP106" s="48" t="s">
        <v>19</v>
      </c>
      <c r="FQ106" s="49" t="s">
        <v>13</v>
      </c>
      <c r="FR106" s="49" t="s">
        <v>18</v>
      </c>
      <c r="FS106" s="49" t="s">
        <v>31</v>
      </c>
      <c r="FT106" s="49" t="s">
        <v>36</v>
      </c>
      <c r="FU106" s="49" t="s">
        <v>37</v>
      </c>
      <c r="FV106" s="49" t="s">
        <v>98</v>
      </c>
      <c r="FW106" s="49" t="s">
        <v>99</v>
      </c>
      <c r="FX106" s="50" t="s">
        <v>93</v>
      </c>
      <c r="FY106" s="42"/>
      <c r="FZ106" s="24"/>
      <c r="GB106" s="19"/>
      <c r="GC106" s="34"/>
      <c r="GD106" s="44">
        <f>F85</f>
        <v>72</v>
      </c>
      <c r="GE106" s="45">
        <f>F86</f>
        <v>73</v>
      </c>
      <c r="GF106" s="45">
        <f>F72</f>
        <v>59</v>
      </c>
      <c r="GG106" s="45">
        <f>F26</f>
        <v>13</v>
      </c>
      <c r="GH106" s="45">
        <f>F39</f>
        <v>26</v>
      </c>
      <c r="GI106" s="45">
        <f>F16</f>
        <v>3</v>
      </c>
      <c r="GJ106" s="45">
        <f>F51</f>
        <v>38</v>
      </c>
      <c r="GK106" s="45">
        <f>F64</f>
        <v>51</v>
      </c>
      <c r="GL106" s="46">
        <f>F47</f>
        <v>34</v>
      </c>
      <c r="GM106" s="47">
        <f t="shared" si="103"/>
        <v>20049</v>
      </c>
      <c r="GN106" s="2"/>
      <c r="GO106" s="48" t="s">
        <v>54</v>
      </c>
      <c r="GP106" s="49" t="s">
        <v>60</v>
      </c>
      <c r="GQ106" s="49" t="s">
        <v>18</v>
      </c>
      <c r="GR106" s="49" t="s">
        <v>57</v>
      </c>
      <c r="GS106" s="49" t="s">
        <v>63</v>
      </c>
      <c r="GT106" s="49" t="s">
        <v>12</v>
      </c>
      <c r="GU106" s="49" t="s">
        <v>51</v>
      </c>
      <c r="GV106" s="49" t="s">
        <v>66</v>
      </c>
      <c r="GW106" s="50" t="s">
        <v>15</v>
      </c>
      <c r="GX106" s="42"/>
      <c r="GY106" s="24"/>
    </row>
    <row r="107" spans="9:207" x14ac:dyDescent="0.2">
      <c r="I107" s="19"/>
      <c r="J107" s="34"/>
      <c r="K107" s="44">
        <f>F28</f>
        <v>15</v>
      </c>
      <c r="L107" s="45">
        <f>F33</f>
        <v>20</v>
      </c>
      <c r="M107" s="45">
        <f>F20</f>
        <v>7</v>
      </c>
      <c r="N107" s="45">
        <f>F50</f>
        <v>37</v>
      </c>
      <c r="O107" s="45">
        <f>F67</f>
        <v>54</v>
      </c>
      <c r="P107" s="45">
        <f>F45</f>
        <v>32</v>
      </c>
      <c r="Q107" s="45">
        <f>F84</f>
        <v>71</v>
      </c>
      <c r="R107" s="45">
        <f>F89</f>
        <v>76</v>
      </c>
      <c r="S107" s="46">
        <f>F70</f>
        <v>57</v>
      </c>
      <c r="T107" s="47">
        <f t="shared" si="96"/>
        <v>20049</v>
      </c>
      <c r="U107" s="2"/>
      <c r="V107" s="48" t="s">
        <v>31</v>
      </c>
      <c r="W107" s="49" t="s">
        <v>36</v>
      </c>
      <c r="X107" s="49" t="s">
        <v>37</v>
      </c>
      <c r="Y107" s="49" t="s">
        <v>29</v>
      </c>
      <c r="Z107" s="49" t="s">
        <v>30</v>
      </c>
      <c r="AA107" s="49" t="s">
        <v>35</v>
      </c>
      <c r="AB107" s="49" t="s">
        <v>32</v>
      </c>
      <c r="AC107" s="49" t="s">
        <v>33</v>
      </c>
      <c r="AD107" s="50" t="s">
        <v>34</v>
      </c>
      <c r="AE107" s="42"/>
      <c r="AF107" s="24"/>
      <c r="AH107" s="19"/>
      <c r="AI107" s="34"/>
      <c r="AJ107" s="44">
        <f>F26</f>
        <v>13</v>
      </c>
      <c r="AK107" s="45">
        <f>F39</f>
        <v>26</v>
      </c>
      <c r="AL107" s="45">
        <f>F16</f>
        <v>3</v>
      </c>
      <c r="AM107" s="45">
        <f>F58</f>
        <v>45</v>
      </c>
      <c r="AN107" s="45">
        <f>F59</f>
        <v>46</v>
      </c>
      <c r="AO107" s="45">
        <f>F45</f>
        <v>32</v>
      </c>
      <c r="AP107" s="45">
        <f>F78</f>
        <v>65</v>
      </c>
      <c r="AQ107" s="45">
        <f>F91</f>
        <v>78</v>
      </c>
      <c r="AR107" s="46">
        <f>F74</f>
        <v>61</v>
      </c>
      <c r="AS107" s="47">
        <f t="shared" si="97"/>
        <v>20049</v>
      </c>
      <c r="AT107" s="2"/>
      <c r="AU107" s="48" t="s">
        <v>57</v>
      </c>
      <c r="AV107" s="49" t="s">
        <v>63</v>
      </c>
      <c r="AW107" s="49" t="s">
        <v>12</v>
      </c>
      <c r="AX107" s="49" t="s">
        <v>76</v>
      </c>
      <c r="AY107" s="49" t="s">
        <v>25</v>
      </c>
      <c r="AZ107" s="49" t="s">
        <v>35</v>
      </c>
      <c r="BA107" s="49" t="s">
        <v>85</v>
      </c>
      <c r="BB107" s="49" t="s">
        <v>41</v>
      </c>
      <c r="BC107" s="50" t="s">
        <v>91</v>
      </c>
      <c r="BD107" s="42"/>
      <c r="BE107" s="24"/>
      <c r="BG107" s="19"/>
      <c r="BH107" s="34"/>
      <c r="BI107" s="44">
        <f>F24</f>
        <v>11</v>
      </c>
      <c r="BJ107" s="45">
        <f>F35</f>
        <v>22</v>
      </c>
      <c r="BK107" s="45">
        <f>F22</f>
        <v>9</v>
      </c>
      <c r="BL107" s="45">
        <f>F56</f>
        <v>43</v>
      </c>
      <c r="BM107" s="45">
        <f>F61</f>
        <v>48</v>
      </c>
      <c r="BN107" s="45">
        <f>F45</f>
        <v>32</v>
      </c>
      <c r="BO107" s="45">
        <f>F82</f>
        <v>69</v>
      </c>
      <c r="BP107" s="45">
        <f>F93</f>
        <v>80</v>
      </c>
      <c r="BQ107" s="46">
        <f>F68</f>
        <v>55</v>
      </c>
      <c r="BR107" s="47">
        <f t="shared" si="98"/>
        <v>20049</v>
      </c>
      <c r="BS107" s="2"/>
      <c r="BT107" s="48" t="s">
        <v>73</v>
      </c>
      <c r="BU107" s="49" t="s">
        <v>11</v>
      </c>
      <c r="BV107" s="49" t="s">
        <v>45</v>
      </c>
      <c r="BW107" s="49" t="s">
        <v>65</v>
      </c>
      <c r="BX107" s="49" t="s">
        <v>83</v>
      </c>
      <c r="BY107" s="49" t="s">
        <v>35</v>
      </c>
      <c r="BZ107" s="49" t="s">
        <v>92</v>
      </c>
      <c r="CA107" s="49" t="s">
        <v>28</v>
      </c>
      <c r="CB107" s="50" t="s">
        <v>53</v>
      </c>
      <c r="CC107" s="42"/>
      <c r="CD107" s="24"/>
      <c r="CF107" s="19"/>
      <c r="CG107" s="34"/>
      <c r="CH107" s="44">
        <f>F30</f>
        <v>17</v>
      </c>
      <c r="CI107" s="45">
        <f>F37</f>
        <v>24</v>
      </c>
      <c r="CJ107" s="45">
        <f>F14</f>
        <v>1</v>
      </c>
      <c r="CK107" s="45">
        <f>F52</f>
        <v>39</v>
      </c>
      <c r="CL107" s="45">
        <f>F65</f>
        <v>52</v>
      </c>
      <c r="CM107" s="45">
        <f>F45</f>
        <v>32</v>
      </c>
      <c r="CN107" s="45">
        <f>F80</f>
        <v>67</v>
      </c>
      <c r="CO107" s="45">
        <f>F87</f>
        <v>74</v>
      </c>
      <c r="CP107" s="46">
        <f>F76</f>
        <v>63</v>
      </c>
      <c r="CQ107" s="47">
        <f t="shared" si="99"/>
        <v>20049</v>
      </c>
      <c r="CR107" s="2"/>
      <c r="CS107" s="48" t="s">
        <v>17</v>
      </c>
      <c r="CT107" s="49" t="s">
        <v>22</v>
      </c>
      <c r="CU107" s="49" t="s">
        <v>81</v>
      </c>
      <c r="CV107" s="49" t="s">
        <v>40</v>
      </c>
      <c r="CW107" s="49" t="s">
        <v>56</v>
      </c>
      <c r="CX107" s="49" t="s">
        <v>35</v>
      </c>
      <c r="CY107" s="49" t="s">
        <v>70</v>
      </c>
      <c r="CZ107" s="49" t="s">
        <v>97</v>
      </c>
      <c r="DA107" s="50" t="s">
        <v>61</v>
      </c>
      <c r="DB107" s="42"/>
      <c r="DC107" s="24"/>
      <c r="DE107" s="19"/>
      <c r="DF107" s="34"/>
      <c r="DG107" s="44">
        <f>F26</f>
        <v>13</v>
      </c>
      <c r="DH107" s="45">
        <f>F33</f>
        <v>20</v>
      </c>
      <c r="DI107" s="45">
        <f>F22</f>
        <v>9</v>
      </c>
      <c r="DJ107" s="45">
        <f>F52</f>
        <v>39</v>
      </c>
      <c r="DK107" s="45">
        <f>F65</f>
        <v>52</v>
      </c>
      <c r="DL107" s="45">
        <f>F45</f>
        <v>32</v>
      </c>
      <c r="DM107" s="45">
        <f>F84</f>
        <v>71</v>
      </c>
      <c r="DN107" s="45">
        <f>F91</f>
        <v>78</v>
      </c>
      <c r="DO107" s="46">
        <f>F68</f>
        <v>55</v>
      </c>
      <c r="DP107" s="47">
        <f t="shared" si="100"/>
        <v>20049</v>
      </c>
      <c r="DQ107" s="2"/>
      <c r="DR107" s="48" t="s">
        <v>57</v>
      </c>
      <c r="DS107" s="49" t="s">
        <v>36</v>
      </c>
      <c r="DT107" s="49" t="s">
        <v>45</v>
      </c>
      <c r="DU107" s="49" t="s">
        <v>40</v>
      </c>
      <c r="DV107" s="49" t="s">
        <v>56</v>
      </c>
      <c r="DW107" s="49" t="s">
        <v>35</v>
      </c>
      <c r="DX107" s="49" t="s">
        <v>32</v>
      </c>
      <c r="DY107" s="49" t="s">
        <v>41</v>
      </c>
      <c r="DZ107" s="50" t="s">
        <v>53</v>
      </c>
      <c r="EA107" s="42"/>
      <c r="EB107" s="24"/>
      <c r="ED107" s="19"/>
      <c r="EE107" s="34"/>
      <c r="EF107" s="44">
        <f>F28</f>
        <v>15</v>
      </c>
      <c r="EG107" s="45">
        <f>F39</f>
        <v>26</v>
      </c>
      <c r="EH107" s="45">
        <f>F14</f>
        <v>1</v>
      </c>
      <c r="EI107" s="45">
        <f>F56</f>
        <v>43</v>
      </c>
      <c r="EJ107" s="45">
        <f>F61</f>
        <v>48</v>
      </c>
      <c r="EK107" s="45">
        <f>F45</f>
        <v>32</v>
      </c>
      <c r="EL107" s="45">
        <f>F78</f>
        <v>65</v>
      </c>
      <c r="EM107" s="45">
        <f>F89</f>
        <v>76</v>
      </c>
      <c r="EN107" s="46">
        <f>F76</f>
        <v>63</v>
      </c>
      <c r="EO107" s="47">
        <f t="shared" si="101"/>
        <v>20049</v>
      </c>
      <c r="EP107" s="2"/>
      <c r="EQ107" s="48" t="s">
        <v>31</v>
      </c>
      <c r="ER107" s="49" t="s">
        <v>63</v>
      </c>
      <c r="ES107" s="49" t="s">
        <v>81</v>
      </c>
      <c r="ET107" s="49" t="s">
        <v>65</v>
      </c>
      <c r="EU107" s="49" t="s">
        <v>83</v>
      </c>
      <c r="EV107" s="49" t="s">
        <v>35</v>
      </c>
      <c r="EW107" s="49" t="s">
        <v>85</v>
      </c>
      <c r="EX107" s="49" t="s">
        <v>33</v>
      </c>
      <c r="EY107" s="50" t="s">
        <v>61</v>
      </c>
      <c r="EZ107" s="42"/>
      <c r="FA107" s="24"/>
      <c r="FC107" s="19"/>
      <c r="FD107" s="34"/>
      <c r="FE107" s="44">
        <f>F30</f>
        <v>17</v>
      </c>
      <c r="FF107" s="45">
        <f>F35</f>
        <v>22</v>
      </c>
      <c r="FG107" s="45">
        <f>F16</f>
        <v>3</v>
      </c>
      <c r="FH107" s="45">
        <f>F50</f>
        <v>37</v>
      </c>
      <c r="FI107" s="45">
        <f>F67</f>
        <v>54</v>
      </c>
      <c r="FJ107" s="45">
        <f>F45</f>
        <v>32</v>
      </c>
      <c r="FK107" s="45">
        <f>F82</f>
        <v>69</v>
      </c>
      <c r="FL107" s="45">
        <f>F87</f>
        <v>74</v>
      </c>
      <c r="FM107" s="46">
        <f>F74</f>
        <v>61</v>
      </c>
      <c r="FN107" s="47">
        <f t="shared" si="102"/>
        <v>20049</v>
      </c>
      <c r="FO107" s="2"/>
      <c r="FP107" s="48" t="s">
        <v>17</v>
      </c>
      <c r="FQ107" s="49" t="s">
        <v>11</v>
      </c>
      <c r="FR107" s="49" t="s">
        <v>12</v>
      </c>
      <c r="FS107" s="49" t="s">
        <v>29</v>
      </c>
      <c r="FT107" s="49" t="s">
        <v>30</v>
      </c>
      <c r="FU107" s="49" t="s">
        <v>35</v>
      </c>
      <c r="FV107" s="49" t="s">
        <v>92</v>
      </c>
      <c r="FW107" s="49" t="s">
        <v>97</v>
      </c>
      <c r="FX107" s="50" t="s">
        <v>91</v>
      </c>
      <c r="FY107" s="42"/>
      <c r="FZ107" s="24"/>
      <c r="GB107" s="19"/>
      <c r="GC107" s="34"/>
      <c r="GD107" s="44">
        <f>F24</f>
        <v>11</v>
      </c>
      <c r="GE107" s="45">
        <f>F37</f>
        <v>24</v>
      </c>
      <c r="GF107" s="45">
        <f>F20</f>
        <v>7</v>
      </c>
      <c r="GG107" s="45">
        <f>F58</f>
        <v>45</v>
      </c>
      <c r="GH107" s="45">
        <f>F59</f>
        <v>46</v>
      </c>
      <c r="GI107" s="45">
        <f>F45</f>
        <v>32</v>
      </c>
      <c r="GJ107" s="45">
        <f>F80</f>
        <v>67</v>
      </c>
      <c r="GK107" s="45">
        <f>F93</f>
        <v>80</v>
      </c>
      <c r="GL107" s="46">
        <f>F70</f>
        <v>57</v>
      </c>
      <c r="GM107" s="47">
        <f t="shared" si="103"/>
        <v>20049</v>
      </c>
      <c r="GN107" s="2"/>
      <c r="GO107" s="48" t="s">
        <v>73</v>
      </c>
      <c r="GP107" s="49" t="s">
        <v>22</v>
      </c>
      <c r="GQ107" s="49" t="s">
        <v>37</v>
      </c>
      <c r="GR107" s="49" t="s">
        <v>76</v>
      </c>
      <c r="GS107" s="49" t="s">
        <v>25</v>
      </c>
      <c r="GT107" s="49" t="s">
        <v>35</v>
      </c>
      <c r="GU107" s="49" t="s">
        <v>70</v>
      </c>
      <c r="GV107" s="49" t="s">
        <v>28</v>
      </c>
      <c r="GW107" s="50" t="s">
        <v>34</v>
      </c>
      <c r="GX107" s="42"/>
      <c r="GY107" s="24"/>
    </row>
    <row r="108" spans="9:207" ht="12.75" thickBot="1" x14ac:dyDescent="0.25">
      <c r="I108" s="58"/>
      <c r="J108" s="34"/>
      <c r="K108" s="59">
        <f>F57</f>
        <v>44</v>
      </c>
      <c r="L108" s="60">
        <f>F62</f>
        <v>49</v>
      </c>
      <c r="M108" s="60">
        <f>F43</f>
        <v>30</v>
      </c>
      <c r="N108" s="60">
        <f>F82</f>
        <v>69</v>
      </c>
      <c r="O108" s="60">
        <f>F87</f>
        <v>74</v>
      </c>
      <c r="P108" s="60">
        <f>F74</f>
        <v>61</v>
      </c>
      <c r="Q108" s="60">
        <f>F23</f>
        <v>10</v>
      </c>
      <c r="R108" s="60">
        <f>F40</f>
        <v>27</v>
      </c>
      <c r="S108" s="61">
        <f>F18</f>
        <v>5</v>
      </c>
      <c r="T108" s="47">
        <f t="shared" si="96"/>
        <v>20049</v>
      </c>
      <c r="U108" s="2"/>
      <c r="V108" s="63" t="s">
        <v>98</v>
      </c>
      <c r="W108" s="64" t="s">
        <v>99</v>
      </c>
      <c r="X108" s="64" t="s">
        <v>93</v>
      </c>
      <c r="Y108" s="64" t="s">
        <v>92</v>
      </c>
      <c r="Z108" s="64" t="s">
        <v>97</v>
      </c>
      <c r="AA108" s="64" t="s">
        <v>91</v>
      </c>
      <c r="AB108" s="64" t="s">
        <v>95</v>
      </c>
      <c r="AC108" s="64" t="s">
        <v>96</v>
      </c>
      <c r="AD108" s="65" t="s">
        <v>94</v>
      </c>
      <c r="AE108" s="42"/>
      <c r="AF108" s="66"/>
      <c r="AH108" s="58"/>
      <c r="AI108" s="34"/>
      <c r="AJ108" s="59">
        <f>F51</f>
        <v>38</v>
      </c>
      <c r="AK108" s="60">
        <f>F64</f>
        <v>51</v>
      </c>
      <c r="AL108" s="60">
        <f>F47</f>
        <v>34</v>
      </c>
      <c r="AM108" s="60">
        <f>F80</f>
        <v>67</v>
      </c>
      <c r="AN108" s="60">
        <f>F93</f>
        <v>80</v>
      </c>
      <c r="AO108" s="60">
        <f>F70</f>
        <v>57</v>
      </c>
      <c r="AP108" s="60">
        <f>F31</f>
        <v>18</v>
      </c>
      <c r="AQ108" s="60">
        <f>F32</f>
        <v>19</v>
      </c>
      <c r="AR108" s="61">
        <f>F18</f>
        <v>5</v>
      </c>
      <c r="AS108" s="47">
        <f t="shared" si="97"/>
        <v>20049</v>
      </c>
      <c r="AT108" s="2"/>
      <c r="AU108" s="63" t="s">
        <v>51</v>
      </c>
      <c r="AV108" s="64" t="s">
        <v>66</v>
      </c>
      <c r="AW108" s="64" t="s">
        <v>15</v>
      </c>
      <c r="AX108" s="64" t="s">
        <v>70</v>
      </c>
      <c r="AY108" s="64" t="s">
        <v>28</v>
      </c>
      <c r="AZ108" s="64" t="s">
        <v>34</v>
      </c>
      <c r="BA108" s="64" t="s">
        <v>79</v>
      </c>
      <c r="BB108" s="64" t="s">
        <v>44</v>
      </c>
      <c r="BC108" s="65" t="s">
        <v>94</v>
      </c>
      <c r="BD108" s="42"/>
      <c r="BE108" s="66"/>
      <c r="BG108" s="58"/>
      <c r="BH108" s="34"/>
      <c r="BI108" s="59">
        <f>F55</f>
        <v>42</v>
      </c>
      <c r="BJ108" s="60">
        <f>F66</f>
        <v>53</v>
      </c>
      <c r="BK108" s="60">
        <f>F41</f>
        <v>28</v>
      </c>
      <c r="BL108" s="60">
        <f>F78</f>
        <v>65</v>
      </c>
      <c r="BM108" s="60">
        <f>F89</f>
        <v>76</v>
      </c>
      <c r="BN108" s="60">
        <f>F76</f>
        <v>63</v>
      </c>
      <c r="BO108" s="60">
        <f>F29</f>
        <v>16</v>
      </c>
      <c r="BP108" s="60">
        <f>F34</f>
        <v>21</v>
      </c>
      <c r="BQ108" s="61">
        <f>F18</f>
        <v>5</v>
      </c>
      <c r="BR108" s="47">
        <f t="shared" si="98"/>
        <v>20049</v>
      </c>
      <c r="BS108" s="2"/>
      <c r="BT108" s="63" t="s">
        <v>14</v>
      </c>
      <c r="BU108" s="64" t="s">
        <v>38</v>
      </c>
      <c r="BV108" s="64" t="s">
        <v>75</v>
      </c>
      <c r="BW108" s="64" t="s">
        <v>85</v>
      </c>
      <c r="BX108" s="64" t="s">
        <v>33</v>
      </c>
      <c r="BY108" s="64" t="s">
        <v>61</v>
      </c>
      <c r="BZ108" s="64" t="s">
        <v>21</v>
      </c>
      <c r="CA108" s="64" t="s">
        <v>58</v>
      </c>
      <c r="CB108" s="65" t="s">
        <v>94</v>
      </c>
      <c r="CC108" s="42"/>
      <c r="CD108" s="66"/>
      <c r="CF108" s="58"/>
      <c r="CG108" s="34"/>
      <c r="CH108" s="59">
        <f>F53</f>
        <v>40</v>
      </c>
      <c r="CI108" s="60">
        <f>F60</f>
        <v>47</v>
      </c>
      <c r="CJ108" s="60">
        <f>F49</f>
        <v>36</v>
      </c>
      <c r="CK108" s="60">
        <f>F84</f>
        <v>71</v>
      </c>
      <c r="CL108" s="60">
        <f>F91</f>
        <v>78</v>
      </c>
      <c r="CM108" s="60">
        <f>F68</f>
        <v>55</v>
      </c>
      <c r="CN108" s="60">
        <f>F25</f>
        <v>12</v>
      </c>
      <c r="CO108" s="60">
        <f>F38</f>
        <v>25</v>
      </c>
      <c r="CP108" s="61">
        <f>F18</f>
        <v>5</v>
      </c>
      <c r="CQ108" s="47">
        <f t="shared" si="99"/>
        <v>20049</v>
      </c>
      <c r="CR108" s="2"/>
      <c r="CS108" s="63" t="s">
        <v>82</v>
      </c>
      <c r="CT108" s="64" t="s">
        <v>16</v>
      </c>
      <c r="CU108" s="64" t="s">
        <v>23</v>
      </c>
      <c r="CV108" s="64" t="s">
        <v>32</v>
      </c>
      <c r="CW108" s="64" t="s">
        <v>41</v>
      </c>
      <c r="CX108" s="64" t="s">
        <v>53</v>
      </c>
      <c r="CY108" s="64" t="s">
        <v>62</v>
      </c>
      <c r="CZ108" s="64" t="s">
        <v>71</v>
      </c>
      <c r="DA108" s="65" t="s">
        <v>94</v>
      </c>
      <c r="DB108" s="42"/>
      <c r="DC108" s="66"/>
      <c r="DE108" s="58"/>
      <c r="DF108" s="34"/>
      <c r="DG108" s="59">
        <f>F57</f>
        <v>44</v>
      </c>
      <c r="DH108" s="60">
        <f>F64</f>
        <v>51</v>
      </c>
      <c r="DI108" s="60">
        <f>F41</f>
        <v>28</v>
      </c>
      <c r="DJ108" s="60">
        <f>F80</f>
        <v>67</v>
      </c>
      <c r="DK108" s="60">
        <f>F87</f>
        <v>74</v>
      </c>
      <c r="DL108" s="60">
        <f>F76</f>
        <v>63</v>
      </c>
      <c r="DM108" s="60">
        <f>F25</f>
        <v>12</v>
      </c>
      <c r="DN108" s="60">
        <f>F38</f>
        <v>25</v>
      </c>
      <c r="DO108" s="61">
        <f>F18</f>
        <v>5</v>
      </c>
      <c r="DP108" s="47">
        <f t="shared" si="100"/>
        <v>20049</v>
      </c>
      <c r="DQ108" s="2"/>
      <c r="DR108" s="63" t="s">
        <v>98</v>
      </c>
      <c r="DS108" s="64" t="s">
        <v>66</v>
      </c>
      <c r="DT108" s="64" t="s">
        <v>75</v>
      </c>
      <c r="DU108" s="64" t="s">
        <v>70</v>
      </c>
      <c r="DV108" s="64" t="s">
        <v>97</v>
      </c>
      <c r="DW108" s="64" t="s">
        <v>61</v>
      </c>
      <c r="DX108" s="64" t="s">
        <v>62</v>
      </c>
      <c r="DY108" s="64" t="s">
        <v>71</v>
      </c>
      <c r="DZ108" s="65" t="s">
        <v>94</v>
      </c>
      <c r="EA108" s="42"/>
      <c r="EB108" s="66"/>
      <c r="ED108" s="58"/>
      <c r="EE108" s="34"/>
      <c r="EF108" s="59">
        <f>F51</f>
        <v>38</v>
      </c>
      <c r="EG108" s="60">
        <f>F62</f>
        <v>49</v>
      </c>
      <c r="EH108" s="60">
        <f>F49</f>
        <v>36</v>
      </c>
      <c r="EI108" s="60">
        <f>F82</f>
        <v>69</v>
      </c>
      <c r="EJ108" s="60">
        <f>F93</f>
        <v>80</v>
      </c>
      <c r="EK108" s="60">
        <f>F68</f>
        <v>55</v>
      </c>
      <c r="EL108" s="60">
        <f>F29</f>
        <v>16</v>
      </c>
      <c r="EM108" s="60">
        <f>F34</f>
        <v>21</v>
      </c>
      <c r="EN108" s="61">
        <f>F18</f>
        <v>5</v>
      </c>
      <c r="EO108" s="47">
        <f t="shared" si="101"/>
        <v>20049</v>
      </c>
      <c r="EP108" s="2"/>
      <c r="EQ108" s="63" t="s">
        <v>51</v>
      </c>
      <c r="ER108" s="64" t="s">
        <v>99</v>
      </c>
      <c r="ES108" s="64" t="s">
        <v>23</v>
      </c>
      <c r="ET108" s="64" t="s">
        <v>92</v>
      </c>
      <c r="EU108" s="64" t="s">
        <v>28</v>
      </c>
      <c r="EV108" s="64" t="s">
        <v>53</v>
      </c>
      <c r="EW108" s="64" t="s">
        <v>21</v>
      </c>
      <c r="EX108" s="64" t="s">
        <v>58</v>
      </c>
      <c r="EY108" s="65" t="s">
        <v>94</v>
      </c>
      <c r="EZ108" s="42"/>
      <c r="FA108" s="66"/>
      <c r="FC108" s="58"/>
      <c r="FD108" s="34"/>
      <c r="FE108" s="59">
        <f>F55</f>
        <v>42</v>
      </c>
      <c r="FF108" s="60">
        <f>F60</f>
        <v>47</v>
      </c>
      <c r="FG108" s="60">
        <f>F47</f>
        <v>34</v>
      </c>
      <c r="FH108" s="60">
        <f>F84</f>
        <v>71</v>
      </c>
      <c r="FI108" s="60">
        <f>F89</f>
        <v>76</v>
      </c>
      <c r="FJ108" s="60">
        <f>F70</f>
        <v>57</v>
      </c>
      <c r="FK108" s="60">
        <f>F23</f>
        <v>10</v>
      </c>
      <c r="FL108" s="60">
        <f>F40</f>
        <v>27</v>
      </c>
      <c r="FM108" s="61">
        <f>F18</f>
        <v>5</v>
      </c>
      <c r="FN108" s="47">
        <f t="shared" si="102"/>
        <v>20049</v>
      </c>
      <c r="FO108" s="2"/>
      <c r="FP108" s="63" t="s">
        <v>14</v>
      </c>
      <c r="FQ108" s="64" t="s">
        <v>16</v>
      </c>
      <c r="FR108" s="64" t="s">
        <v>15</v>
      </c>
      <c r="FS108" s="64" t="s">
        <v>32</v>
      </c>
      <c r="FT108" s="64" t="s">
        <v>33</v>
      </c>
      <c r="FU108" s="64" t="s">
        <v>34</v>
      </c>
      <c r="FV108" s="64" t="s">
        <v>95</v>
      </c>
      <c r="FW108" s="64" t="s">
        <v>96</v>
      </c>
      <c r="FX108" s="65" t="s">
        <v>94</v>
      </c>
      <c r="FY108" s="42"/>
      <c r="FZ108" s="66"/>
      <c r="GB108" s="58"/>
      <c r="GC108" s="34"/>
      <c r="GD108" s="59">
        <f>F53</f>
        <v>40</v>
      </c>
      <c r="GE108" s="60">
        <f>F66</f>
        <v>53</v>
      </c>
      <c r="GF108" s="60">
        <f>F43</f>
        <v>30</v>
      </c>
      <c r="GG108" s="60">
        <f>F78</f>
        <v>65</v>
      </c>
      <c r="GH108" s="60">
        <f>F91</f>
        <v>78</v>
      </c>
      <c r="GI108" s="60">
        <f>F74</f>
        <v>61</v>
      </c>
      <c r="GJ108" s="60">
        <f>F31</f>
        <v>18</v>
      </c>
      <c r="GK108" s="60">
        <f>F32</f>
        <v>19</v>
      </c>
      <c r="GL108" s="61">
        <f>F18</f>
        <v>5</v>
      </c>
      <c r="GM108" s="47">
        <f t="shared" si="103"/>
        <v>20049</v>
      </c>
      <c r="GN108" s="2"/>
      <c r="GO108" s="63" t="s">
        <v>82</v>
      </c>
      <c r="GP108" s="64" t="s">
        <v>38</v>
      </c>
      <c r="GQ108" s="64" t="s">
        <v>93</v>
      </c>
      <c r="GR108" s="64" t="s">
        <v>85</v>
      </c>
      <c r="GS108" s="64" t="s">
        <v>41</v>
      </c>
      <c r="GT108" s="64" t="s">
        <v>91</v>
      </c>
      <c r="GU108" s="64" t="s">
        <v>79</v>
      </c>
      <c r="GV108" s="64" t="s">
        <v>44</v>
      </c>
      <c r="GW108" s="65" t="s">
        <v>94</v>
      </c>
      <c r="GX108" s="42"/>
      <c r="GY108" s="66"/>
    </row>
    <row r="109" spans="9:207" x14ac:dyDescent="0.2">
      <c r="I109" s="58"/>
      <c r="J109" s="34"/>
      <c r="K109" s="166">
        <f>SUMSQ(K100,L100,M100,K101,L101,M101,K102,L102,M102)</f>
        <v>20049</v>
      </c>
      <c r="L109" s="167">
        <f>SUMSQ(K103,L103,M103,K104,L104,M104,K105,L105,M105)</f>
        <v>20049</v>
      </c>
      <c r="M109" s="167">
        <f>SUMSQ(K106,L106,M106,K107,L107,M107,K108,L108,M108)</f>
        <v>20049</v>
      </c>
      <c r="N109" s="167">
        <f>SUMSQ(N100,O100,P100,N101,O101,P101,N102,O102,P102)</f>
        <v>20049</v>
      </c>
      <c r="O109" s="167">
        <f>SUMSQ(N103,O103,P103,N104,O104,P104,N105,O105,P105)</f>
        <v>20049</v>
      </c>
      <c r="P109" s="167">
        <f>SUMSQ(N106,O106,P106,N107,O107,P107,N108,O108,P108)</f>
        <v>20049</v>
      </c>
      <c r="Q109" s="167">
        <f>SUMSQ(Q100,R100,S100,Q101,R101,S101,Q102,R102,S102)</f>
        <v>20049</v>
      </c>
      <c r="R109" s="167">
        <f>SUMSQ(Q103,R103,S103,Q104,R104,S104,Q105,R105,S105)</f>
        <v>20049</v>
      </c>
      <c r="S109" s="167">
        <f>SUMSQ(Q106,R106,S106,Q107,R107,S107,Q108,R108,S108)</f>
        <v>20049</v>
      </c>
      <c r="T109" s="47">
        <f>SUMSQ(K100,L101,M102,N103,O104,P105,Q106,R107,S108)</f>
        <v>20049</v>
      </c>
      <c r="U109" s="2"/>
      <c r="V109" s="77"/>
      <c r="W109" s="77"/>
      <c r="X109" s="77"/>
      <c r="Y109" s="77"/>
      <c r="Z109" s="77"/>
      <c r="AA109" s="77"/>
      <c r="AB109" s="77"/>
      <c r="AC109" s="77"/>
      <c r="AD109" s="77"/>
      <c r="AE109" s="42"/>
      <c r="AF109" s="66"/>
      <c r="AH109" s="58"/>
      <c r="AI109" s="34"/>
      <c r="AJ109" s="166">
        <f>SUMSQ(AJ100,AK100,AL100,AJ101,AK101,AL101,AJ102,AK102,AL102)</f>
        <v>20049</v>
      </c>
      <c r="AK109" s="167">
        <f>SUMSQ(AJ103,AK103,AL103,AJ104,AK104,AL104,AJ105,AK105,AL105)</f>
        <v>20049</v>
      </c>
      <c r="AL109" s="167">
        <f>SUMSQ(AJ106,AK106,AL106,AJ107,AK107,AL107,AJ108,AK108,AL108)</f>
        <v>20049</v>
      </c>
      <c r="AM109" s="167">
        <f>SUMSQ(AM100,AN100,AO100,AM101,AN101,AO101,AM102,AN102,AO102)</f>
        <v>20049</v>
      </c>
      <c r="AN109" s="167">
        <f>SUMSQ(AM103,AN103,AO103,AM104,AN104,AO104,AM105,AN105,AO105)</f>
        <v>20049</v>
      </c>
      <c r="AO109" s="167">
        <f>SUMSQ(AM106,AN106,AO106,AM107,AN107,AO107,AM108,AN108,AO108)</f>
        <v>20049</v>
      </c>
      <c r="AP109" s="167">
        <f>SUMSQ(AP100,AQ100,AR100,AP101,AQ101,AR101,AP102,AQ102,AR102)</f>
        <v>20049</v>
      </c>
      <c r="AQ109" s="167">
        <f>SUMSQ(AP103,AQ103,AR103,AP104,AQ104,AR104,AP105,AQ105,AR105)</f>
        <v>20049</v>
      </c>
      <c r="AR109" s="167">
        <f>SUMSQ(AP106,AQ106,AR106,AP107,AQ107,AR107,AP108,AQ108,AR108)</f>
        <v>20049</v>
      </c>
      <c r="AS109" s="47">
        <f>SUMSQ(AJ100,AK101,AL102,AM103,AN104,AO105,AP106,AQ107,AR108)</f>
        <v>20049</v>
      </c>
      <c r="AT109" s="2"/>
      <c r="AU109" s="77"/>
      <c r="AV109" s="77"/>
      <c r="AW109" s="77"/>
      <c r="AX109" s="77"/>
      <c r="AY109" s="77"/>
      <c r="AZ109" s="77"/>
      <c r="BA109" s="77"/>
      <c r="BB109" s="77"/>
      <c r="BC109" s="77"/>
      <c r="BD109" s="42"/>
      <c r="BE109" s="66"/>
      <c r="BG109" s="58"/>
      <c r="BH109" s="34"/>
      <c r="BI109" s="166">
        <f>SUMSQ(BI100,BJ100,BK100,BI101,BJ101,BK101,BI102,BJ102,BK102)</f>
        <v>20049</v>
      </c>
      <c r="BJ109" s="167">
        <f>SUMSQ(BI103,BJ103,BK103,BI104,BJ104,BK104,BI105,BJ105,BK105)</f>
        <v>20049</v>
      </c>
      <c r="BK109" s="167">
        <f>SUMSQ(BI106,BJ106,BK106,BI107,BJ107,BK107,BI108,BJ108,BK108)</f>
        <v>20049</v>
      </c>
      <c r="BL109" s="167">
        <f>SUMSQ(BL100,BM100,BN100,BL101,BM101,BN101,BL102,BM102,BN102)</f>
        <v>20049</v>
      </c>
      <c r="BM109" s="167">
        <f>SUMSQ(BL103,BM103,BN103,BL104,BM104,BN104,BL105,BM105,BN105)</f>
        <v>20049</v>
      </c>
      <c r="BN109" s="167">
        <f>SUMSQ(BL106,BM106,BN106,BL107,BM107,BN107,BL108,BM108,BN108)</f>
        <v>20049</v>
      </c>
      <c r="BO109" s="167">
        <f>SUMSQ(BO100,BP100,BQ100,BO101,BP101,BQ101,BO102,BP102,BQ102)</f>
        <v>20049</v>
      </c>
      <c r="BP109" s="167">
        <f>SUMSQ(BO103,BP103,BQ103,BO104,BP104,BQ104,BO105,BP105,BQ105)</f>
        <v>20049</v>
      </c>
      <c r="BQ109" s="167">
        <f>SUMSQ(BO106,BP106,BQ106,BO107,BP107,BQ107,BO108,BP108,BQ108)</f>
        <v>20049</v>
      </c>
      <c r="BR109" s="47">
        <f>SUMSQ(BI100,BJ101,BK102,BL103,BM104,BN105,BO106,BP107,BQ108)</f>
        <v>20049</v>
      </c>
      <c r="BS109" s="2"/>
      <c r="BT109" s="77"/>
      <c r="BU109" s="77"/>
      <c r="BV109" s="77"/>
      <c r="BW109" s="77"/>
      <c r="BX109" s="77"/>
      <c r="BY109" s="77"/>
      <c r="BZ109" s="77"/>
      <c r="CA109" s="77"/>
      <c r="CB109" s="77"/>
      <c r="CC109" s="42"/>
      <c r="CD109" s="66"/>
      <c r="CF109" s="58"/>
      <c r="CG109" s="34"/>
      <c r="CH109" s="166">
        <f>SUMSQ(CH100,CI100,CJ100,CH101,CI101,CJ101,CH102,CI102,CJ102)</f>
        <v>20049</v>
      </c>
      <c r="CI109" s="167">
        <f>SUMSQ(CH103,CI103,CJ103,CH104,CI104,CJ104,CH105,CI105,CJ105)</f>
        <v>20049</v>
      </c>
      <c r="CJ109" s="167">
        <f>SUMSQ(CH106,CI106,CJ106,CH107,CI107,CJ107,CH108,CI108,CJ108)</f>
        <v>20049</v>
      </c>
      <c r="CK109" s="167">
        <f>SUMSQ(CK100,CL100,CM100,CK101,CL101,CM101,CK102,CL102,CM102)</f>
        <v>20049</v>
      </c>
      <c r="CL109" s="167">
        <f>SUMSQ(CK103,CL103,CM103,CK104,CL104,CM104,CK105,CL105,CM105)</f>
        <v>20049</v>
      </c>
      <c r="CM109" s="167">
        <f>SUMSQ(CK106,CL106,CM106,CK107,CL107,CM107,CK108,CL108,CM108)</f>
        <v>20049</v>
      </c>
      <c r="CN109" s="167">
        <f>SUMSQ(CN100,CO100,CP100,CN101,CO101,CP101,CN102,CO102,CP102)</f>
        <v>20049</v>
      </c>
      <c r="CO109" s="167">
        <f>SUMSQ(CN103,CO103,CP103,CN104,CO104,CP104,CN105,CO105,CP105)</f>
        <v>20049</v>
      </c>
      <c r="CP109" s="167">
        <f>SUMSQ(CN106,CO106,CP106,CN107,CO107,CP107,CN108,CO108,CP108)</f>
        <v>20049</v>
      </c>
      <c r="CQ109" s="47">
        <f>SUMSQ(CH100,CI101,CJ102,CK103,CL104,CM105,CN106,CO107,CP108)</f>
        <v>20049</v>
      </c>
      <c r="CR109" s="2"/>
      <c r="CS109" s="77"/>
      <c r="CT109" s="77"/>
      <c r="CU109" s="77"/>
      <c r="CV109" s="77"/>
      <c r="CW109" s="77"/>
      <c r="CX109" s="77"/>
      <c r="CY109" s="77"/>
      <c r="CZ109" s="77"/>
      <c r="DA109" s="77"/>
      <c r="DB109" s="42"/>
      <c r="DC109" s="66"/>
      <c r="DE109" s="58"/>
      <c r="DF109" s="34"/>
      <c r="DG109" s="166">
        <f>SUMSQ(DG100,DH100,DI100,DG101,DH101,DI101,DG102,DH102,DI102)</f>
        <v>20049</v>
      </c>
      <c r="DH109" s="167">
        <f>SUMSQ(DG103,DH103,DI103,DG104,DH104,DI104,DG105,DH105,DI105)</f>
        <v>20049</v>
      </c>
      <c r="DI109" s="167">
        <f>SUMSQ(DG106,DH106,DI106,DG107,DH107,DI107,DG108,DH108,DI108)</f>
        <v>20049</v>
      </c>
      <c r="DJ109" s="167">
        <f>SUMSQ(DJ100,DK100,DL100,DJ101,DK101,DL101,DJ102,DK102,DL102)</f>
        <v>20049</v>
      </c>
      <c r="DK109" s="167">
        <f>SUMSQ(DJ103,DK103,DL103,DJ104,DK104,DL104,DJ105,DK105,DL105)</f>
        <v>20049</v>
      </c>
      <c r="DL109" s="167">
        <f>SUMSQ(DJ106,DK106,DL106,DJ107,DK107,DL107,DJ108,DK108,DL108)</f>
        <v>20049</v>
      </c>
      <c r="DM109" s="167">
        <f>SUMSQ(DM100,DN100,DO100,DM101,DN101,DO101,DM102,DN102,DO102)</f>
        <v>20049</v>
      </c>
      <c r="DN109" s="167">
        <f>SUMSQ(DM103,DN103,DO103,DM104,DN104,DO104,DM105,DN105,DO105)</f>
        <v>20049</v>
      </c>
      <c r="DO109" s="167">
        <f>SUMSQ(DM106,DN106,DO106,DM107,DN107,DO107,DM108,DN108,DO108)</f>
        <v>20049</v>
      </c>
      <c r="DP109" s="47">
        <f>SUMSQ(DG100,DH101,DI102,DJ103,DK104,DL105,DM106,DN107,DO108)</f>
        <v>20049</v>
      </c>
      <c r="DQ109" s="2"/>
      <c r="DR109" s="77"/>
      <c r="DS109" s="77"/>
      <c r="DT109" s="77"/>
      <c r="DU109" s="77"/>
      <c r="DV109" s="77"/>
      <c r="DW109" s="77"/>
      <c r="DX109" s="77"/>
      <c r="DY109" s="77"/>
      <c r="DZ109" s="77"/>
      <c r="EA109" s="42"/>
      <c r="EB109" s="66"/>
      <c r="ED109" s="58"/>
      <c r="EE109" s="34"/>
      <c r="EF109" s="166">
        <f>SUMSQ(EF100,EG100,EH100,EF101,EG101,EH101,EF102,EG102,EH102)</f>
        <v>20049</v>
      </c>
      <c r="EG109" s="167">
        <f>SUMSQ(EF103,EG103,EH103,EF104,EG104,EH104,EF105,EG105,EH105)</f>
        <v>20049</v>
      </c>
      <c r="EH109" s="167">
        <f>SUMSQ(EF106,EG106,EH106,EF107,EG107,EH107,EF108,EG108,EH108)</f>
        <v>20049</v>
      </c>
      <c r="EI109" s="167">
        <f>SUMSQ(EI100,EJ100,EK100,EI101,EJ101,EK101,EI102,EJ102,EK102)</f>
        <v>20049</v>
      </c>
      <c r="EJ109" s="167">
        <f>SUMSQ(EI103,EJ103,EK103,EI104,EJ104,EK104,EI105,EJ105,EK105)</f>
        <v>20049</v>
      </c>
      <c r="EK109" s="167">
        <f>SUMSQ(EI106,EJ106,EK106,EI107,EJ107,EK107,EI108,EJ108,EK108)</f>
        <v>20049</v>
      </c>
      <c r="EL109" s="167">
        <f>SUMSQ(EL100,EM100,EN100,EL101,EM101,EN101,EL102,EM102,EN102)</f>
        <v>20049</v>
      </c>
      <c r="EM109" s="167">
        <f>SUMSQ(EL103,EM103,EN103,EL104,EM104,EN104,EL105,EM105,EN105)</f>
        <v>20049</v>
      </c>
      <c r="EN109" s="167">
        <f>SUMSQ(EL106,EM106,EN106,EL107,EM107,EN107,EL108,EM108,EN108)</f>
        <v>20049</v>
      </c>
      <c r="EO109" s="47">
        <f>SUMSQ(EF100,EG101,EH102,EI103,EJ104,EK105,EL106,EM107,EN108)</f>
        <v>20049</v>
      </c>
      <c r="EP109" s="2"/>
      <c r="EQ109" s="77"/>
      <c r="ER109" s="77"/>
      <c r="ES109" s="77"/>
      <c r="ET109" s="77"/>
      <c r="EU109" s="77"/>
      <c r="EV109" s="77"/>
      <c r="EW109" s="77"/>
      <c r="EX109" s="77"/>
      <c r="EY109" s="77"/>
      <c r="EZ109" s="42"/>
      <c r="FA109" s="66"/>
      <c r="FC109" s="58"/>
      <c r="FD109" s="34"/>
      <c r="FE109" s="166">
        <f>SUMSQ(FE100,FF100,FG100,FE101,FF101,FG101,FE102,FF102,FG102)</f>
        <v>20049</v>
      </c>
      <c r="FF109" s="167">
        <f>SUMSQ(FE103,FF103,FG103,FE104,FF104,FG104,FE105,FF105,FG105)</f>
        <v>20049</v>
      </c>
      <c r="FG109" s="167">
        <f>SUMSQ(FE106,FF106,FG106,FE107,FF107,FG107,FE108,FF108,FG108)</f>
        <v>20049</v>
      </c>
      <c r="FH109" s="167">
        <f>SUMSQ(FH100,FI100,FJ100,FH101,FI101,FJ101,FH102,FI102,FJ102)</f>
        <v>20049</v>
      </c>
      <c r="FI109" s="167">
        <f>SUMSQ(FH103,FI103,FJ103,FH104,FI104,FJ104,FH105,FI105,FJ105)</f>
        <v>20049</v>
      </c>
      <c r="FJ109" s="167">
        <f>SUMSQ(FH106,FI106,FJ106,FH107,FI107,FJ107,FH108,FI108,FJ108)</f>
        <v>20049</v>
      </c>
      <c r="FK109" s="167">
        <f>SUMSQ(FK100,FL100,FM100,FK101,FL101,FM101,FK102,FL102,FM102)</f>
        <v>20049</v>
      </c>
      <c r="FL109" s="167">
        <f>SUMSQ(FK103,FL103,FM103,FK104,FL104,FM104,FK105,FL105,FM105)</f>
        <v>20049</v>
      </c>
      <c r="FM109" s="167">
        <f>SUMSQ(FK106,FL106,FM106,FK107,FL107,FM107,FK108,FL108,FM108)</f>
        <v>20049</v>
      </c>
      <c r="FN109" s="47">
        <f>SUMSQ(FE100,FF101,FG102,FH103,FI104,FJ105,FK106,FL107,FM108)</f>
        <v>20049</v>
      </c>
      <c r="FO109" s="2"/>
      <c r="FP109" s="77"/>
      <c r="FQ109" s="77"/>
      <c r="FR109" s="77"/>
      <c r="FS109" s="77"/>
      <c r="FT109" s="77"/>
      <c r="FU109" s="77"/>
      <c r="FV109" s="77"/>
      <c r="FW109" s="77"/>
      <c r="FX109" s="77"/>
      <c r="FY109" s="42"/>
      <c r="FZ109" s="66"/>
      <c r="GB109" s="58"/>
      <c r="GC109" s="34"/>
      <c r="GD109" s="166">
        <f>SUMSQ(GD100,GE100,GF100,GD101,GE101,GF101,GD102,GE102,GF102)</f>
        <v>20049</v>
      </c>
      <c r="GE109" s="167">
        <f>SUMSQ(GD103,GE103,GF103,GD104,GE104,GF104,GD105,GE105,GF105)</f>
        <v>20049</v>
      </c>
      <c r="GF109" s="167">
        <f>SUMSQ(GD106,GE106,GF106,GD107,GE107,GF107,GD108,GE108,GF108)</f>
        <v>20049</v>
      </c>
      <c r="GG109" s="167">
        <f>SUMSQ(GG100,GH100,GI100,GG101,GH101,GI101,GG102,GH102,GI102)</f>
        <v>20049</v>
      </c>
      <c r="GH109" s="167">
        <f>SUMSQ(GG103,GH103,GI103,GG104,GH104,GI104,GG105,GH105,GI105)</f>
        <v>20049</v>
      </c>
      <c r="GI109" s="167">
        <f>SUMSQ(GG106,GH106,GI106,GG107,GH107,GI107,GG108,GH108,GI108)</f>
        <v>20049</v>
      </c>
      <c r="GJ109" s="167">
        <f>SUMSQ(GJ100,GK100,GL100,GJ101,GK101,GL101,GJ102,GK102,GL102)</f>
        <v>20049</v>
      </c>
      <c r="GK109" s="167">
        <f>SUMSQ(GJ103,GK103,GL103,GJ104,GK104,GL104,GJ105,GK105,GL105)</f>
        <v>20049</v>
      </c>
      <c r="GL109" s="167">
        <f>SUMSQ(GJ106,GK106,GL106,GJ107,GK107,GL107,GJ108,GK108,GL108)</f>
        <v>20049</v>
      </c>
      <c r="GM109" s="47">
        <f>SUMSQ(GD100,GE101,GF102,GG103,GH104,GI105,GJ106,GK107,GL108)</f>
        <v>20049</v>
      </c>
      <c r="GN109" s="2"/>
      <c r="GO109" s="77"/>
      <c r="GP109" s="77"/>
      <c r="GQ109" s="77"/>
      <c r="GR109" s="77"/>
      <c r="GS109" s="77"/>
      <c r="GT109" s="77"/>
      <c r="GU109" s="77"/>
      <c r="GV109" s="77"/>
      <c r="GW109" s="77"/>
      <c r="GX109" s="42"/>
      <c r="GY109" s="66"/>
    </row>
    <row r="110" spans="9:207" ht="12.75" thickBot="1" x14ac:dyDescent="0.25">
      <c r="I110" s="88"/>
      <c r="J110" s="34"/>
      <c r="K110" s="89">
        <f t="shared" ref="K110:S110" si="104">SUMSQ(K100:K108)</f>
        <v>20049</v>
      </c>
      <c r="L110" s="90">
        <f t="shared" si="104"/>
        <v>20049</v>
      </c>
      <c r="M110" s="90">
        <f t="shared" si="104"/>
        <v>20049</v>
      </c>
      <c r="N110" s="90">
        <f t="shared" si="104"/>
        <v>20049</v>
      </c>
      <c r="O110" s="90">
        <f t="shared" si="104"/>
        <v>20049</v>
      </c>
      <c r="P110" s="90">
        <f t="shared" si="104"/>
        <v>20049</v>
      </c>
      <c r="Q110" s="90">
        <f t="shared" si="104"/>
        <v>20049</v>
      </c>
      <c r="R110" s="90">
        <f t="shared" si="104"/>
        <v>20049</v>
      </c>
      <c r="S110" s="90">
        <f t="shared" si="104"/>
        <v>20049</v>
      </c>
      <c r="T110" s="100">
        <f>SUMSQ(K108,L107,M106,N105,O104,P103,Q102,R101,S100)</f>
        <v>20049</v>
      </c>
      <c r="U110" s="2"/>
      <c r="V110" s="136" t="s">
        <v>61</v>
      </c>
      <c r="W110" s="137" t="s">
        <v>21</v>
      </c>
      <c r="X110" s="137" t="s">
        <v>38</v>
      </c>
      <c r="Y110" s="137" t="s">
        <v>58</v>
      </c>
      <c r="Z110" s="137" t="s">
        <v>75</v>
      </c>
      <c r="AA110" s="137" t="s">
        <v>85</v>
      </c>
      <c r="AB110" s="137" t="s">
        <v>14</v>
      </c>
      <c r="AC110" s="137" t="s">
        <v>33</v>
      </c>
      <c r="AD110" s="138" t="s">
        <v>94</v>
      </c>
      <c r="AE110" s="42"/>
      <c r="AF110" s="97"/>
      <c r="AH110" s="88"/>
      <c r="AI110" s="34"/>
      <c r="AJ110" s="89">
        <f t="shared" ref="AJ110:AR110" si="105">SUMSQ(AJ100:AJ108)</f>
        <v>20049</v>
      </c>
      <c r="AK110" s="90">
        <f t="shared" si="105"/>
        <v>20049</v>
      </c>
      <c r="AL110" s="90">
        <f t="shared" si="105"/>
        <v>20049</v>
      </c>
      <c r="AM110" s="90">
        <f t="shared" si="105"/>
        <v>20049</v>
      </c>
      <c r="AN110" s="90">
        <f t="shared" si="105"/>
        <v>20049</v>
      </c>
      <c r="AO110" s="90">
        <f t="shared" si="105"/>
        <v>20049</v>
      </c>
      <c r="AP110" s="90">
        <f t="shared" si="105"/>
        <v>20049</v>
      </c>
      <c r="AQ110" s="90">
        <f t="shared" si="105"/>
        <v>20049</v>
      </c>
      <c r="AR110" s="90">
        <f t="shared" si="105"/>
        <v>20049</v>
      </c>
      <c r="AS110" s="100">
        <f>SUMSQ(AJ108,AK107,AL106,AM105,AN104,AO103,AP102,AQ101,AR100)</f>
        <v>20049</v>
      </c>
      <c r="AT110" s="2"/>
      <c r="AU110" s="136" t="s">
        <v>53</v>
      </c>
      <c r="AV110" s="137" t="s">
        <v>62</v>
      </c>
      <c r="AW110" s="137" t="s">
        <v>16</v>
      </c>
      <c r="AX110" s="137" t="s">
        <v>71</v>
      </c>
      <c r="AY110" s="137" t="s">
        <v>23</v>
      </c>
      <c r="AZ110" s="137" t="s">
        <v>32</v>
      </c>
      <c r="BA110" s="137" t="s">
        <v>82</v>
      </c>
      <c r="BB110" s="137" t="s">
        <v>41</v>
      </c>
      <c r="BC110" s="138" t="s">
        <v>94</v>
      </c>
      <c r="BD110" s="42"/>
      <c r="BE110" s="97"/>
      <c r="BG110" s="88"/>
      <c r="BH110" s="34"/>
      <c r="BI110" s="89">
        <f t="shared" ref="BI110:BQ110" si="106">SUMSQ(BI100:BI108)</f>
        <v>20049</v>
      </c>
      <c r="BJ110" s="90">
        <f t="shared" si="106"/>
        <v>20049</v>
      </c>
      <c r="BK110" s="90">
        <f t="shared" si="106"/>
        <v>20049</v>
      </c>
      <c r="BL110" s="90">
        <f t="shared" si="106"/>
        <v>20049</v>
      </c>
      <c r="BM110" s="90">
        <f t="shared" si="106"/>
        <v>20049</v>
      </c>
      <c r="BN110" s="90">
        <f t="shared" si="106"/>
        <v>20049</v>
      </c>
      <c r="BO110" s="90">
        <f t="shared" si="106"/>
        <v>20049</v>
      </c>
      <c r="BP110" s="90">
        <f t="shared" si="106"/>
        <v>20049</v>
      </c>
      <c r="BQ110" s="90">
        <f t="shared" si="106"/>
        <v>20049</v>
      </c>
      <c r="BR110" s="100">
        <f>SUMSQ(BI108,BJ107,BK106,BL105,BM104,BN103,BO102,BP101,BQ100)</f>
        <v>20049</v>
      </c>
      <c r="BS110" s="2"/>
      <c r="BT110" s="136" t="s">
        <v>34</v>
      </c>
      <c r="BU110" s="137" t="s">
        <v>79</v>
      </c>
      <c r="BV110" s="137" t="s">
        <v>66</v>
      </c>
      <c r="BW110" s="137" t="s">
        <v>44</v>
      </c>
      <c r="BX110" s="137" t="s">
        <v>15</v>
      </c>
      <c r="BY110" s="137" t="s">
        <v>70</v>
      </c>
      <c r="BZ110" s="137" t="s">
        <v>51</v>
      </c>
      <c r="CA110" s="137" t="s">
        <v>28</v>
      </c>
      <c r="CB110" s="138" t="s">
        <v>94</v>
      </c>
      <c r="CC110" s="42"/>
      <c r="CD110" s="97"/>
      <c r="CF110" s="88"/>
      <c r="CG110" s="34"/>
      <c r="CH110" s="89">
        <f t="shared" ref="CH110:CP110" si="107">SUMSQ(CH100:CH108)</f>
        <v>20049</v>
      </c>
      <c r="CI110" s="90">
        <f t="shared" si="107"/>
        <v>20049</v>
      </c>
      <c r="CJ110" s="90">
        <f t="shared" si="107"/>
        <v>20049</v>
      </c>
      <c r="CK110" s="90">
        <f t="shared" si="107"/>
        <v>20049</v>
      </c>
      <c r="CL110" s="90">
        <f t="shared" si="107"/>
        <v>20049</v>
      </c>
      <c r="CM110" s="90">
        <f t="shared" si="107"/>
        <v>20049</v>
      </c>
      <c r="CN110" s="90">
        <f t="shared" si="107"/>
        <v>20049</v>
      </c>
      <c r="CO110" s="90">
        <f t="shared" si="107"/>
        <v>20049</v>
      </c>
      <c r="CP110" s="90">
        <f t="shared" si="107"/>
        <v>20049</v>
      </c>
      <c r="CQ110" s="100">
        <f>SUMSQ(CH108,CI107,CJ106,CK105,CL104,CM103,CN102,CO101,CP100)</f>
        <v>20049</v>
      </c>
      <c r="CR110" s="2"/>
      <c r="CS110" s="136" t="s">
        <v>91</v>
      </c>
      <c r="CT110" s="137" t="s">
        <v>95</v>
      </c>
      <c r="CU110" s="137" t="s">
        <v>99</v>
      </c>
      <c r="CV110" s="137" t="s">
        <v>96</v>
      </c>
      <c r="CW110" s="137" t="s">
        <v>93</v>
      </c>
      <c r="CX110" s="137" t="s">
        <v>92</v>
      </c>
      <c r="CY110" s="137" t="s">
        <v>98</v>
      </c>
      <c r="CZ110" s="137" t="s">
        <v>97</v>
      </c>
      <c r="DA110" s="138" t="s">
        <v>94</v>
      </c>
      <c r="DB110" s="42"/>
      <c r="DC110" s="97"/>
      <c r="DE110" s="88"/>
      <c r="DF110" s="34"/>
      <c r="DG110" s="89">
        <f t="shared" ref="DG110:DO110" si="108">SUMSQ(DG100:DG108)</f>
        <v>20049</v>
      </c>
      <c r="DH110" s="90">
        <f t="shared" si="108"/>
        <v>20049</v>
      </c>
      <c r="DI110" s="90">
        <f t="shared" si="108"/>
        <v>20049</v>
      </c>
      <c r="DJ110" s="90">
        <f t="shared" si="108"/>
        <v>20049</v>
      </c>
      <c r="DK110" s="90">
        <f t="shared" si="108"/>
        <v>20049</v>
      </c>
      <c r="DL110" s="90">
        <f t="shared" si="108"/>
        <v>20049</v>
      </c>
      <c r="DM110" s="90">
        <f t="shared" si="108"/>
        <v>20049</v>
      </c>
      <c r="DN110" s="90">
        <f t="shared" si="108"/>
        <v>20049</v>
      </c>
      <c r="DO110" s="90">
        <f t="shared" si="108"/>
        <v>20049</v>
      </c>
      <c r="DP110" s="100">
        <f>SUMSQ(DG108,DH107,DI106,DJ105,DK104,DL103,DM102,DN101,DO100)</f>
        <v>20049</v>
      </c>
      <c r="DQ110" s="2"/>
      <c r="DR110" s="136" t="s">
        <v>91</v>
      </c>
      <c r="DS110" s="137" t="s">
        <v>79</v>
      </c>
      <c r="DT110" s="137" t="s">
        <v>38</v>
      </c>
      <c r="DU110" s="137" t="s">
        <v>44</v>
      </c>
      <c r="DV110" s="137" t="s">
        <v>93</v>
      </c>
      <c r="DW110" s="137" t="s">
        <v>85</v>
      </c>
      <c r="DX110" s="137" t="s">
        <v>82</v>
      </c>
      <c r="DY110" s="137" t="s">
        <v>41</v>
      </c>
      <c r="DZ110" s="138" t="s">
        <v>94</v>
      </c>
      <c r="EA110" s="42"/>
      <c r="EB110" s="97"/>
      <c r="ED110" s="88"/>
      <c r="EE110" s="34"/>
      <c r="EF110" s="89">
        <f t="shared" ref="EF110:EN110" si="109">SUMSQ(EF100:EF108)</f>
        <v>20049</v>
      </c>
      <c r="EG110" s="90">
        <f t="shared" si="109"/>
        <v>20049</v>
      </c>
      <c r="EH110" s="90">
        <f t="shared" si="109"/>
        <v>20049</v>
      </c>
      <c r="EI110" s="90">
        <f t="shared" si="109"/>
        <v>20049</v>
      </c>
      <c r="EJ110" s="90">
        <f t="shared" si="109"/>
        <v>20049</v>
      </c>
      <c r="EK110" s="90">
        <f t="shared" si="109"/>
        <v>20049</v>
      </c>
      <c r="EL110" s="90">
        <f t="shared" si="109"/>
        <v>20049</v>
      </c>
      <c r="EM110" s="90">
        <f t="shared" si="109"/>
        <v>20049</v>
      </c>
      <c r="EN110" s="90">
        <f t="shared" si="109"/>
        <v>20049</v>
      </c>
      <c r="EO110" s="100">
        <f>SUMSQ(EF108,EG107,EH106,EI105,EJ104,EK103,EL102,EM101,EN100)</f>
        <v>20049</v>
      </c>
      <c r="EP110" s="2"/>
      <c r="EQ110" s="136" t="s">
        <v>34</v>
      </c>
      <c r="ER110" s="137" t="s">
        <v>95</v>
      </c>
      <c r="ES110" s="137" t="s">
        <v>16</v>
      </c>
      <c r="ET110" s="137" t="s">
        <v>96</v>
      </c>
      <c r="EU110" s="137" t="s">
        <v>15</v>
      </c>
      <c r="EV110" s="137" t="s">
        <v>32</v>
      </c>
      <c r="EW110" s="137" t="s">
        <v>14</v>
      </c>
      <c r="EX110" s="137" t="s">
        <v>33</v>
      </c>
      <c r="EY110" s="138" t="s">
        <v>94</v>
      </c>
      <c r="EZ110" s="42"/>
      <c r="FA110" s="97"/>
      <c r="FC110" s="88"/>
      <c r="FD110" s="34"/>
      <c r="FE110" s="89">
        <f t="shared" ref="FE110:FM110" si="110">SUMSQ(FE100:FE108)</f>
        <v>20049</v>
      </c>
      <c r="FF110" s="90">
        <f t="shared" si="110"/>
        <v>20049</v>
      </c>
      <c r="FG110" s="90">
        <f t="shared" si="110"/>
        <v>20049</v>
      </c>
      <c r="FH110" s="90">
        <f t="shared" si="110"/>
        <v>20049</v>
      </c>
      <c r="FI110" s="90">
        <f t="shared" si="110"/>
        <v>20049</v>
      </c>
      <c r="FJ110" s="90">
        <f t="shared" si="110"/>
        <v>20049</v>
      </c>
      <c r="FK110" s="90">
        <f t="shared" si="110"/>
        <v>20049</v>
      </c>
      <c r="FL110" s="90">
        <f t="shared" si="110"/>
        <v>20049</v>
      </c>
      <c r="FM110" s="90">
        <f t="shared" si="110"/>
        <v>20049</v>
      </c>
      <c r="FN110" s="100">
        <f>SUMSQ(FE108,FF107,FG106,FH105,FI104,FJ103,FK102,FL101,FM100)</f>
        <v>20049</v>
      </c>
      <c r="FO110" s="2"/>
      <c r="FP110" s="136" t="s">
        <v>61</v>
      </c>
      <c r="FQ110" s="137" t="s">
        <v>62</v>
      </c>
      <c r="FR110" s="137" t="s">
        <v>66</v>
      </c>
      <c r="FS110" s="137" t="s">
        <v>71</v>
      </c>
      <c r="FT110" s="137" t="s">
        <v>75</v>
      </c>
      <c r="FU110" s="137" t="s">
        <v>70</v>
      </c>
      <c r="FV110" s="137" t="s">
        <v>98</v>
      </c>
      <c r="FW110" s="137" t="s">
        <v>97</v>
      </c>
      <c r="FX110" s="138" t="s">
        <v>94</v>
      </c>
      <c r="FY110" s="42"/>
      <c r="FZ110" s="97"/>
      <c r="GB110" s="88"/>
      <c r="GC110" s="34"/>
      <c r="GD110" s="89">
        <f t="shared" ref="GD110:GL110" si="111">SUMSQ(GD100:GD108)</f>
        <v>20049</v>
      </c>
      <c r="GE110" s="90">
        <f t="shared" si="111"/>
        <v>20049</v>
      </c>
      <c r="GF110" s="90">
        <f t="shared" si="111"/>
        <v>20049</v>
      </c>
      <c r="GG110" s="90">
        <f t="shared" si="111"/>
        <v>20049</v>
      </c>
      <c r="GH110" s="90">
        <f t="shared" si="111"/>
        <v>20049</v>
      </c>
      <c r="GI110" s="90">
        <f t="shared" si="111"/>
        <v>20049</v>
      </c>
      <c r="GJ110" s="90">
        <f t="shared" si="111"/>
        <v>20049</v>
      </c>
      <c r="GK110" s="90">
        <f t="shared" si="111"/>
        <v>20049</v>
      </c>
      <c r="GL110" s="90">
        <f t="shared" si="111"/>
        <v>20049</v>
      </c>
      <c r="GM110" s="100">
        <f>SUMSQ(GD108,GE107,GF106,GG105,GH104,GI103,GJ102,GK101,GL100)</f>
        <v>20049</v>
      </c>
      <c r="GN110" s="2"/>
      <c r="GO110" s="136" t="s">
        <v>53</v>
      </c>
      <c r="GP110" s="137" t="s">
        <v>21</v>
      </c>
      <c r="GQ110" s="137" t="s">
        <v>99</v>
      </c>
      <c r="GR110" s="137" t="s">
        <v>58</v>
      </c>
      <c r="GS110" s="137" t="s">
        <v>23</v>
      </c>
      <c r="GT110" s="137" t="s">
        <v>92</v>
      </c>
      <c r="GU110" s="137" t="s">
        <v>51</v>
      </c>
      <c r="GV110" s="137" t="s">
        <v>28</v>
      </c>
      <c r="GW110" s="138" t="s">
        <v>94</v>
      </c>
      <c r="GX110" s="42"/>
      <c r="GY110" s="97"/>
    </row>
    <row r="111" spans="9:207" ht="12.75" thickBot="1" x14ac:dyDescent="0.25">
      <c r="I111" s="88"/>
      <c r="J111" s="104"/>
      <c r="K111" s="106"/>
      <c r="L111" s="106"/>
      <c r="M111" s="106"/>
      <c r="N111" s="106"/>
      <c r="O111" s="106"/>
      <c r="P111" s="106"/>
      <c r="Q111" s="106"/>
      <c r="R111" s="106"/>
      <c r="S111" s="106"/>
      <c r="T111" s="139"/>
      <c r="U111" s="106"/>
      <c r="V111" s="140" t="s">
        <v>98</v>
      </c>
      <c r="W111" s="141" t="s">
        <v>36</v>
      </c>
      <c r="X111" s="141" t="s">
        <v>18</v>
      </c>
      <c r="Y111" s="141" t="s">
        <v>86</v>
      </c>
      <c r="Z111" s="141" t="s">
        <v>75</v>
      </c>
      <c r="AA111" s="141" t="s">
        <v>57</v>
      </c>
      <c r="AB111" s="141" t="s">
        <v>45</v>
      </c>
      <c r="AC111" s="141" t="s">
        <v>27</v>
      </c>
      <c r="AD111" s="142" t="s">
        <v>66</v>
      </c>
      <c r="AE111" s="109"/>
      <c r="AF111" s="97"/>
      <c r="AH111" s="88"/>
      <c r="AI111" s="104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39"/>
      <c r="AT111" s="106"/>
      <c r="AU111" s="140" t="s">
        <v>51</v>
      </c>
      <c r="AV111" s="141" t="s">
        <v>63</v>
      </c>
      <c r="AW111" s="141" t="s">
        <v>18</v>
      </c>
      <c r="AX111" s="141" t="s">
        <v>68</v>
      </c>
      <c r="AY111" s="141" t="s">
        <v>23</v>
      </c>
      <c r="AZ111" s="141" t="s">
        <v>31</v>
      </c>
      <c r="BA111" s="141" t="s">
        <v>81</v>
      </c>
      <c r="BB111" s="141" t="s">
        <v>43</v>
      </c>
      <c r="BC111" s="142" t="s">
        <v>99</v>
      </c>
      <c r="BD111" s="109"/>
      <c r="BE111" s="97"/>
      <c r="BG111" s="88"/>
      <c r="BH111" s="104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39"/>
      <c r="BS111" s="106"/>
      <c r="BT111" s="140" t="s">
        <v>14</v>
      </c>
      <c r="BU111" s="141" t="s">
        <v>11</v>
      </c>
      <c r="BV111" s="141" t="s">
        <v>18</v>
      </c>
      <c r="BW111" s="141" t="s">
        <v>13</v>
      </c>
      <c r="BX111" s="141" t="s">
        <v>15</v>
      </c>
      <c r="BY111" s="141" t="s">
        <v>17</v>
      </c>
      <c r="BZ111" s="141" t="s">
        <v>12</v>
      </c>
      <c r="CA111" s="141" t="s">
        <v>19</v>
      </c>
      <c r="CB111" s="142" t="s">
        <v>16</v>
      </c>
      <c r="CC111" s="109"/>
      <c r="CD111" s="97"/>
      <c r="CF111" s="88"/>
      <c r="CG111" s="104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39"/>
      <c r="CR111" s="106"/>
      <c r="CS111" s="140" t="s">
        <v>82</v>
      </c>
      <c r="CT111" s="141" t="s">
        <v>22</v>
      </c>
      <c r="CU111" s="141" t="s">
        <v>18</v>
      </c>
      <c r="CV111" s="141" t="s">
        <v>60</v>
      </c>
      <c r="CW111" s="141" t="s">
        <v>93</v>
      </c>
      <c r="CX111" s="141" t="s">
        <v>73</v>
      </c>
      <c r="CY111" s="141" t="s">
        <v>37</v>
      </c>
      <c r="CZ111" s="141" t="s">
        <v>54</v>
      </c>
      <c r="DA111" s="142" t="s">
        <v>38</v>
      </c>
      <c r="DB111" s="109"/>
      <c r="DC111" s="97"/>
      <c r="DE111" s="88"/>
      <c r="DF111" s="104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39"/>
      <c r="DQ111" s="106"/>
      <c r="DR111" s="140" t="s">
        <v>98</v>
      </c>
      <c r="DS111" s="141" t="s">
        <v>36</v>
      </c>
      <c r="DT111" s="141" t="s">
        <v>18</v>
      </c>
      <c r="DU111" s="141" t="s">
        <v>13</v>
      </c>
      <c r="DV111" s="141" t="s">
        <v>93</v>
      </c>
      <c r="DW111" s="141" t="s">
        <v>31</v>
      </c>
      <c r="DX111" s="141" t="s">
        <v>37</v>
      </c>
      <c r="DY111" s="141" t="s">
        <v>19</v>
      </c>
      <c r="DZ111" s="142" t="s">
        <v>99</v>
      </c>
      <c r="EA111" s="109"/>
      <c r="EB111" s="97"/>
      <c r="ED111" s="88"/>
      <c r="EE111" s="104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39"/>
      <c r="EP111" s="106"/>
      <c r="EQ111" s="140" t="s">
        <v>51</v>
      </c>
      <c r="ER111" s="141" t="s">
        <v>63</v>
      </c>
      <c r="ES111" s="141" t="s">
        <v>18</v>
      </c>
      <c r="ET111" s="141" t="s">
        <v>60</v>
      </c>
      <c r="EU111" s="141" t="s">
        <v>15</v>
      </c>
      <c r="EV111" s="141" t="s">
        <v>57</v>
      </c>
      <c r="EW111" s="141" t="s">
        <v>12</v>
      </c>
      <c r="EX111" s="141" t="s">
        <v>54</v>
      </c>
      <c r="EY111" s="142" t="s">
        <v>66</v>
      </c>
      <c r="EZ111" s="109"/>
      <c r="FA111" s="97"/>
      <c r="FC111" s="88"/>
      <c r="FD111" s="104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39"/>
      <c r="FO111" s="106"/>
      <c r="FP111" s="140" t="s">
        <v>14</v>
      </c>
      <c r="FQ111" s="141" t="s">
        <v>11</v>
      </c>
      <c r="FR111" s="141" t="s">
        <v>18</v>
      </c>
      <c r="FS111" s="141" t="s">
        <v>68</v>
      </c>
      <c r="FT111" s="141" t="s">
        <v>75</v>
      </c>
      <c r="FU111" s="141" t="s">
        <v>73</v>
      </c>
      <c r="FV111" s="141" t="s">
        <v>45</v>
      </c>
      <c r="FW111" s="141" t="s">
        <v>43</v>
      </c>
      <c r="FX111" s="142" t="s">
        <v>38</v>
      </c>
      <c r="FY111" s="109"/>
      <c r="FZ111" s="97"/>
      <c r="GB111" s="88"/>
      <c r="GC111" s="104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39"/>
      <c r="GN111" s="106"/>
      <c r="GO111" s="140" t="s">
        <v>82</v>
      </c>
      <c r="GP111" s="141" t="s">
        <v>22</v>
      </c>
      <c r="GQ111" s="141" t="s">
        <v>18</v>
      </c>
      <c r="GR111" s="141" t="s">
        <v>86</v>
      </c>
      <c r="GS111" s="141" t="s">
        <v>23</v>
      </c>
      <c r="GT111" s="141" t="s">
        <v>17</v>
      </c>
      <c r="GU111" s="141" t="s">
        <v>81</v>
      </c>
      <c r="GV111" s="141" t="s">
        <v>27</v>
      </c>
      <c r="GW111" s="142" t="s">
        <v>16</v>
      </c>
      <c r="GX111" s="109"/>
      <c r="GY111" s="97"/>
    </row>
    <row r="112" spans="9:207" ht="12.75" thickBot="1" x14ac:dyDescent="0.25">
      <c r="I112" s="110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2"/>
      <c r="AH112" s="110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2"/>
      <c r="BG112" s="110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2"/>
      <c r="CF112" s="110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2"/>
      <c r="DE112" s="110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2"/>
      <c r="ED112" s="110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2"/>
      <c r="FC112" s="110"/>
      <c r="FD112" s="111"/>
      <c r="FE112" s="111"/>
      <c r="FF112" s="111"/>
      <c r="FG112" s="111"/>
      <c r="FH112" s="111"/>
      <c r="FI112" s="111"/>
      <c r="FJ112" s="111"/>
      <c r="FK112" s="111"/>
      <c r="FL112" s="111"/>
      <c r="FM112" s="111"/>
      <c r="FN112" s="111"/>
      <c r="FO112" s="111"/>
      <c r="FP112" s="111"/>
      <c r="FQ112" s="111"/>
      <c r="FR112" s="111"/>
      <c r="FS112" s="111"/>
      <c r="FT112" s="111"/>
      <c r="FU112" s="111"/>
      <c r="FV112" s="111"/>
      <c r="FW112" s="111"/>
      <c r="FX112" s="111"/>
      <c r="FY112" s="111"/>
      <c r="FZ112" s="112"/>
      <c r="GB112" s="110"/>
      <c r="GC112" s="111"/>
      <c r="GD112" s="111"/>
      <c r="GE112" s="111"/>
      <c r="GF112" s="111"/>
      <c r="GG112" s="111"/>
      <c r="GH112" s="111"/>
      <c r="GI112" s="111"/>
      <c r="GJ112" s="111"/>
      <c r="GK112" s="111"/>
      <c r="GL112" s="111"/>
      <c r="GM112" s="111"/>
      <c r="GN112" s="111"/>
      <c r="GO112" s="111"/>
      <c r="GP112" s="111"/>
      <c r="GQ112" s="111"/>
      <c r="GR112" s="111"/>
      <c r="GS112" s="111"/>
      <c r="GT112" s="111"/>
      <c r="GU112" s="111"/>
      <c r="GV112" s="111"/>
      <c r="GW112" s="111"/>
      <c r="GX112" s="111"/>
      <c r="GY112" s="112"/>
    </row>
    <row r="113" spans="9:207" ht="12.75" thickBot="1" x14ac:dyDescent="0.25">
      <c r="AJ113" s="147"/>
      <c r="AK113" s="147"/>
      <c r="AL113" s="147"/>
      <c r="AM113" s="265"/>
      <c r="AN113" s="265"/>
      <c r="AO113" s="265"/>
      <c r="AP113" s="147"/>
      <c r="AQ113" s="147"/>
      <c r="AR113" s="147"/>
      <c r="AS113" s="98"/>
      <c r="AT113" s="98"/>
      <c r="BI113" s="147"/>
      <c r="BJ113" s="147"/>
      <c r="BK113" s="147"/>
      <c r="BL113" s="265"/>
      <c r="BM113" s="265"/>
      <c r="BN113" s="265"/>
      <c r="BO113" s="147"/>
      <c r="BP113" s="147"/>
      <c r="BQ113" s="147"/>
      <c r="BR113" s="98"/>
      <c r="BS113" s="98"/>
      <c r="CH113" s="147"/>
      <c r="CI113" s="147"/>
      <c r="CJ113" s="147"/>
      <c r="CK113" s="265"/>
      <c r="CL113" s="265"/>
      <c r="CM113" s="265"/>
      <c r="CN113" s="147"/>
      <c r="CO113" s="147"/>
      <c r="CP113" s="147"/>
      <c r="CQ113" s="98"/>
      <c r="CR113" s="98"/>
      <c r="EF113" s="147"/>
      <c r="EG113" s="147"/>
      <c r="EH113" s="147"/>
      <c r="EI113" s="265"/>
      <c r="EJ113" s="265"/>
      <c r="EK113" s="265"/>
      <c r="EL113" s="147"/>
      <c r="EM113" s="147"/>
      <c r="EN113" s="147"/>
      <c r="EO113" s="98"/>
      <c r="EP113" s="98"/>
      <c r="FE113" s="147"/>
      <c r="FF113" s="147"/>
      <c r="FG113" s="147"/>
      <c r="FH113" s="265"/>
      <c r="FI113" s="265"/>
      <c r="FJ113" s="265"/>
      <c r="FK113" s="147"/>
      <c r="FL113" s="147"/>
      <c r="FM113" s="147"/>
      <c r="FN113" s="98"/>
      <c r="FO113" s="98"/>
      <c r="GD113" s="147"/>
      <c r="GE113" s="147"/>
      <c r="GF113" s="147"/>
      <c r="GG113" s="265"/>
      <c r="GH113" s="265"/>
      <c r="GI113" s="265"/>
      <c r="GJ113" s="147"/>
      <c r="GK113" s="147"/>
      <c r="GL113" s="147"/>
      <c r="GM113" s="98"/>
      <c r="GN113" s="98"/>
    </row>
    <row r="114" spans="9:207" ht="12.75" thickBot="1" x14ac:dyDescent="0.25">
      <c r="I114" s="7"/>
      <c r="J114" s="8"/>
      <c r="K114" s="8"/>
      <c r="L114" s="8"/>
      <c r="M114" s="9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9"/>
      <c r="Y114" s="8"/>
      <c r="Z114" s="8"/>
      <c r="AA114" s="8"/>
      <c r="AB114" s="8"/>
      <c r="AC114" s="8"/>
      <c r="AD114" s="8"/>
      <c r="AE114" s="8" t="s">
        <v>0</v>
      </c>
      <c r="AF114" s="10"/>
      <c r="AH114" s="7"/>
      <c r="AI114" s="8"/>
      <c r="AJ114" s="8"/>
      <c r="AK114" s="8"/>
      <c r="AL114" s="9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9"/>
      <c r="AX114" s="8"/>
      <c r="AY114" s="8"/>
      <c r="AZ114" s="8"/>
      <c r="BA114" s="8"/>
      <c r="BB114" s="8"/>
      <c r="BC114" s="8"/>
      <c r="BD114" s="8" t="s">
        <v>0</v>
      </c>
      <c r="BE114" s="10"/>
      <c r="BG114" s="7"/>
      <c r="BH114" s="8"/>
      <c r="BI114" s="8"/>
      <c r="BJ114" s="8"/>
      <c r="BK114" s="9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9"/>
      <c r="BW114" s="8"/>
      <c r="BX114" s="8"/>
      <c r="BY114" s="8"/>
      <c r="BZ114" s="8"/>
      <c r="CA114" s="8"/>
      <c r="CB114" s="8"/>
      <c r="CC114" s="8" t="s">
        <v>0</v>
      </c>
      <c r="CD114" s="10"/>
      <c r="CF114" s="7"/>
      <c r="CG114" s="8"/>
      <c r="CH114" s="8"/>
      <c r="CI114" s="8"/>
      <c r="CJ114" s="9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9"/>
      <c r="CV114" s="8"/>
      <c r="CW114" s="8"/>
      <c r="CX114" s="8"/>
      <c r="CY114" s="8"/>
      <c r="CZ114" s="8"/>
      <c r="DA114" s="8"/>
      <c r="DB114" s="8" t="s">
        <v>0</v>
      </c>
      <c r="DC114" s="10"/>
      <c r="DE114" s="7"/>
      <c r="DF114" s="8"/>
      <c r="DG114" s="8"/>
      <c r="DH114" s="8"/>
      <c r="DI114" s="9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9"/>
      <c r="DU114" s="8"/>
      <c r="DV114" s="8"/>
      <c r="DW114" s="8"/>
      <c r="DX114" s="8"/>
      <c r="DY114" s="8"/>
      <c r="DZ114" s="8"/>
      <c r="EA114" s="8" t="s">
        <v>0</v>
      </c>
      <c r="EB114" s="10"/>
      <c r="ED114" s="7"/>
      <c r="EE114" s="8"/>
      <c r="EF114" s="8"/>
      <c r="EG114" s="8"/>
      <c r="EH114" s="9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9"/>
      <c r="ET114" s="8"/>
      <c r="EU114" s="8"/>
      <c r="EV114" s="8"/>
      <c r="EW114" s="8"/>
      <c r="EX114" s="8"/>
      <c r="EY114" s="8"/>
      <c r="EZ114" s="8" t="s">
        <v>0</v>
      </c>
      <c r="FA114" s="10"/>
      <c r="FC114" s="7"/>
      <c r="FD114" s="8"/>
      <c r="FE114" s="8"/>
      <c r="FF114" s="8"/>
      <c r="FG114" s="9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9"/>
      <c r="FS114" s="8"/>
      <c r="FT114" s="8"/>
      <c r="FU114" s="8"/>
      <c r="FV114" s="8"/>
      <c r="FW114" s="8"/>
      <c r="FX114" s="8"/>
      <c r="FY114" s="8" t="s">
        <v>0</v>
      </c>
      <c r="FZ114" s="10"/>
      <c r="GB114" s="7"/>
      <c r="GC114" s="8"/>
      <c r="GD114" s="8"/>
      <c r="GE114" s="8"/>
      <c r="GF114" s="9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9"/>
      <c r="GR114" s="8"/>
      <c r="GS114" s="8"/>
      <c r="GT114" s="8"/>
      <c r="GU114" s="8"/>
      <c r="GV114" s="8"/>
      <c r="GW114" s="8"/>
      <c r="GX114" s="8" t="s">
        <v>0</v>
      </c>
      <c r="GY114" s="10"/>
    </row>
    <row r="115" spans="9:207" ht="12.75" thickBot="1" x14ac:dyDescent="0.25">
      <c r="I115" s="19"/>
      <c r="J115" s="20"/>
      <c r="K115" s="21"/>
      <c r="L115" s="21"/>
      <c r="M115" s="21"/>
      <c r="N115" s="21"/>
      <c r="O115" s="22" t="s">
        <v>335</v>
      </c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2" t="s">
        <v>336</v>
      </c>
      <c r="AA115" s="21"/>
      <c r="AB115" s="21"/>
      <c r="AC115" s="21"/>
      <c r="AD115" s="21"/>
      <c r="AE115" s="23"/>
      <c r="AF115" s="24"/>
      <c r="AH115" s="19"/>
      <c r="AI115" s="20"/>
      <c r="AJ115" s="21"/>
      <c r="AK115" s="21"/>
      <c r="AL115" s="21"/>
      <c r="AM115" s="21"/>
      <c r="AN115" s="22" t="s">
        <v>337</v>
      </c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2" t="s">
        <v>338</v>
      </c>
      <c r="AZ115" s="21"/>
      <c r="BA115" s="21"/>
      <c r="BB115" s="21"/>
      <c r="BC115" s="21"/>
      <c r="BD115" s="23"/>
      <c r="BE115" s="24"/>
      <c r="BG115" s="19"/>
      <c r="BH115" s="20"/>
      <c r="BI115" s="21"/>
      <c r="BJ115" s="21"/>
      <c r="BK115" s="21"/>
      <c r="BL115" s="21"/>
      <c r="BM115" s="22" t="s">
        <v>339</v>
      </c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2" t="s">
        <v>340</v>
      </c>
      <c r="BY115" s="21"/>
      <c r="BZ115" s="21"/>
      <c r="CA115" s="21"/>
      <c r="CB115" s="21"/>
      <c r="CC115" s="23"/>
      <c r="CD115" s="24"/>
      <c r="CF115" s="19"/>
      <c r="CG115" s="20"/>
      <c r="CH115" s="21"/>
      <c r="CI115" s="21"/>
      <c r="CJ115" s="21"/>
      <c r="CK115" s="21"/>
      <c r="CL115" s="22" t="s">
        <v>341</v>
      </c>
      <c r="CM115" s="21"/>
      <c r="CN115" s="21"/>
      <c r="CO115" s="21"/>
      <c r="CP115" s="21"/>
      <c r="CQ115" s="21"/>
      <c r="CR115" s="21"/>
      <c r="CS115" s="266"/>
      <c r="CT115" s="266"/>
      <c r="CU115" s="266"/>
      <c r="CV115" s="266"/>
      <c r="CW115" s="267" t="s">
        <v>342</v>
      </c>
      <c r="CX115" s="266"/>
      <c r="CY115" s="266"/>
      <c r="CZ115" s="266"/>
      <c r="DA115" s="266"/>
      <c r="DB115" s="23"/>
      <c r="DC115" s="24"/>
      <c r="DE115" s="19"/>
      <c r="DF115" s="20"/>
      <c r="DG115" s="21"/>
      <c r="DH115" s="21"/>
      <c r="DI115" s="21"/>
      <c r="DJ115" s="21"/>
      <c r="DK115" s="22" t="s">
        <v>343</v>
      </c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2" t="s">
        <v>344</v>
      </c>
      <c r="DW115" s="21"/>
      <c r="DX115" s="21"/>
      <c r="DY115" s="21"/>
      <c r="DZ115" s="21"/>
      <c r="EA115" s="23"/>
      <c r="EB115" s="24"/>
      <c r="ED115" s="19"/>
      <c r="EE115" s="20"/>
      <c r="EF115" s="21"/>
      <c r="EG115" s="21"/>
      <c r="EH115" s="21"/>
      <c r="EI115" s="21"/>
      <c r="EJ115" s="22" t="s">
        <v>345</v>
      </c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2" t="s">
        <v>346</v>
      </c>
      <c r="EV115" s="21"/>
      <c r="EW115" s="21"/>
      <c r="EX115" s="21"/>
      <c r="EY115" s="21"/>
      <c r="EZ115" s="23"/>
      <c r="FA115" s="24"/>
      <c r="FC115" s="19"/>
      <c r="FD115" s="20"/>
      <c r="FE115" s="21"/>
      <c r="FF115" s="21"/>
      <c r="FG115" s="21"/>
      <c r="FH115" s="21"/>
      <c r="FI115" s="22" t="s">
        <v>347</v>
      </c>
      <c r="FJ115" s="21"/>
      <c r="FK115" s="21"/>
      <c r="FL115" s="21"/>
      <c r="FM115" s="21"/>
      <c r="FN115" s="21"/>
      <c r="FO115" s="21"/>
      <c r="FP115" s="21"/>
      <c r="FQ115" s="21"/>
      <c r="FR115" s="21"/>
      <c r="FS115" s="21"/>
      <c r="FT115" s="22" t="s">
        <v>348</v>
      </c>
      <c r="FU115" s="21"/>
      <c r="FV115" s="21"/>
      <c r="FW115" s="21"/>
      <c r="FX115" s="21"/>
      <c r="FY115" s="23"/>
      <c r="FZ115" s="24"/>
      <c r="GB115" s="19"/>
      <c r="GC115" s="20"/>
      <c r="GD115" s="21"/>
      <c r="GE115" s="21"/>
      <c r="GF115" s="21"/>
      <c r="GG115" s="21"/>
      <c r="GH115" s="22" t="s">
        <v>349</v>
      </c>
      <c r="GI115" s="21"/>
      <c r="GJ115" s="21"/>
      <c r="GK115" s="21"/>
      <c r="GL115" s="21"/>
      <c r="GM115" s="21"/>
      <c r="GN115" s="21"/>
      <c r="GO115" s="21"/>
      <c r="GP115" s="21"/>
      <c r="GQ115" s="21"/>
      <c r="GR115" s="21"/>
      <c r="GS115" s="22" t="s">
        <v>350</v>
      </c>
      <c r="GT115" s="21"/>
      <c r="GU115" s="21"/>
      <c r="GV115" s="21"/>
      <c r="GW115" s="21"/>
      <c r="GX115" s="23"/>
      <c r="GY115" s="24"/>
    </row>
    <row r="116" spans="9:207" x14ac:dyDescent="0.2">
      <c r="I116" s="19"/>
      <c r="J116" s="34"/>
      <c r="K116" s="35">
        <f>F90</f>
        <v>77</v>
      </c>
      <c r="L116" s="36">
        <f>F68</f>
        <v>55</v>
      </c>
      <c r="M116" s="36">
        <f>F85</f>
        <v>72</v>
      </c>
      <c r="N116" s="36">
        <f>F34</f>
        <v>21</v>
      </c>
      <c r="O116" s="36">
        <f>F21</f>
        <v>8</v>
      </c>
      <c r="P116" s="36">
        <f>F26</f>
        <v>13</v>
      </c>
      <c r="Q116" s="36">
        <f>F65</f>
        <v>52</v>
      </c>
      <c r="R116" s="36">
        <f>F46</f>
        <v>33</v>
      </c>
      <c r="S116" s="37">
        <f>F51</f>
        <v>38</v>
      </c>
      <c r="T116" s="38">
        <f t="shared" ref="T116:T124" si="112">SUMSQ(K116:S116)</f>
        <v>20049</v>
      </c>
      <c r="U116" s="2"/>
      <c r="V116" s="39" t="s">
        <v>55</v>
      </c>
      <c r="W116" s="40" t="s">
        <v>53</v>
      </c>
      <c r="X116" s="40" t="s">
        <v>54</v>
      </c>
      <c r="Y116" s="40" t="s">
        <v>58</v>
      </c>
      <c r="Z116" s="40" t="s">
        <v>52</v>
      </c>
      <c r="AA116" s="40" t="s">
        <v>57</v>
      </c>
      <c r="AB116" s="40" t="s">
        <v>56</v>
      </c>
      <c r="AC116" s="40" t="s">
        <v>50</v>
      </c>
      <c r="AD116" s="41" t="s">
        <v>51</v>
      </c>
      <c r="AE116" s="42"/>
      <c r="AF116" s="24"/>
      <c r="AH116" s="19"/>
      <c r="AI116" s="34"/>
      <c r="AJ116" s="35">
        <f>F90</f>
        <v>77</v>
      </c>
      <c r="AK116" s="36">
        <f>F76</f>
        <v>63</v>
      </c>
      <c r="AL116" s="36">
        <f>F77</f>
        <v>64</v>
      </c>
      <c r="AM116" s="36">
        <f>F38</f>
        <v>25</v>
      </c>
      <c r="AN116" s="36">
        <f>F15</f>
        <v>2</v>
      </c>
      <c r="AO116" s="36">
        <f>F28</f>
        <v>15</v>
      </c>
      <c r="AP116" s="36">
        <f>F61</f>
        <v>48</v>
      </c>
      <c r="AQ116" s="36">
        <f>F44</f>
        <v>31</v>
      </c>
      <c r="AR116" s="37">
        <f>F57</f>
        <v>44</v>
      </c>
      <c r="AS116" s="38">
        <f t="shared" ref="AS116:AS124" si="113">SUMSQ(AJ116:AR116)</f>
        <v>20049</v>
      </c>
      <c r="AT116" s="2"/>
      <c r="AU116" s="39" t="s">
        <v>55</v>
      </c>
      <c r="AV116" s="40" t="s">
        <v>61</v>
      </c>
      <c r="AW116" s="40" t="s">
        <v>19</v>
      </c>
      <c r="AX116" s="40" t="s">
        <v>71</v>
      </c>
      <c r="AY116" s="40" t="s">
        <v>20</v>
      </c>
      <c r="AZ116" s="40" t="s">
        <v>31</v>
      </c>
      <c r="BA116" s="40" t="s">
        <v>83</v>
      </c>
      <c r="BB116" s="40" t="s">
        <v>39</v>
      </c>
      <c r="BC116" s="41" t="s">
        <v>98</v>
      </c>
      <c r="BD116" s="42"/>
      <c r="BE116" s="24"/>
      <c r="BG116" s="19"/>
      <c r="BH116" s="34"/>
      <c r="BI116" s="35">
        <f>F90</f>
        <v>77</v>
      </c>
      <c r="BJ116" s="36">
        <f>F74</f>
        <v>61</v>
      </c>
      <c r="BK116" s="36">
        <f>F79</f>
        <v>66</v>
      </c>
      <c r="BL116" s="36">
        <f>F32</f>
        <v>19</v>
      </c>
      <c r="BM116" s="36">
        <f>F19</f>
        <v>6</v>
      </c>
      <c r="BN116" s="36">
        <f>F30</f>
        <v>17</v>
      </c>
      <c r="BO116" s="36">
        <f>F67</f>
        <v>54</v>
      </c>
      <c r="BP116" s="36">
        <f>F42</f>
        <v>29</v>
      </c>
      <c r="BQ116" s="37">
        <f>F53</f>
        <v>40</v>
      </c>
      <c r="BR116" s="38">
        <f t="shared" ref="BR116:BR124" si="114">SUMSQ(BI116:BQ116)</f>
        <v>20049</v>
      </c>
      <c r="BS116" s="2"/>
      <c r="BT116" s="39" t="s">
        <v>55</v>
      </c>
      <c r="BU116" s="40" t="s">
        <v>91</v>
      </c>
      <c r="BV116" s="40" t="s">
        <v>27</v>
      </c>
      <c r="BW116" s="40" t="s">
        <v>44</v>
      </c>
      <c r="BX116" s="40" t="s">
        <v>72</v>
      </c>
      <c r="BY116" s="40" t="s">
        <v>17</v>
      </c>
      <c r="BZ116" s="40" t="s">
        <v>30</v>
      </c>
      <c r="CA116" s="40" t="s">
        <v>67</v>
      </c>
      <c r="CB116" s="41" t="s">
        <v>82</v>
      </c>
      <c r="CC116" s="42"/>
      <c r="CD116" s="24"/>
      <c r="CF116" s="19"/>
      <c r="CG116" s="34"/>
      <c r="CH116" s="35">
        <f>F90</f>
        <v>77</v>
      </c>
      <c r="CI116" s="36">
        <f>F70</f>
        <v>57</v>
      </c>
      <c r="CJ116" s="36">
        <f>F83</f>
        <v>70</v>
      </c>
      <c r="CK116" s="36">
        <f>F40</f>
        <v>27</v>
      </c>
      <c r="CL116" s="36">
        <f>F17</f>
        <v>4</v>
      </c>
      <c r="CM116" s="36">
        <f>F24</f>
        <v>11</v>
      </c>
      <c r="CN116" s="36">
        <f>F59</f>
        <v>46</v>
      </c>
      <c r="CO116" s="36">
        <f>F48</f>
        <v>35</v>
      </c>
      <c r="CP116" s="37">
        <f>F55</f>
        <v>42</v>
      </c>
      <c r="CQ116" s="38">
        <f t="shared" ref="CQ116:CQ124" si="115">SUMSQ(CH116:CP116)</f>
        <v>20049</v>
      </c>
      <c r="CR116" s="2"/>
      <c r="CS116" s="39" t="s">
        <v>55</v>
      </c>
      <c r="CT116" s="40" t="s">
        <v>34</v>
      </c>
      <c r="CU116" s="40" t="s">
        <v>43</v>
      </c>
      <c r="CV116" s="40" t="s">
        <v>96</v>
      </c>
      <c r="CW116" s="40" t="s">
        <v>64</v>
      </c>
      <c r="CX116" s="40" t="s">
        <v>73</v>
      </c>
      <c r="CY116" s="40" t="s">
        <v>25</v>
      </c>
      <c r="CZ116" s="40" t="s">
        <v>84</v>
      </c>
      <c r="DA116" s="41" t="s">
        <v>14</v>
      </c>
      <c r="DB116" s="42"/>
      <c r="DC116" s="24"/>
      <c r="DE116" s="19"/>
      <c r="DF116" s="34"/>
      <c r="DG116" s="35">
        <f>F90</f>
        <v>77</v>
      </c>
      <c r="DH116" s="36">
        <f>F70</f>
        <v>57</v>
      </c>
      <c r="DI116" s="36">
        <f>F83</f>
        <v>70</v>
      </c>
      <c r="DJ116" s="36">
        <f>F32</f>
        <v>19</v>
      </c>
      <c r="DK116" s="36">
        <f>F21</f>
        <v>8</v>
      </c>
      <c r="DL116" s="36">
        <f>F28</f>
        <v>15</v>
      </c>
      <c r="DM116" s="36">
        <f>F67</f>
        <v>54</v>
      </c>
      <c r="DN116" s="36">
        <f>F44</f>
        <v>31</v>
      </c>
      <c r="DO116" s="37">
        <f>F51</f>
        <v>38</v>
      </c>
      <c r="DP116" s="38">
        <f t="shared" ref="DP116:DP124" si="116">SUMSQ(DG116:DO116)</f>
        <v>20049</v>
      </c>
      <c r="DQ116" s="2"/>
      <c r="DR116" s="39" t="s">
        <v>55</v>
      </c>
      <c r="DS116" s="40" t="s">
        <v>34</v>
      </c>
      <c r="DT116" s="40" t="s">
        <v>43</v>
      </c>
      <c r="DU116" s="40" t="s">
        <v>44</v>
      </c>
      <c r="DV116" s="40" t="s">
        <v>52</v>
      </c>
      <c r="DW116" s="40" t="s">
        <v>31</v>
      </c>
      <c r="DX116" s="40" t="s">
        <v>30</v>
      </c>
      <c r="DY116" s="40" t="s">
        <v>39</v>
      </c>
      <c r="DZ116" s="41" t="s">
        <v>51</v>
      </c>
      <c r="EA116" s="42"/>
      <c r="EB116" s="24"/>
      <c r="ED116" s="19"/>
      <c r="EE116" s="34"/>
      <c r="EF116" s="35">
        <f>F90</f>
        <v>77</v>
      </c>
      <c r="EG116" s="36">
        <f>F74</f>
        <v>61</v>
      </c>
      <c r="EH116" s="36">
        <f>F79</f>
        <v>66</v>
      </c>
      <c r="EI116" s="36">
        <f>F40</f>
        <v>27</v>
      </c>
      <c r="EJ116" s="36">
        <f>F15</f>
        <v>2</v>
      </c>
      <c r="EK116" s="36">
        <f>F26</f>
        <v>13</v>
      </c>
      <c r="EL116" s="36">
        <f>F59</f>
        <v>46</v>
      </c>
      <c r="EM116" s="36">
        <f>F46</f>
        <v>33</v>
      </c>
      <c r="EN116" s="37">
        <f>F57</f>
        <v>44</v>
      </c>
      <c r="EO116" s="38">
        <f t="shared" ref="EO116:EO124" si="117">SUMSQ(EF116:EN116)</f>
        <v>20049</v>
      </c>
      <c r="EP116" s="2"/>
      <c r="EQ116" s="39" t="s">
        <v>55</v>
      </c>
      <c r="ER116" s="40" t="s">
        <v>91</v>
      </c>
      <c r="ES116" s="40" t="s">
        <v>27</v>
      </c>
      <c r="ET116" s="40" t="s">
        <v>96</v>
      </c>
      <c r="EU116" s="40" t="s">
        <v>20</v>
      </c>
      <c r="EV116" s="40" t="s">
        <v>57</v>
      </c>
      <c r="EW116" s="40" t="s">
        <v>25</v>
      </c>
      <c r="EX116" s="40" t="s">
        <v>50</v>
      </c>
      <c r="EY116" s="41" t="s">
        <v>98</v>
      </c>
      <c r="EZ116" s="42"/>
      <c r="FA116" s="24"/>
      <c r="FC116" s="19"/>
      <c r="FD116" s="34"/>
      <c r="FE116" s="35">
        <f>F90</f>
        <v>77</v>
      </c>
      <c r="FF116" s="36">
        <f>F68</f>
        <v>55</v>
      </c>
      <c r="FG116" s="36">
        <f>F85</f>
        <v>72</v>
      </c>
      <c r="FH116" s="36">
        <f>F38</f>
        <v>25</v>
      </c>
      <c r="FI116" s="36">
        <f>F19</f>
        <v>6</v>
      </c>
      <c r="FJ116" s="36">
        <f>F24</f>
        <v>11</v>
      </c>
      <c r="FK116" s="36">
        <f>F61</f>
        <v>48</v>
      </c>
      <c r="FL116" s="36">
        <f>F48</f>
        <v>35</v>
      </c>
      <c r="FM116" s="37">
        <f>F53</f>
        <v>40</v>
      </c>
      <c r="FN116" s="38">
        <f t="shared" ref="FN116:FN124" si="118">SUMSQ(FE116:FM116)</f>
        <v>20049</v>
      </c>
      <c r="FO116" s="2"/>
      <c r="FP116" s="39" t="s">
        <v>55</v>
      </c>
      <c r="FQ116" s="40" t="s">
        <v>53</v>
      </c>
      <c r="FR116" s="40" t="s">
        <v>54</v>
      </c>
      <c r="FS116" s="40" t="s">
        <v>71</v>
      </c>
      <c r="FT116" s="40" t="s">
        <v>72</v>
      </c>
      <c r="FU116" s="40" t="s">
        <v>73</v>
      </c>
      <c r="FV116" s="40" t="s">
        <v>83</v>
      </c>
      <c r="FW116" s="40" t="s">
        <v>84</v>
      </c>
      <c r="FX116" s="41" t="s">
        <v>82</v>
      </c>
      <c r="FY116" s="42"/>
      <c r="FZ116" s="24"/>
      <c r="GB116" s="19"/>
      <c r="GC116" s="34"/>
      <c r="GD116" s="35">
        <f>F90</f>
        <v>77</v>
      </c>
      <c r="GE116" s="36">
        <f>F76</f>
        <v>63</v>
      </c>
      <c r="GF116" s="36">
        <f>F77</f>
        <v>64</v>
      </c>
      <c r="GG116" s="36">
        <f>F34</f>
        <v>21</v>
      </c>
      <c r="GH116" s="36">
        <f>F17</f>
        <v>4</v>
      </c>
      <c r="GI116" s="36">
        <f>F30</f>
        <v>17</v>
      </c>
      <c r="GJ116" s="36">
        <f>F65</f>
        <v>52</v>
      </c>
      <c r="GK116" s="36">
        <f>F42</f>
        <v>29</v>
      </c>
      <c r="GL116" s="37">
        <f>F55</f>
        <v>42</v>
      </c>
      <c r="GM116" s="38">
        <f t="shared" ref="GM116:GM124" si="119">SUMSQ(GD116:GL116)</f>
        <v>20049</v>
      </c>
      <c r="GN116" s="2"/>
      <c r="GO116" s="39" t="s">
        <v>55</v>
      </c>
      <c r="GP116" s="40" t="s">
        <v>61</v>
      </c>
      <c r="GQ116" s="40" t="s">
        <v>19</v>
      </c>
      <c r="GR116" s="40" t="s">
        <v>58</v>
      </c>
      <c r="GS116" s="40" t="s">
        <v>64</v>
      </c>
      <c r="GT116" s="40" t="s">
        <v>17</v>
      </c>
      <c r="GU116" s="40" t="s">
        <v>56</v>
      </c>
      <c r="GV116" s="40" t="s">
        <v>67</v>
      </c>
      <c r="GW116" s="41" t="s">
        <v>14</v>
      </c>
      <c r="GX116" s="42"/>
      <c r="GY116" s="24"/>
    </row>
    <row r="117" spans="9:207" x14ac:dyDescent="0.2">
      <c r="I117" s="19"/>
      <c r="J117" s="34"/>
      <c r="K117" s="44">
        <f>F38</f>
        <v>25</v>
      </c>
      <c r="L117" s="45">
        <f>F19</f>
        <v>6</v>
      </c>
      <c r="M117" s="45">
        <f>F24</f>
        <v>11</v>
      </c>
      <c r="N117" s="45">
        <f>F63</f>
        <v>50</v>
      </c>
      <c r="O117" s="45">
        <f>F41</f>
        <v>28</v>
      </c>
      <c r="P117" s="45">
        <f>F58</f>
        <v>45</v>
      </c>
      <c r="Q117" s="45">
        <f>F88</f>
        <v>75</v>
      </c>
      <c r="R117" s="45">
        <f>F75</f>
        <v>62</v>
      </c>
      <c r="S117" s="46">
        <f>F80</f>
        <v>67</v>
      </c>
      <c r="T117" s="47">
        <f t="shared" si="112"/>
        <v>20049</v>
      </c>
      <c r="U117" s="2"/>
      <c r="V117" s="48" t="s">
        <v>71</v>
      </c>
      <c r="W117" s="49" t="s">
        <v>72</v>
      </c>
      <c r="X117" s="49" t="s">
        <v>73</v>
      </c>
      <c r="Y117" s="49" t="s">
        <v>74</v>
      </c>
      <c r="Z117" s="49" t="s">
        <v>75</v>
      </c>
      <c r="AA117" s="49" t="s">
        <v>76</v>
      </c>
      <c r="AB117" s="49" t="s">
        <v>68</v>
      </c>
      <c r="AC117" s="49" t="s">
        <v>69</v>
      </c>
      <c r="AD117" s="50" t="s">
        <v>70</v>
      </c>
      <c r="AE117" s="42"/>
      <c r="AF117" s="24"/>
      <c r="AH117" s="19"/>
      <c r="AI117" s="34"/>
      <c r="AJ117" s="44">
        <f>F34</f>
        <v>21</v>
      </c>
      <c r="AK117" s="45">
        <f>F17</f>
        <v>4</v>
      </c>
      <c r="AL117" s="45">
        <f>F30</f>
        <v>17</v>
      </c>
      <c r="AM117" s="45">
        <f>F63</f>
        <v>50</v>
      </c>
      <c r="AN117" s="45">
        <f>F49</f>
        <v>36</v>
      </c>
      <c r="AO117" s="45">
        <f>F50</f>
        <v>37</v>
      </c>
      <c r="AP117" s="45">
        <f>F92</f>
        <v>79</v>
      </c>
      <c r="AQ117" s="45">
        <f>F69</f>
        <v>56</v>
      </c>
      <c r="AR117" s="46">
        <f>F82</f>
        <v>69</v>
      </c>
      <c r="AS117" s="47">
        <f t="shared" si="113"/>
        <v>20049</v>
      </c>
      <c r="AT117" s="2"/>
      <c r="AU117" s="48" t="s">
        <v>58</v>
      </c>
      <c r="AV117" s="49" t="s">
        <v>64</v>
      </c>
      <c r="AW117" s="49" t="s">
        <v>17</v>
      </c>
      <c r="AX117" s="49" t="s">
        <v>74</v>
      </c>
      <c r="AY117" s="49" t="s">
        <v>23</v>
      </c>
      <c r="AZ117" s="49" t="s">
        <v>29</v>
      </c>
      <c r="BA117" s="49" t="s">
        <v>86</v>
      </c>
      <c r="BB117" s="49" t="s">
        <v>42</v>
      </c>
      <c r="BC117" s="50" t="s">
        <v>92</v>
      </c>
      <c r="BD117" s="42"/>
      <c r="BE117" s="24"/>
      <c r="BG117" s="19"/>
      <c r="BH117" s="34"/>
      <c r="BI117" s="44">
        <f>F40</f>
        <v>27</v>
      </c>
      <c r="BJ117" s="45">
        <f>F15</f>
        <v>2</v>
      </c>
      <c r="BK117" s="45">
        <f>F26</f>
        <v>13</v>
      </c>
      <c r="BL117" s="45">
        <f>F63</f>
        <v>50</v>
      </c>
      <c r="BM117" s="45">
        <f>F47</f>
        <v>34</v>
      </c>
      <c r="BN117" s="45">
        <f>F52</f>
        <v>39</v>
      </c>
      <c r="BO117" s="45">
        <f>F86</f>
        <v>73</v>
      </c>
      <c r="BP117" s="45">
        <f>F73</f>
        <v>60</v>
      </c>
      <c r="BQ117" s="46">
        <f>F84</f>
        <v>71</v>
      </c>
      <c r="BR117" s="47">
        <f t="shared" si="114"/>
        <v>20049</v>
      </c>
      <c r="BS117" s="2"/>
      <c r="BT117" s="48" t="s">
        <v>96</v>
      </c>
      <c r="BU117" s="49" t="s">
        <v>20</v>
      </c>
      <c r="BV117" s="49" t="s">
        <v>57</v>
      </c>
      <c r="BW117" s="49" t="s">
        <v>74</v>
      </c>
      <c r="BX117" s="49" t="s">
        <v>15</v>
      </c>
      <c r="BY117" s="49" t="s">
        <v>40</v>
      </c>
      <c r="BZ117" s="49" t="s">
        <v>60</v>
      </c>
      <c r="CA117" s="49" t="s">
        <v>87</v>
      </c>
      <c r="CB117" s="50" t="s">
        <v>32</v>
      </c>
      <c r="CC117" s="42"/>
      <c r="CD117" s="24"/>
      <c r="CF117" s="19"/>
      <c r="CG117" s="34"/>
      <c r="CH117" s="44">
        <f>F32</f>
        <v>19</v>
      </c>
      <c r="CI117" s="45">
        <f>F21</f>
        <v>8</v>
      </c>
      <c r="CJ117" s="45">
        <f>F28</f>
        <v>15</v>
      </c>
      <c r="CK117" s="45">
        <f>F63</f>
        <v>50</v>
      </c>
      <c r="CL117" s="45">
        <f>F43</f>
        <v>30</v>
      </c>
      <c r="CM117" s="45">
        <f>F56</f>
        <v>43</v>
      </c>
      <c r="CN117" s="45">
        <f>F94</f>
        <v>81</v>
      </c>
      <c r="CO117" s="45">
        <f>F71</f>
        <v>58</v>
      </c>
      <c r="CP117" s="46">
        <f>F78</f>
        <v>65</v>
      </c>
      <c r="CQ117" s="47">
        <f t="shared" si="115"/>
        <v>20049</v>
      </c>
      <c r="CR117" s="2"/>
      <c r="CS117" s="48" t="s">
        <v>44</v>
      </c>
      <c r="CT117" s="49" t="s">
        <v>52</v>
      </c>
      <c r="CU117" s="49" t="s">
        <v>31</v>
      </c>
      <c r="CV117" s="49" t="s">
        <v>74</v>
      </c>
      <c r="CW117" s="49" t="s">
        <v>93</v>
      </c>
      <c r="CX117" s="49" t="s">
        <v>65</v>
      </c>
      <c r="CY117" s="49" t="s">
        <v>13</v>
      </c>
      <c r="CZ117" s="49" t="s">
        <v>26</v>
      </c>
      <c r="DA117" s="50" t="s">
        <v>85</v>
      </c>
      <c r="DB117" s="42"/>
      <c r="DC117" s="24"/>
      <c r="DE117" s="19"/>
      <c r="DF117" s="34"/>
      <c r="DG117" s="44">
        <f>F40</f>
        <v>27</v>
      </c>
      <c r="DH117" s="45">
        <f>F17</f>
        <v>4</v>
      </c>
      <c r="DI117" s="45">
        <f>F24</f>
        <v>11</v>
      </c>
      <c r="DJ117" s="45">
        <f>F63</f>
        <v>50</v>
      </c>
      <c r="DK117" s="45">
        <f>F43</f>
        <v>30</v>
      </c>
      <c r="DL117" s="45">
        <f>F56</f>
        <v>43</v>
      </c>
      <c r="DM117" s="45">
        <f>F86</f>
        <v>73</v>
      </c>
      <c r="DN117" s="45">
        <f>F75</f>
        <v>62</v>
      </c>
      <c r="DO117" s="46">
        <f>F82</f>
        <v>69</v>
      </c>
      <c r="DP117" s="47">
        <f t="shared" si="116"/>
        <v>20049</v>
      </c>
      <c r="DQ117" s="2"/>
      <c r="DR117" s="48" t="s">
        <v>96</v>
      </c>
      <c r="DS117" s="49" t="s">
        <v>64</v>
      </c>
      <c r="DT117" s="49" t="s">
        <v>73</v>
      </c>
      <c r="DU117" s="49" t="s">
        <v>74</v>
      </c>
      <c r="DV117" s="49" t="s">
        <v>93</v>
      </c>
      <c r="DW117" s="49" t="s">
        <v>65</v>
      </c>
      <c r="DX117" s="49" t="s">
        <v>60</v>
      </c>
      <c r="DY117" s="49" t="s">
        <v>69</v>
      </c>
      <c r="DZ117" s="50" t="s">
        <v>92</v>
      </c>
      <c r="EA117" s="42"/>
      <c r="EB117" s="24"/>
      <c r="ED117" s="19"/>
      <c r="EE117" s="34"/>
      <c r="EF117" s="44">
        <f>F32</f>
        <v>19</v>
      </c>
      <c r="EG117" s="45">
        <f>F19</f>
        <v>6</v>
      </c>
      <c r="EH117" s="45">
        <f>F30</f>
        <v>17</v>
      </c>
      <c r="EI117" s="45">
        <f>F63</f>
        <v>50</v>
      </c>
      <c r="EJ117" s="45">
        <f>F47</f>
        <v>34</v>
      </c>
      <c r="EK117" s="45">
        <f>F52</f>
        <v>39</v>
      </c>
      <c r="EL117" s="45">
        <f>F94</f>
        <v>81</v>
      </c>
      <c r="EM117" s="45">
        <f>F69</f>
        <v>56</v>
      </c>
      <c r="EN117" s="46">
        <f>F80</f>
        <v>67</v>
      </c>
      <c r="EO117" s="47">
        <f t="shared" si="117"/>
        <v>20049</v>
      </c>
      <c r="EP117" s="2"/>
      <c r="EQ117" s="48" t="s">
        <v>44</v>
      </c>
      <c r="ER117" s="49" t="s">
        <v>72</v>
      </c>
      <c r="ES117" s="49" t="s">
        <v>17</v>
      </c>
      <c r="ET117" s="49" t="s">
        <v>74</v>
      </c>
      <c r="EU117" s="49" t="s">
        <v>15</v>
      </c>
      <c r="EV117" s="49" t="s">
        <v>40</v>
      </c>
      <c r="EW117" s="49" t="s">
        <v>13</v>
      </c>
      <c r="EX117" s="49" t="s">
        <v>42</v>
      </c>
      <c r="EY117" s="50" t="s">
        <v>70</v>
      </c>
      <c r="EZ117" s="42"/>
      <c r="FA117" s="24"/>
      <c r="FC117" s="19"/>
      <c r="FD117" s="34"/>
      <c r="FE117" s="44">
        <f>F34</f>
        <v>21</v>
      </c>
      <c r="FF117" s="45">
        <f>F21</f>
        <v>8</v>
      </c>
      <c r="FG117" s="45">
        <f>F26</f>
        <v>13</v>
      </c>
      <c r="FH117" s="45">
        <f>F63</f>
        <v>50</v>
      </c>
      <c r="FI117" s="45">
        <f>F41</f>
        <v>28</v>
      </c>
      <c r="FJ117" s="45">
        <f>F58</f>
        <v>45</v>
      </c>
      <c r="FK117" s="45">
        <f>F92</f>
        <v>79</v>
      </c>
      <c r="FL117" s="45">
        <f>F73</f>
        <v>60</v>
      </c>
      <c r="FM117" s="46">
        <f>F78</f>
        <v>65</v>
      </c>
      <c r="FN117" s="47">
        <f t="shared" si="118"/>
        <v>20049</v>
      </c>
      <c r="FO117" s="2"/>
      <c r="FP117" s="48" t="s">
        <v>58</v>
      </c>
      <c r="FQ117" s="49" t="s">
        <v>52</v>
      </c>
      <c r="FR117" s="49" t="s">
        <v>57</v>
      </c>
      <c r="FS117" s="49" t="s">
        <v>74</v>
      </c>
      <c r="FT117" s="49" t="s">
        <v>75</v>
      </c>
      <c r="FU117" s="49" t="s">
        <v>76</v>
      </c>
      <c r="FV117" s="49" t="s">
        <v>86</v>
      </c>
      <c r="FW117" s="49" t="s">
        <v>87</v>
      </c>
      <c r="FX117" s="50" t="s">
        <v>85</v>
      </c>
      <c r="FY117" s="42"/>
      <c r="FZ117" s="24"/>
      <c r="GB117" s="19"/>
      <c r="GC117" s="34"/>
      <c r="GD117" s="44">
        <f>F38</f>
        <v>25</v>
      </c>
      <c r="GE117" s="45">
        <f>F15</f>
        <v>2</v>
      </c>
      <c r="GF117" s="45">
        <f>F28</f>
        <v>15</v>
      </c>
      <c r="GG117" s="45">
        <f>F63</f>
        <v>50</v>
      </c>
      <c r="GH117" s="45">
        <f>F49</f>
        <v>36</v>
      </c>
      <c r="GI117" s="45">
        <f>F50</f>
        <v>37</v>
      </c>
      <c r="GJ117" s="45">
        <f>F88</f>
        <v>75</v>
      </c>
      <c r="GK117" s="45">
        <f>F71</f>
        <v>58</v>
      </c>
      <c r="GL117" s="46">
        <f>F84</f>
        <v>71</v>
      </c>
      <c r="GM117" s="47">
        <f t="shared" si="119"/>
        <v>20049</v>
      </c>
      <c r="GN117" s="2"/>
      <c r="GO117" s="48" t="s">
        <v>71</v>
      </c>
      <c r="GP117" s="49" t="s">
        <v>20</v>
      </c>
      <c r="GQ117" s="49" t="s">
        <v>31</v>
      </c>
      <c r="GR117" s="49" t="s">
        <v>74</v>
      </c>
      <c r="GS117" s="49" t="s">
        <v>23</v>
      </c>
      <c r="GT117" s="49" t="s">
        <v>29</v>
      </c>
      <c r="GU117" s="49" t="s">
        <v>68</v>
      </c>
      <c r="GV117" s="49" t="s">
        <v>26</v>
      </c>
      <c r="GW117" s="50" t="s">
        <v>32</v>
      </c>
      <c r="GX117" s="42"/>
      <c r="GY117" s="24"/>
    </row>
    <row r="118" spans="9:207" x14ac:dyDescent="0.2">
      <c r="I118" s="19"/>
      <c r="J118" s="34"/>
      <c r="K118" s="44">
        <f>F61</f>
        <v>48</v>
      </c>
      <c r="L118" s="45">
        <f>F48</f>
        <v>35</v>
      </c>
      <c r="M118" s="45">
        <f>F53</f>
        <v>40</v>
      </c>
      <c r="N118" s="45">
        <f>F92</f>
        <v>79</v>
      </c>
      <c r="O118" s="45">
        <f>F73</f>
        <v>60</v>
      </c>
      <c r="P118" s="45">
        <f>F78</f>
        <v>65</v>
      </c>
      <c r="Q118" s="45">
        <f>F36</f>
        <v>23</v>
      </c>
      <c r="R118" s="45">
        <f>F14</f>
        <v>1</v>
      </c>
      <c r="S118" s="46">
        <f>F31</f>
        <v>18</v>
      </c>
      <c r="T118" s="47">
        <f t="shared" si="112"/>
        <v>20049</v>
      </c>
      <c r="U118" s="2"/>
      <c r="V118" s="48" t="s">
        <v>83</v>
      </c>
      <c r="W118" s="49" t="s">
        <v>84</v>
      </c>
      <c r="X118" s="49" t="s">
        <v>82</v>
      </c>
      <c r="Y118" s="49" t="s">
        <v>86</v>
      </c>
      <c r="Z118" s="49" t="s">
        <v>87</v>
      </c>
      <c r="AA118" s="49" t="s">
        <v>85</v>
      </c>
      <c r="AB118" s="49" t="s">
        <v>80</v>
      </c>
      <c r="AC118" s="49" t="s">
        <v>81</v>
      </c>
      <c r="AD118" s="50" t="s">
        <v>79</v>
      </c>
      <c r="AE118" s="42"/>
      <c r="AF118" s="24"/>
      <c r="AH118" s="19"/>
      <c r="AI118" s="34"/>
      <c r="AJ118" s="44">
        <f>F65</f>
        <v>52</v>
      </c>
      <c r="AK118" s="45">
        <f>F42</f>
        <v>29</v>
      </c>
      <c r="AL118" s="45">
        <f>F55</f>
        <v>42</v>
      </c>
      <c r="AM118" s="45">
        <f>F88</f>
        <v>75</v>
      </c>
      <c r="AN118" s="45">
        <f>F71</f>
        <v>58</v>
      </c>
      <c r="AO118" s="45">
        <f>F84</f>
        <v>71</v>
      </c>
      <c r="AP118" s="45">
        <f>F36</f>
        <v>23</v>
      </c>
      <c r="AQ118" s="45">
        <f>F22</f>
        <v>9</v>
      </c>
      <c r="AR118" s="46">
        <f>F23</f>
        <v>10</v>
      </c>
      <c r="AS118" s="47">
        <f t="shared" si="113"/>
        <v>20049</v>
      </c>
      <c r="AT118" s="2"/>
      <c r="AU118" s="48" t="s">
        <v>56</v>
      </c>
      <c r="AV118" s="49" t="s">
        <v>67</v>
      </c>
      <c r="AW118" s="49" t="s">
        <v>14</v>
      </c>
      <c r="AX118" s="49" t="s">
        <v>68</v>
      </c>
      <c r="AY118" s="49" t="s">
        <v>26</v>
      </c>
      <c r="AZ118" s="49" t="s">
        <v>32</v>
      </c>
      <c r="BA118" s="49" t="s">
        <v>80</v>
      </c>
      <c r="BB118" s="49" t="s">
        <v>45</v>
      </c>
      <c r="BC118" s="50" t="s">
        <v>95</v>
      </c>
      <c r="BD118" s="42"/>
      <c r="BE118" s="24"/>
      <c r="BG118" s="19"/>
      <c r="BH118" s="34"/>
      <c r="BI118" s="44">
        <f>F59</f>
        <v>46</v>
      </c>
      <c r="BJ118" s="45">
        <f>F46</f>
        <v>33</v>
      </c>
      <c r="BK118" s="45">
        <f>F57</f>
        <v>44</v>
      </c>
      <c r="BL118" s="45">
        <f>F94</f>
        <v>81</v>
      </c>
      <c r="BM118" s="45">
        <f>F69</f>
        <v>56</v>
      </c>
      <c r="BN118" s="45">
        <f>F80</f>
        <v>67</v>
      </c>
      <c r="BO118" s="45">
        <f>F36</f>
        <v>23</v>
      </c>
      <c r="BP118" s="45">
        <f>F20</f>
        <v>7</v>
      </c>
      <c r="BQ118" s="46">
        <f>F25</f>
        <v>12</v>
      </c>
      <c r="BR118" s="47">
        <f t="shared" si="114"/>
        <v>20049</v>
      </c>
      <c r="BS118" s="2"/>
      <c r="BT118" s="48" t="s">
        <v>25</v>
      </c>
      <c r="BU118" s="49" t="s">
        <v>50</v>
      </c>
      <c r="BV118" s="49" t="s">
        <v>98</v>
      </c>
      <c r="BW118" s="49" t="s">
        <v>13</v>
      </c>
      <c r="BX118" s="49" t="s">
        <v>42</v>
      </c>
      <c r="BY118" s="49" t="s">
        <v>70</v>
      </c>
      <c r="BZ118" s="49" t="s">
        <v>80</v>
      </c>
      <c r="CA118" s="49" t="s">
        <v>37</v>
      </c>
      <c r="CB118" s="50" t="s">
        <v>62</v>
      </c>
      <c r="CC118" s="42"/>
      <c r="CD118" s="24"/>
      <c r="CF118" s="19"/>
      <c r="CG118" s="34"/>
      <c r="CH118" s="44">
        <f>F67</f>
        <v>54</v>
      </c>
      <c r="CI118" s="45">
        <f>F44</f>
        <v>31</v>
      </c>
      <c r="CJ118" s="45">
        <f>F51</f>
        <v>38</v>
      </c>
      <c r="CK118" s="45">
        <f>F86</f>
        <v>73</v>
      </c>
      <c r="CL118" s="45">
        <f>F75</f>
        <v>62</v>
      </c>
      <c r="CM118" s="45">
        <f>F82</f>
        <v>69</v>
      </c>
      <c r="CN118" s="45">
        <f>F36</f>
        <v>23</v>
      </c>
      <c r="CO118" s="45">
        <f>F16</f>
        <v>3</v>
      </c>
      <c r="CP118" s="46">
        <f>F29</f>
        <v>16</v>
      </c>
      <c r="CQ118" s="47">
        <f t="shared" si="115"/>
        <v>20049</v>
      </c>
      <c r="CR118" s="2"/>
      <c r="CS118" s="48" t="s">
        <v>30</v>
      </c>
      <c r="CT118" s="49" t="s">
        <v>39</v>
      </c>
      <c r="CU118" s="49" t="s">
        <v>51</v>
      </c>
      <c r="CV118" s="49" t="s">
        <v>60</v>
      </c>
      <c r="CW118" s="49" t="s">
        <v>69</v>
      </c>
      <c r="CX118" s="49" t="s">
        <v>92</v>
      </c>
      <c r="CY118" s="49" t="s">
        <v>80</v>
      </c>
      <c r="CZ118" s="49" t="s">
        <v>12</v>
      </c>
      <c r="DA118" s="50" t="s">
        <v>21</v>
      </c>
      <c r="DB118" s="42"/>
      <c r="DC118" s="24"/>
      <c r="DE118" s="19"/>
      <c r="DF118" s="34"/>
      <c r="DG118" s="44">
        <f>F59</f>
        <v>46</v>
      </c>
      <c r="DH118" s="45">
        <f>F48</f>
        <v>35</v>
      </c>
      <c r="DI118" s="45">
        <f>F55</f>
        <v>42</v>
      </c>
      <c r="DJ118" s="45">
        <f>F94</f>
        <v>81</v>
      </c>
      <c r="DK118" s="45">
        <f>F71</f>
        <v>58</v>
      </c>
      <c r="DL118" s="45">
        <f>F78</f>
        <v>65</v>
      </c>
      <c r="DM118" s="45">
        <f>F36</f>
        <v>23</v>
      </c>
      <c r="DN118" s="45">
        <f>F16</f>
        <v>3</v>
      </c>
      <c r="DO118" s="46">
        <f>F29</f>
        <v>16</v>
      </c>
      <c r="DP118" s="47">
        <f t="shared" si="116"/>
        <v>20049</v>
      </c>
      <c r="DQ118" s="2"/>
      <c r="DR118" s="48" t="s">
        <v>25</v>
      </c>
      <c r="DS118" s="49" t="s">
        <v>84</v>
      </c>
      <c r="DT118" s="49" t="s">
        <v>14</v>
      </c>
      <c r="DU118" s="49" t="s">
        <v>13</v>
      </c>
      <c r="DV118" s="49" t="s">
        <v>26</v>
      </c>
      <c r="DW118" s="49" t="s">
        <v>85</v>
      </c>
      <c r="DX118" s="49" t="s">
        <v>80</v>
      </c>
      <c r="DY118" s="49" t="s">
        <v>12</v>
      </c>
      <c r="DZ118" s="50" t="s">
        <v>21</v>
      </c>
      <c r="EA118" s="42"/>
      <c r="EB118" s="24"/>
      <c r="ED118" s="19"/>
      <c r="EE118" s="34"/>
      <c r="EF118" s="44">
        <f>F67</f>
        <v>54</v>
      </c>
      <c r="EG118" s="45">
        <f>F42</f>
        <v>29</v>
      </c>
      <c r="EH118" s="45">
        <f>F53</f>
        <v>40</v>
      </c>
      <c r="EI118" s="45">
        <f>F86</f>
        <v>73</v>
      </c>
      <c r="EJ118" s="45">
        <f>F73</f>
        <v>60</v>
      </c>
      <c r="EK118" s="45">
        <f>F84</f>
        <v>71</v>
      </c>
      <c r="EL118" s="45">
        <f>F36</f>
        <v>23</v>
      </c>
      <c r="EM118" s="45">
        <f>F20</f>
        <v>7</v>
      </c>
      <c r="EN118" s="46">
        <f>F25</f>
        <v>12</v>
      </c>
      <c r="EO118" s="47">
        <f t="shared" si="117"/>
        <v>20049</v>
      </c>
      <c r="EP118" s="2"/>
      <c r="EQ118" s="48" t="s">
        <v>30</v>
      </c>
      <c r="ER118" s="49" t="s">
        <v>67</v>
      </c>
      <c r="ES118" s="49" t="s">
        <v>82</v>
      </c>
      <c r="ET118" s="49" t="s">
        <v>60</v>
      </c>
      <c r="EU118" s="49" t="s">
        <v>87</v>
      </c>
      <c r="EV118" s="49" t="s">
        <v>32</v>
      </c>
      <c r="EW118" s="49" t="s">
        <v>80</v>
      </c>
      <c r="EX118" s="49" t="s">
        <v>37</v>
      </c>
      <c r="EY118" s="50" t="s">
        <v>62</v>
      </c>
      <c r="EZ118" s="42"/>
      <c r="FA118" s="24"/>
      <c r="FC118" s="19"/>
      <c r="FD118" s="34"/>
      <c r="FE118" s="44">
        <f>F65</f>
        <v>52</v>
      </c>
      <c r="FF118" s="45">
        <f>F46</f>
        <v>33</v>
      </c>
      <c r="FG118" s="45">
        <f>F51</f>
        <v>38</v>
      </c>
      <c r="FH118" s="45">
        <f>F88</f>
        <v>75</v>
      </c>
      <c r="FI118" s="45">
        <f>F75</f>
        <v>62</v>
      </c>
      <c r="FJ118" s="45">
        <f>F80</f>
        <v>67</v>
      </c>
      <c r="FK118" s="45">
        <f>F36</f>
        <v>23</v>
      </c>
      <c r="FL118" s="45">
        <f>F14</f>
        <v>1</v>
      </c>
      <c r="FM118" s="46">
        <f>F31</f>
        <v>18</v>
      </c>
      <c r="FN118" s="47">
        <f t="shared" si="118"/>
        <v>20049</v>
      </c>
      <c r="FO118" s="2"/>
      <c r="FP118" s="48" t="s">
        <v>56</v>
      </c>
      <c r="FQ118" s="49" t="s">
        <v>50</v>
      </c>
      <c r="FR118" s="49" t="s">
        <v>51</v>
      </c>
      <c r="FS118" s="49" t="s">
        <v>68</v>
      </c>
      <c r="FT118" s="49" t="s">
        <v>69</v>
      </c>
      <c r="FU118" s="49" t="s">
        <v>70</v>
      </c>
      <c r="FV118" s="49" t="s">
        <v>80</v>
      </c>
      <c r="FW118" s="49" t="s">
        <v>81</v>
      </c>
      <c r="FX118" s="50" t="s">
        <v>79</v>
      </c>
      <c r="FY118" s="42"/>
      <c r="FZ118" s="24"/>
      <c r="GB118" s="19"/>
      <c r="GC118" s="34"/>
      <c r="GD118" s="44">
        <f>F61</f>
        <v>48</v>
      </c>
      <c r="GE118" s="45">
        <f>F44</f>
        <v>31</v>
      </c>
      <c r="GF118" s="45">
        <f>F57</f>
        <v>44</v>
      </c>
      <c r="GG118" s="45">
        <f>F92</f>
        <v>79</v>
      </c>
      <c r="GH118" s="45">
        <f>F69</f>
        <v>56</v>
      </c>
      <c r="GI118" s="45">
        <f>F82</f>
        <v>69</v>
      </c>
      <c r="GJ118" s="45">
        <f>F36</f>
        <v>23</v>
      </c>
      <c r="GK118" s="45">
        <f>F22</f>
        <v>9</v>
      </c>
      <c r="GL118" s="46">
        <f>F23</f>
        <v>10</v>
      </c>
      <c r="GM118" s="47">
        <f t="shared" si="119"/>
        <v>20049</v>
      </c>
      <c r="GN118" s="2"/>
      <c r="GO118" s="48" t="s">
        <v>83</v>
      </c>
      <c r="GP118" s="49" t="s">
        <v>39</v>
      </c>
      <c r="GQ118" s="49" t="s">
        <v>98</v>
      </c>
      <c r="GR118" s="49" t="s">
        <v>86</v>
      </c>
      <c r="GS118" s="49" t="s">
        <v>42</v>
      </c>
      <c r="GT118" s="49" t="s">
        <v>92</v>
      </c>
      <c r="GU118" s="49" t="s">
        <v>80</v>
      </c>
      <c r="GV118" s="49" t="s">
        <v>45</v>
      </c>
      <c r="GW118" s="50" t="s">
        <v>95</v>
      </c>
      <c r="GX118" s="42"/>
      <c r="GY118" s="24"/>
    </row>
    <row r="119" spans="9:207" x14ac:dyDescent="0.2">
      <c r="I119" s="19"/>
      <c r="J119" s="34"/>
      <c r="K119" s="44">
        <f>F77</f>
        <v>64</v>
      </c>
      <c r="L119" s="45">
        <f>F94</f>
        <v>81</v>
      </c>
      <c r="M119" s="45">
        <f>F72</f>
        <v>59</v>
      </c>
      <c r="N119" s="45">
        <f>F30</f>
        <v>17</v>
      </c>
      <c r="O119" s="45">
        <f>F35</f>
        <v>22</v>
      </c>
      <c r="P119" s="45">
        <f>F16</f>
        <v>3</v>
      </c>
      <c r="Q119" s="45">
        <f>F55</f>
        <v>42</v>
      </c>
      <c r="R119" s="45">
        <f>F60</f>
        <v>47</v>
      </c>
      <c r="S119" s="46">
        <f>F47</f>
        <v>34</v>
      </c>
      <c r="T119" s="47">
        <f t="shared" si="112"/>
        <v>20049</v>
      </c>
      <c r="U119" s="2"/>
      <c r="V119" s="48" t="s">
        <v>19</v>
      </c>
      <c r="W119" s="49" t="s">
        <v>13</v>
      </c>
      <c r="X119" s="49" t="s">
        <v>18</v>
      </c>
      <c r="Y119" s="49" t="s">
        <v>17</v>
      </c>
      <c r="Z119" s="49" t="s">
        <v>11</v>
      </c>
      <c r="AA119" s="49" t="s">
        <v>12</v>
      </c>
      <c r="AB119" s="49" t="s">
        <v>14</v>
      </c>
      <c r="AC119" s="49" t="s">
        <v>16</v>
      </c>
      <c r="AD119" s="50" t="s">
        <v>15</v>
      </c>
      <c r="AE119" s="42"/>
      <c r="AF119" s="24"/>
      <c r="AH119" s="19"/>
      <c r="AI119" s="34"/>
      <c r="AJ119" s="44">
        <f>F85</f>
        <v>72</v>
      </c>
      <c r="AK119" s="45">
        <f>F86</f>
        <v>73</v>
      </c>
      <c r="AL119" s="45">
        <f>F72</f>
        <v>59</v>
      </c>
      <c r="AM119" s="45">
        <f>F24</f>
        <v>11</v>
      </c>
      <c r="AN119" s="45">
        <f>F37</f>
        <v>24</v>
      </c>
      <c r="AO119" s="45">
        <f>F20</f>
        <v>7</v>
      </c>
      <c r="AP119" s="45">
        <f>F53</f>
        <v>40</v>
      </c>
      <c r="AQ119" s="45">
        <f>F66</f>
        <v>53</v>
      </c>
      <c r="AR119" s="46">
        <f>F43</f>
        <v>30</v>
      </c>
      <c r="AS119" s="47">
        <f t="shared" si="113"/>
        <v>20049</v>
      </c>
      <c r="AT119" s="2"/>
      <c r="AU119" s="48" t="s">
        <v>54</v>
      </c>
      <c r="AV119" s="49" t="s">
        <v>60</v>
      </c>
      <c r="AW119" s="49" t="s">
        <v>18</v>
      </c>
      <c r="AX119" s="49" t="s">
        <v>73</v>
      </c>
      <c r="AY119" s="49" t="s">
        <v>22</v>
      </c>
      <c r="AZ119" s="49" t="s">
        <v>37</v>
      </c>
      <c r="BA119" s="49" t="s">
        <v>82</v>
      </c>
      <c r="BB119" s="49" t="s">
        <v>38</v>
      </c>
      <c r="BC119" s="50" t="s">
        <v>93</v>
      </c>
      <c r="BD119" s="42"/>
      <c r="BE119" s="24"/>
      <c r="BG119" s="19"/>
      <c r="BH119" s="34"/>
      <c r="BI119" s="44">
        <f>F83</f>
        <v>70</v>
      </c>
      <c r="BJ119" s="45">
        <f>F88</f>
        <v>75</v>
      </c>
      <c r="BK119" s="45">
        <f>F72</f>
        <v>59</v>
      </c>
      <c r="BL119" s="45">
        <f>F28</f>
        <v>15</v>
      </c>
      <c r="BM119" s="45">
        <f>F39</f>
        <v>26</v>
      </c>
      <c r="BN119" s="45">
        <f>F14</f>
        <v>1</v>
      </c>
      <c r="BO119" s="45">
        <f>F51</f>
        <v>38</v>
      </c>
      <c r="BP119" s="45">
        <f>F62</f>
        <v>49</v>
      </c>
      <c r="BQ119" s="46">
        <f>F49</f>
        <v>36</v>
      </c>
      <c r="BR119" s="47">
        <f t="shared" si="114"/>
        <v>20049</v>
      </c>
      <c r="BS119" s="2"/>
      <c r="BT119" s="48" t="s">
        <v>43</v>
      </c>
      <c r="BU119" s="49" t="s">
        <v>68</v>
      </c>
      <c r="BV119" s="49" t="s">
        <v>18</v>
      </c>
      <c r="BW119" s="49" t="s">
        <v>31</v>
      </c>
      <c r="BX119" s="49" t="s">
        <v>63</v>
      </c>
      <c r="BY119" s="49" t="s">
        <v>81</v>
      </c>
      <c r="BZ119" s="49" t="s">
        <v>51</v>
      </c>
      <c r="CA119" s="49" t="s">
        <v>99</v>
      </c>
      <c r="CB119" s="50" t="s">
        <v>23</v>
      </c>
      <c r="CC119" s="42"/>
      <c r="CD119" s="24"/>
      <c r="CF119" s="19"/>
      <c r="CG119" s="34"/>
      <c r="CH119" s="44">
        <f>F79</f>
        <v>66</v>
      </c>
      <c r="CI119" s="45">
        <f>F92</f>
        <v>79</v>
      </c>
      <c r="CJ119" s="45">
        <f>F72</f>
        <v>59</v>
      </c>
      <c r="CK119" s="45">
        <f>F26</f>
        <v>13</v>
      </c>
      <c r="CL119" s="45">
        <f>F33</f>
        <v>20</v>
      </c>
      <c r="CM119" s="45">
        <f>F22</f>
        <v>9</v>
      </c>
      <c r="CN119" s="45">
        <f>F57</f>
        <v>44</v>
      </c>
      <c r="CO119" s="45">
        <f>F64</f>
        <v>51</v>
      </c>
      <c r="CP119" s="46">
        <f>F41</f>
        <v>28</v>
      </c>
      <c r="CQ119" s="47">
        <f t="shared" si="115"/>
        <v>20049</v>
      </c>
      <c r="CR119" s="2"/>
      <c r="CS119" s="48" t="s">
        <v>27</v>
      </c>
      <c r="CT119" s="49" t="s">
        <v>86</v>
      </c>
      <c r="CU119" s="49" t="s">
        <v>18</v>
      </c>
      <c r="CV119" s="49" t="s">
        <v>57</v>
      </c>
      <c r="CW119" s="49" t="s">
        <v>36</v>
      </c>
      <c r="CX119" s="49" t="s">
        <v>45</v>
      </c>
      <c r="CY119" s="49" t="s">
        <v>98</v>
      </c>
      <c r="CZ119" s="49" t="s">
        <v>66</v>
      </c>
      <c r="DA119" s="50" t="s">
        <v>75</v>
      </c>
      <c r="DB119" s="42"/>
      <c r="DC119" s="24"/>
      <c r="DE119" s="19"/>
      <c r="DF119" s="34"/>
      <c r="DG119" s="44">
        <f>F79</f>
        <v>66</v>
      </c>
      <c r="DH119" s="45">
        <f>F92</f>
        <v>79</v>
      </c>
      <c r="DI119" s="45">
        <f>F72</f>
        <v>59</v>
      </c>
      <c r="DJ119" s="45">
        <f>F30</f>
        <v>17</v>
      </c>
      <c r="DK119" s="45">
        <f>F37</f>
        <v>24</v>
      </c>
      <c r="DL119" s="45">
        <f>F14</f>
        <v>1</v>
      </c>
      <c r="DM119" s="45">
        <f>F53</f>
        <v>40</v>
      </c>
      <c r="DN119" s="45">
        <f>F60</f>
        <v>47</v>
      </c>
      <c r="DO119" s="46">
        <f>F49</f>
        <v>36</v>
      </c>
      <c r="DP119" s="47">
        <f t="shared" si="116"/>
        <v>20049</v>
      </c>
      <c r="DQ119" s="2"/>
      <c r="DR119" s="48" t="s">
        <v>27</v>
      </c>
      <c r="DS119" s="49" t="s">
        <v>86</v>
      </c>
      <c r="DT119" s="49" t="s">
        <v>18</v>
      </c>
      <c r="DU119" s="49" t="s">
        <v>17</v>
      </c>
      <c r="DV119" s="49" t="s">
        <v>22</v>
      </c>
      <c r="DW119" s="49" t="s">
        <v>81</v>
      </c>
      <c r="DX119" s="49" t="s">
        <v>82</v>
      </c>
      <c r="DY119" s="49" t="s">
        <v>16</v>
      </c>
      <c r="DZ119" s="50" t="s">
        <v>23</v>
      </c>
      <c r="EA119" s="42"/>
      <c r="EB119" s="24"/>
      <c r="ED119" s="19"/>
      <c r="EE119" s="34"/>
      <c r="EF119" s="44">
        <f>F83</f>
        <v>70</v>
      </c>
      <c r="EG119" s="45">
        <f>F88</f>
        <v>75</v>
      </c>
      <c r="EH119" s="45">
        <f>F72</f>
        <v>59</v>
      </c>
      <c r="EI119" s="45">
        <f>F24</f>
        <v>11</v>
      </c>
      <c r="EJ119" s="45">
        <f>F35</f>
        <v>22</v>
      </c>
      <c r="EK119" s="45">
        <f>F22</f>
        <v>9</v>
      </c>
      <c r="EL119" s="45">
        <f>F55</f>
        <v>42</v>
      </c>
      <c r="EM119" s="45">
        <f>F66</f>
        <v>53</v>
      </c>
      <c r="EN119" s="46">
        <f>F41</f>
        <v>28</v>
      </c>
      <c r="EO119" s="47">
        <f t="shared" si="117"/>
        <v>20049</v>
      </c>
      <c r="EP119" s="2"/>
      <c r="EQ119" s="48" t="s">
        <v>43</v>
      </c>
      <c r="ER119" s="49" t="s">
        <v>68</v>
      </c>
      <c r="ES119" s="49" t="s">
        <v>18</v>
      </c>
      <c r="ET119" s="49" t="s">
        <v>73</v>
      </c>
      <c r="EU119" s="49" t="s">
        <v>11</v>
      </c>
      <c r="EV119" s="49" t="s">
        <v>45</v>
      </c>
      <c r="EW119" s="49" t="s">
        <v>14</v>
      </c>
      <c r="EX119" s="49" t="s">
        <v>38</v>
      </c>
      <c r="EY119" s="50" t="s">
        <v>75</v>
      </c>
      <c r="EZ119" s="42"/>
      <c r="FA119" s="24"/>
      <c r="FC119" s="19"/>
      <c r="FD119" s="34"/>
      <c r="FE119" s="44">
        <f>F77</f>
        <v>64</v>
      </c>
      <c r="FF119" s="45">
        <f>F94</f>
        <v>81</v>
      </c>
      <c r="FG119" s="45">
        <f>F72</f>
        <v>59</v>
      </c>
      <c r="FH119" s="45">
        <f>F28</f>
        <v>15</v>
      </c>
      <c r="FI119" s="45">
        <f>F33</f>
        <v>20</v>
      </c>
      <c r="FJ119" s="45">
        <f>F20</f>
        <v>7</v>
      </c>
      <c r="FK119" s="45">
        <f>F57</f>
        <v>44</v>
      </c>
      <c r="FL119" s="45">
        <f>F62</f>
        <v>49</v>
      </c>
      <c r="FM119" s="46">
        <f>F43</f>
        <v>30</v>
      </c>
      <c r="FN119" s="47">
        <f t="shared" si="118"/>
        <v>20049</v>
      </c>
      <c r="FO119" s="2"/>
      <c r="FP119" s="48" t="s">
        <v>19</v>
      </c>
      <c r="FQ119" s="49" t="s">
        <v>13</v>
      </c>
      <c r="FR119" s="49" t="s">
        <v>18</v>
      </c>
      <c r="FS119" s="49" t="s">
        <v>31</v>
      </c>
      <c r="FT119" s="49" t="s">
        <v>36</v>
      </c>
      <c r="FU119" s="49" t="s">
        <v>37</v>
      </c>
      <c r="FV119" s="49" t="s">
        <v>98</v>
      </c>
      <c r="FW119" s="49" t="s">
        <v>99</v>
      </c>
      <c r="FX119" s="50" t="s">
        <v>93</v>
      </c>
      <c r="FY119" s="42"/>
      <c r="FZ119" s="24"/>
      <c r="GB119" s="19"/>
      <c r="GC119" s="34"/>
      <c r="GD119" s="44">
        <f>F85</f>
        <v>72</v>
      </c>
      <c r="GE119" s="45">
        <f>F86</f>
        <v>73</v>
      </c>
      <c r="GF119" s="45">
        <f>F72</f>
        <v>59</v>
      </c>
      <c r="GG119" s="45">
        <f>F26</f>
        <v>13</v>
      </c>
      <c r="GH119" s="45">
        <f>F39</f>
        <v>26</v>
      </c>
      <c r="GI119" s="45">
        <f>F16</f>
        <v>3</v>
      </c>
      <c r="GJ119" s="45">
        <f>F51</f>
        <v>38</v>
      </c>
      <c r="GK119" s="45">
        <f>F64</f>
        <v>51</v>
      </c>
      <c r="GL119" s="46">
        <f>F47</f>
        <v>34</v>
      </c>
      <c r="GM119" s="47">
        <f t="shared" si="119"/>
        <v>20049</v>
      </c>
      <c r="GN119" s="2"/>
      <c r="GO119" s="48" t="s">
        <v>54</v>
      </c>
      <c r="GP119" s="49" t="s">
        <v>60</v>
      </c>
      <c r="GQ119" s="49" t="s">
        <v>18</v>
      </c>
      <c r="GR119" s="49" t="s">
        <v>57</v>
      </c>
      <c r="GS119" s="49" t="s">
        <v>63</v>
      </c>
      <c r="GT119" s="49" t="s">
        <v>12</v>
      </c>
      <c r="GU119" s="49" t="s">
        <v>51</v>
      </c>
      <c r="GV119" s="49" t="s">
        <v>66</v>
      </c>
      <c r="GW119" s="50" t="s">
        <v>15</v>
      </c>
      <c r="GX119" s="42"/>
      <c r="GY119" s="24"/>
    </row>
    <row r="120" spans="9:207" x14ac:dyDescent="0.2">
      <c r="I120" s="19"/>
      <c r="J120" s="34"/>
      <c r="K120" s="44">
        <f>F28</f>
        <v>15</v>
      </c>
      <c r="L120" s="45">
        <f>F33</f>
        <v>20</v>
      </c>
      <c r="M120" s="45">
        <f>F20</f>
        <v>7</v>
      </c>
      <c r="N120" s="45">
        <f>F50</f>
        <v>37</v>
      </c>
      <c r="O120" s="45">
        <f>F67</f>
        <v>54</v>
      </c>
      <c r="P120" s="45">
        <f>F45</f>
        <v>32</v>
      </c>
      <c r="Q120" s="45">
        <f>F84</f>
        <v>71</v>
      </c>
      <c r="R120" s="45">
        <f>F89</f>
        <v>76</v>
      </c>
      <c r="S120" s="46">
        <f>F70</f>
        <v>57</v>
      </c>
      <c r="T120" s="47">
        <f t="shared" si="112"/>
        <v>20049</v>
      </c>
      <c r="U120" s="2"/>
      <c r="V120" s="48" t="s">
        <v>31</v>
      </c>
      <c r="W120" s="49" t="s">
        <v>36</v>
      </c>
      <c r="X120" s="49" t="s">
        <v>37</v>
      </c>
      <c r="Y120" s="49" t="s">
        <v>29</v>
      </c>
      <c r="Z120" s="49" t="s">
        <v>30</v>
      </c>
      <c r="AA120" s="49" t="s">
        <v>35</v>
      </c>
      <c r="AB120" s="49" t="s">
        <v>32</v>
      </c>
      <c r="AC120" s="49" t="s">
        <v>33</v>
      </c>
      <c r="AD120" s="50" t="s">
        <v>34</v>
      </c>
      <c r="AE120" s="42"/>
      <c r="AF120" s="24"/>
      <c r="AH120" s="19"/>
      <c r="AI120" s="34"/>
      <c r="AJ120" s="44">
        <f>F26</f>
        <v>13</v>
      </c>
      <c r="AK120" s="45">
        <f>F39</f>
        <v>26</v>
      </c>
      <c r="AL120" s="45">
        <f>F16</f>
        <v>3</v>
      </c>
      <c r="AM120" s="45">
        <f>F58</f>
        <v>45</v>
      </c>
      <c r="AN120" s="45">
        <f>F59</f>
        <v>46</v>
      </c>
      <c r="AO120" s="45">
        <f>F45</f>
        <v>32</v>
      </c>
      <c r="AP120" s="45">
        <f>F78</f>
        <v>65</v>
      </c>
      <c r="AQ120" s="45">
        <f>F91</f>
        <v>78</v>
      </c>
      <c r="AR120" s="46">
        <f>F74</f>
        <v>61</v>
      </c>
      <c r="AS120" s="47">
        <f t="shared" si="113"/>
        <v>20049</v>
      </c>
      <c r="AT120" s="2"/>
      <c r="AU120" s="48" t="s">
        <v>57</v>
      </c>
      <c r="AV120" s="49" t="s">
        <v>63</v>
      </c>
      <c r="AW120" s="49" t="s">
        <v>12</v>
      </c>
      <c r="AX120" s="49" t="s">
        <v>76</v>
      </c>
      <c r="AY120" s="49" t="s">
        <v>25</v>
      </c>
      <c r="AZ120" s="49" t="s">
        <v>35</v>
      </c>
      <c r="BA120" s="49" t="s">
        <v>85</v>
      </c>
      <c r="BB120" s="49" t="s">
        <v>41</v>
      </c>
      <c r="BC120" s="50" t="s">
        <v>91</v>
      </c>
      <c r="BD120" s="42"/>
      <c r="BE120" s="24"/>
      <c r="BG120" s="19"/>
      <c r="BH120" s="34"/>
      <c r="BI120" s="44">
        <f>F24</f>
        <v>11</v>
      </c>
      <c r="BJ120" s="45">
        <f>F35</f>
        <v>22</v>
      </c>
      <c r="BK120" s="45">
        <f>F22</f>
        <v>9</v>
      </c>
      <c r="BL120" s="45">
        <f>F56</f>
        <v>43</v>
      </c>
      <c r="BM120" s="45">
        <f>F61</f>
        <v>48</v>
      </c>
      <c r="BN120" s="45">
        <f>F45</f>
        <v>32</v>
      </c>
      <c r="BO120" s="45">
        <f>F82</f>
        <v>69</v>
      </c>
      <c r="BP120" s="45">
        <f>F93</f>
        <v>80</v>
      </c>
      <c r="BQ120" s="46">
        <f>F68</f>
        <v>55</v>
      </c>
      <c r="BR120" s="47">
        <f t="shared" si="114"/>
        <v>20049</v>
      </c>
      <c r="BS120" s="2"/>
      <c r="BT120" s="48" t="s">
        <v>73</v>
      </c>
      <c r="BU120" s="49" t="s">
        <v>11</v>
      </c>
      <c r="BV120" s="49" t="s">
        <v>45</v>
      </c>
      <c r="BW120" s="49" t="s">
        <v>65</v>
      </c>
      <c r="BX120" s="49" t="s">
        <v>83</v>
      </c>
      <c r="BY120" s="49" t="s">
        <v>35</v>
      </c>
      <c r="BZ120" s="49" t="s">
        <v>92</v>
      </c>
      <c r="CA120" s="49" t="s">
        <v>28</v>
      </c>
      <c r="CB120" s="50" t="s">
        <v>53</v>
      </c>
      <c r="CC120" s="42"/>
      <c r="CD120" s="24"/>
      <c r="CF120" s="19"/>
      <c r="CG120" s="34"/>
      <c r="CH120" s="44">
        <f>F30</f>
        <v>17</v>
      </c>
      <c r="CI120" s="45">
        <f>F37</f>
        <v>24</v>
      </c>
      <c r="CJ120" s="45">
        <f>F14</f>
        <v>1</v>
      </c>
      <c r="CK120" s="45">
        <f>F52</f>
        <v>39</v>
      </c>
      <c r="CL120" s="45">
        <f>F65</f>
        <v>52</v>
      </c>
      <c r="CM120" s="45">
        <f>F45</f>
        <v>32</v>
      </c>
      <c r="CN120" s="45">
        <f>F80</f>
        <v>67</v>
      </c>
      <c r="CO120" s="45">
        <f>F87</f>
        <v>74</v>
      </c>
      <c r="CP120" s="46">
        <f>F76</f>
        <v>63</v>
      </c>
      <c r="CQ120" s="47">
        <f t="shared" si="115"/>
        <v>20049</v>
      </c>
      <c r="CR120" s="2"/>
      <c r="CS120" s="48" t="s">
        <v>17</v>
      </c>
      <c r="CT120" s="49" t="s">
        <v>22</v>
      </c>
      <c r="CU120" s="49" t="s">
        <v>81</v>
      </c>
      <c r="CV120" s="49" t="s">
        <v>40</v>
      </c>
      <c r="CW120" s="49" t="s">
        <v>56</v>
      </c>
      <c r="CX120" s="49" t="s">
        <v>35</v>
      </c>
      <c r="CY120" s="49" t="s">
        <v>70</v>
      </c>
      <c r="CZ120" s="49" t="s">
        <v>97</v>
      </c>
      <c r="DA120" s="50" t="s">
        <v>61</v>
      </c>
      <c r="DB120" s="42"/>
      <c r="DC120" s="24"/>
      <c r="DE120" s="19"/>
      <c r="DF120" s="34"/>
      <c r="DG120" s="44">
        <f>F26</f>
        <v>13</v>
      </c>
      <c r="DH120" s="45">
        <f>F33</f>
        <v>20</v>
      </c>
      <c r="DI120" s="45">
        <f>F22</f>
        <v>9</v>
      </c>
      <c r="DJ120" s="45">
        <f>F52</f>
        <v>39</v>
      </c>
      <c r="DK120" s="45">
        <f>F65</f>
        <v>52</v>
      </c>
      <c r="DL120" s="45">
        <f>F45</f>
        <v>32</v>
      </c>
      <c r="DM120" s="45">
        <f>F84</f>
        <v>71</v>
      </c>
      <c r="DN120" s="45">
        <f>F91</f>
        <v>78</v>
      </c>
      <c r="DO120" s="46">
        <f>F68</f>
        <v>55</v>
      </c>
      <c r="DP120" s="47">
        <f t="shared" si="116"/>
        <v>20049</v>
      </c>
      <c r="DQ120" s="2"/>
      <c r="DR120" s="48" t="s">
        <v>57</v>
      </c>
      <c r="DS120" s="49" t="s">
        <v>36</v>
      </c>
      <c r="DT120" s="49" t="s">
        <v>45</v>
      </c>
      <c r="DU120" s="49" t="s">
        <v>40</v>
      </c>
      <c r="DV120" s="49" t="s">
        <v>56</v>
      </c>
      <c r="DW120" s="49" t="s">
        <v>35</v>
      </c>
      <c r="DX120" s="49" t="s">
        <v>32</v>
      </c>
      <c r="DY120" s="49" t="s">
        <v>41</v>
      </c>
      <c r="DZ120" s="50" t="s">
        <v>53</v>
      </c>
      <c r="EA120" s="42"/>
      <c r="EB120" s="24"/>
      <c r="ED120" s="19"/>
      <c r="EE120" s="34"/>
      <c r="EF120" s="44">
        <f>F28</f>
        <v>15</v>
      </c>
      <c r="EG120" s="45">
        <f>F39</f>
        <v>26</v>
      </c>
      <c r="EH120" s="45">
        <f>F14</f>
        <v>1</v>
      </c>
      <c r="EI120" s="45">
        <f>F56</f>
        <v>43</v>
      </c>
      <c r="EJ120" s="45">
        <f>F61</f>
        <v>48</v>
      </c>
      <c r="EK120" s="45">
        <f>F45</f>
        <v>32</v>
      </c>
      <c r="EL120" s="45">
        <f>F78</f>
        <v>65</v>
      </c>
      <c r="EM120" s="45">
        <f>F89</f>
        <v>76</v>
      </c>
      <c r="EN120" s="46">
        <f>F76</f>
        <v>63</v>
      </c>
      <c r="EO120" s="47">
        <f t="shared" si="117"/>
        <v>20049</v>
      </c>
      <c r="EP120" s="2"/>
      <c r="EQ120" s="48" t="s">
        <v>31</v>
      </c>
      <c r="ER120" s="49" t="s">
        <v>63</v>
      </c>
      <c r="ES120" s="49" t="s">
        <v>81</v>
      </c>
      <c r="ET120" s="49" t="s">
        <v>65</v>
      </c>
      <c r="EU120" s="49" t="s">
        <v>83</v>
      </c>
      <c r="EV120" s="49" t="s">
        <v>35</v>
      </c>
      <c r="EW120" s="49" t="s">
        <v>85</v>
      </c>
      <c r="EX120" s="49" t="s">
        <v>33</v>
      </c>
      <c r="EY120" s="50" t="s">
        <v>61</v>
      </c>
      <c r="EZ120" s="42"/>
      <c r="FA120" s="24"/>
      <c r="FC120" s="19"/>
      <c r="FD120" s="34"/>
      <c r="FE120" s="44">
        <f>F30</f>
        <v>17</v>
      </c>
      <c r="FF120" s="45">
        <f>F35</f>
        <v>22</v>
      </c>
      <c r="FG120" s="45">
        <f>F16</f>
        <v>3</v>
      </c>
      <c r="FH120" s="45">
        <f>F50</f>
        <v>37</v>
      </c>
      <c r="FI120" s="45">
        <f>F67</f>
        <v>54</v>
      </c>
      <c r="FJ120" s="45">
        <f>F45</f>
        <v>32</v>
      </c>
      <c r="FK120" s="45">
        <f>F82</f>
        <v>69</v>
      </c>
      <c r="FL120" s="45">
        <f>F87</f>
        <v>74</v>
      </c>
      <c r="FM120" s="46">
        <f>F74</f>
        <v>61</v>
      </c>
      <c r="FN120" s="47">
        <f t="shared" si="118"/>
        <v>20049</v>
      </c>
      <c r="FO120" s="2"/>
      <c r="FP120" s="48" t="s">
        <v>17</v>
      </c>
      <c r="FQ120" s="49" t="s">
        <v>11</v>
      </c>
      <c r="FR120" s="49" t="s">
        <v>12</v>
      </c>
      <c r="FS120" s="49" t="s">
        <v>29</v>
      </c>
      <c r="FT120" s="49" t="s">
        <v>30</v>
      </c>
      <c r="FU120" s="49" t="s">
        <v>35</v>
      </c>
      <c r="FV120" s="49" t="s">
        <v>92</v>
      </c>
      <c r="FW120" s="49" t="s">
        <v>97</v>
      </c>
      <c r="FX120" s="50" t="s">
        <v>91</v>
      </c>
      <c r="FY120" s="42"/>
      <c r="FZ120" s="24"/>
      <c r="GB120" s="19"/>
      <c r="GC120" s="34"/>
      <c r="GD120" s="44">
        <f>F24</f>
        <v>11</v>
      </c>
      <c r="GE120" s="45">
        <f>F37</f>
        <v>24</v>
      </c>
      <c r="GF120" s="45">
        <f>F20</f>
        <v>7</v>
      </c>
      <c r="GG120" s="45">
        <f>F58</f>
        <v>45</v>
      </c>
      <c r="GH120" s="45">
        <f>F59</f>
        <v>46</v>
      </c>
      <c r="GI120" s="45">
        <f>F45</f>
        <v>32</v>
      </c>
      <c r="GJ120" s="45">
        <f>F80</f>
        <v>67</v>
      </c>
      <c r="GK120" s="45">
        <f>F93</f>
        <v>80</v>
      </c>
      <c r="GL120" s="46">
        <f>F70</f>
        <v>57</v>
      </c>
      <c r="GM120" s="47">
        <f t="shared" si="119"/>
        <v>20049</v>
      </c>
      <c r="GN120" s="2"/>
      <c r="GO120" s="48" t="s">
        <v>73</v>
      </c>
      <c r="GP120" s="49" t="s">
        <v>22</v>
      </c>
      <c r="GQ120" s="49" t="s">
        <v>37</v>
      </c>
      <c r="GR120" s="49" t="s">
        <v>76</v>
      </c>
      <c r="GS120" s="49" t="s">
        <v>25</v>
      </c>
      <c r="GT120" s="49" t="s">
        <v>35</v>
      </c>
      <c r="GU120" s="49" t="s">
        <v>70</v>
      </c>
      <c r="GV120" s="49" t="s">
        <v>28</v>
      </c>
      <c r="GW120" s="50" t="s">
        <v>34</v>
      </c>
      <c r="GX120" s="42"/>
      <c r="GY120" s="24"/>
    </row>
    <row r="121" spans="9:207" x14ac:dyDescent="0.2">
      <c r="I121" s="19"/>
      <c r="J121" s="34"/>
      <c r="K121" s="44">
        <f>F57</f>
        <v>44</v>
      </c>
      <c r="L121" s="45">
        <f>F62</f>
        <v>49</v>
      </c>
      <c r="M121" s="45">
        <f>F43</f>
        <v>30</v>
      </c>
      <c r="N121" s="45">
        <f>F82</f>
        <v>69</v>
      </c>
      <c r="O121" s="45">
        <f>F87</f>
        <v>74</v>
      </c>
      <c r="P121" s="45">
        <f>F74</f>
        <v>61</v>
      </c>
      <c r="Q121" s="45">
        <f>F23</f>
        <v>10</v>
      </c>
      <c r="R121" s="45">
        <f>F40</f>
        <v>27</v>
      </c>
      <c r="S121" s="46">
        <f>F18</f>
        <v>5</v>
      </c>
      <c r="T121" s="47">
        <f t="shared" si="112"/>
        <v>20049</v>
      </c>
      <c r="U121" s="2"/>
      <c r="V121" s="48" t="s">
        <v>98</v>
      </c>
      <c r="W121" s="49" t="s">
        <v>99</v>
      </c>
      <c r="X121" s="49" t="s">
        <v>93</v>
      </c>
      <c r="Y121" s="49" t="s">
        <v>92</v>
      </c>
      <c r="Z121" s="49" t="s">
        <v>97</v>
      </c>
      <c r="AA121" s="49" t="s">
        <v>91</v>
      </c>
      <c r="AB121" s="49" t="s">
        <v>95</v>
      </c>
      <c r="AC121" s="49" t="s">
        <v>96</v>
      </c>
      <c r="AD121" s="50" t="s">
        <v>94</v>
      </c>
      <c r="AE121" s="42"/>
      <c r="AF121" s="24"/>
      <c r="AH121" s="19"/>
      <c r="AI121" s="34"/>
      <c r="AJ121" s="44">
        <f>F51</f>
        <v>38</v>
      </c>
      <c r="AK121" s="45">
        <f>F64</f>
        <v>51</v>
      </c>
      <c r="AL121" s="45">
        <f>F47</f>
        <v>34</v>
      </c>
      <c r="AM121" s="45">
        <f>F80</f>
        <v>67</v>
      </c>
      <c r="AN121" s="45">
        <f>F93</f>
        <v>80</v>
      </c>
      <c r="AO121" s="45">
        <f>F70</f>
        <v>57</v>
      </c>
      <c r="AP121" s="45">
        <f>F31</f>
        <v>18</v>
      </c>
      <c r="AQ121" s="45">
        <f>F32</f>
        <v>19</v>
      </c>
      <c r="AR121" s="46">
        <f>F18</f>
        <v>5</v>
      </c>
      <c r="AS121" s="47">
        <f t="shared" si="113"/>
        <v>20049</v>
      </c>
      <c r="AT121" s="2"/>
      <c r="AU121" s="48" t="s">
        <v>51</v>
      </c>
      <c r="AV121" s="49" t="s">
        <v>66</v>
      </c>
      <c r="AW121" s="49" t="s">
        <v>15</v>
      </c>
      <c r="AX121" s="49" t="s">
        <v>70</v>
      </c>
      <c r="AY121" s="49" t="s">
        <v>28</v>
      </c>
      <c r="AZ121" s="49" t="s">
        <v>34</v>
      </c>
      <c r="BA121" s="49" t="s">
        <v>79</v>
      </c>
      <c r="BB121" s="49" t="s">
        <v>44</v>
      </c>
      <c r="BC121" s="50" t="s">
        <v>94</v>
      </c>
      <c r="BD121" s="42"/>
      <c r="BE121" s="24"/>
      <c r="BG121" s="19"/>
      <c r="BH121" s="34"/>
      <c r="BI121" s="44">
        <f>F55</f>
        <v>42</v>
      </c>
      <c r="BJ121" s="45">
        <f>F66</f>
        <v>53</v>
      </c>
      <c r="BK121" s="45">
        <f>F41</f>
        <v>28</v>
      </c>
      <c r="BL121" s="45">
        <f>F78</f>
        <v>65</v>
      </c>
      <c r="BM121" s="45">
        <f>F89</f>
        <v>76</v>
      </c>
      <c r="BN121" s="45">
        <f>F76</f>
        <v>63</v>
      </c>
      <c r="BO121" s="45">
        <f>F29</f>
        <v>16</v>
      </c>
      <c r="BP121" s="45">
        <f>F34</f>
        <v>21</v>
      </c>
      <c r="BQ121" s="46">
        <f>F18</f>
        <v>5</v>
      </c>
      <c r="BR121" s="47">
        <f t="shared" si="114"/>
        <v>20049</v>
      </c>
      <c r="BS121" s="2"/>
      <c r="BT121" s="48" t="s">
        <v>14</v>
      </c>
      <c r="BU121" s="49" t="s">
        <v>38</v>
      </c>
      <c r="BV121" s="49" t="s">
        <v>75</v>
      </c>
      <c r="BW121" s="49" t="s">
        <v>85</v>
      </c>
      <c r="BX121" s="49" t="s">
        <v>33</v>
      </c>
      <c r="BY121" s="49" t="s">
        <v>61</v>
      </c>
      <c r="BZ121" s="49" t="s">
        <v>21</v>
      </c>
      <c r="CA121" s="49" t="s">
        <v>58</v>
      </c>
      <c r="CB121" s="50" t="s">
        <v>94</v>
      </c>
      <c r="CC121" s="42"/>
      <c r="CD121" s="24"/>
      <c r="CF121" s="19"/>
      <c r="CG121" s="34"/>
      <c r="CH121" s="44">
        <f>F53</f>
        <v>40</v>
      </c>
      <c r="CI121" s="45">
        <f>F60</f>
        <v>47</v>
      </c>
      <c r="CJ121" s="45">
        <f>F49</f>
        <v>36</v>
      </c>
      <c r="CK121" s="45">
        <f>F84</f>
        <v>71</v>
      </c>
      <c r="CL121" s="45">
        <f>F91</f>
        <v>78</v>
      </c>
      <c r="CM121" s="45">
        <f>F68</f>
        <v>55</v>
      </c>
      <c r="CN121" s="45">
        <f>F25</f>
        <v>12</v>
      </c>
      <c r="CO121" s="45">
        <f>F38</f>
        <v>25</v>
      </c>
      <c r="CP121" s="46">
        <f>F18</f>
        <v>5</v>
      </c>
      <c r="CQ121" s="47">
        <f t="shared" si="115"/>
        <v>20049</v>
      </c>
      <c r="CR121" s="2"/>
      <c r="CS121" s="48" t="s">
        <v>82</v>
      </c>
      <c r="CT121" s="49" t="s">
        <v>16</v>
      </c>
      <c r="CU121" s="49" t="s">
        <v>23</v>
      </c>
      <c r="CV121" s="49" t="s">
        <v>32</v>
      </c>
      <c r="CW121" s="49" t="s">
        <v>41</v>
      </c>
      <c r="CX121" s="49" t="s">
        <v>53</v>
      </c>
      <c r="CY121" s="49" t="s">
        <v>62</v>
      </c>
      <c r="CZ121" s="49" t="s">
        <v>71</v>
      </c>
      <c r="DA121" s="50" t="s">
        <v>94</v>
      </c>
      <c r="DB121" s="42"/>
      <c r="DC121" s="24"/>
      <c r="DE121" s="19"/>
      <c r="DF121" s="34"/>
      <c r="DG121" s="44">
        <f>F57</f>
        <v>44</v>
      </c>
      <c r="DH121" s="45">
        <f>F64</f>
        <v>51</v>
      </c>
      <c r="DI121" s="45">
        <f>F41</f>
        <v>28</v>
      </c>
      <c r="DJ121" s="45">
        <f>F80</f>
        <v>67</v>
      </c>
      <c r="DK121" s="45">
        <f>F87</f>
        <v>74</v>
      </c>
      <c r="DL121" s="45">
        <f>F76</f>
        <v>63</v>
      </c>
      <c r="DM121" s="45">
        <f>F25</f>
        <v>12</v>
      </c>
      <c r="DN121" s="45">
        <f>F38</f>
        <v>25</v>
      </c>
      <c r="DO121" s="46">
        <f>F18</f>
        <v>5</v>
      </c>
      <c r="DP121" s="47">
        <f t="shared" si="116"/>
        <v>20049</v>
      </c>
      <c r="DQ121" s="2"/>
      <c r="DR121" s="48" t="s">
        <v>98</v>
      </c>
      <c r="DS121" s="49" t="s">
        <v>66</v>
      </c>
      <c r="DT121" s="49" t="s">
        <v>75</v>
      </c>
      <c r="DU121" s="49" t="s">
        <v>70</v>
      </c>
      <c r="DV121" s="49" t="s">
        <v>97</v>
      </c>
      <c r="DW121" s="49" t="s">
        <v>61</v>
      </c>
      <c r="DX121" s="49" t="s">
        <v>62</v>
      </c>
      <c r="DY121" s="49" t="s">
        <v>71</v>
      </c>
      <c r="DZ121" s="50" t="s">
        <v>94</v>
      </c>
      <c r="EA121" s="42"/>
      <c r="EB121" s="24"/>
      <c r="ED121" s="19"/>
      <c r="EE121" s="34"/>
      <c r="EF121" s="44">
        <f>F51</f>
        <v>38</v>
      </c>
      <c r="EG121" s="45">
        <f>F62</f>
        <v>49</v>
      </c>
      <c r="EH121" s="45">
        <f>F49</f>
        <v>36</v>
      </c>
      <c r="EI121" s="45">
        <f>F82</f>
        <v>69</v>
      </c>
      <c r="EJ121" s="45">
        <f>F93</f>
        <v>80</v>
      </c>
      <c r="EK121" s="45">
        <f>F68</f>
        <v>55</v>
      </c>
      <c r="EL121" s="45">
        <f>F29</f>
        <v>16</v>
      </c>
      <c r="EM121" s="45">
        <f>F34</f>
        <v>21</v>
      </c>
      <c r="EN121" s="46">
        <f>F18</f>
        <v>5</v>
      </c>
      <c r="EO121" s="47">
        <f t="shared" si="117"/>
        <v>20049</v>
      </c>
      <c r="EP121" s="2"/>
      <c r="EQ121" s="48" t="s">
        <v>51</v>
      </c>
      <c r="ER121" s="49" t="s">
        <v>99</v>
      </c>
      <c r="ES121" s="49" t="s">
        <v>23</v>
      </c>
      <c r="ET121" s="49" t="s">
        <v>92</v>
      </c>
      <c r="EU121" s="49" t="s">
        <v>28</v>
      </c>
      <c r="EV121" s="49" t="s">
        <v>53</v>
      </c>
      <c r="EW121" s="49" t="s">
        <v>21</v>
      </c>
      <c r="EX121" s="49" t="s">
        <v>58</v>
      </c>
      <c r="EY121" s="50" t="s">
        <v>94</v>
      </c>
      <c r="EZ121" s="42"/>
      <c r="FA121" s="24"/>
      <c r="FC121" s="19"/>
      <c r="FD121" s="34"/>
      <c r="FE121" s="44">
        <f>F55</f>
        <v>42</v>
      </c>
      <c r="FF121" s="45">
        <f>F60</f>
        <v>47</v>
      </c>
      <c r="FG121" s="45">
        <f>F47</f>
        <v>34</v>
      </c>
      <c r="FH121" s="45">
        <f>F84</f>
        <v>71</v>
      </c>
      <c r="FI121" s="45">
        <f>F89</f>
        <v>76</v>
      </c>
      <c r="FJ121" s="45">
        <f>F70</f>
        <v>57</v>
      </c>
      <c r="FK121" s="45">
        <f>F23</f>
        <v>10</v>
      </c>
      <c r="FL121" s="45">
        <f>F40</f>
        <v>27</v>
      </c>
      <c r="FM121" s="46">
        <f>F18</f>
        <v>5</v>
      </c>
      <c r="FN121" s="47">
        <f t="shared" si="118"/>
        <v>20049</v>
      </c>
      <c r="FO121" s="2"/>
      <c r="FP121" s="48" t="s">
        <v>14</v>
      </c>
      <c r="FQ121" s="49" t="s">
        <v>16</v>
      </c>
      <c r="FR121" s="49" t="s">
        <v>15</v>
      </c>
      <c r="FS121" s="49" t="s">
        <v>32</v>
      </c>
      <c r="FT121" s="49" t="s">
        <v>33</v>
      </c>
      <c r="FU121" s="49" t="s">
        <v>34</v>
      </c>
      <c r="FV121" s="49" t="s">
        <v>95</v>
      </c>
      <c r="FW121" s="49" t="s">
        <v>96</v>
      </c>
      <c r="FX121" s="50" t="s">
        <v>94</v>
      </c>
      <c r="FY121" s="42"/>
      <c r="FZ121" s="24"/>
      <c r="GB121" s="19"/>
      <c r="GC121" s="34"/>
      <c r="GD121" s="44">
        <f>F53</f>
        <v>40</v>
      </c>
      <c r="GE121" s="45">
        <f>F66</f>
        <v>53</v>
      </c>
      <c r="GF121" s="45">
        <f>F43</f>
        <v>30</v>
      </c>
      <c r="GG121" s="45">
        <f>F78</f>
        <v>65</v>
      </c>
      <c r="GH121" s="45">
        <f>F91</f>
        <v>78</v>
      </c>
      <c r="GI121" s="45">
        <f>F74</f>
        <v>61</v>
      </c>
      <c r="GJ121" s="45">
        <f>F31</f>
        <v>18</v>
      </c>
      <c r="GK121" s="45">
        <f>F32</f>
        <v>19</v>
      </c>
      <c r="GL121" s="46">
        <f>F18</f>
        <v>5</v>
      </c>
      <c r="GM121" s="47">
        <f t="shared" si="119"/>
        <v>20049</v>
      </c>
      <c r="GN121" s="2"/>
      <c r="GO121" s="48" t="s">
        <v>82</v>
      </c>
      <c r="GP121" s="49" t="s">
        <v>38</v>
      </c>
      <c r="GQ121" s="49" t="s">
        <v>93</v>
      </c>
      <c r="GR121" s="49" t="s">
        <v>85</v>
      </c>
      <c r="GS121" s="49" t="s">
        <v>41</v>
      </c>
      <c r="GT121" s="49" t="s">
        <v>91</v>
      </c>
      <c r="GU121" s="49" t="s">
        <v>79</v>
      </c>
      <c r="GV121" s="49" t="s">
        <v>44</v>
      </c>
      <c r="GW121" s="50" t="s">
        <v>94</v>
      </c>
      <c r="GX121" s="42"/>
      <c r="GY121" s="24"/>
    </row>
    <row r="122" spans="9:207" x14ac:dyDescent="0.2">
      <c r="I122" s="19"/>
      <c r="J122" s="34"/>
      <c r="K122" s="44">
        <f>F76</f>
        <v>63</v>
      </c>
      <c r="L122" s="45">
        <f>F81</f>
        <v>68</v>
      </c>
      <c r="M122" s="45">
        <f>F86</f>
        <v>73</v>
      </c>
      <c r="N122" s="45">
        <f>F17</f>
        <v>4</v>
      </c>
      <c r="O122" s="45">
        <f>F25</f>
        <v>12</v>
      </c>
      <c r="P122" s="45">
        <f>F39</f>
        <v>26</v>
      </c>
      <c r="Q122" s="45">
        <f>F42</f>
        <v>29</v>
      </c>
      <c r="R122" s="45">
        <f>F56</f>
        <v>43</v>
      </c>
      <c r="S122" s="46">
        <f>F64</f>
        <v>51</v>
      </c>
      <c r="T122" s="47">
        <f t="shared" si="112"/>
        <v>20049</v>
      </c>
      <c r="U122" s="2"/>
      <c r="V122" s="48" t="s">
        <v>61</v>
      </c>
      <c r="W122" s="49" t="s">
        <v>59</v>
      </c>
      <c r="X122" s="49" t="s">
        <v>60</v>
      </c>
      <c r="Y122" s="49" t="s">
        <v>64</v>
      </c>
      <c r="Z122" s="49" t="s">
        <v>62</v>
      </c>
      <c r="AA122" s="49" t="s">
        <v>63</v>
      </c>
      <c r="AB122" s="49" t="s">
        <v>67</v>
      </c>
      <c r="AC122" s="49" t="s">
        <v>65</v>
      </c>
      <c r="AD122" s="50" t="s">
        <v>66</v>
      </c>
      <c r="AE122" s="42"/>
      <c r="AF122" s="24"/>
      <c r="AH122" s="19"/>
      <c r="AI122" s="34"/>
      <c r="AJ122" s="44">
        <f>F68</f>
        <v>55</v>
      </c>
      <c r="AK122" s="45">
        <f>F81</f>
        <v>68</v>
      </c>
      <c r="AL122" s="45">
        <f>F94</f>
        <v>81</v>
      </c>
      <c r="AM122" s="45">
        <f>F19</f>
        <v>6</v>
      </c>
      <c r="AN122" s="45">
        <f>F29</f>
        <v>16</v>
      </c>
      <c r="AO122" s="45">
        <f>F33</f>
        <v>20</v>
      </c>
      <c r="AP122" s="45">
        <f>F48</f>
        <v>35</v>
      </c>
      <c r="AQ122" s="45">
        <f>F52</f>
        <v>39</v>
      </c>
      <c r="AR122" s="46">
        <f>F62</f>
        <v>49</v>
      </c>
      <c r="AS122" s="47">
        <f t="shared" si="113"/>
        <v>20049</v>
      </c>
      <c r="AT122" s="2"/>
      <c r="AU122" s="48" t="s">
        <v>53</v>
      </c>
      <c r="AV122" s="49" t="s">
        <v>59</v>
      </c>
      <c r="AW122" s="49" t="s">
        <v>13</v>
      </c>
      <c r="AX122" s="49" t="s">
        <v>72</v>
      </c>
      <c r="AY122" s="49" t="s">
        <v>21</v>
      </c>
      <c r="AZ122" s="49" t="s">
        <v>36</v>
      </c>
      <c r="BA122" s="49" t="s">
        <v>84</v>
      </c>
      <c r="BB122" s="49" t="s">
        <v>40</v>
      </c>
      <c r="BC122" s="50" t="s">
        <v>99</v>
      </c>
      <c r="BD122" s="42"/>
      <c r="BE122" s="24"/>
      <c r="BG122" s="19"/>
      <c r="BH122" s="34"/>
      <c r="BI122" s="44">
        <f>F70</f>
        <v>57</v>
      </c>
      <c r="BJ122" s="45">
        <f>F81</f>
        <v>68</v>
      </c>
      <c r="BK122" s="45">
        <f>F92</f>
        <v>79</v>
      </c>
      <c r="BL122" s="45">
        <f>F21</f>
        <v>8</v>
      </c>
      <c r="BM122" s="45">
        <f>F23</f>
        <v>10</v>
      </c>
      <c r="BN122" s="45">
        <f>F37</f>
        <v>24</v>
      </c>
      <c r="BO122" s="45">
        <f>F44</f>
        <v>31</v>
      </c>
      <c r="BP122" s="45">
        <f>F58</f>
        <v>45</v>
      </c>
      <c r="BQ122" s="46">
        <f>F60</f>
        <v>47</v>
      </c>
      <c r="BR122" s="47">
        <f t="shared" si="114"/>
        <v>20049</v>
      </c>
      <c r="BS122" s="2"/>
      <c r="BT122" s="48" t="s">
        <v>34</v>
      </c>
      <c r="BU122" s="49" t="s">
        <v>59</v>
      </c>
      <c r="BV122" s="49" t="s">
        <v>86</v>
      </c>
      <c r="BW122" s="49" t="s">
        <v>52</v>
      </c>
      <c r="BX122" s="49" t="s">
        <v>95</v>
      </c>
      <c r="BY122" s="49" t="s">
        <v>22</v>
      </c>
      <c r="BZ122" s="49" t="s">
        <v>39</v>
      </c>
      <c r="CA122" s="49" t="s">
        <v>76</v>
      </c>
      <c r="CB122" s="50" t="s">
        <v>16</v>
      </c>
      <c r="CC122" s="42"/>
      <c r="CD122" s="24"/>
      <c r="CF122" s="19"/>
      <c r="CG122" s="34"/>
      <c r="CH122" s="44">
        <f>F74</f>
        <v>61</v>
      </c>
      <c r="CI122" s="45">
        <f>F81</f>
        <v>68</v>
      </c>
      <c r="CJ122" s="45">
        <f>F88</f>
        <v>75</v>
      </c>
      <c r="CK122" s="45">
        <f>F15</f>
        <v>2</v>
      </c>
      <c r="CL122" s="45">
        <f>F31</f>
        <v>18</v>
      </c>
      <c r="CM122" s="45">
        <f>F35</f>
        <v>22</v>
      </c>
      <c r="CN122" s="45">
        <f>F46</f>
        <v>33</v>
      </c>
      <c r="CO122" s="45">
        <f>F50</f>
        <v>37</v>
      </c>
      <c r="CP122" s="46">
        <f>F66</f>
        <v>53</v>
      </c>
      <c r="CQ122" s="47">
        <f t="shared" si="115"/>
        <v>20049</v>
      </c>
      <c r="CR122" s="2"/>
      <c r="CS122" s="48" t="s">
        <v>91</v>
      </c>
      <c r="CT122" s="49" t="s">
        <v>59</v>
      </c>
      <c r="CU122" s="49" t="s">
        <v>68</v>
      </c>
      <c r="CV122" s="49" t="s">
        <v>20</v>
      </c>
      <c r="CW122" s="49" t="s">
        <v>79</v>
      </c>
      <c r="CX122" s="49" t="s">
        <v>11</v>
      </c>
      <c r="CY122" s="49" t="s">
        <v>50</v>
      </c>
      <c r="CZ122" s="49" t="s">
        <v>29</v>
      </c>
      <c r="DA122" s="50" t="s">
        <v>38</v>
      </c>
      <c r="DB122" s="42"/>
      <c r="DC122" s="24"/>
      <c r="DE122" s="19"/>
      <c r="DF122" s="34"/>
      <c r="DG122" s="44">
        <f>F74</f>
        <v>61</v>
      </c>
      <c r="DH122" s="45">
        <f>F81</f>
        <v>68</v>
      </c>
      <c r="DI122" s="45">
        <f>F88</f>
        <v>75</v>
      </c>
      <c r="DJ122" s="45">
        <f>F19</f>
        <v>6</v>
      </c>
      <c r="DK122" s="45">
        <f>F23</f>
        <v>10</v>
      </c>
      <c r="DL122" s="45">
        <f>F39</f>
        <v>26</v>
      </c>
      <c r="DM122" s="45">
        <f>F42</f>
        <v>29</v>
      </c>
      <c r="DN122" s="45">
        <f>F58</f>
        <v>45</v>
      </c>
      <c r="DO122" s="46">
        <f>F62</f>
        <v>49</v>
      </c>
      <c r="DP122" s="47">
        <f t="shared" si="116"/>
        <v>20049</v>
      </c>
      <c r="DQ122" s="2"/>
      <c r="DR122" s="48" t="s">
        <v>91</v>
      </c>
      <c r="DS122" s="49" t="s">
        <v>59</v>
      </c>
      <c r="DT122" s="49" t="s">
        <v>68</v>
      </c>
      <c r="DU122" s="49" t="s">
        <v>72</v>
      </c>
      <c r="DV122" s="49" t="s">
        <v>95</v>
      </c>
      <c r="DW122" s="49" t="s">
        <v>63</v>
      </c>
      <c r="DX122" s="49" t="s">
        <v>67</v>
      </c>
      <c r="DY122" s="49" t="s">
        <v>76</v>
      </c>
      <c r="DZ122" s="50" t="s">
        <v>99</v>
      </c>
      <c r="EA122" s="42"/>
      <c r="EB122" s="24"/>
      <c r="ED122" s="19"/>
      <c r="EE122" s="34"/>
      <c r="EF122" s="44">
        <f>F70</f>
        <v>57</v>
      </c>
      <c r="EG122" s="45">
        <f>F81</f>
        <v>68</v>
      </c>
      <c r="EH122" s="45">
        <f>F92</f>
        <v>79</v>
      </c>
      <c r="EI122" s="45">
        <f>F17</f>
        <v>4</v>
      </c>
      <c r="EJ122" s="45">
        <f>F31</f>
        <v>18</v>
      </c>
      <c r="EK122" s="45">
        <f>F33</f>
        <v>20</v>
      </c>
      <c r="EL122" s="45">
        <f>F48</f>
        <v>35</v>
      </c>
      <c r="EM122" s="45">
        <f>F50</f>
        <v>37</v>
      </c>
      <c r="EN122" s="46">
        <f>F64</f>
        <v>51</v>
      </c>
      <c r="EO122" s="47">
        <f t="shared" si="117"/>
        <v>20049</v>
      </c>
      <c r="EP122" s="2"/>
      <c r="EQ122" s="48" t="s">
        <v>34</v>
      </c>
      <c r="ER122" s="49" t="s">
        <v>59</v>
      </c>
      <c r="ES122" s="49" t="s">
        <v>86</v>
      </c>
      <c r="ET122" s="49" t="s">
        <v>64</v>
      </c>
      <c r="EU122" s="49" t="s">
        <v>79</v>
      </c>
      <c r="EV122" s="49" t="s">
        <v>36</v>
      </c>
      <c r="EW122" s="49" t="s">
        <v>84</v>
      </c>
      <c r="EX122" s="49" t="s">
        <v>29</v>
      </c>
      <c r="EY122" s="50" t="s">
        <v>66</v>
      </c>
      <c r="EZ122" s="42"/>
      <c r="FA122" s="24"/>
      <c r="FC122" s="19"/>
      <c r="FD122" s="34"/>
      <c r="FE122" s="44">
        <f>F76</f>
        <v>63</v>
      </c>
      <c r="FF122" s="45">
        <f>F81</f>
        <v>68</v>
      </c>
      <c r="FG122" s="45">
        <f>F86</f>
        <v>73</v>
      </c>
      <c r="FH122" s="45">
        <f>F15</f>
        <v>2</v>
      </c>
      <c r="FI122" s="45">
        <f>F29</f>
        <v>16</v>
      </c>
      <c r="FJ122" s="45">
        <f>F37</f>
        <v>24</v>
      </c>
      <c r="FK122" s="45">
        <f>F44</f>
        <v>31</v>
      </c>
      <c r="FL122" s="45">
        <f>F52</f>
        <v>39</v>
      </c>
      <c r="FM122" s="46">
        <f>F66</f>
        <v>53</v>
      </c>
      <c r="FN122" s="47">
        <f t="shared" si="118"/>
        <v>20049</v>
      </c>
      <c r="FO122" s="2"/>
      <c r="FP122" s="48" t="s">
        <v>61</v>
      </c>
      <c r="FQ122" s="49" t="s">
        <v>59</v>
      </c>
      <c r="FR122" s="49" t="s">
        <v>60</v>
      </c>
      <c r="FS122" s="49" t="s">
        <v>20</v>
      </c>
      <c r="FT122" s="49" t="s">
        <v>21</v>
      </c>
      <c r="FU122" s="49" t="s">
        <v>22</v>
      </c>
      <c r="FV122" s="49" t="s">
        <v>39</v>
      </c>
      <c r="FW122" s="49" t="s">
        <v>40</v>
      </c>
      <c r="FX122" s="50" t="s">
        <v>38</v>
      </c>
      <c r="FY122" s="42"/>
      <c r="FZ122" s="24"/>
      <c r="GB122" s="19"/>
      <c r="GC122" s="34"/>
      <c r="GD122" s="44">
        <f>F68</f>
        <v>55</v>
      </c>
      <c r="GE122" s="45">
        <f>F81</f>
        <v>68</v>
      </c>
      <c r="GF122" s="45">
        <f>F94</f>
        <v>81</v>
      </c>
      <c r="GG122" s="45">
        <f>F21</f>
        <v>8</v>
      </c>
      <c r="GH122" s="45">
        <f>F25</f>
        <v>12</v>
      </c>
      <c r="GI122" s="45">
        <f>F35</f>
        <v>22</v>
      </c>
      <c r="GJ122" s="45">
        <f>F46</f>
        <v>33</v>
      </c>
      <c r="GK122" s="45">
        <f>F56</f>
        <v>43</v>
      </c>
      <c r="GL122" s="46">
        <f>F60</f>
        <v>47</v>
      </c>
      <c r="GM122" s="47">
        <f t="shared" si="119"/>
        <v>20049</v>
      </c>
      <c r="GN122" s="2"/>
      <c r="GO122" s="48" t="s">
        <v>53</v>
      </c>
      <c r="GP122" s="49" t="s">
        <v>59</v>
      </c>
      <c r="GQ122" s="49" t="s">
        <v>13</v>
      </c>
      <c r="GR122" s="49" t="s">
        <v>52</v>
      </c>
      <c r="GS122" s="49" t="s">
        <v>62</v>
      </c>
      <c r="GT122" s="49" t="s">
        <v>11</v>
      </c>
      <c r="GU122" s="49" t="s">
        <v>50</v>
      </c>
      <c r="GV122" s="49" t="s">
        <v>65</v>
      </c>
      <c r="GW122" s="50" t="s">
        <v>16</v>
      </c>
      <c r="GX122" s="42"/>
      <c r="GY122" s="24"/>
    </row>
    <row r="123" spans="9:207" x14ac:dyDescent="0.2">
      <c r="I123" s="19"/>
      <c r="J123" s="34"/>
      <c r="K123" s="44">
        <f>F15</f>
        <v>2</v>
      </c>
      <c r="L123" s="45">
        <f>F29</f>
        <v>16</v>
      </c>
      <c r="M123" s="45">
        <f>F37</f>
        <v>24</v>
      </c>
      <c r="N123" s="45">
        <f>F49</f>
        <v>36</v>
      </c>
      <c r="O123" s="45">
        <f>F54</f>
        <v>41</v>
      </c>
      <c r="P123" s="45">
        <f>F59</f>
        <v>46</v>
      </c>
      <c r="Q123" s="45">
        <f>F71</f>
        <v>58</v>
      </c>
      <c r="R123" s="45">
        <f>F79</f>
        <v>66</v>
      </c>
      <c r="S123" s="46">
        <f>F93</f>
        <v>80</v>
      </c>
      <c r="T123" s="47">
        <f t="shared" si="112"/>
        <v>20049</v>
      </c>
      <c r="U123" s="2"/>
      <c r="V123" s="48" t="s">
        <v>20</v>
      </c>
      <c r="W123" s="49" t="s">
        <v>21</v>
      </c>
      <c r="X123" s="49" t="s">
        <v>22</v>
      </c>
      <c r="Y123" s="49" t="s">
        <v>23</v>
      </c>
      <c r="Z123" s="49" t="s">
        <v>24</v>
      </c>
      <c r="AA123" s="49" t="s">
        <v>25</v>
      </c>
      <c r="AB123" s="49" t="s">
        <v>26</v>
      </c>
      <c r="AC123" s="49" t="s">
        <v>27</v>
      </c>
      <c r="AD123" s="50" t="s">
        <v>28</v>
      </c>
      <c r="AE123" s="42"/>
      <c r="AF123" s="24"/>
      <c r="AH123" s="19"/>
      <c r="AI123" s="34"/>
      <c r="AJ123" s="44">
        <f>F21</f>
        <v>8</v>
      </c>
      <c r="AK123" s="45">
        <f>F25</f>
        <v>12</v>
      </c>
      <c r="AL123" s="45">
        <f>F35</f>
        <v>22</v>
      </c>
      <c r="AM123" s="45">
        <f>F41</f>
        <v>28</v>
      </c>
      <c r="AN123" s="45">
        <f>F54</f>
        <v>41</v>
      </c>
      <c r="AO123" s="45">
        <f>F67</f>
        <v>54</v>
      </c>
      <c r="AP123" s="45">
        <f>F73</f>
        <v>60</v>
      </c>
      <c r="AQ123" s="45">
        <f>F83</f>
        <v>70</v>
      </c>
      <c r="AR123" s="46">
        <f>F87</f>
        <v>74</v>
      </c>
      <c r="AS123" s="47">
        <f t="shared" si="113"/>
        <v>20049</v>
      </c>
      <c r="AT123" s="2"/>
      <c r="AU123" s="48" t="s">
        <v>52</v>
      </c>
      <c r="AV123" s="49" t="s">
        <v>62</v>
      </c>
      <c r="AW123" s="49" t="s">
        <v>11</v>
      </c>
      <c r="AX123" s="49" t="s">
        <v>75</v>
      </c>
      <c r="AY123" s="49" t="s">
        <v>24</v>
      </c>
      <c r="AZ123" s="49" t="s">
        <v>30</v>
      </c>
      <c r="BA123" s="49" t="s">
        <v>87</v>
      </c>
      <c r="BB123" s="49" t="s">
        <v>43</v>
      </c>
      <c r="BC123" s="50" t="s">
        <v>97</v>
      </c>
      <c r="BD123" s="42"/>
      <c r="BE123" s="24"/>
      <c r="BG123" s="19"/>
      <c r="BH123" s="34"/>
      <c r="BI123" s="44">
        <f>F17</f>
        <v>4</v>
      </c>
      <c r="BJ123" s="45">
        <f>F31</f>
        <v>18</v>
      </c>
      <c r="BK123" s="45">
        <f>F33</f>
        <v>20</v>
      </c>
      <c r="BL123" s="45">
        <f>F43</f>
        <v>30</v>
      </c>
      <c r="BM123" s="45">
        <f>F54</f>
        <v>41</v>
      </c>
      <c r="BN123" s="45">
        <f>F65</f>
        <v>52</v>
      </c>
      <c r="BO123" s="45">
        <f>F75</f>
        <v>62</v>
      </c>
      <c r="BP123" s="45">
        <f>F77</f>
        <v>64</v>
      </c>
      <c r="BQ123" s="46">
        <f>F91</f>
        <v>78</v>
      </c>
      <c r="BR123" s="47">
        <f t="shared" si="114"/>
        <v>20049</v>
      </c>
      <c r="BS123" s="2"/>
      <c r="BT123" s="48" t="s">
        <v>64</v>
      </c>
      <c r="BU123" s="49" t="s">
        <v>79</v>
      </c>
      <c r="BV123" s="49" t="s">
        <v>36</v>
      </c>
      <c r="BW123" s="49" t="s">
        <v>93</v>
      </c>
      <c r="BX123" s="49" t="s">
        <v>24</v>
      </c>
      <c r="BY123" s="49" t="s">
        <v>56</v>
      </c>
      <c r="BZ123" s="49" t="s">
        <v>69</v>
      </c>
      <c r="CA123" s="49" t="s">
        <v>19</v>
      </c>
      <c r="CB123" s="50" t="s">
        <v>41</v>
      </c>
      <c r="CC123" s="42"/>
      <c r="CD123" s="24"/>
      <c r="CF123" s="19"/>
      <c r="CG123" s="34"/>
      <c r="CH123" s="44">
        <f>F19</f>
        <v>6</v>
      </c>
      <c r="CI123" s="45">
        <f>F23</f>
        <v>10</v>
      </c>
      <c r="CJ123" s="45">
        <f>F39</f>
        <v>26</v>
      </c>
      <c r="CK123" s="45">
        <f>F47</f>
        <v>34</v>
      </c>
      <c r="CL123" s="45">
        <f>F54</f>
        <v>41</v>
      </c>
      <c r="CM123" s="45">
        <f>F61</f>
        <v>48</v>
      </c>
      <c r="CN123" s="45">
        <f>F69</f>
        <v>56</v>
      </c>
      <c r="CO123" s="45">
        <f>F85</f>
        <v>72</v>
      </c>
      <c r="CP123" s="46">
        <f>F89</f>
        <v>76</v>
      </c>
      <c r="CQ123" s="47">
        <f t="shared" si="115"/>
        <v>20049</v>
      </c>
      <c r="CR123" s="2"/>
      <c r="CS123" s="48" t="s">
        <v>72</v>
      </c>
      <c r="CT123" s="49" t="s">
        <v>95</v>
      </c>
      <c r="CU123" s="49" t="s">
        <v>63</v>
      </c>
      <c r="CV123" s="49" t="s">
        <v>15</v>
      </c>
      <c r="CW123" s="49" t="s">
        <v>24</v>
      </c>
      <c r="CX123" s="49" t="s">
        <v>83</v>
      </c>
      <c r="CY123" s="49" t="s">
        <v>42</v>
      </c>
      <c r="CZ123" s="49" t="s">
        <v>54</v>
      </c>
      <c r="DA123" s="50" t="s">
        <v>33</v>
      </c>
      <c r="DB123" s="42"/>
      <c r="DC123" s="24"/>
      <c r="DE123" s="19"/>
      <c r="DF123" s="34"/>
      <c r="DG123" s="44">
        <f>F15</f>
        <v>2</v>
      </c>
      <c r="DH123" s="45">
        <f>F31</f>
        <v>18</v>
      </c>
      <c r="DI123" s="45">
        <f>F35</f>
        <v>22</v>
      </c>
      <c r="DJ123" s="45">
        <f>F47</f>
        <v>34</v>
      </c>
      <c r="DK123" s="45">
        <f>F54</f>
        <v>41</v>
      </c>
      <c r="DL123" s="45">
        <f>F61</f>
        <v>48</v>
      </c>
      <c r="DM123" s="45">
        <f>F73</f>
        <v>60</v>
      </c>
      <c r="DN123" s="45">
        <f>F77</f>
        <v>64</v>
      </c>
      <c r="DO123" s="46">
        <f>F93</f>
        <v>80</v>
      </c>
      <c r="DP123" s="47">
        <f t="shared" si="116"/>
        <v>20049</v>
      </c>
      <c r="DQ123" s="2"/>
      <c r="DR123" s="48" t="s">
        <v>20</v>
      </c>
      <c r="DS123" s="49" t="s">
        <v>79</v>
      </c>
      <c r="DT123" s="49" t="s">
        <v>11</v>
      </c>
      <c r="DU123" s="49" t="s">
        <v>15</v>
      </c>
      <c r="DV123" s="49" t="s">
        <v>24</v>
      </c>
      <c r="DW123" s="49" t="s">
        <v>83</v>
      </c>
      <c r="DX123" s="49" t="s">
        <v>87</v>
      </c>
      <c r="DY123" s="49" t="s">
        <v>19</v>
      </c>
      <c r="DZ123" s="50" t="s">
        <v>28</v>
      </c>
      <c r="EA123" s="42"/>
      <c r="EB123" s="24"/>
      <c r="ED123" s="19"/>
      <c r="EE123" s="34"/>
      <c r="EF123" s="44">
        <f>F21</f>
        <v>8</v>
      </c>
      <c r="EG123" s="45">
        <f>F23</f>
        <v>10</v>
      </c>
      <c r="EH123" s="45">
        <f>F37</f>
        <v>24</v>
      </c>
      <c r="EI123" s="45">
        <f>F43</f>
        <v>30</v>
      </c>
      <c r="EJ123" s="45">
        <f>F54</f>
        <v>41</v>
      </c>
      <c r="EK123" s="45">
        <f>F65</f>
        <v>52</v>
      </c>
      <c r="EL123" s="45">
        <f>F71</f>
        <v>58</v>
      </c>
      <c r="EM123" s="45">
        <f>F85</f>
        <v>72</v>
      </c>
      <c r="EN123" s="46">
        <f>F87</f>
        <v>74</v>
      </c>
      <c r="EO123" s="47">
        <f t="shared" si="117"/>
        <v>20049</v>
      </c>
      <c r="EP123" s="2"/>
      <c r="EQ123" s="48" t="s">
        <v>52</v>
      </c>
      <c r="ER123" s="49" t="s">
        <v>95</v>
      </c>
      <c r="ES123" s="49" t="s">
        <v>22</v>
      </c>
      <c r="ET123" s="49" t="s">
        <v>93</v>
      </c>
      <c r="EU123" s="49" t="s">
        <v>24</v>
      </c>
      <c r="EV123" s="49" t="s">
        <v>56</v>
      </c>
      <c r="EW123" s="49" t="s">
        <v>26</v>
      </c>
      <c r="EX123" s="49" t="s">
        <v>54</v>
      </c>
      <c r="EY123" s="50" t="s">
        <v>97</v>
      </c>
      <c r="EZ123" s="42"/>
      <c r="FA123" s="24"/>
      <c r="FC123" s="19"/>
      <c r="FD123" s="34"/>
      <c r="FE123" s="44">
        <f>F17</f>
        <v>4</v>
      </c>
      <c r="FF123" s="45">
        <f>F25</f>
        <v>12</v>
      </c>
      <c r="FG123" s="45">
        <f>F39</f>
        <v>26</v>
      </c>
      <c r="FH123" s="45">
        <f>F49</f>
        <v>36</v>
      </c>
      <c r="FI123" s="45">
        <f>F54</f>
        <v>41</v>
      </c>
      <c r="FJ123" s="45">
        <f>F59</f>
        <v>46</v>
      </c>
      <c r="FK123" s="45">
        <f>F69</f>
        <v>56</v>
      </c>
      <c r="FL123" s="45">
        <f>F83</f>
        <v>70</v>
      </c>
      <c r="FM123" s="46">
        <f>F91</f>
        <v>78</v>
      </c>
      <c r="FN123" s="47">
        <f t="shared" si="118"/>
        <v>20049</v>
      </c>
      <c r="FO123" s="2"/>
      <c r="FP123" s="48" t="s">
        <v>64</v>
      </c>
      <c r="FQ123" s="49" t="s">
        <v>62</v>
      </c>
      <c r="FR123" s="49" t="s">
        <v>63</v>
      </c>
      <c r="FS123" s="49" t="s">
        <v>23</v>
      </c>
      <c r="FT123" s="49" t="s">
        <v>24</v>
      </c>
      <c r="FU123" s="49" t="s">
        <v>25</v>
      </c>
      <c r="FV123" s="49" t="s">
        <v>42</v>
      </c>
      <c r="FW123" s="49" t="s">
        <v>43</v>
      </c>
      <c r="FX123" s="50" t="s">
        <v>41</v>
      </c>
      <c r="FY123" s="42"/>
      <c r="FZ123" s="24"/>
      <c r="GB123" s="19"/>
      <c r="GC123" s="34"/>
      <c r="GD123" s="44">
        <f>F19</f>
        <v>6</v>
      </c>
      <c r="GE123" s="45">
        <f>F29</f>
        <v>16</v>
      </c>
      <c r="GF123" s="45">
        <f>F33</f>
        <v>20</v>
      </c>
      <c r="GG123" s="45">
        <f>F41</f>
        <v>28</v>
      </c>
      <c r="GH123" s="45">
        <f>F54</f>
        <v>41</v>
      </c>
      <c r="GI123" s="45">
        <f>F67</f>
        <v>54</v>
      </c>
      <c r="GJ123" s="45">
        <f>F75</f>
        <v>62</v>
      </c>
      <c r="GK123" s="45">
        <f>F79</f>
        <v>66</v>
      </c>
      <c r="GL123" s="46">
        <f>F89</f>
        <v>76</v>
      </c>
      <c r="GM123" s="47">
        <f t="shared" si="119"/>
        <v>20049</v>
      </c>
      <c r="GN123" s="2"/>
      <c r="GO123" s="48" t="s">
        <v>72</v>
      </c>
      <c r="GP123" s="49" t="s">
        <v>21</v>
      </c>
      <c r="GQ123" s="49" t="s">
        <v>36</v>
      </c>
      <c r="GR123" s="49" t="s">
        <v>75</v>
      </c>
      <c r="GS123" s="49" t="s">
        <v>24</v>
      </c>
      <c r="GT123" s="49" t="s">
        <v>30</v>
      </c>
      <c r="GU123" s="49" t="s">
        <v>69</v>
      </c>
      <c r="GV123" s="49" t="s">
        <v>27</v>
      </c>
      <c r="GW123" s="50" t="s">
        <v>33</v>
      </c>
      <c r="GX123" s="42"/>
      <c r="GY123" s="24"/>
    </row>
    <row r="124" spans="9:207" ht="12.75" thickBot="1" x14ac:dyDescent="0.25">
      <c r="I124" s="58"/>
      <c r="J124" s="34"/>
      <c r="K124" s="59">
        <f>F44</f>
        <v>31</v>
      </c>
      <c r="L124" s="60">
        <f>F52</f>
        <v>39</v>
      </c>
      <c r="M124" s="60">
        <f>F66</f>
        <v>53</v>
      </c>
      <c r="N124" s="60">
        <f>F69</f>
        <v>56</v>
      </c>
      <c r="O124" s="60">
        <f>F83</f>
        <v>70</v>
      </c>
      <c r="P124" s="60">
        <f>F91</f>
        <v>78</v>
      </c>
      <c r="Q124" s="60">
        <f>F22</f>
        <v>9</v>
      </c>
      <c r="R124" s="60">
        <f>F27</f>
        <v>14</v>
      </c>
      <c r="S124" s="61">
        <f>F32</f>
        <v>19</v>
      </c>
      <c r="T124" s="47">
        <f t="shared" si="112"/>
        <v>20049</v>
      </c>
      <c r="U124" s="2"/>
      <c r="V124" s="63" t="s">
        <v>39</v>
      </c>
      <c r="W124" s="64" t="s">
        <v>40</v>
      </c>
      <c r="X124" s="64" t="s">
        <v>38</v>
      </c>
      <c r="Y124" s="64" t="s">
        <v>42</v>
      </c>
      <c r="Z124" s="64" t="s">
        <v>43</v>
      </c>
      <c r="AA124" s="64" t="s">
        <v>41</v>
      </c>
      <c r="AB124" s="64" t="s">
        <v>45</v>
      </c>
      <c r="AC124" s="64" t="s">
        <v>46</v>
      </c>
      <c r="AD124" s="65" t="s">
        <v>44</v>
      </c>
      <c r="AE124" s="42"/>
      <c r="AF124" s="66"/>
      <c r="AH124" s="58"/>
      <c r="AI124" s="34"/>
      <c r="AJ124" s="59">
        <f>F46</f>
        <v>33</v>
      </c>
      <c r="AK124" s="60">
        <f>F56</f>
        <v>43</v>
      </c>
      <c r="AL124" s="60">
        <f>F60</f>
        <v>47</v>
      </c>
      <c r="AM124" s="60">
        <f>F75</f>
        <v>62</v>
      </c>
      <c r="AN124" s="60">
        <f>F79</f>
        <v>66</v>
      </c>
      <c r="AO124" s="60">
        <f>F89</f>
        <v>76</v>
      </c>
      <c r="AP124" s="60">
        <f>F14</f>
        <v>1</v>
      </c>
      <c r="AQ124" s="60">
        <f>F27</f>
        <v>14</v>
      </c>
      <c r="AR124" s="61">
        <f>F40</f>
        <v>27</v>
      </c>
      <c r="AS124" s="47">
        <f t="shared" si="113"/>
        <v>20049</v>
      </c>
      <c r="AT124" s="2"/>
      <c r="AU124" s="63" t="s">
        <v>50</v>
      </c>
      <c r="AV124" s="64" t="s">
        <v>65</v>
      </c>
      <c r="AW124" s="64" t="s">
        <v>16</v>
      </c>
      <c r="AX124" s="64" t="s">
        <v>69</v>
      </c>
      <c r="AY124" s="64" t="s">
        <v>27</v>
      </c>
      <c r="AZ124" s="64" t="s">
        <v>33</v>
      </c>
      <c r="BA124" s="64" t="s">
        <v>81</v>
      </c>
      <c r="BB124" s="64" t="s">
        <v>46</v>
      </c>
      <c r="BC124" s="65" t="s">
        <v>96</v>
      </c>
      <c r="BD124" s="42"/>
      <c r="BE124" s="66"/>
      <c r="BG124" s="58"/>
      <c r="BH124" s="34"/>
      <c r="BI124" s="59">
        <f>F48</f>
        <v>35</v>
      </c>
      <c r="BJ124" s="60">
        <f>F50</f>
        <v>37</v>
      </c>
      <c r="BK124" s="60">
        <f>F64</f>
        <v>51</v>
      </c>
      <c r="BL124" s="60">
        <f>F71</f>
        <v>58</v>
      </c>
      <c r="BM124" s="60">
        <f>F85</f>
        <v>72</v>
      </c>
      <c r="BN124" s="60">
        <f>F87</f>
        <v>74</v>
      </c>
      <c r="BO124" s="60">
        <f>F16</f>
        <v>3</v>
      </c>
      <c r="BP124" s="60">
        <f>F27</f>
        <v>14</v>
      </c>
      <c r="BQ124" s="61">
        <f>F38</f>
        <v>25</v>
      </c>
      <c r="BR124" s="47">
        <f t="shared" si="114"/>
        <v>20049</v>
      </c>
      <c r="BS124" s="2"/>
      <c r="BT124" s="63" t="s">
        <v>84</v>
      </c>
      <c r="BU124" s="64" t="s">
        <v>29</v>
      </c>
      <c r="BV124" s="64" t="s">
        <v>66</v>
      </c>
      <c r="BW124" s="64" t="s">
        <v>26</v>
      </c>
      <c r="BX124" s="64" t="s">
        <v>54</v>
      </c>
      <c r="BY124" s="64" t="s">
        <v>97</v>
      </c>
      <c r="BZ124" s="64" t="s">
        <v>12</v>
      </c>
      <c r="CA124" s="64" t="s">
        <v>46</v>
      </c>
      <c r="CB124" s="65" t="s">
        <v>71</v>
      </c>
      <c r="CC124" s="42"/>
      <c r="CD124" s="66"/>
      <c r="CF124" s="58"/>
      <c r="CG124" s="34"/>
      <c r="CH124" s="59">
        <f>F42</f>
        <v>29</v>
      </c>
      <c r="CI124" s="60">
        <f>F58</f>
        <v>45</v>
      </c>
      <c r="CJ124" s="60">
        <f>F62</f>
        <v>49</v>
      </c>
      <c r="CK124" s="60">
        <f>F73</f>
        <v>60</v>
      </c>
      <c r="CL124" s="60">
        <f>F77</f>
        <v>64</v>
      </c>
      <c r="CM124" s="60">
        <f>F93</f>
        <v>80</v>
      </c>
      <c r="CN124" s="60">
        <f>F20</f>
        <v>7</v>
      </c>
      <c r="CO124" s="60">
        <f>F27</f>
        <v>14</v>
      </c>
      <c r="CP124" s="61">
        <f>F34</f>
        <v>21</v>
      </c>
      <c r="CQ124" s="47">
        <f t="shared" si="115"/>
        <v>20049</v>
      </c>
      <c r="CR124" s="2"/>
      <c r="CS124" s="63" t="s">
        <v>67</v>
      </c>
      <c r="CT124" s="64" t="s">
        <v>76</v>
      </c>
      <c r="CU124" s="64" t="s">
        <v>99</v>
      </c>
      <c r="CV124" s="64" t="s">
        <v>87</v>
      </c>
      <c r="CW124" s="64" t="s">
        <v>19</v>
      </c>
      <c r="CX124" s="64" t="s">
        <v>28</v>
      </c>
      <c r="CY124" s="64" t="s">
        <v>37</v>
      </c>
      <c r="CZ124" s="64" t="s">
        <v>46</v>
      </c>
      <c r="DA124" s="65" t="s">
        <v>58</v>
      </c>
      <c r="DB124" s="42"/>
      <c r="DC124" s="66"/>
      <c r="DE124" s="58"/>
      <c r="DF124" s="34"/>
      <c r="DG124" s="59">
        <f>F46</f>
        <v>33</v>
      </c>
      <c r="DH124" s="60">
        <f>F50</f>
        <v>37</v>
      </c>
      <c r="DI124" s="60">
        <f>F66</f>
        <v>53</v>
      </c>
      <c r="DJ124" s="60">
        <f>F69</f>
        <v>56</v>
      </c>
      <c r="DK124" s="60">
        <f>F85</f>
        <v>72</v>
      </c>
      <c r="DL124" s="60">
        <f>F89</f>
        <v>76</v>
      </c>
      <c r="DM124" s="60">
        <f>F20</f>
        <v>7</v>
      </c>
      <c r="DN124" s="60">
        <f>F27</f>
        <v>14</v>
      </c>
      <c r="DO124" s="61">
        <f>F34</f>
        <v>21</v>
      </c>
      <c r="DP124" s="47">
        <f t="shared" si="116"/>
        <v>20049</v>
      </c>
      <c r="DQ124" s="2"/>
      <c r="DR124" s="63" t="s">
        <v>50</v>
      </c>
      <c r="DS124" s="64" t="s">
        <v>29</v>
      </c>
      <c r="DT124" s="64" t="s">
        <v>38</v>
      </c>
      <c r="DU124" s="64" t="s">
        <v>42</v>
      </c>
      <c r="DV124" s="64" t="s">
        <v>54</v>
      </c>
      <c r="DW124" s="64" t="s">
        <v>33</v>
      </c>
      <c r="DX124" s="64" t="s">
        <v>37</v>
      </c>
      <c r="DY124" s="64" t="s">
        <v>46</v>
      </c>
      <c r="DZ124" s="65" t="s">
        <v>58</v>
      </c>
      <c r="EA124" s="42"/>
      <c r="EB124" s="66"/>
      <c r="ED124" s="58"/>
      <c r="EE124" s="34"/>
      <c r="EF124" s="59">
        <f>F44</f>
        <v>31</v>
      </c>
      <c r="EG124" s="60">
        <f>F58</f>
        <v>45</v>
      </c>
      <c r="EH124" s="60">
        <f>F60</f>
        <v>47</v>
      </c>
      <c r="EI124" s="60">
        <f>F75</f>
        <v>62</v>
      </c>
      <c r="EJ124" s="60">
        <f>F77</f>
        <v>64</v>
      </c>
      <c r="EK124" s="60">
        <f>F91</f>
        <v>78</v>
      </c>
      <c r="EL124" s="60">
        <f>F16</f>
        <v>3</v>
      </c>
      <c r="EM124" s="60">
        <f>F27</f>
        <v>14</v>
      </c>
      <c r="EN124" s="61">
        <f>F38</f>
        <v>25</v>
      </c>
      <c r="EO124" s="47">
        <f t="shared" si="117"/>
        <v>20049</v>
      </c>
      <c r="EP124" s="2"/>
      <c r="EQ124" s="63" t="s">
        <v>39</v>
      </c>
      <c r="ER124" s="64" t="s">
        <v>76</v>
      </c>
      <c r="ES124" s="64" t="s">
        <v>16</v>
      </c>
      <c r="ET124" s="64" t="s">
        <v>69</v>
      </c>
      <c r="EU124" s="64" t="s">
        <v>19</v>
      </c>
      <c r="EV124" s="64" t="s">
        <v>41</v>
      </c>
      <c r="EW124" s="64" t="s">
        <v>12</v>
      </c>
      <c r="EX124" s="64" t="s">
        <v>46</v>
      </c>
      <c r="EY124" s="65" t="s">
        <v>71</v>
      </c>
      <c r="EZ124" s="42"/>
      <c r="FA124" s="66"/>
      <c r="FC124" s="58"/>
      <c r="FD124" s="34"/>
      <c r="FE124" s="59">
        <f>F42</f>
        <v>29</v>
      </c>
      <c r="FF124" s="60">
        <f>F56</f>
        <v>43</v>
      </c>
      <c r="FG124" s="60">
        <f>F64</f>
        <v>51</v>
      </c>
      <c r="FH124" s="60">
        <f>F71</f>
        <v>58</v>
      </c>
      <c r="FI124" s="60">
        <f>F79</f>
        <v>66</v>
      </c>
      <c r="FJ124" s="60">
        <f>F93</f>
        <v>80</v>
      </c>
      <c r="FK124" s="60">
        <f>F22</f>
        <v>9</v>
      </c>
      <c r="FL124" s="60">
        <f>F27</f>
        <v>14</v>
      </c>
      <c r="FM124" s="61">
        <f>F32</f>
        <v>19</v>
      </c>
      <c r="FN124" s="47">
        <f t="shared" si="118"/>
        <v>20049</v>
      </c>
      <c r="FO124" s="2"/>
      <c r="FP124" s="63" t="s">
        <v>67</v>
      </c>
      <c r="FQ124" s="64" t="s">
        <v>65</v>
      </c>
      <c r="FR124" s="64" t="s">
        <v>66</v>
      </c>
      <c r="FS124" s="64" t="s">
        <v>26</v>
      </c>
      <c r="FT124" s="64" t="s">
        <v>27</v>
      </c>
      <c r="FU124" s="64" t="s">
        <v>28</v>
      </c>
      <c r="FV124" s="64" t="s">
        <v>45</v>
      </c>
      <c r="FW124" s="64" t="s">
        <v>46</v>
      </c>
      <c r="FX124" s="65" t="s">
        <v>44</v>
      </c>
      <c r="FY124" s="42"/>
      <c r="FZ124" s="66"/>
      <c r="GB124" s="58"/>
      <c r="GC124" s="34"/>
      <c r="GD124" s="59">
        <f>F48</f>
        <v>35</v>
      </c>
      <c r="GE124" s="60">
        <f>F52</f>
        <v>39</v>
      </c>
      <c r="GF124" s="60">
        <f>F62</f>
        <v>49</v>
      </c>
      <c r="GG124" s="60">
        <f>F73</f>
        <v>60</v>
      </c>
      <c r="GH124" s="60">
        <f>F83</f>
        <v>70</v>
      </c>
      <c r="GI124" s="60">
        <f>F87</f>
        <v>74</v>
      </c>
      <c r="GJ124" s="60">
        <f>F14</f>
        <v>1</v>
      </c>
      <c r="GK124" s="60">
        <f>F27</f>
        <v>14</v>
      </c>
      <c r="GL124" s="61">
        <f>F40</f>
        <v>27</v>
      </c>
      <c r="GM124" s="47">
        <f t="shared" si="119"/>
        <v>20049</v>
      </c>
      <c r="GN124" s="2"/>
      <c r="GO124" s="63" t="s">
        <v>84</v>
      </c>
      <c r="GP124" s="64" t="s">
        <v>40</v>
      </c>
      <c r="GQ124" s="64" t="s">
        <v>99</v>
      </c>
      <c r="GR124" s="64" t="s">
        <v>87</v>
      </c>
      <c r="GS124" s="64" t="s">
        <v>43</v>
      </c>
      <c r="GT124" s="64" t="s">
        <v>97</v>
      </c>
      <c r="GU124" s="64" t="s">
        <v>81</v>
      </c>
      <c r="GV124" s="64" t="s">
        <v>46</v>
      </c>
      <c r="GW124" s="65" t="s">
        <v>96</v>
      </c>
      <c r="GX124" s="42"/>
      <c r="GY124" s="66"/>
    </row>
    <row r="125" spans="9:207" x14ac:dyDescent="0.2">
      <c r="I125" s="58"/>
      <c r="J125" s="34"/>
      <c r="K125" s="166">
        <f>SUMSQ(K116,L116,M116,K117,L117,M117,K118,L118,M118)</f>
        <v>20049</v>
      </c>
      <c r="L125" s="167">
        <f>SUMSQ(K119,L119,M119,K120,L120,M120,K121,L121,M121)</f>
        <v>20049</v>
      </c>
      <c r="M125" s="167">
        <f>SUMSQ(K122,L122,M122,K123,L123,M123,K124,L124,M124)</f>
        <v>20049</v>
      </c>
      <c r="N125" s="167">
        <f>SUMSQ(N116,O116,P116,N117,O117,P117,N118,O118,P118)</f>
        <v>20049</v>
      </c>
      <c r="O125" s="167">
        <f>SUMSQ(N119,O119,P119,N120,O120,P120,N121,O121,P121)</f>
        <v>20049</v>
      </c>
      <c r="P125" s="167">
        <f>SUMSQ(N122,O122,P122,N123,O123,P123,N124,O124,P124)</f>
        <v>20049</v>
      </c>
      <c r="Q125" s="167">
        <f>SUMSQ(Q116,R116,S116,Q117,R117,S117,Q118,R118,S118)</f>
        <v>20049</v>
      </c>
      <c r="R125" s="167">
        <f>SUMSQ(Q119,R119,S119,Q120,R120,S120,Q121,R121,S121)</f>
        <v>20049</v>
      </c>
      <c r="S125" s="167">
        <f>SUMSQ(Q122,R122,S122,Q123,R123,S123,Q124,R124,S124)</f>
        <v>20049</v>
      </c>
      <c r="T125" s="47">
        <f>SUMSQ(K116,L117,M118,N119,O120,P121,Q122,R123,S124)</f>
        <v>20049</v>
      </c>
      <c r="U125" s="2"/>
      <c r="V125" s="77"/>
      <c r="W125" s="77"/>
      <c r="X125" s="77"/>
      <c r="Y125" s="77"/>
      <c r="Z125" s="77"/>
      <c r="AA125" s="77"/>
      <c r="AB125" s="77"/>
      <c r="AC125" s="77"/>
      <c r="AD125" s="77"/>
      <c r="AE125" s="42"/>
      <c r="AF125" s="66"/>
      <c r="AH125" s="58"/>
      <c r="AI125" s="34"/>
      <c r="AJ125" s="166">
        <f>SUMSQ(AJ116,AK116,AL116,AJ117,AK117,AL117,AJ118,AK118,AL118)</f>
        <v>20049</v>
      </c>
      <c r="AK125" s="167">
        <f>SUMSQ(AJ119,AK119,AL119,AJ120,AK120,AL120,AJ121,AK121,AL121)</f>
        <v>20049</v>
      </c>
      <c r="AL125" s="167">
        <f>SUMSQ(AJ122,AK122,AL122,AJ123,AK123,AL123,AJ124,AK124,AL124)</f>
        <v>20049</v>
      </c>
      <c r="AM125" s="167">
        <f>SUMSQ(AM116,AN116,AO116,AM117,AN117,AO117,AM118,AN118,AO118)</f>
        <v>20049</v>
      </c>
      <c r="AN125" s="167">
        <f>SUMSQ(AM119,AN119,AO119,AM120,AN120,AO120,AM121,AN121,AO121)</f>
        <v>20049</v>
      </c>
      <c r="AO125" s="167">
        <f>SUMSQ(AM122,AN122,AO122,AM123,AN123,AO123,AM124,AN124,AO124)</f>
        <v>20049</v>
      </c>
      <c r="AP125" s="167">
        <f>SUMSQ(AP116,AQ116,AR116,AP117,AQ117,AR117,AP118,AQ118,AR118)</f>
        <v>20049</v>
      </c>
      <c r="AQ125" s="167">
        <f>SUMSQ(AP119,AQ119,AR119,AP120,AQ120,AR120,AP121,AQ121,AR121)</f>
        <v>20049</v>
      </c>
      <c r="AR125" s="167">
        <f>SUMSQ(AP122,AQ122,AR122,AP123,AQ123,AR123,AP124,AQ124,AR124)</f>
        <v>20049</v>
      </c>
      <c r="AS125" s="47">
        <f>SUMSQ(AJ116,AK117,AL118,AM119,AN120,AO121,AP122,AQ123,AR124)</f>
        <v>20049</v>
      </c>
      <c r="AT125" s="2"/>
      <c r="AU125" s="77"/>
      <c r="AV125" s="77"/>
      <c r="AW125" s="77"/>
      <c r="AX125" s="77"/>
      <c r="AY125" s="77"/>
      <c r="AZ125" s="77"/>
      <c r="BA125" s="77"/>
      <c r="BB125" s="77"/>
      <c r="BC125" s="77"/>
      <c r="BD125" s="42"/>
      <c r="BE125" s="66"/>
      <c r="BG125" s="58"/>
      <c r="BH125" s="34"/>
      <c r="BI125" s="166">
        <f>SUMSQ(BI116,BJ116,BK116,BI117,BJ117,BK117,BI118,BJ118,BK118)</f>
        <v>20049</v>
      </c>
      <c r="BJ125" s="167">
        <f>SUMSQ(BI119,BJ119,BK119,BI120,BJ120,BK120,BI121,BJ121,BK121)</f>
        <v>20049</v>
      </c>
      <c r="BK125" s="167">
        <f>SUMSQ(BI122,BJ122,BK122,BI123,BJ123,BK123,BI124,BJ124,BK124)</f>
        <v>20049</v>
      </c>
      <c r="BL125" s="167">
        <f>SUMSQ(BL116,BM116,BN116,BL117,BM117,BN117,BL118,BM118,BN118)</f>
        <v>20049</v>
      </c>
      <c r="BM125" s="167">
        <f>SUMSQ(BL119,BM119,BN119,BL120,BM120,BN120,BL121,BM121,BN121)</f>
        <v>20049</v>
      </c>
      <c r="BN125" s="167">
        <f>SUMSQ(BL122,BM122,BN122,BL123,BM123,BN123,BL124,BM124,BN124)</f>
        <v>20049</v>
      </c>
      <c r="BO125" s="167">
        <f>SUMSQ(BO116,BP116,BQ116,BO117,BP117,BQ117,BO118,BP118,BQ118)</f>
        <v>20049</v>
      </c>
      <c r="BP125" s="167">
        <f>SUMSQ(BO119,BP119,BQ119,BO120,BP120,BQ120,BO121,BP121,BQ121)</f>
        <v>20049</v>
      </c>
      <c r="BQ125" s="167">
        <f>SUMSQ(BO122,BP122,BQ122,BO123,BP123,BQ123,BO124,BP124,BQ124)</f>
        <v>20049</v>
      </c>
      <c r="BR125" s="47">
        <f>SUMSQ(BI116,BJ117,BK118,BL119,BM120,BN121,BO122,BP123,BQ124)</f>
        <v>20049</v>
      </c>
      <c r="BS125" s="2"/>
      <c r="BT125" s="77"/>
      <c r="BU125" s="77"/>
      <c r="BV125" s="77"/>
      <c r="BW125" s="77"/>
      <c r="BX125" s="77"/>
      <c r="BY125" s="77"/>
      <c r="BZ125" s="77"/>
      <c r="CA125" s="77"/>
      <c r="CB125" s="77"/>
      <c r="CC125" s="42"/>
      <c r="CD125" s="66"/>
      <c r="CF125" s="58"/>
      <c r="CG125" s="34"/>
      <c r="CH125" s="166">
        <f>SUMSQ(CH116,CI116,CJ116,CH117,CI117,CJ117,CH118,CI118,CJ118)</f>
        <v>20049</v>
      </c>
      <c r="CI125" s="167">
        <f>SUMSQ(CH119,CI119,CJ119,CH120,CI120,CJ120,CH121,CI121,CJ121)</f>
        <v>20049</v>
      </c>
      <c r="CJ125" s="167">
        <f>SUMSQ(CH122,CI122,CJ122,CH123,CI123,CJ123,CH124,CI124,CJ124)</f>
        <v>20049</v>
      </c>
      <c r="CK125" s="167">
        <f>SUMSQ(CK116,CL116,CM116,CK117,CL117,CM117,CK118,CL118,CM118)</f>
        <v>20049</v>
      </c>
      <c r="CL125" s="167">
        <f>SUMSQ(CK119,CL119,CM119,CK120,CL120,CM120,CK121,CL121,CM121)</f>
        <v>20049</v>
      </c>
      <c r="CM125" s="167">
        <f>SUMSQ(CK122,CL122,CM122,CK123,CL123,CM123,CK124,CL124,CM124)</f>
        <v>20049</v>
      </c>
      <c r="CN125" s="167">
        <f>SUMSQ(CN116,CO116,CP116,CN117,CO117,CP117,CN118,CO118,CP118)</f>
        <v>20049</v>
      </c>
      <c r="CO125" s="167">
        <f>SUMSQ(CN119,CO119,CP119,CN120,CO120,CP120,CN121,CO121,CP121)</f>
        <v>20049</v>
      </c>
      <c r="CP125" s="167">
        <f>SUMSQ(CN122,CO122,CP122,CN123,CO123,CP123,CN124,CO124,CP124)</f>
        <v>20049</v>
      </c>
      <c r="CQ125" s="47">
        <f>SUMSQ(CH116,CI117,CJ118,CK119,CL120,CM121,CN122,CO123,CP124)</f>
        <v>20049</v>
      </c>
      <c r="CR125" s="2"/>
      <c r="CS125" s="77"/>
      <c r="CT125" s="77"/>
      <c r="CU125" s="77"/>
      <c r="CV125" s="77"/>
      <c r="CW125" s="77"/>
      <c r="CX125" s="77"/>
      <c r="CY125" s="77"/>
      <c r="CZ125" s="77"/>
      <c r="DA125" s="77"/>
      <c r="DB125" s="42"/>
      <c r="DC125" s="66"/>
      <c r="DE125" s="58"/>
      <c r="DF125" s="34"/>
      <c r="DG125" s="166">
        <f>SUMSQ(DG116,DH116,DI116,DG117,DH117,DI117,DG118,DH118,DI118)</f>
        <v>20049</v>
      </c>
      <c r="DH125" s="167">
        <f>SUMSQ(DG119,DH119,DI119,DG120,DH120,DI120,DG121,DH121,DI121)</f>
        <v>20049</v>
      </c>
      <c r="DI125" s="167">
        <f>SUMSQ(DG122,DH122,DI122,DG123,DH123,DI123,DG124,DH124,DI124)</f>
        <v>20049</v>
      </c>
      <c r="DJ125" s="167">
        <f>SUMSQ(DJ116,DK116,DL116,DJ117,DK117,DL117,DJ118,DK118,DL118)</f>
        <v>20049</v>
      </c>
      <c r="DK125" s="167">
        <f>SUMSQ(DJ119,DK119,DL119,DJ120,DK120,DL120,DJ121,DK121,DL121)</f>
        <v>20049</v>
      </c>
      <c r="DL125" s="167">
        <f>SUMSQ(DJ122,DK122,DL122,DJ123,DK123,DL123,DJ124,DK124,DL124)</f>
        <v>20049</v>
      </c>
      <c r="DM125" s="167">
        <f>SUMSQ(DM116,DN116,DO116,DM117,DN117,DO117,DM118,DN118,DO118)</f>
        <v>20049</v>
      </c>
      <c r="DN125" s="167">
        <f>SUMSQ(DM119,DN119,DO119,DM120,DN120,DO120,DM121,DN121,DO121)</f>
        <v>20049</v>
      </c>
      <c r="DO125" s="167">
        <f>SUMSQ(DM122,DN122,DO122,DM123,DN123,DO123,DM124,DN124,DO124)</f>
        <v>20049</v>
      </c>
      <c r="DP125" s="47">
        <f>SUMSQ(DG116,DH117,DI118,DJ119,DK120,DL121,DM122,DN123,DO124)</f>
        <v>20049</v>
      </c>
      <c r="DQ125" s="2"/>
      <c r="DR125" s="77"/>
      <c r="DS125" s="77"/>
      <c r="DT125" s="77"/>
      <c r="DU125" s="77"/>
      <c r="DV125" s="77"/>
      <c r="DW125" s="77"/>
      <c r="DX125" s="77"/>
      <c r="DY125" s="77"/>
      <c r="DZ125" s="77"/>
      <c r="EA125" s="42"/>
      <c r="EB125" s="66"/>
      <c r="ED125" s="58"/>
      <c r="EE125" s="34"/>
      <c r="EF125" s="166">
        <f>SUMSQ(EF116,EG116,EH116,EF117,EG117,EH117,EF118,EG118,EH118)</f>
        <v>20049</v>
      </c>
      <c r="EG125" s="167">
        <f>SUMSQ(EF119,EG119,EH119,EF120,EG120,EH120,EF121,EG121,EH121)</f>
        <v>20049</v>
      </c>
      <c r="EH125" s="167">
        <f>SUMSQ(EF122,EG122,EH122,EF123,EG123,EH123,EF124,EG124,EH124)</f>
        <v>20049</v>
      </c>
      <c r="EI125" s="167">
        <f>SUMSQ(EI116,EJ116,EK116,EI117,EJ117,EK117,EI118,EJ118,EK118)</f>
        <v>20049</v>
      </c>
      <c r="EJ125" s="167">
        <f>SUMSQ(EI119,EJ119,EK119,EI120,EJ120,EK120,EI121,EJ121,EK121)</f>
        <v>20049</v>
      </c>
      <c r="EK125" s="167">
        <f>SUMSQ(EI122,EJ122,EK122,EI123,EJ123,EK123,EI124,EJ124,EK124)</f>
        <v>20049</v>
      </c>
      <c r="EL125" s="167">
        <f>SUMSQ(EL116,EM116,EN116,EL117,EM117,EN117,EL118,EM118,EN118)</f>
        <v>20049</v>
      </c>
      <c r="EM125" s="167">
        <f>SUMSQ(EL119,EM119,EN119,EL120,EM120,EN120,EL121,EM121,EN121)</f>
        <v>20049</v>
      </c>
      <c r="EN125" s="167">
        <f>SUMSQ(EL122,EM122,EN122,EL123,EM123,EN123,EL124,EM124,EN124)</f>
        <v>20049</v>
      </c>
      <c r="EO125" s="47">
        <f>SUMSQ(EF116,EG117,EH118,EI119,EJ120,EK121,EL122,EM123,EN124)</f>
        <v>20049</v>
      </c>
      <c r="EP125" s="2"/>
      <c r="EQ125" s="77"/>
      <c r="ER125" s="77"/>
      <c r="ES125" s="77"/>
      <c r="ET125" s="77"/>
      <c r="EU125" s="77"/>
      <c r="EV125" s="77"/>
      <c r="EW125" s="77"/>
      <c r="EX125" s="77"/>
      <c r="EY125" s="77"/>
      <c r="EZ125" s="42"/>
      <c r="FA125" s="66"/>
      <c r="FC125" s="58"/>
      <c r="FD125" s="34"/>
      <c r="FE125" s="166">
        <f>SUMSQ(FE116,FF116,FG116,FE117,FF117,FG117,FE118,FF118,FG118)</f>
        <v>20049</v>
      </c>
      <c r="FF125" s="167">
        <f>SUMSQ(FE119,FF119,FG119,FE120,FF120,FG120,FE121,FF121,FG121)</f>
        <v>20049</v>
      </c>
      <c r="FG125" s="167">
        <f>SUMSQ(FE122,FF122,FG122,FE123,FF123,FG123,FE124,FF124,FG124)</f>
        <v>20049</v>
      </c>
      <c r="FH125" s="167">
        <f>SUMSQ(FH116,FI116,FJ116,FH117,FI117,FJ117,FH118,FI118,FJ118)</f>
        <v>20049</v>
      </c>
      <c r="FI125" s="167">
        <f>SUMSQ(FH119,FI119,FJ119,FH120,FI120,FJ120,FH121,FI121,FJ121)</f>
        <v>20049</v>
      </c>
      <c r="FJ125" s="167">
        <f>SUMSQ(FH122,FI122,FJ122,FH123,FI123,FJ123,FH124,FI124,FJ124)</f>
        <v>20049</v>
      </c>
      <c r="FK125" s="167">
        <f>SUMSQ(FK116,FL116,FM116,FK117,FL117,FM117,FK118,FL118,FM118)</f>
        <v>20049</v>
      </c>
      <c r="FL125" s="167">
        <f>SUMSQ(FK119,FL119,FM119,FK120,FL120,FM120,FK121,FL121,FM121)</f>
        <v>20049</v>
      </c>
      <c r="FM125" s="167">
        <f>SUMSQ(FK122,FL122,FM122,FK123,FL123,FM123,FK124,FL124,FM124)</f>
        <v>20049</v>
      </c>
      <c r="FN125" s="47">
        <f>SUMSQ(FE116,FF117,FG118,FH119,FI120,FJ121,FK122,FL123,FM124)</f>
        <v>20049</v>
      </c>
      <c r="FO125" s="2"/>
      <c r="FP125" s="77"/>
      <c r="FQ125" s="77"/>
      <c r="FR125" s="77"/>
      <c r="FS125" s="77"/>
      <c r="FT125" s="77"/>
      <c r="FU125" s="77"/>
      <c r="FV125" s="77"/>
      <c r="FW125" s="77"/>
      <c r="FX125" s="77"/>
      <c r="FY125" s="42"/>
      <c r="FZ125" s="66"/>
      <c r="GB125" s="58"/>
      <c r="GC125" s="34"/>
      <c r="GD125" s="166">
        <f>SUMSQ(GD116,GE116,GF116,GD117,GE117,GF117,GD118,GE118,GF118)</f>
        <v>20049</v>
      </c>
      <c r="GE125" s="167">
        <f>SUMSQ(GD119,GE119,GF119,GD120,GE120,GF120,GD121,GE121,GF121)</f>
        <v>20049</v>
      </c>
      <c r="GF125" s="167">
        <f>SUMSQ(GD122,GE122,GF122,GD123,GE123,GF123,GD124,GE124,GF124)</f>
        <v>20049</v>
      </c>
      <c r="GG125" s="167">
        <f>SUMSQ(GG116,GH116,GI116,GG117,GH117,GI117,GG118,GH118,GI118)</f>
        <v>20049</v>
      </c>
      <c r="GH125" s="167">
        <f>SUMSQ(GG119,GH119,GI119,GG120,GH120,GI120,GG121,GH121,GI121)</f>
        <v>20049</v>
      </c>
      <c r="GI125" s="167">
        <f>SUMSQ(GG122,GH122,GI122,GG123,GH123,GI123,GG124,GH124,GI124)</f>
        <v>20049</v>
      </c>
      <c r="GJ125" s="167">
        <f>SUMSQ(GJ116,GK116,GL116,GJ117,GK117,GL117,GJ118,GK118,GL118)</f>
        <v>20049</v>
      </c>
      <c r="GK125" s="167">
        <f>SUMSQ(GJ119,GK119,GL119,GJ120,GK120,GL120,GJ121,GK121,GL121)</f>
        <v>20049</v>
      </c>
      <c r="GL125" s="167">
        <f>SUMSQ(GJ122,GK122,GL122,GJ123,GK123,GL123,GJ124,GK124,GL124)</f>
        <v>20049</v>
      </c>
      <c r="GM125" s="47">
        <f>SUMSQ(GD116,GE117,GF118,GG119,GH120,GI121,GJ122,GK123,GL124)</f>
        <v>20049</v>
      </c>
      <c r="GN125" s="2"/>
      <c r="GO125" s="77"/>
      <c r="GP125" s="77"/>
      <c r="GQ125" s="77"/>
      <c r="GR125" s="77"/>
      <c r="GS125" s="77"/>
      <c r="GT125" s="77"/>
      <c r="GU125" s="77"/>
      <c r="GV125" s="77"/>
      <c r="GW125" s="77"/>
      <c r="GX125" s="42"/>
      <c r="GY125" s="66"/>
    </row>
    <row r="126" spans="9:207" ht="12.75" thickBot="1" x14ac:dyDescent="0.25">
      <c r="I126" s="88"/>
      <c r="J126" s="34"/>
      <c r="K126" s="89">
        <f t="shared" ref="K126:S126" si="120">SUMSQ(K116:K124)</f>
        <v>20049</v>
      </c>
      <c r="L126" s="90">
        <f t="shared" si="120"/>
        <v>20049</v>
      </c>
      <c r="M126" s="90">
        <f t="shared" si="120"/>
        <v>20049</v>
      </c>
      <c r="N126" s="90">
        <f t="shared" si="120"/>
        <v>20049</v>
      </c>
      <c r="O126" s="90">
        <f t="shared" si="120"/>
        <v>20049</v>
      </c>
      <c r="P126" s="90">
        <f t="shared" si="120"/>
        <v>20049</v>
      </c>
      <c r="Q126" s="90">
        <f t="shared" si="120"/>
        <v>20049</v>
      </c>
      <c r="R126" s="90">
        <f t="shared" si="120"/>
        <v>20049</v>
      </c>
      <c r="S126" s="90">
        <f t="shared" si="120"/>
        <v>20049</v>
      </c>
      <c r="T126" s="100">
        <f>SUMSQ(K124,L123,M122,N121,O120,P119,Q118,R117,S116)</f>
        <v>20049</v>
      </c>
      <c r="U126" s="2"/>
      <c r="V126" s="136" t="s">
        <v>55</v>
      </c>
      <c r="W126" s="137" t="s">
        <v>72</v>
      </c>
      <c r="X126" s="137" t="s">
        <v>82</v>
      </c>
      <c r="Y126" s="137" t="s">
        <v>17</v>
      </c>
      <c r="Z126" s="137" t="s">
        <v>30</v>
      </c>
      <c r="AA126" s="137" t="s">
        <v>91</v>
      </c>
      <c r="AB126" s="137" t="s">
        <v>67</v>
      </c>
      <c r="AC126" s="137" t="s">
        <v>27</v>
      </c>
      <c r="AD126" s="138" t="s">
        <v>44</v>
      </c>
      <c r="AE126" s="42"/>
      <c r="AF126" s="97"/>
      <c r="AH126" s="88"/>
      <c r="AI126" s="34"/>
      <c r="AJ126" s="89">
        <f t="shared" ref="AJ126:AR126" si="121">SUMSQ(AJ116:AJ124)</f>
        <v>20049</v>
      </c>
      <c r="AK126" s="90">
        <f t="shared" si="121"/>
        <v>20049</v>
      </c>
      <c r="AL126" s="90">
        <f t="shared" si="121"/>
        <v>20049</v>
      </c>
      <c r="AM126" s="90">
        <f t="shared" si="121"/>
        <v>20049</v>
      </c>
      <c r="AN126" s="90">
        <f t="shared" si="121"/>
        <v>20049</v>
      </c>
      <c r="AO126" s="90">
        <f t="shared" si="121"/>
        <v>20049</v>
      </c>
      <c r="AP126" s="90">
        <f t="shared" si="121"/>
        <v>20049</v>
      </c>
      <c r="AQ126" s="90">
        <f t="shared" si="121"/>
        <v>20049</v>
      </c>
      <c r="AR126" s="90">
        <f t="shared" si="121"/>
        <v>20049</v>
      </c>
      <c r="AS126" s="100">
        <f>SUMSQ(AJ124,AK123,AL122,AM121,AN120,AO119,AP118,AQ117,AR116)</f>
        <v>20049</v>
      </c>
      <c r="AT126" s="2"/>
      <c r="AU126" s="136" t="s">
        <v>55</v>
      </c>
      <c r="AV126" s="137" t="s">
        <v>64</v>
      </c>
      <c r="AW126" s="137" t="s">
        <v>14</v>
      </c>
      <c r="AX126" s="137" t="s">
        <v>73</v>
      </c>
      <c r="AY126" s="137" t="s">
        <v>25</v>
      </c>
      <c r="AZ126" s="137" t="s">
        <v>34</v>
      </c>
      <c r="BA126" s="137" t="s">
        <v>84</v>
      </c>
      <c r="BB126" s="137" t="s">
        <v>43</v>
      </c>
      <c r="BC126" s="138" t="s">
        <v>96</v>
      </c>
      <c r="BD126" s="42"/>
      <c r="BE126" s="97"/>
      <c r="BG126" s="88"/>
      <c r="BH126" s="34"/>
      <c r="BI126" s="89">
        <f t="shared" ref="BI126:BQ126" si="122">SUMSQ(BI116:BI124)</f>
        <v>20049</v>
      </c>
      <c r="BJ126" s="90">
        <f t="shared" si="122"/>
        <v>20049</v>
      </c>
      <c r="BK126" s="90">
        <f t="shared" si="122"/>
        <v>20049</v>
      </c>
      <c r="BL126" s="90">
        <f t="shared" si="122"/>
        <v>20049</v>
      </c>
      <c r="BM126" s="90">
        <f t="shared" si="122"/>
        <v>20049</v>
      </c>
      <c r="BN126" s="90">
        <f t="shared" si="122"/>
        <v>20049</v>
      </c>
      <c r="BO126" s="90">
        <f t="shared" si="122"/>
        <v>20049</v>
      </c>
      <c r="BP126" s="90">
        <f t="shared" si="122"/>
        <v>20049</v>
      </c>
      <c r="BQ126" s="90">
        <f t="shared" si="122"/>
        <v>20049</v>
      </c>
      <c r="BR126" s="100">
        <f>SUMSQ(BI124,BJ123,BK122,BL121,BM120,BN119,BO118,BP117,BQ116)</f>
        <v>20049</v>
      </c>
      <c r="BS126" s="2"/>
      <c r="BT126" s="136" t="s">
        <v>55</v>
      </c>
      <c r="BU126" s="137" t="s">
        <v>20</v>
      </c>
      <c r="BV126" s="137" t="s">
        <v>98</v>
      </c>
      <c r="BW126" s="137" t="s">
        <v>31</v>
      </c>
      <c r="BX126" s="137" t="s">
        <v>83</v>
      </c>
      <c r="BY126" s="137" t="s">
        <v>61</v>
      </c>
      <c r="BZ126" s="137" t="s">
        <v>39</v>
      </c>
      <c r="CA126" s="137" t="s">
        <v>19</v>
      </c>
      <c r="CB126" s="138" t="s">
        <v>71</v>
      </c>
      <c r="CC126" s="42"/>
      <c r="CD126" s="97"/>
      <c r="CF126" s="88"/>
      <c r="CG126" s="34"/>
      <c r="CH126" s="89">
        <f t="shared" ref="CH126:CP126" si="123">SUMSQ(CH116:CH124)</f>
        <v>20049</v>
      </c>
      <c r="CI126" s="90">
        <f t="shared" si="123"/>
        <v>20049</v>
      </c>
      <c r="CJ126" s="90">
        <f t="shared" si="123"/>
        <v>20049</v>
      </c>
      <c r="CK126" s="90">
        <f t="shared" si="123"/>
        <v>20049</v>
      </c>
      <c r="CL126" s="90">
        <f t="shared" si="123"/>
        <v>20049</v>
      </c>
      <c r="CM126" s="90">
        <f t="shared" si="123"/>
        <v>20049</v>
      </c>
      <c r="CN126" s="90">
        <f t="shared" si="123"/>
        <v>20049</v>
      </c>
      <c r="CO126" s="90">
        <f t="shared" si="123"/>
        <v>20049</v>
      </c>
      <c r="CP126" s="90">
        <f t="shared" si="123"/>
        <v>20049</v>
      </c>
      <c r="CQ126" s="100">
        <f>SUMSQ(CH124,CI123,CJ122,CK121,CL120,CM119,CN118,CO117,CP116)</f>
        <v>20049</v>
      </c>
      <c r="CR126" s="2"/>
      <c r="CS126" s="136" t="s">
        <v>55</v>
      </c>
      <c r="CT126" s="137" t="s">
        <v>52</v>
      </c>
      <c r="CU126" s="137" t="s">
        <v>51</v>
      </c>
      <c r="CV126" s="137" t="s">
        <v>57</v>
      </c>
      <c r="CW126" s="137" t="s">
        <v>56</v>
      </c>
      <c r="CX126" s="137" t="s">
        <v>53</v>
      </c>
      <c r="CY126" s="137" t="s">
        <v>50</v>
      </c>
      <c r="CZ126" s="137" t="s">
        <v>54</v>
      </c>
      <c r="DA126" s="138" t="s">
        <v>58</v>
      </c>
      <c r="DB126" s="42"/>
      <c r="DC126" s="97"/>
      <c r="DE126" s="88"/>
      <c r="DF126" s="34"/>
      <c r="DG126" s="89">
        <f t="shared" ref="DG126:DO126" si="124">SUMSQ(DG116:DG124)</f>
        <v>20049</v>
      </c>
      <c r="DH126" s="90">
        <f t="shared" si="124"/>
        <v>20049</v>
      </c>
      <c r="DI126" s="90">
        <f t="shared" si="124"/>
        <v>20049</v>
      </c>
      <c r="DJ126" s="90">
        <f t="shared" si="124"/>
        <v>20049</v>
      </c>
      <c r="DK126" s="90">
        <f t="shared" si="124"/>
        <v>20049</v>
      </c>
      <c r="DL126" s="90">
        <f t="shared" si="124"/>
        <v>20049</v>
      </c>
      <c r="DM126" s="90">
        <f t="shared" si="124"/>
        <v>20049</v>
      </c>
      <c r="DN126" s="90">
        <f t="shared" si="124"/>
        <v>20049</v>
      </c>
      <c r="DO126" s="90">
        <f t="shared" si="124"/>
        <v>20049</v>
      </c>
      <c r="DP126" s="100">
        <f>SUMSQ(DG124,DH123,DI122,DJ121,DK120,DL119,DM118,DN117,DO116)</f>
        <v>20049</v>
      </c>
      <c r="DQ126" s="2"/>
      <c r="DR126" s="136" t="s">
        <v>55</v>
      </c>
      <c r="DS126" s="137" t="s">
        <v>64</v>
      </c>
      <c r="DT126" s="137" t="s">
        <v>14</v>
      </c>
      <c r="DU126" s="137" t="s">
        <v>17</v>
      </c>
      <c r="DV126" s="137" t="s">
        <v>56</v>
      </c>
      <c r="DW126" s="137" t="s">
        <v>61</v>
      </c>
      <c r="DX126" s="137" t="s">
        <v>67</v>
      </c>
      <c r="DY126" s="137" t="s">
        <v>19</v>
      </c>
      <c r="DZ126" s="138" t="s">
        <v>58</v>
      </c>
      <c r="EA126" s="42"/>
      <c r="EB126" s="97"/>
      <c r="ED126" s="88"/>
      <c r="EE126" s="34"/>
      <c r="EF126" s="89">
        <f t="shared" ref="EF126:EN126" si="125">SUMSQ(EF116:EF124)</f>
        <v>20049</v>
      </c>
      <c r="EG126" s="90">
        <f t="shared" si="125"/>
        <v>20049</v>
      </c>
      <c r="EH126" s="90">
        <f t="shared" si="125"/>
        <v>20049</v>
      </c>
      <c r="EI126" s="90">
        <f t="shared" si="125"/>
        <v>20049</v>
      </c>
      <c r="EJ126" s="90">
        <f t="shared" si="125"/>
        <v>20049</v>
      </c>
      <c r="EK126" s="90">
        <f t="shared" si="125"/>
        <v>20049</v>
      </c>
      <c r="EL126" s="90">
        <f t="shared" si="125"/>
        <v>20049</v>
      </c>
      <c r="EM126" s="90">
        <f t="shared" si="125"/>
        <v>20049</v>
      </c>
      <c r="EN126" s="90">
        <f t="shared" si="125"/>
        <v>20049</v>
      </c>
      <c r="EO126" s="100">
        <f>SUMSQ(EF124,EG123,EH122,EI121,EJ120,EK119,EL118,EM117,EN116)</f>
        <v>20049</v>
      </c>
      <c r="EP126" s="2"/>
      <c r="EQ126" s="136" t="s">
        <v>55</v>
      </c>
      <c r="ER126" s="137" t="s">
        <v>72</v>
      </c>
      <c r="ES126" s="137" t="s">
        <v>82</v>
      </c>
      <c r="ET126" s="137" t="s">
        <v>73</v>
      </c>
      <c r="EU126" s="137" t="s">
        <v>83</v>
      </c>
      <c r="EV126" s="137" t="s">
        <v>53</v>
      </c>
      <c r="EW126" s="137" t="s">
        <v>84</v>
      </c>
      <c r="EX126" s="137" t="s">
        <v>54</v>
      </c>
      <c r="EY126" s="138" t="s">
        <v>71</v>
      </c>
      <c r="EZ126" s="42"/>
      <c r="FA126" s="97"/>
      <c r="FC126" s="88"/>
      <c r="FD126" s="34"/>
      <c r="FE126" s="89">
        <f t="shared" ref="FE126:FM126" si="126">SUMSQ(FE116:FE124)</f>
        <v>20049</v>
      </c>
      <c r="FF126" s="90">
        <f t="shared" si="126"/>
        <v>20049</v>
      </c>
      <c r="FG126" s="90">
        <f t="shared" si="126"/>
        <v>20049</v>
      </c>
      <c r="FH126" s="90">
        <f t="shared" si="126"/>
        <v>20049</v>
      </c>
      <c r="FI126" s="90">
        <f t="shared" si="126"/>
        <v>20049</v>
      </c>
      <c r="FJ126" s="90">
        <f t="shared" si="126"/>
        <v>20049</v>
      </c>
      <c r="FK126" s="90">
        <f t="shared" si="126"/>
        <v>20049</v>
      </c>
      <c r="FL126" s="90">
        <f t="shared" si="126"/>
        <v>20049</v>
      </c>
      <c r="FM126" s="90">
        <f t="shared" si="126"/>
        <v>20049</v>
      </c>
      <c r="FN126" s="100">
        <f>SUMSQ(FE124,FF123,FG122,FH121,FI120,FJ119,FK118,FL117,FM116)</f>
        <v>20049</v>
      </c>
      <c r="FO126" s="2"/>
      <c r="FP126" s="136" t="s">
        <v>55</v>
      </c>
      <c r="FQ126" s="137" t="s">
        <v>52</v>
      </c>
      <c r="FR126" s="137" t="s">
        <v>51</v>
      </c>
      <c r="FS126" s="137" t="s">
        <v>31</v>
      </c>
      <c r="FT126" s="137" t="s">
        <v>30</v>
      </c>
      <c r="FU126" s="137" t="s">
        <v>34</v>
      </c>
      <c r="FV126" s="137" t="s">
        <v>39</v>
      </c>
      <c r="FW126" s="137" t="s">
        <v>43</v>
      </c>
      <c r="FX126" s="138" t="s">
        <v>44</v>
      </c>
      <c r="FY126" s="42"/>
      <c r="FZ126" s="97"/>
      <c r="GB126" s="88"/>
      <c r="GC126" s="34"/>
      <c r="GD126" s="89">
        <f t="shared" ref="GD126:GL126" si="127">SUMSQ(GD116:GD124)</f>
        <v>20049</v>
      </c>
      <c r="GE126" s="90">
        <f t="shared" si="127"/>
        <v>20049</v>
      </c>
      <c r="GF126" s="90">
        <f t="shared" si="127"/>
        <v>20049</v>
      </c>
      <c r="GG126" s="90">
        <f t="shared" si="127"/>
        <v>20049</v>
      </c>
      <c r="GH126" s="90">
        <f t="shared" si="127"/>
        <v>20049</v>
      </c>
      <c r="GI126" s="90">
        <f t="shared" si="127"/>
        <v>20049</v>
      </c>
      <c r="GJ126" s="90">
        <f t="shared" si="127"/>
        <v>20049</v>
      </c>
      <c r="GK126" s="90">
        <f t="shared" si="127"/>
        <v>20049</v>
      </c>
      <c r="GL126" s="90">
        <f t="shared" si="127"/>
        <v>20049</v>
      </c>
      <c r="GM126" s="100">
        <f>SUMSQ(GD124,GE123,GF122,GG121,GH120,GI119,GJ118,GK117,GL116)</f>
        <v>20049</v>
      </c>
      <c r="GN126" s="2"/>
      <c r="GO126" s="136" t="s">
        <v>55</v>
      </c>
      <c r="GP126" s="137" t="s">
        <v>20</v>
      </c>
      <c r="GQ126" s="137" t="s">
        <v>98</v>
      </c>
      <c r="GR126" s="137" t="s">
        <v>57</v>
      </c>
      <c r="GS126" s="137" t="s">
        <v>25</v>
      </c>
      <c r="GT126" s="137" t="s">
        <v>91</v>
      </c>
      <c r="GU126" s="137" t="s">
        <v>50</v>
      </c>
      <c r="GV126" s="137" t="s">
        <v>27</v>
      </c>
      <c r="GW126" s="138" t="s">
        <v>96</v>
      </c>
      <c r="GX126" s="42"/>
      <c r="GY126" s="97"/>
    </row>
    <row r="127" spans="9:207" ht="12.75" thickBot="1" x14ac:dyDescent="0.25">
      <c r="I127" s="88"/>
      <c r="J127" s="104"/>
      <c r="K127" s="106"/>
      <c r="L127" s="106"/>
      <c r="M127" s="106"/>
      <c r="N127" s="106"/>
      <c r="O127" s="106"/>
      <c r="P127" s="106"/>
      <c r="Q127" s="106"/>
      <c r="R127" s="106"/>
      <c r="S127" s="106"/>
      <c r="T127" s="139"/>
      <c r="U127" s="106"/>
      <c r="V127" s="140" t="s">
        <v>39</v>
      </c>
      <c r="W127" s="141" t="s">
        <v>21</v>
      </c>
      <c r="X127" s="141" t="s">
        <v>60</v>
      </c>
      <c r="Y127" s="141" t="s">
        <v>92</v>
      </c>
      <c r="Z127" s="141" t="s">
        <v>30</v>
      </c>
      <c r="AA127" s="141" t="s">
        <v>12</v>
      </c>
      <c r="AB127" s="141" t="s">
        <v>80</v>
      </c>
      <c r="AC127" s="141" t="s">
        <v>69</v>
      </c>
      <c r="AD127" s="142" t="s">
        <v>51</v>
      </c>
      <c r="AE127" s="109"/>
      <c r="AF127" s="97"/>
      <c r="AH127" s="88"/>
      <c r="AI127" s="104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39"/>
      <c r="AT127" s="106"/>
      <c r="AU127" s="140" t="s">
        <v>50</v>
      </c>
      <c r="AV127" s="141" t="s">
        <v>62</v>
      </c>
      <c r="AW127" s="141" t="s">
        <v>13</v>
      </c>
      <c r="AX127" s="141" t="s">
        <v>70</v>
      </c>
      <c r="AY127" s="141" t="s">
        <v>25</v>
      </c>
      <c r="AZ127" s="141" t="s">
        <v>37</v>
      </c>
      <c r="BA127" s="141" t="s">
        <v>80</v>
      </c>
      <c r="BB127" s="141" t="s">
        <v>42</v>
      </c>
      <c r="BC127" s="142" t="s">
        <v>98</v>
      </c>
      <c r="BD127" s="109"/>
      <c r="BE127" s="97"/>
      <c r="BG127" s="88"/>
      <c r="BH127" s="104"/>
      <c r="BI127" s="106"/>
      <c r="BJ127" s="106"/>
      <c r="BK127" s="106"/>
      <c r="BL127" s="106"/>
      <c r="BM127" s="106"/>
      <c r="BN127" s="106"/>
      <c r="BO127" s="106"/>
      <c r="BP127" s="106"/>
      <c r="BQ127" s="106"/>
      <c r="BR127" s="139"/>
      <c r="BS127" s="106"/>
      <c r="BT127" s="140" t="s">
        <v>84</v>
      </c>
      <c r="BU127" s="141" t="s">
        <v>79</v>
      </c>
      <c r="BV127" s="141" t="s">
        <v>86</v>
      </c>
      <c r="BW127" s="141" t="s">
        <v>85</v>
      </c>
      <c r="BX127" s="141" t="s">
        <v>83</v>
      </c>
      <c r="BY127" s="141" t="s">
        <v>81</v>
      </c>
      <c r="BZ127" s="141" t="s">
        <v>80</v>
      </c>
      <c r="CA127" s="141" t="s">
        <v>87</v>
      </c>
      <c r="CB127" s="142" t="s">
        <v>82</v>
      </c>
      <c r="CC127" s="109"/>
      <c r="CD127" s="97"/>
      <c r="CF127" s="88"/>
      <c r="CG127" s="104"/>
      <c r="CH127" s="106"/>
      <c r="CI127" s="106"/>
      <c r="CJ127" s="106"/>
      <c r="CK127" s="106"/>
      <c r="CL127" s="106"/>
      <c r="CM127" s="106"/>
      <c r="CN127" s="106"/>
      <c r="CO127" s="106"/>
      <c r="CP127" s="106"/>
      <c r="CQ127" s="139"/>
      <c r="CR127" s="106"/>
      <c r="CS127" s="140" t="s">
        <v>67</v>
      </c>
      <c r="CT127" s="141" t="s">
        <v>95</v>
      </c>
      <c r="CU127" s="141" t="s">
        <v>68</v>
      </c>
      <c r="CV127" s="141" t="s">
        <v>32</v>
      </c>
      <c r="CW127" s="141" t="s">
        <v>56</v>
      </c>
      <c r="CX127" s="141" t="s">
        <v>45</v>
      </c>
      <c r="CY127" s="141" t="s">
        <v>80</v>
      </c>
      <c r="CZ127" s="141" t="s">
        <v>26</v>
      </c>
      <c r="DA127" s="142" t="s">
        <v>14</v>
      </c>
      <c r="DB127" s="109"/>
      <c r="DC127" s="97"/>
      <c r="DE127" s="88"/>
      <c r="DF127" s="104"/>
      <c r="DG127" s="106"/>
      <c r="DH127" s="106"/>
      <c r="DI127" s="106"/>
      <c r="DJ127" s="106"/>
      <c r="DK127" s="106"/>
      <c r="DL127" s="106"/>
      <c r="DM127" s="106"/>
      <c r="DN127" s="106"/>
      <c r="DO127" s="106"/>
      <c r="DP127" s="139"/>
      <c r="DQ127" s="106"/>
      <c r="DR127" s="140" t="s">
        <v>50</v>
      </c>
      <c r="DS127" s="141" t="s">
        <v>79</v>
      </c>
      <c r="DT127" s="141" t="s">
        <v>68</v>
      </c>
      <c r="DU127" s="141" t="s">
        <v>70</v>
      </c>
      <c r="DV127" s="141" t="s">
        <v>56</v>
      </c>
      <c r="DW127" s="141" t="s">
        <v>81</v>
      </c>
      <c r="DX127" s="141" t="s">
        <v>80</v>
      </c>
      <c r="DY127" s="141" t="s">
        <v>69</v>
      </c>
      <c r="DZ127" s="142" t="s">
        <v>51</v>
      </c>
      <c r="EA127" s="109"/>
      <c r="EB127" s="97"/>
      <c r="ED127" s="88"/>
      <c r="EE127" s="104"/>
      <c r="EF127" s="106"/>
      <c r="EG127" s="106"/>
      <c r="EH127" s="106"/>
      <c r="EI127" s="106"/>
      <c r="EJ127" s="106"/>
      <c r="EK127" s="106"/>
      <c r="EL127" s="106"/>
      <c r="EM127" s="106"/>
      <c r="EN127" s="106"/>
      <c r="EO127" s="139"/>
      <c r="EP127" s="106"/>
      <c r="EQ127" s="140" t="s">
        <v>39</v>
      </c>
      <c r="ER127" s="141" t="s">
        <v>95</v>
      </c>
      <c r="ES127" s="141" t="s">
        <v>86</v>
      </c>
      <c r="ET127" s="141" t="s">
        <v>92</v>
      </c>
      <c r="EU127" s="141" t="s">
        <v>83</v>
      </c>
      <c r="EV127" s="141" t="s">
        <v>45</v>
      </c>
      <c r="EW127" s="141" t="s">
        <v>80</v>
      </c>
      <c r="EX127" s="141" t="s">
        <v>42</v>
      </c>
      <c r="EY127" s="142" t="s">
        <v>98</v>
      </c>
      <c r="EZ127" s="109"/>
      <c r="FA127" s="97"/>
      <c r="FC127" s="88"/>
      <c r="FD127" s="104"/>
      <c r="FE127" s="106"/>
      <c r="FF127" s="106"/>
      <c r="FG127" s="106"/>
      <c r="FH127" s="106"/>
      <c r="FI127" s="106"/>
      <c r="FJ127" s="106"/>
      <c r="FK127" s="106"/>
      <c r="FL127" s="106"/>
      <c r="FM127" s="106"/>
      <c r="FN127" s="139"/>
      <c r="FO127" s="106"/>
      <c r="FP127" s="140" t="s">
        <v>67</v>
      </c>
      <c r="FQ127" s="141" t="s">
        <v>62</v>
      </c>
      <c r="FR127" s="141" t="s">
        <v>60</v>
      </c>
      <c r="FS127" s="141" t="s">
        <v>32</v>
      </c>
      <c r="FT127" s="141" t="s">
        <v>30</v>
      </c>
      <c r="FU127" s="141" t="s">
        <v>37</v>
      </c>
      <c r="FV127" s="141" t="s">
        <v>80</v>
      </c>
      <c r="FW127" s="141" t="s">
        <v>87</v>
      </c>
      <c r="FX127" s="142" t="s">
        <v>82</v>
      </c>
      <c r="FY127" s="109"/>
      <c r="FZ127" s="97"/>
      <c r="GB127" s="88"/>
      <c r="GC127" s="104"/>
      <c r="GD127" s="106"/>
      <c r="GE127" s="106"/>
      <c r="GF127" s="106"/>
      <c r="GG127" s="106"/>
      <c r="GH127" s="106"/>
      <c r="GI127" s="106"/>
      <c r="GJ127" s="106"/>
      <c r="GK127" s="106"/>
      <c r="GL127" s="106"/>
      <c r="GM127" s="139"/>
      <c r="GN127" s="106"/>
      <c r="GO127" s="140" t="s">
        <v>84</v>
      </c>
      <c r="GP127" s="141" t="s">
        <v>21</v>
      </c>
      <c r="GQ127" s="141" t="s">
        <v>13</v>
      </c>
      <c r="GR127" s="141" t="s">
        <v>85</v>
      </c>
      <c r="GS127" s="141" t="s">
        <v>25</v>
      </c>
      <c r="GT127" s="141" t="s">
        <v>12</v>
      </c>
      <c r="GU127" s="141" t="s">
        <v>80</v>
      </c>
      <c r="GV127" s="141" t="s">
        <v>26</v>
      </c>
      <c r="GW127" s="142" t="s">
        <v>14</v>
      </c>
      <c r="GX127" s="109"/>
      <c r="GY127" s="97"/>
    </row>
    <row r="128" spans="9:207" ht="12.75" thickBot="1" x14ac:dyDescent="0.25">
      <c r="I128" s="110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2"/>
      <c r="AH128" s="110"/>
      <c r="AI128" s="111"/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  <c r="BC128" s="111"/>
      <c r="BD128" s="111"/>
      <c r="BE128" s="112"/>
      <c r="BG128" s="110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  <c r="BS128" s="111"/>
      <c r="BT128" s="111"/>
      <c r="BU128" s="111"/>
      <c r="BV128" s="111"/>
      <c r="BW128" s="111"/>
      <c r="BX128" s="111"/>
      <c r="BY128" s="111"/>
      <c r="BZ128" s="111"/>
      <c r="CA128" s="111"/>
      <c r="CB128" s="111"/>
      <c r="CC128" s="111"/>
      <c r="CD128" s="112"/>
      <c r="CF128" s="110"/>
      <c r="CG128" s="111"/>
      <c r="CH128" s="111"/>
      <c r="CI128" s="111"/>
      <c r="CJ128" s="111"/>
      <c r="CK128" s="111"/>
      <c r="CL128" s="111"/>
      <c r="CM128" s="111"/>
      <c r="CN128" s="111"/>
      <c r="CO128" s="111"/>
      <c r="CP128" s="111"/>
      <c r="CQ128" s="111"/>
      <c r="CR128" s="111"/>
      <c r="CS128" s="111"/>
      <c r="CT128" s="111"/>
      <c r="CU128" s="111"/>
      <c r="CV128" s="111"/>
      <c r="CW128" s="111"/>
      <c r="CX128" s="111"/>
      <c r="CY128" s="111"/>
      <c r="CZ128" s="111"/>
      <c r="DA128" s="111"/>
      <c r="DB128" s="111"/>
      <c r="DC128" s="112"/>
      <c r="DE128" s="110"/>
      <c r="DF128" s="111"/>
      <c r="DG128" s="111"/>
      <c r="DH128" s="111"/>
      <c r="DI128" s="111"/>
      <c r="DJ128" s="111"/>
      <c r="DK128" s="111"/>
      <c r="DL128" s="111"/>
      <c r="DM128" s="111"/>
      <c r="DN128" s="111"/>
      <c r="DO128" s="111"/>
      <c r="DP128" s="111"/>
      <c r="DQ128" s="111"/>
      <c r="DR128" s="111"/>
      <c r="DS128" s="111"/>
      <c r="DT128" s="111"/>
      <c r="DU128" s="111"/>
      <c r="DV128" s="111"/>
      <c r="DW128" s="111"/>
      <c r="DX128" s="111"/>
      <c r="DY128" s="111"/>
      <c r="DZ128" s="111"/>
      <c r="EA128" s="111"/>
      <c r="EB128" s="112"/>
      <c r="ED128" s="110"/>
      <c r="EE128" s="111"/>
      <c r="EF128" s="111"/>
      <c r="EG128" s="111"/>
      <c r="EH128" s="111"/>
      <c r="EI128" s="111"/>
      <c r="EJ128" s="111"/>
      <c r="EK128" s="111"/>
      <c r="EL128" s="111"/>
      <c r="EM128" s="111"/>
      <c r="EN128" s="111"/>
      <c r="EO128" s="111"/>
      <c r="EP128" s="111"/>
      <c r="EQ128" s="111"/>
      <c r="ER128" s="111"/>
      <c r="ES128" s="111"/>
      <c r="ET128" s="111"/>
      <c r="EU128" s="111"/>
      <c r="EV128" s="111"/>
      <c r="EW128" s="111"/>
      <c r="EX128" s="111"/>
      <c r="EY128" s="111"/>
      <c r="EZ128" s="111"/>
      <c r="FA128" s="112"/>
      <c r="FC128" s="110"/>
      <c r="FD128" s="111"/>
      <c r="FE128" s="111"/>
      <c r="FF128" s="111"/>
      <c r="FG128" s="111"/>
      <c r="FH128" s="111"/>
      <c r="FI128" s="111"/>
      <c r="FJ128" s="111"/>
      <c r="FK128" s="111"/>
      <c r="FL128" s="111"/>
      <c r="FM128" s="111"/>
      <c r="FN128" s="111"/>
      <c r="FO128" s="111"/>
      <c r="FP128" s="111"/>
      <c r="FQ128" s="111"/>
      <c r="FR128" s="111"/>
      <c r="FS128" s="111"/>
      <c r="FT128" s="111"/>
      <c r="FU128" s="111"/>
      <c r="FV128" s="111"/>
      <c r="FW128" s="111"/>
      <c r="FX128" s="111"/>
      <c r="FY128" s="111"/>
      <c r="FZ128" s="112"/>
      <c r="GB128" s="110"/>
      <c r="GC128" s="111"/>
      <c r="GD128" s="111"/>
      <c r="GE128" s="111"/>
      <c r="GF128" s="111"/>
      <c r="GG128" s="111"/>
      <c r="GH128" s="111"/>
      <c r="GI128" s="111"/>
      <c r="GJ128" s="111"/>
      <c r="GK128" s="111"/>
      <c r="GL128" s="111"/>
      <c r="GM128" s="111"/>
      <c r="GN128" s="111"/>
      <c r="GO128" s="111"/>
      <c r="GP128" s="111"/>
      <c r="GQ128" s="111"/>
      <c r="GR128" s="111"/>
      <c r="GS128" s="111"/>
      <c r="GT128" s="111"/>
      <c r="GU128" s="111"/>
      <c r="GV128" s="111"/>
      <c r="GW128" s="111"/>
      <c r="GX128" s="111"/>
      <c r="GY128" s="112"/>
    </row>
    <row r="129" spans="6:207" ht="12.75" thickBot="1" x14ac:dyDescent="0.25"/>
    <row r="130" spans="6:207" ht="12.75" thickBot="1" x14ac:dyDescent="0.25">
      <c r="F130" s="3" t="s">
        <v>0</v>
      </c>
      <c r="I130" s="7"/>
      <c r="J130" s="8"/>
      <c r="K130" s="8"/>
      <c r="L130" s="8"/>
      <c r="M130" s="9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9"/>
      <c r="Y130" s="8"/>
      <c r="Z130" s="8"/>
      <c r="AA130" s="8"/>
      <c r="AB130" s="8"/>
      <c r="AC130" s="8"/>
      <c r="AD130" s="8"/>
      <c r="AE130" s="8" t="s">
        <v>0</v>
      </c>
      <c r="AF130" s="10"/>
      <c r="AH130" s="7"/>
      <c r="AI130" s="8"/>
      <c r="AJ130" s="8"/>
      <c r="AK130" s="8"/>
      <c r="AL130" s="9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9"/>
      <c r="AX130" s="8"/>
      <c r="AY130" s="8"/>
      <c r="AZ130" s="8"/>
      <c r="BA130" s="8"/>
      <c r="BB130" s="8"/>
      <c r="BC130" s="8"/>
      <c r="BD130" s="8" t="s">
        <v>0</v>
      </c>
      <c r="BE130" s="10"/>
      <c r="BG130" s="7"/>
      <c r="BH130" s="8"/>
      <c r="BI130" s="8"/>
      <c r="BJ130" s="8"/>
      <c r="BK130" s="9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9"/>
      <c r="BW130" s="8"/>
      <c r="BX130" s="8"/>
      <c r="BY130" s="8"/>
      <c r="BZ130" s="8"/>
      <c r="CA130" s="8"/>
      <c r="CB130" s="8"/>
      <c r="CC130" s="8" t="s">
        <v>0</v>
      </c>
      <c r="CD130" s="10"/>
      <c r="CF130" s="7"/>
      <c r="CG130" s="8"/>
      <c r="CH130" s="8"/>
      <c r="CI130" s="8"/>
      <c r="CJ130" s="9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9"/>
      <c r="CV130" s="8"/>
      <c r="CW130" s="8"/>
      <c r="CX130" s="8"/>
      <c r="CY130" s="8"/>
      <c r="CZ130" s="8"/>
      <c r="DA130" s="8"/>
      <c r="DB130" s="8" t="s">
        <v>0</v>
      </c>
      <c r="DC130" s="10"/>
      <c r="DE130" s="7"/>
      <c r="DF130" s="8"/>
      <c r="DG130" s="8"/>
      <c r="DH130" s="8"/>
      <c r="DI130" s="9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9"/>
      <c r="DU130" s="8"/>
      <c r="DV130" s="8"/>
      <c r="DW130" s="8"/>
      <c r="DX130" s="8"/>
      <c r="DY130" s="8"/>
      <c r="DZ130" s="8"/>
      <c r="EA130" s="8" t="s">
        <v>0</v>
      </c>
      <c r="EB130" s="10"/>
      <c r="ED130" s="7"/>
      <c r="EE130" s="8"/>
      <c r="EF130" s="8"/>
      <c r="EG130" s="8"/>
      <c r="EH130" s="9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9"/>
      <c r="ET130" s="8"/>
      <c r="EU130" s="8"/>
      <c r="EV130" s="8"/>
      <c r="EW130" s="8"/>
      <c r="EX130" s="8"/>
      <c r="EY130" s="8"/>
      <c r="EZ130" s="8" t="s">
        <v>0</v>
      </c>
      <c r="FA130" s="10"/>
      <c r="FC130" s="7"/>
      <c r="FD130" s="8"/>
      <c r="FE130" s="8"/>
      <c r="FF130" s="8"/>
      <c r="FG130" s="9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9"/>
      <c r="FS130" s="8"/>
      <c r="FT130" s="8"/>
      <c r="FU130" s="8"/>
      <c r="FV130" s="8"/>
      <c r="FW130" s="8"/>
      <c r="FX130" s="8"/>
      <c r="FY130" s="8" t="s">
        <v>0</v>
      </c>
      <c r="FZ130" s="10"/>
      <c r="GB130" s="7"/>
      <c r="GC130" s="8"/>
      <c r="GD130" s="8"/>
      <c r="GE130" s="8"/>
      <c r="GF130" s="9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9"/>
      <c r="GR130" s="8"/>
      <c r="GS130" s="8"/>
      <c r="GT130" s="8"/>
      <c r="GU130" s="8"/>
      <c r="GV130" s="8"/>
      <c r="GW130" s="8"/>
      <c r="GX130" s="8" t="s">
        <v>0</v>
      </c>
      <c r="GY130" s="10"/>
    </row>
    <row r="131" spans="6:207" ht="12.75" thickBot="1" x14ac:dyDescent="0.25">
      <c r="I131" s="19"/>
      <c r="J131" s="20"/>
      <c r="K131" s="21"/>
      <c r="L131" s="21"/>
      <c r="M131" s="21"/>
      <c r="N131" s="21"/>
      <c r="O131" s="22" t="s">
        <v>351</v>
      </c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2" t="s">
        <v>352</v>
      </c>
      <c r="AA131" s="21"/>
      <c r="AB131" s="21"/>
      <c r="AC131" s="21"/>
      <c r="AD131" s="21"/>
      <c r="AE131" s="23"/>
      <c r="AF131" s="24"/>
      <c r="AH131" s="19"/>
      <c r="AI131" s="20"/>
      <c r="AJ131" s="21"/>
      <c r="AK131" s="21"/>
      <c r="AL131" s="21"/>
      <c r="AM131" s="21"/>
      <c r="AN131" s="22" t="s">
        <v>353</v>
      </c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2" t="s">
        <v>354</v>
      </c>
      <c r="AZ131" s="21"/>
      <c r="BA131" s="21"/>
      <c r="BB131" s="21"/>
      <c r="BC131" s="21"/>
      <c r="BD131" s="23"/>
      <c r="BE131" s="24"/>
      <c r="BG131" s="19"/>
      <c r="BH131" s="20"/>
      <c r="BI131" s="21"/>
      <c r="BJ131" s="21"/>
      <c r="BK131" s="21"/>
      <c r="BL131" s="21"/>
      <c r="BM131" s="22" t="s">
        <v>355</v>
      </c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2" t="s">
        <v>356</v>
      </c>
      <c r="BY131" s="21"/>
      <c r="BZ131" s="21"/>
      <c r="CA131" s="21"/>
      <c r="CB131" s="21"/>
      <c r="CC131" s="23"/>
      <c r="CD131" s="24"/>
      <c r="CF131" s="19"/>
      <c r="CG131" s="20"/>
      <c r="CH131" s="21"/>
      <c r="CI131" s="21"/>
      <c r="CJ131" s="21"/>
      <c r="CK131" s="21"/>
      <c r="CL131" s="22" t="s">
        <v>357</v>
      </c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2" t="s">
        <v>358</v>
      </c>
      <c r="CX131" s="21"/>
      <c r="CY131" s="21"/>
      <c r="CZ131" s="21"/>
      <c r="DA131" s="21"/>
      <c r="DB131" s="23"/>
      <c r="DC131" s="24"/>
      <c r="DE131" s="19"/>
      <c r="DF131" s="20"/>
      <c r="DG131" s="21"/>
      <c r="DH131" s="21"/>
      <c r="DI131" s="21"/>
      <c r="DJ131" s="21"/>
      <c r="DK131" s="22" t="s">
        <v>359</v>
      </c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2" t="s">
        <v>360</v>
      </c>
      <c r="DW131" s="21"/>
      <c r="DX131" s="21"/>
      <c r="DY131" s="21"/>
      <c r="DZ131" s="21"/>
      <c r="EA131" s="23"/>
      <c r="EB131" s="24"/>
      <c r="ED131" s="19"/>
      <c r="EE131" s="20"/>
      <c r="EF131" s="21"/>
      <c r="EG131" s="21"/>
      <c r="EH131" s="21"/>
      <c r="EI131" s="21"/>
      <c r="EJ131" s="22" t="s">
        <v>361</v>
      </c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2" t="s">
        <v>362</v>
      </c>
      <c r="EV131" s="21"/>
      <c r="EW131" s="21"/>
      <c r="EX131" s="21"/>
      <c r="EY131" s="21"/>
      <c r="EZ131" s="23"/>
      <c r="FA131" s="24"/>
      <c r="FC131" s="19"/>
      <c r="FD131" s="20"/>
      <c r="FE131" s="21"/>
      <c r="FF131" s="21"/>
      <c r="FG131" s="21"/>
      <c r="FH131" s="21"/>
      <c r="FI131" s="22" t="s">
        <v>363</v>
      </c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2" t="s">
        <v>364</v>
      </c>
      <c r="FU131" s="21"/>
      <c r="FV131" s="21"/>
      <c r="FW131" s="21"/>
      <c r="FX131" s="21"/>
      <c r="FY131" s="23"/>
      <c r="FZ131" s="24"/>
      <c r="GB131" s="19"/>
      <c r="GC131" s="20"/>
      <c r="GD131" s="21"/>
      <c r="GE131" s="21"/>
      <c r="GF131" s="21"/>
      <c r="GG131" s="21"/>
      <c r="GH131" s="22" t="s">
        <v>365</v>
      </c>
      <c r="GI131" s="21"/>
      <c r="GJ131" s="21"/>
      <c r="GK131" s="21"/>
      <c r="GL131" s="21"/>
      <c r="GM131" s="21"/>
      <c r="GN131" s="21"/>
      <c r="GO131" s="21"/>
      <c r="GP131" s="21"/>
      <c r="GQ131" s="21"/>
      <c r="GR131" s="21"/>
      <c r="GS131" s="22" t="s">
        <v>366</v>
      </c>
      <c r="GT131" s="21"/>
      <c r="GU131" s="21"/>
      <c r="GV131" s="21"/>
      <c r="GW131" s="21"/>
      <c r="GX131" s="23"/>
      <c r="GY131" s="24"/>
    </row>
    <row r="132" spans="6:207" x14ac:dyDescent="0.2">
      <c r="I132" s="19"/>
      <c r="J132" s="34"/>
      <c r="K132" s="35">
        <f>F77</f>
        <v>64</v>
      </c>
      <c r="L132" s="36">
        <f>F43</f>
        <v>30</v>
      </c>
      <c r="M132" s="36">
        <f>F33</f>
        <v>20</v>
      </c>
      <c r="N132" s="36">
        <f>F65</f>
        <v>52</v>
      </c>
      <c r="O132" s="36">
        <f>F31</f>
        <v>18</v>
      </c>
      <c r="P132" s="36">
        <f>F75</f>
        <v>62</v>
      </c>
      <c r="Q132" s="36">
        <f>F17</f>
        <v>4</v>
      </c>
      <c r="R132" s="36">
        <f>F91</f>
        <v>78</v>
      </c>
      <c r="S132" s="37">
        <f>F54</f>
        <v>41</v>
      </c>
      <c r="T132" s="38">
        <f t="shared" ref="T132:T140" si="128">SUMSQ(K132:S132)</f>
        <v>20049</v>
      </c>
      <c r="U132" s="2"/>
      <c r="V132" s="39" t="s">
        <v>19</v>
      </c>
      <c r="W132" s="40" t="s">
        <v>93</v>
      </c>
      <c r="X132" s="40" t="s">
        <v>36</v>
      </c>
      <c r="Y132" s="40" t="s">
        <v>56</v>
      </c>
      <c r="Z132" s="40" t="s">
        <v>79</v>
      </c>
      <c r="AA132" s="40" t="s">
        <v>69</v>
      </c>
      <c r="AB132" s="40" t="s">
        <v>64</v>
      </c>
      <c r="AC132" s="40" t="s">
        <v>41</v>
      </c>
      <c r="AD132" s="41" t="s">
        <v>24</v>
      </c>
      <c r="AE132" s="42"/>
      <c r="AF132" s="24"/>
      <c r="AH132" s="19"/>
      <c r="AI132" s="34"/>
      <c r="AJ132" s="35">
        <f>F85</f>
        <v>72</v>
      </c>
      <c r="AK132" s="36">
        <f>F47</f>
        <v>34</v>
      </c>
      <c r="AL132" s="36">
        <f>F39</f>
        <v>26</v>
      </c>
      <c r="AM132" s="36">
        <f>F61</f>
        <v>48</v>
      </c>
      <c r="AN132" s="36">
        <f>F23</f>
        <v>10</v>
      </c>
      <c r="AO132" s="36">
        <f>F69</f>
        <v>56</v>
      </c>
      <c r="AP132" s="36">
        <f>F19</f>
        <v>6</v>
      </c>
      <c r="AQ132" s="36">
        <f>F89</f>
        <v>76</v>
      </c>
      <c r="AR132" s="37">
        <f>F54</f>
        <v>41</v>
      </c>
      <c r="AS132" s="38">
        <f t="shared" ref="AS132:AS140" si="129">SUMSQ(AJ132:AR132)</f>
        <v>20049</v>
      </c>
      <c r="AT132" s="2"/>
      <c r="AU132" s="39" t="s">
        <v>54</v>
      </c>
      <c r="AV132" s="40" t="s">
        <v>15</v>
      </c>
      <c r="AW132" s="40" t="s">
        <v>63</v>
      </c>
      <c r="AX132" s="40" t="s">
        <v>83</v>
      </c>
      <c r="AY132" s="40" t="s">
        <v>95</v>
      </c>
      <c r="AZ132" s="40" t="s">
        <v>42</v>
      </c>
      <c r="BA132" s="40" t="s">
        <v>72</v>
      </c>
      <c r="BB132" s="40" t="s">
        <v>33</v>
      </c>
      <c r="BC132" s="41" t="s">
        <v>24</v>
      </c>
      <c r="BD132" s="42"/>
      <c r="BE132" s="24"/>
      <c r="BG132" s="19"/>
      <c r="BH132" s="34"/>
      <c r="BI132" s="35">
        <f>F83</f>
        <v>70</v>
      </c>
      <c r="BJ132" s="36">
        <f>F41</f>
        <v>28</v>
      </c>
      <c r="BK132" s="36">
        <f>F35</f>
        <v>22</v>
      </c>
      <c r="BL132" s="36">
        <f>F67</f>
        <v>54</v>
      </c>
      <c r="BM132" s="36">
        <f>F25</f>
        <v>12</v>
      </c>
      <c r="BN132" s="36">
        <f>F73</f>
        <v>60</v>
      </c>
      <c r="BO132" s="36">
        <f>F21</f>
        <v>8</v>
      </c>
      <c r="BP132" s="36">
        <f>F87</f>
        <v>74</v>
      </c>
      <c r="BQ132" s="37">
        <f>F54</f>
        <v>41</v>
      </c>
      <c r="BR132" s="38">
        <f t="shared" ref="BR132:BR140" si="130">SUMSQ(BI132:BQ132)</f>
        <v>20049</v>
      </c>
      <c r="BS132" s="2"/>
      <c r="BT132" s="39" t="s">
        <v>43</v>
      </c>
      <c r="BU132" s="40" t="s">
        <v>75</v>
      </c>
      <c r="BV132" s="40" t="s">
        <v>11</v>
      </c>
      <c r="BW132" s="40" t="s">
        <v>30</v>
      </c>
      <c r="BX132" s="40" t="s">
        <v>62</v>
      </c>
      <c r="BY132" s="40" t="s">
        <v>87</v>
      </c>
      <c r="BZ132" s="40" t="s">
        <v>52</v>
      </c>
      <c r="CA132" s="40" t="s">
        <v>97</v>
      </c>
      <c r="CB132" s="41" t="s">
        <v>24</v>
      </c>
      <c r="CC132" s="42"/>
      <c r="CD132" s="24"/>
      <c r="CF132" s="19"/>
      <c r="CG132" s="34"/>
      <c r="CH132" s="35">
        <f>F79</f>
        <v>66</v>
      </c>
      <c r="CI132" s="36">
        <f>F49</f>
        <v>36</v>
      </c>
      <c r="CJ132" s="36">
        <f>F37</f>
        <v>24</v>
      </c>
      <c r="CK132" s="36">
        <f>F59</f>
        <v>46</v>
      </c>
      <c r="CL132" s="36">
        <f>F29</f>
        <v>16</v>
      </c>
      <c r="CM132" s="36">
        <f>F71</f>
        <v>58</v>
      </c>
      <c r="CN132" s="36">
        <f>F15</f>
        <v>2</v>
      </c>
      <c r="CO132" s="36">
        <f>F93</f>
        <v>80</v>
      </c>
      <c r="CP132" s="37">
        <f>F54</f>
        <v>41</v>
      </c>
      <c r="CQ132" s="38">
        <f t="shared" ref="CQ132:CQ140" si="131">SUMSQ(CH132:CP132)</f>
        <v>20049</v>
      </c>
      <c r="CR132" s="2"/>
      <c r="CS132" s="39" t="s">
        <v>27</v>
      </c>
      <c r="CT132" s="40" t="s">
        <v>23</v>
      </c>
      <c r="CU132" s="40" t="s">
        <v>22</v>
      </c>
      <c r="CV132" s="40" t="s">
        <v>25</v>
      </c>
      <c r="CW132" s="40" t="s">
        <v>21</v>
      </c>
      <c r="CX132" s="40" t="s">
        <v>26</v>
      </c>
      <c r="CY132" s="40" t="s">
        <v>20</v>
      </c>
      <c r="CZ132" s="40" t="s">
        <v>28</v>
      </c>
      <c r="DA132" s="41" t="s">
        <v>24</v>
      </c>
      <c r="DB132" s="42"/>
      <c r="DC132" s="24"/>
      <c r="DE132" s="19"/>
      <c r="DF132" s="34"/>
      <c r="DG132" s="35">
        <f>F79</f>
        <v>66</v>
      </c>
      <c r="DH132" s="36">
        <f>F41</f>
        <v>28</v>
      </c>
      <c r="DI132" s="36">
        <f>F33</f>
        <v>20</v>
      </c>
      <c r="DJ132" s="36">
        <f>F67</f>
        <v>54</v>
      </c>
      <c r="DK132" s="36">
        <f>F29</f>
        <v>16</v>
      </c>
      <c r="DL132" s="36">
        <f>F75</f>
        <v>62</v>
      </c>
      <c r="DM132" s="36">
        <f>F19</f>
        <v>6</v>
      </c>
      <c r="DN132" s="36">
        <f>F89</f>
        <v>76</v>
      </c>
      <c r="DO132" s="37">
        <f>F54</f>
        <v>41</v>
      </c>
      <c r="DP132" s="38">
        <f t="shared" ref="DP132:DP140" si="132">SUMSQ(DG132:DO132)</f>
        <v>20049</v>
      </c>
      <c r="DQ132" s="2"/>
      <c r="DR132" s="39" t="s">
        <v>27</v>
      </c>
      <c r="DS132" s="40" t="s">
        <v>75</v>
      </c>
      <c r="DT132" s="40" t="s">
        <v>36</v>
      </c>
      <c r="DU132" s="40" t="s">
        <v>30</v>
      </c>
      <c r="DV132" s="40" t="s">
        <v>21</v>
      </c>
      <c r="DW132" s="40" t="s">
        <v>69</v>
      </c>
      <c r="DX132" s="40" t="s">
        <v>72</v>
      </c>
      <c r="DY132" s="40" t="s">
        <v>33</v>
      </c>
      <c r="DZ132" s="41" t="s">
        <v>24</v>
      </c>
      <c r="EA132" s="42"/>
      <c r="EB132" s="24"/>
      <c r="ED132" s="19"/>
      <c r="EE132" s="34"/>
      <c r="EF132" s="35">
        <f>F83</f>
        <v>70</v>
      </c>
      <c r="EG132" s="36">
        <f>F49</f>
        <v>36</v>
      </c>
      <c r="EH132" s="36">
        <f>F39</f>
        <v>26</v>
      </c>
      <c r="EI132" s="36">
        <f>F59</f>
        <v>46</v>
      </c>
      <c r="EJ132" s="36">
        <f>F25</f>
        <v>12</v>
      </c>
      <c r="EK132" s="36">
        <f>F69</f>
        <v>56</v>
      </c>
      <c r="EL132" s="36">
        <f>F17</f>
        <v>4</v>
      </c>
      <c r="EM132" s="36">
        <f>F91</f>
        <v>78</v>
      </c>
      <c r="EN132" s="37">
        <f>F54</f>
        <v>41</v>
      </c>
      <c r="EO132" s="38">
        <f t="shared" ref="EO132:EO140" si="133">SUMSQ(EF132:EN132)</f>
        <v>20049</v>
      </c>
      <c r="EP132" s="2"/>
      <c r="EQ132" s="39" t="s">
        <v>43</v>
      </c>
      <c r="ER132" s="40" t="s">
        <v>23</v>
      </c>
      <c r="ES132" s="40" t="s">
        <v>63</v>
      </c>
      <c r="ET132" s="40" t="s">
        <v>25</v>
      </c>
      <c r="EU132" s="40" t="s">
        <v>62</v>
      </c>
      <c r="EV132" s="40" t="s">
        <v>42</v>
      </c>
      <c r="EW132" s="40" t="s">
        <v>64</v>
      </c>
      <c r="EX132" s="40" t="s">
        <v>41</v>
      </c>
      <c r="EY132" s="41" t="s">
        <v>24</v>
      </c>
      <c r="EZ132" s="42"/>
      <c r="FA132" s="24"/>
      <c r="FC132" s="19"/>
      <c r="FD132" s="34"/>
      <c r="FE132" s="35">
        <f>F77</f>
        <v>64</v>
      </c>
      <c r="FF132" s="36">
        <f>F47</f>
        <v>34</v>
      </c>
      <c r="FG132" s="36">
        <f>F35</f>
        <v>22</v>
      </c>
      <c r="FH132" s="36">
        <f>F61</f>
        <v>48</v>
      </c>
      <c r="FI132" s="36">
        <f>F31</f>
        <v>18</v>
      </c>
      <c r="FJ132" s="36">
        <f>F73</f>
        <v>60</v>
      </c>
      <c r="FK132" s="36">
        <f>F15</f>
        <v>2</v>
      </c>
      <c r="FL132" s="36">
        <f>F93</f>
        <v>80</v>
      </c>
      <c r="FM132" s="37">
        <f>F54</f>
        <v>41</v>
      </c>
      <c r="FN132" s="38">
        <f t="shared" ref="FN132:FN140" si="134">SUMSQ(FE132:FM132)</f>
        <v>20049</v>
      </c>
      <c r="FO132" s="2"/>
      <c r="FP132" s="39" t="s">
        <v>19</v>
      </c>
      <c r="FQ132" s="40" t="s">
        <v>15</v>
      </c>
      <c r="FR132" s="40" t="s">
        <v>11</v>
      </c>
      <c r="FS132" s="40" t="s">
        <v>83</v>
      </c>
      <c r="FT132" s="40" t="s">
        <v>79</v>
      </c>
      <c r="FU132" s="40" t="s">
        <v>87</v>
      </c>
      <c r="FV132" s="40" t="s">
        <v>20</v>
      </c>
      <c r="FW132" s="40" t="s">
        <v>28</v>
      </c>
      <c r="FX132" s="41" t="s">
        <v>24</v>
      </c>
      <c r="FY132" s="42"/>
      <c r="FZ132" s="24"/>
      <c r="GB132" s="19"/>
      <c r="GC132" s="34"/>
      <c r="GD132" s="35">
        <f>F85</f>
        <v>72</v>
      </c>
      <c r="GE132" s="36">
        <f>F43</f>
        <v>30</v>
      </c>
      <c r="GF132" s="36">
        <f>F37</f>
        <v>24</v>
      </c>
      <c r="GG132" s="36">
        <f>F65</f>
        <v>52</v>
      </c>
      <c r="GH132" s="36">
        <f>F23</f>
        <v>10</v>
      </c>
      <c r="GI132" s="36">
        <f>F71</f>
        <v>58</v>
      </c>
      <c r="GJ132" s="36">
        <f>F21</f>
        <v>8</v>
      </c>
      <c r="GK132" s="36">
        <f>F87</f>
        <v>74</v>
      </c>
      <c r="GL132" s="37">
        <f>F54</f>
        <v>41</v>
      </c>
      <c r="GM132" s="38">
        <f t="shared" ref="GM132:GM140" si="135">SUMSQ(GD132:GL132)</f>
        <v>20049</v>
      </c>
      <c r="GN132" s="2"/>
      <c r="GO132" s="39" t="s">
        <v>54</v>
      </c>
      <c r="GP132" s="40" t="s">
        <v>93</v>
      </c>
      <c r="GQ132" s="40" t="s">
        <v>22</v>
      </c>
      <c r="GR132" s="40" t="s">
        <v>56</v>
      </c>
      <c r="GS132" s="40" t="s">
        <v>95</v>
      </c>
      <c r="GT132" s="40" t="s">
        <v>26</v>
      </c>
      <c r="GU132" s="40" t="s">
        <v>52</v>
      </c>
      <c r="GV132" s="40" t="s">
        <v>97</v>
      </c>
      <c r="GW132" s="41" t="s">
        <v>24</v>
      </c>
      <c r="GX132" s="42"/>
      <c r="GY132" s="24"/>
    </row>
    <row r="133" spans="6:207" x14ac:dyDescent="0.2">
      <c r="I133" s="19"/>
      <c r="J133" s="34"/>
      <c r="K133" s="44">
        <f>F62</f>
        <v>49</v>
      </c>
      <c r="L133" s="45">
        <f>F28</f>
        <v>15</v>
      </c>
      <c r="M133" s="45">
        <f>F72</f>
        <v>59</v>
      </c>
      <c r="N133" s="45">
        <f>F14</f>
        <v>1</v>
      </c>
      <c r="O133" s="45">
        <f>F88</f>
        <v>75</v>
      </c>
      <c r="P133" s="45">
        <f>F51</f>
        <v>38</v>
      </c>
      <c r="Q133" s="45">
        <f>F83</f>
        <v>70</v>
      </c>
      <c r="R133" s="45">
        <f>F49</f>
        <v>36</v>
      </c>
      <c r="S133" s="46">
        <f>F39</f>
        <v>26</v>
      </c>
      <c r="T133" s="47">
        <f t="shared" si="128"/>
        <v>20049</v>
      </c>
      <c r="U133" s="2"/>
      <c r="V133" s="48" t="s">
        <v>99</v>
      </c>
      <c r="W133" s="49" t="s">
        <v>31</v>
      </c>
      <c r="X133" s="49" t="s">
        <v>18</v>
      </c>
      <c r="Y133" s="49" t="s">
        <v>81</v>
      </c>
      <c r="Z133" s="49" t="s">
        <v>68</v>
      </c>
      <c r="AA133" s="49" t="s">
        <v>51</v>
      </c>
      <c r="AB133" s="49" t="s">
        <v>43</v>
      </c>
      <c r="AC133" s="49" t="s">
        <v>23</v>
      </c>
      <c r="AD133" s="50" t="s">
        <v>63</v>
      </c>
      <c r="AE133" s="42"/>
      <c r="AF133" s="24"/>
      <c r="AH133" s="19"/>
      <c r="AI133" s="34"/>
      <c r="AJ133" s="44">
        <f>F64</f>
        <v>51</v>
      </c>
      <c r="AK133" s="45">
        <f>F26</f>
        <v>13</v>
      </c>
      <c r="AL133" s="45">
        <f>F72</f>
        <v>59</v>
      </c>
      <c r="AM133" s="45">
        <f>F22</f>
        <v>9</v>
      </c>
      <c r="AN133" s="45">
        <f>F92</f>
        <v>79</v>
      </c>
      <c r="AO133" s="45">
        <f>F57</f>
        <v>44</v>
      </c>
      <c r="AP133" s="45">
        <f>F79</f>
        <v>66</v>
      </c>
      <c r="AQ133" s="45">
        <f>F41</f>
        <v>28</v>
      </c>
      <c r="AR133" s="46">
        <f>F33</f>
        <v>20</v>
      </c>
      <c r="AS133" s="47">
        <f t="shared" si="129"/>
        <v>20049</v>
      </c>
      <c r="AT133" s="2"/>
      <c r="AU133" s="48" t="s">
        <v>66</v>
      </c>
      <c r="AV133" s="49" t="s">
        <v>57</v>
      </c>
      <c r="AW133" s="49" t="s">
        <v>18</v>
      </c>
      <c r="AX133" s="49" t="s">
        <v>45</v>
      </c>
      <c r="AY133" s="49" t="s">
        <v>86</v>
      </c>
      <c r="AZ133" s="49" t="s">
        <v>98</v>
      </c>
      <c r="BA133" s="49" t="s">
        <v>27</v>
      </c>
      <c r="BB133" s="49" t="s">
        <v>75</v>
      </c>
      <c r="BC133" s="50" t="s">
        <v>36</v>
      </c>
      <c r="BD133" s="42"/>
      <c r="BE133" s="24"/>
      <c r="BG133" s="19"/>
      <c r="BH133" s="34"/>
      <c r="BI133" s="44">
        <f>F66</f>
        <v>53</v>
      </c>
      <c r="BJ133" s="45">
        <f>F24</f>
        <v>11</v>
      </c>
      <c r="BK133" s="45">
        <f>F72</f>
        <v>59</v>
      </c>
      <c r="BL133" s="45">
        <f>F20</f>
        <v>7</v>
      </c>
      <c r="BM133" s="45">
        <f>F86</f>
        <v>73</v>
      </c>
      <c r="BN133" s="45">
        <f>F53</f>
        <v>40</v>
      </c>
      <c r="BO133" s="45">
        <f>F85</f>
        <v>72</v>
      </c>
      <c r="BP133" s="45">
        <f>F43</f>
        <v>30</v>
      </c>
      <c r="BQ133" s="46">
        <f>F37</f>
        <v>24</v>
      </c>
      <c r="BR133" s="47">
        <f t="shared" si="130"/>
        <v>20049</v>
      </c>
      <c r="BS133" s="2"/>
      <c r="BT133" s="48" t="s">
        <v>38</v>
      </c>
      <c r="BU133" s="49" t="s">
        <v>73</v>
      </c>
      <c r="BV133" s="49" t="s">
        <v>18</v>
      </c>
      <c r="BW133" s="49" t="s">
        <v>37</v>
      </c>
      <c r="BX133" s="49" t="s">
        <v>60</v>
      </c>
      <c r="BY133" s="49" t="s">
        <v>82</v>
      </c>
      <c r="BZ133" s="49" t="s">
        <v>54</v>
      </c>
      <c r="CA133" s="49" t="s">
        <v>93</v>
      </c>
      <c r="CB133" s="50" t="s">
        <v>22</v>
      </c>
      <c r="CC133" s="42"/>
      <c r="CD133" s="24"/>
      <c r="CF133" s="19"/>
      <c r="CG133" s="34"/>
      <c r="CH133" s="44">
        <f>F60</f>
        <v>47</v>
      </c>
      <c r="CI133" s="45">
        <f>F30</f>
        <v>17</v>
      </c>
      <c r="CJ133" s="45">
        <f>F72</f>
        <v>59</v>
      </c>
      <c r="CK133" s="45">
        <f>F16</f>
        <v>3</v>
      </c>
      <c r="CL133" s="45">
        <f>F94</f>
        <v>81</v>
      </c>
      <c r="CM133" s="45">
        <f>F55</f>
        <v>42</v>
      </c>
      <c r="CN133" s="45">
        <f>F77</f>
        <v>64</v>
      </c>
      <c r="CO133" s="45">
        <f>F47</f>
        <v>34</v>
      </c>
      <c r="CP133" s="46">
        <f>F35</f>
        <v>22</v>
      </c>
      <c r="CQ133" s="47">
        <f t="shared" si="131"/>
        <v>20049</v>
      </c>
      <c r="CR133" s="2"/>
      <c r="CS133" s="48" t="s">
        <v>16</v>
      </c>
      <c r="CT133" s="49" t="s">
        <v>17</v>
      </c>
      <c r="CU133" s="49" t="s">
        <v>18</v>
      </c>
      <c r="CV133" s="49" t="s">
        <v>12</v>
      </c>
      <c r="CW133" s="49" t="s">
        <v>13</v>
      </c>
      <c r="CX133" s="49" t="s">
        <v>14</v>
      </c>
      <c r="CY133" s="49" t="s">
        <v>19</v>
      </c>
      <c r="CZ133" s="49" t="s">
        <v>15</v>
      </c>
      <c r="DA133" s="50" t="s">
        <v>11</v>
      </c>
      <c r="DB133" s="42"/>
      <c r="DC133" s="24"/>
      <c r="DE133" s="19"/>
      <c r="DF133" s="34"/>
      <c r="DG133" s="44">
        <f>F64</f>
        <v>51</v>
      </c>
      <c r="DH133" s="45">
        <f>F26</f>
        <v>13</v>
      </c>
      <c r="DI133" s="45">
        <f>F72</f>
        <v>59</v>
      </c>
      <c r="DJ133" s="45">
        <f>F16</f>
        <v>3</v>
      </c>
      <c r="DK133" s="45">
        <f>F86</f>
        <v>73</v>
      </c>
      <c r="DL133" s="45">
        <f>F51</f>
        <v>38</v>
      </c>
      <c r="DM133" s="45">
        <f>F85</f>
        <v>72</v>
      </c>
      <c r="DN133" s="45">
        <f>F47</f>
        <v>34</v>
      </c>
      <c r="DO133" s="46">
        <f>F39</f>
        <v>26</v>
      </c>
      <c r="DP133" s="47">
        <f t="shared" si="132"/>
        <v>20049</v>
      </c>
      <c r="DQ133" s="2"/>
      <c r="DR133" s="48" t="s">
        <v>66</v>
      </c>
      <c r="DS133" s="49" t="s">
        <v>57</v>
      </c>
      <c r="DT133" s="49" t="s">
        <v>18</v>
      </c>
      <c r="DU133" s="49" t="s">
        <v>12</v>
      </c>
      <c r="DV133" s="49" t="s">
        <v>60</v>
      </c>
      <c r="DW133" s="49" t="s">
        <v>51</v>
      </c>
      <c r="DX133" s="49" t="s">
        <v>54</v>
      </c>
      <c r="DY133" s="49" t="s">
        <v>15</v>
      </c>
      <c r="DZ133" s="50" t="s">
        <v>63</v>
      </c>
      <c r="EA133" s="42"/>
      <c r="EB133" s="24"/>
      <c r="ED133" s="19"/>
      <c r="EE133" s="34"/>
      <c r="EF133" s="44">
        <f>F62</f>
        <v>49</v>
      </c>
      <c r="EG133" s="45">
        <f>F28</f>
        <v>15</v>
      </c>
      <c r="EH133" s="45">
        <f>F72</f>
        <v>59</v>
      </c>
      <c r="EI133" s="45">
        <f>F20</f>
        <v>7</v>
      </c>
      <c r="EJ133" s="45">
        <f>F94</f>
        <v>81</v>
      </c>
      <c r="EK133" s="45">
        <f>F57</f>
        <v>44</v>
      </c>
      <c r="EL133" s="45">
        <f>F77</f>
        <v>64</v>
      </c>
      <c r="EM133" s="45">
        <f>F43</f>
        <v>30</v>
      </c>
      <c r="EN133" s="46">
        <f>F33</f>
        <v>20</v>
      </c>
      <c r="EO133" s="47">
        <f t="shared" si="133"/>
        <v>20049</v>
      </c>
      <c r="EP133" s="2"/>
      <c r="EQ133" s="48" t="s">
        <v>99</v>
      </c>
      <c r="ER133" s="49" t="s">
        <v>31</v>
      </c>
      <c r="ES133" s="49" t="s">
        <v>18</v>
      </c>
      <c r="ET133" s="49" t="s">
        <v>37</v>
      </c>
      <c r="EU133" s="49" t="s">
        <v>13</v>
      </c>
      <c r="EV133" s="49" t="s">
        <v>98</v>
      </c>
      <c r="EW133" s="49" t="s">
        <v>19</v>
      </c>
      <c r="EX133" s="49" t="s">
        <v>93</v>
      </c>
      <c r="EY133" s="50" t="s">
        <v>36</v>
      </c>
      <c r="EZ133" s="42"/>
      <c r="FA133" s="24"/>
      <c r="FC133" s="19"/>
      <c r="FD133" s="34"/>
      <c r="FE133" s="44">
        <f>F60</f>
        <v>47</v>
      </c>
      <c r="FF133" s="45">
        <f>F30</f>
        <v>17</v>
      </c>
      <c r="FG133" s="45">
        <f>F72</f>
        <v>59</v>
      </c>
      <c r="FH133" s="45">
        <f>F14</f>
        <v>1</v>
      </c>
      <c r="FI133" s="45">
        <f>F92</f>
        <v>79</v>
      </c>
      <c r="FJ133" s="45">
        <f>F53</f>
        <v>40</v>
      </c>
      <c r="FK133" s="45">
        <f>F79</f>
        <v>66</v>
      </c>
      <c r="FL133" s="45">
        <f>F49</f>
        <v>36</v>
      </c>
      <c r="FM133" s="46">
        <f>F37</f>
        <v>24</v>
      </c>
      <c r="FN133" s="47">
        <f t="shared" si="134"/>
        <v>20049</v>
      </c>
      <c r="FO133" s="2"/>
      <c r="FP133" s="48" t="s">
        <v>16</v>
      </c>
      <c r="FQ133" s="49" t="s">
        <v>17</v>
      </c>
      <c r="FR133" s="49" t="s">
        <v>18</v>
      </c>
      <c r="FS133" s="49" t="s">
        <v>81</v>
      </c>
      <c r="FT133" s="49" t="s">
        <v>86</v>
      </c>
      <c r="FU133" s="49" t="s">
        <v>82</v>
      </c>
      <c r="FV133" s="49" t="s">
        <v>27</v>
      </c>
      <c r="FW133" s="49" t="s">
        <v>23</v>
      </c>
      <c r="FX133" s="50" t="s">
        <v>22</v>
      </c>
      <c r="FY133" s="42"/>
      <c r="FZ133" s="24"/>
      <c r="GB133" s="19"/>
      <c r="GC133" s="34"/>
      <c r="GD133" s="44">
        <f>F66</f>
        <v>53</v>
      </c>
      <c r="GE133" s="45">
        <f>F24</f>
        <v>11</v>
      </c>
      <c r="GF133" s="45">
        <f>F72</f>
        <v>59</v>
      </c>
      <c r="GG133" s="45">
        <f>F22</f>
        <v>9</v>
      </c>
      <c r="GH133" s="45">
        <f>F88</f>
        <v>75</v>
      </c>
      <c r="GI133" s="45">
        <f>F55</f>
        <v>42</v>
      </c>
      <c r="GJ133" s="45">
        <f>F83</f>
        <v>70</v>
      </c>
      <c r="GK133" s="45">
        <f>F41</f>
        <v>28</v>
      </c>
      <c r="GL133" s="46">
        <f>F35</f>
        <v>22</v>
      </c>
      <c r="GM133" s="47">
        <f t="shared" si="135"/>
        <v>20049</v>
      </c>
      <c r="GN133" s="2"/>
      <c r="GO133" s="48" t="s">
        <v>38</v>
      </c>
      <c r="GP133" s="49" t="s">
        <v>73</v>
      </c>
      <c r="GQ133" s="49" t="s">
        <v>18</v>
      </c>
      <c r="GR133" s="49" t="s">
        <v>45</v>
      </c>
      <c r="GS133" s="49" t="s">
        <v>68</v>
      </c>
      <c r="GT133" s="49" t="s">
        <v>14</v>
      </c>
      <c r="GU133" s="49" t="s">
        <v>43</v>
      </c>
      <c r="GV133" s="49" t="s">
        <v>75</v>
      </c>
      <c r="GW133" s="50" t="s">
        <v>11</v>
      </c>
      <c r="GX133" s="42"/>
      <c r="GY133" s="24"/>
    </row>
    <row r="134" spans="6:207" x14ac:dyDescent="0.2">
      <c r="I134" s="19"/>
      <c r="J134" s="34"/>
      <c r="K134" s="44">
        <f>F20</f>
        <v>7</v>
      </c>
      <c r="L134" s="45">
        <f>F94</f>
        <v>81</v>
      </c>
      <c r="M134" s="45">
        <f>F57</f>
        <v>44</v>
      </c>
      <c r="N134" s="45">
        <f>F80</f>
        <v>67</v>
      </c>
      <c r="O134" s="45">
        <f>F46</f>
        <v>33</v>
      </c>
      <c r="P134" s="45">
        <f>F36</f>
        <v>23</v>
      </c>
      <c r="Q134" s="45">
        <f>F59</f>
        <v>46</v>
      </c>
      <c r="R134" s="45">
        <f>F25</f>
        <v>12</v>
      </c>
      <c r="S134" s="46">
        <f>F69</f>
        <v>56</v>
      </c>
      <c r="T134" s="47">
        <f t="shared" si="128"/>
        <v>20049</v>
      </c>
      <c r="U134" s="2"/>
      <c r="V134" s="48" t="s">
        <v>37</v>
      </c>
      <c r="W134" s="49" t="s">
        <v>13</v>
      </c>
      <c r="X134" s="49" t="s">
        <v>98</v>
      </c>
      <c r="Y134" s="49" t="s">
        <v>70</v>
      </c>
      <c r="Z134" s="49" t="s">
        <v>50</v>
      </c>
      <c r="AA134" s="49" t="s">
        <v>80</v>
      </c>
      <c r="AB134" s="49" t="s">
        <v>25</v>
      </c>
      <c r="AC134" s="49" t="s">
        <v>62</v>
      </c>
      <c r="AD134" s="50" t="s">
        <v>42</v>
      </c>
      <c r="AE134" s="42"/>
      <c r="AF134" s="24"/>
      <c r="AH134" s="19"/>
      <c r="AI134" s="34"/>
      <c r="AJ134" s="44">
        <f>F16</f>
        <v>3</v>
      </c>
      <c r="AK134" s="45">
        <f>F86</f>
        <v>73</v>
      </c>
      <c r="AL134" s="45">
        <f>F51</f>
        <v>38</v>
      </c>
      <c r="AM134" s="45">
        <f>F82</f>
        <v>69</v>
      </c>
      <c r="AN134" s="45">
        <f>F44</f>
        <v>31</v>
      </c>
      <c r="AO134" s="45">
        <f>F36</f>
        <v>23</v>
      </c>
      <c r="AP134" s="45">
        <f>F67</f>
        <v>54</v>
      </c>
      <c r="AQ134" s="45">
        <f>F29</f>
        <v>16</v>
      </c>
      <c r="AR134" s="46">
        <f>F75</f>
        <v>62</v>
      </c>
      <c r="AS134" s="47">
        <f t="shared" si="129"/>
        <v>20049</v>
      </c>
      <c r="AT134" s="2"/>
      <c r="AU134" s="48" t="s">
        <v>12</v>
      </c>
      <c r="AV134" s="49" t="s">
        <v>60</v>
      </c>
      <c r="AW134" s="49" t="s">
        <v>51</v>
      </c>
      <c r="AX134" s="49" t="s">
        <v>92</v>
      </c>
      <c r="AY134" s="49" t="s">
        <v>39</v>
      </c>
      <c r="AZ134" s="49" t="s">
        <v>80</v>
      </c>
      <c r="BA134" s="49" t="s">
        <v>30</v>
      </c>
      <c r="BB134" s="49" t="s">
        <v>21</v>
      </c>
      <c r="BC134" s="50" t="s">
        <v>69</v>
      </c>
      <c r="BD134" s="42"/>
      <c r="BE134" s="24"/>
      <c r="BG134" s="19"/>
      <c r="BH134" s="34"/>
      <c r="BI134" s="44">
        <f>F22</f>
        <v>9</v>
      </c>
      <c r="BJ134" s="45">
        <f>F88</f>
        <v>75</v>
      </c>
      <c r="BK134" s="45">
        <f>F55</f>
        <v>42</v>
      </c>
      <c r="BL134" s="45">
        <f>F84</f>
        <v>71</v>
      </c>
      <c r="BM134" s="45">
        <f>F42</f>
        <v>29</v>
      </c>
      <c r="BN134" s="45">
        <f>F36</f>
        <v>23</v>
      </c>
      <c r="BO134" s="45">
        <f>F65</f>
        <v>52</v>
      </c>
      <c r="BP134" s="45">
        <f>F23</f>
        <v>10</v>
      </c>
      <c r="BQ134" s="46">
        <f>F71</f>
        <v>58</v>
      </c>
      <c r="BR134" s="47">
        <f t="shared" si="130"/>
        <v>20049</v>
      </c>
      <c r="BS134" s="2"/>
      <c r="BT134" s="48" t="s">
        <v>45</v>
      </c>
      <c r="BU134" s="49" t="s">
        <v>68</v>
      </c>
      <c r="BV134" s="49" t="s">
        <v>14</v>
      </c>
      <c r="BW134" s="49" t="s">
        <v>32</v>
      </c>
      <c r="BX134" s="49" t="s">
        <v>67</v>
      </c>
      <c r="BY134" s="49" t="s">
        <v>80</v>
      </c>
      <c r="BZ134" s="49" t="s">
        <v>30</v>
      </c>
      <c r="CA134" s="49" t="s">
        <v>95</v>
      </c>
      <c r="CB134" s="50" t="s">
        <v>26</v>
      </c>
      <c r="CC134" s="42"/>
      <c r="CD134" s="24"/>
      <c r="CF134" s="19"/>
      <c r="CG134" s="34"/>
      <c r="CH134" s="44">
        <f>F14</f>
        <v>1</v>
      </c>
      <c r="CI134" s="45">
        <f>F92</f>
        <v>79</v>
      </c>
      <c r="CJ134" s="45">
        <f>F53</f>
        <v>40</v>
      </c>
      <c r="CK134" s="45">
        <f>F78</f>
        <v>65</v>
      </c>
      <c r="CL134" s="45">
        <f>F48</f>
        <v>35</v>
      </c>
      <c r="CM134" s="45">
        <f>F36</f>
        <v>23</v>
      </c>
      <c r="CN134" s="45">
        <f>F61</f>
        <v>48</v>
      </c>
      <c r="CO134" s="45">
        <f>F31</f>
        <v>18</v>
      </c>
      <c r="CP134" s="46">
        <f>F73</f>
        <v>60</v>
      </c>
      <c r="CQ134" s="47">
        <f t="shared" si="131"/>
        <v>20049</v>
      </c>
      <c r="CR134" s="2"/>
      <c r="CS134" s="48" t="s">
        <v>81</v>
      </c>
      <c r="CT134" s="49" t="s">
        <v>86</v>
      </c>
      <c r="CU134" s="49" t="s">
        <v>82</v>
      </c>
      <c r="CV134" s="49" t="s">
        <v>85</v>
      </c>
      <c r="CW134" s="49" t="s">
        <v>84</v>
      </c>
      <c r="CX134" s="49" t="s">
        <v>80</v>
      </c>
      <c r="CY134" s="49" t="s">
        <v>83</v>
      </c>
      <c r="CZ134" s="49" t="s">
        <v>79</v>
      </c>
      <c r="DA134" s="50" t="s">
        <v>87</v>
      </c>
      <c r="DB134" s="42"/>
      <c r="DC134" s="24"/>
      <c r="DE134" s="19"/>
      <c r="DF134" s="34"/>
      <c r="DG134" s="44">
        <f>F22</f>
        <v>9</v>
      </c>
      <c r="DH134" s="45">
        <f>F92</f>
        <v>79</v>
      </c>
      <c r="DI134" s="45">
        <f>F57</f>
        <v>44</v>
      </c>
      <c r="DJ134" s="45">
        <f>F82</f>
        <v>69</v>
      </c>
      <c r="DK134" s="45">
        <f>F44</f>
        <v>31</v>
      </c>
      <c r="DL134" s="45">
        <f>F36</f>
        <v>23</v>
      </c>
      <c r="DM134" s="45">
        <f>F61</f>
        <v>48</v>
      </c>
      <c r="DN134" s="45">
        <f>F23</f>
        <v>10</v>
      </c>
      <c r="DO134" s="46">
        <f>F69</f>
        <v>56</v>
      </c>
      <c r="DP134" s="47">
        <f t="shared" si="132"/>
        <v>20049</v>
      </c>
      <c r="DQ134" s="2"/>
      <c r="DR134" s="48" t="s">
        <v>45</v>
      </c>
      <c r="DS134" s="49" t="s">
        <v>86</v>
      </c>
      <c r="DT134" s="49" t="s">
        <v>98</v>
      </c>
      <c r="DU134" s="49" t="s">
        <v>92</v>
      </c>
      <c r="DV134" s="49" t="s">
        <v>39</v>
      </c>
      <c r="DW134" s="49" t="s">
        <v>80</v>
      </c>
      <c r="DX134" s="49" t="s">
        <v>83</v>
      </c>
      <c r="DY134" s="49" t="s">
        <v>95</v>
      </c>
      <c r="DZ134" s="50" t="s">
        <v>42</v>
      </c>
      <c r="EA134" s="42"/>
      <c r="EB134" s="24"/>
      <c r="ED134" s="19"/>
      <c r="EE134" s="34"/>
      <c r="EF134" s="44">
        <f>F14</f>
        <v>1</v>
      </c>
      <c r="EG134" s="45">
        <f>F88</f>
        <v>75</v>
      </c>
      <c r="EH134" s="45">
        <f>F51</f>
        <v>38</v>
      </c>
      <c r="EI134" s="45">
        <f>F80</f>
        <v>67</v>
      </c>
      <c r="EJ134" s="45">
        <f>F46</f>
        <v>33</v>
      </c>
      <c r="EK134" s="45">
        <f>F36</f>
        <v>23</v>
      </c>
      <c r="EL134" s="45">
        <f>F65</f>
        <v>52</v>
      </c>
      <c r="EM134" s="45">
        <f>F31</f>
        <v>18</v>
      </c>
      <c r="EN134" s="46">
        <f>F75</f>
        <v>62</v>
      </c>
      <c r="EO134" s="47">
        <f t="shared" si="133"/>
        <v>20049</v>
      </c>
      <c r="EP134" s="2"/>
      <c r="EQ134" s="48" t="s">
        <v>81</v>
      </c>
      <c r="ER134" s="49" t="s">
        <v>68</v>
      </c>
      <c r="ES134" s="49" t="s">
        <v>51</v>
      </c>
      <c r="ET134" s="49" t="s">
        <v>70</v>
      </c>
      <c r="EU134" s="49" t="s">
        <v>50</v>
      </c>
      <c r="EV134" s="49" t="s">
        <v>80</v>
      </c>
      <c r="EW134" s="49" t="s">
        <v>56</v>
      </c>
      <c r="EX134" s="49" t="s">
        <v>79</v>
      </c>
      <c r="EY134" s="50" t="s">
        <v>69</v>
      </c>
      <c r="EZ134" s="42"/>
      <c r="FA134" s="24"/>
      <c r="FC134" s="19"/>
      <c r="FD134" s="34"/>
      <c r="FE134" s="44">
        <f>F16</f>
        <v>3</v>
      </c>
      <c r="FF134" s="45">
        <f>F94</f>
        <v>81</v>
      </c>
      <c r="FG134" s="45">
        <f>F55</f>
        <v>42</v>
      </c>
      <c r="FH134" s="45">
        <f>F78</f>
        <v>65</v>
      </c>
      <c r="FI134" s="45">
        <f>F48</f>
        <v>35</v>
      </c>
      <c r="FJ134" s="45">
        <f>F36</f>
        <v>23</v>
      </c>
      <c r="FK134" s="45">
        <f>F59</f>
        <v>46</v>
      </c>
      <c r="FL134" s="45">
        <f>F29</f>
        <v>16</v>
      </c>
      <c r="FM134" s="46">
        <f>F71</f>
        <v>58</v>
      </c>
      <c r="FN134" s="47">
        <f t="shared" si="134"/>
        <v>20049</v>
      </c>
      <c r="FO134" s="2"/>
      <c r="FP134" s="48" t="s">
        <v>12</v>
      </c>
      <c r="FQ134" s="49" t="s">
        <v>13</v>
      </c>
      <c r="FR134" s="49" t="s">
        <v>14</v>
      </c>
      <c r="FS134" s="49" t="s">
        <v>85</v>
      </c>
      <c r="FT134" s="49" t="s">
        <v>84</v>
      </c>
      <c r="FU134" s="49" t="s">
        <v>80</v>
      </c>
      <c r="FV134" s="49" t="s">
        <v>25</v>
      </c>
      <c r="FW134" s="49" t="s">
        <v>21</v>
      </c>
      <c r="FX134" s="50" t="s">
        <v>26</v>
      </c>
      <c r="FY134" s="42"/>
      <c r="FZ134" s="24"/>
      <c r="GB134" s="19"/>
      <c r="GC134" s="34"/>
      <c r="GD134" s="44">
        <f>F20</f>
        <v>7</v>
      </c>
      <c r="GE134" s="45">
        <f>F86</f>
        <v>73</v>
      </c>
      <c r="GF134" s="45">
        <f>F53</f>
        <v>40</v>
      </c>
      <c r="GG134" s="45">
        <f>F84</f>
        <v>71</v>
      </c>
      <c r="GH134" s="45">
        <f>F42</f>
        <v>29</v>
      </c>
      <c r="GI134" s="45">
        <f>F36</f>
        <v>23</v>
      </c>
      <c r="GJ134" s="45">
        <f>F67</f>
        <v>54</v>
      </c>
      <c r="GK134" s="45">
        <f>F25</f>
        <v>12</v>
      </c>
      <c r="GL134" s="46">
        <f>F73</f>
        <v>60</v>
      </c>
      <c r="GM134" s="47">
        <f t="shared" si="135"/>
        <v>20049</v>
      </c>
      <c r="GN134" s="2"/>
      <c r="GO134" s="48" t="s">
        <v>37</v>
      </c>
      <c r="GP134" s="49" t="s">
        <v>60</v>
      </c>
      <c r="GQ134" s="49" t="s">
        <v>82</v>
      </c>
      <c r="GR134" s="49" t="s">
        <v>32</v>
      </c>
      <c r="GS134" s="49" t="s">
        <v>67</v>
      </c>
      <c r="GT134" s="49" t="s">
        <v>80</v>
      </c>
      <c r="GU134" s="49" t="s">
        <v>30</v>
      </c>
      <c r="GV134" s="49" t="s">
        <v>62</v>
      </c>
      <c r="GW134" s="50" t="s">
        <v>87</v>
      </c>
      <c r="GX134" s="42"/>
      <c r="GY134" s="24"/>
    </row>
    <row r="135" spans="6:207" x14ac:dyDescent="0.2">
      <c r="I135" s="19"/>
      <c r="J135" s="34"/>
      <c r="K135" s="44">
        <f>F34</f>
        <v>21</v>
      </c>
      <c r="L135" s="45">
        <f>F78</f>
        <v>65</v>
      </c>
      <c r="M135" s="45">
        <f>F41</f>
        <v>28</v>
      </c>
      <c r="N135" s="45">
        <f>F76</f>
        <v>63</v>
      </c>
      <c r="O135" s="45">
        <f>F66</f>
        <v>53</v>
      </c>
      <c r="P135" s="45">
        <f>F29</f>
        <v>16</v>
      </c>
      <c r="Q135" s="45">
        <f>F55</f>
        <v>42</v>
      </c>
      <c r="R135" s="45">
        <f>F18</f>
        <v>5</v>
      </c>
      <c r="S135" s="46">
        <f>F89</f>
        <v>76</v>
      </c>
      <c r="T135" s="47">
        <f t="shared" si="128"/>
        <v>20049</v>
      </c>
      <c r="U135" s="2"/>
      <c r="V135" s="48" t="s">
        <v>58</v>
      </c>
      <c r="W135" s="49" t="s">
        <v>85</v>
      </c>
      <c r="X135" s="49" t="s">
        <v>75</v>
      </c>
      <c r="Y135" s="49" t="s">
        <v>61</v>
      </c>
      <c r="Z135" s="49" t="s">
        <v>38</v>
      </c>
      <c r="AA135" s="49" t="s">
        <v>21</v>
      </c>
      <c r="AB135" s="49" t="s">
        <v>14</v>
      </c>
      <c r="AC135" s="49" t="s">
        <v>94</v>
      </c>
      <c r="AD135" s="50" t="s">
        <v>33</v>
      </c>
      <c r="AE135" s="42"/>
      <c r="AF135" s="24"/>
      <c r="AH135" s="19"/>
      <c r="AI135" s="34"/>
      <c r="AJ135" s="44">
        <f>F38</f>
        <v>25</v>
      </c>
      <c r="AK135" s="45">
        <f>F84</f>
        <v>71</v>
      </c>
      <c r="AL135" s="45">
        <f>F49</f>
        <v>36</v>
      </c>
      <c r="AM135" s="45">
        <f>F68</f>
        <v>55</v>
      </c>
      <c r="AN135" s="45">
        <f>F60</f>
        <v>47</v>
      </c>
      <c r="AO135" s="45">
        <f>F25</f>
        <v>12</v>
      </c>
      <c r="AP135" s="45">
        <f>F53</f>
        <v>40</v>
      </c>
      <c r="AQ135" s="45">
        <f>F18</f>
        <v>5</v>
      </c>
      <c r="AR135" s="46">
        <f>F91</f>
        <v>78</v>
      </c>
      <c r="AS135" s="47">
        <f t="shared" si="129"/>
        <v>20049</v>
      </c>
      <c r="AT135" s="2"/>
      <c r="AU135" s="48" t="s">
        <v>71</v>
      </c>
      <c r="AV135" s="49" t="s">
        <v>32</v>
      </c>
      <c r="AW135" s="49" t="s">
        <v>23</v>
      </c>
      <c r="AX135" s="49" t="s">
        <v>53</v>
      </c>
      <c r="AY135" s="49" t="s">
        <v>16</v>
      </c>
      <c r="AZ135" s="49" t="s">
        <v>62</v>
      </c>
      <c r="BA135" s="49" t="s">
        <v>82</v>
      </c>
      <c r="BB135" s="49" t="s">
        <v>94</v>
      </c>
      <c r="BC135" s="50" t="s">
        <v>41</v>
      </c>
      <c r="BD135" s="42"/>
      <c r="BE135" s="24"/>
      <c r="BG135" s="19"/>
      <c r="BH135" s="34"/>
      <c r="BI135" s="44">
        <f>F32</f>
        <v>19</v>
      </c>
      <c r="BJ135" s="45">
        <f>F80</f>
        <v>67</v>
      </c>
      <c r="BK135" s="45">
        <f>F47</f>
        <v>34</v>
      </c>
      <c r="BL135" s="45">
        <f>F70</f>
        <v>57</v>
      </c>
      <c r="BM135" s="45">
        <f>F64</f>
        <v>51</v>
      </c>
      <c r="BN135" s="45">
        <f>F31</f>
        <v>18</v>
      </c>
      <c r="BO135" s="45">
        <f>F51</f>
        <v>38</v>
      </c>
      <c r="BP135" s="45">
        <f>F18</f>
        <v>5</v>
      </c>
      <c r="BQ135" s="46">
        <f>F93</f>
        <v>80</v>
      </c>
      <c r="BR135" s="47">
        <f t="shared" si="130"/>
        <v>20049</v>
      </c>
      <c r="BS135" s="2"/>
      <c r="BT135" s="48" t="s">
        <v>44</v>
      </c>
      <c r="BU135" s="49" t="s">
        <v>70</v>
      </c>
      <c r="BV135" s="49" t="s">
        <v>15</v>
      </c>
      <c r="BW135" s="49" t="s">
        <v>34</v>
      </c>
      <c r="BX135" s="49" t="s">
        <v>66</v>
      </c>
      <c r="BY135" s="49" t="s">
        <v>79</v>
      </c>
      <c r="BZ135" s="49" t="s">
        <v>51</v>
      </c>
      <c r="CA135" s="49" t="s">
        <v>94</v>
      </c>
      <c r="CB135" s="50" t="s">
        <v>28</v>
      </c>
      <c r="CC135" s="42"/>
      <c r="CD135" s="24"/>
      <c r="CF135" s="19"/>
      <c r="CG135" s="34"/>
      <c r="CH135" s="44">
        <f>F40</f>
        <v>27</v>
      </c>
      <c r="CI135" s="45">
        <f>F82</f>
        <v>69</v>
      </c>
      <c r="CJ135" s="45">
        <f>F43</f>
        <v>30</v>
      </c>
      <c r="CK135" s="45">
        <f>F74</f>
        <v>61</v>
      </c>
      <c r="CL135" s="45">
        <f>F62</f>
        <v>49</v>
      </c>
      <c r="CM135" s="45">
        <f>F23</f>
        <v>10</v>
      </c>
      <c r="CN135" s="45">
        <f>F57</f>
        <v>44</v>
      </c>
      <c r="CO135" s="45">
        <f>F18</f>
        <v>5</v>
      </c>
      <c r="CP135" s="46">
        <f>F87</f>
        <v>74</v>
      </c>
      <c r="CQ135" s="47">
        <f t="shared" si="131"/>
        <v>20049</v>
      </c>
      <c r="CR135" s="2"/>
      <c r="CS135" s="48" t="s">
        <v>96</v>
      </c>
      <c r="CT135" s="49" t="s">
        <v>92</v>
      </c>
      <c r="CU135" s="49" t="s">
        <v>93</v>
      </c>
      <c r="CV135" s="49" t="s">
        <v>91</v>
      </c>
      <c r="CW135" s="49" t="s">
        <v>99</v>
      </c>
      <c r="CX135" s="49" t="s">
        <v>95</v>
      </c>
      <c r="CY135" s="49" t="s">
        <v>98</v>
      </c>
      <c r="CZ135" s="49" t="s">
        <v>94</v>
      </c>
      <c r="DA135" s="50" t="s">
        <v>97</v>
      </c>
      <c r="DB135" s="42"/>
      <c r="DC135" s="24"/>
      <c r="DE135" s="19"/>
      <c r="DF135" s="34"/>
      <c r="DG135" s="44">
        <f>F32</f>
        <v>19</v>
      </c>
      <c r="DH135" s="45">
        <f>F78</f>
        <v>65</v>
      </c>
      <c r="DI135" s="45">
        <f>F43</f>
        <v>30</v>
      </c>
      <c r="DJ135" s="45">
        <f>F74</f>
        <v>61</v>
      </c>
      <c r="DK135" s="45">
        <f>F66</f>
        <v>53</v>
      </c>
      <c r="DL135" s="45">
        <f>F31</f>
        <v>18</v>
      </c>
      <c r="DM135" s="45">
        <f>F53</f>
        <v>40</v>
      </c>
      <c r="DN135" s="45">
        <f>F18</f>
        <v>5</v>
      </c>
      <c r="DO135" s="46">
        <f>F91</f>
        <v>78</v>
      </c>
      <c r="DP135" s="47">
        <f t="shared" si="132"/>
        <v>20049</v>
      </c>
      <c r="DQ135" s="2"/>
      <c r="DR135" s="48" t="s">
        <v>44</v>
      </c>
      <c r="DS135" s="49" t="s">
        <v>85</v>
      </c>
      <c r="DT135" s="49" t="s">
        <v>93</v>
      </c>
      <c r="DU135" s="49" t="s">
        <v>91</v>
      </c>
      <c r="DV135" s="49" t="s">
        <v>38</v>
      </c>
      <c r="DW135" s="49" t="s">
        <v>79</v>
      </c>
      <c r="DX135" s="49" t="s">
        <v>82</v>
      </c>
      <c r="DY135" s="49" t="s">
        <v>94</v>
      </c>
      <c r="DZ135" s="50" t="s">
        <v>41</v>
      </c>
      <c r="EA135" s="42"/>
      <c r="EB135" s="24"/>
      <c r="ED135" s="19"/>
      <c r="EE135" s="34"/>
      <c r="EF135" s="44">
        <f>F40</f>
        <v>27</v>
      </c>
      <c r="EG135" s="45">
        <f>F84</f>
        <v>71</v>
      </c>
      <c r="EH135" s="45">
        <f>F47</f>
        <v>34</v>
      </c>
      <c r="EI135" s="45">
        <f>F70</f>
        <v>57</v>
      </c>
      <c r="EJ135" s="45">
        <f>F60</f>
        <v>47</v>
      </c>
      <c r="EK135" s="45">
        <f>F23</f>
        <v>10</v>
      </c>
      <c r="EL135" s="45">
        <f>F55</f>
        <v>42</v>
      </c>
      <c r="EM135" s="45">
        <f>F18</f>
        <v>5</v>
      </c>
      <c r="EN135" s="46">
        <f>F89</f>
        <v>76</v>
      </c>
      <c r="EO135" s="47">
        <f t="shared" si="133"/>
        <v>20049</v>
      </c>
      <c r="EP135" s="2"/>
      <c r="EQ135" s="48" t="s">
        <v>96</v>
      </c>
      <c r="ER135" s="49" t="s">
        <v>32</v>
      </c>
      <c r="ES135" s="49" t="s">
        <v>15</v>
      </c>
      <c r="ET135" s="49" t="s">
        <v>34</v>
      </c>
      <c r="EU135" s="49" t="s">
        <v>16</v>
      </c>
      <c r="EV135" s="49" t="s">
        <v>95</v>
      </c>
      <c r="EW135" s="49" t="s">
        <v>14</v>
      </c>
      <c r="EX135" s="49" t="s">
        <v>94</v>
      </c>
      <c r="EY135" s="50" t="s">
        <v>33</v>
      </c>
      <c r="EZ135" s="42"/>
      <c r="FA135" s="24"/>
      <c r="FC135" s="19"/>
      <c r="FD135" s="34"/>
      <c r="FE135" s="44">
        <f>F38</f>
        <v>25</v>
      </c>
      <c r="FF135" s="45">
        <f>F80</f>
        <v>67</v>
      </c>
      <c r="FG135" s="45">
        <f>F41</f>
        <v>28</v>
      </c>
      <c r="FH135" s="45">
        <f>F76</f>
        <v>63</v>
      </c>
      <c r="FI135" s="45">
        <f>F64</f>
        <v>51</v>
      </c>
      <c r="FJ135" s="45">
        <f>F25</f>
        <v>12</v>
      </c>
      <c r="FK135" s="45">
        <f>F57</f>
        <v>44</v>
      </c>
      <c r="FL135" s="45">
        <f>F18</f>
        <v>5</v>
      </c>
      <c r="FM135" s="46">
        <f>F87</f>
        <v>74</v>
      </c>
      <c r="FN135" s="47">
        <f t="shared" si="134"/>
        <v>20049</v>
      </c>
      <c r="FO135" s="2"/>
      <c r="FP135" s="48" t="s">
        <v>71</v>
      </c>
      <c r="FQ135" s="49" t="s">
        <v>70</v>
      </c>
      <c r="FR135" s="49" t="s">
        <v>75</v>
      </c>
      <c r="FS135" s="49" t="s">
        <v>61</v>
      </c>
      <c r="FT135" s="49" t="s">
        <v>66</v>
      </c>
      <c r="FU135" s="49" t="s">
        <v>62</v>
      </c>
      <c r="FV135" s="49" t="s">
        <v>98</v>
      </c>
      <c r="FW135" s="49" t="s">
        <v>94</v>
      </c>
      <c r="FX135" s="50" t="s">
        <v>97</v>
      </c>
      <c r="FY135" s="42"/>
      <c r="FZ135" s="24"/>
      <c r="GB135" s="19"/>
      <c r="GC135" s="34"/>
      <c r="GD135" s="44">
        <f>F34</f>
        <v>21</v>
      </c>
      <c r="GE135" s="45">
        <f>F82</f>
        <v>69</v>
      </c>
      <c r="GF135" s="45">
        <f>F49</f>
        <v>36</v>
      </c>
      <c r="GG135" s="45">
        <f>F68</f>
        <v>55</v>
      </c>
      <c r="GH135" s="45">
        <f>F62</f>
        <v>49</v>
      </c>
      <c r="GI135" s="45">
        <f>F29</f>
        <v>16</v>
      </c>
      <c r="GJ135" s="45">
        <f>F51</f>
        <v>38</v>
      </c>
      <c r="GK135" s="45">
        <f>F18</f>
        <v>5</v>
      </c>
      <c r="GL135" s="46">
        <f>F93</f>
        <v>80</v>
      </c>
      <c r="GM135" s="47">
        <f t="shared" si="135"/>
        <v>20049</v>
      </c>
      <c r="GN135" s="2"/>
      <c r="GO135" s="48" t="s">
        <v>58</v>
      </c>
      <c r="GP135" s="49" t="s">
        <v>92</v>
      </c>
      <c r="GQ135" s="49" t="s">
        <v>23</v>
      </c>
      <c r="GR135" s="49" t="s">
        <v>53</v>
      </c>
      <c r="GS135" s="49" t="s">
        <v>99</v>
      </c>
      <c r="GT135" s="49" t="s">
        <v>21</v>
      </c>
      <c r="GU135" s="49" t="s">
        <v>51</v>
      </c>
      <c r="GV135" s="49" t="s">
        <v>94</v>
      </c>
      <c r="GW135" s="50" t="s">
        <v>28</v>
      </c>
      <c r="GX135" s="42"/>
      <c r="GY135" s="24"/>
    </row>
    <row r="136" spans="6:207" x14ac:dyDescent="0.2">
      <c r="I136" s="19"/>
      <c r="J136" s="34"/>
      <c r="K136" s="44">
        <f>F73</f>
        <v>60</v>
      </c>
      <c r="L136" s="45">
        <f>F63</f>
        <v>50</v>
      </c>
      <c r="M136" s="45">
        <f>F26</f>
        <v>13</v>
      </c>
      <c r="N136" s="45">
        <f>F52</f>
        <v>39</v>
      </c>
      <c r="O136" s="45">
        <f>F15</f>
        <v>2</v>
      </c>
      <c r="P136" s="45">
        <f>F86</f>
        <v>73</v>
      </c>
      <c r="Q136" s="45">
        <f>F40</f>
        <v>27</v>
      </c>
      <c r="R136" s="45">
        <f>F84</f>
        <v>71</v>
      </c>
      <c r="S136" s="46">
        <f>F47</f>
        <v>34</v>
      </c>
      <c r="T136" s="47">
        <f t="shared" si="128"/>
        <v>20049</v>
      </c>
      <c r="U136" s="2"/>
      <c r="V136" s="48" t="s">
        <v>87</v>
      </c>
      <c r="W136" s="49" t="s">
        <v>74</v>
      </c>
      <c r="X136" s="49" t="s">
        <v>57</v>
      </c>
      <c r="Y136" s="49" t="s">
        <v>40</v>
      </c>
      <c r="Z136" s="49" t="s">
        <v>20</v>
      </c>
      <c r="AA136" s="49" t="s">
        <v>60</v>
      </c>
      <c r="AB136" s="49" t="s">
        <v>96</v>
      </c>
      <c r="AC136" s="49" t="s">
        <v>32</v>
      </c>
      <c r="AD136" s="50" t="s">
        <v>15</v>
      </c>
      <c r="AE136" s="42"/>
      <c r="AF136" s="24"/>
      <c r="AH136" s="19"/>
      <c r="AI136" s="34"/>
      <c r="AJ136" s="44">
        <f>F71</f>
        <v>58</v>
      </c>
      <c r="AK136" s="45">
        <f>F63</f>
        <v>50</v>
      </c>
      <c r="AL136" s="45">
        <f>F28</f>
        <v>15</v>
      </c>
      <c r="AM136" s="45">
        <f>F56</f>
        <v>43</v>
      </c>
      <c r="AN136" s="45">
        <f>F21</f>
        <v>8</v>
      </c>
      <c r="AO136" s="45">
        <f>F94</f>
        <v>81</v>
      </c>
      <c r="AP136" s="45">
        <f>F32</f>
        <v>19</v>
      </c>
      <c r="AQ136" s="45">
        <f>F78</f>
        <v>65</v>
      </c>
      <c r="AR136" s="46">
        <f>F43</f>
        <v>30</v>
      </c>
      <c r="AS136" s="47">
        <f t="shared" si="129"/>
        <v>20049</v>
      </c>
      <c r="AT136" s="2"/>
      <c r="AU136" s="48" t="s">
        <v>26</v>
      </c>
      <c r="AV136" s="49" t="s">
        <v>74</v>
      </c>
      <c r="AW136" s="49" t="s">
        <v>31</v>
      </c>
      <c r="AX136" s="49" t="s">
        <v>65</v>
      </c>
      <c r="AY136" s="49" t="s">
        <v>52</v>
      </c>
      <c r="AZ136" s="49" t="s">
        <v>13</v>
      </c>
      <c r="BA136" s="49" t="s">
        <v>44</v>
      </c>
      <c r="BB136" s="49" t="s">
        <v>85</v>
      </c>
      <c r="BC136" s="50" t="s">
        <v>93</v>
      </c>
      <c r="BD136" s="42"/>
      <c r="BE136" s="24"/>
      <c r="BG136" s="19"/>
      <c r="BH136" s="34"/>
      <c r="BI136" s="44">
        <f>F69</f>
        <v>56</v>
      </c>
      <c r="BJ136" s="45">
        <f>F63</f>
        <v>50</v>
      </c>
      <c r="BK136" s="45">
        <f>F30</f>
        <v>17</v>
      </c>
      <c r="BL136" s="45">
        <f>F50</f>
        <v>37</v>
      </c>
      <c r="BM136" s="45">
        <f>F17</f>
        <v>4</v>
      </c>
      <c r="BN136" s="45">
        <f>F92</f>
        <v>79</v>
      </c>
      <c r="BO136" s="45">
        <f>F34</f>
        <v>21</v>
      </c>
      <c r="BP136" s="45">
        <f>F82</f>
        <v>69</v>
      </c>
      <c r="BQ136" s="46">
        <f>F49</f>
        <v>36</v>
      </c>
      <c r="BR136" s="47">
        <f t="shared" si="130"/>
        <v>20049</v>
      </c>
      <c r="BS136" s="2"/>
      <c r="BT136" s="48" t="s">
        <v>42</v>
      </c>
      <c r="BU136" s="49" t="s">
        <v>74</v>
      </c>
      <c r="BV136" s="49" t="s">
        <v>17</v>
      </c>
      <c r="BW136" s="49" t="s">
        <v>29</v>
      </c>
      <c r="BX136" s="49" t="s">
        <v>64</v>
      </c>
      <c r="BY136" s="49" t="s">
        <v>86</v>
      </c>
      <c r="BZ136" s="49" t="s">
        <v>58</v>
      </c>
      <c r="CA136" s="49" t="s">
        <v>92</v>
      </c>
      <c r="CB136" s="50" t="s">
        <v>23</v>
      </c>
      <c r="CC136" s="42"/>
      <c r="CD136" s="24"/>
      <c r="CF136" s="19"/>
      <c r="CG136" s="34"/>
      <c r="CH136" s="44">
        <f>F75</f>
        <v>62</v>
      </c>
      <c r="CI136" s="45">
        <f>F63</f>
        <v>50</v>
      </c>
      <c r="CJ136" s="45">
        <f>F24</f>
        <v>11</v>
      </c>
      <c r="CK136" s="45">
        <f>F58</f>
        <v>45</v>
      </c>
      <c r="CL136" s="45">
        <f>F19</f>
        <v>6</v>
      </c>
      <c r="CM136" s="45">
        <f>F88</f>
        <v>75</v>
      </c>
      <c r="CN136" s="45">
        <f>F38</f>
        <v>25</v>
      </c>
      <c r="CO136" s="45">
        <f>F80</f>
        <v>67</v>
      </c>
      <c r="CP136" s="46">
        <f>F41</f>
        <v>28</v>
      </c>
      <c r="CQ136" s="47">
        <f t="shared" si="131"/>
        <v>20049</v>
      </c>
      <c r="CR136" s="2"/>
      <c r="CS136" s="48" t="s">
        <v>69</v>
      </c>
      <c r="CT136" s="49" t="s">
        <v>74</v>
      </c>
      <c r="CU136" s="49" t="s">
        <v>73</v>
      </c>
      <c r="CV136" s="49" t="s">
        <v>76</v>
      </c>
      <c r="CW136" s="49" t="s">
        <v>72</v>
      </c>
      <c r="CX136" s="49" t="s">
        <v>68</v>
      </c>
      <c r="CY136" s="49" t="s">
        <v>71</v>
      </c>
      <c r="CZ136" s="49" t="s">
        <v>70</v>
      </c>
      <c r="DA136" s="50" t="s">
        <v>75</v>
      </c>
      <c r="DB136" s="42"/>
      <c r="DC136" s="24"/>
      <c r="DE136" s="19"/>
      <c r="DF136" s="34"/>
      <c r="DG136" s="44">
        <f>F71</f>
        <v>58</v>
      </c>
      <c r="DH136" s="45">
        <f>F63</f>
        <v>50</v>
      </c>
      <c r="DI136" s="45">
        <f>F28</f>
        <v>15</v>
      </c>
      <c r="DJ136" s="45">
        <f>F50</f>
        <v>37</v>
      </c>
      <c r="DK136" s="45">
        <f>F15</f>
        <v>2</v>
      </c>
      <c r="DL136" s="45">
        <f>F88</f>
        <v>75</v>
      </c>
      <c r="DM136" s="45">
        <f>F38</f>
        <v>25</v>
      </c>
      <c r="DN136" s="45">
        <f>F84</f>
        <v>71</v>
      </c>
      <c r="DO136" s="46">
        <f>F49</f>
        <v>36</v>
      </c>
      <c r="DP136" s="47">
        <f t="shared" si="132"/>
        <v>20049</v>
      </c>
      <c r="DQ136" s="2"/>
      <c r="DR136" s="48" t="s">
        <v>26</v>
      </c>
      <c r="DS136" s="49" t="s">
        <v>74</v>
      </c>
      <c r="DT136" s="49" t="s">
        <v>31</v>
      </c>
      <c r="DU136" s="49" t="s">
        <v>29</v>
      </c>
      <c r="DV136" s="49" t="s">
        <v>20</v>
      </c>
      <c r="DW136" s="49" t="s">
        <v>68</v>
      </c>
      <c r="DX136" s="49" t="s">
        <v>71</v>
      </c>
      <c r="DY136" s="49" t="s">
        <v>32</v>
      </c>
      <c r="DZ136" s="50" t="s">
        <v>23</v>
      </c>
      <c r="EA136" s="42"/>
      <c r="EB136" s="24"/>
      <c r="ED136" s="19"/>
      <c r="EE136" s="34"/>
      <c r="EF136" s="44">
        <f>F73</f>
        <v>60</v>
      </c>
      <c r="EG136" s="45">
        <f>F63</f>
        <v>50</v>
      </c>
      <c r="EH136" s="45">
        <f>F26</f>
        <v>13</v>
      </c>
      <c r="EI136" s="45">
        <f>F58</f>
        <v>45</v>
      </c>
      <c r="EJ136" s="45">
        <f>F21</f>
        <v>8</v>
      </c>
      <c r="EK136" s="45">
        <f>F92</f>
        <v>79</v>
      </c>
      <c r="EL136" s="45">
        <f>F34</f>
        <v>21</v>
      </c>
      <c r="EM136" s="45">
        <f>F78</f>
        <v>65</v>
      </c>
      <c r="EN136" s="46">
        <f>F41</f>
        <v>28</v>
      </c>
      <c r="EO136" s="47">
        <f t="shared" si="133"/>
        <v>20049</v>
      </c>
      <c r="EP136" s="2"/>
      <c r="EQ136" s="48" t="s">
        <v>87</v>
      </c>
      <c r="ER136" s="49" t="s">
        <v>74</v>
      </c>
      <c r="ES136" s="49" t="s">
        <v>57</v>
      </c>
      <c r="ET136" s="49" t="s">
        <v>76</v>
      </c>
      <c r="EU136" s="49" t="s">
        <v>52</v>
      </c>
      <c r="EV136" s="49" t="s">
        <v>86</v>
      </c>
      <c r="EW136" s="49" t="s">
        <v>58</v>
      </c>
      <c r="EX136" s="49" t="s">
        <v>85</v>
      </c>
      <c r="EY136" s="50" t="s">
        <v>75</v>
      </c>
      <c r="EZ136" s="42"/>
      <c r="FA136" s="24"/>
      <c r="FC136" s="19"/>
      <c r="FD136" s="34"/>
      <c r="FE136" s="44">
        <f>F75</f>
        <v>62</v>
      </c>
      <c r="FF136" s="45">
        <f>F63</f>
        <v>50</v>
      </c>
      <c r="FG136" s="45">
        <f>F24</f>
        <v>11</v>
      </c>
      <c r="FH136" s="45">
        <f>F56</f>
        <v>43</v>
      </c>
      <c r="FI136" s="45">
        <f>F17</f>
        <v>4</v>
      </c>
      <c r="FJ136" s="45">
        <f>F86</f>
        <v>73</v>
      </c>
      <c r="FK136" s="45">
        <f>F40</f>
        <v>27</v>
      </c>
      <c r="FL136" s="45">
        <f>F82</f>
        <v>69</v>
      </c>
      <c r="FM136" s="46">
        <f>F43</f>
        <v>30</v>
      </c>
      <c r="FN136" s="47">
        <f t="shared" si="134"/>
        <v>20049</v>
      </c>
      <c r="FO136" s="2"/>
      <c r="FP136" s="48" t="s">
        <v>69</v>
      </c>
      <c r="FQ136" s="49" t="s">
        <v>74</v>
      </c>
      <c r="FR136" s="49" t="s">
        <v>73</v>
      </c>
      <c r="FS136" s="49" t="s">
        <v>65</v>
      </c>
      <c r="FT136" s="49" t="s">
        <v>64</v>
      </c>
      <c r="FU136" s="49" t="s">
        <v>60</v>
      </c>
      <c r="FV136" s="49" t="s">
        <v>96</v>
      </c>
      <c r="FW136" s="49" t="s">
        <v>92</v>
      </c>
      <c r="FX136" s="50" t="s">
        <v>93</v>
      </c>
      <c r="FY136" s="42"/>
      <c r="FZ136" s="24"/>
      <c r="GB136" s="19"/>
      <c r="GC136" s="34"/>
      <c r="GD136" s="44">
        <f>F69</f>
        <v>56</v>
      </c>
      <c r="GE136" s="45">
        <f>F63</f>
        <v>50</v>
      </c>
      <c r="GF136" s="45">
        <f>F30</f>
        <v>17</v>
      </c>
      <c r="GG136" s="45">
        <f>F52</f>
        <v>39</v>
      </c>
      <c r="GH136" s="45">
        <f>F19</f>
        <v>6</v>
      </c>
      <c r="GI136" s="45">
        <f>F94</f>
        <v>81</v>
      </c>
      <c r="GJ136" s="45">
        <f>F32</f>
        <v>19</v>
      </c>
      <c r="GK136" s="45">
        <f>F80</f>
        <v>67</v>
      </c>
      <c r="GL136" s="46">
        <f>F47</f>
        <v>34</v>
      </c>
      <c r="GM136" s="47">
        <f t="shared" si="135"/>
        <v>20049</v>
      </c>
      <c r="GN136" s="2"/>
      <c r="GO136" s="48" t="s">
        <v>42</v>
      </c>
      <c r="GP136" s="49" t="s">
        <v>74</v>
      </c>
      <c r="GQ136" s="49" t="s">
        <v>17</v>
      </c>
      <c r="GR136" s="49" t="s">
        <v>40</v>
      </c>
      <c r="GS136" s="49" t="s">
        <v>72</v>
      </c>
      <c r="GT136" s="49" t="s">
        <v>13</v>
      </c>
      <c r="GU136" s="49" t="s">
        <v>44</v>
      </c>
      <c r="GV136" s="49" t="s">
        <v>70</v>
      </c>
      <c r="GW136" s="50" t="s">
        <v>15</v>
      </c>
      <c r="GX136" s="42"/>
      <c r="GY136" s="24"/>
    </row>
    <row r="137" spans="6:207" x14ac:dyDescent="0.2">
      <c r="I137" s="19"/>
      <c r="J137" s="34"/>
      <c r="K137" s="44">
        <f>F58</f>
        <v>45</v>
      </c>
      <c r="L137" s="45">
        <f>F21</f>
        <v>8</v>
      </c>
      <c r="M137" s="45">
        <f>F92</f>
        <v>79</v>
      </c>
      <c r="N137" s="45">
        <f>F37</f>
        <v>24</v>
      </c>
      <c r="O137" s="45">
        <f>F81</f>
        <v>68</v>
      </c>
      <c r="P137" s="45">
        <f>F44</f>
        <v>31</v>
      </c>
      <c r="Q137" s="45">
        <f>F70</f>
        <v>57</v>
      </c>
      <c r="R137" s="45">
        <f>F60</f>
        <v>47</v>
      </c>
      <c r="S137" s="46">
        <f>F23</f>
        <v>10</v>
      </c>
      <c r="T137" s="47">
        <f t="shared" si="128"/>
        <v>20049</v>
      </c>
      <c r="U137" s="2"/>
      <c r="V137" s="48" t="s">
        <v>76</v>
      </c>
      <c r="W137" s="49" t="s">
        <v>52</v>
      </c>
      <c r="X137" s="49" t="s">
        <v>86</v>
      </c>
      <c r="Y137" s="49" t="s">
        <v>22</v>
      </c>
      <c r="Z137" s="49" t="s">
        <v>59</v>
      </c>
      <c r="AA137" s="49" t="s">
        <v>39</v>
      </c>
      <c r="AB137" s="49" t="s">
        <v>34</v>
      </c>
      <c r="AC137" s="49" t="s">
        <v>16</v>
      </c>
      <c r="AD137" s="50" t="s">
        <v>95</v>
      </c>
      <c r="AE137" s="42"/>
      <c r="AF137" s="24"/>
      <c r="AH137" s="19"/>
      <c r="AI137" s="34"/>
      <c r="AJ137" s="44">
        <f>F50</f>
        <v>37</v>
      </c>
      <c r="AK137" s="45">
        <f>F15</f>
        <v>2</v>
      </c>
      <c r="AL137" s="45">
        <f>F88</f>
        <v>75</v>
      </c>
      <c r="AM137" s="45">
        <f>F35</f>
        <v>22</v>
      </c>
      <c r="AN137" s="45">
        <f>F81</f>
        <v>68</v>
      </c>
      <c r="AO137" s="45">
        <f>F46</f>
        <v>33</v>
      </c>
      <c r="AP137" s="45">
        <f>F74</f>
        <v>61</v>
      </c>
      <c r="AQ137" s="45">
        <f>F66</f>
        <v>53</v>
      </c>
      <c r="AR137" s="46">
        <f>F31</f>
        <v>18</v>
      </c>
      <c r="AS137" s="47">
        <f t="shared" si="129"/>
        <v>20049</v>
      </c>
      <c r="AT137" s="2"/>
      <c r="AU137" s="48" t="s">
        <v>29</v>
      </c>
      <c r="AV137" s="49" t="s">
        <v>20</v>
      </c>
      <c r="AW137" s="49" t="s">
        <v>68</v>
      </c>
      <c r="AX137" s="49" t="s">
        <v>11</v>
      </c>
      <c r="AY137" s="49" t="s">
        <v>59</v>
      </c>
      <c r="AZ137" s="49" t="s">
        <v>50</v>
      </c>
      <c r="BA137" s="49" t="s">
        <v>91</v>
      </c>
      <c r="BB137" s="49" t="s">
        <v>38</v>
      </c>
      <c r="BC137" s="50" t="s">
        <v>79</v>
      </c>
      <c r="BD137" s="42"/>
      <c r="BE137" s="24"/>
      <c r="BG137" s="19"/>
      <c r="BH137" s="34"/>
      <c r="BI137" s="44">
        <f>F52</f>
        <v>39</v>
      </c>
      <c r="BJ137" s="45">
        <f>F19</f>
        <v>6</v>
      </c>
      <c r="BK137" s="45">
        <f>F94</f>
        <v>81</v>
      </c>
      <c r="BL137" s="45">
        <f>F33</f>
        <v>20</v>
      </c>
      <c r="BM137" s="45">
        <f>F81</f>
        <v>68</v>
      </c>
      <c r="BN137" s="45">
        <f>F48</f>
        <v>35</v>
      </c>
      <c r="BO137" s="45">
        <f>F68</f>
        <v>55</v>
      </c>
      <c r="BP137" s="45">
        <f>F62</f>
        <v>49</v>
      </c>
      <c r="BQ137" s="46">
        <f>F29</f>
        <v>16</v>
      </c>
      <c r="BR137" s="47">
        <f t="shared" si="130"/>
        <v>20049</v>
      </c>
      <c r="BS137" s="2"/>
      <c r="BT137" s="48" t="s">
        <v>40</v>
      </c>
      <c r="BU137" s="49" t="s">
        <v>72</v>
      </c>
      <c r="BV137" s="49" t="s">
        <v>13</v>
      </c>
      <c r="BW137" s="49" t="s">
        <v>36</v>
      </c>
      <c r="BX137" s="49" t="s">
        <v>59</v>
      </c>
      <c r="BY137" s="49" t="s">
        <v>84</v>
      </c>
      <c r="BZ137" s="49" t="s">
        <v>53</v>
      </c>
      <c r="CA137" s="49" t="s">
        <v>99</v>
      </c>
      <c r="CB137" s="50" t="s">
        <v>21</v>
      </c>
      <c r="CC137" s="42"/>
      <c r="CD137" s="24"/>
      <c r="CF137" s="19"/>
      <c r="CG137" s="34"/>
      <c r="CH137" s="44">
        <f>F56</f>
        <v>43</v>
      </c>
      <c r="CI137" s="45">
        <f>F17</f>
        <v>4</v>
      </c>
      <c r="CJ137" s="45">
        <f>F86</f>
        <v>73</v>
      </c>
      <c r="CK137" s="45">
        <f>F39</f>
        <v>26</v>
      </c>
      <c r="CL137" s="45">
        <f>F81</f>
        <v>68</v>
      </c>
      <c r="CM137" s="45">
        <f>F42</f>
        <v>29</v>
      </c>
      <c r="CN137" s="45">
        <f>F76</f>
        <v>63</v>
      </c>
      <c r="CO137" s="45">
        <f>F64</f>
        <v>51</v>
      </c>
      <c r="CP137" s="46">
        <f>F25</f>
        <v>12</v>
      </c>
      <c r="CQ137" s="47">
        <f t="shared" si="131"/>
        <v>20049</v>
      </c>
      <c r="CR137" s="2"/>
      <c r="CS137" s="48" t="s">
        <v>65</v>
      </c>
      <c r="CT137" s="49" t="s">
        <v>64</v>
      </c>
      <c r="CU137" s="49" t="s">
        <v>60</v>
      </c>
      <c r="CV137" s="49" t="s">
        <v>63</v>
      </c>
      <c r="CW137" s="49" t="s">
        <v>59</v>
      </c>
      <c r="CX137" s="49" t="s">
        <v>67</v>
      </c>
      <c r="CY137" s="49" t="s">
        <v>61</v>
      </c>
      <c r="CZ137" s="49" t="s">
        <v>66</v>
      </c>
      <c r="DA137" s="50" t="s">
        <v>62</v>
      </c>
      <c r="DB137" s="42"/>
      <c r="DC137" s="24"/>
      <c r="DE137" s="19"/>
      <c r="DF137" s="34"/>
      <c r="DG137" s="44">
        <f>F56</f>
        <v>43</v>
      </c>
      <c r="DH137" s="45">
        <f>F21</f>
        <v>8</v>
      </c>
      <c r="DI137" s="45">
        <f>F94</f>
        <v>81</v>
      </c>
      <c r="DJ137" s="45">
        <f>F35</f>
        <v>22</v>
      </c>
      <c r="DK137" s="45">
        <f>F81</f>
        <v>68</v>
      </c>
      <c r="DL137" s="45">
        <f>F46</f>
        <v>33</v>
      </c>
      <c r="DM137" s="45">
        <f>F68</f>
        <v>55</v>
      </c>
      <c r="DN137" s="45">
        <f>F60</f>
        <v>47</v>
      </c>
      <c r="DO137" s="46">
        <f>F25</f>
        <v>12</v>
      </c>
      <c r="DP137" s="47">
        <f t="shared" si="132"/>
        <v>20049</v>
      </c>
      <c r="DQ137" s="2"/>
      <c r="DR137" s="48" t="s">
        <v>65</v>
      </c>
      <c r="DS137" s="49" t="s">
        <v>52</v>
      </c>
      <c r="DT137" s="49" t="s">
        <v>13</v>
      </c>
      <c r="DU137" s="49" t="s">
        <v>11</v>
      </c>
      <c r="DV137" s="49" t="s">
        <v>59</v>
      </c>
      <c r="DW137" s="49" t="s">
        <v>50</v>
      </c>
      <c r="DX137" s="49" t="s">
        <v>53</v>
      </c>
      <c r="DY137" s="49" t="s">
        <v>16</v>
      </c>
      <c r="DZ137" s="50" t="s">
        <v>62</v>
      </c>
      <c r="EA137" s="42"/>
      <c r="EB137" s="24"/>
      <c r="ED137" s="19"/>
      <c r="EE137" s="34"/>
      <c r="EF137" s="44">
        <f>F52</f>
        <v>39</v>
      </c>
      <c r="EG137" s="45">
        <f>F15</f>
        <v>2</v>
      </c>
      <c r="EH137" s="45">
        <f>F86</f>
        <v>73</v>
      </c>
      <c r="EI137" s="45">
        <f>F37</f>
        <v>24</v>
      </c>
      <c r="EJ137" s="45">
        <f>F81</f>
        <v>68</v>
      </c>
      <c r="EK137" s="45">
        <f>F44</f>
        <v>31</v>
      </c>
      <c r="EL137" s="45">
        <f>F76</f>
        <v>63</v>
      </c>
      <c r="EM137" s="45">
        <f>F66</f>
        <v>53</v>
      </c>
      <c r="EN137" s="46">
        <f>F29</f>
        <v>16</v>
      </c>
      <c r="EO137" s="47">
        <f t="shared" si="133"/>
        <v>20049</v>
      </c>
      <c r="EP137" s="2"/>
      <c r="EQ137" s="48" t="s">
        <v>40</v>
      </c>
      <c r="ER137" s="49" t="s">
        <v>20</v>
      </c>
      <c r="ES137" s="49" t="s">
        <v>60</v>
      </c>
      <c r="ET137" s="49" t="s">
        <v>22</v>
      </c>
      <c r="EU137" s="49" t="s">
        <v>59</v>
      </c>
      <c r="EV137" s="49" t="s">
        <v>39</v>
      </c>
      <c r="EW137" s="49" t="s">
        <v>61</v>
      </c>
      <c r="EX137" s="49" t="s">
        <v>38</v>
      </c>
      <c r="EY137" s="50" t="s">
        <v>21</v>
      </c>
      <c r="EZ137" s="42"/>
      <c r="FA137" s="24"/>
      <c r="FC137" s="19"/>
      <c r="FD137" s="34"/>
      <c r="FE137" s="44">
        <f>F58</f>
        <v>45</v>
      </c>
      <c r="FF137" s="45">
        <f>F19</f>
        <v>6</v>
      </c>
      <c r="FG137" s="45">
        <f>F88</f>
        <v>75</v>
      </c>
      <c r="FH137" s="45">
        <f>F39</f>
        <v>26</v>
      </c>
      <c r="FI137" s="45">
        <f>F81</f>
        <v>68</v>
      </c>
      <c r="FJ137" s="45">
        <f>F42</f>
        <v>29</v>
      </c>
      <c r="FK137" s="45">
        <f>F74</f>
        <v>61</v>
      </c>
      <c r="FL137" s="45">
        <f>F62</f>
        <v>49</v>
      </c>
      <c r="FM137" s="46">
        <f>F23</f>
        <v>10</v>
      </c>
      <c r="FN137" s="47">
        <f t="shared" si="134"/>
        <v>20049</v>
      </c>
      <c r="FO137" s="2"/>
      <c r="FP137" s="48" t="s">
        <v>76</v>
      </c>
      <c r="FQ137" s="49" t="s">
        <v>72</v>
      </c>
      <c r="FR137" s="49" t="s">
        <v>68</v>
      </c>
      <c r="FS137" s="49" t="s">
        <v>63</v>
      </c>
      <c r="FT137" s="49" t="s">
        <v>59</v>
      </c>
      <c r="FU137" s="49" t="s">
        <v>67</v>
      </c>
      <c r="FV137" s="49" t="s">
        <v>91</v>
      </c>
      <c r="FW137" s="49" t="s">
        <v>99</v>
      </c>
      <c r="FX137" s="50" t="s">
        <v>95</v>
      </c>
      <c r="FY137" s="42"/>
      <c r="FZ137" s="24"/>
      <c r="GB137" s="19"/>
      <c r="GC137" s="34"/>
      <c r="GD137" s="44">
        <f>F50</f>
        <v>37</v>
      </c>
      <c r="GE137" s="45">
        <f>F17</f>
        <v>4</v>
      </c>
      <c r="GF137" s="45">
        <f>F92</f>
        <v>79</v>
      </c>
      <c r="GG137" s="45">
        <f>F33</f>
        <v>20</v>
      </c>
      <c r="GH137" s="45">
        <f>F81</f>
        <v>68</v>
      </c>
      <c r="GI137" s="45">
        <f>F48</f>
        <v>35</v>
      </c>
      <c r="GJ137" s="45">
        <f>F70</f>
        <v>57</v>
      </c>
      <c r="GK137" s="45">
        <f>F64</f>
        <v>51</v>
      </c>
      <c r="GL137" s="46">
        <f>F31</f>
        <v>18</v>
      </c>
      <c r="GM137" s="47">
        <f t="shared" si="135"/>
        <v>20049</v>
      </c>
      <c r="GN137" s="2"/>
      <c r="GO137" s="48" t="s">
        <v>29</v>
      </c>
      <c r="GP137" s="49" t="s">
        <v>64</v>
      </c>
      <c r="GQ137" s="49" t="s">
        <v>86</v>
      </c>
      <c r="GR137" s="49" t="s">
        <v>36</v>
      </c>
      <c r="GS137" s="49" t="s">
        <v>59</v>
      </c>
      <c r="GT137" s="49" t="s">
        <v>84</v>
      </c>
      <c r="GU137" s="49" t="s">
        <v>34</v>
      </c>
      <c r="GV137" s="49" t="s">
        <v>66</v>
      </c>
      <c r="GW137" s="50" t="s">
        <v>79</v>
      </c>
      <c r="GX137" s="42"/>
      <c r="GY137" s="24"/>
    </row>
    <row r="138" spans="6:207" x14ac:dyDescent="0.2">
      <c r="I138" s="19"/>
      <c r="J138" s="34"/>
      <c r="K138" s="44">
        <f>F42</f>
        <v>29</v>
      </c>
      <c r="L138" s="45">
        <f>F32</f>
        <v>19</v>
      </c>
      <c r="M138" s="45">
        <f>F79</f>
        <v>66</v>
      </c>
      <c r="N138" s="45">
        <f>F30</f>
        <v>17</v>
      </c>
      <c r="O138" s="45">
        <f>F74</f>
        <v>61</v>
      </c>
      <c r="P138" s="45">
        <f>F67</f>
        <v>54</v>
      </c>
      <c r="Q138" s="45">
        <f>F90</f>
        <v>77</v>
      </c>
      <c r="R138" s="45">
        <f>F53</f>
        <v>40</v>
      </c>
      <c r="S138" s="46">
        <f>F19</f>
        <v>6</v>
      </c>
      <c r="T138" s="47">
        <f t="shared" si="128"/>
        <v>20049</v>
      </c>
      <c r="U138" s="2"/>
      <c r="V138" s="48" t="s">
        <v>67</v>
      </c>
      <c r="W138" s="49" t="s">
        <v>44</v>
      </c>
      <c r="X138" s="49" t="s">
        <v>27</v>
      </c>
      <c r="Y138" s="49" t="s">
        <v>17</v>
      </c>
      <c r="Z138" s="49" t="s">
        <v>91</v>
      </c>
      <c r="AA138" s="49" t="s">
        <v>30</v>
      </c>
      <c r="AB138" s="49" t="s">
        <v>55</v>
      </c>
      <c r="AC138" s="49" t="s">
        <v>82</v>
      </c>
      <c r="AD138" s="50" t="s">
        <v>72</v>
      </c>
      <c r="AE138" s="42"/>
      <c r="AF138" s="24"/>
      <c r="AH138" s="19"/>
      <c r="AI138" s="34"/>
      <c r="AJ138" s="44">
        <f>F48</f>
        <v>35</v>
      </c>
      <c r="AK138" s="45">
        <f>F40</f>
        <v>27</v>
      </c>
      <c r="AL138" s="45">
        <f>F83</f>
        <v>70</v>
      </c>
      <c r="AM138" s="45">
        <f>F24</f>
        <v>11</v>
      </c>
      <c r="AN138" s="45">
        <f>F70</f>
        <v>57</v>
      </c>
      <c r="AO138" s="45">
        <f>F59</f>
        <v>46</v>
      </c>
      <c r="AP138" s="45">
        <f>F90</f>
        <v>77</v>
      </c>
      <c r="AQ138" s="45">
        <f>F55</f>
        <v>42</v>
      </c>
      <c r="AR138" s="46">
        <f>F17</f>
        <v>4</v>
      </c>
      <c r="AS138" s="47">
        <f t="shared" si="129"/>
        <v>20049</v>
      </c>
      <c r="AT138" s="2"/>
      <c r="AU138" s="48" t="s">
        <v>84</v>
      </c>
      <c r="AV138" s="49" t="s">
        <v>96</v>
      </c>
      <c r="AW138" s="49" t="s">
        <v>43</v>
      </c>
      <c r="AX138" s="49" t="s">
        <v>73</v>
      </c>
      <c r="AY138" s="49" t="s">
        <v>34</v>
      </c>
      <c r="AZ138" s="49" t="s">
        <v>25</v>
      </c>
      <c r="BA138" s="49" t="s">
        <v>55</v>
      </c>
      <c r="BB138" s="49" t="s">
        <v>14</v>
      </c>
      <c r="BC138" s="50" t="s">
        <v>64</v>
      </c>
      <c r="BD138" s="42"/>
      <c r="BE138" s="24"/>
      <c r="BG138" s="19"/>
      <c r="BH138" s="34"/>
      <c r="BI138" s="44">
        <f>F44</f>
        <v>31</v>
      </c>
      <c r="BJ138" s="45">
        <f>F38</f>
        <v>25</v>
      </c>
      <c r="BK138" s="45">
        <f>F77</f>
        <v>64</v>
      </c>
      <c r="BL138" s="45">
        <f>F28</f>
        <v>15</v>
      </c>
      <c r="BM138" s="45">
        <f>F76</f>
        <v>63</v>
      </c>
      <c r="BN138" s="45">
        <f>F61</f>
        <v>48</v>
      </c>
      <c r="BO138" s="45">
        <f>F90</f>
        <v>77</v>
      </c>
      <c r="BP138" s="45">
        <f>F57</f>
        <v>44</v>
      </c>
      <c r="BQ138" s="46">
        <f>F15</f>
        <v>2</v>
      </c>
      <c r="BR138" s="47">
        <f t="shared" si="130"/>
        <v>20049</v>
      </c>
      <c r="BS138" s="2"/>
      <c r="BT138" s="48" t="s">
        <v>39</v>
      </c>
      <c r="BU138" s="49" t="s">
        <v>71</v>
      </c>
      <c r="BV138" s="49" t="s">
        <v>19</v>
      </c>
      <c r="BW138" s="49" t="s">
        <v>31</v>
      </c>
      <c r="BX138" s="49" t="s">
        <v>61</v>
      </c>
      <c r="BY138" s="49" t="s">
        <v>83</v>
      </c>
      <c r="BZ138" s="49" t="s">
        <v>55</v>
      </c>
      <c r="CA138" s="49" t="s">
        <v>98</v>
      </c>
      <c r="CB138" s="50" t="s">
        <v>20</v>
      </c>
      <c r="CC138" s="42"/>
      <c r="CD138" s="24"/>
      <c r="CF138" s="19"/>
      <c r="CG138" s="34"/>
      <c r="CH138" s="44">
        <f>F46</f>
        <v>33</v>
      </c>
      <c r="CI138" s="45">
        <f>F34</f>
        <v>21</v>
      </c>
      <c r="CJ138" s="45">
        <f>F85</f>
        <v>72</v>
      </c>
      <c r="CK138" s="45">
        <f>F26</f>
        <v>13</v>
      </c>
      <c r="CL138" s="45">
        <f>F68</f>
        <v>55</v>
      </c>
      <c r="CM138" s="45">
        <f>F65</f>
        <v>52</v>
      </c>
      <c r="CN138" s="45">
        <f>F90</f>
        <v>77</v>
      </c>
      <c r="CO138" s="45">
        <f>F51</f>
        <v>38</v>
      </c>
      <c r="CP138" s="46">
        <f>F21</f>
        <v>8</v>
      </c>
      <c r="CQ138" s="47">
        <f t="shared" si="131"/>
        <v>20049</v>
      </c>
      <c r="CR138" s="2"/>
      <c r="CS138" s="48" t="s">
        <v>50</v>
      </c>
      <c r="CT138" s="49" t="s">
        <v>58</v>
      </c>
      <c r="CU138" s="49" t="s">
        <v>54</v>
      </c>
      <c r="CV138" s="49" t="s">
        <v>57</v>
      </c>
      <c r="CW138" s="49" t="s">
        <v>53</v>
      </c>
      <c r="CX138" s="49" t="s">
        <v>56</v>
      </c>
      <c r="CY138" s="49" t="s">
        <v>55</v>
      </c>
      <c r="CZ138" s="49" t="s">
        <v>51</v>
      </c>
      <c r="DA138" s="50" t="s">
        <v>52</v>
      </c>
      <c r="DB138" s="42"/>
      <c r="DC138" s="24"/>
      <c r="DE138" s="19"/>
      <c r="DF138" s="34"/>
      <c r="DG138" s="44">
        <f>F42</f>
        <v>29</v>
      </c>
      <c r="DH138" s="45">
        <f>F34</f>
        <v>21</v>
      </c>
      <c r="DI138" s="45">
        <f>F77</f>
        <v>64</v>
      </c>
      <c r="DJ138" s="45">
        <f>F30</f>
        <v>17</v>
      </c>
      <c r="DK138" s="45">
        <f>F76</f>
        <v>63</v>
      </c>
      <c r="DL138" s="45">
        <f>F65</f>
        <v>52</v>
      </c>
      <c r="DM138" s="45">
        <f>F90</f>
        <v>77</v>
      </c>
      <c r="DN138" s="45">
        <f>F55</f>
        <v>42</v>
      </c>
      <c r="DO138" s="46">
        <f>F17</f>
        <v>4</v>
      </c>
      <c r="DP138" s="47">
        <f t="shared" si="132"/>
        <v>20049</v>
      </c>
      <c r="DQ138" s="2"/>
      <c r="DR138" s="48" t="s">
        <v>67</v>
      </c>
      <c r="DS138" s="49" t="s">
        <v>58</v>
      </c>
      <c r="DT138" s="49" t="s">
        <v>19</v>
      </c>
      <c r="DU138" s="49" t="s">
        <v>17</v>
      </c>
      <c r="DV138" s="49" t="s">
        <v>61</v>
      </c>
      <c r="DW138" s="49" t="s">
        <v>56</v>
      </c>
      <c r="DX138" s="49" t="s">
        <v>55</v>
      </c>
      <c r="DY138" s="49" t="s">
        <v>14</v>
      </c>
      <c r="DZ138" s="50" t="s">
        <v>64</v>
      </c>
      <c r="EA138" s="42"/>
      <c r="EB138" s="24"/>
      <c r="ED138" s="19"/>
      <c r="EE138" s="34"/>
      <c r="EF138" s="44">
        <f>F48</f>
        <v>35</v>
      </c>
      <c r="EG138" s="45">
        <f>F38</f>
        <v>25</v>
      </c>
      <c r="EH138" s="45">
        <f>F85</f>
        <v>72</v>
      </c>
      <c r="EI138" s="45">
        <f>F24</f>
        <v>11</v>
      </c>
      <c r="EJ138" s="45">
        <f>F68</f>
        <v>55</v>
      </c>
      <c r="EK138" s="45">
        <f>F61</f>
        <v>48</v>
      </c>
      <c r="EL138" s="45">
        <f>F90</f>
        <v>77</v>
      </c>
      <c r="EM138" s="45">
        <f>F53</f>
        <v>40</v>
      </c>
      <c r="EN138" s="46">
        <f>F19</f>
        <v>6</v>
      </c>
      <c r="EO138" s="47">
        <f t="shared" si="133"/>
        <v>20049</v>
      </c>
      <c r="EP138" s="2"/>
      <c r="EQ138" s="48" t="s">
        <v>84</v>
      </c>
      <c r="ER138" s="49" t="s">
        <v>71</v>
      </c>
      <c r="ES138" s="49" t="s">
        <v>54</v>
      </c>
      <c r="ET138" s="49" t="s">
        <v>73</v>
      </c>
      <c r="EU138" s="49" t="s">
        <v>53</v>
      </c>
      <c r="EV138" s="49" t="s">
        <v>83</v>
      </c>
      <c r="EW138" s="49" t="s">
        <v>55</v>
      </c>
      <c r="EX138" s="49" t="s">
        <v>82</v>
      </c>
      <c r="EY138" s="50" t="s">
        <v>72</v>
      </c>
      <c r="EZ138" s="42"/>
      <c r="FA138" s="24"/>
      <c r="FC138" s="19"/>
      <c r="FD138" s="34"/>
      <c r="FE138" s="44">
        <f>F44</f>
        <v>31</v>
      </c>
      <c r="FF138" s="45">
        <f>F32</f>
        <v>19</v>
      </c>
      <c r="FG138" s="45">
        <f>F83</f>
        <v>70</v>
      </c>
      <c r="FH138" s="45">
        <f>F28</f>
        <v>15</v>
      </c>
      <c r="FI138" s="45">
        <f>F70</f>
        <v>57</v>
      </c>
      <c r="FJ138" s="45">
        <f>F67</f>
        <v>54</v>
      </c>
      <c r="FK138" s="45">
        <f>F90</f>
        <v>77</v>
      </c>
      <c r="FL138" s="45">
        <f>F51</f>
        <v>38</v>
      </c>
      <c r="FM138" s="46">
        <f>F21</f>
        <v>8</v>
      </c>
      <c r="FN138" s="47">
        <f t="shared" si="134"/>
        <v>20049</v>
      </c>
      <c r="FO138" s="2"/>
      <c r="FP138" s="48" t="s">
        <v>39</v>
      </c>
      <c r="FQ138" s="49" t="s">
        <v>44</v>
      </c>
      <c r="FR138" s="49" t="s">
        <v>43</v>
      </c>
      <c r="FS138" s="49" t="s">
        <v>31</v>
      </c>
      <c r="FT138" s="49" t="s">
        <v>34</v>
      </c>
      <c r="FU138" s="49" t="s">
        <v>30</v>
      </c>
      <c r="FV138" s="49" t="s">
        <v>55</v>
      </c>
      <c r="FW138" s="49" t="s">
        <v>51</v>
      </c>
      <c r="FX138" s="50" t="s">
        <v>52</v>
      </c>
      <c r="FY138" s="42"/>
      <c r="FZ138" s="24"/>
      <c r="GB138" s="19"/>
      <c r="GC138" s="34"/>
      <c r="GD138" s="44">
        <f>F46</f>
        <v>33</v>
      </c>
      <c r="GE138" s="45">
        <f>F40</f>
        <v>27</v>
      </c>
      <c r="GF138" s="45">
        <f>F79</f>
        <v>66</v>
      </c>
      <c r="GG138" s="45">
        <f>F26</f>
        <v>13</v>
      </c>
      <c r="GH138" s="45">
        <f>F74</f>
        <v>61</v>
      </c>
      <c r="GI138" s="45">
        <f>F59</f>
        <v>46</v>
      </c>
      <c r="GJ138" s="45">
        <f>F90</f>
        <v>77</v>
      </c>
      <c r="GK138" s="45">
        <f>F57</f>
        <v>44</v>
      </c>
      <c r="GL138" s="46">
        <f>F15</f>
        <v>2</v>
      </c>
      <c r="GM138" s="47">
        <f t="shared" si="135"/>
        <v>20049</v>
      </c>
      <c r="GN138" s="2"/>
      <c r="GO138" s="48" t="s">
        <v>50</v>
      </c>
      <c r="GP138" s="49" t="s">
        <v>96</v>
      </c>
      <c r="GQ138" s="49" t="s">
        <v>27</v>
      </c>
      <c r="GR138" s="49" t="s">
        <v>57</v>
      </c>
      <c r="GS138" s="49" t="s">
        <v>91</v>
      </c>
      <c r="GT138" s="49" t="s">
        <v>25</v>
      </c>
      <c r="GU138" s="49" t="s">
        <v>55</v>
      </c>
      <c r="GV138" s="49" t="s">
        <v>98</v>
      </c>
      <c r="GW138" s="50" t="s">
        <v>20</v>
      </c>
      <c r="GX138" s="42"/>
      <c r="GY138" s="24"/>
    </row>
    <row r="139" spans="6:207" x14ac:dyDescent="0.2">
      <c r="I139" s="19"/>
      <c r="J139" s="34"/>
      <c r="K139" s="44">
        <f>F27</f>
        <v>14</v>
      </c>
      <c r="L139" s="45">
        <f>F71</f>
        <v>58</v>
      </c>
      <c r="M139" s="45">
        <f>F64</f>
        <v>51</v>
      </c>
      <c r="N139" s="45">
        <f>F87</f>
        <v>74</v>
      </c>
      <c r="O139" s="45">
        <f>F50</f>
        <v>37</v>
      </c>
      <c r="P139" s="45">
        <f>F16</f>
        <v>3</v>
      </c>
      <c r="Q139" s="45">
        <f>F48</f>
        <v>35</v>
      </c>
      <c r="R139" s="45">
        <f>F38</f>
        <v>25</v>
      </c>
      <c r="S139" s="46">
        <f>F85</f>
        <v>72</v>
      </c>
      <c r="T139" s="47">
        <f t="shared" si="128"/>
        <v>20049</v>
      </c>
      <c r="U139" s="2"/>
      <c r="V139" s="48" t="s">
        <v>46</v>
      </c>
      <c r="W139" s="49" t="s">
        <v>26</v>
      </c>
      <c r="X139" s="49" t="s">
        <v>66</v>
      </c>
      <c r="Y139" s="49" t="s">
        <v>97</v>
      </c>
      <c r="Z139" s="49" t="s">
        <v>29</v>
      </c>
      <c r="AA139" s="49" t="s">
        <v>12</v>
      </c>
      <c r="AB139" s="49" t="s">
        <v>84</v>
      </c>
      <c r="AC139" s="49" t="s">
        <v>71</v>
      </c>
      <c r="AD139" s="50" t="s">
        <v>54</v>
      </c>
      <c r="AE139" s="42"/>
      <c r="AF139" s="24"/>
      <c r="AH139" s="19"/>
      <c r="AI139" s="34"/>
      <c r="AJ139" s="44">
        <f>F27</f>
        <v>14</v>
      </c>
      <c r="AK139" s="45">
        <f>F73</f>
        <v>60</v>
      </c>
      <c r="AL139" s="45">
        <f>F62</f>
        <v>49</v>
      </c>
      <c r="AM139" s="45">
        <f>F93</f>
        <v>80</v>
      </c>
      <c r="AN139" s="45">
        <f>F58</f>
        <v>45</v>
      </c>
      <c r="AO139" s="45">
        <f>F20</f>
        <v>7</v>
      </c>
      <c r="AP139" s="45">
        <f>F42</f>
        <v>29</v>
      </c>
      <c r="AQ139" s="45">
        <f>F34</f>
        <v>21</v>
      </c>
      <c r="AR139" s="46">
        <f>F77</f>
        <v>64</v>
      </c>
      <c r="AS139" s="47">
        <f t="shared" si="129"/>
        <v>20049</v>
      </c>
      <c r="AT139" s="2"/>
      <c r="AU139" s="48" t="s">
        <v>46</v>
      </c>
      <c r="AV139" s="49" t="s">
        <v>87</v>
      </c>
      <c r="AW139" s="49" t="s">
        <v>99</v>
      </c>
      <c r="AX139" s="49" t="s">
        <v>28</v>
      </c>
      <c r="AY139" s="49" t="s">
        <v>76</v>
      </c>
      <c r="AZ139" s="49" t="s">
        <v>37</v>
      </c>
      <c r="BA139" s="49" t="s">
        <v>67</v>
      </c>
      <c r="BB139" s="49" t="s">
        <v>58</v>
      </c>
      <c r="BC139" s="50" t="s">
        <v>19</v>
      </c>
      <c r="BD139" s="42"/>
      <c r="BE139" s="24"/>
      <c r="BG139" s="19"/>
      <c r="BH139" s="34"/>
      <c r="BI139" s="44">
        <f>F27</f>
        <v>14</v>
      </c>
      <c r="BJ139" s="45">
        <f>F75</f>
        <v>62</v>
      </c>
      <c r="BK139" s="45">
        <f>F60</f>
        <v>47</v>
      </c>
      <c r="BL139" s="45">
        <f>F89</f>
        <v>76</v>
      </c>
      <c r="BM139" s="45">
        <f>F56</f>
        <v>43</v>
      </c>
      <c r="BN139" s="45">
        <f>F14</f>
        <v>1</v>
      </c>
      <c r="BO139" s="45">
        <f>F46</f>
        <v>33</v>
      </c>
      <c r="BP139" s="45">
        <f>F40</f>
        <v>27</v>
      </c>
      <c r="BQ139" s="46">
        <f>F79</f>
        <v>66</v>
      </c>
      <c r="BR139" s="47">
        <f t="shared" si="130"/>
        <v>20049</v>
      </c>
      <c r="BS139" s="2"/>
      <c r="BT139" s="48" t="s">
        <v>46</v>
      </c>
      <c r="BU139" s="49" t="s">
        <v>69</v>
      </c>
      <c r="BV139" s="49" t="s">
        <v>16</v>
      </c>
      <c r="BW139" s="49" t="s">
        <v>33</v>
      </c>
      <c r="BX139" s="49" t="s">
        <v>65</v>
      </c>
      <c r="BY139" s="49" t="s">
        <v>81</v>
      </c>
      <c r="BZ139" s="49" t="s">
        <v>50</v>
      </c>
      <c r="CA139" s="49" t="s">
        <v>96</v>
      </c>
      <c r="CB139" s="50" t="s">
        <v>27</v>
      </c>
      <c r="CC139" s="42"/>
      <c r="CD139" s="24"/>
      <c r="CF139" s="19"/>
      <c r="CG139" s="34"/>
      <c r="CH139" s="44">
        <f>F27</f>
        <v>14</v>
      </c>
      <c r="CI139" s="45">
        <f>F69</f>
        <v>56</v>
      </c>
      <c r="CJ139" s="45">
        <f>F66</f>
        <v>53</v>
      </c>
      <c r="CK139" s="45">
        <f>F91</f>
        <v>78</v>
      </c>
      <c r="CL139" s="45">
        <f>F52</f>
        <v>39</v>
      </c>
      <c r="CM139" s="45">
        <f>F22</f>
        <v>9</v>
      </c>
      <c r="CN139" s="45">
        <f>F44</f>
        <v>31</v>
      </c>
      <c r="CO139" s="45">
        <f>F32</f>
        <v>19</v>
      </c>
      <c r="CP139" s="46">
        <f>F83</f>
        <v>70</v>
      </c>
      <c r="CQ139" s="47">
        <f t="shared" si="131"/>
        <v>20049</v>
      </c>
      <c r="CR139" s="2"/>
      <c r="CS139" s="48" t="s">
        <v>46</v>
      </c>
      <c r="CT139" s="49" t="s">
        <v>42</v>
      </c>
      <c r="CU139" s="49" t="s">
        <v>38</v>
      </c>
      <c r="CV139" s="49" t="s">
        <v>41</v>
      </c>
      <c r="CW139" s="49" t="s">
        <v>40</v>
      </c>
      <c r="CX139" s="49" t="s">
        <v>45</v>
      </c>
      <c r="CY139" s="49" t="s">
        <v>39</v>
      </c>
      <c r="CZ139" s="49" t="s">
        <v>44</v>
      </c>
      <c r="DA139" s="50" t="s">
        <v>43</v>
      </c>
      <c r="DB139" s="42"/>
      <c r="DC139" s="24"/>
      <c r="DE139" s="19"/>
      <c r="DF139" s="34"/>
      <c r="DG139" s="44">
        <f>F27</f>
        <v>14</v>
      </c>
      <c r="DH139" s="45">
        <f>F73</f>
        <v>60</v>
      </c>
      <c r="DI139" s="45">
        <f>F62</f>
        <v>49</v>
      </c>
      <c r="DJ139" s="45">
        <f>F87</f>
        <v>74</v>
      </c>
      <c r="DK139" s="45">
        <f>F52</f>
        <v>39</v>
      </c>
      <c r="DL139" s="45">
        <f>F14</f>
        <v>1</v>
      </c>
      <c r="DM139" s="45">
        <f>F48</f>
        <v>35</v>
      </c>
      <c r="DN139" s="45">
        <f>F40</f>
        <v>27</v>
      </c>
      <c r="DO139" s="46">
        <f>F83</f>
        <v>70</v>
      </c>
      <c r="DP139" s="47">
        <f t="shared" si="132"/>
        <v>20049</v>
      </c>
      <c r="DQ139" s="2"/>
      <c r="DR139" s="48" t="s">
        <v>46</v>
      </c>
      <c r="DS139" s="49" t="s">
        <v>87</v>
      </c>
      <c r="DT139" s="49" t="s">
        <v>99</v>
      </c>
      <c r="DU139" s="49" t="s">
        <v>97</v>
      </c>
      <c r="DV139" s="49" t="s">
        <v>40</v>
      </c>
      <c r="DW139" s="49" t="s">
        <v>81</v>
      </c>
      <c r="DX139" s="49" t="s">
        <v>84</v>
      </c>
      <c r="DY139" s="49" t="s">
        <v>96</v>
      </c>
      <c r="DZ139" s="50" t="s">
        <v>43</v>
      </c>
      <c r="EA139" s="42"/>
      <c r="EB139" s="24"/>
      <c r="ED139" s="19"/>
      <c r="EE139" s="34"/>
      <c r="EF139" s="44">
        <f>F27</f>
        <v>14</v>
      </c>
      <c r="EG139" s="45">
        <f>F71</f>
        <v>58</v>
      </c>
      <c r="EH139" s="45">
        <f>F64</f>
        <v>51</v>
      </c>
      <c r="EI139" s="45">
        <f>F93</f>
        <v>80</v>
      </c>
      <c r="EJ139" s="45">
        <f>F56</f>
        <v>43</v>
      </c>
      <c r="EK139" s="45">
        <f>F22</f>
        <v>9</v>
      </c>
      <c r="EL139" s="45">
        <f>F42</f>
        <v>29</v>
      </c>
      <c r="EM139" s="45">
        <f>F32</f>
        <v>19</v>
      </c>
      <c r="EN139" s="46">
        <f>F79</f>
        <v>66</v>
      </c>
      <c r="EO139" s="47">
        <f t="shared" si="133"/>
        <v>20049</v>
      </c>
      <c r="EP139" s="2"/>
      <c r="EQ139" s="48" t="s">
        <v>46</v>
      </c>
      <c r="ER139" s="49" t="s">
        <v>26</v>
      </c>
      <c r="ES139" s="49" t="s">
        <v>66</v>
      </c>
      <c r="ET139" s="49" t="s">
        <v>28</v>
      </c>
      <c r="EU139" s="49" t="s">
        <v>65</v>
      </c>
      <c r="EV139" s="49" t="s">
        <v>45</v>
      </c>
      <c r="EW139" s="49" t="s">
        <v>67</v>
      </c>
      <c r="EX139" s="49" t="s">
        <v>44</v>
      </c>
      <c r="EY139" s="50" t="s">
        <v>27</v>
      </c>
      <c r="EZ139" s="42"/>
      <c r="FA139" s="24"/>
      <c r="FC139" s="19"/>
      <c r="FD139" s="34"/>
      <c r="FE139" s="44">
        <f>F27</f>
        <v>14</v>
      </c>
      <c r="FF139" s="45">
        <f>F69</f>
        <v>56</v>
      </c>
      <c r="FG139" s="45">
        <f>F66</f>
        <v>53</v>
      </c>
      <c r="FH139" s="45">
        <f>F89</f>
        <v>76</v>
      </c>
      <c r="FI139" s="45">
        <f>F50</f>
        <v>37</v>
      </c>
      <c r="FJ139" s="45">
        <f>F20</f>
        <v>7</v>
      </c>
      <c r="FK139" s="45">
        <f>F46</f>
        <v>33</v>
      </c>
      <c r="FL139" s="45">
        <f>F34</f>
        <v>21</v>
      </c>
      <c r="FM139" s="46">
        <f>F85</f>
        <v>72</v>
      </c>
      <c r="FN139" s="47">
        <f t="shared" si="134"/>
        <v>20049</v>
      </c>
      <c r="FO139" s="2"/>
      <c r="FP139" s="48" t="s">
        <v>46</v>
      </c>
      <c r="FQ139" s="49" t="s">
        <v>42</v>
      </c>
      <c r="FR139" s="49" t="s">
        <v>38</v>
      </c>
      <c r="FS139" s="49" t="s">
        <v>33</v>
      </c>
      <c r="FT139" s="49" t="s">
        <v>29</v>
      </c>
      <c r="FU139" s="49" t="s">
        <v>37</v>
      </c>
      <c r="FV139" s="49" t="s">
        <v>50</v>
      </c>
      <c r="FW139" s="49" t="s">
        <v>58</v>
      </c>
      <c r="FX139" s="50" t="s">
        <v>54</v>
      </c>
      <c r="FY139" s="42"/>
      <c r="FZ139" s="24"/>
      <c r="GB139" s="19"/>
      <c r="GC139" s="34"/>
      <c r="GD139" s="44">
        <f>F27</f>
        <v>14</v>
      </c>
      <c r="GE139" s="45">
        <f>F75</f>
        <v>62</v>
      </c>
      <c r="GF139" s="45">
        <f>F60</f>
        <v>47</v>
      </c>
      <c r="GG139" s="45">
        <f>F91</f>
        <v>78</v>
      </c>
      <c r="GH139" s="45">
        <f>F58</f>
        <v>45</v>
      </c>
      <c r="GI139" s="45">
        <f>F16</f>
        <v>3</v>
      </c>
      <c r="GJ139" s="45">
        <f>F44</f>
        <v>31</v>
      </c>
      <c r="GK139" s="45">
        <f>F38</f>
        <v>25</v>
      </c>
      <c r="GL139" s="46">
        <f>F77</f>
        <v>64</v>
      </c>
      <c r="GM139" s="47">
        <f t="shared" si="135"/>
        <v>20049</v>
      </c>
      <c r="GN139" s="2"/>
      <c r="GO139" s="48" t="s">
        <v>46</v>
      </c>
      <c r="GP139" s="49" t="s">
        <v>69</v>
      </c>
      <c r="GQ139" s="49" t="s">
        <v>16</v>
      </c>
      <c r="GR139" s="49" t="s">
        <v>41</v>
      </c>
      <c r="GS139" s="49" t="s">
        <v>76</v>
      </c>
      <c r="GT139" s="49" t="s">
        <v>12</v>
      </c>
      <c r="GU139" s="49" t="s">
        <v>39</v>
      </c>
      <c r="GV139" s="49" t="s">
        <v>71</v>
      </c>
      <c r="GW139" s="50" t="s">
        <v>19</v>
      </c>
      <c r="GX139" s="42"/>
      <c r="GY139" s="24"/>
    </row>
    <row r="140" spans="6:207" ht="12.75" thickBot="1" x14ac:dyDescent="0.25">
      <c r="I140" s="58"/>
      <c r="J140" s="34"/>
      <c r="K140" s="59">
        <f>F93</f>
        <v>80</v>
      </c>
      <c r="L140" s="60">
        <f>F56</f>
        <v>43</v>
      </c>
      <c r="M140" s="60">
        <f>F22</f>
        <v>9</v>
      </c>
      <c r="N140" s="60">
        <f>F45</f>
        <v>32</v>
      </c>
      <c r="O140" s="60">
        <f>F35</f>
        <v>22</v>
      </c>
      <c r="P140" s="60">
        <f>F82</f>
        <v>69</v>
      </c>
      <c r="Q140" s="60">
        <f>F24</f>
        <v>11</v>
      </c>
      <c r="R140" s="60">
        <f>F68</f>
        <v>55</v>
      </c>
      <c r="S140" s="61">
        <f>F61</f>
        <v>48</v>
      </c>
      <c r="T140" s="47">
        <f t="shared" si="128"/>
        <v>20049</v>
      </c>
      <c r="U140" s="2"/>
      <c r="V140" s="63" t="s">
        <v>28</v>
      </c>
      <c r="W140" s="64" t="s">
        <v>65</v>
      </c>
      <c r="X140" s="64" t="s">
        <v>45</v>
      </c>
      <c r="Y140" s="64" t="s">
        <v>35</v>
      </c>
      <c r="Z140" s="64" t="s">
        <v>11</v>
      </c>
      <c r="AA140" s="64" t="s">
        <v>92</v>
      </c>
      <c r="AB140" s="64" t="s">
        <v>73</v>
      </c>
      <c r="AC140" s="64" t="s">
        <v>53</v>
      </c>
      <c r="AD140" s="65" t="s">
        <v>83</v>
      </c>
      <c r="AE140" s="42"/>
      <c r="AF140" s="66"/>
      <c r="AH140" s="58"/>
      <c r="AI140" s="34"/>
      <c r="AJ140" s="59">
        <f>F87</f>
        <v>74</v>
      </c>
      <c r="AK140" s="60">
        <f>F52</f>
        <v>39</v>
      </c>
      <c r="AL140" s="60">
        <f>F14</f>
        <v>1</v>
      </c>
      <c r="AM140" s="60">
        <f>F45</f>
        <v>32</v>
      </c>
      <c r="AN140" s="60">
        <f>F37</f>
        <v>24</v>
      </c>
      <c r="AO140" s="60">
        <f>F80</f>
        <v>67</v>
      </c>
      <c r="AP140" s="60">
        <f>F30</f>
        <v>17</v>
      </c>
      <c r="AQ140" s="60">
        <f>F76</f>
        <v>63</v>
      </c>
      <c r="AR140" s="61">
        <f>F65</f>
        <v>52</v>
      </c>
      <c r="AS140" s="47">
        <f t="shared" si="129"/>
        <v>20049</v>
      </c>
      <c r="AT140" s="2"/>
      <c r="AU140" s="63" t="s">
        <v>97</v>
      </c>
      <c r="AV140" s="64" t="s">
        <v>40</v>
      </c>
      <c r="AW140" s="64" t="s">
        <v>81</v>
      </c>
      <c r="AX140" s="64" t="s">
        <v>35</v>
      </c>
      <c r="AY140" s="64" t="s">
        <v>22</v>
      </c>
      <c r="AZ140" s="64" t="s">
        <v>70</v>
      </c>
      <c r="BA140" s="64" t="s">
        <v>17</v>
      </c>
      <c r="BB140" s="64" t="s">
        <v>61</v>
      </c>
      <c r="BC140" s="65" t="s">
        <v>56</v>
      </c>
      <c r="BD140" s="42"/>
      <c r="BE140" s="66"/>
      <c r="BG140" s="58"/>
      <c r="BH140" s="34"/>
      <c r="BI140" s="59">
        <f>F91</f>
        <v>78</v>
      </c>
      <c r="BJ140" s="60">
        <f>F58</f>
        <v>45</v>
      </c>
      <c r="BK140" s="60">
        <f>F16</f>
        <v>3</v>
      </c>
      <c r="BL140" s="60">
        <f>F45</f>
        <v>32</v>
      </c>
      <c r="BM140" s="60">
        <f>F39</f>
        <v>26</v>
      </c>
      <c r="BN140" s="60">
        <f>F78</f>
        <v>65</v>
      </c>
      <c r="BO140" s="60">
        <f>F26</f>
        <v>13</v>
      </c>
      <c r="BP140" s="60">
        <f>F74</f>
        <v>61</v>
      </c>
      <c r="BQ140" s="61">
        <f>F59</f>
        <v>46</v>
      </c>
      <c r="BR140" s="47">
        <f t="shared" si="130"/>
        <v>20049</v>
      </c>
      <c r="BS140" s="2"/>
      <c r="BT140" s="63" t="s">
        <v>41</v>
      </c>
      <c r="BU140" s="64" t="s">
        <v>76</v>
      </c>
      <c r="BV140" s="64" t="s">
        <v>12</v>
      </c>
      <c r="BW140" s="64" t="s">
        <v>35</v>
      </c>
      <c r="BX140" s="64" t="s">
        <v>63</v>
      </c>
      <c r="BY140" s="64" t="s">
        <v>85</v>
      </c>
      <c r="BZ140" s="64" t="s">
        <v>57</v>
      </c>
      <c r="CA140" s="64" t="s">
        <v>91</v>
      </c>
      <c r="CB140" s="65" t="s">
        <v>25</v>
      </c>
      <c r="CC140" s="42"/>
      <c r="CD140" s="66"/>
      <c r="CF140" s="58"/>
      <c r="CG140" s="34"/>
      <c r="CH140" s="59">
        <f>F89</f>
        <v>76</v>
      </c>
      <c r="CI140" s="60">
        <f>F50</f>
        <v>37</v>
      </c>
      <c r="CJ140" s="60">
        <f>F20</f>
        <v>7</v>
      </c>
      <c r="CK140" s="60">
        <f>F45</f>
        <v>32</v>
      </c>
      <c r="CL140" s="60">
        <f>F33</f>
        <v>20</v>
      </c>
      <c r="CM140" s="60">
        <f>F84</f>
        <v>71</v>
      </c>
      <c r="CN140" s="60">
        <f>F28</f>
        <v>15</v>
      </c>
      <c r="CO140" s="60">
        <f>F70</f>
        <v>57</v>
      </c>
      <c r="CP140" s="61">
        <f>F67</f>
        <v>54</v>
      </c>
      <c r="CQ140" s="47">
        <f t="shared" si="131"/>
        <v>20049</v>
      </c>
      <c r="CR140" s="2"/>
      <c r="CS140" s="63" t="s">
        <v>33</v>
      </c>
      <c r="CT140" s="64" t="s">
        <v>29</v>
      </c>
      <c r="CU140" s="64" t="s">
        <v>37</v>
      </c>
      <c r="CV140" s="64" t="s">
        <v>35</v>
      </c>
      <c r="CW140" s="64" t="s">
        <v>36</v>
      </c>
      <c r="CX140" s="64" t="s">
        <v>32</v>
      </c>
      <c r="CY140" s="64" t="s">
        <v>31</v>
      </c>
      <c r="CZ140" s="64" t="s">
        <v>34</v>
      </c>
      <c r="DA140" s="65" t="s">
        <v>30</v>
      </c>
      <c r="DB140" s="42"/>
      <c r="DC140" s="66"/>
      <c r="DE140" s="58"/>
      <c r="DF140" s="34"/>
      <c r="DG140" s="59">
        <f>F93</f>
        <v>80</v>
      </c>
      <c r="DH140" s="60">
        <f>F58</f>
        <v>45</v>
      </c>
      <c r="DI140" s="60">
        <f>F20</f>
        <v>7</v>
      </c>
      <c r="DJ140" s="60">
        <f>F45</f>
        <v>32</v>
      </c>
      <c r="DK140" s="60">
        <f>F37</f>
        <v>24</v>
      </c>
      <c r="DL140" s="60">
        <f>F80</f>
        <v>67</v>
      </c>
      <c r="DM140" s="60">
        <f>F24</f>
        <v>11</v>
      </c>
      <c r="DN140" s="60">
        <f>F70</f>
        <v>57</v>
      </c>
      <c r="DO140" s="61">
        <f>F59</f>
        <v>46</v>
      </c>
      <c r="DP140" s="47">
        <f t="shared" si="132"/>
        <v>20049</v>
      </c>
      <c r="DQ140" s="2"/>
      <c r="DR140" s="63" t="s">
        <v>28</v>
      </c>
      <c r="DS140" s="64" t="s">
        <v>76</v>
      </c>
      <c r="DT140" s="64" t="s">
        <v>37</v>
      </c>
      <c r="DU140" s="64" t="s">
        <v>35</v>
      </c>
      <c r="DV140" s="64" t="s">
        <v>22</v>
      </c>
      <c r="DW140" s="64" t="s">
        <v>70</v>
      </c>
      <c r="DX140" s="64" t="s">
        <v>73</v>
      </c>
      <c r="DY140" s="64" t="s">
        <v>34</v>
      </c>
      <c r="DZ140" s="65" t="s">
        <v>25</v>
      </c>
      <c r="EA140" s="42"/>
      <c r="EB140" s="66"/>
      <c r="ED140" s="58"/>
      <c r="EE140" s="34"/>
      <c r="EF140" s="59">
        <f>F87</f>
        <v>74</v>
      </c>
      <c r="EG140" s="60">
        <f>F50</f>
        <v>37</v>
      </c>
      <c r="EH140" s="60">
        <f>F16</f>
        <v>3</v>
      </c>
      <c r="EI140" s="60">
        <f>F45</f>
        <v>32</v>
      </c>
      <c r="EJ140" s="60">
        <f>F35</f>
        <v>22</v>
      </c>
      <c r="EK140" s="60">
        <f>F82</f>
        <v>69</v>
      </c>
      <c r="EL140" s="60">
        <f>F30</f>
        <v>17</v>
      </c>
      <c r="EM140" s="60">
        <f>F74</f>
        <v>61</v>
      </c>
      <c r="EN140" s="61">
        <f>F67</f>
        <v>54</v>
      </c>
      <c r="EO140" s="47">
        <f t="shared" si="133"/>
        <v>20049</v>
      </c>
      <c r="EP140" s="2"/>
      <c r="EQ140" s="63" t="s">
        <v>97</v>
      </c>
      <c r="ER140" s="64" t="s">
        <v>29</v>
      </c>
      <c r="ES140" s="64" t="s">
        <v>12</v>
      </c>
      <c r="ET140" s="64" t="s">
        <v>35</v>
      </c>
      <c r="EU140" s="64" t="s">
        <v>11</v>
      </c>
      <c r="EV140" s="64" t="s">
        <v>92</v>
      </c>
      <c r="EW140" s="64" t="s">
        <v>17</v>
      </c>
      <c r="EX140" s="64" t="s">
        <v>91</v>
      </c>
      <c r="EY140" s="65" t="s">
        <v>30</v>
      </c>
      <c r="EZ140" s="42"/>
      <c r="FA140" s="66"/>
      <c r="FC140" s="58"/>
      <c r="FD140" s="34"/>
      <c r="FE140" s="59">
        <f>F91</f>
        <v>78</v>
      </c>
      <c r="FF140" s="60">
        <f>F52</f>
        <v>39</v>
      </c>
      <c r="FG140" s="60">
        <f>F22</f>
        <v>9</v>
      </c>
      <c r="FH140" s="60">
        <f>F45</f>
        <v>32</v>
      </c>
      <c r="FI140" s="60">
        <f>F33</f>
        <v>20</v>
      </c>
      <c r="FJ140" s="60">
        <f>F84</f>
        <v>71</v>
      </c>
      <c r="FK140" s="60">
        <f>F26</f>
        <v>13</v>
      </c>
      <c r="FL140" s="60">
        <f>F68</f>
        <v>55</v>
      </c>
      <c r="FM140" s="61">
        <f>F65</f>
        <v>52</v>
      </c>
      <c r="FN140" s="47">
        <f t="shared" si="134"/>
        <v>20049</v>
      </c>
      <c r="FO140" s="2"/>
      <c r="FP140" s="63" t="s">
        <v>41</v>
      </c>
      <c r="FQ140" s="64" t="s">
        <v>40</v>
      </c>
      <c r="FR140" s="64" t="s">
        <v>45</v>
      </c>
      <c r="FS140" s="64" t="s">
        <v>35</v>
      </c>
      <c r="FT140" s="64" t="s">
        <v>36</v>
      </c>
      <c r="FU140" s="64" t="s">
        <v>32</v>
      </c>
      <c r="FV140" s="64" t="s">
        <v>57</v>
      </c>
      <c r="FW140" s="64" t="s">
        <v>53</v>
      </c>
      <c r="FX140" s="65" t="s">
        <v>56</v>
      </c>
      <c r="FY140" s="42"/>
      <c r="FZ140" s="66"/>
      <c r="GB140" s="58"/>
      <c r="GC140" s="34"/>
      <c r="GD140" s="59">
        <f>F89</f>
        <v>76</v>
      </c>
      <c r="GE140" s="60">
        <f>F56</f>
        <v>43</v>
      </c>
      <c r="GF140" s="60">
        <f>F14</f>
        <v>1</v>
      </c>
      <c r="GG140" s="60">
        <f>F45</f>
        <v>32</v>
      </c>
      <c r="GH140" s="60">
        <f>F39</f>
        <v>26</v>
      </c>
      <c r="GI140" s="60">
        <f>F78</f>
        <v>65</v>
      </c>
      <c r="GJ140" s="60">
        <f>F28</f>
        <v>15</v>
      </c>
      <c r="GK140" s="60">
        <f>F76</f>
        <v>63</v>
      </c>
      <c r="GL140" s="61">
        <f>F61</f>
        <v>48</v>
      </c>
      <c r="GM140" s="47">
        <f t="shared" si="135"/>
        <v>20049</v>
      </c>
      <c r="GN140" s="2"/>
      <c r="GO140" s="63" t="s">
        <v>33</v>
      </c>
      <c r="GP140" s="64" t="s">
        <v>65</v>
      </c>
      <c r="GQ140" s="64" t="s">
        <v>81</v>
      </c>
      <c r="GR140" s="64" t="s">
        <v>35</v>
      </c>
      <c r="GS140" s="64" t="s">
        <v>63</v>
      </c>
      <c r="GT140" s="64" t="s">
        <v>85</v>
      </c>
      <c r="GU140" s="64" t="s">
        <v>31</v>
      </c>
      <c r="GV140" s="64" t="s">
        <v>61</v>
      </c>
      <c r="GW140" s="65" t="s">
        <v>83</v>
      </c>
      <c r="GX140" s="42"/>
      <c r="GY140" s="66"/>
    </row>
    <row r="141" spans="6:207" x14ac:dyDescent="0.2">
      <c r="I141" s="58"/>
      <c r="J141" s="34"/>
      <c r="K141" s="166">
        <f>SUMSQ(K132,L132,M132,K133,L133,M133,K134,L134,M134)</f>
        <v>20049</v>
      </c>
      <c r="L141" s="167">
        <f>SUMSQ(K135,L135,M135,K136,L136,M136,K137,L137,M137)</f>
        <v>20049</v>
      </c>
      <c r="M141" s="167">
        <f>SUMSQ(K138,L138,M138,K139,L139,M139,K140,L140,M140)</f>
        <v>20049</v>
      </c>
      <c r="N141" s="167">
        <f>SUMSQ(N132,O132,P132,N133,O133,P133,N134,O134,P134)</f>
        <v>20049</v>
      </c>
      <c r="O141" s="167">
        <f>SUMSQ(N135,O135,P135,N136,O136,P136,N137,O137,P137)</f>
        <v>20049</v>
      </c>
      <c r="P141" s="167">
        <f>SUMSQ(N138,O138,P138,N139,O139,P139,N140,O140,P140)</f>
        <v>20049</v>
      </c>
      <c r="Q141" s="167">
        <f>SUMSQ(Q132,R132,S132,Q133,R133,S133,Q134,R134,S134)</f>
        <v>20049</v>
      </c>
      <c r="R141" s="167">
        <f>SUMSQ(Q135,R135,S135,Q136,R136,S136,Q137,R137,S137)</f>
        <v>20049</v>
      </c>
      <c r="S141" s="167">
        <f>SUMSQ(Q138,R138,S138,Q139,R139,S139,Q140,R140,S140)</f>
        <v>20049</v>
      </c>
      <c r="T141" s="47">
        <f>SUMSQ(K132,L133,M134,N135,O136,P137,Q138,R139,S140)</f>
        <v>20049</v>
      </c>
      <c r="U141" s="2"/>
      <c r="V141" s="77"/>
      <c r="W141" s="77"/>
      <c r="X141" s="77"/>
      <c r="Y141" s="77"/>
      <c r="Z141" s="77"/>
      <c r="AA141" s="77"/>
      <c r="AB141" s="77"/>
      <c r="AC141" s="77"/>
      <c r="AD141" s="77"/>
      <c r="AE141" s="42"/>
      <c r="AF141" s="66"/>
      <c r="AH141" s="58"/>
      <c r="AI141" s="34"/>
      <c r="AJ141" s="166">
        <f>SUMSQ(AJ132,AK132,AL132,AJ133,AK133,AL133,AJ134,AK134,AL134)</f>
        <v>20049</v>
      </c>
      <c r="AK141" s="167">
        <f>SUMSQ(AJ135,AK135,AL135,AJ136,AK136,AL136,AJ137,AK137,AL137)</f>
        <v>20049</v>
      </c>
      <c r="AL141" s="167">
        <f>SUMSQ(AJ138,AK138,AL138,AJ139,AK139,AL139,AJ140,AK140,AL140)</f>
        <v>20049</v>
      </c>
      <c r="AM141" s="167">
        <f>SUMSQ(AM132,AN132,AO132,AM133,AN133,AO133,AM134,AN134,AO134)</f>
        <v>20049</v>
      </c>
      <c r="AN141" s="167">
        <f>SUMSQ(AM135,AN135,AO135,AM136,AN136,AO136,AM137,AN137,AO137)</f>
        <v>20049</v>
      </c>
      <c r="AO141" s="167">
        <f>SUMSQ(AM138,AN138,AO138,AM139,AN139,AO139,AM140,AN140,AO140)</f>
        <v>20049</v>
      </c>
      <c r="AP141" s="167">
        <f>SUMSQ(AP132,AQ132,AR132,AP133,AQ133,AR133,AP134,AQ134,AR134)</f>
        <v>20049</v>
      </c>
      <c r="AQ141" s="167">
        <f>SUMSQ(AP135,AQ135,AR135,AP136,AQ136,AR136,AP137,AQ137,AR137)</f>
        <v>20049</v>
      </c>
      <c r="AR141" s="167">
        <f>SUMSQ(AP138,AQ138,AR138,AP139,AQ139,AR139,AP140,AQ140,AR140)</f>
        <v>20049</v>
      </c>
      <c r="AS141" s="47">
        <f>SUMSQ(AJ132,AK133,AL134,AM135,AN136,AO137,AP138,AQ139,AR140)</f>
        <v>20049</v>
      </c>
      <c r="AT141" s="2"/>
      <c r="AU141" s="77"/>
      <c r="AV141" s="77"/>
      <c r="AW141" s="77"/>
      <c r="AX141" s="77"/>
      <c r="AY141" s="77"/>
      <c r="AZ141" s="77"/>
      <c r="BA141" s="77"/>
      <c r="BB141" s="77"/>
      <c r="BC141" s="77"/>
      <c r="BD141" s="42"/>
      <c r="BE141" s="66"/>
      <c r="BG141" s="58"/>
      <c r="BH141" s="34"/>
      <c r="BI141" s="166">
        <f>SUMSQ(BI132,BJ132,BK132,BI133,BJ133,BK133,BI134,BJ134,BK134)</f>
        <v>20049</v>
      </c>
      <c r="BJ141" s="167">
        <f>SUMSQ(BI135,BJ135,BK135,BI136,BJ136,BK136,BI137,BJ137,BK137)</f>
        <v>20049</v>
      </c>
      <c r="BK141" s="167">
        <f>SUMSQ(BI138,BJ138,BK138,BI139,BJ139,BK139,BI140,BJ140,BK140)</f>
        <v>20049</v>
      </c>
      <c r="BL141" s="167">
        <f>SUMSQ(BL132,BM132,BN132,BL133,BM133,BN133,BL134,BM134,BN134)</f>
        <v>20049</v>
      </c>
      <c r="BM141" s="167">
        <f>SUMSQ(BL135,BM135,BN135,BL136,BM136,BN136,BL137,BM137,BN137)</f>
        <v>20049</v>
      </c>
      <c r="BN141" s="167">
        <f>SUMSQ(BL138,BM138,BN138,BL139,BM139,BN139,BL140,BM140,BN140)</f>
        <v>20049</v>
      </c>
      <c r="BO141" s="167">
        <f>SUMSQ(BO132,BP132,BQ132,BO133,BP133,BQ133,BO134,BP134,BQ134)</f>
        <v>20049</v>
      </c>
      <c r="BP141" s="167">
        <f>SUMSQ(BO135,BP135,BQ135,BO136,BP136,BQ136,BO137,BP137,BQ137)</f>
        <v>20049</v>
      </c>
      <c r="BQ141" s="167">
        <f>SUMSQ(BO138,BP138,BQ138,BO139,BP139,BQ139,BO140,BP140,BQ140)</f>
        <v>20049</v>
      </c>
      <c r="BR141" s="47">
        <f>SUMSQ(BI132,BJ133,BK134,BL135,BM136,BN137,BO138,BP139,BQ140)</f>
        <v>20049</v>
      </c>
      <c r="BS141" s="2"/>
      <c r="BT141" s="77"/>
      <c r="BU141" s="77"/>
      <c r="BV141" s="77"/>
      <c r="BW141" s="77"/>
      <c r="BX141" s="77"/>
      <c r="BY141" s="77"/>
      <c r="BZ141" s="77"/>
      <c r="CA141" s="77"/>
      <c r="CB141" s="77"/>
      <c r="CC141" s="42"/>
      <c r="CD141" s="66"/>
      <c r="CF141" s="58"/>
      <c r="CG141" s="34"/>
      <c r="CH141" s="166">
        <f>SUMSQ(CH132,CI132,CJ132,CH133,CI133,CJ133,CH134,CI134,CJ134)</f>
        <v>20049</v>
      </c>
      <c r="CI141" s="167">
        <f>SUMSQ(CH135,CI135,CJ135,CH136,CI136,CJ136,CH137,CI137,CJ137)</f>
        <v>20049</v>
      </c>
      <c r="CJ141" s="167">
        <f>SUMSQ(CH138,CI138,CJ138,CH139,CI139,CJ139,CH140,CI140,CJ140)</f>
        <v>20049</v>
      </c>
      <c r="CK141" s="167">
        <f>SUMSQ(CK132,CL132,CM132,CK133,CL133,CM133,CK134,CL134,CM134)</f>
        <v>20049</v>
      </c>
      <c r="CL141" s="167">
        <f>SUMSQ(CK135,CL135,CM135,CK136,CL136,CM136,CK137,CL137,CM137)</f>
        <v>20049</v>
      </c>
      <c r="CM141" s="167">
        <f>SUMSQ(CK138,CL138,CM138,CK139,CL139,CM139,CK140,CL140,CM140)</f>
        <v>20049</v>
      </c>
      <c r="CN141" s="167">
        <f>SUMSQ(CN132,CO132,CP132,CN133,CO133,CP133,CN134,CO134,CP134)</f>
        <v>20049</v>
      </c>
      <c r="CO141" s="167">
        <f>SUMSQ(CN135,CO135,CP135,CN136,CO136,CP136,CN137,CO137,CP137)</f>
        <v>20049</v>
      </c>
      <c r="CP141" s="167">
        <f>SUMSQ(CN138,CO138,CP138,CN139,CO139,CP139,CN140,CO140,CP140)</f>
        <v>20049</v>
      </c>
      <c r="CQ141" s="47">
        <f>SUMSQ(CH132,CI133,CJ134,CK135,CL136,CM137,CN138,CO139,CP140)</f>
        <v>20049</v>
      </c>
      <c r="CR141" s="2"/>
      <c r="CS141" s="77"/>
      <c r="CT141" s="77"/>
      <c r="CU141" s="77"/>
      <c r="CV141" s="77"/>
      <c r="CW141" s="77"/>
      <c r="CX141" s="77"/>
      <c r="CY141" s="77"/>
      <c r="CZ141" s="77"/>
      <c r="DA141" s="77"/>
      <c r="DB141" s="42"/>
      <c r="DC141" s="66"/>
      <c r="DE141" s="58"/>
      <c r="DF141" s="34"/>
      <c r="DG141" s="166">
        <f>SUMSQ(DG132,DH132,DI132,DG133,DH133,DI133,DG134,DH134,DI134)</f>
        <v>20049</v>
      </c>
      <c r="DH141" s="167">
        <f>SUMSQ(DG135,DH135,DI135,DG136,DH136,DI136,DG137,DH137,DI137)</f>
        <v>20049</v>
      </c>
      <c r="DI141" s="167">
        <f>SUMSQ(DG138,DH138,DI138,DG139,DH139,DI139,DG140,DH140,DI140)</f>
        <v>20049</v>
      </c>
      <c r="DJ141" s="167">
        <f>SUMSQ(DJ132,DK132,DL132,DJ133,DK133,DL133,DJ134,DK134,DL134)</f>
        <v>20049</v>
      </c>
      <c r="DK141" s="167">
        <f>SUMSQ(DJ135,DK135,DL135,DJ136,DK136,DL136,DJ137,DK137,DL137)</f>
        <v>20049</v>
      </c>
      <c r="DL141" s="167">
        <f>SUMSQ(DJ138,DK138,DL138,DJ139,DK139,DL139,DJ140,DK140,DL140)</f>
        <v>20049</v>
      </c>
      <c r="DM141" s="167">
        <f>SUMSQ(DM132,DN132,DO132,DM133,DN133,DO133,DM134,DN134,DO134)</f>
        <v>20049</v>
      </c>
      <c r="DN141" s="167">
        <f>SUMSQ(DM135,DN135,DO135,DM136,DN136,DO136,DM137,DN137,DO137)</f>
        <v>20049</v>
      </c>
      <c r="DO141" s="167">
        <f>SUMSQ(DM138,DN138,DO138,DM139,DN139,DO139,DM140,DN140,DO140)</f>
        <v>20049</v>
      </c>
      <c r="DP141" s="47">
        <f>SUMSQ(DG132,DH133,DI134,DJ135,DK136,DL137,DM138,DN139,DO140)</f>
        <v>20049</v>
      </c>
      <c r="DQ141" s="2"/>
      <c r="DR141" s="77"/>
      <c r="DS141" s="77"/>
      <c r="DT141" s="77"/>
      <c r="DU141" s="77"/>
      <c r="DV141" s="77"/>
      <c r="DW141" s="77"/>
      <c r="DX141" s="77"/>
      <c r="DY141" s="77"/>
      <c r="DZ141" s="77"/>
      <c r="EA141" s="42"/>
      <c r="EB141" s="66"/>
      <c r="ED141" s="58"/>
      <c r="EE141" s="34"/>
      <c r="EF141" s="166">
        <f>SUMSQ(EF132,EG132,EH132,EF133,EG133,EH133,EF134,EG134,EH134)</f>
        <v>20049</v>
      </c>
      <c r="EG141" s="167">
        <f>SUMSQ(EF135,EG135,EH135,EF136,EG136,EH136,EF137,EG137,EH137)</f>
        <v>20049</v>
      </c>
      <c r="EH141" s="167">
        <f>SUMSQ(EF138,EG138,EH138,EF139,EG139,EH139,EF140,EG140,EH140)</f>
        <v>20049</v>
      </c>
      <c r="EI141" s="167">
        <f>SUMSQ(EI132,EJ132,EK132,EI133,EJ133,EK133,EI134,EJ134,EK134)</f>
        <v>20049</v>
      </c>
      <c r="EJ141" s="167">
        <f>SUMSQ(EI135,EJ135,EK135,EI136,EJ136,EK136,EI137,EJ137,EK137)</f>
        <v>20049</v>
      </c>
      <c r="EK141" s="167">
        <f>SUMSQ(EI138,EJ138,EK138,EI139,EJ139,EK139,EI140,EJ140,EK140)</f>
        <v>20049</v>
      </c>
      <c r="EL141" s="167">
        <f>SUMSQ(EL132,EM132,EN132,EL133,EM133,EN133,EL134,EM134,EN134)</f>
        <v>20049</v>
      </c>
      <c r="EM141" s="167">
        <f>SUMSQ(EL135,EM135,EN135,EL136,EM136,EN136,EL137,EM137,EN137)</f>
        <v>20049</v>
      </c>
      <c r="EN141" s="167">
        <f>SUMSQ(EL138,EM138,EN138,EL139,EM139,EN139,EL140,EM140,EN140)</f>
        <v>20049</v>
      </c>
      <c r="EO141" s="47">
        <f>SUMSQ(EF132,EG133,EH134,EI135,EJ136,EK137,EL138,EM139,EN140)</f>
        <v>20049</v>
      </c>
      <c r="EP141" s="2"/>
      <c r="EQ141" s="77"/>
      <c r="ER141" s="77"/>
      <c r="ES141" s="77"/>
      <c r="ET141" s="77"/>
      <c r="EU141" s="77"/>
      <c r="EV141" s="77"/>
      <c r="EW141" s="77"/>
      <c r="EX141" s="77"/>
      <c r="EY141" s="77"/>
      <c r="EZ141" s="42"/>
      <c r="FA141" s="66"/>
      <c r="FC141" s="58"/>
      <c r="FD141" s="34"/>
      <c r="FE141" s="166">
        <f>SUMSQ(FE132,FF132,FG132,FE133,FF133,FG133,FE134,FF134,FG134)</f>
        <v>20049</v>
      </c>
      <c r="FF141" s="167">
        <f>SUMSQ(FE135,FF135,FG135,FE136,FF136,FG136,FE137,FF137,FG137)</f>
        <v>20049</v>
      </c>
      <c r="FG141" s="167">
        <f>SUMSQ(FE138,FF138,FG138,FE139,FF139,FG139,FE140,FF140,FG140)</f>
        <v>20049</v>
      </c>
      <c r="FH141" s="167">
        <f>SUMSQ(FH132,FI132,FJ132,FH133,FI133,FJ133,FH134,FI134,FJ134)</f>
        <v>20049</v>
      </c>
      <c r="FI141" s="167">
        <f>SUMSQ(FH135,FI135,FJ135,FH136,FI136,FJ136,FH137,FI137,FJ137)</f>
        <v>20049</v>
      </c>
      <c r="FJ141" s="167">
        <f>SUMSQ(FH138,FI138,FJ138,FH139,FI139,FJ139,FH140,FI140,FJ140)</f>
        <v>20049</v>
      </c>
      <c r="FK141" s="167">
        <f>SUMSQ(FK132,FL132,FM132,FK133,FL133,FM133,FK134,FL134,FM134)</f>
        <v>20049</v>
      </c>
      <c r="FL141" s="167">
        <f>SUMSQ(FK135,FL135,FM135,FK136,FL136,FM136,FK137,FL137,FM137)</f>
        <v>20049</v>
      </c>
      <c r="FM141" s="167">
        <f>SUMSQ(FK138,FL138,FM138,FK139,FL139,FM139,FK140,FL140,FM140)</f>
        <v>20049</v>
      </c>
      <c r="FN141" s="47">
        <f>SUMSQ(FE132,FF133,FG134,FH135,FI136,FJ137,FK138,FL139,FM140)</f>
        <v>20049</v>
      </c>
      <c r="FO141" s="2"/>
      <c r="FP141" s="77"/>
      <c r="FQ141" s="77"/>
      <c r="FR141" s="77"/>
      <c r="FS141" s="77"/>
      <c r="FT141" s="77"/>
      <c r="FU141" s="77"/>
      <c r="FV141" s="77"/>
      <c r="FW141" s="77"/>
      <c r="FX141" s="77"/>
      <c r="FY141" s="42"/>
      <c r="FZ141" s="66"/>
      <c r="GB141" s="58"/>
      <c r="GC141" s="34"/>
      <c r="GD141" s="166">
        <f>SUMSQ(GD132,GE132,GF132,GD133,GE133,GF133,GD134,GE134,GF134)</f>
        <v>20049</v>
      </c>
      <c r="GE141" s="167">
        <f>SUMSQ(GD135,GE135,GF135,GD136,GE136,GF136,GD137,GE137,GF137)</f>
        <v>20049</v>
      </c>
      <c r="GF141" s="167">
        <f>SUMSQ(GD138,GE138,GF138,GD139,GE139,GF139,GD140,GE140,GF140)</f>
        <v>20049</v>
      </c>
      <c r="GG141" s="167">
        <f>SUMSQ(GG132,GH132,GI132,GG133,GH133,GI133,GG134,GH134,GI134)</f>
        <v>20049</v>
      </c>
      <c r="GH141" s="167">
        <f>SUMSQ(GG135,GH135,GI135,GG136,GH136,GI136,GG137,GH137,GI137)</f>
        <v>20049</v>
      </c>
      <c r="GI141" s="167">
        <f>SUMSQ(GG138,GH138,GI138,GG139,GH139,GI139,GG140,GH140,GI140)</f>
        <v>20049</v>
      </c>
      <c r="GJ141" s="167">
        <f>SUMSQ(GJ132,GK132,GL132,GJ133,GK133,GL133,GJ134,GK134,GL134)</f>
        <v>20049</v>
      </c>
      <c r="GK141" s="167">
        <f>SUMSQ(GJ135,GK135,GL135,GJ136,GK136,GL136,GJ137,GK137,GL137)</f>
        <v>20049</v>
      </c>
      <c r="GL141" s="167">
        <f>SUMSQ(GJ138,GK138,GL138,GJ139,GK139,GL139,GJ140,GK140,GL140)</f>
        <v>20049</v>
      </c>
      <c r="GM141" s="47">
        <f>SUMSQ(GD132,GE133,GF134,GG135,GH136,GI137,GJ138,GK139,GL140)</f>
        <v>20049</v>
      </c>
      <c r="GN141" s="2"/>
      <c r="GO141" s="77"/>
      <c r="GP141" s="77"/>
      <c r="GQ141" s="77"/>
      <c r="GR141" s="77"/>
      <c r="GS141" s="77"/>
      <c r="GT141" s="77"/>
      <c r="GU141" s="77"/>
      <c r="GV141" s="77"/>
      <c r="GW141" s="77"/>
      <c r="GX141" s="42"/>
      <c r="GY141" s="66"/>
    </row>
    <row r="142" spans="6:207" ht="12.75" thickBot="1" x14ac:dyDescent="0.25">
      <c r="I142" s="88"/>
      <c r="J142" s="34"/>
      <c r="K142" s="89">
        <f t="shared" ref="K142:S142" si="136">SUMSQ(K132:K140)</f>
        <v>20049</v>
      </c>
      <c r="L142" s="90">
        <f t="shared" si="136"/>
        <v>20049</v>
      </c>
      <c r="M142" s="90">
        <f t="shared" si="136"/>
        <v>20049</v>
      </c>
      <c r="N142" s="90">
        <f t="shared" si="136"/>
        <v>20049</v>
      </c>
      <c r="O142" s="90">
        <f t="shared" si="136"/>
        <v>20049</v>
      </c>
      <c r="P142" s="90">
        <f t="shared" si="136"/>
        <v>20049</v>
      </c>
      <c r="Q142" s="90">
        <f t="shared" si="136"/>
        <v>20049</v>
      </c>
      <c r="R142" s="90">
        <f t="shared" si="136"/>
        <v>20049</v>
      </c>
      <c r="S142" s="90">
        <f t="shared" si="136"/>
        <v>20049</v>
      </c>
      <c r="T142" s="100">
        <f>SUMSQ(K140,L139,M138,N137,O136,P135,Q134,R133,S132)</f>
        <v>20049</v>
      </c>
      <c r="U142" s="2"/>
      <c r="V142" s="136" t="s">
        <v>19</v>
      </c>
      <c r="W142" s="137" t="s">
        <v>31</v>
      </c>
      <c r="X142" s="137" t="s">
        <v>98</v>
      </c>
      <c r="Y142" s="137" t="s">
        <v>61</v>
      </c>
      <c r="Z142" s="137" t="s">
        <v>20</v>
      </c>
      <c r="AA142" s="137" t="s">
        <v>39</v>
      </c>
      <c r="AB142" s="137" t="s">
        <v>55</v>
      </c>
      <c r="AC142" s="137" t="s">
        <v>71</v>
      </c>
      <c r="AD142" s="138" t="s">
        <v>83</v>
      </c>
      <c r="AE142" s="42"/>
      <c r="AF142" s="97"/>
      <c r="AH142" s="88"/>
      <c r="AI142" s="34"/>
      <c r="AJ142" s="89">
        <f t="shared" ref="AJ142:AR142" si="137">SUMSQ(AJ132:AJ140)</f>
        <v>20049</v>
      </c>
      <c r="AK142" s="90">
        <f t="shared" si="137"/>
        <v>20049</v>
      </c>
      <c r="AL142" s="90">
        <f t="shared" si="137"/>
        <v>20049</v>
      </c>
      <c r="AM142" s="90">
        <f t="shared" si="137"/>
        <v>20049</v>
      </c>
      <c r="AN142" s="90">
        <f t="shared" si="137"/>
        <v>20049</v>
      </c>
      <c r="AO142" s="90">
        <f t="shared" si="137"/>
        <v>20049</v>
      </c>
      <c r="AP142" s="90">
        <f t="shared" si="137"/>
        <v>20049</v>
      </c>
      <c r="AQ142" s="90">
        <f t="shared" si="137"/>
        <v>20049</v>
      </c>
      <c r="AR142" s="90">
        <f t="shared" si="137"/>
        <v>20049</v>
      </c>
      <c r="AS142" s="100">
        <f>SUMSQ(AJ140,AK139,AL138,AM137,AN136,AO135,AP134,AQ133,AR132)</f>
        <v>20049</v>
      </c>
      <c r="AT142" s="2"/>
      <c r="AU142" s="136" t="s">
        <v>54</v>
      </c>
      <c r="AV142" s="137" t="s">
        <v>57</v>
      </c>
      <c r="AW142" s="137" t="s">
        <v>51</v>
      </c>
      <c r="AX142" s="137" t="s">
        <v>53</v>
      </c>
      <c r="AY142" s="137" t="s">
        <v>52</v>
      </c>
      <c r="AZ142" s="137" t="s">
        <v>50</v>
      </c>
      <c r="BA142" s="137" t="s">
        <v>55</v>
      </c>
      <c r="BB142" s="137" t="s">
        <v>58</v>
      </c>
      <c r="BC142" s="138" t="s">
        <v>56</v>
      </c>
      <c r="BD142" s="42"/>
      <c r="BE142" s="97"/>
      <c r="BG142" s="88"/>
      <c r="BH142" s="34"/>
      <c r="BI142" s="89">
        <f t="shared" ref="BI142:BQ142" si="138">SUMSQ(BI132:BI140)</f>
        <v>20049</v>
      </c>
      <c r="BJ142" s="90">
        <f t="shared" si="138"/>
        <v>20049</v>
      </c>
      <c r="BK142" s="90">
        <f t="shared" si="138"/>
        <v>20049</v>
      </c>
      <c r="BL142" s="90">
        <f t="shared" si="138"/>
        <v>20049</v>
      </c>
      <c r="BM142" s="90">
        <f t="shared" si="138"/>
        <v>20049</v>
      </c>
      <c r="BN142" s="90">
        <f t="shared" si="138"/>
        <v>20049</v>
      </c>
      <c r="BO142" s="90">
        <f t="shared" si="138"/>
        <v>20049</v>
      </c>
      <c r="BP142" s="90">
        <f t="shared" si="138"/>
        <v>20049</v>
      </c>
      <c r="BQ142" s="90">
        <f t="shared" si="138"/>
        <v>20049</v>
      </c>
      <c r="BR142" s="100">
        <f>SUMSQ(BI140,BJ139,BK138,BL137,BM136,BN135,BO134,BP133,BQ132)</f>
        <v>20049</v>
      </c>
      <c r="BS142" s="2"/>
      <c r="BT142" s="136" t="s">
        <v>43</v>
      </c>
      <c r="BU142" s="137" t="s">
        <v>73</v>
      </c>
      <c r="BV142" s="137" t="s">
        <v>14</v>
      </c>
      <c r="BW142" s="137" t="s">
        <v>34</v>
      </c>
      <c r="BX142" s="137" t="s">
        <v>64</v>
      </c>
      <c r="BY142" s="137" t="s">
        <v>84</v>
      </c>
      <c r="BZ142" s="137" t="s">
        <v>55</v>
      </c>
      <c r="CA142" s="137" t="s">
        <v>96</v>
      </c>
      <c r="CB142" s="138" t="s">
        <v>25</v>
      </c>
      <c r="CC142" s="42"/>
      <c r="CD142" s="97"/>
      <c r="CF142" s="88"/>
      <c r="CG142" s="34"/>
      <c r="CH142" s="89">
        <f t="shared" ref="CH142:CP142" si="139">SUMSQ(CH132:CH140)</f>
        <v>20049</v>
      </c>
      <c r="CI142" s="90">
        <f t="shared" si="139"/>
        <v>20049</v>
      </c>
      <c r="CJ142" s="90">
        <f t="shared" si="139"/>
        <v>20049</v>
      </c>
      <c r="CK142" s="90">
        <f t="shared" si="139"/>
        <v>20049</v>
      </c>
      <c r="CL142" s="90">
        <f t="shared" si="139"/>
        <v>20049</v>
      </c>
      <c r="CM142" s="90">
        <f t="shared" si="139"/>
        <v>20049</v>
      </c>
      <c r="CN142" s="90">
        <f t="shared" si="139"/>
        <v>20049</v>
      </c>
      <c r="CO142" s="90">
        <f t="shared" si="139"/>
        <v>20049</v>
      </c>
      <c r="CP142" s="90">
        <f t="shared" si="139"/>
        <v>20049</v>
      </c>
      <c r="CQ142" s="100">
        <f>SUMSQ(CH140,CI139,CJ138,CK137,CL136,CM135,CN134,CO133,CP132)</f>
        <v>20049</v>
      </c>
      <c r="CR142" s="2"/>
      <c r="CS142" s="136" t="s">
        <v>27</v>
      </c>
      <c r="CT142" s="137" t="s">
        <v>17</v>
      </c>
      <c r="CU142" s="137" t="s">
        <v>82</v>
      </c>
      <c r="CV142" s="137" t="s">
        <v>91</v>
      </c>
      <c r="CW142" s="137" t="s">
        <v>72</v>
      </c>
      <c r="CX142" s="137" t="s">
        <v>67</v>
      </c>
      <c r="CY142" s="137" t="s">
        <v>55</v>
      </c>
      <c r="CZ142" s="137" t="s">
        <v>44</v>
      </c>
      <c r="DA142" s="138" t="s">
        <v>30</v>
      </c>
      <c r="DB142" s="42"/>
      <c r="DC142" s="97"/>
      <c r="DE142" s="88"/>
      <c r="DF142" s="34"/>
      <c r="DG142" s="89">
        <f t="shared" ref="DG142:DO142" si="140">SUMSQ(DG132:DG140)</f>
        <v>20049</v>
      </c>
      <c r="DH142" s="90">
        <f t="shared" si="140"/>
        <v>20049</v>
      </c>
      <c r="DI142" s="90">
        <f t="shared" si="140"/>
        <v>20049</v>
      </c>
      <c r="DJ142" s="90">
        <f t="shared" si="140"/>
        <v>20049</v>
      </c>
      <c r="DK142" s="90">
        <f t="shared" si="140"/>
        <v>20049</v>
      </c>
      <c r="DL142" s="90">
        <f t="shared" si="140"/>
        <v>20049</v>
      </c>
      <c r="DM142" s="90">
        <f t="shared" si="140"/>
        <v>20049</v>
      </c>
      <c r="DN142" s="90">
        <f t="shared" si="140"/>
        <v>20049</v>
      </c>
      <c r="DO142" s="90">
        <f t="shared" si="140"/>
        <v>20049</v>
      </c>
      <c r="DP142" s="100">
        <f>SUMSQ(DG140,DH139,DI138,DJ137,DK136,DL135,DM134,DN133,DO132)</f>
        <v>20049</v>
      </c>
      <c r="DQ142" s="2"/>
      <c r="DR142" s="136" t="s">
        <v>27</v>
      </c>
      <c r="DS142" s="137" t="s">
        <v>57</v>
      </c>
      <c r="DT142" s="137" t="s">
        <v>98</v>
      </c>
      <c r="DU142" s="137" t="s">
        <v>91</v>
      </c>
      <c r="DV142" s="137" t="s">
        <v>20</v>
      </c>
      <c r="DW142" s="137" t="s">
        <v>50</v>
      </c>
      <c r="DX142" s="137" t="s">
        <v>55</v>
      </c>
      <c r="DY142" s="137" t="s">
        <v>96</v>
      </c>
      <c r="DZ142" s="138" t="s">
        <v>25</v>
      </c>
      <c r="EA142" s="42"/>
      <c r="EB142" s="97"/>
      <c r="ED142" s="88"/>
      <c r="EE142" s="34"/>
      <c r="EF142" s="89">
        <f t="shared" ref="EF142:EN142" si="141">SUMSQ(EF132:EF140)</f>
        <v>20049</v>
      </c>
      <c r="EG142" s="90">
        <f t="shared" si="141"/>
        <v>20049</v>
      </c>
      <c r="EH142" s="90">
        <f t="shared" si="141"/>
        <v>20049</v>
      </c>
      <c r="EI142" s="90">
        <f t="shared" si="141"/>
        <v>20049</v>
      </c>
      <c r="EJ142" s="90">
        <f t="shared" si="141"/>
        <v>20049</v>
      </c>
      <c r="EK142" s="90">
        <f t="shared" si="141"/>
        <v>20049</v>
      </c>
      <c r="EL142" s="90">
        <f t="shared" si="141"/>
        <v>20049</v>
      </c>
      <c r="EM142" s="90">
        <f t="shared" si="141"/>
        <v>20049</v>
      </c>
      <c r="EN142" s="90">
        <f t="shared" si="141"/>
        <v>20049</v>
      </c>
      <c r="EO142" s="100">
        <f>SUMSQ(EF140,EG139,EH138,EI137,EJ136,EK135,EL134,EM133,EN132)</f>
        <v>20049</v>
      </c>
      <c r="EP142" s="2"/>
      <c r="EQ142" s="136" t="s">
        <v>43</v>
      </c>
      <c r="ER142" s="137" t="s">
        <v>31</v>
      </c>
      <c r="ES142" s="137" t="s">
        <v>51</v>
      </c>
      <c r="ET142" s="137" t="s">
        <v>34</v>
      </c>
      <c r="EU142" s="137" t="s">
        <v>52</v>
      </c>
      <c r="EV142" s="137" t="s">
        <v>39</v>
      </c>
      <c r="EW142" s="137" t="s">
        <v>55</v>
      </c>
      <c r="EX142" s="137" t="s">
        <v>44</v>
      </c>
      <c r="EY142" s="138" t="s">
        <v>30</v>
      </c>
      <c r="EZ142" s="42"/>
      <c r="FA142" s="97"/>
      <c r="FC142" s="88"/>
      <c r="FD142" s="34"/>
      <c r="FE142" s="89">
        <f t="shared" ref="FE142:FM142" si="142">SUMSQ(FE132:FE140)</f>
        <v>20049</v>
      </c>
      <c r="FF142" s="90">
        <f t="shared" si="142"/>
        <v>20049</v>
      </c>
      <c r="FG142" s="90">
        <f t="shared" si="142"/>
        <v>20049</v>
      </c>
      <c r="FH142" s="90">
        <f t="shared" si="142"/>
        <v>20049</v>
      </c>
      <c r="FI142" s="90">
        <f t="shared" si="142"/>
        <v>20049</v>
      </c>
      <c r="FJ142" s="90">
        <f t="shared" si="142"/>
        <v>20049</v>
      </c>
      <c r="FK142" s="90">
        <f t="shared" si="142"/>
        <v>20049</v>
      </c>
      <c r="FL142" s="90">
        <f t="shared" si="142"/>
        <v>20049</v>
      </c>
      <c r="FM142" s="90">
        <f t="shared" si="142"/>
        <v>20049</v>
      </c>
      <c r="FN142" s="100">
        <f>SUMSQ(FE140,FF139,FG138,FH137,FI136,FJ135,FK134,FL133,FM132)</f>
        <v>20049</v>
      </c>
      <c r="FO142" s="2"/>
      <c r="FP142" s="136" t="s">
        <v>19</v>
      </c>
      <c r="FQ142" s="137" t="s">
        <v>46</v>
      </c>
      <c r="FR142" s="137" t="s">
        <v>14</v>
      </c>
      <c r="FS142" s="137" t="s">
        <v>61</v>
      </c>
      <c r="FT142" s="137" t="s">
        <v>64</v>
      </c>
      <c r="FU142" s="137" t="s">
        <v>67</v>
      </c>
      <c r="FV142" s="137" t="s">
        <v>55</v>
      </c>
      <c r="FW142" s="137" t="s">
        <v>58</v>
      </c>
      <c r="FX142" s="138" t="s">
        <v>56</v>
      </c>
      <c r="FY142" s="42"/>
      <c r="FZ142" s="97"/>
      <c r="GB142" s="88"/>
      <c r="GC142" s="34"/>
      <c r="GD142" s="89">
        <f t="shared" ref="GD142:GL142" si="143">SUMSQ(GD132:GD140)</f>
        <v>20049</v>
      </c>
      <c r="GE142" s="90">
        <f t="shared" si="143"/>
        <v>20049</v>
      </c>
      <c r="GF142" s="90">
        <f t="shared" si="143"/>
        <v>20049</v>
      </c>
      <c r="GG142" s="90">
        <f t="shared" si="143"/>
        <v>20049</v>
      </c>
      <c r="GH142" s="90">
        <f t="shared" si="143"/>
        <v>20049</v>
      </c>
      <c r="GI142" s="90">
        <f t="shared" si="143"/>
        <v>20049</v>
      </c>
      <c r="GJ142" s="90">
        <f t="shared" si="143"/>
        <v>20049</v>
      </c>
      <c r="GK142" s="90">
        <f t="shared" si="143"/>
        <v>20049</v>
      </c>
      <c r="GL142" s="90">
        <f t="shared" si="143"/>
        <v>20049</v>
      </c>
      <c r="GM142" s="100">
        <f>SUMSQ(GD140,GE139,GF138,GG137,GH136,GI135,GJ134,GK133,GL132)</f>
        <v>20049</v>
      </c>
      <c r="GN142" s="2"/>
      <c r="GO142" s="136" t="s">
        <v>54</v>
      </c>
      <c r="GP142" s="137" t="s">
        <v>73</v>
      </c>
      <c r="GQ142" s="137" t="s">
        <v>82</v>
      </c>
      <c r="GR142" s="137" t="s">
        <v>53</v>
      </c>
      <c r="GS142" s="137" t="s">
        <v>72</v>
      </c>
      <c r="GT142" s="137" t="s">
        <v>84</v>
      </c>
      <c r="GU142" s="137" t="s">
        <v>55</v>
      </c>
      <c r="GV142" s="137" t="s">
        <v>71</v>
      </c>
      <c r="GW142" s="138" t="s">
        <v>83</v>
      </c>
      <c r="GX142" s="42"/>
      <c r="GY142" s="97"/>
    </row>
    <row r="143" spans="6:207" ht="12.75" thickBot="1" x14ac:dyDescent="0.25">
      <c r="I143" s="88"/>
      <c r="J143" s="104"/>
      <c r="K143" s="106"/>
      <c r="L143" s="106"/>
      <c r="M143" s="106"/>
      <c r="N143" s="106"/>
      <c r="O143" s="106"/>
      <c r="P143" s="106"/>
      <c r="Q143" s="106"/>
      <c r="R143" s="106"/>
      <c r="S143" s="106"/>
      <c r="T143" s="139"/>
      <c r="U143" s="106"/>
      <c r="V143" s="140" t="s">
        <v>28</v>
      </c>
      <c r="W143" s="141" t="s">
        <v>26</v>
      </c>
      <c r="X143" s="141" t="s">
        <v>27</v>
      </c>
      <c r="Y143" s="141" t="s">
        <v>22</v>
      </c>
      <c r="Z143" s="141" t="s">
        <v>20</v>
      </c>
      <c r="AA143" s="141" t="s">
        <v>21</v>
      </c>
      <c r="AB143" s="141" t="s">
        <v>25</v>
      </c>
      <c r="AC143" s="141" t="s">
        <v>23</v>
      </c>
      <c r="AD143" s="142" t="s">
        <v>24</v>
      </c>
      <c r="AE143" s="109"/>
      <c r="AF143" s="97"/>
      <c r="AH143" s="88"/>
      <c r="AI143" s="104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39"/>
      <c r="AT143" s="106"/>
      <c r="AU143" s="140" t="s">
        <v>97</v>
      </c>
      <c r="AV143" s="141" t="s">
        <v>87</v>
      </c>
      <c r="AW143" s="141" t="s">
        <v>43</v>
      </c>
      <c r="AX143" s="141" t="s">
        <v>11</v>
      </c>
      <c r="AY143" s="141" t="s">
        <v>52</v>
      </c>
      <c r="AZ143" s="141" t="s">
        <v>62</v>
      </c>
      <c r="BA143" s="141" t="s">
        <v>30</v>
      </c>
      <c r="BB143" s="141" t="s">
        <v>75</v>
      </c>
      <c r="BC143" s="142" t="s">
        <v>24</v>
      </c>
      <c r="BD143" s="109"/>
      <c r="BE143" s="97"/>
      <c r="BG143" s="88"/>
      <c r="BH143" s="104"/>
      <c r="BI143" s="106"/>
      <c r="BJ143" s="106"/>
      <c r="BK143" s="106"/>
      <c r="BL143" s="106"/>
      <c r="BM143" s="106"/>
      <c r="BN143" s="106"/>
      <c r="BO143" s="106"/>
      <c r="BP143" s="106"/>
      <c r="BQ143" s="106"/>
      <c r="BR143" s="139"/>
      <c r="BS143" s="106"/>
      <c r="BT143" s="140" t="s">
        <v>41</v>
      </c>
      <c r="BU143" s="141" t="s">
        <v>69</v>
      </c>
      <c r="BV143" s="141" t="s">
        <v>19</v>
      </c>
      <c r="BW143" s="141" t="s">
        <v>36</v>
      </c>
      <c r="BX143" s="141" t="s">
        <v>64</v>
      </c>
      <c r="BY143" s="141" t="s">
        <v>79</v>
      </c>
      <c r="BZ143" s="141" t="s">
        <v>56</v>
      </c>
      <c r="CA143" s="141" t="s">
        <v>93</v>
      </c>
      <c r="CB143" s="142" t="s">
        <v>24</v>
      </c>
      <c r="CC143" s="109"/>
      <c r="CD143" s="97"/>
      <c r="CF143" s="88"/>
      <c r="CG143" s="104"/>
      <c r="CH143" s="106"/>
      <c r="CI143" s="106"/>
      <c r="CJ143" s="106"/>
      <c r="CK143" s="106"/>
      <c r="CL143" s="106"/>
      <c r="CM143" s="106"/>
      <c r="CN143" s="106"/>
      <c r="CO143" s="106"/>
      <c r="CP143" s="106"/>
      <c r="CQ143" s="139"/>
      <c r="CR143" s="106"/>
      <c r="CS143" s="140" t="s">
        <v>33</v>
      </c>
      <c r="CT143" s="141" t="s">
        <v>42</v>
      </c>
      <c r="CU143" s="141" t="s">
        <v>54</v>
      </c>
      <c r="CV143" s="141" t="s">
        <v>63</v>
      </c>
      <c r="CW143" s="141" t="s">
        <v>72</v>
      </c>
      <c r="CX143" s="141" t="s">
        <v>95</v>
      </c>
      <c r="CY143" s="141" t="s">
        <v>83</v>
      </c>
      <c r="CZ143" s="141" t="s">
        <v>15</v>
      </c>
      <c r="DA143" s="142" t="s">
        <v>24</v>
      </c>
      <c r="DB143" s="109"/>
      <c r="DC143" s="97"/>
      <c r="DE143" s="88"/>
      <c r="DF143" s="104"/>
      <c r="DG143" s="106"/>
      <c r="DH143" s="106"/>
      <c r="DI143" s="106"/>
      <c r="DJ143" s="106"/>
      <c r="DK143" s="106"/>
      <c r="DL143" s="106"/>
      <c r="DM143" s="106"/>
      <c r="DN143" s="106"/>
      <c r="DO143" s="106"/>
      <c r="DP143" s="139"/>
      <c r="DQ143" s="106"/>
      <c r="DR143" s="140" t="s">
        <v>28</v>
      </c>
      <c r="DS143" s="141" t="s">
        <v>87</v>
      </c>
      <c r="DT143" s="141" t="s">
        <v>19</v>
      </c>
      <c r="DU143" s="141" t="s">
        <v>11</v>
      </c>
      <c r="DV143" s="141" t="s">
        <v>20</v>
      </c>
      <c r="DW143" s="141" t="s">
        <v>79</v>
      </c>
      <c r="DX143" s="141" t="s">
        <v>83</v>
      </c>
      <c r="DY143" s="141" t="s">
        <v>15</v>
      </c>
      <c r="DZ143" s="142" t="s">
        <v>24</v>
      </c>
      <c r="EA143" s="109"/>
      <c r="EB143" s="97"/>
      <c r="ED143" s="88"/>
      <c r="EE143" s="104"/>
      <c r="EF143" s="106"/>
      <c r="EG143" s="106"/>
      <c r="EH143" s="106"/>
      <c r="EI143" s="106"/>
      <c r="EJ143" s="106"/>
      <c r="EK143" s="106"/>
      <c r="EL143" s="106"/>
      <c r="EM143" s="106"/>
      <c r="EN143" s="106"/>
      <c r="EO143" s="139"/>
      <c r="EP143" s="106"/>
      <c r="EQ143" s="140" t="s">
        <v>97</v>
      </c>
      <c r="ER143" s="141" t="s">
        <v>26</v>
      </c>
      <c r="ES143" s="141" t="s">
        <v>54</v>
      </c>
      <c r="ET143" s="141" t="s">
        <v>22</v>
      </c>
      <c r="EU143" s="141" t="s">
        <v>52</v>
      </c>
      <c r="EV143" s="141" t="s">
        <v>95</v>
      </c>
      <c r="EW143" s="141" t="s">
        <v>56</v>
      </c>
      <c r="EX143" s="141" t="s">
        <v>93</v>
      </c>
      <c r="EY143" s="142" t="s">
        <v>24</v>
      </c>
      <c r="EZ143" s="109"/>
      <c r="FA143" s="97"/>
      <c r="FC143" s="88"/>
      <c r="FD143" s="104"/>
      <c r="FE143" s="106"/>
      <c r="FF143" s="106"/>
      <c r="FG143" s="106"/>
      <c r="FH143" s="106"/>
      <c r="FI143" s="106"/>
      <c r="FJ143" s="106"/>
      <c r="FK143" s="106"/>
      <c r="FL143" s="106"/>
      <c r="FM143" s="106"/>
      <c r="FN143" s="139"/>
      <c r="FO143" s="106"/>
      <c r="FP143" s="140" t="s">
        <v>41</v>
      </c>
      <c r="FQ143" s="141" t="s">
        <v>42</v>
      </c>
      <c r="FR143" s="141" t="s">
        <v>43</v>
      </c>
      <c r="FS143" s="141" t="s">
        <v>63</v>
      </c>
      <c r="FT143" s="141" t="s">
        <v>64</v>
      </c>
      <c r="FU143" s="141" t="s">
        <v>62</v>
      </c>
      <c r="FV143" s="141" t="s">
        <v>25</v>
      </c>
      <c r="FW143" s="141" t="s">
        <v>23</v>
      </c>
      <c r="FX143" s="142" t="s">
        <v>24</v>
      </c>
      <c r="FY143" s="109"/>
      <c r="FZ143" s="97"/>
      <c r="GB143" s="88"/>
      <c r="GC143" s="104"/>
      <c r="GD143" s="106"/>
      <c r="GE143" s="106"/>
      <c r="GF143" s="106"/>
      <c r="GG143" s="106"/>
      <c r="GH143" s="106"/>
      <c r="GI143" s="106"/>
      <c r="GJ143" s="106"/>
      <c r="GK143" s="106"/>
      <c r="GL143" s="106"/>
      <c r="GM143" s="139"/>
      <c r="GN143" s="106"/>
      <c r="GO143" s="140" t="s">
        <v>33</v>
      </c>
      <c r="GP143" s="141" t="s">
        <v>69</v>
      </c>
      <c r="GQ143" s="141" t="s">
        <v>27</v>
      </c>
      <c r="GR143" s="141" t="s">
        <v>36</v>
      </c>
      <c r="GS143" s="141" t="s">
        <v>72</v>
      </c>
      <c r="GT143" s="141" t="s">
        <v>21</v>
      </c>
      <c r="GU143" s="141" t="s">
        <v>30</v>
      </c>
      <c r="GV143" s="141" t="s">
        <v>75</v>
      </c>
      <c r="GW143" s="142" t="s">
        <v>24</v>
      </c>
      <c r="GX143" s="109"/>
      <c r="GY143" s="97"/>
    </row>
    <row r="144" spans="6:207" ht="12.75" thickBot="1" x14ac:dyDescent="0.25">
      <c r="I144" s="110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2"/>
      <c r="AH144" s="110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2"/>
      <c r="BG144" s="110"/>
      <c r="BH144" s="111"/>
      <c r="BI144" s="111"/>
      <c r="BJ144" s="111"/>
      <c r="BK144" s="111"/>
      <c r="BL144" s="111"/>
      <c r="BM144" s="111"/>
      <c r="BN144" s="111"/>
      <c r="BO144" s="111"/>
      <c r="BP144" s="111"/>
      <c r="BQ144" s="111"/>
      <c r="BR144" s="111"/>
      <c r="BS144" s="111"/>
      <c r="BT144" s="111"/>
      <c r="BU144" s="111"/>
      <c r="BV144" s="111"/>
      <c r="BW144" s="111"/>
      <c r="BX144" s="111"/>
      <c r="BY144" s="111"/>
      <c r="BZ144" s="111"/>
      <c r="CA144" s="111"/>
      <c r="CB144" s="111"/>
      <c r="CC144" s="111"/>
      <c r="CD144" s="112"/>
      <c r="CF144" s="110"/>
      <c r="CG144" s="111"/>
      <c r="CH144" s="111"/>
      <c r="CI144" s="111"/>
      <c r="CJ144" s="111"/>
      <c r="CK144" s="111"/>
      <c r="CL144" s="111"/>
      <c r="CM144" s="111"/>
      <c r="CN144" s="111"/>
      <c r="CO144" s="111"/>
      <c r="CP144" s="111"/>
      <c r="CQ144" s="111"/>
      <c r="CR144" s="111"/>
      <c r="CS144" s="111"/>
      <c r="CT144" s="111"/>
      <c r="CU144" s="111"/>
      <c r="CV144" s="111"/>
      <c r="CW144" s="111"/>
      <c r="CX144" s="111"/>
      <c r="CY144" s="111"/>
      <c r="CZ144" s="111"/>
      <c r="DA144" s="111"/>
      <c r="DB144" s="111"/>
      <c r="DC144" s="112"/>
      <c r="DE144" s="110"/>
      <c r="DF144" s="111"/>
      <c r="DG144" s="111"/>
      <c r="DH144" s="111"/>
      <c r="DI144" s="111"/>
      <c r="DJ144" s="111"/>
      <c r="DK144" s="111"/>
      <c r="DL144" s="111"/>
      <c r="DM144" s="111"/>
      <c r="DN144" s="111"/>
      <c r="DO144" s="111"/>
      <c r="DP144" s="111"/>
      <c r="DQ144" s="111"/>
      <c r="DR144" s="111"/>
      <c r="DS144" s="111"/>
      <c r="DT144" s="111"/>
      <c r="DU144" s="111"/>
      <c r="DV144" s="111"/>
      <c r="DW144" s="111"/>
      <c r="DX144" s="111"/>
      <c r="DY144" s="111"/>
      <c r="DZ144" s="111"/>
      <c r="EA144" s="111"/>
      <c r="EB144" s="112"/>
      <c r="ED144" s="110"/>
      <c r="EE144" s="111"/>
      <c r="EF144" s="111"/>
      <c r="EG144" s="111"/>
      <c r="EH144" s="111"/>
      <c r="EI144" s="111"/>
      <c r="EJ144" s="111"/>
      <c r="EK144" s="111"/>
      <c r="EL144" s="111"/>
      <c r="EM144" s="111"/>
      <c r="EN144" s="111"/>
      <c r="EO144" s="111"/>
      <c r="EP144" s="111"/>
      <c r="EQ144" s="111"/>
      <c r="ER144" s="111"/>
      <c r="ES144" s="111"/>
      <c r="ET144" s="111"/>
      <c r="EU144" s="111"/>
      <c r="EV144" s="111"/>
      <c r="EW144" s="111"/>
      <c r="EX144" s="111"/>
      <c r="EY144" s="111"/>
      <c r="EZ144" s="111"/>
      <c r="FA144" s="112"/>
      <c r="FC144" s="110"/>
      <c r="FD144" s="111"/>
      <c r="FE144" s="111"/>
      <c r="FF144" s="111"/>
      <c r="FG144" s="111"/>
      <c r="FH144" s="111"/>
      <c r="FI144" s="111"/>
      <c r="FJ144" s="111"/>
      <c r="FK144" s="111"/>
      <c r="FL144" s="111"/>
      <c r="FM144" s="111"/>
      <c r="FN144" s="111"/>
      <c r="FO144" s="111"/>
      <c r="FP144" s="111"/>
      <c r="FQ144" s="111"/>
      <c r="FR144" s="111"/>
      <c r="FS144" s="111"/>
      <c r="FT144" s="111"/>
      <c r="FU144" s="111"/>
      <c r="FV144" s="111"/>
      <c r="FW144" s="111"/>
      <c r="FX144" s="111"/>
      <c r="FY144" s="111"/>
      <c r="FZ144" s="112"/>
      <c r="GB144" s="110"/>
      <c r="GC144" s="111"/>
      <c r="GD144" s="111"/>
      <c r="GE144" s="111"/>
      <c r="GF144" s="111"/>
      <c r="GG144" s="111"/>
      <c r="GH144" s="111"/>
      <c r="GI144" s="111"/>
      <c r="GJ144" s="111"/>
      <c r="GK144" s="111"/>
      <c r="GL144" s="111"/>
      <c r="GM144" s="111"/>
      <c r="GN144" s="111"/>
      <c r="GO144" s="111"/>
      <c r="GP144" s="111"/>
      <c r="GQ144" s="111"/>
      <c r="GR144" s="111"/>
      <c r="GS144" s="111"/>
      <c r="GT144" s="111"/>
      <c r="GU144" s="111"/>
      <c r="GV144" s="111"/>
      <c r="GW144" s="111"/>
      <c r="GX144" s="111"/>
      <c r="GY144" s="112"/>
    </row>
    <row r="145" spans="9:207" ht="12.75" thickBot="1" x14ac:dyDescent="0.25">
      <c r="K145" s="147"/>
      <c r="L145" s="147"/>
      <c r="M145" s="147"/>
      <c r="N145" s="265"/>
      <c r="O145" s="265"/>
      <c r="P145" s="265"/>
      <c r="Q145" s="147"/>
      <c r="R145" s="147"/>
      <c r="S145" s="147"/>
      <c r="T145" s="98"/>
      <c r="U145" s="98"/>
      <c r="AJ145" s="147"/>
      <c r="AK145" s="147"/>
      <c r="AL145" s="147"/>
      <c r="AM145" s="265"/>
      <c r="AN145" s="265"/>
      <c r="AO145" s="265"/>
      <c r="AP145" s="147"/>
      <c r="AQ145" s="147"/>
      <c r="AR145" s="147"/>
      <c r="AS145" s="98"/>
      <c r="AT145" s="98"/>
      <c r="BI145" s="147"/>
      <c r="BJ145" s="147"/>
      <c r="BK145" s="147"/>
      <c r="BL145" s="265"/>
      <c r="BM145" s="265"/>
      <c r="BN145" s="265"/>
      <c r="BO145" s="147"/>
      <c r="BP145" s="147"/>
      <c r="BQ145" s="147"/>
      <c r="BR145" s="98"/>
      <c r="BS145" s="98"/>
      <c r="CH145" s="147"/>
      <c r="CI145" s="147"/>
      <c r="CJ145" s="147"/>
      <c r="CK145" s="265"/>
      <c r="CL145" s="265"/>
      <c r="CM145" s="265"/>
      <c r="CN145" s="147"/>
      <c r="CO145" s="147"/>
      <c r="CP145" s="147"/>
      <c r="CQ145" s="98"/>
      <c r="CR145" s="98"/>
      <c r="DG145" s="147"/>
      <c r="DH145" s="147"/>
      <c r="DI145" s="147"/>
      <c r="DJ145" s="265"/>
      <c r="DK145" s="265"/>
      <c r="DL145" s="265"/>
      <c r="DM145" s="147"/>
      <c r="DN145" s="147"/>
      <c r="DO145" s="147"/>
      <c r="DP145" s="98"/>
      <c r="DQ145" s="98"/>
      <c r="EF145" s="147"/>
      <c r="EG145" s="147"/>
      <c r="EH145" s="147"/>
      <c r="EI145" s="265"/>
      <c r="EJ145" s="265"/>
      <c r="EK145" s="265"/>
      <c r="EL145" s="147"/>
      <c r="EM145" s="147"/>
      <c r="EN145" s="147"/>
      <c r="EO145" s="98"/>
      <c r="EP145" s="98"/>
      <c r="FE145" s="147"/>
      <c r="FF145" s="147"/>
      <c r="FG145" s="147"/>
      <c r="FH145" s="265"/>
      <c r="FI145" s="265"/>
      <c r="FJ145" s="265"/>
      <c r="FK145" s="147"/>
      <c r="FL145" s="147"/>
      <c r="FM145" s="147"/>
      <c r="FN145" s="98"/>
      <c r="FO145" s="98"/>
      <c r="GD145" s="147"/>
      <c r="GE145" s="147"/>
      <c r="GF145" s="147"/>
      <c r="GG145" s="265"/>
      <c r="GH145" s="265"/>
      <c r="GI145" s="265"/>
      <c r="GJ145" s="147"/>
      <c r="GK145" s="147"/>
      <c r="GL145" s="147"/>
      <c r="GM145" s="98"/>
      <c r="GN145" s="98"/>
    </row>
    <row r="146" spans="9:207" ht="12.75" thickBot="1" x14ac:dyDescent="0.25">
      <c r="I146" s="7"/>
      <c r="J146" s="8"/>
      <c r="K146" s="8"/>
      <c r="L146" s="8"/>
      <c r="M146" s="9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9"/>
      <c r="Y146" s="8"/>
      <c r="Z146" s="8"/>
      <c r="AA146" s="8"/>
      <c r="AB146" s="8"/>
      <c r="AC146" s="8"/>
      <c r="AD146" s="8"/>
      <c r="AE146" s="8" t="s">
        <v>0</v>
      </c>
      <c r="AF146" s="10"/>
      <c r="AH146" s="7"/>
      <c r="AI146" s="8"/>
      <c r="AJ146" s="8"/>
      <c r="AK146" s="8"/>
      <c r="AL146" s="9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9"/>
      <c r="AX146" s="8"/>
      <c r="AY146" s="8"/>
      <c r="AZ146" s="8"/>
      <c r="BA146" s="8"/>
      <c r="BB146" s="8"/>
      <c r="BC146" s="8"/>
      <c r="BD146" s="8" t="s">
        <v>0</v>
      </c>
      <c r="BE146" s="10"/>
      <c r="BG146" s="7"/>
      <c r="BH146" s="8"/>
      <c r="BI146" s="8"/>
      <c r="BJ146" s="8"/>
      <c r="BK146" s="9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9"/>
      <c r="BW146" s="8"/>
      <c r="BX146" s="8"/>
      <c r="BY146" s="8"/>
      <c r="BZ146" s="8"/>
      <c r="CA146" s="8"/>
      <c r="CB146" s="8"/>
      <c r="CC146" s="8" t="s">
        <v>0</v>
      </c>
      <c r="CD146" s="10"/>
      <c r="CF146" s="7"/>
      <c r="CG146" s="8"/>
      <c r="CH146" s="8"/>
      <c r="CI146" s="8"/>
      <c r="CJ146" s="9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9"/>
      <c r="CV146" s="8"/>
      <c r="CW146" s="8"/>
      <c r="CX146" s="8"/>
      <c r="CY146" s="8"/>
      <c r="CZ146" s="8"/>
      <c r="DA146" s="8"/>
      <c r="DB146" s="8" t="s">
        <v>0</v>
      </c>
      <c r="DC146" s="10"/>
      <c r="DE146" s="7"/>
      <c r="DF146" s="8"/>
      <c r="DG146" s="8"/>
      <c r="DH146" s="8"/>
      <c r="DI146" s="9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9"/>
      <c r="DU146" s="8"/>
      <c r="DV146" s="8"/>
      <c r="DW146" s="8"/>
      <c r="DX146" s="8"/>
      <c r="DY146" s="8"/>
      <c r="DZ146" s="8"/>
      <c r="EA146" s="8" t="s">
        <v>0</v>
      </c>
      <c r="EB146" s="10"/>
      <c r="ED146" s="7"/>
      <c r="EE146" s="8"/>
      <c r="EF146" s="8"/>
      <c r="EG146" s="8"/>
      <c r="EH146" s="9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9"/>
      <c r="ET146" s="8"/>
      <c r="EU146" s="8"/>
      <c r="EV146" s="8"/>
      <c r="EW146" s="8"/>
      <c r="EX146" s="8"/>
      <c r="EY146" s="8"/>
      <c r="EZ146" s="8" t="s">
        <v>0</v>
      </c>
      <c r="FA146" s="10"/>
      <c r="FC146" s="7"/>
      <c r="FD146" s="8"/>
      <c r="FE146" s="8"/>
      <c r="FF146" s="8"/>
      <c r="FG146" s="9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9"/>
      <c r="FS146" s="8"/>
      <c r="FT146" s="8"/>
      <c r="FU146" s="8"/>
      <c r="FV146" s="8"/>
      <c r="FW146" s="8"/>
      <c r="FX146" s="8"/>
      <c r="FY146" s="8" t="s">
        <v>0</v>
      </c>
      <c r="FZ146" s="10"/>
      <c r="GB146" s="7"/>
      <c r="GC146" s="8"/>
      <c r="GD146" s="8"/>
      <c r="GE146" s="8"/>
      <c r="GF146" s="9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9"/>
      <c r="GR146" s="8"/>
      <c r="GS146" s="8"/>
      <c r="GT146" s="8"/>
      <c r="GU146" s="8"/>
      <c r="GV146" s="8"/>
      <c r="GW146" s="8"/>
      <c r="GX146" s="8" t="s">
        <v>0</v>
      </c>
      <c r="GY146" s="10"/>
    </row>
    <row r="147" spans="9:207" ht="12.75" thickBot="1" x14ac:dyDescent="0.25">
      <c r="I147" s="19"/>
      <c r="J147" s="20"/>
      <c r="K147" s="21"/>
      <c r="L147" s="21"/>
      <c r="M147" s="21"/>
      <c r="N147" s="21"/>
      <c r="O147" s="22" t="s">
        <v>367</v>
      </c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2" t="s">
        <v>368</v>
      </c>
      <c r="AA147" s="21"/>
      <c r="AB147" s="21"/>
      <c r="AC147" s="21"/>
      <c r="AD147" s="21"/>
      <c r="AE147" s="23"/>
      <c r="AF147" s="24"/>
      <c r="AH147" s="19"/>
      <c r="AI147" s="20"/>
      <c r="AJ147" s="21"/>
      <c r="AK147" s="21"/>
      <c r="AL147" s="21"/>
      <c r="AM147" s="21"/>
      <c r="AN147" s="22" t="s">
        <v>369</v>
      </c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2" t="s">
        <v>370</v>
      </c>
      <c r="AZ147" s="21"/>
      <c r="BA147" s="21"/>
      <c r="BB147" s="21"/>
      <c r="BC147" s="21"/>
      <c r="BD147" s="23"/>
      <c r="BE147" s="24"/>
      <c r="BG147" s="19"/>
      <c r="BH147" s="20"/>
      <c r="BI147" s="21"/>
      <c r="BJ147" s="21"/>
      <c r="BK147" s="21"/>
      <c r="BL147" s="21"/>
      <c r="BM147" s="22" t="s">
        <v>371</v>
      </c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2" t="s">
        <v>372</v>
      </c>
      <c r="BY147" s="21"/>
      <c r="BZ147" s="21"/>
      <c r="CA147" s="21"/>
      <c r="CB147" s="21"/>
      <c r="CC147" s="23"/>
      <c r="CD147" s="24"/>
      <c r="CF147" s="19"/>
      <c r="CG147" s="20"/>
      <c r="CH147" s="21"/>
      <c r="CI147" s="21"/>
      <c r="CJ147" s="21"/>
      <c r="CK147" s="21"/>
      <c r="CL147" s="22" t="s">
        <v>373</v>
      </c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2" t="s">
        <v>374</v>
      </c>
      <c r="CX147" s="21"/>
      <c r="CY147" s="21"/>
      <c r="CZ147" s="21"/>
      <c r="DA147" s="21"/>
      <c r="DB147" s="23"/>
      <c r="DC147" s="24"/>
      <c r="DE147" s="19"/>
      <c r="DF147" s="20"/>
      <c r="DG147" s="21"/>
      <c r="DH147" s="21"/>
      <c r="DI147" s="21"/>
      <c r="DJ147" s="21"/>
      <c r="DK147" s="22" t="s">
        <v>375</v>
      </c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2" t="s">
        <v>376</v>
      </c>
      <c r="DW147" s="21"/>
      <c r="DX147" s="21"/>
      <c r="DY147" s="21"/>
      <c r="DZ147" s="21"/>
      <c r="EA147" s="23"/>
      <c r="EB147" s="24"/>
      <c r="ED147" s="19"/>
      <c r="EE147" s="20"/>
      <c r="EF147" s="21"/>
      <c r="EG147" s="21"/>
      <c r="EH147" s="21"/>
      <c r="EI147" s="21"/>
      <c r="EJ147" s="22" t="s">
        <v>377</v>
      </c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2" t="s">
        <v>378</v>
      </c>
      <c r="EV147" s="21"/>
      <c r="EW147" s="21"/>
      <c r="EX147" s="21"/>
      <c r="EY147" s="21"/>
      <c r="EZ147" s="23"/>
      <c r="FA147" s="24"/>
      <c r="FC147" s="19"/>
      <c r="FD147" s="20"/>
      <c r="FE147" s="21"/>
      <c r="FF147" s="21"/>
      <c r="FG147" s="21"/>
      <c r="FH147" s="21"/>
      <c r="FI147" s="22" t="s">
        <v>379</v>
      </c>
      <c r="FJ147" s="21"/>
      <c r="FK147" s="21"/>
      <c r="FL147" s="21"/>
      <c r="FM147" s="21"/>
      <c r="FN147" s="21"/>
      <c r="FO147" s="21"/>
      <c r="FP147" s="21"/>
      <c r="FQ147" s="21"/>
      <c r="FR147" s="21"/>
      <c r="FS147" s="21"/>
      <c r="FT147" s="22" t="s">
        <v>380</v>
      </c>
      <c r="FU147" s="21"/>
      <c r="FV147" s="21"/>
      <c r="FW147" s="21"/>
      <c r="FX147" s="21"/>
      <c r="FY147" s="23"/>
      <c r="FZ147" s="24"/>
      <c r="GB147" s="19"/>
      <c r="GC147" s="20"/>
      <c r="GD147" s="21"/>
      <c r="GE147" s="21"/>
      <c r="GF147" s="21"/>
      <c r="GG147" s="21"/>
      <c r="GH147" s="22" t="s">
        <v>381</v>
      </c>
      <c r="GI147" s="21"/>
      <c r="GJ147" s="21"/>
      <c r="GK147" s="21"/>
      <c r="GL147" s="21"/>
      <c r="GM147" s="21"/>
      <c r="GN147" s="21"/>
      <c r="GO147" s="21"/>
      <c r="GP147" s="21"/>
      <c r="GQ147" s="21"/>
      <c r="GR147" s="21"/>
      <c r="GS147" s="22" t="s">
        <v>382</v>
      </c>
      <c r="GT147" s="21"/>
      <c r="GU147" s="21"/>
      <c r="GV147" s="21"/>
      <c r="GW147" s="21"/>
      <c r="GX147" s="23"/>
      <c r="GY147" s="24"/>
    </row>
    <row r="148" spans="9:207" x14ac:dyDescent="0.2">
      <c r="I148" s="19"/>
      <c r="J148" s="34"/>
      <c r="K148" s="35">
        <f>F54</f>
        <v>41</v>
      </c>
      <c r="L148" s="36">
        <f>F17</f>
        <v>4</v>
      </c>
      <c r="M148" s="36">
        <f>F91</f>
        <v>78</v>
      </c>
      <c r="N148" s="36">
        <f>F33</f>
        <v>20</v>
      </c>
      <c r="O148" s="36">
        <f>F77</f>
        <v>64</v>
      </c>
      <c r="P148" s="36">
        <f>F43</f>
        <v>30</v>
      </c>
      <c r="Q148" s="36">
        <f>F75</f>
        <v>62</v>
      </c>
      <c r="R148" s="36">
        <f>F65</f>
        <v>52</v>
      </c>
      <c r="S148" s="37">
        <f>F31</f>
        <v>18</v>
      </c>
      <c r="T148" s="38">
        <f t="shared" ref="T148:T156" si="144">SUMSQ(K148:S148)</f>
        <v>20049</v>
      </c>
      <c r="U148" s="2"/>
      <c r="V148" s="39" t="s">
        <v>24</v>
      </c>
      <c r="W148" s="40" t="s">
        <v>64</v>
      </c>
      <c r="X148" s="40" t="s">
        <v>41</v>
      </c>
      <c r="Y148" s="40" t="s">
        <v>36</v>
      </c>
      <c r="Z148" s="40" t="s">
        <v>19</v>
      </c>
      <c r="AA148" s="40" t="s">
        <v>93</v>
      </c>
      <c r="AB148" s="40" t="s">
        <v>69</v>
      </c>
      <c r="AC148" s="40" t="s">
        <v>56</v>
      </c>
      <c r="AD148" s="41" t="s">
        <v>79</v>
      </c>
      <c r="AE148" s="42"/>
      <c r="AF148" s="24"/>
      <c r="AH148" s="19"/>
      <c r="AI148" s="34"/>
      <c r="AJ148" s="35">
        <f>F54</f>
        <v>41</v>
      </c>
      <c r="AK148" s="36">
        <f>F19</f>
        <v>6</v>
      </c>
      <c r="AL148" s="36">
        <f>F89</f>
        <v>76</v>
      </c>
      <c r="AM148" s="36">
        <f>F39</f>
        <v>26</v>
      </c>
      <c r="AN148" s="36">
        <f>F85</f>
        <v>72</v>
      </c>
      <c r="AO148" s="36">
        <f>F47</f>
        <v>34</v>
      </c>
      <c r="AP148" s="36">
        <f>F69</f>
        <v>56</v>
      </c>
      <c r="AQ148" s="36">
        <f>F61</f>
        <v>48</v>
      </c>
      <c r="AR148" s="37">
        <f>F23</f>
        <v>10</v>
      </c>
      <c r="AS148" s="38">
        <f t="shared" ref="AS148:AS156" si="145">SUMSQ(AJ148:AR148)</f>
        <v>20049</v>
      </c>
      <c r="AT148" s="2"/>
      <c r="AU148" s="39" t="s">
        <v>24</v>
      </c>
      <c r="AV148" s="40" t="s">
        <v>72</v>
      </c>
      <c r="AW148" s="40" t="s">
        <v>33</v>
      </c>
      <c r="AX148" s="40" t="s">
        <v>63</v>
      </c>
      <c r="AY148" s="40" t="s">
        <v>54</v>
      </c>
      <c r="AZ148" s="40" t="s">
        <v>15</v>
      </c>
      <c r="BA148" s="40" t="s">
        <v>42</v>
      </c>
      <c r="BB148" s="40" t="s">
        <v>83</v>
      </c>
      <c r="BC148" s="41" t="s">
        <v>95</v>
      </c>
      <c r="BD148" s="42"/>
      <c r="BE148" s="24"/>
      <c r="BG148" s="19"/>
      <c r="BH148" s="34"/>
      <c r="BI148" s="35">
        <f>F54</f>
        <v>41</v>
      </c>
      <c r="BJ148" s="36">
        <f>F21</f>
        <v>8</v>
      </c>
      <c r="BK148" s="36">
        <f>F87</f>
        <v>74</v>
      </c>
      <c r="BL148" s="36">
        <f>F35</f>
        <v>22</v>
      </c>
      <c r="BM148" s="36">
        <f>F83</f>
        <v>70</v>
      </c>
      <c r="BN148" s="36">
        <f>F41</f>
        <v>28</v>
      </c>
      <c r="BO148" s="36">
        <f>F73</f>
        <v>60</v>
      </c>
      <c r="BP148" s="36">
        <f>F67</f>
        <v>54</v>
      </c>
      <c r="BQ148" s="37">
        <f>F25</f>
        <v>12</v>
      </c>
      <c r="BR148" s="38">
        <f t="shared" ref="BR148:BR156" si="146">SUMSQ(BI148:BQ148)</f>
        <v>20049</v>
      </c>
      <c r="BS148" s="2"/>
      <c r="BT148" s="39" t="s">
        <v>24</v>
      </c>
      <c r="BU148" s="40" t="s">
        <v>52</v>
      </c>
      <c r="BV148" s="40" t="s">
        <v>97</v>
      </c>
      <c r="BW148" s="40" t="s">
        <v>11</v>
      </c>
      <c r="BX148" s="40" t="s">
        <v>43</v>
      </c>
      <c r="BY148" s="40" t="s">
        <v>75</v>
      </c>
      <c r="BZ148" s="40" t="s">
        <v>87</v>
      </c>
      <c r="CA148" s="40" t="s">
        <v>30</v>
      </c>
      <c r="CB148" s="41" t="s">
        <v>62</v>
      </c>
      <c r="CC148" s="42"/>
      <c r="CD148" s="24"/>
      <c r="CF148" s="19"/>
      <c r="CG148" s="34"/>
      <c r="CH148" s="35">
        <f>F54</f>
        <v>41</v>
      </c>
      <c r="CI148" s="36">
        <f>F15</f>
        <v>2</v>
      </c>
      <c r="CJ148" s="36">
        <f>F93</f>
        <v>80</v>
      </c>
      <c r="CK148" s="36">
        <f>F37</f>
        <v>24</v>
      </c>
      <c r="CL148" s="36">
        <f>F79</f>
        <v>66</v>
      </c>
      <c r="CM148" s="36">
        <f>F49</f>
        <v>36</v>
      </c>
      <c r="CN148" s="36">
        <f>F71</f>
        <v>58</v>
      </c>
      <c r="CO148" s="36">
        <f>F59</f>
        <v>46</v>
      </c>
      <c r="CP148" s="37">
        <f>F29</f>
        <v>16</v>
      </c>
      <c r="CQ148" s="38">
        <f t="shared" ref="CQ148:CQ156" si="147">SUMSQ(CH148:CP148)</f>
        <v>20049</v>
      </c>
      <c r="CR148" s="2"/>
      <c r="CS148" s="39" t="s">
        <v>24</v>
      </c>
      <c r="CT148" s="40" t="s">
        <v>20</v>
      </c>
      <c r="CU148" s="40" t="s">
        <v>28</v>
      </c>
      <c r="CV148" s="40" t="s">
        <v>22</v>
      </c>
      <c r="CW148" s="40" t="s">
        <v>27</v>
      </c>
      <c r="CX148" s="40" t="s">
        <v>23</v>
      </c>
      <c r="CY148" s="40" t="s">
        <v>26</v>
      </c>
      <c r="CZ148" s="40" t="s">
        <v>25</v>
      </c>
      <c r="DA148" s="41" t="s">
        <v>21</v>
      </c>
      <c r="DB148" s="42"/>
      <c r="DC148" s="24"/>
      <c r="DE148" s="19"/>
      <c r="DF148" s="34"/>
      <c r="DG148" s="35">
        <f>F54</f>
        <v>41</v>
      </c>
      <c r="DH148" s="36">
        <f>F19</f>
        <v>6</v>
      </c>
      <c r="DI148" s="36">
        <f>F89</f>
        <v>76</v>
      </c>
      <c r="DJ148" s="36">
        <f>F33</f>
        <v>20</v>
      </c>
      <c r="DK148" s="36">
        <f>F79</f>
        <v>66</v>
      </c>
      <c r="DL148" s="36">
        <f>F41</f>
        <v>28</v>
      </c>
      <c r="DM148" s="36">
        <f>F75</f>
        <v>62</v>
      </c>
      <c r="DN148" s="36">
        <f>F67</f>
        <v>54</v>
      </c>
      <c r="DO148" s="37">
        <f>F29</f>
        <v>16</v>
      </c>
      <c r="DP148" s="38">
        <f t="shared" ref="DP148:DP156" si="148">SUMSQ(DG148:DO148)</f>
        <v>20049</v>
      </c>
      <c r="DQ148" s="2"/>
      <c r="DR148" s="39" t="s">
        <v>24</v>
      </c>
      <c r="DS148" s="40" t="s">
        <v>72</v>
      </c>
      <c r="DT148" s="40" t="s">
        <v>33</v>
      </c>
      <c r="DU148" s="40" t="s">
        <v>36</v>
      </c>
      <c r="DV148" s="40" t="s">
        <v>27</v>
      </c>
      <c r="DW148" s="40" t="s">
        <v>75</v>
      </c>
      <c r="DX148" s="40" t="s">
        <v>69</v>
      </c>
      <c r="DY148" s="40" t="s">
        <v>30</v>
      </c>
      <c r="DZ148" s="41" t="s">
        <v>21</v>
      </c>
      <c r="EA148" s="42"/>
      <c r="EB148" s="24"/>
      <c r="ED148" s="19"/>
      <c r="EE148" s="34"/>
      <c r="EF148" s="35">
        <f>F54</f>
        <v>41</v>
      </c>
      <c r="EG148" s="36">
        <f>F17</f>
        <v>4</v>
      </c>
      <c r="EH148" s="36">
        <f>F91</f>
        <v>78</v>
      </c>
      <c r="EI148" s="36">
        <f>F39</f>
        <v>26</v>
      </c>
      <c r="EJ148" s="36">
        <f>F83</f>
        <v>70</v>
      </c>
      <c r="EK148" s="36">
        <f>F49</f>
        <v>36</v>
      </c>
      <c r="EL148" s="36">
        <f>F69</f>
        <v>56</v>
      </c>
      <c r="EM148" s="36">
        <f>F59</f>
        <v>46</v>
      </c>
      <c r="EN148" s="37">
        <f>F25</f>
        <v>12</v>
      </c>
      <c r="EO148" s="38">
        <f t="shared" ref="EO148:EO156" si="149">SUMSQ(EF148:EN148)</f>
        <v>20049</v>
      </c>
      <c r="EP148" s="2"/>
      <c r="EQ148" s="39" t="s">
        <v>24</v>
      </c>
      <c r="ER148" s="40" t="s">
        <v>64</v>
      </c>
      <c r="ES148" s="40" t="s">
        <v>41</v>
      </c>
      <c r="ET148" s="40" t="s">
        <v>63</v>
      </c>
      <c r="EU148" s="40" t="s">
        <v>43</v>
      </c>
      <c r="EV148" s="40" t="s">
        <v>23</v>
      </c>
      <c r="EW148" s="40" t="s">
        <v>42</v>
      </c>
      <c r="EX148" s="40" t="s">
        <v>25</v>
      </c>
      <c r="EY148" s="41" t="s">
        <v>62</v>
      </c>
      <c r="EZ148" s="42"/>
      <c r="FA148" s="24"/>
      <c r="FC148" s="19"/>
      <c r="FD148" s="34"/>
      <c r="FE148" s="35">
        <f>F54</f>
        <v>41</v>
      </c>
      <c r="FF148" s="36">
        <f>F15</f>
        <v>2</v>
      </c>
      <c r="FG148" s="36">
        <f>F93</f>
        <v>80</v>
      </c>
      <c r="FH148" s="36">
        <f>F35</f>
        <v>22</v>
      </c>
      <c r="FI148" s="36">
        <f>F77</f>
        <v>64</v>
      </c>
      <c r="FJ148" s="36">
        <f>F47</f>
        <v>34</v>
      </c>
      <c r="FK148" s="36">
        <f>F73</f>
        <v>60</v>
      </c>
      <c r="FL148" s="36">
        <f>F61</f>
        <v>48</v>
      </c>
      <c r="FM148" s="37">
        <f>F31</f>
        <v>18</v>
      </c>
      <c r="FN148" s="38">
        <f t="shared" ref="FN148:FN156" si="150">SUMSQ(FE148:FM148)</f>
        <v>20049</v>
      </c>
      <c r="FO148" s="2"/>
      <c r="FP148" s="39" t="s">
        <v>24</v>
      </c>
      <c r="FQ148" s="40" t="s">
        <v>20</v>
      </c>
      <c r="FR148" s="40" t="s">
        <v>28</v>
      </c>
      <c r="FS148" s="40" t="s">
        <v>11</v>
      </c>
      <c r="FT148" s="40" t="s">
        <v>19</v>
      </c>
      <c r="FU148" s="40" t="s">
        <v>15</v>
      </c>
      <c r="FV148" s="40" t="s">
        <v>87</v>
      </c>
      <c r="FW148" s="40" t="s">
        <v>83</v>
      </c>
      <c r="FX148" s="41" t="s">
        <v>79</v>
      </c>
      <c r="FY148" s="42"/>
      <c r="FZ148" s="24"/>
      <c r="GB148" s="19"/>
      <c r="GC148" s="34"/>
      <c r="GD148" s="35">
        <f>F54</f>
        <v>41</v>
      </c>
      <c r="GE148" s="36">
        <f>F21</f>
        <v>8</v>
      </c>
      <c r="GF148" s="36">
        <f>F87</f>
        <v>74</v>
      </c>
      <c r="GG148" s="36">
        <f>F37</f>
        <v>24</v>
      </c>
      <c r="GH148" s="36">
        <f>F85</f>
        <v>72</v>
      </c>
      <c r="GI148" s="36">
        <f>F43</f>
        <v>30</v>
      </c>
      <c r="GJ148" s="36">
        <f>F71</f>
        <v>58</v>
      </c>
      <c r="GK148" s="36">
        <f>F65</f>
        <v>52</v>
      </c>
      <c r="GL148" s="37">
        <f>F23</f>
        <v>10</v>
      </c>
      <c r="GM148" s="38">
        <f t="shared" ref="GM148:GM156" si="151">SUMSQ(GD148:GL148)</f>
        <v>20049</v>
      </c>
      <c r="GN148" s="2"/>
      <c r="GO148" s="39" t="s">
        <v>24</v>
      </c>
      <c r="GP148" s="40" t="s">
        <v>52</v>
      </c>
      <c r="GQ148" s="40" t="s">
        <v>97</v>
      </c>
      <c r="GR148" s="40" t="s">
        <v>22</v>
      </c>
      <c r="GS148" s="40" t="s">
        <v>54</v>
      </c>
      <c r="GT148" s="40" t="s">
        <v>93</v>
      </c>
      <c r="GU148" s="40" t="s">
        <v>26</v>
      </c>
      <c r="GV148" s="40" t="s">
        <v>56</v>
      </c>
      <c r="GW148" s="41" t="s">
        <v>95</v>
      </c>
      <c r="GX148" s="42"/>
      <c r="GY148" s="24"/>
    </row>
    <row r="149" spans="9:207" x14ac:dyDescent="0.2">
      <c r="I149" s="19"/>
      <c r="J149" s="34"/>
      <c r="K149" s="44">
        <f>F83</f>
        <v>70</v>
      </c>
      <c r="L149" s="45">
        <f>F49</f>
        <v>36</v>
      </c>
      <c r="M149" s="45">
        <f>F39</f>
        <v>26</v>
      </c>
      <c r="N149" s="45">
        <f>F62</f>
        <v>49</v>
      </c>
      <c r="O149" s="45">
        <f>F28</f>
        <v>15</v>
      </c>
      <c r="P149" s="45">
        <f>F72</f>
        <v>59</v>
      </c>
      <c r="Q149" s="45">
        <f>F14</f>
        <v>1</v>
      </c>
      <c r="R149" s="45">
        <f>F88</f>
        <v>75</v>
      </c>
      <c r="S149" s="46">
        <f>F51</f>
        <v>38</v>
      </c>
      <c r="T149" s="47">
        <f t="shared" si="144"/>
        <v>20049</v>
      </c>
      <c r="U149" s="2"/>
      <c r="V149" s="48" t="s">
        <v>43</v>
      </c>
      <c r="W149" s="49" t="s">
        <v>23</v>
      </c>
      <c r="X149" s="49" t="s">
        <v>63</v>
      </c>
      <c r="Y149" s="49" t="s">
        <v>99</v>
      </c>
      <c r="Z149" s="49" t="s">
        <v>31</v>
      </c>
      <c r="AA149" s="49" t="s">
        <v>18</v>
      </c>
      <c r="AB149" s="49" t="s">
        <v>81</v>
      </c>
      <c r="AC149" s="49" t="s">
        <v>68</v>
      </c>
      <c r="AD149" s="50" t="s">
        <v>51</v>
      </c>
      <c r="AE149" s="42"/>
      <c r="AF149" s="24"/>
      <c r="AH149" s="19"/>
      <c r="AI149" s="34"/>
      <c r="AJ149" s="44">
        <f>F79</f>
        <v>66</v>
      </c>
      <c r="AK149" s="45">
        <f>F41</f>
        <v>28</v>
      </c>
      <c r="AL149" s="45">
        <f>F33</f>
        <v>20</v>
      </c>
      <c r="AM149" s="45">
        <f>F64</f>
        <v>51</v>
      </c>
      <c r="AN149" s="45">
        <f>F26</f>
        <v>13</v>
      </c>
      <c r="AO149" s="45">
        <f>F72</f>
        <v>59</v>
      </c>
      <c r="AP149" s="45">
        <f>F22</f>
        <v>9</v>
      </c>
      <c r="AQ149" s="45">
        <f>F92</f>
        <v>79</v>
      </c>
      <c r="AR149" s="46">
        <f>F57</f>
        <v>44</v>
      </c>
      <c r="AS149" s="47">
        <f t="shared" si="145"/>
        <v>20049</v>
      </c>
      <c r="AT149" s="2"/>
      <c r="AU149" s="48" t="s">
        <v>27</v>
      </c>
      <c r="AV149" s="49" t="s">
        <v>75</v>
      </c>
      <c r="AW149" s="49" t="s">
        <v>36</v>
      </c>
      <c r="AX149" s="49" t="s">
        <v>66</v>
      </c>
      <c r="AY149" s="49" t="s">
        <v>57</v>
      </c>
      <c r="AZ149" s="49" t="s">
        <v>18</v>
      </c>
      <c r="BA149" s="49" t="s">
        <v>45</v>
      </c>
      <c r="BB149" s="49" t="s">
        <v>86</v>
      </c>
      <c r="BC149" s="50" t="s">
        <v>98</v>
      </c>
      <c r="BD149" s="42"/>
      <c r="BE149" s="24"/>
      <c r="BG149" s="19"/>
      <c r="BH149" s="34"/>
      <c r="BI149" s="44">
        <f>F85</f>
        <v>72</v>
      </c>
      <c r="BJ149" s="45">
        <f>F43</f>
        <v>30</v>
      </c>
      <c r="BK149" s="45">
        <f>F37</f>
        <v>24</v>
      </c>
      <c r="BL149" s="45">
        <f>F66</f>
        <v>53</v>
      </c>
      <c r="BM149" s="45">
        <f>F24</f>
        <v>11</v>
      </c>
      <c r="BN149" s="45">
        <f>F72</f>
        <v>59</v>
      </c>
      <c r="BO149" s="45">
        <f>F20</f>
        <v>7</v>
      </c>
      <c r="BP149" s="45">
        <f>F86</f>
        <v>73</v>
      </c>
      <c r="BQ149" s="46">
        <f>F53</f>
        <v>40</v>
      </c>
      <c r="BR149" s="47">
        <f t="shared" si="146"/>
        <v>20049</v>
      </c>
      <c r="BS149" s="2"/>
      <c r="BT149" s="48" t="s">
        <v>54</v>
      </c>
      <c r="BU149" s="49" t="s">
        <v>93</v>
      </c>
      <c r="BV149" s="49" t="s">
        <v>22</v>
      </c>
      <c r="BW149" s="49" t="s">
        <v>38</v>
      </c>
      <c r="BX149" s="49" t="s">
        <v>73</v>
      </c>
      <c r="BY149" s="49" t="s">
        <v>18</v>
      </c>
      <c r="BZ149" s="49" t="s">
        <v>37</v>
      </c>
      <c r="CA149" s="49" t="s">
        <v>60</v>
      </c>
      <c r="CB149" s="50" t="s">
        <v>82</v>
      </c>
      <c r="CC149" s="42"/>
      <c r="CD149" s="24"/>
      <c r="CF149" s="19"/>
      <c r="CG149" s="34"/>
      <c r="CH149" s="44">
        <f>F77</f>
        <v>64</v>
      </c>
      <c r="CI149" s="45">
        <f>F47</f>
        <v>34</v>
      </c>
      <c r="CJ149" s="45">
        <f>F35</f>
        <v>22</v>
      </c>
      <c r="CK149" s="45">
        <f>F60</f>
        <v>47</v>
      </c>
      <c r="CL149" s="45">
        <f>F30</f>
        <v>17</v>
      </c>
      <c r="CM149" s="45">
        <f>F72</f>
        <v>59</v>
      </c>
      <c r="CN149" s="45">
        <f>F16</f>
        <v>3</v>
      </c>
      <c r="CO149" s="45">
        <f>F94</f>
        <v>81</v>
      </c>
      <c r="CP149" s="46">
        <f>F55</f>
        <v>42</v>
      </c>
      <c r="CQ149" s="47">
        <f t="shared" si="147"/>
        <v>20049</v>
      </c>
      <c r="CR149" s="2"/>
      <c r="CS149" s="48" t="s">
        <v>19</v>
      </c>
      <c r="CT149" s="49" t="s">
        <v>15</v>
      </c>
      <c r="CU149" s="49" t="s">
        <v>11</v>
      </c>
      <c r="CV149" s="49" t="s">
        <v>16</v>
      </c>
      <c r="CW149" s="49" t="s">
        <v>17</v>
      </c>
      <c r="CX149" s="49" t="s">
        <v>18</v>
      </c>
      <c r="CY149" s="49" t="s">
        <v>12</v>
      </c>
      <c r="CZ149" s="49" t="s">
        <v>13</v>
      </c>
      <c r="DA149" s="50" t="s">
        <v>14</v>
      </c>
      <c r="DB149" s="42"/>
      <c r="DC149" s="24"/>
      <c r="DE149" s="19"/>
      <c r="DF149" s="34"/>
      <c r="DG149" s="44">
        <f>F85</f>
        <v>72</v>
      </c>
      <c r="DH149" s="45">
        <f>F47</f>
        <v>34</v>
      </c>
      <c r="DI149" s="45">
        <f>F39</f>
        <v>26</v>
      </c>
      <c r="DJ149" s="45">
        <f>F64</f>
        <v>51</v>
      </c>
      <c r="DK149" s="45">
        <f>F26</f>
        <v>13</v>
      </c>
      <c r="DL149" s="45">
        <f>F72</f>
        <v>59</v>
      </c>
      <c r="DM149" s="45">
        <f>F16</f>
        <v>3</v>
      </c>
      <c r="DN149" s="45">
        <f>F86</f>
        <v>73</v>
      </c>
      <c r="DO149" s="46">
        <f>F51</f>
        <v>38</v>
      </c>
      <c r="DP149" s="47">
        <f t="shared" si="148"/>
        <v>20049</v>
      </c>
      <c r="DQ149" s="2"/>
      <c r="DR149" s="48" t="s">
        <v>54</v>
      </c>
      <c r="DS149" s="49" t="s">
        <v>15</v>
      </c>
      <c r="DT149" s="49" t="s">
        <v>63</v>
      </c>
      <c r="DU149" s="49" t="s">
        <v>66</v>
      </c>
      <c r="DV149" s="49" t="s">
        <v>57</v>
      </c>
      <c r="DW149" s="49" t="s">
        <v>18</v>
      </c>
      <c r="DX149" s="49" t="s">
        <v>12</v>
      </c>
      <c r="DY149" s="49" t="s">
        <v>60</v>
      </c>
      <c r="DZ149" s="50" t="s">
        <v>51</v>
      </c>
      <c r="EA149" s="42"/>
      <c r="EB149" s="24"/>
      <c r="ED149" s="19"/>
      <c r="EE149" s="34"/>
      <c r="EF149" s="44">
        <f>F77</f>
        <v>64</v>
      </c>
      <c r="EG149" s="45">
        <f>F43</f>
        <v>30</v>
      </c>
      <c r="EH149" s="45">
        <f>F33</f>
        <v>20</v>
      </c>
      <c r="EI149" s="45">
        <f>F62</f>
        <v>49</v>
      </c>
      <c r="EJ149" s="45">
        <f>F28</f>
        <v>15</v>
      </c>
      <c r="EK149" s="45">
        <f>F72</f>
        <v>59</v>
      </c>
      <c r="EL149" s="45">
        <f>F20</f>
        <v>7</v>
      </c>
      <c r="EM149" s="45">
        <f>F94</f>
        <v>81</v>
      </c>
      <c r="EN149" s="46">
        <f>F57</f>
        <v>44</v>
      </c>
      <c r="EO149" s="47">
        <f t="shared" si="149"/>
        <v>20049</v>
      </c>
      <c r="EP149" s="2"/>
      <c r="EQ149" s="48" t="s">
        <v>19</v>
      </c>
      <c r="ER149" s="49" t="s">
        <v>93</v>
      </c>
      <c r="ES149" s="49" t="s">
        <v>36</v>
      </c>
      <c r="ET149" s="49" t="s">
        <v>99</v>
      </c>
      <c r="EU149" s="49" t="s">
        <v>31</v>
      </c>
      <c r="EV149" s="49" t="s">
        <v>18</v>
      </c>
      <c r="EW149" s="49" t="s">
        <v>37</v>
      </c>
      <c r="EX149" s="49" t="s">
        <v>13</v>
      </c>
      <c r="EY149" s="50" t="s">
        <v>98</v>
      </c>
      <c r="EZ149" s="42"/>
      <c r="FA149" s="24"/>
      <c r="FC149" s="19"/>
      <c r="FD149" s="34"/>
      <c r="FE149" s="44">
        <f>F79</f>
        <v>66</v>
      </c>
      <c r="FF149" s="45">
        <f>F49</f>
        <v>36</v>
      </c>
      <c r="FG149" s="45">
        <f>F37</f>
        <v>24</v>
      </c>
      <c r="FH149" s="45">
        <f>F60</f>
        <v>47</v>
      </c>
      <c r="FI149" s="45">
        <f>F30</f>
        <v>17</v>
      </c>
      <c r="FJ149" s="45">
        <f>F72</f>
        <v>59</v>
      </c>
      <c r="FK149" s="45">
        <f>F14</f>
        <v>1</v>
      </c>
      <c r="FL149" s="45">
        <f>F92</f>
        <v>79</v>
      </c>
      <c r="FM149" s="46">
        <f>F53</f>
        <v>40</v>
      </c>
      <c r="FN149" s="47">
        <f t="shared" si="150"/>
        <v>20049</v>
      </c>
      <c r="FO149" s="2"/>
      <c r="FP149" s="48" t="s">
        <v>27</v>
      </c>
      <c r="FQ149" s="49" t="s">
        <v>23</v>
      </c>
      <c r="FR149" s="49" t="s">
        <v>22</v>
      </c>
      <c r="FS149" s="49" t="s">
        <v>16</v>
      </c>
      <c r="FT149" s="49" t="s">
        <v>17</v>
      </c>
      <c r="FU149" s="49" t="s">
        <v>18</v>
      </c>
      <c r="FV149" s="49" t="s">
        <v>81</v>
      </c>
      <c r="FW149" s="49" t="s">
        <v>86</v>
      </c>
      <c r="FX149" s="50" t="s">
        <v>82</v>
      </c>
      <c r="FY149" s="42"/>
      <c r="FZ149" s="24"/>
      <c r="GB149" s="19"/>
      <c r="GC149" s="34"/>
      <c r="GD149" s="44">
        <f>F83</f>
        <v>70</v>
      </c>
      <c r="GE149" s="45">
        <f>F41</f>
        <v>28</v>
      </c>
      <c r="GF149" s="45">
        <f>F35</f>
        <v>22</v>
      </c>
      <c r="GG149" s="45">
        <f>F66</f>
        <v>53</v>
      </c>
      <c r="GH149" s="45">
        <f>F24</f>
        <v>11</v>
      </c>
      <c r="GI149" s="45">
        <f>F72</f>
        <v>59</v>
      </c>
      <c r="GJ149" s="45">
        <f>F22</f>
        <v>9</v>
      </c>
      <c r="GK149" s="45">
        <f>F88</f>
        <v>75</v>
      </c>
      <c r="GL149" s="46">
        <f>F55</f>
        <v>42</v>
      </c>
      <c r="GM149" s="47">
        <f t="shared" si="151"/>
        <v>20049</v>
      </c>
      <c r="GN149" s="2"/>
      <c r="GO149" s="48" t="s">
        <v>43</v>
      </c>
      <c r="GP149" s="49" t="s">
        <v>75</v>
      </c>
      <c r="GQ149" s="49" t="s">
        <v>11</v>
      </c>
      <c r="GR149" s="49" t="s">
        <v>38</v>
      </c>
      <c r="GS149" s="49" t="s">
        <v>73</v>
      </c>
      <c r="GT149" s="49" t="s">
        <v>18</v>
      </c>
      <c r="GU149" s="49" t="s">
        <v>45</v>
      </c>
      <c r="GV149" s="49" t="s">
        <v>68</v>
      </c>
      <c r="GW149" s="50" t="s">
        <v>14</v>
      </c>
      <c r="GX149" s="42"/>
      <c r="GY149" s="24"/>
    </row>
    <row r="150" spans="9:207" x14ac:dyDescent="0.2">
      <c r="I150" s="19"/>
      <c r="J150" s="34"/>
      <c r="K150" s="44">
        <f>F25</f>
        <v>12</v>
      </c>
      <c r="L150" s="45">
        <f>F69</f>
        <v>56</v>
      </c>
      <c r="M150" s="45">
        <f>F59</f>
        <v>46</v>
      </c>
      <c r="N150" s="45">
        <f>F94</f>
        <v>81</v>
      </c>
      <c r="O150" s="45">
        <f>F57</f>
        <v>44</v>
      </c>
      <c r="P150" s="45">
        <f>F20</f>
        <v>7</v>
      </c>
      <c r="Q150" s="45">
        <f>F46</f>
        <v>33</v>
      </c>
      <c r="R150" s="45">
        <f>F36</f>
        <v>23</v>
      </c>
      <c r="S150" s="46">
        <f>F80</f>
        <v>67</v>
      </c>
      <c r="T150" s="47">
        <f t="shared" si="144"/>
        <v>20049</v>
      </c>
      <c r="U150" s="2"/>
      <c r="V150" s="48" t="s">
        <v>62</v>
      </c>
      <c r="W150" s="49" t="s">
        <v>42</v>
      </c>
      <c r="X150" s="49" t="s">
        <v>25</v>
      </c>
      <c r="Y150" s="49" t="s">
        <v>13</v>
      </c>
      <c r="Z150" s="49" t="s">
        <v>98</v>
      </c>
      <c r="AA150" s="49" t="s">
        <v>37</v>
      </c>
      <c r="AB150" s="49" t="s">
        <v>50</v>
      </c>
      <c r="AC150" s="49" t="s">
        <v>80</v>
      </c>
      <c r="AD150" s="50" t="s">
        <v>70</v>
      </c>
      <c r="AE150" s="42"/>
      <c r="AF150" s="24"/>
      <c r="AH150" s="19"/>
      <c r="AI150" s="34"/>
      <c r="AJ150" s="44">
        <f>F29</f>
        <v>16</v>
      </c>
      <c r="AK150" s="45">
        <f>F75</f>
        <v>62</v>
      </c>
      <c r="AL150" s="45">
        <f>F67</f>
        <v>54</v>
      </c>
      <c r="AM150" s="45">
        <f>F86</f>
        <v>73</v>
      </c>
      <c r="AN150" s="45">
        <f>F51</f>
        <v>38</v>
      </c>
      <c r="AO150" s="45">
        <f>F16</f>
        <v>3</v>
      </c>
      <c r="AP150" s="45">
        <f>F44</f>
        <v>31</v>
      </c>
      <c r="AQ150" s="45">
        <f>F36</f>
        <v>23</v>
      </c>
      <c r="AR150" s="46">
        <f>F82</f>
        <v>69</v>
      </c>
      <c r="AS150" s="47">
        <f t="shared" si="145"/>
        <v>20049</v>
      </c>
      <c r="AT150" s="2"/>
      <c r="AU150" s="48" t="s">
        <v>21</v>
      </c>
      <c r="AV150" s="49" t="s">
        <v>69</v>
      </c>
      <c r="AW150" s="49" t="s">
        <v>30</v>
      </c>
      <c r="AX150" s="49" t="s">
        <v>60</v>
      </c>
      <c r="AY150" s="49" t="s">
        <v>51</v>
      </c>
      <c r="AZ150" s="49" t="s">
        <v>12</v>
      </c>
      <c r="BA150" s="49" t="s">
        <v>39</v>
      </c>
      <c r="BB150" s="49" t="s">
        <v>80</v>
      </c>
      <c r="BC150" s="50" t="s">
        <v>92</v>
      </c>
      <c r="BD150" s="42"/>
      <c r="BE150" s="24"/>
      <c r="BG150" s="19"/>
      <c r="BH150" s="34"/>
      <c r="BI150" s="44">
        <f>F23</f>
        <v>10</v>
      </c>
      <c r="BJ150" s="45">
        <f>F71</f>
        <v>58</v>
      </c>
      <c r="BK150" s="45">
        <f>F65</f>
        <v>52</v>
      </c>
      <c r="BL150" s="45">
        <f>F88</f>
        <v>75</v>
      </c>
      <c r="BM150" s="45">
        <f>F55</f>
        <v>42</v>
      </c>
      <c r="BN150" s="45">
        <f>F22</f>
        <v>9</v>
      </c>
      <c r="BO150" s="45">
        <f>F42</f>
        <v>29</v>
      </c>
      <c r="BP150" s="45">
        <f>F36</f>
        <v>23</v>
      </c>
      <c r="BQ150" s="46">
        <f>F84</f>
        <v>71</v>
      </c>
      <c r="BR150" s="47">
        <f t="shared" si="146"/>
        <v>20049</v>
      </c>
      <c r="BS150" s="2"/>
      <c r="BT150" s="48" t="s">
        <v>95</v>
      </c>
      <c r="BU150" s="49" t="s">
        <v>26</v>
      </c>
      <c r="BV150" s="49" t="s">
        <v>56</v>
      </c>
      <c r="BW150" s="49" t="s">
        <v>68</v>
      </c>
      <c r="BX150" s="49" t="s">
        <v>14</v>
      </c>
      <c r="BY150" s="49" t="s">
        <v>45</v>
      </c>
      <c r="BZ150" s="49" t="s">
        <v>67</v>
      </c>
      <c r="CA150" s="49" t="s">
        <v>80</v>
      </c>
      <c r="CB150" s="50" t="s">
        <v>32</v>
      </c>
      <c r="CC150" s="42"/>
      <c r="CD150" s="24"/>
      <c r="CF150" s="19"/>
      <c r="CG150" s="34"/>
      <c r="CH150" s="44">
        <f>F31</f>
        <v>18</v>
      </c>
      <c r="CI150" s="45">
        <f>F73</f>
        <v>60</v>
      </c>
      <c r="CJ150" s="45">
        <f>F61</f>
        <v>48</v>
      </c>
      <c r="CK150" s="45">
        <f>F92</f>
        <v>79</v>
      </c>
      <c r="CL150" s="45">
        <f>F53</f>
        <v>40</v>
      </c>
      <c r="CM150" s="45">
        <f>F14</f>
        <v>1</v>
      </c>
      <c r="CN150" s="45">
        <f>F48</f>
        <v>35</v>
      </c>
      <c r="CO150" s="45">
        <f>F36</f>
        <v>23</v>
      </c>
      <c r="CP150" s="46">
        <f>F78</f>
        <v>65</v>
      </c>
      <c r="CQ150" s="47">
        <f t="shared" si="147"/>
        <v>20049</v>
      </c>
      <c r="CR150" s="2"/>
      <c r="CS150" s="48" t="s">
        <v>79</v>
      </c>
      <c r="CT150" s="49" t="s">
        <v>87</v>
      </c>
      <c r="CU150" s="49" t="s">
        <v>83</v>
      </c>
      <c r="CV150" s="49" t="s">
        <v>86</v>
      </c>
      <c r="CW150" s="49" t="s">
        <v>82</v>
      </c>
      <c r="CX150" s="49" t="s">
        <v>81</v>
      </c>
      <c r="CY150" s="49" t="s">
        <v>84</v>
      </c>
      <c r="CZ150" s="49" t="s">
        <v>80</v>
      </c>
      <c r="DA150" s="50" t="s">
        <v>85</v>
      </c>
      <c r="DB150" s="42"/>
      <c r="DC150" s="24"/>
      <c r="DE150" s="19"/>
      <c r="DF150" s="34"/>
      <c r="DG150" s="44">
        <f>F23</f>
        <v>10</v>
      </c>
      <c r="DH150" s="45">
        <f>F69</f>
        <v>56</v>
      </c>
      <c r="DI150" s="45">
        <f>F61</f>
        <v>48</v>
      </c>
      <c r="DJ150" s="45">
        <f>F92</f>
        <v>79</v>
      </c>
      <c r="DK150" s="45">
        <f>F57</f>
        <v>44</v>
      </c>
      <c r="DL150" s="45">
        <f>F22</f>
        <v>9</v>
      </c>
      <c r="DM150" s="45">
        <f>F44</f>
        <v>31</v>
      </c>
      <c r="DN150" s="45">
        <f>F36</f>
        <v>23</v>
      </c>
      <c r="DO150" s="46">
        <f>F82</f>
        <v>69</v>
      </c>
      <c r="DP150" s="47">
        <f t="shared" si="148"/>
        <v>20049</v>
      </c>
      <c r="DQ150" s="2"/>
      <c r="DR150" s="48" t="s">
        <v>95</v>
      </c>
      <c r="DS150" s="49" t="s">
        <v>42</v>
      </c>
      <c r="DT150" s="49" t="s">
        <v>83</v>
      </c>
      <c r="DU150" s="49" t="s">
        <v>86</v>
      </c>
      <c r="DV150" s="49" t="s">
        <v>98</v>
      </c>
      <c r="DW150" s="49" t="s">
        <v>45</v>
      </c>
      <c r="DX150" s="49" t="s">
        <v>39</v>
      </c>
      <c r="DY150" s="49" t="s">
        <v>80</v>
      </c>
      <c r="DZ150" s="50" t="s">
        <v>92</v>
      </c>
      <c r="EA150" s="42"/>
      <c r="EB150" s="24"/>
      <c r="ED150" s="19"/>
      <c r="EE150" s="34"/>
      <c r="EF150" s="44">
        <f>F31</f>
        <v>18</v>
      </c>
      <c r="EG150" s="45">
        <f>F75</f>
        <v>62</v>
      </c>
      <c r="EH150" s="45">
        <f>F65</f>
        <v>52</v>
      </c>
      <c r="EI150" s="45">
        <f>F88</f>
        <v>75</v>
      </c>
      <c r="EJ150" s="45">
        <f>F51</f>
        <v>38</v>
      </c>
      <c r="EK150" s="45">
        <f>F14</f>
        <v>1</v>
      </c>
      <c r="EL150" s="45">
        <f>F46</f>
        <v>33</v>
      </c>
      <c r="EM150" s="45">
        <f>F36</f>
        <v>23</v>
      </c>
      <c r="EN150" s="46">
        <f>F80</f>
        <v>67</v>
      </c>
      <c r="EO150" s="47">
        <f t="shared" si="149"/>
        <v>20049</v>
      </c>
      <c r="EP150" s="2"/>
      <c r="EQ150" s="48" t="s">
        <v>79</v>
      </c>
      <c r="ER150" s="49" t="s">
        <v>69</v>
      </c>
      <c r="ES150" s="49" t="s">
        <v>56</v>
      </c>
      <c r="ET150" s="49" t="s">
        <v>68</v>
      </c>
      <c r="EU150" s="49" t="s">
        <v>51</v>
      </c>
      <c r="EV150" s="49" t="s">
        <v>81</v>
      </c>
      <c r="EW150" s="49" t="s">
        <v>50</v>
      </c>
      <c r="EX150" s="49" t="s">
        <v>80</v>
      </c>
      <c r="EY150" s="50" t="s">
        <v>70</v>
      </c>
      <c r="EZ150" s="42"/>
      <c r="FA150" s="24"/>
      <c r="FC150" s="19"/>
      <c r="FD150" s="34"/>
      <c r="FE150" s="44">
        <f>F29</f>
        <v>16</v>
      </c>
      <c r="FF150" s="45">
        <f>F71</f>
        <v>58</v>
      </c>
      <c r="FG150" s="45">
        <f>F59</f>
        <v>46</v>
      </c>
      <c r="FH150" s="45">
        <f>F94</f>
        <v>81</v>
      </c>
      <c r="FI150" s="45">
        <f>F55</f>
        <v>42</v>
      </c>
      <c r="FJ150" s="45">
        <f>F16</f>
        <v>3</v>
      </c>
      <c r="FK150" s="45">
        <f>F48</f>
        <v>35</v>
      </c>
      <c r="FL150" s="45">
        <f>F36</f>
        <v>23</v>
      </c>
      <c r="FM150" s="46">
        <f>F78</f>
        <v>65</v>
      </c>
      <c r="FN150" s="47">
        <f t="shared" si="150"/>
        <v>20049</v>
      </c>
      <c r="FO150" s="2"/>
      <c r="FP150" s="48" t="s">
        <v>21</v>
      </c>
      <c r="FQ150" s="49" t="s">
        <v>26</v>
      </c>
      <c r="FR150" s="49" t="s">
        <v>25</v>
      </c>
      <c r="FS150" s="49" t="s">
        <v>13</v>
      </c>
      <c r="FT150" s="49" t="s">
        <v>14</v>
      </c>
      <c r="FU150" s="49" t="s">
        <v>12</v>
      </c>
      <c r="FV150" s="49" t="s">
        <v>84</v>
      </c>
      <c r="FW150" s="49" t="s">
        <v>80</v>
      </c>
      <c r="FX150" s="50" t="s">
        <v>85</v>
      </c>
      <c r="FY150" s="42"/>
      <c r="FZ150" s="24"/>
      <c r="GB150" s="19"/>
      <c r="GC150" s="34"/>
      <c r="GD150" s="44">
        <f>F25</f>
        <v>12</v>
      </c>
      <c r="GE150" s="45">
        <f>F73</f>
        <v>60</v>
      </c>
      <c r="GF150" s="45">
        <f>F67</f>
        <v>54</v>
      </c>
      <c r="GG150" s="45">
        <f>F86</f>
        <v>73</v>
      </c>
      <c r="GH150" s="45">
        <f>F53</f>
        <v>40</v>
      </c>
      <c r="GI150" s="45">
        <f>F20</f>
        <v>7</v>
      </c>
      <c r="GJ150" s="45">
        <f>F42</f>
        <v>29</v>
      </c>
      <c r="GK150" s="45">
        <f>F36</f>
        <v>23</v>
      </c>
      <c r="GL150" s="46">
        <f>F84</f>
        <v>71</v>
      </c>
      <c r="GM150" s="47">
        <f t="shared" si="151"/>
        <v>20049</v>
      </c>
      <c r="GN150" s="2"/>
      <c r="GO150" s="48" t="s">
        <v>62</v>
      </c>
      <c r="GP150" s="49" t="s">
        <v>87</v>
      </c>
      <c r="GQ150" s="49" t="s">
        <v>30</v>
      </c>
      <c r="GR150" s="49" t="s">
        <v>60</v>
      </c>
      <c r="GS150" s="49" t="s">
        <v>82</v>
      </c>
      <c r="GT150" s="49" t="s">
        <v>37</v>
      </c>
      <c r="GU150" s="49" t="s">
        <v>67</v>
      </c>
      <c r="GV150" s="49" t="s">
        <v>80</v>
      </c>
      <c r="GW150" s="50" t="s">
        <v>32</v>
      </c>
      <c r="GX150" s="42"/>
      <c r="GY150" s="24"/>
    </row>
    <row r="151" spans="9:207" x14ac:dyDescent="0.2">
      <c r="I151" s="19"/>
      <c r="J151" s="34"/>
      <c r="K151" s="44">
        <f>F41</f>
        <v>28</v>
      </c>
      <c r="L151" s="45">
        <f>F34</f>
        <v>21</v>
      </c>
      <c r="M151" s="45">
        <f>F78</f>
        <v>65</v>
      </c>
      <c r="N151" s="45">
        <f>F29</f>
        <v>16</v>
      </c>
      <c r="O151" s="45">
        <f>F76</f>
        <v>63</v>
      </c>
      <c r="P151" s="45">
        <f>F66</f>
        <v>53</v>
      </c>
      <c r="Q151" s="45">
        <f>F89</f>
        <v>76</v>
      </c>
      <c r="R151" s="45">
        <f>F55</f>
        <v>42</v>
      </c>
      <c r="S151" s="46">
        <f>F18</f>
        <v>5</v>
      </c>
      <c r="T151" s="47">
        <f t="shared" si="144"/>
        <v>20049</v>
      </c>
      <c r="U151" s="2"/>
      <c r="V151" s="48" t="s">
        <v>75</v>
      </c>
      <c r="W151" s="49" t="s">
        <v>58</v>
      </c>
      <c r="X151" s="49" t="s">
        <v>85</v>
      </c>
      <c r="Y151" s="49" t="s">
        <v>21</v>
      </c>
      <c r="Z151" s="49" t="s">
        <v>61</v>
      </c>
      <c r="AA151" s="49" t="s">
        <v>38</v>
      </c>
      <c r="AB151" s="49" t="s">
        <v>33</v>
      </c>
      <c r="AC151" s="49" t="s">
        <v>14</v>
      </c>
      <c r="AD151" s="50" t="s">
        <v>94</v>
      </c>
      <c r="AE151" s="42"/>
      <c r="AF151" s="24"/>
      <c r="AH151" s="19"/>
      <c r="AI151" s="34"/>
      <c r="AJ151" s="44">
        <f>F49</f>
        <v>36</v>
      </c>
      <c r="AK151" s="45">
        <f>F38</f>
        <v>25</v>
      </c>
      <c r="AL151" s="45">
        <f>F84</f>
        <v>71</v>
      </c>
      <c r="AM151" s="45">
        <f>F25</f>
        <v>12</v>
      </c>
      <c r="AN151" s="45">
        <f>F68</f>
        <v>55</v>
      </c>
      <c r="AO151" s="45">
        <f>F60</f>
        <v>47</v>
      </c>
      <c r="AP151" s="45">
        <f>F91</f>
        <v>78</v>
      </c>
      <c r="AQ151" s="45">
        <f>F53</f>
        <v>40</v>
      </c>
      <c r="AR151" s="46">
        <f>F18</f>
        <v>5</v>
      </c>
      <c r="AS151" s="47">
        <f t="shared" si="145"/>
        <v>20049</v>
      </c>
      <c r="AT151" s="2"/>
      <c r="AU151" s="48" t="s">
        <v>23</v>
      </c>
      <c r="AV151" s="49" t="s">
        <v>71</v>
      </c>
      <c r="AW151" s="49" t="s">
        <v>32</v>
      </c>
      <c r="AX151" s="49" t="s">
        <v>62</v>
      </c>
      <c r="AY151" s="49" t="s">
        <v>53</v>
      </c>
      <c r="AZ151" s="49" t="s">
        <v>16</v>
      </c>
      <c r="BA151" s="49" t="s">
        <v>41</v>
      </c>
      <c r="BB151" s="49" t="s">
        <v>82</v>
      </c>
      <c r="BC151" s="50" t="s">
        <v>94</v>
      </c>
      <c r="BD151" s="42"/>
      <c r="BE151" s="24"/>
      <c r="BG151" s="19"/>
      <c r="BH151" s="34"/>
      <c r="BI151" s="44">
        <f>F47</f>
        <v>34</v>
      </c>
      <c r="BJ151" s="45">
        <f>F32</f>
        <v>19</v>
      </c>
      <c r="BK151" s="45">
        <f>F80</f>
        <v>67</v>
      </c>
      <c r="BL151" s="45">
        <f>F31</f>
        <v>18</v>
      </c>
      <c r="BM151" s="45">
        <f>F70</f>
        <v>57</v>
      </c>
      <c r="BN151" s="45">
        <f>F64</f>
        <v>51</v>
      </c>
      <c r="BO151" s="45">
        <f>F93</f>
        <v>80</v>
      </c>
      <c r="BP151" s="45">
        <f>F51</f>
        <v>38</v>
      </c>
      <c r="BQ151" s="46">
        <f>F18</f>
        <v>5</v>
      </c>
      <c r="BR151" s="47">
        <f t="shared" si="146"/>
        <v>20049</v>
      </c>
      <c r="BS151" s="2"/>
      <c r="BT151" s="48" t="s">
        <v>15</v>
      </c>
      <c r="BU151" s="49" t="s">
        <v>44</v>
      </c>
      <c r="BV151" s="49" t="s">
        <v>70</v>
      </c>
      <c r="BW151" s="49" t="s">
        <v>79</v>
      </c>
      <c r="BX151" s="49" t="s">
        <v>34</v>
      </c>
      <c r="BY151" s="49" t="s">
        <v>66</v>
      </c>
      <c r="BZ151" s="49" t="s">
        <v>28</v>
      </c>
      <c r="CA151" s="49" t="s">
        <v>51</v>
      </c>
      <c r="CB151" s="50" t="s">
        <v>94</v>
      </c>
      <c r="CC151" s="42"/>
      <c r="CD151" s="24"/>
      <c r="CF151" s="19"/>
      <c r="CG151" s="34"/>
      <c r="CH151" s="44">
        <f>F43</f>
        <v>30</v>
      </c>
      <c r="CI151" s="45">
        <f>F40</f>
        <v>27</v>
      </c>
      <c r="CJ151" s="45">
        <f>F82</f>
        <v>69</v>
      </c>
      <c r="CK151" s="45">
        <f>F23</f>
        <v>10</v>
      </c>
      <c r="CL151" s="45">
        <f>F74</f>
        <v>61</v>
      </c>
      <c r="CM151" s="45">
        <f>F62</f>
        <v>49</v>
      </c>
      <c r="CN151" s="45">
        <f>F87</f>
        <v>74</v>
      </c>
      <c r="CO151" s="45">
        <f>F57</f>
        <v>44</v>
      </c>
      <c r="CP151" s="46">
        <f>F18</f>
        <v>5</v>
      </c>
      <c r="CQ151" s="47">
        <f t="shared" si="147"/>
        <v>20049</v>
      </c>
      <c r="CR151" s="2"/>
      <c r="CS151" s="48" t="s">
        <v>93</v>
      </c>
      <c r="CT151" s="49" t="s">
        <v>96</v>
      </c>
      <c r="CU151" s="49" t="s">
        <v>92</v>
      </c>
      <c r="CV151" s="49" t="s">
        <v>95</v>
      </c>
      <c r="CW151" s="49" t="s">
        <v>91</v>
      </c>
      <c r="CX151" s="49" t="s">
        <v>99</v>
      </c>
      <c r="CY151" s="49" t="s">
        <v>97</v>
      </c>
      <c r="CZ151" s="49" t="s">
        <v>98</v>
      </c>
      <c r="DA151" s="50" t="s">
        <v>94</v>
      </c>
      <c r="DB151" s="42"/>
      <c r="DC151" s="24"/>
      <c r="DE151" s="19"/>
      <c r="DF151" s="34"/>
      <c r="DG151" s="44">
        <f>F43</f>
        <v>30</v>
      </c>
      <c r="DH151" s="45">
        <f>F32</f>
        <v>19</v>
      </c>
      <c r="DI151" s="45">
        <f>F78</f>
        <v>65</v>
      </c>
      <c r="DJ151" s="45">
        <f>F31</f>
        <v>18</v>
      </c>
      <c r="DK151" s="45">
        <f>F74</f>
        <v>61</v>
      </c>
      <c r="DL151" s="45">
        <f>F66</f>
        <v>53</v>
      </c>
      <c r="DM151" s="45">
        <f>F91</f>
        <v>78</v>
      </c>
      <c r="DN151" s="45">
        <f>F53</f>
        <v>40</v>
      </c>
      <c r="DO151" s="46">
        <f>F18</f>
        <v>5</v>
      </c>
      <c r="DP151" s="47">
        <f t="shared" si="148"/>
        <v>20049</v>
      </c>
      <c r="DQ151" s="2"/>
      <c r="DR151" s="48" t="s">
        <v>93</v>
      </c>
      <c r="DS151" s="49" t="s">
        <v>44</v>
      </c>
      <c r="DT151" s="49" t="s">
        <v>85</v>
      </c>
      <c r="DU151" s="49" t="s">
        <v>79</v>
      </c>
      <c r="DV151" s="49" t="s">
        <v>91</v>
      </c>
      <c r="DW151" s="49" t="s">
        <v>38</v>
      </c>
      <c r="DX151" s="49" t="s">
        <v>41</v>
      </c>
      <c r="DY151" s="49" t="s">
        <v>82</v>
      </c>
      <c r="DZ151" s="50" t="s">
        <v>94</v>
      </c>
      <c r="EA151" s="42"/>
      <c r="EB151" s="24"/>
      <c r="ED151" s="19"/>
      <c r="EE151" s="34"/>
      <c r="EF151" s="44">
        <f>F47</f>
        <v>34</v>
      </c>
      <c r="EG151" s="45">
        <f>F40</f>
        <v>27</v>
      </c>
      <c r="EH151" s="45">
        <f>F84</f>
        <v>71</v>
      </c>
      <c r="EI151" s="45">
        <f>F23</f>
        <v>10</v>
      </c>
      <c r="EJ151" s="45">
        <f>F70</f>
        <v>57</v>
      </c>
      <c r="EK151" s="45">
        <f>F60</f>
        <v>47</v>
      </c>
      <c r="EL151" s="45">
        <f>F89</f>
        <v>76</v>
      </c>
      <c r="EM151" s="45">
        <f>F55</f>
        <v>42</v>
      </c>
      <c r="EN151" s="46">
        <f>F18</f>
        <v>5</v>
      </c>
      <c r="EO151" s="47">
        <f t="shared" si="149"/>
        <v>20049</v>
      </c>
      <c r="EP151" s="2"/>
      <c r="EQ151" s="48" t="s">
        <v>15</v>
      </c>
      <c r="ER151" s="49" t="s">
        <v>96</v>
      </c>
      <c r="ES151" s="49" t="s">
        <v>32</v>
      </c>
      <c r="ET151" s="49" t="s">
        <v>95</v>
      </c>
      <c r="EU151" s="49" t="s">
        <v>34</v>
      </c>
      <c r="EV151" s="49" t="s">
        <v>16</v>
      </c>
      <c r="EW151" s="49" t="s">
        <v>33</v>
      </c>
      <c r="EX151" s="49" t="s">
        <v>14</v>
      </c>
      <c r="EY151" s="50" t="s">
        <v>94</v>
      </c>
      <c r="EZ151" s="42"/>
      <c r="FA151" s="24"/>
      <c r="FC151" s="19"/>
      <c r="FD151" s="34"/>
      <c r="FE151" s="44">
        <f>F41</f>
        <v>28</v>
      </c>
      <c r="FF151" s="45">
        <f>F38</f>
        <v>25</v>
      </c>
      <c r="FG151" s="45">
        <f>F80</f>
        <v>67</v>
      </c>
      <c r="FH151" s="45">
        <f>F25</f>
        <v>12</v>
      </c>
      <c r="FI151" s="45">
        <f>F76</f>
        <v>63</v>
      </c>
      <c r="FJ151" s="45">
        <f>F64</f>
        <v>51</v>
      </c>
      <c r="FK151" s="45">
        <f>F87</f>
        <v>74</v>
      </c>
      <c r="FL151" s="45">
        <f>F57</f>
        <v>44</v>
      </c>
      <c r="FM151" s="46">
        <f>F18</f>
        <v>5</v>
      </c>
      <c r="FN151" s="47">
        <f t="shared" si="150"/>
        <v>20049</v>
      </c>
      <c r="FO151" s="2"/>
      <c r="FP151" s="48" t="s">
        <v>75</v>
      </c>
      <c r="FQ151" s="49" t="s">
        <v>71</v>
      </c>
      <c r="FR151" s="49" t="s">
        <v>70</v>
      </c>
      <c r="FS151" s="49" t="s">
        <v>62</v>
      </c>
      <c r="FT151" s="49" t="s">
        <v>61</v>
      </c>
      <c r="FU151" s="49" t="s">
        <v>66</v>
      </c>
      <c r="FV151" s="49" t="s">
        <v>97</v>
      </c>
      <c r="FW151" s="49" t="s">
        <v>98</v>
      </c>
      <c r="FX151" s="50" t="s">
        <v>94</v>
      </c>
      <c r="FY151" s="42"/>
      <c r="FZ151" s="24"/>
      <c r="GB151" s="19"/>
      <c r="GC151" s="34"/>
      <c r="GD151" s="44">
        <f>F49</f>
        <v>36</v>
      </c>
      <c r="GE151" s="45">
        <f>F34</f>
        <v>21</v>
      </c>
      <c r="GF151" s="45">
        <f>F82</f>
        <v>69</v>
      </c>
      <c r="GG151" s="45">
        <f>F29</f>
        <v>16</v>
      </c>
      <c r="GH151" s="45">
        <f>F68</f>
        <v>55</v>
      </c>
      <c r="GI151" s="45">
        <f>F62</f>
        <v>49</v>
      </c>
      <c r="GJ151" s="45">
        <f>F93</f>
        <v>80</v>
      </c>
      <c r="GK151" s="45">
        <f>F51</f>
        <v>38</v>
      </c>
      <c r="GL151" s="46">
        <f>F18</f>
        <v>5</v>
      </c>
      <c r="GM151" s="47">
        <f t="shared" si="151"/>
        <v>20049</v>
      </c>
      <c r="GN151" s="2"/>
      <c r="GO151" s="48" t="s">
        <v>23</v>
      </c>
      <c r="GP151" s="49" t="s">
        <v>58</v>
      </c>
      <c r="GQ151" s="49" t="s">
        <v>92</v>
      </c>
      <c r="GR151" s="49" t="s">
        <v>21</v>
      </c>
      <c r="GS151" s="49" t="s">
        <v>53</v>
      </c>
      <c r="GT151" s="49" t="s">
        <v>99</v>
      </c>
      <c r="GU151" s="49" t="s">
        <v>28</v>
      </c>
      <c r="GV151" s="49" t="s">
        <v>51</v>
      </c>
      <c r="GW151" s="50" t="s">
        <v>94</v>
      </c>
      <c r="GX151" s="42"/>
      <c r="GY151" s="24"/>
    </row>
    <row r="152" spans="9:207" x14ac:dyDescent="0.2">
      <c r="I152" s="19"/>
      <c r="J152" s="34"/>
      <c r="K152" s="44">
        <f>F73</f>
        <v>60</v>
      </c>
      <c r="L152" s="45">
        <f>F63</f>
        <v>50</v>
      </c>
      <c r="M152" s="45">
        <f>F26</f>
        <v>13</v>
      </c>
      <c r="N152" s="45">
        <f>F52</f>
        <v>39</v>
      </c>
      <c r="O152" s="45">
        <f>F15</f>
        <v>2</v>
      </c>
      <c r="P152" s="45">
        <f>F86</f>
        <v>73</v>
      </c>
      <c r="Q152" s="45">
        <f>F40</f>
        <v>27</v>
      </c>
      <c r="R152" s="45">
        <f>F84</f>
        <v>71</v>
      </c>
      <c r="S152" s="46">
        <f>F47</f>
        <v>34</v>
      </c>
      <c r="T152" s="47">
        <f t="shared" si="144"/>
        <v>20049</v>
      </c>
      <c r="U152" s="2"/>
      <c r="V152" s="48" t="s">
        <v>87</v>
      </c>
      <c r="W152" s="49" t="s">
        <v>74</v>
      </c>
      <c r="X152" s="49" t="s">
        <v>57</v>
      </c>
      <c r="Y152" s="49" t="s">
        <v>40</v>
      </c>
      <c r="Z152" s="49" t="s">
        <v>20</v>
      </c>
      <c r="AA152" s="49" t="s">
        <v>60</v>
      </c>
      <c r="AB152" s="49" t="s">
        <v>96</v>
      </c>
      <c r="AC152" s="49" t="s">
        <v>32</v>
      </c>
      <c r="AD152" s="50" t="s">
        <v>15</v>
      </c>
      <c r="AE152" s="42"/>
      <c r="AF152" s="24"/>
      <c r="AH152" s="19"/>
      <c r="AI152" s="34"/>
      <c r="AJ152" s="44">
        <f>F71</f>
        <v>58</v>
      </c>
      <c r="AK152" s="45">
        <f>F63</f>
        <v>50</v>
      </c>
      <c r="AL152" s="45">
        <f>F28</f>
        <v>15</v>
      </c>
      <c r="AM152" s="45">
        <f>F56</f>
        <v>43</v>
      </c>
      <c r="AN152" s="45">
        <f>F21</f>
        <v>8</v>
      </c>
      <c r="AO152" s="45">
        <f>F94</f>
        <v>81</v>
      </c>
      <c r="AP152" s="45">
        <f>F32</f>
        <v>19</v>
      </c>
      <c r="AQ152" s="45">
        <f>F78</f>
        <v>65</v>
      </c>
      <c r="AR152" s="46">
        <f>F43</f>
        <v>30</v>
      </c>
      <c r="AS152" s="47">
        <f t="shared" si="145"/>
        <v>20049</v>
      </c>
      <c r="AT152" s="2"/>
      <c r="AU152" s="48" t="s">
        <v>26</v>
      </c>
      <c r="AV152" s="49" t="s">
        <v>74</v>
      </c>
      <c r="AW152" s="49" t="s">
        <v>31</v>
      </c>
      <c r="AX152" s="49" t="s">
        <v>65</v>
      </c>
      <c r="AY152" s="49" t="s">
        <v>52</v>
      </c>
      <c r="AZ152" s="49" t="s">
        <v>13</v>
      </c>
      <c r="BA152" s="49" t="s">
        <v>44</v>
      </c>
      <c r="BB152" s="49" t="s">
        <v>85</v>
      </c>
      <c r="BC152" s="50" t="s">
        <v>93</v>
      </c>
      <c r="BD152" s="42"/>
      <c r="BE152" s="24"/>
      <c r="BG152" s="19"/>
      <c r="BH152" s="34"/>
      <c r="BI152" s="44">
        <f>F69</f>
        <v>56</v>
      </c>
      <c r="BJ152" s="45">
        <f>F63</f>
        <v>50</v>
      </c>
      <c r="BK152" s="45">
        <f>F30</f>
        <v>17</v>
      </c>
      <c r="BL152" s="45">
        <f>F50</f>
        <v>37</v>
      </c>
      <c r="BM152" s="45">
        <f>F17</f>
        <v>4</v>
      </c>
      <c r="BN152" s="45">
        <f>F92</f>
        <v>79</v>
      </c>
      <c r="BO152" s="45">
        <f>F34</f>
        <v>21</v>
      </c>
      <c r="BP152" s="45">
        <f>F82</f>
        <v>69</v>
      </c>
      <c r="BQ152" s="46">
        <f>F49</f>
        <v>36</v>
      </c>
      <c r="BR152" s="47">
        <f t="shared" si="146"/>
        <v>20049</v>
      </c>
      <c r="BS152" s="2"/>
      <c r="BT152" s="48" t="s">
        <v>42</v>
      </c>
      <c r="BU152" s="49" t="s">
        <v>74</v>
      </c>
      <c r="BV152" s="49" t="s">
        <v>17</v>
      </c>
      <c r="BW152" s="49" t="s">
        <v>29</v>
      </c>
      <c r="BX152" s="49" t="s">
        <v>64</v>
      </c>
      <c r="BY152" s="49" t="s">
        <v>86</v>
      </c>
      <c r="BZ152" s="49" t="s">
        <v>58</v>
      </c>
      <c r="CA152" s="49" t="s">
        <v>92</v>
      </c>
      <c r="CB152" s="50" t="s">
        <v>23</v>
      </c>
      <c r="CC152" s="42"/>
      <c r="CD152" s="24"/>
      <c r="CF152" s="19"/>
      <c r="CG152" s="34"/>
      <c r="CH152" s="44">
        <f>F75</f>
        <v>62</v>
      </c>
      <c r="CI152" s="45">
        <f>F63</f>
        <v>50</v>
      </c>
      <c r="CJ152" s="45">
        <f>F24</f>
        <v>11</v>
      </c>
      <c r="CK152" s="45">
        <f>F58</f>
        <v>45</v>
      </c>
      <c r="CL152" s="45">
        <f>F19</f>
        <v>6</v>
      </c>
      <c r="CM152" s="45">
        <f>F88</f>
        <v>75</v>
      </c>
      <c r="CN152" s="45">
        <f>F38</f>
        <v>25</v>
      </c>
      <c r="CO152" s="45">
        <f>F80</f>
        <v>67</v>
      </c>
      <c r="CP152" s="46">
        <f>F41</f>
        <v>28</v>
      </c>
      <c r="CQ152" s="47">
        <f t="shared" si="147"/>
        <v>20049</v>
      </c>
      <c r="CR152" s="2"/>
      <c r="CS152" s="48" t="s">
        <v>69</v>
      </c>
      <c r="CT152" s="49" t="s">
        <v>74</v>
      </c>
      <c r="CU152" s="49" t="s">
        <v>73</v>
      </c>
      <c r="CV152" s="49" t="s">
        <v>76</v>
      </c>
      <c r="CW152" s="49" t="s">
        <v>72</v>
      </c>
      <c r="CX152" s="49" t="s">
        <v>68</v>
      </c>
      <c r="CY152" s="49" t="s">
        <v>71</v>
      </c>
      <c r="CZ152" s="49" t="s">
        <v>70</v>
      </c>
      <c r="DA152" s="50" t="s">
        <v>75</v>
      </c>
      <c r="DB152" s="42"/>
      <c r="DC152" s="24"/>
      <c r="DE152" s="19"/>
      <c r="DF152" s="34"/>
      <c r="DG152" s="44">
        <f>F71</f>
        <v>58</v>
      </c>
      <c r="DH152" s="45">
        <f>F63</f>
        <v>50</v>
      </c>
      <c r="DI152" s="45">
        <f>F28</f>
        <v>15</v>
      </c>
      <c r="DJ152" s="45">
        <f>F50</f>
        <v>37</v>
      </c>
      <c r="DK152" s="45">
        <f>F15</f>
        <v>2</v>
      </c>
      <c r="DL152" s="45">
        <f>F88</f>
        <v>75</v>
      </c>
      <c r="DM152" s="45">
        <f>F38</f>
        <v>25</v>
      </c>
      <c r="DN152" s="45">
        <f>F84</f>
        <v>71</v>
      </c>
      <c r="DO152" s="46">
        <f>F49</f>
        <v>36</v>
      </c>
      <c r="DP152" s="47">
        <f t="shared" si="148"/>
        <v>20049</v>
      </c>
      <c r="DQ152" s="2"/>
      <c r="DR152" s="48" t="s">
        <v>26</v>
      </c>
      <c r="DS152" s="49" t="s">
        <v>74</v>
      </c>
      <c r="DT152" s="49" t="s">
        <v>31</v>
      </c>
      <c r="DU152" s="49" t="s">
        <v>29</v>
      </c>
      <c r="DV152" s="49" t="s">
        <v>20</v>
      </c>
      <c r="DW152" s="49" t="s">
        <v>68</v>
      </c>
      <c r="DX152" s="49" t="s">
        <v>71</v>
      </c>
      <c r="DY152" s="49" t="s">
        <v>32</v>
      </c>
      <c r="DZ152" s="50" t="s">
        <v>23</v>
      </c>
      <c r="EA152" s="42"/>
      <c r="EB152" s="24"/>
      <c r="ED152" s="19"/>
      <c r="EE152" s="34"/>
      <c r="EF152" s="44">
        <f>F73</f>
        <v>60</v>
      </c>
      <c r="EG152" s="45">
        <f>F63</f>
        <v>50</v>
      </c>
      <c r="EH152" s="45">
        <f>F26</f>
        <v>13</v>
      </c>
      <c r="EI152" s="45">
        <f>F58</f>
        <v>45</v>
      </c>
      <c r="EJ152" s="45">
        <f>F21</f>
        <v>8</v>
      </c>
      <c r="EK152" s="45">
        <f>F92</f>
        <v>79</v>
      </c>
      <c r="EL152" s="45">
        <f>F34</f>
        <v>21</v>
      </c>
      <c r="EM152" s="45">
        <f>F78</f>
        <v>65</v>
      </c>
      <c r="EN152" s="46">
        <f>F41</f>
        <v>28</v>
      </c>
      <c r="EO152" s="47">
        <f t="shared" si="149"/>
        <v>20049</v>
      </c>
      <c r="EP152" s="2"/>
      <c r="EQ152" s="48" t="s">
        <v>87</v>
      </c>
      <c r="ER152" s="49" t="s">
        <v>74</v>
      </c>
      <c r="ES152" s="49" t="s">
        <v>57</v>
      </c>
      <c r="ET152" s="49" t="s">
        <v>76</v>
      </c>
      <c r="EU152" s="49" t="s">
        <v>52</v>
      </c>
      <c r="EV152" s="49" t="s">
        <v>86</v>
      </c>
      <c r="EW152" s="49" t="s">
        <v>58</v>
      </c>
      <c r="EX152" s="49" t="s">
        <v>85</v>
      </c>
      <c r="EY152" s="50" t="s">
        <v>75</v>
      </c>
      <c r="EZ152" s="42"/>
      <c r="FA152" s="24"/>
      <c r="FC152" s="19"/>
      <c r="FD152" s="34"/>
      <c r="FE152" s="44">
        <f>F75</f>
        <v>62</v>
      </c>
      <c r="FF152" s="45">
        <f>F63</f>
        <v>50</v>
      </c>
      <c r="FG152" s="45">
        <f>F24</f>
        <v>11</v>
      </c>
      <c r="FH152" s="45">
        <f>F56</f>
        <v>43</v>
      </c>
      <c r="FI152" s="45">
        <f>F17</f>
        <v>4</v>
      </c>
      <c r="FJ152" s="45">
        <f>F86</f>
        <v>73</v>
      </c>
      <c r="FK152" s="45">
        <f>F40</f>
        <v>27</v>
      </c>
      <c r="FL152" s="45">
        <f>F82</f>
        <v>69</v>
      </c>
      <c r="FM152" s="46">
        <f>F43</f>
        <v>30</v>
      </c>
      <c r="FN152" s="47">
        <f t="shared" si="150"/>
        <v>20049</v>
      </c>
      <c r="FO152" s="2"/>
      <c r="FP152" s="48" t="s">
        <v>69</v>
      </c>
      <c r="FQ152" s="49" t="s">
        <v>74</v>
      </c>
      <c r="FR152" s="49" t="s">
        <v>73</v>
      </c>
      <c r="FS152" s="49" t="s">
        <v>65</v>
      </c>
      <c r="FT152" s="49" t="s">
        <v>64</v>
      </c>
      <c r="FU152" s="49" t="s">
        <v>60</v>
      </c>
      <c r="FV152" s="49" t="s">
        <v>96</v>
      </c>
      <c r="FW152" s="49" t="s">
        <v>92</v>
      </c>
      <c r="FX152" s="50" t="s">
        <v>93</v>
      </c>
      <c r="FY152" s="42"/>
      <c r="FZ152" s="24"/>
      <c r="GB152" s="19"/>
      <c r="GC152" s="34"/>
      <c r="GD152" s="44">
        <f>F69</f>
        <v>56</v>
      </c>
      <c r="GE152" s="45">
        <f>F63</f>
        <v>50</v>
      </c>
      <c r="GF152" s="45">
        <f>F30</f>
        <v>17</v>
      </c>
      <c r="GG152" s="45">
        <f>F52</f>
        <v>39</v>
      </c>
      <c r="GH152" s="45">
        <f>F19</f>
        <v>6</v>
      </c>
      <c r="GI152" s="45">
        <f>F94</f>
        <v>81</v>
      </c>
      <c r="GJ152" s="45">
        <f>F32</f>
        <v>19</v>
      </c>
      <c r="GK152" s="45">
        <f>F80</f>
        <v>67</v>
      </c>
      <c r="GL152" s="46">
        <f>F47</f>
        <v>34</v>
      </c>
      <c r="GM152" s="47">
        <f t="shared" si="151"/>
        <v>20049</v>
      </c>
      <c r="GN152" s="2"/>
      <c r="GO152" s="48" t="s">
        <v>42</v>
      </c>
      <c r="GP152" s="49" t="s">
        <v>74</v>
      </c>
      <c r="GQ152" s="49" t="s">
        <v>17</v>
      </c>
      <c r="GR152" s="49" t="s">
        <v>40</v>
      </c>
      <c r="GS152" s="49" t="s">
        <v>72</v>
      </c>
      <c r="GT152" s="49" t="s">
        <v>13</v>
      </c>
      <c r="GU152" s="49" t="s">
        <v>44</v>
      </c>
      <c r="GV152" s="49" t="s">
        <v>70</v>
      </c>
      <c r="GW152" s="50" t="s">
        <v>15</v>
      </c>
      <c r="GX152" s="42"/>
      <c r="GY152" s="24"/>
    </row>
    <row r="153" spans="9:207" x14ac:dyDescent="0.2">
      <c r="I153" s="19"/>
      <c r="J153" s="34"/>
      <c r="K153" s="44">
        <f>F21</f>
        <v>8</v>
      </c>
      <c r="L153" s="45">
        <f>F92</f>
        <v>79</v>
      </c>
      <c r="M153" s="45">
        <f>F58</f>
        <v>45</v>
      </c>
      <c r="N153" s="45">
        <f>F81</f>
        <v>68</v>
      </c>
      <c r="O153" s="45">
        <f>F44</f>
        <v>31</v>
      </c>
      <c r="P153" s="45">
        <f>F37</f>
        <v>24</v>
      </c>
      <c r="Q153" s="45">
        <f>F60</f>
        <v>47</v>
      </c>
      <c r="R153" s="45">
        <f>F23</f>
        <v>10</v>
      </c>
      <c r="S153" s="46">
        <f>F70</f>
        <v>57</v>
      </c>
      <c r="T153" s="47">
        <f t="shared" si="144"/>
        <v>20049</v>
      </c>
      <c r="U153" s="2"/>
      <c r="V153" s="48" t="s">
        <v>52</v>
      </c>
      <c r="W153" s="49" t="s">
        <v>86</v>
      </c>
      <c r="X153" s="49" t="s">
        <v>76</v>
      </c>
      <c r="Y153" s="49" t="s">
        <v>59</v>
      </c>
      <c r="Z153" s="49" t="s">
        <v>39</v>
      </c>
      <c r="AA153" s="49" t="s">
        <v>22</v>
      </c>
      <c r="AB153" s="49" t="s">
        <v>16</v>
      </c>
      <c r="AC153" s="49" t="s">
        <v>95</v>
      </c>
      <c r="AD153" s="50" t="s">
        <v>34</v>
      </c>
      <c r="AE153" s="42"/>
      <c r="AF153" s="24"/>
      <c r="AH153" s="19"/>
      <c r="AI153" s="34"/>
      <c r="AJ153" s="44">
        <f>F15</f>
        <v>2</v>
      </c>
      <c r="AK153" s="45">
        <f>F88</f>
        <v>75</v>
      </c>
      <c r="AL153" s="45">
        <f>F50</f>
        <v>37</v>
      </c>
      <c r="AM153" s="45">
        <f>F81</f>
        <v>68</v>
      </c>
      <c r="AN153" s="45">
        <f>F46</f>
        <v>33</v>
      </c>
      <c r="AO153" s="45">
        <f>F35</f>
        <v>22</v>
      </c>
      <c r="AP153" s="45">
        <f>F66</f>
        <v>53</v>
      </c>
      <c r="AQ153" s="45">
        <f>F31</f>
        <v>18</v>
      </c>
      <c r="AR153" s="46">
        <f>F74</f>
        <v>61</v>
      </c>
      <c r="AS153" s="47">
        <f t="shared" si="145"/>
        <v>20049</v>
      </c>
      <c r="AT153" s="2"/>
      <c r="AU153" s="48" t="s">
        <v>20</v>
      </c>
      <c r="AV153" s="49" t="s">
        <v>68</v>
      </c>
      <c r="AW153" s="49" t="s">
        <v>29</v>
      </c>
      <c r="AX153" s="49" t="s">
        <v>59</v>
      </c>
      <c r="AY153" s="49" t="s">
        <v>50</v>
      </c>
      <c r="AZ153" s="49" t="s">
        <v>11</v>
      </c>
      <c r="BA153" s="49" t="s">
        <v>38</v>
      </c>
      <c r="BB153" s="49" t="s">
        <v>79</v>
      </c>
      <c r="BC153" s="50" t="s">
        <v>91</v>
      </c>
      <c r="BD153" s="42"/>
      <c r="BE153" s="24"/>
      <c r="BG153" s="19"/>
      <c r="BH153" s="34"/>
      <c r="BI153" s="44">
        <f>F19</f>
        <v>6</v>
      </c>
      <c r="BJ153" s="45">
        <f>F94</f>
        <v>81</v>
      </c>
      <c r="BK153" s="45">
        <f>F52</f>
        <v>39</v>
      </c>
      <c r="BL153" s="45">
        <f>F81</f>
        <v>68</v>
      </c>
      <c r="BM153" s="45">
        <f>F48</f>
        <v>35</v>
      </c>
      <c r="BN153" s="45">
        <f>F33</f>
        <v>20</v>
      </c>
      <c r="BO153" s="45">
        <f>F62</f>
        <v>49</v>
      </c>
      <c r="BP153" s="45">
        <f>F29</f>
        <v>16</v>
      </c>
      <c r="BQ153" s="46">
        <f>F68</f>
        <v>55</v>
      </c>
      <c r="BR153" s="47">
        <f t="shared" si="146"/>
        <v>20049</v>
      </c>
      <c r="BS153" s="2"/>
      <c r="BT153" s="48" t="s">
        <v>72</v>
      </c>
      <c r="BU153" s="49" t="s">
        <v>13</v>
      </c>
      <c r="BV153" s="49" t="s">
        <v>40</v>
      </c>
      <c r="BW153" s="49" t="s">
        <v>59</v>
      </c>
      <c r="BX153" s="49" t="s">
        <v>84</v>
      </c>
      <c r="BY153" s="49" t="s">
        <v>36</v>
      </c>
      <c r="BZ153" s="49" t="s">
        <v>99</v>
      </c>
      <c r="CA153" s="49" t="s">
        <v>21</v>
      </c>
      <c r="CB153" s="50" t="s">
        <v>53</v>
      </c>
      <c r="CC153" s="42"/>
      <c r="CD153" s="24"/>
      <c r="CF153" s="19"/>
      <c r="CG153" s="34"/>
      <c r="CH153" s="44">
        <f>F17</f>
        <v>4</v>
      </c>
      <c r="CI153" s="45">
        <f>F86</f>
        <v>73</v>
      </c>
      <c r="CJ153" s="45">
        <f>F56</f>
        <v>43</v>
      </c>
      <c r="CK153" s="45">
        <f>F81</f>
        <v>68</v>
      </c>
      <c r="CL153" s="45">
        <f>F42</f>
        <v>29</v>
      </c>
      <c r="CM153" s="45">
        <f>F39</f>
        <v>26</v>
      </c>
      <c r="CN153" s="45">
        <f>F64</f>
        <v>51</v>
      </c>
      <c r="CO153" s="45">
        <f>F25</f>
        <v>12</v>
      </c>
      <c r="CP153" s="46">
        <f>F76</f>
        <v>63</v>
      </c>
      <c r="CQ153" s="47">
        <f t="shared" si="147"/>
        <v>20049</v>
      </c>
      <c r="CR153" s="2"/>
      <c r="CS153" s="48" t="s">
        <v>64</v>
      </c>
      <c r="CT153" s="49" t="s">
        <v>60</v>
      </c>
      <c r="CU153" s="49" t="s">
        <v>65</v>
      </c>
      <c r="CV153" s="49" t="s">
        <v>59</v>
      </c>
      <c r="CW153" s="49" t="s">
        <v>67</v>
      </c>
      <c r="CX153" s="49" t="s">
        <v>63</v>
      </c>
      <c r="CY153" s="49" t="s">
        <v>66</v>
      </c>
      <c r="CZ153" s="49" t="s">
        <v>62</v>
      </c>
      <c r="DA153" s="50" t="s">
        <v>61</v>
      </c>
      <c r="DB153" s="42"/>
      <c r="DC153" s="24"/>
      <c r="DE153" s="19"/>
      <c r="DF153" s="34"/>
      <c r="DG153" s="44">
        <f>F21</f>
        <v>8</v>
      </c>
      <c r="DH153" s="45">
        <f>F94</f>
        <v>81</v>
      </c>
      <c r="DI153" s="45">
        <f>F56</f>
        <v>43</v>
      </c>
      <c r="DJ153" s="45">
        <f>F81</f>
        <v>68</v>
      </c>
      <c r="DK153" s="45">
        <f>F46</f>
        <v>33</v>
      </c>
      <c r="DL153" s="45">
        <f>F35</f>
        <v>22</v>
      </c>
      <c r="DM153" s="45">
        <f>F60</f>
        <v>47</v>
      </c>
      <c r="DN153" s="45">
        <f>F25</f>
        <v>12</v>
      </c>
      <c r="DO153" s="46">
        <f>F68</f>
        <v>55</v>
      </c>
      <c r="DP153" s="47">
        <f t="shared" si="148"/>
        <v>20049</v>
      </c>
      <c r="DQ153" s="2"/>
      <c r="DR153" s="48" t="s">
        <v>52</v>
      </c>
      <c r="DS153" s="49" t="s">
        <v>13</v>
      </c>
      <c r="DT153" s="49" t="s">
        <v>65</v>
      </c>
      <c r="DU153" s="49" t="s">
        <v>59</v>
      </c>
      <c r="DV153" s="49" t="s">
        <v>50</v>
      </c>
      <c r="DW153" s="49" t="s">
        <v>11</v>
      </c>
      <c r="DX153" s="49" t="s">
        <v>16</v>
      </c>
      <c r="DY153" s="49" t="s">
        <v>62</v>
      </c>
      <c r="DZ153" s="50" t="s">
        <v>53</v>
      </c>
      <c r="EA153" s="42"/>
      <c r="EB153" s="24"/>
      <c r="ED153" s="19"/>
      <c r="EE153" s="34"/>
      <c r="EF153" s="44">
        <f>F15</f>
        <v>2</v>
      </c>
      <c r="EG153" s="45">
        <f>F86</f>
        <v>73</v>
      </c>
      <c r="EH153" s="45">
        <f>F52</f>
        <v>39</v>
      </c>
      <c r="EI153" s="45">
        <f>F81</f>
        <v>68</v>
      </c>
      <c r="EJ153" s="45">
        <f>F44</f>
        <v>31</v>
      </c>
      <c r="EK153" s="45">
        <f>F37</f>
        <v>24</v>
      </c>
      <c r="EL153" s="45">
        <f>F66</f>
        <v>53</v>
      </c>
      <c r="EM153" s="45">
        <f>F29</f>
        <v>16</v>
      </c>
      <c r="EN153" s="46">
        <f>F76</f>
        <v>63</v>
      </c>
      <c r="EO153" s="47">
        <f t="shared" si="149"/>
        <v>20049</v>
      </c>
      <c r="EP153" s="2"/>
      <c r="EQ153" s="48" t="s">
        <v>20</v>
      </c>
      <c r="ER153" s="49" t="s">
        <v>60</v>
      </c>
      <c r="ES153" s="49" t="s">
        <v>40</v>
      </c>
      <c r="ET153" s="49" t="s">
        <v>59</v>
      </c>
      <c r="EU153" s="49" t="s">
        <v>39</v>
      </c>
      <c r="EV153" s="49" t="s">
        <v>22</v>
      </c>
      <c r="EW153" s="49" t="s">
        <v>38</v>
      </c>
      <c r="EX153" s="49" t="s">
        <v>21</v>
      </c>
      <c r="EY153" s="50" t="s">
        <v>61</v>
      </c>
      <c r="EZ153" s="42"/>
      <c r="FA153" s="24"/>
      <c r="FC153" s="19"/>
      <c r="FD153" s="34"/>
      <c r="FE153" s="44">
        <f>F19</f>
        <v>6</v>
      </c>
      <c r="FF153" s="45">
        <f>F88</f>
        <v>75</v>
      </c>
      <c r="FG153" s="45">
        <f>F58</f>
        <v>45</v>
      </c>
      <c r="FH153" s="45">
        <f>F81</f>
        <v>68</v>
      </c>
      <c r="FI153" s="45">
        <f>F42</f>
        <v>29</v>
      </c>
      <c r="FJ153" s="45">
        <f>F39</f>
        <v>26</v>
      </c>
      <c r="FK153" s="45">
        <f>F62</f>
        <v>49</v>
      </c>
      <c r="FL153" s="45">
        <f>F23</f>
        <v>10</v>
      </c>
      <c r="FM153" s="46">
        <f>F74</f>
        <v>61</v>
      </c>
      <c r="FN153" s="47">
        <f t="shared" si="150"/>
        <v>20049</v>
      </c>
      <c r="FO153" s="2"/>
      <c r="FP153" s="48" t="s">
        <v>72</v>
      </c>
      <c r="FQ153" s="49" t="s">
        <v>68</v>
      </c>
      <c r="FR153" s="49" t="s">
        <v>76</v>
      </c>
      <c r="FS153" s="49" t="s">
        <v>59</v>
      </c>
      <c r="FT153" s="49" t="s">
        <v>67</v>
      </c>
      <c r="FU153" s="49" t="s">
        <v>63</v>
      </c>
      <c r="FV153" s="49" t="s">
        <v>99</v>
      </c>
      <c r="FW153" s="49" t="s">
        <v>95</v>
      </c>
      <c r="FX153" s="50" t="s">
        <v>91</v>
      </c>
      <c r="FY153" s="42"/>
      <c r="FZ153" s="24"/>
      <c r="GB153" s="19"/>
      <c r="GC153" s="34"/>
      <c r="GD153" s="44">
        <f>F17</f>
        <v>4</v>
      </c>
      <c r="GE153" s="45">
        <f>F92</f>
        <v>79</v>
      </c>
      <c r="GF153" s="45">
        <f>F50</f>
        <v>37</v>
      </c>
      <c r="GG153" s="45">
        <f>F81</f>
        <v>68</v>
      </c>
      <c r="GH153" s="45">
        <f>F48</f>
        <v>35</v>
      </c>
      <c r="GI153" s="45">
        <f>F33</f>
        <v>20</v>
      </c>
      <c r="GJ153" s="45">
        <f>F64</f>
        <v>51</v>
      </c>
      <c r="GK153" s="45">
        <f>F31</f>
        <v>18</v>
      </c>
      <c r="GL153" s="46">
        <f>F70</f>
        <v>57</v>
      </c>
      <c r="GM153" s="47">
        <f t="shared" si="151"/>
        <v>20049</v>
      </c>
      <c r="GN153" s="2"/>
      <c r="GO153" s="48" t="s">
        <v>64</v>
      </c>
      <c r="GP153" s="49" t="s">
        <v>86</v>
      </c>
      <c r="GQ153" s="49" t="s">
        <v>29</v>
      </c>
      <c r="GR153" s="49" t="s">
        <v>59</v>
      </c>
      <c r="GS153" s="49" t="s">
        <v>84</v>
      </c>
      <c r="GT153" s="49" t="s">
        <v>36</v>
      </c>
      <c r="GU153" s="49" t="s">
        <v>66</v>
      </c>
      <c r="GV153" s="49" t="s">
        <v>79</v>
      </c>
      <c r="GW153" s="50" t="s">
        <v>34</v>
      </c>
      <c r="GX153" s="42"/>
      <c r="GY153" s="24"/>
    </row>
    <row r="154" spans="9:207" x14ac:dyDescent="0.2">
      <c r="I154" s="19"/>
      <c r="J154" s="34"/>
      <c r="K154" s="44">
        <f>F67</f>
        <v>54</v>
      </c>
      <c r="L154" s="45">
        <f>F30</f>
        <v>17</v>
      </c>
      <c r="M154" s="45">
        <f>F74</f>
        <v>61</v>
      </c>
      <c r="N154" s="45">
        <f>F19</f>
        <v>6</v>
      </c>
      <c r="O154" s="45">
        <f>F90</f>
        <v>77</v>
      </c>
      <c r="P154" s="45">
        <f>F53</f>
        <v>40</v>
      </c>
      <c r="Q154" s="45">
        <f>F79</f>
        <v>66</v>
      </c>
      <c r="R154" s="45">
        <f>F42</f>
        <v>29</v>
      </c>
      <c r="S154" s="46">
        <f>F32</f>
        <v>19</v>
      </c>
      <c r="T154" s="47">
        <f t="shared" si="144"/>
        <v>20049</v>
      </c>
      <c r="U154" s="2"/>
      <c r="V154" s="48" t="s">
        <v>30</v>
      </c>
      <c r="W154" s="49" t="s">
        <v>17</v>
      </c>
      <c r="X154" s="49" t="s">
        <v>91</v>
      </c>
      <c r="Y154" s="49" t="s">
        <v>72</v>
      </c>
      <c r="Z154" s="49" t="s">
        <v>55</v>
      </c>
      <c r="AA154" s="49" t="s">
        <v>82</v>
      </c>
      <c r="AB154" s="49" t="s">
        <v>27</v>
      </c>
      <c r="AC154" s="49" t="s">
        <v>67</v>
      </c>
      <c r="AD154" s="50" t="s">
        <v>44</v>
      </c>
      <c r="AE154" s="42"/>
      <c r="AF154" s="24"/>
      <c r="AH154" s="19"/>
      <c r="AI154" s="34"/>
      <c r="AJ154" s="44">
        <f>F59</f>
        <v>46</v>
      </c>
      <c r="AK154" s="45">
        <f>F24</f>
        <v>11</v>
      </c>
      <c r="AL154" s="45">
        <f>F70</f>
        <v>57</v>
      </c>
      <c r="AM154" s="45">
        <f>F17</f>
        <v>4</v>
      </c>
      <c r="AN154" s="45">
        <f>F90</f>
        <v>77</v>
      </c>
      <c r="AO154" s="45">
        <f>F55</f>
        <v>42</v>
      </c>
      <c r="AP154" s="45">
        <f>F83</f>
        <v>70</v>
      </c>
      <c r="AQ154" s="45">
        <f>F48</f>
        <v>35</v>
      </c>
      <c r="AR154" s="46">
        <f>F40</f>
        <v>27</v>
      </c>
      <c r="AS154" s="47">
        <f t="shared" si="145"/>
        <v>20049</v>
      </c>
      <c r="AT154" s="2"/>
      <c r="AU154" s="48" t="s">
        <v>25</v>
      </c>
      <c r="AV154" s="49" t="s">
        <v>73</v>
      </c>
      <c r="AW154" s="49" t="s">
        <v>34</v>
      </c>
      <c r="AX154" s="49" t="s">
        <v>64</v>
      </c>
      <c r="AY154" s="49" t="s">
        <v>55</v>
      </c>
      <c r="AZ154" s="49" t="s">
        <v>14</v>
      </c>
      <c r="BA154" s="49" t="s">
        <v>43</v>
      </c>
      <c r="BB154" s="49" t="s">
        <v>84</v>
      </c>
      <c r="BC154" s="50" t="s">
        <v>96</v>
      </c>
      <c r="BD154" s="42"/>
      <c r="BE154" s="24"/>
      <c r="BG154" s="19"/>
      <c r="BH154" s="34"/>
      <c r="BI154" s="44">
        <f>F61</f>
        <v>48</v>
      </c>
      <c r="BJ154" s="45">
        <f>F28</f>
        <v>15</v>
      </c>
      <c r="BK154" s="45">
        <f>F76</f>
        <v>63</v>
      </c>
      <c r="BL154" s="45">
        <f>F15</f>
        <v>2</v>
      </c>
      <c r="BM154" s="45">
        <f>F90</f>
        <v>77</v>
      </c>
      <c r="BN154" s="45">
        <f>F57</f>
        <v>44</v>
      </c>
      <c r="BO154" s="45">
        <f>F77</f>
        <v>64</v>
      </c>
      <c r="BP154" s="45">
        <f>F44</f>
        <v>31</v>
      </c>
      <c r="BQ154" s="46">
        <f>F38</f>
        <v>25</v>
      </c>
      <c r="BR154" s="47">
        <f t="shared" si="146"/>
        <v>20049</v>
      </c>
      <c r="BS154" s="2"/>
      <c r="BT154" s="48" t="s">
        <v>83</v>
      </c>
      <c r="BU154" s="49" t="s">
        <v>31</v>
      </c>
      <c r="BV154" s="49" t="s">
        <v>61</v>
      </c>
      <c r="BW154" s="49" t="s">
        <v>20</v>
      </c>
      <c r="BX154" s="49" t="s">
        <v>55</v>
      </c>
      <c r="BY154" s="49" t="s">
        <v>98</v>
      </c>
      <c r="BZ154" s="49" t="s">
        <v>19</v>
      </c>
      <c r="CA154" s="49" t="s">
        <v>39</v>
      </c>
      <c r="CB154" s="50" t="s">
        <v>71</v>
      </c>
      <c r="CC154" s="42"/>
      <c r="CD154" s="24"/>
      <c r="CF154" s="19"/>
      <c r="CG154" s="34"/>
      <c r="CH154" s="44">
        <f>F65</f>
        <v>52</v>
      </c>
      <c r="CI154" s="45">
        <f>F26</f>
        <v>13</v>
      </c>
      <c r="CJ154" s="45">
        <f>F68</f>
        <v>55</v>
      </c>
      <c r="CK154" s="45">
        <f>F21</f>
        <v>8</v>
      </c>
      <c r="CL154" s="45">
        <f>F90</f>
        <v>77</v>
      </c>
      <c r="CM154" s="45">
        <f>F51</f>
        <v>38</v>
      </c>
      <c r="CN154" s="45">
        <f>F85</f>
        <v>72</v>
      </c>
      <c r="CO154" s="45">
        <f>F46</f>
        <v>33</v>
      </c>
      <c r="CP154" s="46">
        <f>F34</f>
        <v>21</v>
      </c>
      <c r="CQ154" s="47">
        <f t="shared" si="147"/>
        <v>20049</v>
      </c>
      <c r="CR154" s="2"/>
      <c r="CS154" s="48" t="s">
        <v>56</v>
      </c>
      <c r="CT154" s="49" t="s">
        <v>57</v>
      </c>
      <c r="CU154" s="49" t="s">
        <v>53</v>
      </c>
      <c r="CV154" s="49" t="s">
        <v>52</v>
      </c>
      <c r="CW154" s="49" t="s">
        <v>55</v>
      </c>
      <c r="CX154" s="49" t="s">
        <v>51</v>
      </c>
      <c r="CY154" s="49" t="s">
        <v>54</v>
      </c>
      <c r="CZ154" s="49" t="s">
        <v>50</v>
      </c>
      <c r="DA154" s="50" t="s">
        <v>58</v>
      </c>
      <c r="DB154" s="42"/>
      <c r="DC154" s="24"/>
      <c r="DE154" s="19"/>
      <c r="DF154" s="34"/>
      <c r="DG154" s="44">
        <f>F65</f>
        <v>52</v>
      </c>
      <c r="DH154" s="45">
        <f>F30</f>
        <v>17</v>
      </c>
      <c r="DI154" s="45">
        <f>F76</f>
        <v>63</v>
      </c>
      <c r="DJ154" s="45">
        <f>F17</f>
        <v>4</v>
      </c>
      <c r="DK154" s="45">
        <f>F90</f>
        <v>77</v>
      </c>
      <c r="DL154" s="45">
        <f>F55</f>
        <v>42</v>
      </c>
      <c r="DM154" s="45">
        <f>F77</f>
        <v>64</v>
      </c>
      <c r="DN154" s="45">
        <f>F42</f>
        <v>29</v>
      </c>
      <c r="DO154" s="46">
        <f>F34</f>
        <v>21</v>
      </c>
      <c r="DP154" s="47">
        <f t="shared" si="148"/>
        <v>20049</v>
      </c>
      <c r="DQ154" s="2"/>
      <c r="DR154" s="48" t="s">
        <v>56</v>
      </c>
      <c r="DS154" s="49" t="s">
        <v>17</v>
      </c>
      <c r="DT154" s="49" t="s">
        <v>61</v>
      </c>
      <c r="DU154" s="49" t="s">
        <v>64</v>
      </c>
      <c r="DV154" s="49" t="s">
        <v>55</v>
      </c>
      <c r="DW154" s="49" t="s">
        <v>14</v>
      </c>
      <c r="DX154" s="49" t="s">
        <v>19</v>
      </c>
      <c r="DY154" s="49" t="s">
        <v>67</v>
      </c>
      <c r="DZ154" s="50" t="s">
        <v>58</v>
      </c>
      <c r="EA154" s="42"/>
      <c r="EB154" s="24"/>
      <c r="ED154" s="19"/>
      <c r="EE154" s="34"/>
      <c r="EF154" s="44">
        <f>F61</f>
        <v>48</v>
      </c>
      <c r="EG154" s="45">
        <f>F24</f>
        <v>11</v>
      </c>
      <c r="EH154" s="45">
        <f>F68</f>
        <v>55</v>
      </c>
      <c r="EI154" s="45">
        <f>F19</f>
        <v>6</v>
      </c>
      <c r="EJ154" s="45">
        <f>F90</f>
        <v>77</v>
      </c>
      <c r="EK154" s="45">
        <f>F53</f>
        <v>40</v>
      </c>
      <c r="EL154" s="45">
        <f>F85</f>
        <v>72</v>
      </c>
      <c r="EM154" s="45">
        <f>F48</f>
        <v>35</v>
      </c>
      <c r="EN154" s="46">
        <f>F38</f>
        <v>25</v>
      </c>
      <c r="EO154" s="47">
        <f t="shared" si="149"/>
        <v>20049</v>
      </c>
      <c r="EP154" s="2"/>
      <c r="EQ154" s="48" t="s">
        <v>83</v>
      </c>
      <c r="ER154" s="49" t="s">
        <v>73</v>
      </c>
      <c r="ES154" s="49" t="s">
        <v>53</v>
      </c>
      <c r="ET154" s="49" t="s">
        <v>72</v>
      </c>
      <c r="EU154" s="49" t="s">
        <v>55</v>
      </c>
      <c r="EV154" s="49" t="s">
        <v>82</v>
      </c>
      <c r="EW154" s="49" t="s">
        <v>54</v>
      </c>
      <c r="EX154" s="49" t="s">
        <v>84</v>
      </c>
      <c r="EY154" s="50" t="s">
        <v>71</v>
      </c>
      <c r="EZ154" s="42"/>
      <c r="FA154" s="24"/>
      <c r="FC154" s="19"/>
      <c r="FD154" s="34"/>
      <c r="FE154" s="44">
        <f>F67</f>
        <v>54</v>
      </c>
      <c r="FF154" s="45">
        <f>F28</f>
        <v>15</v>
      </c>
      <c r="FG154" s="45">
        <f>F70</f>
        <v>57</v>
      </c>
      <c r="FH154" s="45">
        <f>F21</f>
        <v>8</v>
      </c>
      <c r="FI154" s="45">
        <f>F90</f>
        <v>77</v>
      </c>
      <c r="FJ154" s="45">
        <f>F51</f>
        <v>38</v>
      </c>
      <c r="FK154" s="45">
        <f>F83</f>
        <v>70</v>
      </c>
      <c r="FL154" s="45">
        <f>F44</f>
        <v>31</v>
      </c>
      <c r="FM154" s="46">
        <f>F32</f>
        <v>19</v>
      </c>
      <c r="FN154" s="47">
        <f t="shared" si="150"/>
        <v>20049</v>
      </c>
      <c r="FO154" s="2"/>
      <c r="FP154" s="48" t="s">
        <v>30</v>
      </c>
      <c r="FQ154" s="49" t="s">
        <v>31</v>
      </c>
      <c r="FR154" s="49" t="s">
        <v>34</v>
      </c>
      <c r="FS154" s="49" t="s">
        <v>52</v>
      </c>
      <c r="FT154" s="49" t="s">
        <v>55</v>
      </c>
      <c r="FU154" s="49" t="s">
        <v>51</v>
      </c>
      <c r="FV154" s="49" t="s">
        <v>43</v>
      </c>
      <c r="FW154" s="49" t="s">
        <v>39</v>
      </c>
      <c r="FX154" s="50" t="s">
        <v>44</v>
      </c>
      <c r="FY154" s="42"/>
      <c r="FZ154" s="24"/>
      <c r="GB154" s="19"/>
      <c r="GC154" s="34"/>
      <c r="GD154" s="44">
        <f>F59</f>
        <v>46</v>
      </c>
      <c r="GE154" s="45">
        <f>F26</f>
        <v>13</v>
      </c>
      <c r="GF154" s="45">
        <f>F74</f>
        <v>61</v>
      </c>
      <c r="GG154" s="45">
        <f>F15</f>
        <v>2</v>
      </c>
      <c r="GH154" s="45">
        <f>F90</f>
        <v>77</v>
      </c>
      <c r="GI154" s="45">
        <f>F57</f>
        <v>44</v>
      </c>
      <c r="GJ154" s="45">
        <f>F79</f>
        <v>66</v>
      </c>
      <c r="GK154" s="45">
        <f>F46</f>
        <v>33</v>
      </c>
      <c r="GL154" s="46">
        <f>F40</f>
        <v>27</v>
      </c>
      <c r="GM154" s="47">
        <f t="shared" si="151"/>
        <v>20049</v>
      </c>
      <c r="GN154" s="2"/>
      <c r="GO154" s="48" t="s">
        <v>25</v>
      </c>
      <c r="GP154" s="49" t="s">
        <v>57</v>
      </c>
      <c r="GQ154" s="49" t="s">
        <v>91</v>
      </c>
      <c r="GR154" s="49" t="s">
        <v>20</v>
      </c>
      <c r="GS154" s="49" t="s">
        <v>55</v>
      </c>
      <c r="GT154" s="49" t="s">
        <v>98</v>
      </c>
      <c r="GU154" s="49" t="s">
        <v>27</v>
      </c>
      <c r="GV154" s="49" t="s">
        <v>50</v>
      </c>
      <c r="GW154" s="50" t="s">
        <v>96</v>
      </c>
      <c r="GX154" s="42"/>
      <c r="GY154" s="24"/>
    </row>
    <row r="155" spans="9:207" x14ac:dyDescent="0.2">
      <c r="I155" s="19"/>
      <c r="J155" s="34"/>
      <c r="K155" s="44">
        <f>F87</f>
        <v>74</v>
      </c>
      <c r="L155" s="45">
        <f>F50</f>
        <v>37</v>
      </c>
      <c r="M155" s="45">
        <f>F16</f>
        <v>3</v>
      </c>
      <c r="N155" s="45">
        <f>F48</f>
        <v>35</v>
      </c>
      <c r="O155" s="45">
        <f>F38</f>
        <v>25</v>
      </c>
      <c r="P155" s="45">
        <f>F85</f>
        <v>72</v>
      </c>
      <c r="Q155" s="45">
        <f>F27</f>
        <v>14</v>
      </c>
      <c r="R155" s="45">
        <f>F71</f>
        <v>58</v>
      </c>
      <c r="S155" s="46">
        <f>F64</f>
        <v>51</v>
      </c>
      <c r="T155" s="47">
        <f t="shared" si="144"/>
        <v>20049</v>
      </c>
      <c r="U155" s="2"/>
      <c r="V155" s="48" t="s">
        <v>97</v>
      </c>
      <c r="W155" s="49" t="s">
        <v>29</v>
      </c>
      <c r="X155" s="49" t="s">
        <v>12</v>
      </c>
      <c r="Y155" s="49" t="s">
        <v>84</v>
      </c>
      <c r="Z155" s="49" t="s">
        <v>71</v>
      </c>
      <c r="AA155" s="49" t="s">
        <v>54</v>
      </c>
      <c r="AB155" s="49" t="s">
        <v>46</v>
      </c>
      <c r="AC155" s="49" t="s">
        <v>26</v>
      </c>
      <c r="AD155" s="50" t="s">
        <v>66</v>
      </c>
      <c r="AE155" s="42"/>
      <c r="AF155" s="24"/>
      <c r="AH155" s="19"/>
      <c r="AI155" s="34"/>
      <c r="AJ155" s="44">
        <f>F93</f>
        <v>80</v>
      </c>
      <c r="AK155" s="45">
        <f>F58</f>
        <v>45</v>
      </c>
      <c r="AL155" s="45">
        <f>F20</f>
        <v>7</v>
      </c>
      <c r="AM155" s="45">
        <f>F42</f>
        <v>29</v>
      </c>
      <c r="AN155" s="45">
        <f>F34</f>
        <v>21</v>
      </c>
      <c r="AO155" s="45">
        <f>F77</f>
        <v>64</v>
      </c>
      <c r="AP155" s="45">
        <f>F27</f>
        <v>14</v>
      </c>
      <c r="AQ155" s="45">
        <f>F73</f>
        <v>60</v>
      </c>
      <c r="AR155" s="46">
        <f>F62</f>
        <v>49</v>
      </c>
      <c r="AS155" s="47">
        <f t="shared" si="145"/>
        <v>20049</v>
      </c>
      <c r="AT155" s="2"/>
      <c r="AU155" s="48" t="s">
        <v>28</v>
      </c>
      <c r="AV155" s="49" t="s">
        <v>76</v>
      </c>
      <c r="AW155" s="49" t="s">
        <v>37</v>
      </c>
      <c r="AX155" s="49" t="s">
        <v>67</v>
      </c>
      <c r="AY155" s="49" t="s">
        <v>58</v>
      </c>
      <c r="AZ155" s="49" t="s">
        <v>19</v>
      </c>
      <c r="BA155" s="49" t="s">
        <v>46</v>
      </c>
      <c r="BB155" s="49" t="s">
        <v>87</v>
      </c>
      <c r="BC155" s="50" t="s">
        <v>99</v>
      </c>
      <c r="BD155" s="42"/>
      <c r="BE155" s="24"/>
      <c r="BG155" s="19"/>
      <c r="BH155" s="34"/>
      <c r="BI155" s="44">
        <f>F89</f>
        <v>76</v>
      </c>
      <c r="BJ155" s="45">
        <f>F56</f>
        <v>43</v>
      </c>
      <c r="BK155" s="45">
        <f>F14</f>
        <v>1</v>
      </c>
      <c r="BL155" s="45">
        <f>F46</f>
        <v>33</v>
      </c>
      <c r="BM155" s="45">
        <f>F40</f>
        <v>27</v>
      </c>
      <c r="BN155" s="45">
        <f>F79</f>
        <v>66</v>
      </c>
      <c r="BO155" s="45">
        <f>F27</f>
        <v>14</v>
      </c>
      <c r="BP155" s="45">
        <f>F75</f>
        <v>62</v>
      </c>
      <c r="BQ155" s="46">
        <f>F60</f>
        <v>47</v>
      </c>
      <c r="BR155" s="47">
        <f t="shared" si="146"/>
        <v>20049</v>
      </c>
      <c r="BS155" s="2"/>
      <c r="BT155" s="48" t="s">
        <v>33</v>
      </c>
      <c r="BU155" s="49" t="s">
        <v>65</v>
      </c>
      <c r="BV155" s="49" t="s">
        <v>81</v>
      </c>
      <c r="BW155" s="49" t="s">
        <v>50</v>
      </c>
      <c r="BX155" s="49" t="s">
        <v>96</v>
      </c>
      <c r="BY155" s="49" t="s">
        <v>27</v>
      </c>
      <c r="BZ155" s="49" t="s">
        <v>46</v>
      </c>
      <c r="CA155" s="49" t="s">
        <v>69</v>
      </c>
      <c r="CB155" s="50" t="s">
        <v>16</v>
      </c>
      <c r="CC155" s="42"/>
      <c r="CD155" s="24"/>
      <c r="CF155" s="19"/>
      <c r="CG155" s="34"/>
      <c r="CH155" s="44">
        <f>F91</f>
        <v>78</v>
      </c>
      <c r="CI155" s="45">
        <f>F52</f>
        <v>39</v>
      </c>
      <c r="CJ155" s="45">
        <f>F22</f>
        <v>9</v>
      </c>
      <c r="CK155" s="45">
        <f>F44</f>
        <v>31</v>
      </c>
      <c r="CL155" s="45">
        <f>F32</f>
        <v>19</v>
      </c>
      <c r="CM155" s="45">
        <f>F83</f>
        <v>70</v>
      </c>
      <c r="CN155" s="45">
        <f>F27</f>
        <v>14</v>
      </c>
      <c r="CO155" s="45">
        <f>F69</f>
        <v>56</v>
      </c>
      <c r="CP155" s="46">
        <f>F66</f>
        <v>53</v>
      </c>
      <c r="CQ155" s="47">
        <f t="shared" si="147"/>
        <v>20049</v>
      </c>
      <c r="CR155" s="2"/>
      <c r="CS155" s="48" t="s">
        <v>41</v>
      </c>
      <c r="CT155" s="49" t="s">
        <v>40</v>
      </c>
      <c r="CU155" s="49" t="s">
        <v>45</v>
      </c>
      <c r="CV155" s="49" t="s">
        <v>39</v>
      </c>
      <c r="CW155" s="49" t="s">
        <v>44</v>
      </c>
      <c r="CX155" s="49" t="s">
        <v>43</v>
      </c>
      <c r="CY155" s="49" t="s">
        <v>46</v>
      </c>
      <c r="CZ155" s="49" t="s">
        <v>42</v>
      </c>
      <c r="DA155" s="50" t="s">
        <v>38</v>
      </c>
      <c r="DB155" s="42"/>
      <c r="DC155" s="24"/>
      <c r="DE155" s="19"/>
      <c r="DF155" s="34"/>
      <c r="DG155" s="44">
        <f>F87</f>
        <v>74</v>
      </c>
      <c r="DH155" s="45">
        <f>F52</f>
        <v>39</v>
      </c>
      <c r="DI155" s="45">
        <f>F14</f>
        <v>1</v>
      </c>
      <c r="DJ155" s="45">
        <f>F48</f>
        <v>35</v>
      </c>
      <c r="DK155" s="45">
        <f>F40</f>
        <v>27</v>
      </c>
      <c r="DL155" s="45">
        <f>F83</f>
        <v>70</v>
      </c>
      <c r="DM155" s="45">
        <f>F27</f>
        <v>14</v>
      </c>
      <c r="DN155" s="45">
        <f>F73</f>
        <v>60</v>
      </c>
      <c r="DO155" s="46">
        <f>F62</f>
        <v>49</v>
      </c>
      <c r="DP155" s="47">
        <f t="shared" si="148"/>
        <v>20049</v>
      </c>
      <c r="DQ155" s="2"/>
      <c r="DR155" s="48" t="s">
        <v>97</v>
      </c>
      <c r="DS155" s="49" t="s">
        <v>40</v>
      </c>
      <c r="DT155" s="49" t="s">
        <v>81</v>
      </c>
      <c r="DU155" s="49" t="s">
        <v>84</v>
      </c>
      <c r="DV155" s="49" t="s">
        <v>96</v>
      </c>
      <c r="DW155" s="49" t="s">
        <v>43</v>
      </c>
      <c r="DX155" s="49" t="s">
        <v>46</v>
      </c>
      <c r="DY155" s="49" t="s">
        <v>87</v>
      </c>
      <c r="DZ155" s="50" t="s">
        <v>99</v>
      </c>
      <c r="EA155" s="42"/>
      <c r="EB155" s="24"/>
      <c r="ED155" s="19"/>
      <c r="EE155" s="34"/>
      <c r="EF155" s="44">
        <f>F93</f>
        <v>80</v>
      </c>
      <c r="EG155" s="45">
        <f>F56</f>
        <v>43</v>
      </c>
      <c r="EH155" s="45">
        <f>F22</f>
        <v>9</v>
      </c>
      <c r="EI155" s="45">
        <f>F42</f>
        <v>29</v>
      </c>
      <c r="EJ155" s="45">
        <f>F32</f>
        <v>19</v>
      </c>
      <c r="EK155" s="45">
        <f>F79</f>
        <v>66</v>
      </c>
      <c r="EL155" s="45">
        <f>F27</f>
        <v>14</v>
      </c>
      <c r="EM155" s="45">
        <f>F71</f>
        <v>58</v>
      </c>
      <c r="EN155" s="46">
        <f>F64</f>
        <v>51</v>
      </c>
      <c r="EO155" s="47">
        <f t="shared" si="149"/>
        <v>20049</v>
      </c>
      <c r="EP155" s="2"/>
      <c r="EQ155" s="48" t="s">
        <v>28</v>
      </c>
      <c r="ER155" s="49" t="s">
        <v>65</v>
      </c>
      <c r="ES155" s="49" t="s">
        <v>45</v>
      </c>
      <c r="ET155" s="49" t="s">
        <v>67</v>
      </c>
      <c r="EU155" s="49" t="s">
        <v>44</v>
      </c>
      <c r="EV155" s="49" t="s">
        <v>27</v>
      </c>
      <c r="EW155" s="49" t="s">
        <v>46</v>
      </c>
      <c r="EX155" s="49" t="s">
        <v>26</v>
      </c>
      <c r="EY155" s="50" t="s">
        <v>66</v>
      </c>
      <c r="EZ155" s="42"/>
      <c r="FA155" s="24"/>
      <c r="FC155" s="19"/>
      <c r="FD155" s="34"/>
      <c r="FE155" s="44">
        <f>F89</f>
        <v>76</v>
      </c>
      <c r="FF155" s="45">
        <f>F50</f>
        <v>37</v>
      </c>
      <c r="FG155" s="45">
        <f>F20</f>
        <v>7</v>
      </c>
      <c r="FH155" s="45">
        <f>F46</f>
        <v>33</v>
      </c>
      <c r="FI155" s="45">
        <f>F34</f>
        <v>21</v>
      </c>
      <c r="FJ155" s="45">
        <f>F85</f>
        <v>72</v>
      </c>
      <c r="FK155" s="45">
        <f>F27</f>
        <v>14</v>
      </c>
      <c r="FL155" s="45">
        <f>F69</f>
        <v>56</v>
      </c>
      <c r="FM155" s="46">
        <f>F66</f>
        <v>53</v>
      </c>
      <c r="FN155" s="47">
        <f t="shared" si="150"/>
        <v>20049</v>
      </c>
      <c r="FO155" s="2"/>
      <c r="FP155" s="48" t="s">
        <v>33</v>
      </c>
      <c r="FQ155" s="49" t="s">
        <v>29</v>
      </c>
      <c r="FR155" s="49" t="s">
        <v>37</v>
      </c>
      <c r="FS155" s="49" t="s">
        <v>50</v>
      </c>
      <c r="FT155" s="49" t="s">
        <v>58</v>
      </c>
      <c r="FU155" s="49" t="s">
        <v>54</v>
      </c>
      <c r="FV155" s="49" t="s">
        <v>46</v>
      </c>
      <c r="FW155" s="49" t="s">
        <v>42</v>
      </c>
      <c r="FX155" s="50" t="s">
        <v>38</v>
      </c>
      <c r="FY155" s="42"/>
      <c r="FZ155" s="24"/>
      <c r="GB155" s="19"/>
      <c r="GC155" s="34"/>
      <c r="GD155" s="44">
        <f>F91</f>
        <v>78</v>
      </c>
      <c r="GE155" s="45">
        <f>F58</f>
        <v>45</v>
      </c>
      <c r="GF155" s="45">
        <f>F16</f>
        <v>3</v>
      </c>
      <c r="GG155" s="45">
        <f>F44</f>
        <v>31</v>
      </c>
      <c r="GH155" s="45">
        <f>F38</f>
        <v>25</v>
      </c>
      <c r="GI155" s="45">
        <f>F77</f>
        <v>64</v>
      </c>
      <c r="GJ155" s="45">
        <f>F27</f>
        <v>14</v>
      </c>
      <c r="GK155" s="45">
        <f>F75</f>
        <v>62</v>
      </c>
      <c r="GL155" s="46">
        <f>F60</f>
        <v>47</v>
      </c>
      <c r="GM155" s="47">
        <f t="shared" si="151"/>
        <v>20049</v>
      </c>
      <c r="GN155" s="2"/>
      <c r="GO155" s="48" t="s">
        <v>41</v>
      </c>
      <c r="GP155" s="49" t="s">
        <v>76</v>
      </c>
      <c r="GQ155" s="49" t="s">
        <v>12</v>
      </c>
      <c r="GR155" s="49" t="s">
        <v>39</v>
      </c>
      <c r="GS155" s="49" t="s">
        <v>71</v>
      </c>
      <c r="GT155" s="49" t="s">
        <v>19</v>
      </c>
      <c r="GU155" s="49" t="s">
        <v>46</v>
      </c>
      <c r="GV155" s="49" t="s">
        <v>69</v>
      </c>
      <c r="GW155" s="50" t="s">
        <v>16</v>
      </c>
      <c r="GX155" s="42"/>
      <c r="GY155" s="24"/>
    </row>
    <row r="156" spans="9:207" ht="12.75" thickBot="1" x14ac:dyDescent="0.25">
      <c r="I156" s="58"/>
      <c r="J156" s="34"/>
      <c r="K156" s="59">
        <f>F35</f>
        <v>22</v>
      </c>
      <c r="L156" s="60">
        <f>F82</f>
        <v>69</v>
      </c>
      <c r="M156" s="60">
        <f>F45</f>
        <v>32</v>
      </c>
      <c r="N156" s="60">
        <f>F68</f>
        <v>55</v>
      </c>
      <c r="O156" s="60">
        <f>F61</f>
        <v>48</v>
      </c>
      <c r="P156" s="60">
        <f>F24</f>
        <v>11</v>
      </c>
      <c r="Q156" s="60">
        <f>F56</f>
        <v>43</v>
      </c>
      <c r="R156" s="60">
        <f>F22</f>
        <v>9</v>
      </c>
      <c r="S156" s="61">
        <f>F93</f>
        <v>80</v>
      </c>
      <c r="T156" s="47">
        <f t="shared" si="144"/>
        <v>20049</v>
      </c>
      <c r="U156" s="2"/>
      <c r="V156" s="63" t="s">
        <v>11</v>
      </c>
      <c r="W156" s="64" t="s">
        <v>92</v>
      </c>
      <c r="X156" s="64" t="s">
        <v>35</v>
      </c>
      <c r="Y156" s="64" t="s">
        <v>53</v>
      </c>
      <c r="Z156" s="64" t="s">
        <v>83</v>
      </c>
      <c r="AA156" s="64" t="s">
        <v>73</v>
      </c>
      <c r="AB156" s="64" t="s">
        <v>65</v>
      </c>
      <c r="AC156" s="64" t="s">
        <v>45</v>
      </c>
      <c r="AD156" s="65" t="s">
        <v>28</v>
      </c>
      <c r="AE156" s="42"/>
      <c r="AF156" s="66"/>
      <c r="AH156" s="58"/>
      <c r="AI156" s="34"/>
      <c r="AJ156" s="59">
        <f>F37</f>
        <v>24</v>
      </c>
      <c r="AK156" s="60">
        <f>F80</f>
        <v>67</v>
      </c>
      <c r="AL156" s="60">
        <f>F45</f>
        <v>32</v>
      </c>
      <c r="AM156" s="60">
        <f>F76</f>
        <v>63</v>
      </c>
      <c r="AN156" s="60">
        <f>F65</f>
        <v>52</v>
      </c>
      <c r="AO156" s="60">
        <f>F30</f>
        <v>17</v>
      </c>
      <c r="AP156" s="60">
        <f>F52</f>
        <v>39</v>
      </c>
      <c r="AQ156" s="60">
        <f>F14</f>
        <v>1</v>
      </c>
      <c r="AR156" s="61">
        <f>F87</f>
        <v>74</v>
      </c>
      <c r="AS156" s="47">
        <f t="shared" si="145"/>
        <v>20049</v>
      </c>
      <c r="AT156" s="2"/>
      <c r="AU156" s="63" t="s">
        <v>22</v>
      </c>
      <c r="AV156" s="64" t="s">
        <v>70</v>
      </c>
      <c r="AW156" s="64" t="s">
        <v>35</v>
      </c>
      <c r="AX156" s="64" t="s">
        <v>61</v>
      </c>
      <c r="AY156" s="64" t="s">
        <v>56</v>
      </c>
      <c r="AZ156" s="64" t="s">
        <v>17</v>
      </c>
      <c r="BA156" s="64" t="s">
        <v>40</v>
      </c>
      <c r="BB156" s="64" t="s">
        <v>81</v>
      </c>
      <c r="BC156" s="65" t="s">
        <v>97</v>
      </c>
      <c r="BD156" s="42"/>
      <c r="BE156" s="66"/>
      <c r="BG156" s="58"/>
      <c r="BH156" s="34"/>
      <c r="BI156" s="59">
        <f>F39</f>
        <v>26</v>
      </c>
      <c r="BJ156" s="60">
        <f>F78</f>
        <v>65</v>
      </c>
      <c r="BK156" s="60">
        <f>F45</f>
        <v>32</v>
      </c>
      <c r="BL156" s="60">
        <f>F74</f>
        <v>61</v>
      </c>
      <c r="BM156" s="60">
        <f>F59</f>
        <v>46</v>
      </c>
      <c r="BN156" s="60">
        <f>F26</f>
        <v>13</v>
      </c>
      <c r="BO156" s="60">
        <f>F58</f>
        <v>45</v>
      </c>
      <c r="BP156" s="60">
        <f>F16</f>
        <v>3</v>
      </c>
      <c r="BQ156" s="61">
        <f>F91</f>
        <v>78</v>
      </c>
      <c r="BR156" s="47">
        <f t="shared" si="146"/>
        <v>20049</v>
      </c>
      <c r="BS156" s="2"/>
      <c r="BT156" s="63" t="s">
        <v>63</v>
      </c>
      <c r="BU156" s="64" t="s">
        <v>85</v>
      </c>
      <c r="BV156" s="64" t="s">
        <v>35</v>
      </c>
      <c r="BW156" s="64" t="s">
        <v>91</v>
      </c>
      <c r="BX156" s="64" t="s">
        <v>25</v>
      </c>
      <c r="BY156" s="64" t="s">
        <v>57</v>
      </c>
      <c r="BZ156" s="64" t="s">
        <v>76</v>
      </c>
      <c r="CA156" s="64" t="s">
        <v>12</v>
      </c>
      <c r="CB156" s="65" t="s">
        <v>41</v>
      </c>
      <c r="CC156" s="42"/>
      <c r="CD156" s="66"/>
      <c r="CF156" s="58"/>
      <c r="CG156" s="34"/>
      <c r="CH156" s="59">
        <f>F33</f>
        <v>20</v>
      </c>
      <c r="CI156" s="60">
        <f>F84</f>
        <v>71</v>
      </c>
      <c r="CJ156" s="60">
        <f>F45</f>
        <v>32</v>
      </c>
      <c r="CK156" s="60">
        <f>F70</f>
        <v>57</v>
      </c>
      <c r="CL156" s="60">
        <f>F67</f>
        <v>54</v>
      </c>
      <c r="CM156" s="60">
        <f>F28</f>
        <v>15</v>
      </c>
      <c r="CN156" s="60">
        <f>F50</f>
        <v>37</v>
      </c>
      <c r="CO156" s="60">
        <f>F20</f>
        <v>7</v>
      </c>
      <c r="CP156" s="61">
        <f>F89</f>
        <v>76</v>
      </c>
      <c r="CQ156" s="47">
        <f t="shared" si="147"/>
        <v>20049</v>
      </c>
      <c r="CR156" s="2"/>
      <c r="CS156" s="63" t="s">
        <v>36</v>
      </c>
      <c r="CT156" s="64" t="s">
        <v>32</v>
      </c>
      <c r="CU156" s="64" t="s">
        <v>35</v>
      </c>
      <c r="CV156" s="64" t="s">
        <v>34</v>
      </c>
      <c r="CW156" s="64" t="s">
        <v>30</v>
      </c>
      <c r="CX156" s="64" t="s">
        <v>31</v>
      </c>
      <c r="CY156" s="64" t="s">
        <v>29</v>
      </c>
      <c r="CZ156" s="64" t="s">
        <v>37</v>
      </c>
      <c r="DA156" s="65" t="s">
        <v>33</v>
      </c>
      <c r="DB156" s="42"/>
      <c r="DC156" s="66"/>
      <c r="DE156" s="58"/>
      <c r="DF156" s="34"/>
      <c r="DG156" s="59">
        <f>F37</f>
        <v>24</v>
      </c>
      <c r="DH156" s="60">
        <f>F80</f>
        <v>67</v>
      </c>
      <c r="DI156" s="60">
        <f>F45</f>
        <v>32</v>
      </c>
      <c r="DJ156" s="60">
        <f>F70</f>
        <v>57</v>
      </c>
      <c r="DK156" s="60">
        <f>F59</f>
        <v>46</v>
      </c>
      <c r="DL156" s="60">
        <f>F24</f>
        <v>11</v>
      </c>
      <c r="DM156" s="60">
        <f>F58</f>
        <v>45</v>
      </c>
      <c r="DN156" s="60">
        <f>F20</f>
        <v>7</v>
      </c>
      <c r="DO156" s="61">
        <f>F93</f>
        <v>80</v>
      </c>
      <c r="DP156" s="47">
        <f t="shared" si="148"/>
        <v>20049</v>
      </c>
      <c r="DQ156" s="2"/>
      <c r="DR156" s="63" t="s">
        <v>22</v>
      </c>
      <c r="DS156" s="64" t="s">
        <v>70</v>
      </c>
      <c r="DT156" s="64" t="s">
        <v>35</v>
      </c>
      <c r="DU156" s="64" t="s">
        <v>34</v>
      </c>
      <c r="DV156" s="64" t="s">
        <v>25</v>
      </c>
      <c r="DW156" s="64" t="s">
        <v>73</v>
      </c>
      <c r="DX156" s="64" t="s">
        <v>76</v>
      </c>
      <c r="DY156" s="64" t="s">
        <v>37</v>
      </c>
      <c r="DZ156" s="65" t="s">
        <v>28</v>
      </c>
      <c r="EA156" s="42"/>
      <c r="EB156" s="66"/>
      <c r="ED156" s="58"/>
      <c r="EE156" s="34"/>
      <c r="EF156" s="59">
        <f>F35</f>
        <v>22</v>
      </c>
      <c r="EG156" s="60">
        <f>F82</f>
        <v>69</v>
      </c>
      <c r="EH156" s="60">
        <f>F45</f>
        <v>32</v>
      </c>
      <c r="EI156" s="60">
        <f>F74</f>
        <v>61</v>
      </c>
      <c r="EJ156" s="60">
        <f>F67</f>
        <v>54</v>
      </c>
      <c r="EK156" s="60">
        <f>F30</f>
        <v>17</v>
      </c>
      <c r="EL156" s="60">
        <f>F50</f>
        <v>37</v>
      </c>
      <c r="EM156" s="60">
        <f>F16</f>
        <v>3</v>
      </c>
      <c r="EN156" s="61">
        <f>F87</f>
        <v>74</v>
      </c>
      <c r="EO156" s="47">
        <f t="shared" si="149"/>
        <v>20049</v>
      </c>
      <c r="EP156" s="2"/>
      <c r="EQ156" s="63" t="s">
        <v>11</v>
      </c>
      <c r="ER156" s="64" t="s">
        <v>92</v>
      </c>
      <c r="ES156" s="64" t="s">
        <v>35</v>
      </c>
      <c r="ET156" s="64" t="s">
        <v>91</v>
      </c>
      <c r="EU156" s="64" t="s">
        <v>30</v>
      </c>
      <c r="EV156" s="64" t="s">
        <v>17</v>
      </c>
      <c r="EW156" s="64" t="s">
        <v>29</v>
      </c>
      <c r="EX156" s="64" t="s">
        <v>12</v>
      </c>
      <c r="EY156" s="65" t="s">
        <v>97</v>
      </c>
      <c r="EZ156" s="42"/>
      <c r="FA156" s="66"/>
      <c r="FC156" s="58"/>
      <c r="FD156" s="34"/>
      <c r="FE156" s="59">
        <f>F33</f>
        <v>20</v>
      </c>
      <c r="FF156" s="60">
        <f>F84</f>
        <v>71</v>
      </c>
      <c r="FG156" s="60">
        <f>F45</f>
        <v>32</v>
      </c>
      <c r="FH156" s="60">
        <f>F68</f>
        <v>55</v>
      </c>
      <c r="FI156" s="60">
        <f>F65</f>
        <v>52</v>
      </c>
      <c r="FJ156" s="60">
        <f>F26</f>
        <v>13</v>
      </c>
      <c r="FK156" s="60">
        <f>F52</f>
        <v>39</v>
      </c>
      <c r="FL156" s="60">
        <f>F22</f>
        <v>9</v>
      </c>
      <c r="FM156" s="61">
        <f>F91</f>
        <v>78</v>
      </c>
      <c r="FN156" s="47">
        <f t="shared" si="150"/>
        <v>20049</v>
      </c>
      <c r="FO156" s="2"/>
      <c r="FP156" s="63" t="s">
        <v>36</v>
      </c>
      <c r="FQ156" s="64" t="s">
        <v>32</v>
      </c>
      <c r="FR156" s="64" t="s">
        <v>35</v>
      </c>
      <c r="FS156" s="64" t="s">
        <v>53</v>
      </c>
      <c r="FT156" s="64" t="s">
        <v>56</v>
      </c>
      <c r="FU156" s="64" t="s">
        <v>57</v>
      </c>
      <c r="FV156" s="64" t="s">
        <v>40</v>
      </c>
      <c r="FW156" s="64" t="s">
        <v>45</v>
      </c>
      <c r="FX156" s="65" t="s">
        <v>41</v>
      </c>
      <c r="FY156" s="42"/>
      <c r="FZ156" s="66"/>
      <c r="GB156" s="58"/>
      <c r="GC156" s="34"/>
      <c r="GD156" s="59">
        <f>F39</f>
        <v>26</v>
      </c>
      <c r="GE156" s="60">
        <f>F78</f>
        <v>65</v>
      </c>
      <c r="GF156" s="60">
        <f>F45</f>
        <v>32</v>
      </c>
      <c r="GG156" s="60">
        <f>F76</f>
        <v>63</v>
      </c>
      <c r="GH156" s="60">
        <f>F61</f>
        <v>48</v>
      </c>
      <c r="GI156" s="60">
        <f>F28</f>
        <v>15</v>
      </c>
      <c r="GJ156" s="60">
        <f>F56</f>
        <v>43</v>
      </c>
      <c r="GK156" s="60">
        <f>F14</f>
        <v>1</v>
      </c>
      <c r="GL156" s="61">
        <f>F89</f>
        <v>76</v>
      </c>
      <c r="GM156" s="47">
        <f t="shared" si="151"/>
        <v>20049</v>
      </c>
      <c r="GN156" s="2"/>
      <c r="GO156" s="63" t="s">
        <v>63</v>
      </c>
      <c r="GP156" s="64" t="s">
        <v>85</v>
      </c>
      <c r="GQ156" s="64" t="s">
        <v>35</v>
      </c>
      <c r="GR156" s="64" t="s">
        <v>61</v>
      </c>
      <c r="GS156" s="64" t="s">
        <v>83</v>
      </c>
      <c r="GT156" s="64" t="s">
        <v>31</v>
      </c>
      <c r="GU156" s="64" t="s">
        <v>65</v>
      </c>
      <c r="GV156" s="64" t="s">
        <v>81</v>
      </c>
      <c r="GW156" s="65" t="s">
        <v>33</v>
      </c>
      <c r="GX156" s="42"/>
      <c r="GY156" s="66"/>
    </row>
    <row r="157" spans="9:207" x14ac:dyDescent="0.2">
      <c r="I157" s="58"/>
      <c r="J157" s="34"/>
      <c r="K157" s="166">
        <f>SUMSQ(K148,L148,M148,K149,L149,M149,K150,L150,M150)</f>
        <v>20049</v>
      </c>
      <c r="L157" s="167">
        <f>SUMSQ(K151,L151,M151,K152,L152,M152,K153,L153,M153)</f>
        <v>20049</v>
      </c>
      <c r="M157" s="167">
        <f>SUMSQ(K154,L154,M154,K155,L155,M155,K156,L156,M156)</f>
        <v>20049</v>
      </c>
      <c r="N157" s="167">
        <f>SUMSQ(N148,O148,P148,N149,O149,P149,N150,O150,P150)</f>
        <v>20049</v>
      </c>
      <c r="O157" s="167">
        <f>SUMSQ(N151,O151,P151,N152,O152,P152,N153,O153,P153)</f>
        <v>20049</v>
      </c>
      <c r="P157" s="167">
        <f>SUMSQ(N154,O154,P154,N155,O155,P155,N156,O156,P156)</f>
        <v>20049</v>
      </c>
      <c r="Q157" s="167">
        <f>SUMSQ(Q148,R148,S148,Q149,R149,S149,Q150,R150,S150)</f>
        <v>20049</v>
      </c>
      <c r="R157" s="167">
        <f>SUMSQ(Q151,R151,S151,Q152,R152,S152,Q153,R153,S153)</f>
        <v>20049</v>
      </c>
      <c r="S157" s="167">
        <f>SUMSQ(Q154,R154,S154,Q155,R155,S155,Q156,R156,S156)</f>
        <v>20049</v>
      </c>
      <c r="T157" s="47">
        <f>SUMSQ(K148,L149,M150,N151,O152,P153,Q154,R155,S156)</f>
        <v>20049</v>
      </c>
      <c r="U157" s="2"/>
      <c r="V157" s="77"/>
      <c r="W157" s="77"/>
      <c r="X157" s="77"/>
      <c r="Y157" s="77"/>
      <c r="Z157" s="77"/>
      <c r="AA157" s="77"/>
      <c r="AB157" s="77"/>
      <c r="AC157" s="77"/>
      <c r="AD157" s="77"/>
      <c r="AE157" s="42"/>
      <c r="AF157" s="66"/>
      <c r="AH157" s="58"/>
      <c r="AI157" s="34"/>
      <c r="AJ157" s="166">
        <f>SUMSQ(AJ148,AK148,AL148,AJ149,AK149,AL149,AJ150,AK150,AL150)</f>
        <v>20049</v>
      </c>
      <c r="AK157" s="167">
        <f>SUMSQ(AJ151,AK151,AL151,AJ152,AK152,AL152,AJ153,AK153,AL153)</f>
        <v>20049</v>
      </c>
      <c r="AL157" s="167">
        <f>SUMSQ(AJ154,AK154,AL154,AJ155,AK155,AL155,AJ156,AK156,AL156)</f>
        <v>20049</v>
      </c>
      <c r="AM157" s="167">
        <f>SUMSQ(AM148,AN148,AO148,AM149,AN149,AO149,AM150,AN150,AO150)</f>
        <v>20049</v>
      </c>
      <c r="AN157" s="167">
        <f>SUMSQ(AM151,AN151,AO151,AM152,AN152,AO152,AM153,AN153,AO153)</f>
        <v>20049</v>
      </c>
      <c r="AO157" s="167">
        <f>SUMSQ(AM154,AN154,AO154,AM155,AN155,AO155,AM156,AN156,AO156)</f>
        <v>20049</v>
      </c>
      <c r="AP157" s="167">
        <f>SUMSQ(AP148,AQ148,AR148,AP149,AQ149,AR149,AP150,AQ150,AR150)</f>
        <v>20049</v>
      </c>
      <c r="AQ157" s="167">
        <f>SUMSQ(AP151,AQ151,AR151,AP152,AQ152,AR152,AP153,AQ153,AR153)</f>
        <v>20049</v>
      </c>
      <c r="AR157" s="167">
        <f>SUMSQ(AP154,AQ154,AR154,AP155,AQ155,AR155,AP156,AQ156,AR156)</f>
        <v>20049</v>
      </c>
      <c r="AS157" s="47">
        <f>SUMSQ(AJ148,AK149,AL150,AM151,AN152,AO153,AP154,AQ155,AR156)</f>
        <v>20049</v>
      </c>
      <c r="AT157" s="2"/>
      <c r="AU157" s="77"/>
      <c r="AV157" s="77"/>
      <c r="AW157" s="77"/>
      <c r="AX157" s="77"/>
      <c r="AY157" s="77"/>
      <c r="AZ157" s="77"/>
      <c r="BA157" s="77"/>
      <c r="BB157" s="77"/>
      <c r="BC157" s="77"/>
      <c r="BD157" s="42"/>
      <c r="BE157" s="66"/>
      <c r="BG157" s="58"/>
      <c r="BH157" s="34"/>
      <c r="BI157" s="166">
        <f>SUMSQ(BI148,BJ148,BK148,BI149,BJ149,BK149,BI150,BJ150,BK150)</f>
        <v>20049</v>
      </c>
      <c r="BJ157" s="167">
        <f>SUMSQ(BI151,BJ151,BK151,BI152,BJ152,BK152,BI153,BJ153,BK153)</f>
        <v>20049</v>
      </c>
      <c r="BK157" s="167">
        <f>SUMSQ(BI154,BJ154,BK154,BI155,BJ155,BK155,BI156,BJ156,BK156)</f>
        <v>20049</v>
      </c>
      <c r="BL157" s="167">
        <f>SUMSQ(BL148,BM148,BN148,BL149,BM149,BN149,BL150,BM150,BN150)</f>
        <v>20049</v>
      </c>
      <c r="BM157" s="167">
        <f>SUMSQ(BL151,BM151,BN151,BL152,BM152,BN152,BL153,BM153,BN153)</f>
        <v>20049</v>
      </c>
      <c r="BN157" s="167">
        <f>SUMSQ(BL154,BM154,BN154,BL155,BM155,BN155,BL156,BM156,BN156)</f>
        <v>20049</v>
      </c>
      <c r="BO157" s="167">
        <f>SUMSQ(BO148,BP148,BQ148,BO149,BP149,BQ149,BO150,BP150,BQ150)</f>
        <v>20049</v>
      </c>
      <c r="BP157" s="167">
        <f>SUMSQ(BO151,BP151,BQ151,BO152,BP152,BQ152,BO153,BP153,BQ153)</f>
        <v>20049</v>
      </c>
      <c r="BQ157" s="167">
        <f>SUMSQ(BO154,BP154,BQ154,BO155,BP155,BQ155,BO156,BP156,BQ156)</f>
        <v>20049</v>
      </c>
      <c r="BR157" s="47">
        <f>SUMSQ(BI148,BJ149,BK150,BL151,BM152,BN153,BO154,BP155,BQ156)</f>
        <v>20049</v>
      </c>
      <c r="BS157" s="2"/>
      <c r="BT157" s="77"/>
      <c r="BU157" s="77"/>
      <c r="BV157" s="77"/>
      <c r="BW157" s="77"/>
      <c r="BX157" s="77"/>
      <c r="BY157" s="77"/>
      <c r="BZ157" s="77"/>
      <c r="CA157" s="77"/>
      <c r="CB157" s="77"/>
      <c r="CC157" s="42"/>
      <c r="CD157" s="66"/>
      <c r="CF157" s="58"/>
      <c r="CG157" s="34"/>
      <c r="CH157" s="166">
        <f>SUMSQ(CH148,CI148,CJ148,CH149,CI149,CJ149,CH150,CI150,CJ150)</f>
        <v>20049</v>
      </c>
      <c r="CI157" s="167">
        <f>SUMSQ(CH151,CI151,CJ151,CH152,CI152,CJ152,CH153,CI153,CJ153)</f>
        <v>20049</v>
      </c>
      <c r="CJ157" s="167">
        <f>SUMSQ(CH154,CI154,CJ154,CH155,CI155,CJ155,CH156,CI156,CJ156)</f>
        <v>20049</v>
      </c>
      <c r="CK157" s="167">
        <f>SUMSQ(CK148,CL148,CM148,CK149,CL149,CM149,CK150,CL150,CM150)</f>
        <v>20049</v>
      </c>
      <c r="CL157" s="167">
        <f>SUMSQ(CK151,CL151,CM151,CK152,CL152,CM152,CK153,CL153,CM153)</f>
        <v>20049</v>
      </c>
      <c r="CM157" s="167">
        <f>SUMSQ(CK154,CL154,CM154,CK155,CL155,CM155,CK156,CL156,CM156)</f>
        <v>20049</v>
      </c>
      <c r="CN157" s="167">
        <f>SUMSQ(CN148,CO148,CP148,CN149,CO149,CP149,CN150,CO150,CP150)</f>
        <v>20049</v>
      </c>
      <c r="CO157" s="167">
        <f>SUMSQ(CN151,CO151,CP151,CN152,CO152,CP152,CN153,CO153,CP153)</f>
        <v>20049</v>
      </c>
      <c r="CP157" s="167">
        <f>SUMSQ(CN154,CO154,CP154,CN155,CO155,CP155,CN156,CO156,CP156)</f>
        <v>20049</v>
      </c>
      <c r="CQ157" s="47">
        <f>SUMSQ(CH148,CI149,CJ150,CK151,CL152,CM153,CN154,CO155,CP156)</f>
        <v>20049</v>
      </c>
      <c r="CR157" s="2"/>
      <c r="CS157" s="77"/>
      <c r="CT157" s="77"/>
      <c r="CU157" s="77"/>
      <c r="CV157" s="77"/>
      <c r="CW157" s="77"/>
      <c r="CX157" s="77"/>
      <c r="CY157" s="77"/>
      <c r="CZ157" s="77"/>
      <c r="DA157" s="77"/>
      <c r="DB157" s="42"/>
      <c r="DC157" s="66"/>
      <c r="DE157" s="58"/>
      <c r="DF157" s="34"/>
      <c r="DG157" s="166">
        <f>SUMSQ(DG148,DH148,DI148,DG149,DH149,DI149,DG150,DH150,DI150)</f>
        <v>20049</v>
      </c>
      <c r="DH157" s="167">
        <f>SUMSQ(DG151,DH151,DI151,DG152,DH152,DI152,DG153,DH153,DI153)</f>
        <v>20049</v>
      </c>
      <c r="DI157" s="167">
        <f>SUMSQ(DG154,DH154,DI154,DG155,DH155,DI155,DG156,DH156,DI156)</f>
        <v>20049</v>
      </c>
      <c r="DJ157" s="167">
        <f>SUMSQ(DJ148,DK148,DL148,DJ149,DK149,DL149,DJ150,DK150,DL150)</f>
        <v>20049</v>
      </c>
      <c r="DK157" s="167">
        <f>SUMSQ(DJ151,DK151,DL151,DJ152,DK152,DL152,DJ153,DK153,DL153)</f>
        <v>20049</v>
      </c>
      <c r="DL157" s="167">
        <f>SUMSQ(DJ154,DK154,DL154,DJ155,DK155,DL155,DJ156,DK156,DL156)</f>
        <v>20049</v>
      </c>
      <c r="DM157" s="167">
        <f>SUMSQ(DM148,DN148,DO148,DM149,DN149,DO149,DM150,DN150,DO150)</f>
        <v>20049</v>
      </c>
      <c r="DN157" s="167">
        <f>SUMSQ(DM151,DN151,DO151,DM152,DN152,DO152,DM153,DN153,DO153)</f>
        <v>20049</v>
      </c>
      <c r="DO157" s="167">
        <f>SUMSQ(DM154,DN154,DO154,DM155,DN155,DO155,DM156,DN156,DO156)</f>
        <v>20049</v>
      </c>
      <c r="DP157" s="47">
        <f>SUMSQ(DG148,DH149,DI150,DJ151,DK152,DL153,DM154,DN155,DO156)</f>
        <v>20049</v>
      </c>
      <c r="DQ157" s="2"/>
      <c r="DR157" s="77"/>
      <c r="DS157" s="77"/>
      <c r="DT157" s="77"/>
      <c r="DU157" s="77"/>
      <c r="DV157" s="77"/>
      <c r="DW157" s="77"/>
      <c r="DX157" s="77"/>
      <c r="DY157" s="77"/>
      <c r="DZ157" s="77"/>
      <c r="EA157" s="42"/>
      <c r="EB157" s="66"/>
      <c r="ED157" s="58"/>
      <c r="EE157" s="34"/>
      <c r="EF157" s="166">
        <f>SUMSQ(EF148,EG148,EH148,EF149,EG149,EH149,EF150,EG150,EH150)</f>
        <v>20049</v>
      </c>
      <c r="EG157" s="167">
        <f>SUMSQ(EF151,EG151,EH151,EF152,EG152,EH152,EF153,EG153,EH153)</f>
        <v>20049</v>
      </c>
      <c r="EH157" s="167">
        <f>SUMSQ(EF154,EG154,EH154,EF155,EG155,EH155,EF156,EG156,EH156)</f>
        <v>20049</v>
      </c>
      <c r="EI157" s="167">
        <f>SUMSQ(EI148,EJ148,EK148,EI149,EJ149,EK149,EI150,EJ150,EK150)</f>
        <v>20049</v>
      </c>
      <c r="EJ157" s="167">
        <f>SUMSQ(EI151,EJ151,EK151,EI152,EJ152,EK152,EI153,EJ153,EK153)</f>
        <v>20049</v>
      </c>
      <c r="EK157" s="167">
        <f>SUMSQ(EI154,EJ154,EK154,EI155,EJ155,EK155,EI156,EJ156,EK156)</f>
        <v>20049</v>
      </c>
      <c r="EL157" s="167">
        <f>SUMSQ(EL148,EM148,EN148,EL149,EM149,EN149,EL150,EM150,EN150)</f>
        <v>20049</v>
      </c>
      <c r="EM157" s="167">
        <f>SUMSQ(EL151,EM151,EN151,EL152,EM152,EN152,EL153,EM153,EN153)</f>
        <v>20049</v>
      </c>
      <c r="EN157" s="167">
        <f>SUMSQ(EL154,EM154,EN154,EL155,EM155,EN155,EL156,EM156,EN156)</f>
        <v>20049</v>
      </c>
      <c r="EO157" s="47">
        <f>SUMSQ(EF148,EG149,EH150,EI151,EJ152,EK153,EL154,EM155,EN156)</f>
        <v>20049</v>
      </c>
      <c r="EP157" s="2"/>
      <c r="EQ157" s="77"/>
      <c r="ER157" s="77"/>
      <c r="ES157" s="77"/>
      <c r="ET157" s="77"/>
      <c r="EU157" s="77"/>
      <c r="EV157" s="77"/>
      <c r="EW157" s="77"/>
      <c r="EX157" s="77"/>
      <c r="EY157" s="77"/>
      <c r="EZ157" s="42"/>
      <c r="FA157" s="66"/>
      <c r="FC157" s="58"/>
      <c r="FD157" s="34"/>
      <c r="FE157" s="166">
        <f>SUMSQ(FE148,FF148,FG148,FE149,FF149,FG149,FE150,FF150,FG150)</f>
        <v>20049</v>
      </c>
      <c r="FF157" s="167">
        <f>SUMSQ(FE151,FF151,FG151,FE152,FF152,FG152,FE153,FF153,FG153)</f>
        <v>20049</v>
      </c>
      <c r="FG157" s="167">
        <f>SUMSQ(FE154,FF154,FG154,FE155,FF155,FG155,FE156,FF156,FG156)</f>
        <v>20049</v>
      </c>
      <c r="FH157" s="167">
        <f>SUMSQ(FH148,FI148,FJ148,FH149,FI149,FJ149,FH150,FI150,FJ150)</f>
        <v>20049</v>
      </c>
      <c r="FI157" s="167">
        <f>SUMSQ(FH151,FI151,FJ151,FH152,FI152,FJ152,FH153,FI153,FJ153)</f>
        <v>20049</v>
      </c>
      <c r="FJ157" s="167">
        <f>SUMSQ(FH154,FI154,FJ154,FH155,FI155,FJ155,FH156,FI156,FJ156)</f>
        <v>20049</v>
      </c>
      <c r="FK157" s="167">
        <f>SUMSQ(FK148,FL148,FM148,FK149,FL149,FM149,FK150,FL150,FM150)</f>
        <v>20049</v>
      </c>
      <c r="FL157" s="167">
        <f>SUMSQ(FK151,FL151,FM151,FK152,FL152,FM152,FK153,FL153,FM153)</f>
        <v>20049</v>
      </c>
      <c r="FM157" s="167">
        <f>SUMSQ(FK154,FL154,FM154,FK155,FL155,FM155,FK156,FL156,FM156)</f>
        <v>20049</v>
      </c>
      <c r="FN157" s="47">
        <f>SUMSQ(FE148,FF149,FG150,FH151,FI152,FJ153,FK154,FL155,FM156)</f>
        <v>20049</v>
      </c>
      <c r="FO157" s="2"/>
      <c r="FP157" s="77"/>
      <c r="FQ157" s="77"/>
      <c r="FR157" s="77"/>
      <c r="FS157" s="77"/>
      <c r="FT157" s="77"/>
      <c r="FU157" s="77"/>
      <c r="FV157" s="77"/>
      <c r="FW157" s="77"/>
      <c r="FX157" s="77"/>
      <c r="FY157" s="42"/>
      <c r="FZ157" s="66"/>
      <c r="GB157" s="58"/>
      <c r="GC157" s="34"/>
      <c r="GD157" s="166">
        <f>SUMSQ(GD148,GE148,GF148,GD149,GE149,GF149,GD150,GE150,GF150)</f>
        <v>20049</v>
      </c>
      <c r="GE157" s="167">
        <f>SUMSQ(GD151,GE151,GF151,GD152,GE152,GF152,GD153,GE153,GF153)</f>
        <v>20049</v>
      </c>
      <c r="GF157" s="167">
        <f>SUMSQ(GD154,GE154,GF154,GD155,GE155,GF155,GD156,GE156,GF156)</f>
        <v>20049</v>
      </c>
      <c r="GG157" s="167">
        <f>SUMSQ(GG148,GH148,GI148,GG149,GH149,GI149,GG150,GH150,GI150)</f>
        <v>20049</v>
      </c>
      <c r="GH157" s="167">
        <f>SUMSQ(GG151,GH151,GI151,GG152,GH152,GI152,GG153,GH153,GI153)</f>
        <v>20049</v>
      </c>
      <c r="GI157" s="167">
        <f>SUMSQ(GG154,GH154,GI154,GG155,GH155,GI155,GG156,GH156,GI156)</f>
        <v>20049</v>
      </c>
      <c r="GJ157" s="167">
        <f>SUMSQ(GJ148,GK148,GL148,GJ149,GK149,GL149,GJ150,GK150,GL150)</f>
        <v>20049</v>
      </c>
      <c r="GK157" s="167">
        <f>SUMSQ(GJ151,GK151,GL151,GJ152,GK152,GL152,GJ153,GK153,GL153)</f>
        <v>20049</v>
      </c>
      <c r="GL157" s="167">
        <f>SUMSQ(GJ154,GK154,GL154,GJ155,GK155,GL155,GJ156,GK156,GL156)</f>
        <v>20049</v>
      </c>
      <c r="GM157" s="47">
        <f>SUMSQ(GD148,GE149,GF150,GG151,GH152,GI153,GJ154,GK155,GL156)</f>
        <v>20049</v>
      </c>
      <c r="GN157" s="2"/>
      <c r="GO157" s="77"/>
      <c r="GP157" s="77"/>
      <c r="GQ157" s="77"/>
      <c r="GR157" s="77"/>
      <c r="GS157" s="77"/>
      <c r="GT157" s="77"/>
      <c r="GU157" s="77"/>
      <c r="GV157" s="77"/>
      <c r="GW157" s="77"/>
      <c r="GX157" s="42"/>
      <c r="GY157" s="66"/>
    </row>
    <row r="158" spans="9:207" ht="12.75" thickBot="1" x14ac:dyDescent="0.25">
      <c r="I158" s="88"/>
      <c r="J158" s="34"/>
      <c r="K158" s="89">
        <f t="shared" ref="K158:S158" si="152">SUMSQ(K148:K156)</f>
        <v>20049</v>
      </c>
      <c r="L158" s="90">
        <f t="shared" si="152"/>
        <v>20049</v>
      </c>
      <c r="M158" s="90">
        <f t="shared" si="152"/>
        <v>20049</v>
      </c>
      <c r="N158" s="90">
        <f t="shared" si="152"/>
        <v>20049</v>
      </c>
      <c r="O158" s="90">
        <f t="shared" si="152"/>
        <v>20049</v>
      </c>
      <c r="P158" s="90">
        <f t="shared" si="152"/>
        <v>20049</v>
      </c>
      <c r="Q158" s="90">
        <f t="shared" si="152"/>
        <v>20049</v>
      </c>
      <c r="R158" s="90">
        <f t="shared" si="152"/>
        <v>20049</v>
      </c>
      <c r="S158" s="90">
        <f t="shared" si="152"/>
        <v>20049</v>
      </c>
      <c r="T158" s="100">
        <f>SUMSQ(K156,L155,M154,N153,O152,P151,Q150,R149,S148)</f>
        <v>20049</v>
      </c>
      <c r="U158" s="2"/>
      <c r="V158" s="136" t="s">
        <v>24</v>
      </c>
      <c r="W158" s="137" t="s">
        <v>23</v>
      </c>
      <c r="X158" s="137" t="s">
        <v>25</v>
      </c>
      <c r="Y158" s="137" t="s">
        <v>21</v>
      </c>
      <c r="Z158" s="137" t="s">
        <v>20</v>
      </c>
      <c r="AA158" s="137" t="s">
        <v>22</v>
      </c>
      <c r="AB158" s="137" t="s">
        <v>27</v>
      </c>
      <c r="AC158" s="137" t="s">
        <v>26</v>
      </c>
      <c r="AD158" s="138" t="s">
        <v>28</v>
      </c>
      <c r="AE158" s="42"/>
      <c r="AF158" s="97"/>
      <c r="AH158" s="88"/>
      <c r="AI158" s="34"/>
      <c r="AJ158" s="89">
        <f t="shared" ref="AJ158:AR158" si="153">SUMSQ(AJ148:AJ156)</f>
        <v>20049</v>
      </c>
      <c r="AK158" s="90">
        <f t="shared" si="153"/>
        <v>20049</v>
      </c>
      <c r="AL158" s="90">
        <f t="shared" si="153"/>
        <v>20049</v>
      </c>
      <c r="AM158" s="90">
        <f t="shared" si="153"/>
        <v>20049</v>
      </c>
      <c r="AN158" s="90">
        <f t="shared" si="153"/>
        <v>20049</v>
      </c>
      <c r="AO158" s="90">
        <f t="shared" si="153"/>
        <v>20049</v>
      </c>
      <c r="AP158" s="90">
        <f t="shared" si="153"/>
        <v>20049</v>
      </c>
      <c r="AQ158" s="90">
        <f t="shared" si="153"/>
        <v>20049</v>
      </c>
      <c r="AR158" s="90">
        <f t="shared" si="153"/>
        <v>20049</v>
      </c>
      <c r="AS158" s="100">
        <f>SUMSQ(AJ156,AK155,AL154,AM153,AN152,AO151,AP150,AQ149,AR148)</f>
        <v>20049</v>
      </c>
      <c r="AT158" s="2"/>
      <c r="AU158" s="136" t="s">
        <v>24</v>
      </c>
      <c r="AV158" s="137" t="s">
        <v>75</v>
      </c>
      <c r="AW158" s="137" t="s">
        <v>30</v>
      </c>
      <c r="AX158" s="137" t="s">
        <v>62</v>
      </c>
      <c r="AY158" s="137" t="s">
        <v>52</v>
      </c>
      <c r="AZ158" s="137" t="s">
        <v>11</v>
      </c>
      <c r="BA158" s="137" t="s">
        <v>43</v>
      </c>
      <c r="BB158" s="137" t="s">
        <v>87</v>
      </c>
      <c r="BC158" s="138" t="s">
        <v>97</v>
      </c>
      <c r="BD158" s="42"/>
      <c r="BE158" s="97"/>
      <c r="BG158" s="88"/>
      <c r="BH158" s="34"/>
      <c r="BI158" s="89">
        <f t="shared" ref="BI158:BQ158" si="154">SUMSQ(BI148:BI156)</f>
        <v>20049</v>
      </c>
      <c r="BJ158" s="90">
        <f t="shared" si="154"/>
        <v>20049</v>
      </c>
      <c r="BK158" s="90">
        <f t="shared" si="154"/>
        <v>20049</v>
      </c>
      <c r="BL158" s="90">
        <f t="shared" si="154"/>
        <v>20049</v>
      </c>
      <c r="BM158" s="90">
        <f t="shared" si="154"/>
        <v>20049</v>
      </c>
      <c r="BN158" s="90">
        <f t="shared" si="154"/>
        <v>20049</v>
      </c>
      <c r="BO158" s="90">
        <f t="shared" si="154"/>
        <v>20049</v>
      </c>
      <c r="BP158" s="90">
        <f t="shared" si="154"/>
        <v>20049</v>
      </c>
      <c r="BQ158" s="90">
        <f t="shared" si="154"/>
        <v>20049</v>
      </c>
      <c r="BR158" s="100">
        <f>SUMSQ(BI156,BJ155,BK154,BL153,BM152,BN151,BO150,BP149,BQ148)</f>
        <v>20049</v>
      </c>
      <c r="BS158" s="2"/>
      <c r="BT158" s="136" t="s">
        <v>24</v>
      </c>
      <c r="BU158" s="137" t="s">
        <v>93</v>
      </c>
      <c r="BV158" s="137" t="s">
        <v>56</v>
      </c>
      <c r="BW158" s="137" t="s">
        <v>79</v>
      </c>
      <c r="BX158" s="137" t="s">
        <v>64</v>
      </c>
      <c r="BY158" s="137" t="s">
        <v>36</v>
      </c>
      <c r="BZ158" s="137" t="s">
        <v>19</v>
      </c>
      <c r="CA158" s="137" t="s">
        <v>69</v>
      </c>
      <c r="CB158" s="138" t="s">
        <v>41</v>
      </c>
      <c r="CC158" s="42"/>
      <c r="CD158" s="97"/>
      <c r="CF158" s="88"/>
      <c r="CG158" s="34"/>
      <c r="CH158" s="89">
        <f t="shared" ref="CH158:CP158" si="155">SUMSQ(CH148:CH156)</f>
        <v>20049</v>
      </c>
      <c r="CI158" s="90">
        <f t="shared" si="155"/>
        <v>20049</v>
      </c>
      <c r="CJ158" s="90">
        <f t="shared" si="155"/>
        <v>20049</v>
      </c>
      <c r="CK158" s="90">
        <f t="shared" si="155"/>
        <v>20049</v>
      </c>
      <c r="CL158" s="90">
        <f t="shared" si="155"/>
        <v>20049</v>
      </c>
      <c r="CM158" s="90">
        <f t="shared" si="155"/>
        <v>20049</v>
      </c>
      <c r="CN158" s="90">
        <f t="shared" si="155"/>
        <v>20049</v>
      </c>
      <c r="CO158" s="90">
        <f t="shared" si="155"/>
        <v>20049</v>
      </c>
      <c r="CP158" s="90">
        <f t="shared" si="155"/>
        <v>20049</v>
      </c>
      <c r="CQ158" s="100">
        <f>SUMSQ(CH156,CI155,CJ154,CK153,CL152,CM151,CN150,CO149,CP148)</f>
        <v>20049</v>
      </c>
      <c r="CR158" s="2"/>
      <c r="CS158" s="136" t="s">
        <v>24</v>
      </c>
      <c r="CT158" s="137" t="s">
        <v>15</v>
      </c>
      <c r="CU158" s="137" t="s">
        <v>83</v>
      </c>
      <c r="CV158" s="137" t="s">
        <v>95</v>
      </c>
      <c r="CW158" s="137" t="s">
        <v>72</v>
      </c>
      <c r="CX158" s="137" t="s">
        <v>63</v>
      </c>
      <c r="CY158" s="137" t="s">
        <v>54</v>
      </c>
      <c r="CZ158" s="137" t="s">
        <v>42</v>
      </c>
      <c r="DA158" s="138" t="s">
        <v>33</v>
      </c>
      <c r="DB158" s="42"/>
      <c r="DC158" s="97"/>
      <c r="DE158" s="88"/>
      <c r="DF158" s="34"/>
      <c r="DG158" s="89">
        <f t="shared" ref="DG158:DO158" si="156">SUMSQ(DG148:DG156)</f>
        <v>20049</v>
      </c>
      <c r="DH158" s="90">
        <f t="shared" si="156"/>
        <v>20049</v>
      </c>
      <c r="DI158" s="90">
        <f t="shared" si="156"/>
        <v>20049</v>
      </c>
      <c r="DJ158" s="90">
        <f t="shared" si="156"/>
        <v>20049</v>
      </c>
      <c r="DK158" s="90">
        <f t="shared" si="156"/>
        <v>20049</v>
      </c>
      <c r="DL158" s="90">
        <f t="shared" si="156"/>
        <v>20049</v>
      </c>
      <c r="DM158" s="90">
        <f t="shared" si="156"/>
        <v>20049</v>
      </c>
      <c r="DN158" s="90">
        <f t="shared" si="156"/>
        <v>20049</v>
      </c>
      <c r="DO158" s="90">
        <f t="shared" si="156"/>
        <v>20049</v>
      </c>
      <c r="DP158" s="100">
        <f>SUMSQ(DG156,DH155,DI154,DJ153,DK152,DL151,DM150,DN149,DO148)</f>
        <v>20049</v>
      </c>
      <c r="DQ158" s="2"/>
      <c r="DR158" s="136" t="s">
        <v>24</v>
      </c>
      <c r="DS158" s="137" t="s">
        <v>15</v>
      </c>
      <c r="DT158" s="137" t="s">
        <v>83</v>
      </c>
      <c r="DU158" s="137" t="s">
        <v>79</v>
      </c>
      <c r="DV158" s="137" t="s">
        <v>20</v>
      </c>
      <c r="DW158" s="137" t="s">
        <v>11</v>
      </c>
      <c r="DX158" s="137" t="s">
        <v>19</v>
      </c>
      <c r="DY158" s="137" t="s">
        <v>87</v>
      </c>
      <c r="DZ158" s="138" t="s">
        <v>28</v>
      </c>
      <c r="EA158" s="42"/>
      <c r="EB158" s="97"/>
      <c r="ED158" s="88"/>
      <c r="EE158" s="34"/>
      <c r="EF158" s="89">
        <f t="shared" ref="EF158:EN158" si="157">SUMSQ(EF148:EF156)</f>
        <v>20049</v>
      </c>
      <c r="EG158" s="90">
        <f t="shared" si="157"/>
        <v>20049</v>
      </c>
      <c r="EH158" s="90">
        <f t="shared" si="157"/>
        <v>20049</v>
      </c>
      <c r="EI158" s="90">
        <f t="shared" si="157"/>
        <v>20049</v>
      </c>
      <c r="EJ158" s="90">
        <f t="shared" si="157"/>
        <v>20049</v>
      </c>
      <c r="EK158" s="90">
        <f t="shared" si="157"/>
        <v>20049</v>
      </c>
      <c r="EL158" s="90">
        <f t="shared" si="157"/>
        <v>20049</v>
      </c>
      <c r="EM158" s="90">
        <f t="shared" si="157"/>
        <v>20049</v>
      </c>
      <c r="EN158" s="90">
        <f t="shared" si="157"/>
        <v>20049</v>
      </c>
      <c r="EO158" s="100">
        <f>SUMSQ(EF156,EG155,EH154,EI153,EJ152,EK151,EL150,EM149,EN148)</f>
        <v>20049</v>
      </c>
      <c r="EP158" s="2"/>
      <c r="EQ158" s="136" t="s">
        <v>24</v>
      </c>
      <c r="ER158" s="137" t="s">
        <v>93</v>
      </c>
      <c r="ES158" s="137" t="s">
        <v>56</v>
      </c>
      <c r="ET158" s="137" t="s">
        <v>95</v>
      </c>
      <c r="EU158" s="137" t="s">
        <v>52</v>
      </c>
      <c r="EV158" s="137" t="s">
        <v>22</v>
      </c>
      <c r="EW158" s="137" t="s">
        <v>54</v>
      </c>
      <c r="EX158" s="137" t="s">
        <v>26</v>
      </c>
      <c r="EY158" s="138" t="s">
        <v>97</v>
      </c>
      <c r="EZ158" s="42"/>
      <c r="FA158" s="97"/>
      <c r="FC158" s="88"/>
      <c r="FD158" s="34"/>
      <c r="FE158" s="89">
        <f t="shared" ref="FE158:FM158" si="158">SUMSQ(FE148:FE156)</f>
        <v>20049</v>
      </c>
      <c r="FF158" s="90">
        <f t="shared" si="158"/>
        <v>20049</v>
      </c>
      <c r="FG158" s="90">
        <f t="shared" si="158"/>
        <v>20049</v>
      </c>
      <c r="FH158" s="90">
        <f t="shared" si="158"/>
        <v>20049</v>
      </c>
      <c r="FI158" s="90">
        <f t="shared" si="158"/>
        <v>20049</v>
      </c>
      <c r="FJ158" s="90">
        <f t="shared" si="158"/>
        <v>20049</v>
      </c>
      <c r="FK158" s="90">
        <f t="shared" si="158"/>
        <v>20049</v>
      </c>
      <c r="FL158" s="90">
        <f t="shared" si="158"/>
        <v>20049</v>
      </c>
      <c r="FM158" s="90">
        <f t="shared" si="158"/>
        <v>20049</v>
      </c>
      <c r="FN158" s="100">
        <f>SUMSQ(FE156,FF155,FG154,FH153,FI152,FJ151,FK150,FL149,FM148)</f>
        <v>20049</v>
      </c>
      <c r="FO158" s="2"/>
      <c r="FP158" s="136" t="s">
        <v>24</v>
      </c>
      <c r="FQ158" s="137" t="s">
        <v>23</v>
      </c>
      <c r="FR158" s="137" t="s">
        <v>25</v>
      </c>
      <c r="FS158" s="137" t="s">
        <v>62</v>
      </c>
      <c r="FT158" s="137" t="s">
        <v>64</v>
      </c>
      <c r="FU158" s="137" t="s">
        <v>63</v>
      </c>
      <c r="FV158" s="137" t="s">
        <v>43</v>
      </c>
      <c r="FW158" s="137" t="s">
        <v>42</v>
      </c>
      <c r="FX158" s="138" t="s">
        <v>41</v>
      </c>
      <c r="FY158" s="42"/>
      <c r="FZ158" s="97"/>
      <c r="GB158" s="88"/>
      <c r="GC158" s="34"/>
      <c r="GD158" s="89">
        <f t="shared" ref="GD158:GL158" si="159">SUMSQ(GD148:GD156)</f>
        <v>20049</v>
      </c>
      <c r="GE158" s="90">
        <f t="shared" si="159"/>
        <v>20049</v>
      </c>
      <c r="GF158" s="90">
        <f t="shared" si="159"/>
        <v>20049</v>
      </c>
      <c r="GG158" s="90">
        <f t="shared" si="159"/>
        <v>20049</v>
      </c>
      <c r="GH158" s="90">
        <f t="shared" si="159"/>
        <v>20049</v>
      </c>
      <c r="GI158" s="90">
        <f t="shared" si="159"/>
        <v>20049</v>
      </c>
      <c r="GJ158" s="90">
        <f t="shared" si="159"/>
        <v>20049</v>
      </c>
      <c r="GK158" s="90">
        <f t="shared" si="159"/>
        <v>20049</v>
      </c>
      <c r="GL158" s="90">
        <f t="shared" si="159"/>
        <v>20049</v>
      </c>
      <c r="GM158" s="100">
        <f>SUMSQ(GD156,GE155,GF154,GG153,GH152,GI151,GJ150,GK149,GL148)</f>
        <v>20049</v>
      </c>
      <c r="GN158" s="2"/>
      <c r="GO158" s="136" t="s">
        <v>24</v>
      </c>
      <c r="GP158" s="137" t="s">
        <v>75</v>
      </c>
      <c r="GQ158" s="137" t="s">
        <v>30</v>
      </c>
      <c r="GR158" s="137" t="s">
        <v>21</v>
      </c>
      <c r="GS158" s="137" t="s">
        <v>72</v>
      </c>
      <c r="GT158" s="137" t="s">
        <v>36</v>
      </c>
      <c r="GU158" s="137" t="s">
        <v>27</v>
      </c>
      <c r="GV158" s="137" t="s">
        <v>69</v>
      </c>
      <c r="GW158" s="138" t="s">
        <v>33</v>
      </c>
      <c r="GX158" s="42"/>
      <c r="GY158" s="97"/>
    </row>
    <row r="159" spans="9:207" ht="12.75" thickBot="1" x14ac:dyDescent="0.25">
      <c r="I159" s="88"/>
      <c r="J159" s="104"/>
      <c r="K159" s="106"/>
      <c r="L159" s="106"/>
      <c r="M159" s="106"/>
      <c r="N159" s="106"/>
      <c r="O159" s="106"/>
      <c r="P159" s="106"/>
      <c r="Q159" s="106"/>
      <c r="R159" s="106"/>
      <c r="S159" s="106"/>
      <c r="T159" s="139"/>
      <c r="U159" s="106"/>
      <c r="V159" s="140" t="s">
        <v>11</v>
      </c>
      <c r="W159" s="141" t="s">
        <v>29</v>
      </c>
      <c r="X159" s="141" t="s">
        <v>91</v>
      </c>
      <c r="Y159" s="141" t="s">
        <v>59</v>
      </c>
      <c r="Z159" s="141" t="s">
        <v>20</v>
      </c>
      <c r="AA159" s="141" t="s">
        <v>38</v>
      </c>
      <c r="AB159" s="141" t="s">
        <v>50</v>
      </c>
      <c r="AC159" s="141" t="s">
        <v>68</v>
      </c>
      <c r="AD159" s="142" t="s">
        <v>79</v>
      </c>
      <c r="AE159" s="109"/>
      <c r="AF159" s="97"/>
      <c r="AH159" s="88"/>
      <c r="AI159" s="104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39"/>
      <c r="AT159" s="106"/>
      <c r="AU159" s="140" t="s">
        <v>22</v>
      </c>
      <c r="AV159" s="141" t="s">
        <v>76</v>
      </c>
      <c r="AW159" s="141" t="s">
        <v>34</v>
      </c>
      <c r="AX159" s="141" t="s">
        <v>59</v>
      </c>
      <c r="AY159" s="141" t="s">
        <v>52</v>
      </c>
      <c r="AZ159" s="141" t="s">
        <v>16</v>
      </c>
      <c r="BA159" s="141" t="s">
        <v>39</v>
      </c>
      <c r="BB159" s="141" t="s">
        <v>86</v>
      </c>
      <c r="BC159" s="142" t="s">
        <v>95</v>
      </c>
      <c r="BD159" s="109"/>
      <c r="BE159" s="97"/>
      <c r="BG159" s="88"/>
      <c r="BH159" s="104"/>
      <c r="BI159" s="106"/>
      <c r="BJ159" s="106"/>
      <c r="BK159" s="106"/>
      <c r="BL159" s="106"/>
      <c r="BM159" s="106"/>
      <c r="BN159" s="106"/>
      <c r="BO159" s="106"/>
      <c r="BP159" s="106"/>
      <c r="BQ159" s="106"/>
      <c r="BR159" s="139"/>
      <c r="BS159" s="106"/>
      <c r="BT159" s="140" t="s">
        <v>63</v>
      </c>
      <c r="BU159" s="141" t="s">
        <v>65</v>
      </c>
      <c r="BV159" s="141" t="s">
        <v>61</v>
      </c>
      <c r="BW159" s="141" t="s">
        <v>59</v>
      </c>
      <c r="BX159" s="141" t="s">
        <v>64</v>
      </c>
      <c r="BY159" s="141" t="s">
        <v>66</v>
      </c>
      <c r="BZ159" s="141" t="s">
        <v>67</v>
      </c>
      <c r="CA159" s="141" t="s">
        <v>60</v>
      </c>
      <c r="CB159" s="142" t="s">
        <v>62</v>
      </c>
      <c r="CC159" s="109"/>
      <c r="CD159" s="97"/>
      <c r="CF159" s="88"/>
      <c r="CG159" s="104"/>
      <c r="CH159" s="106"/>
      <c r="CI159" s="106"/>
      <c r="CJ159" s="106"/>
      <c r="CK159" s="106"/>
      <c r="CL159" s="106"/>
      <c r="CM159" s="106"/>
      <c r="CN159" s="106"/>
      <c r="CO159" s="106"/>
      <c r="CP159" s="106"/>
      <c r="CQ159" s="139"/>
      <c r="CR159" s="106"/>
      <c r="CS159" s="140" t="s">
        <v>36</v>
      </c>
      <c r="CT159" s="141" t="s">
        <v>40</v>
      </c>
      <c r="CU159" s="141" t="s">
        <v>53</v>
      </c>
      <c r="CV159" s="141" t="s">
        <v>59</v>
      </c>
      <c r="CW159" s="141" t="s">
        <v>72</v>
      </c>
      <c r="CX159" s="141" t="s">
        <v>99</v>
      </c>
      <c r="CY159" s="141" t="s">
        <v>84</v>
      </c>
      <c r="CZ159" s="141" t="s">
        <v>13</v>
      </c>
      <c r="DA159" s="142" t="s">
        <v>21</v>
      </c>
      <c r="DB159" s="109"/>
      <c r="DC159" s="97"/>
      <c r="DE159" s="88"/>
      <c r="DF159" s="104"/>
      <c r="DG159" s="106"/>
      <c r="DH159" s="106"/>
      <c r="DI159" s="106"/>
      <c r="DJ159" s="106"/>
      <c r="DK159" s="106"/>
      <c r="DL159" s="106"/>
      <c r="DM159" s="106"/>
      <c r="DN159" s="106"/>
      <c r="DO159" s="106"/>
      <c r="DP159" s="139"/>
      <c r="DQ159" s="106"/>
      <c r="DR159" s="140" t="s">
        <v>22</v>
      </c>
      <c r="DS159" s="141" t="s">
        <v>40</v>
      </c>
      <c r="DT159" s="141" t="s">
        <v>61</v>
      </c>
      <c r="DU159" s="141" t="s">
        <v>59</v>
      </c>
      <c r="DV159" s="141" t="s">
        <v>20</v>
      </c>
      <c r="DW159" s="141" t="s">
        <v>38</v>
      </c>
      <c r="DX159" s="141" t="s">
        <v>39</v>
      </c>
      <c r="DY159" s="141" t="s">
        <v>60</v>
      </c>
      <c r="DZ159" s="142" t="s">
        <v>21</v>
      </c>
      <c r="EA159" s="109"/>
      <c r="EB159" s="97"/>
      <c r="ED159" s="88"/>
      <c r="EE159" s="104"/>
      <c r="EF159" s="106"/>
      <c r="EG159" s="106"/>
      <c r="EH159" s="106"/>
      <c r="EI159" s="106"/>
      <c r="EJ159" s="106"/>
      <c r="EK159" s="106"/>
      <c r="EL159" s="106"/>
      <c r="EM159" s="106"/>
      <c r="EN159" s="106"/>
      <c r="EO159" s="139"/>
      <c r="EP159" s="106"/>
      <c r="EQ159" s="140" t="s">
        <v>11</v>
      </c>
      <c r="ER159" s="141" t="s">
        <v>65</v>
      </c>
      <c r="ES159" s="141" t="s">
        <v>53</v>
      </c>
      <c r="ET159" s="141" t="s">
        <v>59</v>
      </c>
      <c r="EU159" s="141" t="s">
        <v>52</v>
      </c>
      <c r="EV159" s="141" t="s">
        <v>16</v>
      </c>
      <c r="EW159" s="141" t="s">
        <v>50</v>
      </c>
      <c r="EX159" s="141" t="s">
        <v>13</v>
      </c>
      <c r="EY159" s="142" t="s">
        <v>62</v>
      </c>
      <c r="EZ159" s="109"/>
      <c r="FA159" s="97"/>
      <c r="FC159" s="88"/>
      <c r="FD159" s="104"/>
      <c r="FE159" s="106"/>
      <c r="FF159" s="106"/>
      <c r="FG159" s="106"/>
      <c r="FH159" s="106"/>
      <c r="FI159" s="106"/>
      <c r="FJ159" s="106"/>
      <c r="FK159" s="106"/>
      <c r="FL159" s="106"/>
      <c r="FM159" s="106"/>
      <c r="FN159" s="139"/>
      <c r="FO159" s="106"/>
      <c r="FP159" s="140" t="s">
        <v>36</v>
      </c>
      <c r="FQ159" s="141" t="s">
        <v>29</v>
      </c>
      <c r="FR159" s="141" t="s">
        <v>34</v>
      </c>
      <c r="FS159" s="141" t="s">
        <v>59</v>
      </c>
      <c r="FT159" s="141" t="s">
        <v>64</v>
      </c>
      <c r="FU159" s="141" t="s">
        <v>66</v>
      </c>
      <c r="FV159" s="141" t="s">
        <v>84</v>
      </c>
      <c r="FW159" s="141" t="s">
        <v>86</v>
      </c>
      <c r="FX159" s="142" t="s">
        <v>79</v>
      </c>
      <c r="FY159" s="109"/>
      <c r="FZ159" s="97"/>
      <c r="GB159" s="88"/>
      <c r="GC159" s="104"/>
      <c r="GD159" s="106"/>
      <c r="GE159" s="106"/>
      <c r="GF159" s="106"/>
      <c r="GG159" s="106"/>
      <c r="GH159" s="106"/>
      <c r="GI159" s="106"/>
      <c r="GJ159" s="106"/>
      <c r="GK159" s="106"/>
      <c r="GL159" s="106"/>
      <c r="GM159" s="139"/>
      <c r="GN159" s="106"/>
      <c r="GO159" s="140" t="s">
        <v>63</v>
      </c>
      <c r="GP159" s="141" t="s">
        <v>76</v>
      </c>
      <c r="GQ159" s="141" t="s">
        <v>91</v>
      </c>
      <c r="GR159" s="141" t="s">
        <v>59</v>
      </c>
      <c r="GS159" s="141" t="s">
        <v>72</v>
      </c>
      <c r="GT159" s="141" t="s">
        <v>99</v>
      </c>
      <c r="GU159" s="141" t="s">
        <v>67</v>
      </c>
      <c r="GV159" s="141" t="s">
        <v>68</v>
      </c>
      <c r="GW159" s="142" t="s">
        <v>95</v>
      </c>
      <c r="GX159" s="109"/>
      <c r="GY159" s="97"/>
    </row>
    <row r="160" spans="9:207" ht="12.75" thickBot="1" x14ac:dyDescent="0.25">
      <c r="I160" s="110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2"/>
      <c r="AH160" s="110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2"/>
      <c r="BG160" s="110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/>
      <c r="BU160" s="111"/>
      <c r="BV160" s="111"/>
      <c r="BW160" s="111"/>
      <c r="BX160" s="111"/>
      <c r="BY160" s="111"/>
      <c r="BZ160" s="111"/>
      <c r="CA160" s="111"/>
      <c r="CB160" s="111"/>
      <c r="CC160" s="111"/>
      <c r="CD160" s="112"/>
      <c r="CF160" s="110"/>
      <c r="CG160" s="111"/>
      <c r="CH160" s="111"/>
      <c r="CI160" s="111"/>
      <c r="CJ160" s="111"/>
      <c r="CK160" s="111"/>
      <c r="CL160" s="111"/>
      <c r="CM160" s="111"/>
      <c r="CN160" s="111"/>
      <c r="CO160" s="111"/>
      <c r="CP160" s="111"/>
      <c r="CQ160" s="111"/>
      <c r="CR160" s="111"/>
      <c r="CS160" s="111"/>
      <c r="CT160" s="111"/>
      <c r="CU160" s="111"/>
      <c r="CV160" s="111"/>
      <c r="CW160" s="111"/>
      <c r="CX160" s="111"/>
      <c r="CY160" s="111"/>
      <c r="CZ160" s="111"/>
      <c r="DA160" s="111"/>
      <c r="DB160" s="111"/>
      <c r="DC160" s="112"/>
      <c r="DE160" s="110"/>
      <c r="DF160" s="111"/>
      <c r="DG160" s="111"/>
      <c r="DH160" s="111"/>
      <c r="DI160" s="111"/>
      <c r="DJ160" s="111"/>
      <c r="DK160" s="111"/>
      <c r="DL160" s="111"/>
      <c r="DM160" s="111"/>
      <c r="DN160" s="111"/>
      <c r="DO160" s="111"/>
      <c r="DP160" s="111"/>
      <c r="DQ160" s="111"/>
      <c r="DR160" s="111"/>
      <c r="DS160" s="111"/>
      <c r="DT160" s="111"/>
      <c r="DU160" s="111"/>
      <c r="DV160" s="111"/>
      <c r="DW160" s="111"/>
      <c r="DX160" s="111"/>
      <c r="DY160" s="111"/>
      <c r="DZ160" s="111"/>
      <c r="EA160" s="111"/>
      <c r="EB160" s="112"/>
      <c r="ED160" s="110"/>
      <c r="EE160" s="111"/>
      <c r="EF160" s="111"/>
      <c r="EG160" s="111"/>
      <c r="EH160" s="111"/>
      <c r="EI160" s="111"/>
      <c r="EJ160" s="111"/>
      <c r="EK160" s="111"/>
      <c r="EL160" s="111"/>
      <c r="EM160" s="111"/>
      <c r="EN160" s="111"/>
      <c r="EO160" s="111"/>
      <c r="EP160" s="111"/>
      <c r="EQ160" s="111"/>
      <c r="ER160" s="111"/>
      <c r="ES160" s="111"/>
      <c r="ET160" s="111"/>
      <c r="EU160" s="111"/>
      <c r="EV160" s="111"/>
      <c r="EW160" s="111"/>
      <c r="EX160" s="111"/>
      <c r="EY160" s="111"/>
      <c r="EZ160" s="111"/>
      <c r="FA160" s="112"/>
      <c r="FC160" s="110"/>
      <c r="FD160" s="111"/>
      <c r="FE160" s="111"/>
      <c r="FF160" s="111"/>
      <c r="FG160" s="111"/>
      <c r="FH160" s="111"/>
      <c r="FI160" s="111"/>
      <c r="FJ160" s="111"/>
      <c r="FK160" s="111"/>
      <c r="FL160" s="111"/>
      <c r="FM160" s="111"/>
      <c r="FN160" s="111"/>
      <c r="FO160" s="111"/>
      <c r="FP160" s="111"/>
      <c r="FQ160" s="111"/>
      <c r="FR160" s="111"/>
      <c r="FS160" s="111"/>
      <c r="FT160" s="111"/>
      <c r="FU160" s="111"/>
      <c r="FV160" s="111"/>
      <c r="FW160" s="111"/>
      <c r="FX160" s="111"/>
      <c r="FY160" s="111"/>
      <c r="FZ160" s="112"/>
      <c r="GB160" s="110"/>
      <c r="GC160" s="111"/>
      <c r="GD160" s="111"/>
      <c r="GE160" s="111"/>
      <c r="GF160" s="111"/>
      <c r="GG160" s="111"/>
      <c r="GH160" s="111"/>
      <c r="GI160" s="111"/>
      <c r="GJ160" s="111"/>
      <c r="GK160" s="111"/>
      <c r="GL160" s="111"/>
      <c r="GM160" s="111"/>
      <c r="GN160" s="111"/>
      <c r="GO160" s="111"/>
      <c r="GP160" s="111"/>
      <c r="GQ160" s="111"/>
      <c r="GR160" s="111"/>
      <c r="GS160" s="111"/>
      <c r="GT160" s="111"/>
      <c r="GU160" s="111"/>
      <c r="GV160" s="111"/>
      <c r="GW160" s="111"/>
      <c r="GX160" s="111"/>
      <c r="GY160" s="112"/>
    </row>
    <row r="161" spans="9:207" ht="12.75" thickBot="1" x14ac:dyDescent="0.25"/>
    <row r="162" spans="9:207" ht="12.75" thickBot="1" x14ac:dyDescent="0.25">
      <c r="I162" s="7"/>
      <c r="J162" s="8"/>
      <c r="K162" s="8"/>
      <c r="L162" s="8"/>
      <c r="M162" s="9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9"/>
      <c r="Y162" s="8"/>
      <c r="Z162" s="8"/>
      <c r="AA162" s="8"/>
      <c r="AB162" s="8"/>
      <c r="AC162" s="8"/>
      <c r="AD162" s="8"/>
      <c r="AE162" s="8" t="s">
        <v>0</v>
      </c>
      <c r="AF162" s="10"/>
      <c r="AH162" s="7"/>
      <c r="AI162" s="8"/>
      <c r="AJ162" s="8"/>
      <c r="AK162" s="8"/>
      <c r="AL162" s="9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9"/>
      <c r="AX162" s="8"/>
      <c r="AY162" s="8"/>
      <c r="AZ162" s="8"/>
      <c r="BA162" s="8"/>
      <c r="BB162" s="8"/>
      <c r="BC162" s="8"/>
      <c r="BD162" s="8" t="s">
        <v>0</v>
      </c>
      <c r="BE162" s="10"/>
      <c r="BG162" s="7"/>
      <c r="BH162" s="8"/>
      <c r="BI162" s="8"/>
      <c r="BJ162" s="8"/>
      <c r="BK162" s="9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9"/>
      <c r="BW162" s="8"/>
      <c r="BX162" s="8"/>
      <c r="BY162" s="8"/>
      <c r="BZ162" s="8"/>
      <c r="CA162" s="8"/>
      <c r="CB162" s="8"/>
      <c r="CC162" s="8" t="s">
        <v>0</v>
      </c>
      <c r="CD162" s="10"/>
      <c r="CF162" s="7"/>
      <c r="CG162" s="8"/>
      <c r="CH162" s="8"/>
      <c r="CI162" s="8"/>
      <c r="CJ162" s="9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9"/>
      <c r="CV162" s="8"/>
      <c r="CW162" s="8"/>
      <c r="CX162" s="8"/>
      <c r="CY162" s="8"/>
      <c r="CZ162" s="8"/>
      <c r="DA162" s="8"/>
      <c r="DB162" s="8" t="s">
        <v>0</v>
      </c>
      <c r="DC162" s="10"/>
      <c r="DE162" s="7"/>
      <c r="DF162" s="8"/>
      <c r="DG162" s="8"/>
      <c r="DH162" s="8"/>
      <c r="DI162" s="9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9"/>
      <c r="DU162" s="8"/>
      <c r="DV162" s="8"/>
      <c r="DW162" s="8"/>
      <c r="DX162" s="8"/>
      <c r="DY162" s="8"/>
      <c r="DZ162" s="8"/>
      <c r="EA162" s="8" t="s">
        <v>0</v>
      </c>
      <c r="EB162" s="10"/>
      <c r="ED162" s="7"/>
      <c r="EE162" s="8"/>
      <c r="EF162" s="8"/>
      <c r="EG162" s="8"/>
      <c r="EH162" s="9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9"/>
      <c r="ET162" s="8"/>
      <c r="EU162" s="8"/>
      <c r="EV162" s="8"/>
      <c r="EW162" s="8"/>
      <c r="EX162" s="8"/>
      <c r="EY162" s="8"/>
      <c r="EZ162" s="8" t="s">
        <v>0</v>
      </c>
      <c r="FA162" s="10"/>
      <c r="FC162" s="7"/>
      <c r="FD162" s="8"/>
      <c r="FE162" s="8"/>
      <c r="FF162" s="8"/>
      <c r="FG162" s="9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9"/>
      <c r="FS162" s="8"/>
      <c r="FT162" s="8"/>
      <c r="FU162" s="8"/>
      <c r="FV162" s="8"/>
      <c r="FW162" s="8"/>
      <c r="FX162" s="8"/>
      <c r="FY162" s="8" t="s">
        <v>0</v>
      </c>
      <c r="FZ162" s="10"/>
      <c r="GB162" s="7"/>
      <c r="GC162" s="8"/>
      <c r="GD162" s="8"/>
      <c r="GE162" s="8"/>
      <c r="GF162" s="9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9"/>
      <c r="GR162" s="8"/>
      <c r="GS162" s="8"/>
      <c r="GT162" s="8"/>
      <c r="GU162" s="8"/>
      <c r="GV162" s="8"/>
      <c r="GW162" s="8"/>
      <c r="GX162" s="8" t="s">
        <v>0</v>
      </c>
      <c r="GY162" s="10"/>
    </row>
    <row r="163" spans="9:207" ht="12.75" thickBot="1" x14ac:dyDescent="0.25">
      <c r="I163" s="19"/>
      <c r="J163" s="20"/>
      <c r="K163" s="21"/>
      <c r="L163" s="21"/>
      <c r="M163" s="21"/>
      <c r="N163" s="21"/>
      <c r="O163" s="22" t="s">
        <v>383</v>
      </c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2" t="s">
        <v>384</v>
      </c>
      <c r="AA163" s="21"/>
      <c r="AB163" s="21"/>
      <c r="AC163" s="21"/>
      <c r="AD163" s="21"/>
      <c r="AE163" s="23"/>
      <c r="AF163" s="24"/>
      <c r="AH163" s="19"/>
      <c r="AI163" s="20"/>
      <c r="AJ163" s="21"/>
      <c r="AK163" s="21"/>
      <c r="AL163" s="21"/>
      <c r="AM163" s="21"/>
      <c r="AN163" s="22" t="s">
        <v>385</v>
      </c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2" t="s">
        <v>386</v>
      </c>
      <c r="AZ163" s="21"/>
      <c r="BA163" s="21"/>
      <c r="BB163" s="21"/>
      <c r="BC163" s="21"/>
      <c r="BD163" s="23"/>
      <c r="BE163" s="24"/>
      <c r="BG163" s="19"/>
      <c r="BH163" s="20"/>
      <c r="BI163" s="21"/>
      <c r="BJ163" s="21"/>
      <c r="BK163" s="21"/>
      <c r="BL163" s="21"/>
      <c r="BM163" s="22" t="s">
        <v>387</v>
      </c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2" t="s">
        <v>388</v>
      </c>
      <c r="BY163" s="21"/>
      <c r="BZ163" s="21"/>
      <c r="CA163" s="21"/>
      <c r="CB163" s="21"/>
      <c r="CC163" s="23"/>
      <c r="CD163" s="24"/>
      <c r="CF163" s="19"/>
      <c r="CG163" s="20"/>
      <c r="CH163" s="21"/>
      <c r="CI163" s="21"/>
      <c r="CJ163" s="21"/>
      <c r="CK163" s="21"/>
      <c r="CL163" s="22" t="s">
        <v>389</v>
      </c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2" t="s">
        <v>390</v>
      </c>
      <c r="CX163" s="21"/>
      <c r="CY163" s="21"/>
      <c r="CZ163" s="21"/>
      <c r="DA163" s="21"/>
      <c r="DB163" s="23"/>
      <c r="DC163" s="24"/>
      <c r="DE163" s="19"/>
      <c r="DF163" s="20"/>
      <c r="DG163" s="21"/>
      <c r="DH163" s="21"/>
      <c r="DI163" s="21"/>
      <c r="DJ163" s="21"/>
      <c r="DK163" s="22" t="s">
        <v>391</v>
      </c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2" t="s">
        <v>392</v>
      </c>
      <c r="DW163" s="21"/>
      <c r="DX163" s="21"/>
      <c r="DY163" s="21"/>
      <c r="DZ163" s="21"/>
      <c r="EA163" s="23"/>
      <c r="EB163" s="24"/>
      <c r="ED163" s="19"/>
      <c r="EE163" s="20"/>
      <c r="EF163" s="21"/>
      <c r="EG163" s="21"/>
      <c r="EH163" s="21"/>
      <c r="EI163" s="21"/>
      <c r="EJ163" s="22" t="s">
        <v>393</v>
      </c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2" t="s">
        <v>394</v>
      </c>
      <c r="EV163" s="21"/>
      <c r="EW163" s="21"/>
      <c r="EX163" s="21"/>
      <c r="EY163" s="21"/>
      <c r="EZ163" s="23"/>
      <c r="FA163" s="24"/>
      <c r="FC163" s="19"/>
      <c r="FD163" s="20"/>
      <c r="FE163" s="21"/>
      <c r="FF163" s="21"/>
      <c r="FG163" s="21"/>
      <c r="FH163" s="21"/>
      <c r="FI163" s="22" t="s">
        <v>395</v>
      </c>
      <c r="FJ163" s="21"/>
      <c r="FK163" s="21"/>
      <c r="FL163" s="21"/>
      <c r="FM163" s="21"/>
      <c r="FN163" s="21"/>
      <c r="FO163" s="21"/>
      <c r="FP163" s="21"/>
      <c r="FQ163" s="21"/>
      <c r="FR163" s="21"/>
      <c r="FS163" s="21"/>
      <c r="FT163" s="22" t="s">
        <v>396</v>
      </c>
      <c r="FU163" s="21"/>
      <c r="FV163" s="21"/>
      <c r="FW163" s="21"/>
      <c r="FX163" s="21"/>
      <c r="FY163" s="23"/>
      <c r="FZ163" s="24"/>
      <c r="GB163" s="19"/>
      <c r="GC163" s="20"/>
      <c r="GD163" s="21"/>
      <c r="GE163" s="21"/>
      <c r="GF163" s="21"/>
      <c r="GG163" s="21"/>
      <c r="GH163" s="22" t="s">
        <v>397</v>
      </c>
      <c r="GI163" s="21"/>
      <c r="GJ163" s="21"/>
      <c r="GK163" s="21"/>
      <c r="GL163" s="21"/>
      <c r="GM163" s="21"/>
      <c r="GN163" s="21"/>
      <c r="GO163" s="21"/>
      <c r="GP163" s="21"/>
      <c r="GQ163" s="21"/>
      <c r="GR163" s="21"/>
      <c r="GS163" s="22" t="s">
        <v>398</v>
      </c>
      <c r="GT163" s="21"/>
      <c r="GU163" s="21"/>
      <c r="GV163" s="21"/>
      <c r="GW163" s="21"/>
      <c r="GX163" s="23"/>
      <c r="GY163" s="24"/>
    </row>
    <row r="164" spans="9:207" x14ac:dyDescent="0.2">
      <c r="I164" s="19"/>
      <c r="J164" s="34"/>
      <c r="K164" s="35">
        <f>F77</f>
        <v>64</v>
      </c>
      <c r="L164" s="36">
        <f>F33</f>
        <v>20</v>
      </c>
      <c r="M164" s="36">
        <f>F43</f>
        <v>30</v>
      </c>
      <c r="N164" s="36">
        <f>F17</f>
        <v>4</v>
      </c>
      <c r="O164" s="36">
        <f>F54</f>
        <v>41</v>
      </c>
      <c r="P164" s="36">
        <f>F91</f>
        <v>78</v>
      </c>
      <c r="Q164" s="36">
        <f>F65</f>
        <v>52</v>
      </c>
      <c r="R164" s="36">
        <f>F75</f>
        <v>62</v>
      </c>
      <c r="S164" s="37">
        <f>F31</f>
        <v>18</v>
      </c>
      <c r="T164" s="38">
        <f t="shared" ref="T164:T172" si="160">SUMSQ(K164:S164)</f>
        <v>20049</v>
      </c>
      <c r="U164" s="2"/>
      <c r="V164" s="39" t="s">
        <v>19</v>
      </c>
      <c r="W164" s="40" t="s">
        <v>36</v>
      </c>
      <c r="X164" s="40" t="s">
        <v>93</v>
      </c>
      <c r="Y164" s="40" t="s">
        <v>64</v>
      </c>
      <c r="Z164" s="40" t="s">
        <v>24</v>
      </c>
      <c r="AA164" s="40" t="s">
        <v>41</v>
      </c>
      <c r="AB164" s="40" t="s">
        <v>56</v>
      </c>
      <c r="AC164" s="40" t="s">
        <v>69</v>
      </c>
      <c r="AD164" s="41" t="s">
        <v>79</v>
      </c>
      <c r="AE164" s="42"/>
      <c r="AF164" s="24"/>
      <c r="AH164" s="19"/>
      <c r="AI164" s="34"/>
      <c r="AJ164" s="35">
        <f>F85</f>
        <v>72</v>
      </c>
      <c r="AK164" s="36">
        <f>F39</f>
        <v>26</v>
      </c>
      <c r="AL164" s="36">
        <f>F47</f>
        <v>34</v>
      </c>
      <c r="AM164" s="36">
        <f>F19</f>
        <v>6</v>
      </c>
      <c r="AN164" s="36">
        <f>F54</f>
        <v>41</v>
      </c>
      <c r="AO164" s="36">
        <f>F89</f>
        <v>76</v>
      </c>
      <c r="AP164" s="36">
        <f>F61</f>
        <v>48</v>
      </c>
      <c r="AQ164" s="36">
        <f>F69</f>
        <v>56</v>
      </c>
      <c r="AR164" s="37">
        <f>F23</f>
        <v>10</v>
      </c>
      <c r="AS164" s="38">
        <f t="shared" ref="AS164:AS172" si="161">SUMSQ(AJ164:AR164)</f>
        <v>20049</v>
      </c>
      <c r="AT164" s="2"/>
      <c r="AU164" s="39" t="s">
        <v>54</v>
      </c>
      <c r="AV164" s="40" t="s">
        <v>63</v>
      </c>
      <c r="AW164" s="40" t="s">
        <v>15</v>
      </c>
      <c r="AX164" s="40" t="s">
        <v>72</v>
      </c>
      <c r="AY164" s="40" t="s">
        <v>24</v>
      </c>
      <c r="AZ164" s="40" t="s">
        <v>33</v>
      </c>
      <c r="BA164" s="40" t="s">
        <v>83</v>
      </c>
      <c r="BB164" s="40" t="s">
        <v>42</v>
      </c>
      <c r="BC164" s="41" t="s">
        <v>95</v>
      </c>
      <c r="BD164" s="42"/>
      <c r="BE164" s="24"/>
      <c r="BG164" s="19"/>
      <c r="BH164" s="34"/>
      <c r="BI164" s="35">
        <f>F83</f>
        <v>70</v>
      </c>
      <c r="BJ164" s="36">
        <f>F35</f>
        <v>22</v>
      </c>
      <c r="BK164" s="36">
        <f>F41</f>
        <v>28</v>
      </c>
      <c r="BL164" s="36">
        <f>F21</f>
        <v>8</v>
      </c>
      <c r="BM164" s="36">
        <f>F54</f>
        <v>41</v>
      </c>
      <c r="BN164" s="36">
        <f>F87</f>
        <v>74</v>
      </c>
      <c r="BO164" s="36">
        <f>F67</f>
        <v>54</v>
      </c>
      <c r="BP164" s="36">
        <f>F73</f>
        <v>60</v>
      </c>
      <c r="BQ164" s="37">
        <f>F25</f>
        <v>12</v>
      </c>
      <c r="BR164" s="38">
        <f t="shared" ref="BR164:BR172" si="162">SUMSQ(BI164:BQ164)</f>
        <v>20049</v>
      </c>
      <c r="BS164" s="2"/>
      <c r="BT164" s="39" t="s">
        <v>43</v>
      </c>
      <c r="BU164" s="40" t="s">
        <v>11</v>
      </c>
      <c r="BV164" s="40" t="s">
        <v>75</v>
      </c>
      <c r="BW164" s="40" t="s">
        <v>52</v>
      </c>
      <c r="BX164" s="40" t="s">
        <v>24</v>
      </c>
      <c r="BY164" s="40" t="s">
        <v>97</v>
      </c>
      <c r="BZ164" s="40" t="s">
        <v>30</v>
      </c>
      <c r="CA164" s="40" t="s">
        <v>87</v>
      </c>
      <c r="CB164" s="41" t="s">
        <v>62</v>
      </c>
      <c r="CC164" s="42"/>
      <c r="CD164" s="24"/>
      <c r="CF164" s="19"/>
      <c r="CG164" s="34"/>
      <c r="CH164" s="35">
        <f>F79</f>
        <v>66</v>
      </c>
      <c r="CI164" s="36">
        <f>F37</f>
        <v>24</v>
      </c>
      <c r="CJ164" s="36">
        <f>F49</f>
        <v>36</v>
      </c>
      <c r="CK164" s="36">
        <f>F15</f>
        <v>2</v>
      </c>
      <c r="CL164" s="36">
        <f>F54</f>
        <v>41</v>
      </c>
      <c r="CM164" s="36">
        <f>F93</f>
        <v>80</v>
      </c>
      <c r="CN164" s="36">
        <f>F59</f>
        <v>46</v>
      </c>
      <c r="CO164" s="36">
        <f>F71</f>
        <v>58</v>
      </c>
      <c r="CP164" s="37">
        <f>F29</f>
        <v>16</v>
      </c>
      <c r="CQ164" s="38">
        <f t="shared" ref="CQ164:CQ172" si="163">SUMSQ(CH164:CP164)</f>
        <v>20049</v>
      </c>
      <c r="CR164" s="2"/>
      <c r="CS164" s="39" t="s">
        <v>27</v>
      </c>
      <c r="CT164" s="40" t="s">
        <v>22</v>
      </c>
      <c r="CU164" s="40" t="s">
        <v>23</v>
      </c>
      <c r="CV164" s="40" t="s">
        <v>20</v>
      </c>
      <c r="CW164" s="40" t="s">
        <v>24</v>
      </c>
      <c r="CX164" s="40" t="s">
        <v>28</v>
      </c>
      <c r="CY164" s="40" t="s">
        <v>25</v>
      </c>
      <c r="CZ164" s="40" t="s">
        <v>26</v>
      </c>
      <c r="DA164" s="41" t="s">
        <v>21</v>
      </c>
      <c r="DB164" s="42"/>
      <c r="DC164" s="24"/>
      <c r="DE164" s="19"/>
      <c r="DF164" s="34"/>
      <c r="DG164" s="35">
        <f>F79</f>
        <v>66</v>
      </c>
      <c r="DH164" s="36">
        <f>F33</f>
        <v>20</v>
      </c>
      <c r="DI164" s="36">
        <f>F41</f>
        <v>28</v>
      </c>
      <c r="DJ164" s="36">
        <f>F19</f>
        <v>6</v>
      </c>
      <c r="DK164" s="36">
        <f>F54</f>
        <v>41</v>
      </c>
      <c r="DL164" s="36">
        <f>F89</f>
        <v>76</v>
      </c>
      <c r="DM164" s="36">
        <f>F67</f>
        <v>54</v>
      </c>
      <c r="DN164" s="36">
        <f>F75</f>
        <v>62</v>
      </c>
      <c r="DO164" s="37">
        <f>F29</f>
        <v>16</v>
      </c>
      <c r="DP164" s="38">
        <f t="shared" ref="DP164:DP172" si="164">SUMSQ(DG164:DO164)</f>
        <v>20049</v>
      </c>
      <c r="DQ164" s="2"/>
      <c r="DR164" s="39" t="s">
        <v>27</v>
      </c>
      <c r="DS164" s="40" t="s">
        <v>36</v>
      </c>
      <c r="DT164" s="40" t="s">
        <v>75</v>
      </c>
      <c r="DU164" s="40" t="s">
        <v>72</v>
      </c>
      <c r="DV164" s="40" t="s">
        <v>24</v>
      </c>
      <c r="DW164" s="40" t="s">
        <v>33</v>
      </c>
      <c r="DX164" s="40" t="s">
        <v>30</v>
      </c>
      <c r="DY164" s="40" t="s">
        <v>69</v>
      </c>
      <c r="DZ164" s="41" t="s">
        <v>21</v>
      </c>
      <c r="EA164" s="42"/>
      <c r="EB164" s="24"/>
      <c r="ED164" s="19"/>
      <c r="EE164" s="34"/>
      <c r="EF164" s="35">
        <f>F83</f>
        <v>70</v>
      </c>
      <c r="EG164" s="36">
        <f>F39</f>
        <v>26</v>
      </c>
      <c r="EH164" s="36">
        <f>F49</f>
        <v>36</v>
      </c>
      <c r="EI164" s="36">
        <f>F17</f>
        <v>4</v>
      </c>
      <c r="EJ164" s="36">
        <f>F54</f>
        <v>41</v>
      </c>
      <c r="EK164" s="36">
        <f>F91</f>
        <v>78</v>
      </c>
      <c r="EL164" s="36">
        <f>F59</f>
        <v>46</v>
      </c>
      <c r="EM164" s="36">
        <f>F69</f>
        <v>56</v>
      </c>
      <c r="EN164" s="37">
        <f>F25</f>
        <v>12</v>
      </c>
      <c r="EO164" s="38">
        <f t="shared" ref="EO164:EO172" si="165">SUMSQ(EF164:EN164)</f>
        <v>20049</v>
      </c>
      <c r="EP164" s="2"/>
      <c r="EQ164" s="39" t="s">
        <v>43</v>
      </c>
      <c r="ER164" s="40" t="s">
        <v>63</v>
      </c>
      <c r="ES164" s="40" t="s">
        <v>23</v>
      </c>
      <c r="ET164" s="40" t="s">
        <v>64</v>
      </c>
      <c r="EU164" s="40" t="s">
        <v>24</v>
      </c>
      <c r="EV164" s="40" t="s">
        <v>41</v>
      </c>
      <c r="EW164" s="40" t="s">
        <v>25</v>
      </c>
      <c r="EX164" s="40" t="s">
        <v>42</v>
      </c>
      <c r="EY164" s="41" t="s">
        <v>62</v>
      </c>
      <c r="EZ164" s="42"/>
      <c r="FA164" s="24"/>
      <c r="FC164" s="19"/>
      <c r="FD164" s="34"/>
      <c r="FE164" s="35">
        <f>F77</f>
        <v>64</v>
      </c>
      <c r="FF164" s="36">
        <f>F35</f>
        <v>22</v>
      </c>
      <c r="FG164" s="36">
        <f>F47</f>
        <v>34</v>
      </c>
      <c r="FH164" s="36">
        <f>F15</f>
        <v>2</v>
      </c>
      <c r="FI164" s="36">
        <f>F54</f>
        <v>41</v>
      </c>
      <c r="FJ164" s="36">
        <f>F93</f>
        <v>80</v>
      </c>
      <c r="FK164" s="36">
        <f>F61</f>
        <v>48</v>
      </c>
      <c r="FL164" s="36">
        <f>F73</f>
        <v>60</v>
      </c>
      <c r="FM164" s="37">
        <f>F31</f>
        <v>18</v>
      </c>
      <c r="FN164" s="38">
        <f t="shared" ref="FN164:FN172" si="166">SUMSQ(FE164:FM164)</f>
        <v>20049</v>
      </c>
      <c r="FO164" s="2"/>
      <c r="FP164" s="39" t="s">
        <v>19</v>
      </c>
      <c r="FQ164" s="40" t="s">
        <v>11</v>
      </c>
      <c r="FR164" s="40" t="s">
        <v>15</v>
      </c>
      <c r="FS164" s="40" t="s">
        <v>20</v>
      </c>
      <c r="FT164" s="40" t="s">
        <v>24</v>
      </c>
      <c r="FU164" s="40" t="s">
        <v>28</v>
      </c>
      <c r="FV164" s="40" t="s">
        <v>83</v>
      </c>
      <c r="FW164" s="40" t="s">
        <v>87</v>
      </c>
      <c r="FX164" s="41" t="s">
        <v>79</v>
      </c>
      <c r="FY164" s="42"/>
      <c r="FZ164" s="24"/>
      <c r="GB164" s="19"/>
      <c r="GC164" s="34"/>
      <c r="GD164" s="35">
        <f>F85</f>
        <v>72</v>
      </c>
      <c r="GE164" s="36">
        <f>F37</f>
        <v>24</v>
      </c>
      <c r="GF164" s="36">
        <f>F43</f>
        <v>30</v>
      </c>
      <c r="GG164" s="36">
        <f>F21</f>
        <v>8</v>
      </c>
      <c r="GH164" s="36">
        <f>F54</f>
        <v>41</v>
      </c>
      <c r="GI164" s="36">
        <f>F87</f>
        <v>74</v>
      </c>
      <c r="GJ164" s="36">
        <f>F65</f>
        <v>52</v>
      </c>
      <c r="GK164" s="36">
        <f>F71</f>
        <v>58</v>
      </c>
      <c r="GL164" s="37">
        <f>F23</f>
        <v>10</v>
      </c>
      <c r="GM164" s="38">
        <f t="shared" ref="GM164:GM172" si="167">SUMSQ(GD164:GL164)</f>
        <v>20049</v>
      </c>
      <c r="GN164" s="2"/>
      <c r="GO164" s="39" t="s">
        <v>54</v>
      </c>
      <c r="GP164" s="40" t="s">
        <v>22</v>
      </c>
      <c r="GQ164" s="40" t="s">
        <v>93</v>
      </c>
      <c r="GR164" s="40" t="s">
        <v>52</v>
      </c>
      <c r="GS164" s="40" t="s">
        <v>24</v>
      </c>
      <c r="GT164" s="40" t="s">
        <v>97</v>
      </c>
      <c r="GU164" s="40" t="s">
        <v>56</v>
      </c>
      <c r="GV164" s="40" t="s">
        <v>26</v>
      </c>
      <c r="GW164" s="41" t="s">
        <v>95</v>
      </c>
      <c r="GX164" s="42"/>
      <c r="GY164" s="24"/>
    </row>
    <row r="165" spans="9:207" x14ac:dyDescent="0.2">
      <c r="I165" s="19"/>
      <c r="J165" s="34"/>
      <c r="K165" s="44">
        <f>F72</f>
        <v>59</v>
      </c>
      <c r="L165" s="45">
        <f>F28</f>
        <v>15</v>
      </c>
      <c r="M165" s="45">
        <f>F62</f>
        <v>49</v>
      </c>
      <c r="N165" s="45">
        <f>F39</f>
        <v>26</v>
      </c>
      <c r="O165" s="45">
        <f>F49</f>
        <v>36</v>
      </c>
      <c r="P165" s="45">
        <f>F83</f>
        <v>70</v>
      </c>
      <c r="Q165" s="45">
        <f>F51</f>
        <v>38</v>
      </c>
      <c r="R165" s="45">
        <f>F88</f>
        <v>75</v>
      </c>
      <c r="S165" s="46">
        <f>F14</f>
        <v>1</v>
      </c>
      <c r="T165" s="47">
        <f t="shared" si="160"/>
        <v>20049</v>
      </c>
      <c r="U165" s="2"/>
      <c r="V165" s="48" t="s">
        <v>18</v>
      </c>
      <c r="W165" s="49" t="s">
        <v>31</v>
      </c>
      <c r="X165" s="49" t="s">
        <v>99</v>
      </c>
      <c r="Y165" s="49" t="s">
        <v>63</v>
      </c>
      <c r="Z165" s="49" t="s">
        <v>23</v>
      </c>
      <c r="AA165" s="49" t="s">
        <v>43</v>
      </c>
      <c r="AB165" s="49" t="s">
        <v>51</v>
      </c>
      <c r="AC165" s="49" t="s">
        <v>68</v>
      </c>
      <c r="AD165" s="50" t="s">
        <v>81</v>
      </c>
      <c r="AE165" s="42"/>
      <c r="AF165" s="24"/>
      <c r="AH165" s="19"/>
      <c r="AI165" s="34"/>
      <c r="AJ165" s="44">
        <f>F72</f>
        <v>59</v>
      </c>
      <c r="AK165" s="45">
        <f>F26</f>
        <v>13</v>
      </c>
      <c r="AL165" s="45">
        <f>F64</f>
        <v>51</v>
      </c>
      <c r="AM165" s="45">
        <f>F33</f>
        <v>20</v>
      </c>
      <c r="AN165" s="45">
        <f>F41</f>
        <v>28</v>
      </c>
      <c r="AO165" s="45">
        <f>F79</f>
        <v>66</v>
      </c>
      <c r="AP165" s="45">
        <f>F57</f>
        <v>44</v>
      </c>
      <c r="AQ165" s="45">
        <f>F92</f>
        <v>79</v>
      </c>
      <c r="AR165" s="46">
        <f>F22</f>
        <v>9</v>
      </c>
      <c r="AS165" s="47">
        <f t="shared" si="161"/>
        <v>20049</v>
      </c>
      <c r="AT165" s="2"/>
      <c r="AU165" s="48" t="s">
        <v>18</v>
      </c>
      <c r="AV165" s="49" t="s">
        <v>57</v>
      </c>
      <c r="AW165" s="49" t="s">
        <v>66</v>
      </c>
      <c r="AX165" s="49" t="s">
        <v>36</v>
      </c>
      <c r="AY165" s="49" t="s">
        <v>75</v>
      </c>
      <c r="AZ165" s="49" t="s">
        <v>27</v>
      </c>
      <c r="BA165" s="49" t="s">
        <v>98</v>
      </c>
      <c r="BB165" s="49" t="s">
        <v>86</v>
      </c>
      <c r="BC165" s="50" t="s">
        <v>45</v>
      </c>
      <c r="BD165" s="42"/>
      <c r="BE165" s="24"/>
      <c r="BG165" s="19"/>
      <c r="BH165" s="34"/>
      <c r="BI165" s="44">
        <f>F72</f>
        <v>59</v>
      </c>
      <c r="BJ165" s="45">
        <f>F24</f>
        <v>11</v>
      </c>
      <c r="BK165" s="45">
        <f>F66</f>
        <v>53</v>
      </c>
      <c r="BL165" s="45">
        <f>F37</f>
        <v>24</v>
      </c>
      <c r="BM165" s="45">
        <f>F43</f>
        <v>30</v>
      </c>
      <c r="BN165" s="45">
        <f>F85</f>
        <v>72</v>
      </c>
      <c r="BO165" s="45">
        <f>F53</f>
        <v>40</v>
      </c>
      <c r="BP165" s="45">
        <f>F86</f>
        <v>73</v>
      </c>
      <c r="BQ165" s="46">
        <f>F20</f>
        <v>7</v>
      </c>
      <c r="BR165" s="47">
        <f t="shared" si="162"/>
        <v>20049</v>
      </c>
      <c r="BS165" s="2"/>
      <c r="BT165" s="48" t="s">
        <v>18</v>
      </c>
      <c r="BU165" s="49" t="s">
        <v>73</v>
      </c>
      <c r="BV165" s="49" t="s">
        <v>38</v>
      </c>
      <c r="BW165" s="49" t="s">
        <v>22</v>
      </c>
      <c r="BX165" s="49" t="s">
        <v>93</v>
      </c>
      <c r="BY165" s="49" t="s">
        <v>54</v>
      </c>
      <c r="BZ165" s="49" t="s">
        <v>82</v>
      </c>
      <c r="CA165" s="49" t="s">
        <v>60</v>
      </c>
      <c r="CB165" s="50" t="s">
        <v>37</v>
      </c>
      <c r="CC165" s="42"/>
      <c r="CD165" s="24"/>
      <c r="CF165" s="19"/>
      <c r="CG165" s="34"/>
      <c r="CH165" s="44">
        <f>F72</f>
        <v>59</v>
      </c>
      <c r="CI165" s="45">
        <f>F30</f>
        <v>17</v>
      </c>
      <c r="CJ165" s="45">
        <f>F60</f>
        <v>47</v>
      </c>
      <c r="CK165" s="45">
        <f>F35</f>
        <v>22</v>
      </c>
      <c r="CL165" s="45">
        <f>F47</f>
        <v>34</v>
      </c>
      <c r="CM165" s="45">
        <f>F77</f>
        <v>64</v>
      </c>
      <c r="CN165" s="45">
        <f>F55</f>
        <v>42</v>
      </c>
      <c r="CO165" s="45">
        <f>F94</f>
        <v>81</v>
      </c>
      <c r="CP165" s="46">
        <f>F16</f>
        <v>3</v>
      </c>
      <c r="CQ165" s="47">
        <f t="shared" si="163"/>
        <v>20049</v>
      </c>
      <c r="CR165" s="2"/>
      <c r="CS165" s="48" t="s">
        <v>18</v>
      </c>
      <c r="CT165" s="49" t="s">
        <v>17</v>
      </c>
      <c r="CU165" s="49" t="s">
        <v>16</v>
      </c>
      <c r="CV165" s="49" t="s">
        <v>11</v>
      </c>
      <c r="CW165" s="49" t="s">
        <v>15</v>
      </c>
      <c r="CX165" s="49" t="s">
        <v>19</v>
      </c>
      <c r="CY165" s="49" t="s">
        <v>14</v>
      </c>
      <c r="CZ165" s="49" t="s">
        <v>13</v>
      </c>
      <c r="DA165" s="50" t="s">
        <v>12</v>
      </c>
      <c r="DB165" s="42"/>
      <c r="DC165" s="24"/>
      <c r="DE165" s="19"/>
      <c r="DF165" s="34"/>
      <c r="DG165" s="44">
        <f>F72</f>
        <v>59</v>
      </c>
      <c r="DH165" s="45">
        <f>F26</f>
        <v>13</v>
      </c>
      <c r="DI165" s="45">
        <f>F64</f>
        <v>51</v>
      </c>
      <c r="DJ165" s="45">
        <f>F39</f>
        <v>26</v>
      </c>
      <c r="DK165" s="45">
        <f>F47</f>
        <v>34</v>
      </c>
      <c r="DL165" s="45">
        <f>F85</f>
        <v>72</v>
      </c>
      <c r="DM165" s="45">
        <f>F51</f>
        <v>38</v>
      </c>
      <c r="DN165" s="45">
        <f>F86</f>
        <v>73</v>
      </c>
      <c r="DO165" s="46">
        <f>F16</f>
        <v>3</v>
      </c>
      <c r="DP165" s="47">
        <f t="shared" si="164"/>
        <v>20049</v>
      </c>
      <c r="DQ165" s="2"/>
      <c r="DR165" s="48" t="s">
        <v>18</v>
      </c>
      <c r="DS165" s="49" t="s">
        <v>57</v>
      </c>
      <c r="DT165" s="49" t="s">
        <v>66</v>
      </c>
      <c r="DU165" s="49" t="s">
        <v>63</v>
      </c>
      <c r="DV165" s="49" t="s">
        <v>15</v>
      </c>
      <c r="DW165" s="49" t="s">
        <v>54</v>
      </c>
      <c r="DX165" s="49" t="s">
        <v>51</v>
      </c>
      <c r="DY165" s="49" t="s">
        <v>60</v>
      </c>
      <c r="DZ165" s="50" t="s">
        <v>12</v>
      </c>
      <c r="EA165" s="42"/>
      <c r="EB165" s="24"/>
      <c r="ED165" s="19"/>
      <c r="EE165" s="34"/>
      <c r="EF165" s="44">
        <f>F72</f>
        <v>59</v>
      </c>
      <c r="EG165" s="45">
        <f>F28</f>
        <v>15</v>
      </c>
      <c r="EH165" s="45">
        <f>F62</f>
        <v>49</v>
      </c>
      <c r="EI165" s="45">
        <f>F33</f>
        <v>20</v>
      </c>
      <c r="EJ165" s="45">
        <f>F43</f>
        <v>30</v>
      </c>
      <c r="EK165" s="45">
        <f>F77</f>
        <v>64</v>
      </c>
      <c r="EL165" s="45">
        <f>F57</f>
        <v>44</v>
      </c>
      <c r="EM165" s="45">
        <f>F94</f>
        <v>81</v>
      </c>
      <c r="EN165" s="46">
        <f>F20</f>
        <v>7</v>
      </c>
      <c r="EO165" s="47">
        <f t="shared" si="165"/>
        <v>20049</v>
      </c>
      <c r="EP165" s="2"/>
      <c r="EQ165" s="48" t="s">
        <v>18</v>
      </c>
      <c r="ER165" s="49" t="s">
        <v>31</v>
      </c>
      <c r="ES165" s="49" t="s">
        <v>99</v>
      </c>
      <c r="ET165" s="49" t="s">
        <v>36</v>
      </c>
      <c r="EU165" s="49" t="s">
        <v>93</v>
      </c>
      <c r="EV165" s="49" t="s">
        <v>19</v>
      </c>
      <c r="EW165" s="49" t="s">
        <v>98</v>
      </c>
      <c r="EX165" s="49" t="s">
        <v>13</v>
      </c>
      <c r="EY165" s="50" t="s">
        <v>37</v>
      </c>
      <c r="EZ165" s="42"/>
      <c r="FA165" s="24"/>
      <c r="FC165" s="19"/>
      <c r="FD165" s="34"/>
      <c r="FE165" s="44">
        <f>F72</f>
        <v>59</v>
      </c>
      <c r="FF165" s="45">
        <f>F30</f>
        <v>17</v>
      </c>
      <c r="FG165" s="45">
        <f>F60</f>
        <v>47</v>
      </c>
      <c r="FH165" s="45">
        <f>F37</f>
        <v>24</v>
      </c>
      <c r="FI165" s="45">
        <f>F49</f>
        <v>36</v>
      </c>
      <c r="FJ165" s="45">
        <f>F79</f>
        <v>66</v>
      </c>
      <c r="FK165" s="45">
        <f>F53</f>
        <v>40</v>
      </c>
      <c r="FL165" s="45">
        <f>F92</f>
        <v>79</v>
      </c>
      <c r="FM165" s="46">
        <f>F14</f>
        <v>1</v>
      </c>
      <c r="FN165" s="47">
        <f t="shared" si="166"/>
        <v>20049</v>
      </c>
      <c r="FO165" s="2"/>
      <c r="FP165" s="48" t="s">
        <v>18</v>
      </c>
      <c r="FQ165" s="49" t="s">
        <v>17</v>
      </c>
      <c r="FR165" s="49" t="s">
        <v>16</v>
      </c>
      <c r="FS165" s="49" t="s">
        <v>22</v>
      </c>
      <c r="FT165" s="49" t="s">
        <v>23</v>
      </c>
      <c r="FU165" s="49" t="s">
        <v>27</v>
      </c>
      <c r="FV165" s="49" t="s">
        <v>82</v>
      </c>
      <c r="FW165" s="49" t="s">
        <v>86</v>
      </c>
      <c r="FX165" s="50" t="s">
        <v>81</v>
      </c>
      <c r="FY165" s="42"/>
      <c r="FZ165" s="24"/>
      <c r="GB165" s="19"/>
      <c r="GC165" s="34"/>
      <c r="GD165" s="44">
        <f>F72</f>
        <v>59</v>
      </c>
      <c r="GE165" s="45">
        <f>F24</f>
        <v>11</v>
      </c>
      <c r="GF165" s="45">
        <f>F66</f>
        <v>53</v>
      </c>
      <c r="GG165" s="45">
        <f>F35</f>
        <v>22</v>
      </c>
      <c r="GH165" s="45">
        <f>F41</f>
        <v>28</v>
      </c>
      <c r="GI165" s="45">
        <f>F83</f>
        <v>70</v>
      </c>
      <c r="GJ165" s="45">
        <f>F55</f>
        <v>42</v>
      </c>
      <c r="GK165" s="45">
        <f>F88</f>
        <v>75</v>
      </c>
      <c r="GL165" s="46">
        <f>F22</f>
        <v>9</v>
      </c>
      <c r="GM165" s="47">
        <f t="shared" si="167"/>
        <v>20049</v>
      </c>
      <c r="GN165" s="2"/>
      <c r="GO165" s="48" t="s">
        <v>18</v>
      </c>
      <c r="GP165" s="49" t="s">
        <v>73</v>
      </c>
      <c r="GQ165" s="49" t="s">
        <v>38</v>
      </c>
      <c r="GR165" s="49" t="s">
        <v>11</v>
      </c>
      <c r="GS165" s="49" t="s">
        <v>75</v>
      </c>
      <c r="GT165" s="49" t="s">
        <v>43</v>
      </c>
      <c r="GU165" s="49" t="s">
        <v>14</v>
      </c>
      <c r="GV165" s="49" t="s">
        <v>68</v>
      </c>
      <c r="GW165" s="50" t="s">
        <v>45</v>
      </c>
      <c r="GX165" s="42"/>
      <c r="GY165" s="24"/>
    </row>
    <row r="166" spans="9:207" x14ac:dyDescent="0.2">
      <c r="I166" s="19"/>
      <c r="J166" s="34"/>
      <c r="K166" s="44">
        <f>F94</f>
        <v>81</v>
      </c>
      <c r="L166" s="45">
        <f>F20</f>
        <v>7</v>
      </c>
      <c r="M166" s="45">
        <f>F57</f>
        <v>44</v>
      </c>
      <c r="N166" s="45">
        <f>F25</f>
        <v>12</v>
      </c>
      <c r="O166" s="45">
        <f>F59</f>
        <v>46</v>
      </c>
      <c r="P166" s="45">
        <f>F69</f>
        <v>56</v>
      </c>
      <c r="Q166" s="45">
        <f>F46</f>
        <v>33</v>
      </c>
      <c r="R166" s="45">
        <f>F80</f>
        <v>67</v>
      </c>
      <c r="S166" s="46">
        <f>F36</f>
        <v>23</v>
      </c>
      <c r="T166" s="47">
        <f t="shared" si="160"/>
        <v>20049</v>
      </c>
      <c r="U166" s="2"/>
      <c r="V166" s="48" t="s">
        <v>13</v>
      </c>
      <c r="W166" s="49" t="s">
        <v>37</v>
      </c>
      <c r="X166" s="49" t="s">
        <v>98</v>
      </c>
      <c r="Y166" s="49" t="s">
        <v>62</v>
      </c>
      <c r="Z166" s="49" t="s">
        <v>25</v>
      </c>
      <c r="AA166" s="49" t="s">
        <v>42</v>
      </c>
      <c r="AB166" s="49" t="s">
        <v>50</v>
      </c>
      <c r="AC166" s="49" t="s">
        <v>70</v>
      </c>
      <c r="AD166" s="50" t="s">
        <v>80</v>
      </c>
      <c r="AE166" s="42"/>
      <c r="AF166" s="24"/>
      <c r="AH166" s="19"/>
      <c r="AI166" s="34"/>
      <c r="AJ166" s="44">
        <f>F86</f>
        <v>73</v>
      </c>
      <c r="AK166" s="45">
        <f>F16</f>
        <v>3</v>
      </c>
      <c r="AL166" s="45">
        <f>F51</f>
        <v>38</v>
      </c>
      <c r="AM166" s="45">
        <f>F29</f>
        <v>16</v>
      </c>
      <c r="AN166" s="45">
        <f>F67</f>
        <v>54</v>
      </c>
      <c r="AO166" s="45">
        <f>F75</f>
        <v>62</v>
      </c>
      <c r="AP166" s="45">
        <f>F44</f>
        <v>31</v>
      </c>
      <c r="AQ166" s="45">
        <f>F82</f>
        <v>69</v>
      </c>
      <c r="AR166" s="46">
        <f>F36</f>
        <v>23</v>
      </c>
      <c r="AS166" s="47">
        <f t="shared" si="161"/>
        <v>20049</v>
      </c>
      <c r="AT166" s="2"/>
      <c r="AU166" s="48" t="s">
        <v>60</v>
      </c>
      <c r="AV166" s="49" t="s">
        <v>12</v>
      </c>
      <c r="AW166" s="49" t="s">
        <v>51</v>
      </c>
      <c r="AX166" s="49" t="s">
        <v>21</v>
      </c>
      <c r="AY166" s="49" t="s">
        <v>30</v>
      </c>
      <c r="AZ166" s="49" t="s">
        <v>69</v>
      </c>
      <c r="BA166" s="49" t="s">
        <v>39</v>
      </c>
      <c r="BB166" s="49" t="s">
        <v>92</v>
      </c>
      <c r="BC166" s="50" t="s">
        <v>80</v>
      </c>
      <c r="BD166" s="42"/>
      <c r="BE166" s="24"/>
      <c r="BG166" s="19"/>
      <c r="BH166" s="34"/>
      <c r="BI166" s="44">
        <f>F88</f>
        <v>75</v>
      </c>
      <c r="BJ166" s="45">
        <f>F22</f>
        <v>9</v>
      </c>
      <c r="BK166" s="45">
        <f>F55</f>
        <v>42</v>
      </c>
      <c r="BL166" s="45">
        <f>F23</f>
        <v>10</v>
      </c>
      <c r="BM166" s="45">
        <f>F65</f>
        <v>52</v>
      </c>
      <c r="BN166" s="45">
        <f>F71</f>
        <v>58</v>
      </c>
      <c r="BO166" s="45">
        <f>F42</f>
        <v>29</v>
      </c>
      <c r="BP166" s="45">
        <f>F84</f>
        <v>71</v>
      </c>
      <c r="BQ166" s="46">
        <f>F36</f>
        <v>23</v>
      </c>
      <c r="BR166" s="47">
        <f t="shared" si="162"/>
        <v>20049</v>
      </c>
      <c r="BS166" s="2"/>
      <c r="BT166" s="48" t="s">
        <v>68</v>
      </c>
      <c r="BU166" s="49" t="s">
        <v>45</v>
      </c>
      <c r="BV166" s="49" t="s">
        <v>14</v>
      </c>
      <c r="BW166" s="49" t="s">
        <v>95</v>
      </c>
      <c r="BX166" s="49" t="s">
        <v>56</v>
      </c>
      <c r="BY166" s="49" t="s">
        <v>26</v>
      </c>
      <c r="BZ166" s="49" t="s">
        <v>67</v>
      </c>
      <c r="CA166" s="49" t="s">
        <v>32</v>
      </c>
      <c r="CB166" s="50" t="s">
        <v>80</v>
      </c>
      <c r="CC166" s="42"/>
      <c r="CD166" s="24"/>
      <c r="CF166" s="19"/>
      <c r="CG166" s="34"/>
      <c r="CH166" s="44">
        <f>F92</f>
        <v>79</v>
      </c>
      <c r="CI166" s="45">
        <f>F14</f>
        <v>1</v>
      </c>
      <c r="CJ166" s="45">
        <f>F53</f>
        <v>40</v>
      </c>
      <c r="CK166" s="45">
        <f>F31</f>
        <v>18</v>
      </c>
      <c r="CL166" s="45">
        <f>F61</f>
        <v>48</v>
      </c>
      <c r="CM166" s="45">
        <f>F73</f>
        <v>60</v>
      </c>
      <c r="CN166" s="45">
        <f>F48</f>
        <v>35</v>
      </c>
      <c r="CO166" s="45">
        <f>F78</f>
        <v>65</v>
      </c>
      <c r="CP166" s="46">
        <f>F36</f>
        <v>23</v>
      </c>
      <c r="CQ166" s="47">
        <f t="shared" si="163"/>
        <v>20049</v>
      </c>
      <c r="CR166" s="2"/>
      <c r="CS166" s="48" t="s">
        <v>86</v>
      </c>
      <c r="CT166" s="49" t="s">
        <v>81</v>
      </c>
      <c r="CU166" s="49" t="s">
        <v>82</v>
      </c>
      <c r="CV166" s="49" t="s">
        <v>79</v>
      </c>
      <c r="CW166" s="49" t="s">
        <v>83</v>
      </c>
      <c r="CX166" s="49" t="s">
        <v>87</v>
      </c>
      <c r="CY166" s="49" t="s">
        <v>84</v>
      </c>
      <c r="CZ166" s="49" t="s">
        <v>85</v>
      </c>
      <c r="DA166" s="50" t="s">
        <v>80</v>
      </c>
      <c r="DB166" s="42"/>
      <c r="DC166" s="24"/>
      <c r="DE166" s="19"/>
      <c r="DF166" s="34"/>
      <c r="DG166" s="44">
        <f>F92</f>
        <v>79</v>
      </c>
      <c r="DH166" s="45">
        <f>F22</f>
        <v>9</v>
      </c>
      <c r="DI166" s="45">
        <f>F57</f>
        <v>44</v>
      </c>
      <c r="DJ166" s="45">
        <f>F23</f>
        <v>10</v>
      </c>
      <c r="DK166" s="45">
        <f>F61</f>
        <v>48</v>
      </c>
      <c r="DL166" s="45">
        <f>F69</f>
        <v>56</v>
      </c>
      <c r="DM166" s="45">
        <f>F44</f>
        <v>31</v>
      </c>
      <c r="DN166" s="45">
        <f>F82</f>
        <v>69</v>
      </c>
      <c r="DO166" s="46">
        <f>F36</f>
        <v>23</v>
      </c>
      <c r="DP166" s="47">
        <f t="shared" si="164"/>
        <v>20049</v>
      </c>
      <c r="DQ166" s="2"/>
      <c r="DR166" s="48" t="s">
        <v>86</v>
      </c>
      <c r="DS166" s="49" t="s">
        <v>45</v>
      </c>
      <c r="DT166" s="49" t="s">
        <v>98</v>
      </c>
      <c r="DU166" s="49" t="s">
        <v>95</v>
      </c>
      <c r="DV166" s="49" t="s">
        <v>83</v>
      </c>
      <c r="DW166" s="49" t="s">
        <v>42</v>
      </c>
      <c r="DX166" s="49" t="s">
        <v>39</v>
      </c>
      <c r="DY166" s="49" t="s">
        <v>92</v>
      </c>
      <c r="DZ166" s="50" t="s">
        <v>80</v>
      </c>
      <c r="EA166" s="42"/>
      <c r="EB166" s="24"/>
      <c r="ED166" s="19"/>
      <c r="EE166" s="34"/>
      <c r="EF166" s="44">
        <f>F88</f>
        <v>75</v>
      </c>
      <c r="EG166" s="45">
        <f>F14</f>
        <v>1</v>
      </c>
      <c r="EH166" s="45">
        <f>F51</f>
        <v>38</v>
      </c>
      <c r="EI166" s="45">
        <f>F31</f>
        <v>18</v>
      </c>
      <c r="EJ166" s="45">
        <f>F65</f>
        <v>52</v>
      </c>
      <c r="EK166" s="45">
        <f>F75</f>
        <v>62</v>
      </c>
      <c r="EL166" s="45">
        <f>F46</f>
        <v>33</v>
      </c>
      <c r="EM166" s="45">
        <f>F80</f>
        <v>67</v>
      </c>
      <c r="EN166" s="46">
        <f>F36</f>
        <v>23</v>
      </c>
      <c r="EO166" s="47">
        <f t="shared" si="165"/>
        <v>20049</v>
      </c>
      <c r="EP166" s="2"/>
      <c r="EQ166" s="48" t="s">
        <v>68</v>
      </c>
      <c r="ER166" s="49" t="s">
        <v>81</v>
      </c>
      <c r="ES166" s="49" t="s">
        <v>51</v>
      </c>
      <c r="ET166" s="49" t="s">
        <v>79</v>
      </c>
      <c r="EU166" s="49" t="s">
        <v>56</v>
      </c>
      <c r="EV166" s="49" t="s">
        <v>69</v>
      </c>
      <c r="EW166" s="49" t="s">
        <v>50</v>
      </c>
      <c r="EX166" s="49" t="s">
        <v>70</v>
      </c>
      <c r="EY166" s="50" t="s">
        <v>80</v>
      </c>
      <c r="EZ166" s="42"/>
      <c r="FA166" s="24"/>
      <c r="FC166" s="19"/>
      <c r="FD166" s="34"/>
      <c r="FE166" s="44">
        <f>F94</f>
        <v>81</v>
      </c>
      <c r="FF166" s="45">
        <f>F16</f>
        <v>3</v>
      </c>
      <c r="FG166" s="45">
        <f>F55</f>
        <v>42</v>
      </c>
      <c r="FH166" s="45">
        <f>F29</f>
        <v>16</v>
      </c>
      <c r="FI166" s="45">
        <f>F59</f>
        <v>46</v>
      </c>
      <c r="FJ166" s="45">
        <f>F71</f>
        <v>58</v>
      </c>
      <c r="FK166" s="45">
        <f>F48</f>
        <v>35</v>
      </c>
      <c r="FL166" s="45">
        <f>F78</f>
        <v>65</v>
      </c>
      <c r="FM166" s="46">
        <f>F36</f>
        <v>23</v>
      </c>
      <c r="FN166" s="47">
        <f t="shared" si="166"/>
        <v>20049</v>
      </c>
      <c r="FO166" s="2"/>
      <c r="FP166" s="48" t="s">
        <v>13</v>
      </c>
      <c r="FQ166" s="49" t="s">
        <v>12</v>
      </c>
      <c r="FR166" s="49" t="s">
        <v>14</v>
      </c>
      <c r="FS166" s="49" t="s">
        <v>21</v>
      </c>
      <c r="FT166" s="49" t="s">
        <v>25</v>
      </c>
      <c r="FU166" s="49" t="s">
        <v>26</v>
      </c>
      <c r="FV166" s="49" t="s">
        <v>84</v>
      </c>
      <c r="FW166" s="49" t="s">
        <v>85</v>
      </c>
      <c r="FX166" s="50" t="s">
        <v>80</v>
      </c>
      <c r="FY166" s="42"/>
      <c r="FZ166" s="24"/>
      <c r="GB166" s="19"/>
      <c r="GC166" s="34"/>
      <c r="GD166" s="44">
        <f>F86</f>
        <v>73</v>
      </c>
      <c r="GE166" s="45">
        <f>F20</f>
        <v>7</v>
      </c>
      <c r="GF166" s="45">
        <f>F53</f>
        <v>40</v>
      </c>
      <c r="GG166" s="45">
        <f>F25</f>
        <v>12</v>
      </c>
      <c r="GH166" s="45">
        <f>F67</f>
        <v>54</v>
      </c>
      <c r="GI166" s="45">
        <f>F73</f>
        <v>60</v>
      </c>
      <c r="GJ166" s="45">
        <f>F42</f>
        <v>29</v>
      </c>
      <c r="GK166" s="45">
        <f>F84</f>
        <v>71</v>
      </c>
      <c r="GL166" s="46">
        <f>F36</f>
        <v>23</v>
      </c>
      <c r="GM166" s="47">
        <f t="shared" si="167"/>
        <v>20049</v>
      </c>
      <c r="GN166" s="2"/>
      <c r="GO166" s="48" t="s">
        <v>60</v>
      </c>
      <c r="GP166" s="49" t="s">
        <v>37</v>
      </c>
      <c r="GQ166" s="49" t="s">
        <v>82</v>
      </c>
      <c r="GR166" s="49" t="s">
        <v>62</v>
      </c>
      <c r="GS166" s="49" t="s">
        <v>30</v>
      </c>
      <c r="GT166" s="49" t="s">
        <v>87</v>
      </c>
      <c r="GU166" s="49" t="s">
        <v>67</v>
      </c>
      <c r="GV166" s="49" t="s">
        <v>32</v>
      </c>
      <c r="GW166" s="50" t="s">
        <v>80</v>
      </c>
      <c r="GX166" s="42"/>
      <c r="GY166" s="24"/>
    </row>
    <row r="167" spans="9:207" x14ac:dyDescent="0.2">
      <c r="I167" s="19"/>
      <c r="J167" s="34"/>
      <c r="K167" s="44">
        <f>F55</f>
        <v>42</v>
      </c>
      <c r="L167" s="45">
        <f>F89</f>
        <v>76</v>
      </c>
      <c r="M167" s="45">
        <f>F18</f>
        <v>5</v>
      </c>
      <c r="N167" s="45">
        <f>F76</f>
        <v>63</v>
      </c>
      <c r="O167" s="45">
        <f>F29</f>
        <v>16</v>
      </c>
      <c r="P167" s="45">
        <f>F66</f>
        <v>53</v>
      </c>
      <c r="Q167" s="45">
        <f>F34</f>
        <v>21</v>
      </c>
      <c r="R167" s="45">
        <f>F41</f>
        <v>28</v>
      </c>
      <c r="S167" s="46">
        <f>F78</f>
        <v>65</v>
      </c>
      <c r="T167" s="47">
        <f t="shared" si="160"/>
        <v>20049</v>
      </c>
      <c r="U167" s="2"/>
      <c r="V167" s="48" t="s">
        <v>14</v>
      </c>
      <c r="W167" s="49" t="s">
        <v>33</v>
      </c>
      <c r="X167" s="49" t="s">
        <v>94</v>
      </c>
      <c r="Y167" s="49" t="s">
        <v>61</v>
      </c>
      <c r="Z167" s="49" t="s">
        <v>21</v>
      </c>
      <c r="AA167" s="49" t="s">
        <v>38</v>
      </c>
      <c r="AB167" s="49" t="s">
        <v>58</v>
      </c>
      <c r="AC167" s="49" t="s">
        <v>75</v>
      </c>
      <c r="AD167" s="50" t="s">
        <v>85</v>
      </c>
      <c r="AE167" s="42"/>
      <c r="AF167" s="24"/>
      <c r="AH167" s="19"/>
      <c r="AI167" s="34"/>
      <c r="AJ167" s="44">
        <f>F53</f>
        <v>40</v>
      </c>
      <c r="AK167" s="45">
        <f>F91</f>
        <v>78</v>
      </c>
      <c r="AL167" s="45">
        <f>F18</f>
        <v>5</v>
      </c>
      <c r="AM167" s="45">
        <f>F68</f>
        <v>55</v>
      </c>
      <c r="AN167" s="45">
        <f>F25</f>
        <v>12</v>
      </c>
      <c r="AO167" s="45">
        <f>F60</f>
        <v>47</v>
      </c>
      <c r="AP167" s="45">
        <f>F38</f>
        <v>25</v>
      </c>
      <c r="AQ167" s="45">
        <f>F49</f>
        <v>36</v>
      </c>
      <c r="AR167" s="46">
        <f>F84</f>
        <v>71</v>
      </c>
      <c r="AS167" s="47">
        <f t="shared" si="161"/>
        <v>20049</v>
      </c>
      <c r="AT167" s="2"/>
      <c r="AU167" s="48" t="s">
        <v>82</v>
      </c>
      <c r="AV167" s="49" t="s">
        <v>41</v>
      </c>
      <c r="AW167" s="49" t="s">
        <v>94</v>
      </c>
      <c r="AX167" s="49" t="s">
        <v>53</v>
      </c>
      <c r="AY167" s="49" t="s">
        <v>62</v>
      </c>
      <c r="AZ167" s="49" t="s">
        <v>16</v>
      </c>
      <c r="BA167" s="49" t="s">
        <v>71</v>
      </c>
      <c r="BB167" s="49" t="s">
        <v>23</v>
      </c>
      <c r="BC167" s="50" t="s">
        <v>32</v>
      </c>
      <c r="BD167" s="42"/>
      <c r="BE167" s="24"/>
      <c r="BG167" s="19"/>
      <c r="BH167" s="34"/>
      <c r="BI167" s="44">
        <f>F51</f>
        <v>38</v>
      </c>
      <c r="BJ167" s="45">
        <f>F93</f>
        <v>80</v>
      </c>
      <c r="BK167" s="45">
        <f>F18</f>
        <v>5</v>
      </c>
      <c r="BL167" s="45">
        <f>F70</f>
        <v>57</v>
      </c>
      <c r="BM167" s="45">
        <f>F31</f>
        <v>18</v>
      </c>
      <c r="BN167" s="45">
        <f>F64</f>
        <v>51</v>
      </c>
      <c r="BO167" s="45">
        <f>F32</f>
        <v>19</v>
      </c>
      <c r="BP167" s="45">
        <f>F47</f>
        <v>34</v>
      </c>
      <c r="BQ167" s="46">
        <f>F80</f>
        <v>67</v>
      </c>
      <c r="BR167" s="47">
        <f t="shared" si="162"/>
        <v>20049</v>
      </c>
      <c r="BS167" s="2"/>
      <c r="BT167" s="48" t="s">
        <v>51</v>
      </c>
      <c r="BU167" s="49" t="s">
        <v>28</v>
      </c>
      <c r="BV167" s="49" t="s">
        <v>94</v>
      </c>
      <c r="BW167" s="49" t="s">
        <v>34</v>
      </c>
      <c r="BX167" s="49" t="s">
        <v>79</v>
      </c>
      <c r="BY167" s="49" t="s">
        <v>66</v>
      </c>
      <c r="BZ167" s="49" t="s">
        <v>44</v>
      </c>
      <c r="CA167" s="49" t="s">
        <v>15</v>
      </c>
      <c r="CB167" s="50" t="s">
        <v>70</v>
      </c>
      <c r="CC167" s="42"/>
      <c r="CD167" s="24"/>
      <c r="CF167" s="19"/>
      <c r="CG167" s="34"/>
      <c r="CH167" s="44">
        <f>F57</f>
        <v>44</v>
      </c>
      <c r="CI167" s="45">
        <f>F87</f>
        <v>74</v>
      </c>
      <c r="CJ167" s="45">
        <f>F18</f>
        <v>5</v>
      </c>
      <c r="CK167" s="45">
        <f>F74</f>
        <v>61</v>
      </c>
      <c r="CL167" s="45">
        <f>F23</f>
        <v>10</v>
      </c>
      <c r="CM167" s="45">
        <f>F62</f>
        <v>49</v>
      </c>
      <c r="CN167" s="45">
        <f>F40</f>
        <v>27</v>
      </c>
      <c r="CO167" s="45">
        <f>F43</f>
        <v>30</v>
      </c>
      <c r="CP167" s="46">
        <f>F82</f>
        <v>69</v>
      </c>
      <c r="CQ167" s="47">
        <f t="shared" si="163"/>
        <v>20049</v>
      </c>
      <c r="CR167" s="2"/>
      <c r="CS167" s="48" t="s">
        <v>98</v>
      </c>
      <c r="CT167" s="49" t="s">
        <v>97</v>
      </c>
      <c r="CU167" s="49" t="s">
        <v>94</v>
      </c>
      <c r="CV167" s="49" t="s">
        <v>91</v>
      </c>
      <c r="CW167" s="49" t="s">
        <v>95</v>
      </c>
      <c r="CX167" s="49" t="s">
        <v>99</v>
      </c>
      <c r="CY167" s="49" t="s">
        <v>96</v>
      </c>
      <c r="CZ167" s="49" t="s">
        <v>93</v>
      </c>
      <c r="DA167" s="50" t="s">
        <v>92</v>
      </c>
      <c r="DB167" s="42"/>
      <c r="DC167" s="24"/>
      <c r="DE167" s="19"/>
      <c r="DF167" s="34"/>
      <c r="DG167" s="44">
        <f>F53</f>
        <v>40</v>
      </c>
      <c r="DH167" s="45">
        <f>F91</f>
        <v>78</v>
      </c>
      <c r="DI167" s="45">
        <f>F18</f>
        <v>5</v>
      </c>
      <c r="DJ167" s="45">
        <f>F74</f>
        <v>61</v>
      </c>
      <c r="DK167" s="45">
        <f>F31</f>
        <v>18</v>
      </c>
      <c r="DL167" s="45">
        <f>F66</f>
        <v>53</v>
      </c>
      <c r="DM167" s="45">
        <f>F32</f>
        <v>19</v>
      </c>
      <c r="DN167" s="45">
        <f>F43</f>
        <v>30</v>
      </c>
      <c r="DO167" s="46">
        <f>F78</f>
        <v>65</v>
      </c>
      <c r="DP167" s="47">
        <f t="shared" si="164"/>
        <v>20049</v>
      </c>
      <c r="DQ167" s="2"/>
      <c r="DR167" s="48" t="s">
        <v>82</v>
      </c>
      <c r="DS167" s="49" t="s">
        <v>41</v>
      </c>
      <c r="DT167" s="49" t="s">
        <v>94</v>
      </c>
      <c r="DU167" s="49" t="s">
        <v>91</v>
      </c>
      <c r="DV167" s="49" t="s">
        <v>79</v>
      </c>
      <c r="DW167" s="49" t="s">
        <v>38</v>
      </c>
      <c r="DX167" s="49" t="s">
        <v>44</v>
      </c>
      <c r="DY167" s="49" t="s">
        <v>93</v>
      </c>
      <c r="DZ167" s="50" t="s">
        <v>85</v>
      </c>
      <c r="EA167" s="42"/>
      <c r="EB167" s="24"/>
      <c r="ED167" s="19"/>
      <c r="EE167" s="34"/>
      <c r="EF167" s="44">
        <f>F55</f>
        <v>42</v>
      </c>
      <c r="EG167" s="45">
        <f>F89</f>
        <v>76</v>
      </c>
      <c r="EH167" s="45">
        <f>F18</f>
        <v>5</v>
      </c>
      <c r="EI167" s="45">
        <f>F70</f>
        <v>57</v>
      </c>
      <c r="EJ167" s="45">
        <f>F23</f>
        <v>10</v>
      </c>
      <c r="EK167" s="45">
        <f>F60</f>
        <v>47</v>
      </c>
      <c r="EL167" s="45">
        <f>F40</f>
        <v>27</v>
      </c>
      <c r="EM167" s="45">
        <f>F47</f>
        <v>34</v>
      </c>
      <c r="EN167" s="46">
        <f>F84</f>
        <v>71</v>
      </c>
      <c r="EO167" s="47">
        <f t="shared" si="165"/>
        <v>20049</v>
      </c>
      <c r="EP167" s="2"/>
      <c r="EQ167" s="48" t="s">
        <v>14</v>
      </c>
      <c r="ER167" s="49" t="s">
        <v>33</v>
      </c>
      <c r="ES167" s="49" t="s">
        <v>94</v>
      </c>
      <c r="ET167" s="49" t="s">
        <v>34</v>
      </c>
      <c r="EU167" s="49" t="s">
        <v>95</v>
      </c>
      <c r="EV167" s="49" t="s">
        <v>16</v>
      </c>
      <c r="EW167" s="49" t="s">
        <v>96</v>
      </c>
      <c r="EX167" s="49" t="s">
        <v>15</v>
      </c>
      <c r="EY167" s="50" t="s">
        <v>32</v>
      </c>
      <c r="EZ167" s="42"/>
      <c r="FA167" s="24"/>
      <c r="FC167" s="19"/>
      <c r="FD167" s="34"/>
      <c r="FE167" s="44">
        <f>F57</f>
        <v>44</v>
      </c>
      <c r="FF167" s="45">
        <f>F87</f>
        <v>74</v>
      </c>
      <c r="FG167" s="45">
        <f>F18</f>
        <v>5</v>
      </c>
      <c r="FH167" s="45">
        <f>F76</f>
        <v>63</v>
      </c>
      <c r="FI167" s="45">
        <f>F25</f>
        <v>12</v>
      </c>
      <c r="FJ167" s="45">
        <f>F64</f>
        <v>51</v>
      </c>
      <c r="FK167" s="45">
        <f>F38</f>
        <v>25</v>
      </c>
      <c r="FL167" s="45">
        <f>F41</f>
        <v>28</v>
      </c>
      <c r="FM167" s="46">
        <f>F80</f>
        <v>67</v>
      </c>
      <c r="FN167" s="47">
        <f t="shared" si="166"/>
        <v>20049</v>
      </c>
      <c r="FO167" s="2"/>
      <c r="FP167" s="48" t="s">
        <v>98</v>
      </c>
      <c r="FQ167" s="49" t="s">
        <v>97</v>
      </c>
      <c r="FR167" s="49" t="s">
        <v>94</v>
      </c>
      <c r="FS167" s="49" t="s">
        <v>61</v>
      </c>
      <c r="FT167" s="49" t="s">
        <v>62</v>
      </c>
      <c r="FU167" s="49" t="s">
        <v>66</v>
      </c>
      <c r="FV167" s="49" t="s">
        <v>71</v>
      </c>
      <c r="FW167" s="49" t="s">
        <v>75</v>
      </c>
      <c r="FX167" s="50" t="s">
        <v>70</v>
      </c>
      <c r="FY167" s="42"/>
      <c r="FZ167" s="24"/>
      <c r="GB167" s="19"/>
      <c r="GC167" s="34"/>
      <c r="GD167" s="44">
        <f>F51</f>
        <v>38</v>
      </c>
      <c r="GE167" s="45">
        <f>F93</f>
        <v>80</v>
      </c>
      <c r="GF167" s="45">
        <f>F18</f>
        <v>5</v>
      </c>
      <c r="GG167" s="45">
        <f>F68</f>
        <v>55</v>
      </c>
      <c r="GH167" s="45">
        <f>F29</f>
        <v>16</v>
      </c>
      <c r="GI167" s="45">
        <f>F62</f>
        <v>49</v>
      </c>
      <c r="GJ167" s="45">
        <f>F34</f>
        <v>21</v>
      </c>
      <c r="GK167" s="45">
        <f>F49</f>
        <v>36</v>
      </c>
      <c r="GL167" s="46">
        <f>F82</f>
        <v>69</v>
      </c>
      <c r="GM167" s="47">
        <f t="shared" si="167"/>
        <v>20049</v>
      </c>
      <c r="GN167" s="2"/>
      <c r="GO167" s="48" t="s">
        <v>51</v>
      </c>
      <c r="GP167" s="49" t="s">
        <v>28</v>
      </c>
      <c r="GQ167" s="49" t="s">
        <v>94</v>
      </c>
      <c r="GR167" s="49" t="s">
        <v>53</v>
      </c>
      <c r="GS167" s="49" t="s">
        <v>21</v>
      </c>
      <c r="GT167" s="49" t="s">
        <v>99</v>
      </c>
      <c r="GU167" s="49" t="s">
        <v>58</v>
      </c>
      <c r="GV167" s="49" t="s">
        <v>23</v>
      </c>
      <c r="GW167" s="50" t="s">
        <v>92</v>
      </c>
      <c r="GX167" s="42"/>
      <c r="GY167" s="24"/>
    </row>
    <row r="168" spans="9:207" x14ac:dyDescent="0.2">
      <c r="I168" s="19"/>
      <c r="J168" s="34"/>
      <c r="K168" s="44">
        <f>F47</f>
        <v>34</v>
      </c>
      <c r="L168" s="45">
        <f>F84</f>
        <v>71</v>
      </c>
      <c r="M168" s="45">
        <f>F40</f>
        <v>27</v>
      </c>
      <c r="N168" s="45">
        <f>F86</f>
        <v>73</v>
      </c>
      <c r="O168" s="45">
        <f>F15</f>
        <v>2</v>
      </c>
      <c r="P168" s="45">
        <f>F52</f>
        <v>39</v>
      </c>
      <c r="Q168" s="45">
        <f>F26</f>
        <v>13</v>
      </c>
      <c r="R168" s="45">
        <f>F63</f>
        <v>50</v>
      </c>
      <c r="S168" s="46">
        <f>F73</f>
        <v>60</v>
      </c>
      <c r="T168" s="47">
        <f t="shared" si="160"/>
        <v>20049</v>
      </c>
      <c r="U168" s="2"/>
      <c r="V168" s="48" t="s">
        <v>15</v>
      </c>
      <c r="W168" s="49" t="s">
        <v>32</v>
      </c>
      <c r="X168" s="49" t="s">
        <v>96</v>
      </c>
      <c r="Y168" s="49" t="s">
        <v>60</v>
      </c>
      <c r="Z168" s="49" t="s">
        <v>20</v>
      </c>
      <c r="AA168" s="49" t="s">
        <v>40</v>
      </c>
      <c r="AB168" s="49" t="s">
        <v>57</v>
      </c>
      <c r="AC168" s="49" t="s">
        <v>74</v>
      </c>
      <c r="AD168" s="50" t="s">
        <v>87</v>
      </c>
      <c r="AE168" s="42"/>
      <c r="AF168" s="24"/>
      <c r="AH168" s="19"/>
      <c r="AI168" s="34"/>
      <c r="AJ168" s="44">
        <f>F43</f>
        <v>30</v>
      </c>
      <c r="AK168" s="45">
        <f>F78</f>
        <v>65</v>
      </c>
      <c r="AL168" s="45">
        <f>F32</f>
        <v>19</v>
      </c>
      <c r="AM168" s="45">
        <f>F94</f>
        <v>81</v>
      </c>
      <c r="AN168" s="45">
        <f>F21</f>
        <v>8</v>
      </c>
      <c r="AO168" s="45">
        <f>F56</f>
        <v>43</v>
      </c>
      <c r="AP168" s="45">
        <f>F28</f>
        <v>15</v>
      </c>
      <c r="AQ168" s="45">
        <f>F63</f>
        <v>50</v>
      </c>
      <c r="AR168" s="46">
        <f>F71</f>
        <v>58</v>
      </c>
      <c r="AS168" s="47">
        <f t="shared" si="161"/>
        <v>20049</v>
      </c>
      <c r="AT168" s="2"/>
      <c r="AU168" s="48" t="s">
        <v>93</v>
      </c>
      <c r="AV168" s="49" t="s">
        <v>85</v>
      </c>
      <c r="AW168" s="49" t="s">
        <v>44</v>
      </c>
      <c r="AX168" s="49" t="s">
        <v>13</v>
      </c>
      <c r="AY168" s="49" t="s">
        <v>52</v>
      </c>
      <c r="AZ168" s="49" t="s">
        <v>65</v>
      </c>
      <c r="BA168" s="49" t="s">
        <v>31</v>
      </c>
      <c r="BB168" s="49" t="s">
        <v>74</v>
      </c>
      <c r="BC168" s="50" t="s">
        <v>26</v>
      </c>
      <c r="BD168" s="42"/>
      <c r="BE168" s="24"/>
      <c r="BG168" s="19"/>
      <c r="BH168" s="34"/>
      <c r="BI168" s="44">
        <f>F49</f>
        <v>36</v>
      </c>
      <c r="BJ168" s="45">
        <f>F82</f>
        <v>69</v>
      </c>
      <c r="BK168" s="45">
        <f>F34</f>
        <v>21</v>
      </c>
      <c r="BL168" s="45">
        <f>F92</f>
        <v>79</v>
      </c>
      <c r="BM168" s="45">
        <f>F17</f>
        <v>4</v>
      </c>
      <c r="BN168" s="45">
        <f>F50</f>
        <v>37</v>
      </c>
      <c r="BO168" s="45">
        <f>F30</f>
        <v>17</v>
      </c>
      <c r="BP168" s="45">
        <f>F63</f>
        <v>50</v>
      </c>
      <c r="BQ168" s="46">
        <f>F69</f>
        <v>56</v>
      </c>
      <c r="BR168" s="47">
        <f t="shared" si="162"/>
        <v>20049</v>
      </c>
      <c r="BS168" s="2"/>
      <c r="BT168" s="48" t="s">
        <v>23</v>
      </c>
      <c r="BU168" s="49" t="s">
        <v>92</v>
      </c>
      <c r="BV168" s="49" t="s">
        <v>58</v>
      </c>
      <c r="BW168" s="49" t="s">
        <v>86</v>
      </c>
      <c r="BX168" s="49" t="s">
        <v>64</v>
      </c>
      <c r="BY168" s="49" t="s">
        <v>29</v>
      </c>
      <c r="BZ168" s="49" t="s">
        <v>17</v>
      </c>
      <c r="CA168" s="49" t="s">
        <v>74</v>
      </c>
      <c r="CB168" s="50" t="s">
        <v>42</v>
      </c>
      <c r="CC168" s="42"/>
      <c r="CD168" s="24"/>
      <c r="CF168" s="19"/>
      <c r="CG168" s="34"/>
      <c r="CH168" s="44">
        <f>F41</f>
        <v>28</v>
      </c>
      <c r="CI168" s="45">
        <f>F80</f>
        <v>67</v>
      </c>
      <c r="CJ168" s="45">
        <f>F38</f>
        <v>25</v>
      </c>
      <c r="CK168" s="45">
        <f>F88</f>
        <v>75</v>
      </c>
      <c r="CL168" s="45">
        <f>F19</f>
        <v>6</v>
      </c>
      <c r="CM168" s="45">
        <f>F58</f>
        <v>45</v>
      </c>
      <c r="CN168" s="45">
        <f>F24</f>
        <v>11</v>
      </c>
      <c r="CO168" s="45">
        <f>F63</f>
        <v>50</v>
      </c>
      <c r="CP168" s="46">
        <f>F75</f>
        <v>62</v>
      </c>
      <c r="CQ168" s="47">
        <f t="shared" si="163"/>
        <v>20049</v>
      </c>
      <c r="CR168" s="2"/>
      <c r="CS168" s="48" t="s">
        <v>75</v>
      </c>
      <c r="CT168" s="49" t="s">
        <v>70</v>
      </c>
      <c r="CU168" s="49" t="s">
        <v>71</v>
      </c>
      <c r="CV168" s="49" t="s">
        <v>68</v>
      </c>
      <c r="CW168" s="49" t="s">
        <v>72</v>
      </c>
      <c r="CX168" s="49" t="s">
        <v>76</v>
      </c>
      <c r="CY168" s="49" t="s">
        <v>73</v>
      </c>
      <c r="CZ168" s="49" t="s">
        <v>74</v>
      </c>
      <c r="DA168" s="50" t="s">
        <v>69</v>
      </c>
      <c r="DB168" s="42"/>
      <c r="DC168" s="24"/>
      <c r="DE168" s="19"/>
      <c r="DF168" s="34"/>
      <c r="DG168" s="44">
        <f>F49</f>
        <v>36</v>
      </c>
      <c r="DH168" s="45">
        <f>F84</f>
        <v>71</v>
      </c>
      <c r="DI168" s="45">
        <f>F38</f>
        <v>25</v>
      </c>
      <c r="DJ168" s="45">
        <f>F88</f>
        <v>75</v>
      </c>
      <c r="DK168" s="45">
        <f>F15</f>
        <v>2</v>
      </c>
      <c r="DL168" s="45">
        <f>F50</f>
        <v>37</v>
      </c>
      <c r="DM168" s="45">
        <f>F28</f>
        <v>15</v>
      </c>
      <c r="DN168" s="45">
        <f>F63</f>
        <v>50</v>
      </c>
      <c r="DO168" s="46">
        <f>F71</f>
        <v>58</v>
      </c>
      <c r="DP168" s="47">
        <f t="shared" si="164"/>
        <v>20049</v>
      </c>
      <c r="DQ168" s="2"/>
      <c r="DR168" s="48" t="s">
        <v>23</v>
      </c>
      <c r="DS168" s="49" t="s">
        <v>32</v>
      </c>
      <c r="DT168" s="49" t="s">
        <v>71</v>
      </c>
      <c r="DU168" s="49" t="s">
        <v>68</v>
      </c>
      <c r="DV168" s="49" t="s">
        <v>20</v>
      </c>
      <c r="DW168" s="49" t="s">
        <v>29</v>
      </c>
      <c r="DX168" s="49" t="s">
        <v>31</v>
      </c>
      <c r="DY168" s="49" t="s">
        <v>74</v>
      </c>
      <c r="DZ168" s="50" t="s">
        <v>26</v>
      </c>
      <c r="EA168" s="42"/>
      <c r="EB168" s="24"/>
      <c r="ED168" s="19"/>
      <c r="EE168" s="34"/>
      <c r="EF168" s="44">
        <f>F41</f>
        <v>28</v>
      </c>
      <c r="EG168" s="45">
        <f>F78</f>
        <v>65</v>
      </c>
      <c r="EH168" s="45">
        <f>F34</f>
        <v>21</v>
      </c>
      <c r="EI168" s="45">
        <f>F92</f>
        <v>79</v>
      </c>
      <c r="EJ168" s="45">
        <f>F21</f>
        <v>8</v>
      </c>
      <c r="EK168" s="45">
        <f>F58</f>
        <v>45</v>
      </c>
      <c r="EL168" s="45">
        <f>F26</f>
        <v>13</v>
      </c>
      <c r="EM168" s="45">
        <f>F63</f>
        <v>50</v>
      </c>
      <c r="EN168" s="46">
        <f>F73</f>
        <v>60</v>
      </c>
      <c r="EO168" s="47">
        <f t="shared" si="165"/>
        <v>20049</v>
      </c>
      <c r="EP168" s="2"/>
      <c r="EQ168" s="48" t="s">
        <v>75</v>
      </c>
      <c r="ER168" s="49" t="s">
        <v>85</v>
      </c>
      <c r="ES168" s="49" t="s">
        <v>58</v>
      </c>
      <c r="ET168" s="49" t="s">
        <v>86</v>
      </c>
      <c r="EU168" s="49" t="s">
        <v>52</v>
      </c>
      <c r="EV168" s="49" t="s">
        <v>76</v>
      </c>
      <c r="EW168" s="49" t="s">
        <v>57</v>
      </c>
      <c r="EX168" s="49" t="s">
        <v>74</v>
      </c>
      <c r="EY168" s="50" t="s">
        <v>87</v>
      </c>
      <c r="EZ168" s="42"/>
      <c r="FA168" s="24"/>
      <c r="FC168" s="19"/>
      <c r="FD168" s="34"/>
      <c r="FE168" s="44">
        <f>F43</f>
        <v>30</v>
      </c>
      <c r="FF168" s="45">
        <f>F82</f>
        <v>69</v>
      </c>
      <c r="FG168" s="45">
        <f>F40</f>
        <v>27</v>
      </c>
      <c r="FH168" s="45">
        <f>F86</f>
        <v>73</v>
      </c>
      <c r="FI168" s="45">
        <f>F17</f>
        <v>4</v>
      </c>
      <c r="FJ168" s="45">
        <f>F56</f>
        <v>43</v>
      </c>
      <c r="FK168" s="45">
        <f>F24</f>
        <v>11</v>
      </c>
      <c r="FL168" s="45">
        <f>F63</f>
        <v>50</v>
      </c>
      <c r="FM168" s="46">
        <f>F75</f>
        <v>62</v>
      </c>
      <c r="FN168" s="47">
        <f t="shared" si="166"/>
        <v>20049</v>
      </c>
      <c r="FO168" s="2"/>
      <c r="FP168" s="48" t="s">
        <v>93</v>
      </c>
      <c r="FQ168" s="49" t="s">
        <v>92</v>
      </c>
      <c r="FR168" s="49" t="s">
        <v>96</v>
      </c>
      <c r="FS168" s="49" t="s">
        <v>60</v>
      </c>
      <c r="FT168" s="49" t="s">
        <v>64</v>
      </c>
      <c r="FU168" s="49" t="s">
        <v>65</v>
      </c>
      <c r="FV168" s="49" t="s">
        <v>73</v>
      </c>
      <c r="FW168" s="49" t="s">
        <v>74</v>
      </c>
      <c r="FX168" s="50" t="s">
        <v>69</v>
      </c>
      <c r="FY168" s="42"/>
      <c r="FZ168" s="24"/>
      <c r="GB168" s="19"/>
      <c r="GC168" s="34"/>
      <c r="GD168" s="44">
        <f>F47</f>
        <v>34</v>
      </c>
      <c r="GE168" s="45">
        <f>F80</f>
        <v>67</v>
      </c>
      <c r="GF168" s="45">
        <f>F32</f>
        <v>19</v>
      </c>
      <c r="GG168" s="45">
        <f>F94</f>
        <v>81</v>
      </c>
      <c r="GH168" s="45">
        <f>F19</f>
        <v>6</v>
      </c>
      <c r="GI168" s="45">
        <f>F52</f>
        <v>39</v>
      </c>
      <c r="GJ168" s="45">
        <f>F30</f>
        <v>17</v>
      </c>
      <c r="GK168" s="45">
        <f>F63</f>
        <v>50</v>
      </c>
      <c r="GL168" s="46">
        <f>F69</f>
        <v>56</v>
      </c>
      <c r="GM168" s="47">
        <f t="shared" si="167"/>
        <v>20049</v>
      </c>
      <c r="GN168" s="2"/>
      <c r="GO168" s="48" t="s">
        <v>15</v>
      </c>
      <c r="GP168" s="49" t="s">
        <v>70</v>
      </c>
      <c r="GQ168" s="49" t="s">
        <v>44</v>
      </c>
      <c r="GR168" s="49" t="s">
        <v>13</v>
      </c>
      <c r="GS168" s="49" t="s">
        <v>72</v>
      </c>
      <c r="GT168" s="49" t="s">
        <v>40</v>
      </c>
      <c r="GU168" s="49" t="s">
        <v>17</v>
      </c>
      <c r="GV168" s="49" t="s">
        <v>74</v>
      </c>
      <c r="GW168" s="50" t="s">
        <v>42</v>
      </c>
      <c r="GX168" s="42"/>
      <c r="GY168" s="24"/>
    </row>
    <row r="169" spans="9:207" x14ac:dyDescent="0.2">
      <c r="I169" s="19"/>
      <c r="J169" s="34"/>
      <c r="K169" s="44">
        <f>F60</f>
        <v>47</v>
      </c>
      <c r="L169" s="45">
        <f>F70</f>
        <v>57</v>
      </c>
      <c r="M169" s="45">
        <f>F23</f>
        <v>10</v>
      </c>
      <c r="N169" s="45">
        <f>F81</f>
        <v>68</v>
      </c>
      <c r="O169" s="45">
        <f>F37</f>
        <v>24</v>
      </c>
      <c r="P169" s="45">
        <f>F44</f>
        <v>31</v>
      </c>
      <c r="Q169" s="45">
        <f>F21</f>
        <v>8</v>
      </c>
      <c r="R169" s="45">
        <f>F58</f>
        <v>45</v>
      </c>
      <c r="S169" s="46">
        <f>F92</f>
        <v>79</v>
      </c>
      <c r="T169" s="47">
        <f t="shared" si="160"/>
        <v>20049</v>
      </c>
      <c r="U169" s="2"/>
      <c r="V169" s="48" t="s">
        <v>16</v>
      </c>
      <c r="W169" s="49" t="s">
        <v>34</v>
      </c>
      <c r="X169" s="49" t="s">
        <v>95</v>
      </c>
      <c r="Y169" s="49" t="s">
        <v>59</v>
      </c>
      <c r="Z169" s="49" t="s">
        <v>22</v>
      </c>
      <c r="AA169" s="49" t="s">
        <v>39</v>
      </c>
      <c r="AB169" s="49" t="s">
        <v>52</v>
      </c>
      <c r="AC169" s="49" t="s">
        <v>76</v>
      </c>
      <c r="AD169" s="50" t="s">
        <v>86</v>
      </c>
      <c r="AE169" s="42"/>
      <c r="AF169" s="24"/>
      <c r="AH169" s="19"/>
      <c r="AI169" s="34"/>
      <c r="AJ169" s="44">
        <f>F66</f>
        <v>53</v>
      </c>
      <c r="AK169" s="45">
        <f>F74</f>
        <v>61</v>
      </c>
      <c r="AL169" s="45">
        <f>F31</f>
        <v>18</v>
      </c>
      <c r="AM169" s="45">
        <f>F81</f>
        <v>68</v>
      </c>
      <c r="AN169" s="45">
        <f>F35</f>
        <v>22</v>
      </c>
      <c r="AO169" s="45">
        <f>F46</f>
        <v>33</v>
      </c>
      <c r="AP169" s="45">
        <f>F15</f>
        <v>2</v>
      </c>
      <c r="AQ169" s="45">
        <f>F50</f>
        <v>37</v>
      </c>
      <c r="AR169" s="46">
        <f>F88</f>
        <v>75</v>
      </c>
      <c r="AS169" s="47">
        <f t="shared" si="161"/>
        <v>20049</v>
      </c>
      <c r="AT169" s="2"/>
      <c r="AU169" s="48" t="s">
        <v>38</v>
      </c>
      <c r="AV169" s="49" t="s">
        <v>91</v>
      </c>
      <c r="AW169" s="49" t="s">
        <v>79</v>
      </c>
      <c r="AX169" s="49" t="s">
        <v>59</v>
      </c>
      <c r="AY169" s="49" t="s">
        <v>11</v>
      </c>
      <c r="AZ169" s="49" t="s">
        <v>50</v>
      </c>
      <c r="BA169" s="49" t="s">
        <v>20</v>
      </c>
      <c r="BB169" s="49" t="s">
        <v>29</v>
      </c>
      <c r="BC169" s="50" t="s">
        <v>68</v>
      </c>
      <c r="BD169" s="42"/>
      <c r="BE169" s="24"/>
      <c r="BG169" s="19"/>
      <c r="BH169" s="34"/>
      <c r="BI169" s="44">
        <f>F62</f>
        <v>49</v>
      </c>
      <c r="BJ169" s="45">
        <f>F68</f>
        <v>55</v>
      </c>
      <c r="BK169" s="45">
        <f>F29</f>
        <v>16</v>
      </c>
      <c r="BL169" s="45">
        <f>F81</f>
        <v>68</v>
      </c>
      <c r="BM169" s="45">
        <f>F33</f>
        <v>20</v>
      </c>
      <c r="BN169" s="45">
        <f>F48</f>
        <v>35</v>
      </c>
      <c r="BO169" s="45">
        <f>F19</f>
        <v>6</v>
      </c>
      <c r="BP169" s="45">
        <f>F52</f>
        <v>39</v>
      </c>
      <c r="BQ169" s="46">
        <f>F94</f>
        <v>81</v>
      </c>
      <c r="BR169" s="47">
        <f t="shared" si="162"/>
        <v>20049</v>
      </c>
      <c r="BS169" s="2"/>
      <c r="BT169" s="48" t="s">
        <v>99</v>
      </c>
      <c r="BU169" s="49" t="s">
        <v>53</v>
      </c>
      <c r="BV169" s="49" t="s">
        <v>21</v>
      </c>
      <c r="BW169" s="49" t="s">
        <v>59</v>
      </c>
      <c r="BX169" s="49" t="s">
        <v>36</v>
      </c>
      <c r="BY169" s="49" t="s">
        <v>84</v>
      </c>
      <c r="BZ169" s="49" t="s">
        <v>72</v>
      </c>
      <c r="CA169" s="49" t="s">
        <v>40</v>
      </c>
      <c r="CB169" s="50" t="s">
        <v>13</v>
      </c>
      <c r="CC169" s="42"/>
      <c r="CD169" s="24"/>
      <c r="CF169" s="19"/>
      <c r="CG169" s="34"/>
      <c r="CH169" s="44">
        <f>F64</f>
        <v>51</v>
      </c>
      <c r="CI169" s="45">
        <f>F76</f>
        <v>63</v>
      </c>
      <c r="CJ169" s="45">
        <f>F25</f>
        <v>12</v>
      </c>
      <c r="CK169" s="45">
        <f>F81</f>
        <v>68</v>
      </c>
      <c r="CL169" s="45">
        <f>F39</f>
        <v>26</v>
      </c>
      <c r="CM169" s="45">
        <f>F42</f>
        <v>29</v>
      </c>
      <c r="CN169" s="45">
        <f>F17</f>
        <v>4</v>
      </c>
      <c r="CO169" s="45">
        <f>F56</f>
        <v>43</v>
      </c>
      <c r="CP169" s="46">
        <f>F86</f>
        <v>73</v>
      </c>
      <c r="CQ169" s="47">
        <f t="shared" si="163"/>
        <v>20049</v>
      </c>
      <c r="CR169" s="2"/>
      <c r="CS169" s="48" t="s">
        <v>66</v>
      </c>
      <c r="CT169" s="49" t="s">
        <v>61</v>
      </c>
      <c r="CU169" s="49" t="s">
        <v>62</v>
      </c>
      <c r="CV169" s="49" t="s">
        <v>59</v>
      </c>
      <c r="CW169" s="49" t="s">
        <v>63</v>
      </c>
      <c r="CX169" s="49" t="s">
        <v>67</v>
      </c>
      <c r="CY169" s="49" t="s">
        <v>64</v>
      </c>
      <c r="CZ169" s="49" t="s">
        <v>65</v>
      </c>
      <c r="DA169" s="50" t="s">
        <v>60</v>
      </c>
      <c r="DB169" s="42"/>
      <c r="DC169" s="24"/>
      <c r="DE169" s="19"/>
      <c r="DF169" s="34"/>
      <c r="DG169" s="44">
        <f>F60</f>
        <v>47</v>
      </c>
      <c r="DH169" s="45">
        <f>F68</f>
        <v>55</v>
      </c>
      <c r="DI169" s="45">
        <f>F25</f>
        <v>12</v>
      </c>
      <c r="DJ169" s="45">
        <f>F81</f>
        <v>68</v>
      </c>
      <c r="DK169" s="45">
        <f>F35</f>
        <v>22</v>
      </c>
      <c r="DL169" s="45">
        <f>F46</f>
        <v>33</v>
      </c>
      <c r="DM169" s="45">
        <f>F21</f>
        <v>8</v>
      </c>
      <c r="DN169" s="45">
        <f>F56</f>
        <v>43</v>
      </c>
      <c r="DO169" s="46">
        <f>F94</f>
        <v>81</v>
      </c>
      <c r="DP169" s="47">
        <f t="shared" si="164"/>
        <v>20049</v>
      </c>
      <c r="DQ169" s="2"/>
      <c r="DR169" s="48" t="s">
        <v>16</v>
      </c>
      <c r="DS169" s="49" t="s">
        <v>53</v>
      </c>
      <c r="DT169" s="49" t="s">
        <v>62</v>
      </c>
      <c r="DU169" s="49" t="s">
        <v>59</v>
      </c>
      <c r="DV169" s="49" t="s">
        <v>11</v>
      </c>
      <c r="DW169" s="49" t="s">
        <v>50</v>
      </c>
      <c r="DX169" s="49" t="s">
        <v>52</v>
      </c>
      <c r="DY169" s="49" t="s">
        <v>65</v>
      </c>
      <c r="DZ169" s="50" t="s">
        <v>13</v>
      </c>
      <c r="EA169" s="42"/>
      <c r="EB169" s="24"/>
      <c r="ED169" s="19"/>
      <c r="EE169" s="34"/>
      <c r="EF169" s="44">
        <f>F66</f>
        <v>53</v>
      </c>
      <c r="EG169" s="45">
        <f>F76</f>
        <v>63</v>
      </c>
      <c r="EH169" s="45">
        <f>F29</f>
        <v>16</v>
      </c>
      <c r="EI169" s="45">
        <f>F81</f>
        <v>68</v>
      </c>
      <c r="EJ169" s="45">
        <f>F37</f>
        <v>24</v>
      </c>
      <c r="EK169" s="45">
        <f>F44</f>
        <v>31</v>
      </c>
      <c r="EL169" s="45">
        <f>F15</f>
        <v>2</v>
      </c>
      <c r="EM169" s="45">
        <f>F52</f>
        <v>39</v>
      </c>
      <c r="EN169" s="46">
        <f>F86</f>
        <v>73</v>
      </c>
      <c r="EO169" s="47">
        <f t="shared" si="165"/>
        <v>20049</v>
      </c>
      <c r="EP169" s="2"/>
      <c r="EQ169" s="48" t="s">
        <v>38</v>
      </c>
      <c r="ER169" s="49" t="s">
        <v>61</v>
      </c>
      <c r="ES169" s="49" t="s">
        <v>21</v>
      </c>
      <c r="ET169" s="49" t="s">
        <v>59</v>
      </c>
      <c r="EU169" s="49" t="s">
        <v>22</v>
      </c>
      <c r="EV169" s="49" t="s">
        <v>39</v>
      </c>
      <c r="EW169" s="49" t="s">
        <v>20</v>
      </c>
      <c r="EX169" s="49" t="s">
        <v>40</v>
      </c>
      <c r="EY169" s="50" t="s">
        <v>60</v>
      </c>
      <c r="EZ169" s="42"/>
      <c r="FA169" s="24"/>
      <c r="FC169" s="19"/>
      <c r="FD169" s="34"/>
      <c r="FE169" s="44">
        <f>F62</f>
        <v>49</v>
      </c>
      <c r="FF169" s="45">
        <f>F74</f>
        <v>61</v>
      </c>
      <c r="FG169" s="45">
        <f>F23</f>
        <v>10</v>
      </c>
      <c r="FH169" s="45">
        <f>F81</f>
        <v>68</v>
      </c>
      <c r="FI169" s="45">
        <f>F39</f>
        <v>26</v>
      </c>
      <c r="FJ169" s="45">
        <f>F42</f>
        <v>29</v>
      </c>
      <c r="FK169" s="45">
        <f>F19</f>
        <v>6</v>
      </c>
      <c r="FL169" s="45">
        <f>F58</f>
        <v>45</v>
      </c>
      <c r="FM169" s="46">
        <f>F88</f>
        <v>75</v>
      </c>
      <c r="FN169" s="47">
        <f t="shared" si="166"/>
        <v>20049</v>
      </c>
      <c r="FO169" s="2"/>
      <c r="FP169" s="48" t="s">
        <v>99</v>
      </c>
      <c r="FQ169" s="49" t="s">
        <v>91</v>
      </c>
      <c r="FR169" s="49" t="s">
        <v>95</v>
      </c>
      <c r="FS169" s="49" t="s">
        <v>59</v>
      </c>
      <c r="FT169" s="49" t="s">
        <v>63</v>
      </c>
      <c r="FU169" s="49" t="s">
        <v>67</v>
      </c>
      <c r="FV169" s="49" t="s">
        <v>72</v>
      </c>
      <c r="FW169" s="49" t="s">
        <v>76</v>
      </c>
      <c r="FX169" s="50" t="s">
        <v>68</v>
      </c>
      <c r="FY169" s="42"/>
      <c r="FZ169" s="24"/>
      <c r="GB169" s="19"/>
      <c r="GC169" s="34"/>
      <c r="GD169" s="44">
        <f>F64</f>
        <v>51</v>
      </c>
      <c r="GE169" s="45">
        <f>F70</f>
        <v>57</v>
      </c>
      <c r="GF169" s="45">
        <f>F31</f>
        <v>18</v>
      </c>
      <c r="GG169" s="45">
        <f>F81</f>
        <v>68</v>
      </c>
      <c r="GH169" s="45">
        <f>F33</f>
        <v>20</v>
      </c>
      <c r="GI169" s="45">
        <f>F48</f>
        <v>35</v>
      </c>
      <c r="GJ169" s="45">
        <f>F17</f>
        <v>4</v>
      </c>
      <c r="GK169" s="45">
        <f>F50</f>
        <v>37</v>
      </c>
      <c r="GL169" s="46">
        <f>F92</f>
        <v>79</v>
      </c>
      <c r="GM169" s="47">
        <f t="shared" si="167"/>
        <v>20049</v>
      </c>
      <c r="GN169" s="2"/>
      <c r="GO169" s="48" t="s">
        <v>66</v>
      </c>
      <c r="GP169" s="49" t="s">
        <v>34</v>
      </c>
      <c r="GQ169" s="49" t="s">
        <v>79</v>
      </c>
      <c r="GR169" s="49" t="s">
        <v>59</v>
      </c>
      <c r="GS169" s="49" t="s">
        <v>36</v>
      </c>
      <c r="GT169" s="49" t="s">
        <v>84</v>
      </c>
      <c r="GU169" s="49" t="s">
        <v>64</v>
      </c>
      <c r="GV169" s="49" t="s">
        <v>29</v>
      </c>
      <c r="GW169" s="50" t="s">
        <v>86</v>
      </c>
      <c r="GX169" s="42"/>
      <c r="GY169" s="24"/>
    </row>
    <row r="170" spans="9:207" x14ac:dyDescent="0.2">
      <c r="I170" s="19"/>
      <c r="J170" s="34"/>
      <c r="K170" s="44">
        <f>F30</f>
        <v>17</v>
      </c>
      <c r="L170" s="45">
        <f>F67</f>
        <v>54</v>
      </c>
      <c r="M170" s="45">
        <f>F74</f>
        <v>61</v>
      </c>
      <c r="N170" s="45">
        <f>F42</f>
        <v>29</v>
      </c>
      <c r="O170" s="45">
        <f>F79</f>
        <v>66</v>
      </c>
      <c r="P170" s="45">
        <f>F32</f>
        <v>19</v>
      </c>
      <c r="Q170" s="45">
        <f>F90</f>
        <v>77</v>
      </c>
      <c r="R170" s="45">
        <f>F19</f>
        <v>6</v>
      </c>
      <c r="S170" s="46">
        <f>F53</f>
        <v>40</v>
      </c>
      <c r="T170" s="47">
        <f t="shared" si="160"/>
        <v>20049</v>
      </c>
      <c r="U170" s="2"/>
      <c r="V170" s="48" t="s">
        <v>17</v>
      </c>
      <c r="W170" s="49" t="s">
        <v>30</v>
      </c>
      <c r="X170" s="49" t="s">
        <v>91</v>
      </c>
      <c r="Y170" s="49" t="s">
        <v>67</v>
      </c>
      <c r="Z170" s="49" t="s">
        <v>27</v>
      </c>
      <c r="AA170" s="49" t="s">
        <v>44</v>
      </c>
      <c r="AB170" s="49" t="s">
        <v>55</v>
      </c>
      <c r="AC170" s="49" t="s">
        <v>72</v>
      </c>
      <c r="AD170" s="50" t="s">
        <v>82</v>
      </c>
      <c r="AE170" s="42"/>
      <c r="AF170" s="24"/>
      <c r="AH170" s="19"/>
      <c r="AI170" s="34"/>
      <c r="AJ170" s="44">
        <f>F24</f>
        <v>11</v>
      </c>
      <c r="AK170" s="45">
        <f>F59</f>
        <v>46</v>
      </c>
      <c r="AL170" s="45">
        <f>F70</f>
        <v>57</v>
      </c>
      <c r="AM170" s="45">
        <f>F48</f>
        <v>35</v>
      </c>
      <c r="AN170" s="45">
        <f>F83</f>
        <v>70</v>
      </c>
      <c r="AO170" s="45">
        <f>F40</f>
        <v>27</v>
      </c>
      <c r="AP170" s="45">
        <f>F90</f>
        <v>77</v>
      </c>
      <c r="AQ170" s="45">
        <f>F17</f>
        <v>4</v>
      </c>
      <c r="AR170" s="46">
        <f>F55</f>
        <v>42</v>
      </c>
      <c r="AS170" s="47">
        <f t="shared" si="161"/>
        <v>20049</v>
      </c>
      <c r="AT170" s="2"/>
      <c r="AU170" s="48" t="s">
        <v>73</v>
      </c>
      <c r="AV170" s="49" t="s">
        <v>25</v>
      </c>
      <c r="AW170" s="49" t="s">
        <v>34</v>
      </c>
      <c r="AX170" s="49" t="s">
        <v>84</v>
      </c>
      <c r="AY170" s="49" t="s">
        <v>43</v>
      </c>
      <c r="AZ170" s="49" t="s">
        <v>96</v>
      </c>
      <c r="BA170" s="49" t="s">
        <v>55</v>
      </c>
      <c r="BB170" s="49" t="s">
        <v>64</v>
      </c>
      <c r="BC170" s="50" t="s">
        <v>14</v>
      </c>
      <c r="BD170" s="42"/>
      <c r="BE170" s="24"/>
      <c r="BG170" s="19"/>
      <c r="BH170" s="34"/>
      <c r="BI170" s="44">
        <f>F28</f>
        <v>15</v>
      </c>
      <c r="BJ170" s="45">
        <f>F61</f>
        <v>48</v>
      </c>
      <c r="BK170" s="45">
        <f>F76</f>
        <v>63</v>
      </c>
      <c r="BL170" s="45">
        <f>F44</f>
        <v>31</v>
      </c>
      <c r="BM170" s="45">
        <f>F77</f>
        <v>64</v>
      </c>
      <c r="BN170" s="45">
        <f>F38</f>
        <v>25</v>
      </c>
      <c r="BO170" s="45">
        <f>F90</f>
        <v>77</v>
      </c>
      <c r="BP170" s="45">
        <f>F15</f>
        <v>2</v>
      </c>
      <c r="BQ170" s="46">
        <f>F57</f>
        <v>44</v>
      </c>
      <c r="BR170" s="47">
        <f t="shared" si="162"/>
        <v>20049</v>
      </c>
      <c r="BS170" s="2"/>
      <c r="BT170" s="48" t="s">
        <v>31</v>
      </c>
      <c r="BU170" s="49" t="s">
        <v>83</v>
      </c>
      <c r="BV170" s="49" t="s">
        <v>61</v>
      </c>
      <c r="BW170" s="49" t="s">
        <v>39</v>
      </c>
      <c r="BX170" s="49" t="s">
        <v>19</v>
      </c>
      <c r="BY170" s="49" t="s">
        <v>71</v>
      </c>
      <c r="BZ170" s="49" t="s">
        <v>55</v>
      </c>
      <c r="CA170" s="49" t="s">
        <v>20</v>
      </c>
      <c r="CB170" s="50" t="s">
        <v>98</v>
      </c>
      <c r="CC170" s="42"/>
      <c r="CD170" s="24"/>
      <c r="CF170" s="19"/>
      <c r="CG170" s="34"/>
      <c r="CH170" s="44">
        <f>F26</f>
        <v>13</v>
      </c>
      <c r="CI170" s="45">
        <f>F65</f>
        <v>52</v>
      </c>
      <c r="CJ170" s="45">
        <f>F68</f>
        <v>55</v>
      </c>
      <c r="CK170" s="45">
        <f>F46</f>
        <v>33</v>
      </c>
      <c r="CL170" s="45">
        <f>F85</f>
        <v>72</v>
      </c>
      <c r="CM170" s="45">
        <f>F34</f>
        <v>21</v>
      </c>
      <c r="CN170" s="45">
        <f>F90</f>
        <v>77</v>
      </c>
      <c r="CO170" s="45">
        <f>F21</f>
        <v>8</v>
      </c>
      <c r="CP170" s="46">
        <f>F51</f>
        <v>38</v>
      </c>
      <c r="CQ170" s="47">
        <f t="shared" si="163"/>
        <v>20049</v>
      </c>
      <c r="CR170" s="2"/>
      <c r="CS170" s="48" t="s">
        <v>57</v>
      </c>
      <c r="CT170" s="49" t="s">
        <v>56</v>
      </c>
      <c r="CU170" s="49" t="s">
        <v>53</v>
      </c>
      <c r="CV170" s="49" t="s">
        <v>50</v>
      </c>
      <c r="CW170" s="49" t="s">
        <v>54</v>
      </c>
      <c r="CX170" s="49" t="s">
        <v>58</v>
      </c>
      <c r="CY170" s="49" t="s">
        <v>55</v>
      </c>
      <c r="CZ170" s="49" t="s">
        <v>52</v>
      </c>
      <c r="DA170" s="50" t="s">
        <v>51</v>
      </c>
      <c r="DB170" s="42"/>
      <c r="DC170" s="24"/>
      <c r="DE170" s="19"/>
      <c r="DF170" s="34"/>
      <c r="DG170" s="44">
        <f>F30</f>
        <v>17</v>
      </c>
      <c r="DH170" s="45">
        <f>F65</f>
        <v>52</v>
      </c>
      <c r="DI170" s="45">
        <f>F76</f>
        <v>63</v>
      </c>
      <c r="DJ170" s="45">
        <f>F42</f>
        <v>29</v>
      </c>
      <c r="DK170" s="45">
        <f>F77</f>
        <v>64</v>
      </c>
      <c r="DL170" s="45">
        <f>F34</f>
        <v>21</v>
      </c>
      <c r="DM170" s="45">
        <f>F90</f>
        <v>77</v>
      </c>
      <c r="DN170" s="45">
        <f>F17</f>
        <v>4</v>
      </c>
      <c r="DO170" s="46">
        <f>F55</f>
        <v>42</v>
      </c>
      <c r="DP170" s="47">
        <f t="shared" si="164"/>
        <v>20049</v>
      </c>
      <c r="DQ170" s="2"/>
      <c r="DR170" s="48" t="s">
        <v>17</v>
      </c>
      <c r="DS170" s="49" t="s">
        <v>56</v>
      </c>
      <c r="DT170" s="49" t="s">
        <v>61</v>
      </c>
      <c r="DU170" s="49" t="s">
        <v>67</v>
      </c>
      <c r="DV170" s="49" t="s">
        <v>19</v>
      </c>
      <c r="DW170" s="49" t="s">
        <v>58</v>
      </c>
      <c r="DX170" s="49" t="s">
        <v>55</v>
      </c>
      <c r="DY170" s="49" t="s">
        <v>64</v>
      </c>
      <c r="DZ170" s="50" t="s">
        <v>14</v>
      </c>
      <c r="EA170" s="42"/>
      <c r="EB170" s="24"/>
      <c r="ED170" s="19"/>
      <c r="EE170" s="34"/>
      <c r="EF170" s="44">
        <f>F24</f>
        <v>11</v>
      </c>
      <c r="EG170" s="45">
        <f>F61</f>
        <v>48</v>
      </c>
      <c r="EH170" s="45">
        <f>F68</f>
        <v>55</v>
      </c>
      <c r="EI170" s="45">
        <f>F48</f>
        <v>35</v>
      </c>
      <c r="EJ170" s="45">
        <f>F85</f>
        <v>72</v>
      </c>
      <c r="EK170" s="45">
        <f>F38</f>
        <v>25</v>
      </c>
      <c r="EL170" s="45">
        <f>F90</f>
        <v>77</v>
      </c>
      <c r="EM170" s="45">
        <f>F19</f>
        <v>6</v>
      </c>
      <c r="EN170" s="46">
        <f>F53</f>
        <v>40</v>
      </c>
      <c r="EO170" s="47">
        <f t="shared" si="165"/>
        <v>20049</v>
      </c>
      <c r="EP170" s="2"/>
      <c r="EQ170" s="48" t="s">
        <v>73</v>
      </c>
      <c r="ER170" s="49" t="s">
        <v>83</v>
      </c>
      <c r="ES170" s="49" t="s">
        <v>53</v>
      </c>
      <c r="ET170" s="49" t="s">
        <v>84</v>
      </c>
      <c r="EU170" s="49" t="s">
        <v>54</v>
      </c>
      <c r="EV170" s="49" t="s">
        <v>71</v>
      </c>
      <c r="EW170" s="49" t="s">
        <v>55</v>
      </c>
      <c r="EX170" s="49" t="s">
        <v>72</v>
      </c>
      <c r="EY170" s="50" t="s">
        <v>82</v>
      </c>
      <c r="EZ170" s="42"/>
      <c r="FA170" s="24"/>
      <c r="FC170" s="19"/>
      <c r="FD170" s="34"/>
      <c r="FE170" s="44">
        <f>F28</f>
        <v>15</v>
      </c>
      <c r="FF170" s="45">
        <f>F67</f>
        <v>54</v>
      </c>
      <c r="FG170" s="45">
        <f>F70</f>
        <v>57</v>
      </c>
      <c r="FH170" s="45">
        <f>F44</f>
        <v>31</v>
      </c>
      <c r="FI170" s="45">
        <f>F83</f>
        <v>70</v>
      </c>
      <c r="FJ170" s="45">
        <f>F32</f>
        <v>19</v>
      </c>
      <c r="FK170" s="45">
        <f>F90</f>
        <v>77</v>
      </c>
      <c r="FL170" s="45">
        <f>F21</f>
        <v>8</v>
      </c>
      <c r="FM170" s="46">
        <f>F51</f>
        <v>38</v>
      </c>
      <c r="FN170" s="47">
        <f t="shared" si="166"/>
        <v>20049</v>
      </c>
      <c r="FO170" s="2"/>
      <c r="FP170" s="48" t="s">
        <v>31</v>
      </c>
      <c r="FQ170" s="49" t="s">
        <v>30</v>
      </c>
      <c r="FR170" s="49" t="s">
        <v>34</v>
      </c>
      <c r="FS170" s="49" t="s">
        <v>39</v>
      </c>
      <c r="FT170" s="49" t="s">
        <v>43</v>
      </c>
      <c r="FU170" s="49" t="s">
        <v>44</v>
      </c>
      <c r="FV170" s="49" t="s">
        <v>55</v>
      </c>
      <c r="FW170" s="49" t="s">
        <v>52</v>
      </c>
      <c r="FX170" s="50" t="s">
        <v>51</v>
      </c>
      <c r="FY170" s="42"/>
      <c r="FZ170" s="24"/>
      <c r="GB170" s="19"/>
      <c r="GC170" s="34"/>
      <c r="GD170" s="44">
        <f>F26</f>
        <v>13</v>
      </c>
      <c r="GE170" s="45">
        <f>F59</f>
        <v>46</v>
      </c>
      <c r="GF170" s="45">
        <f>F74</f>
        <v>61</v>
      </c>
      <c r="GG170" s="45">
        <f>F46</f>
        <v>33</v>
      </c>
      <c r="GH170" s="45">
        <f>F79</f>
        <v>66</v>
      </c>
      <c r="GI170" s="45">
        <f>F40</f>
        <v>27</v>
      </c>
      <c r="GJ170" s="45">
        <f>F90</f>
        <v>77</v>
      </c>
      <c r="GK170" s="45">
        <f>F15</f>
        <v>2</v>
      </c>
      <c r="GL170" s="46">
        <f>F57</f>
        <v>44</v>
      </c>
      <c r="GM170" s="47">
        <f t="shared" si="167"/>
        <v>20049</v>
      </c>
      <c r="GN170" s="2"/>
      <c r="GO170" s="48" t="s">
        <v>57</v>
      </c>
      <c r="GP170" s="49" t="s">
        <v>25</v>
      </c>
      <c r="GQ170" s="49" t="s">
        <v>91</v>
      </c>
      <c r="GR170" s="49" t="s">
        <v>50</v>
      </c>
      <c r="GS170" s="49" t="s">
        <v>27</v>
      </c>
      <c r="GT170" s="49" t="s">
        <v>96</v>
      </c>
      <c r="GU170" s="49" t="s">
        <v>55</v>
      </c>
      <c r="GV170" s="49" t="s">
        <v>20</v>
      </c>
      <c r="GW170" s="50" t="s">
        <v>98</v>
      </c>
      <c r="GX170" s="42"/>
      <c r="GY170" s="24"/>
    </row>
    <row r="171" spans="9:207" x14ac:dyDescent="0.2">
      <c r="I171" s="19"/>
      <c r="J171" s="34"/>
      <c r="K171" s="44">
        <f>F16</f>
        <v>3</v>
      </c>
      <c r="L171" s="45">
        <f>F50</f>
        <v>37</v>
      </c>
      <c r="M171" s="45">
        <f>F87</f>
        <v>74</v>
      </c>
      <c r="N171" s="45">
        <f>F64</f>
        <v>51</v>
      </c>
      <c r="O171" s="45">
        <f>F71</f>
        <v>58</v>
      </c>
      <c r="P171" s="45">
        <f>F27</f>
        <v>14</v>
      </c>
      <c r="Q171" s="45">
        <f>F85</f>
        <v>72</v>
      </c>
      <c r="R171" s="45">
        <f>F38</f>
        <v>25</v>
      </c>
      <c r="S171" s="46">
        <f>F48</f>
        <v>35</v>
      </c>
      <c r="T171" s="47">
        <f t="shared" si="160"/>
        <v>20049</v>
      </c>
      <c r="U171" s="2"/>
      <c r="V171" s="48" t="s">
        <v>12</v>
      </c>
      <c r="W171" s="49" t="s">
        <v>29</v>
      </c>
      <c r="X171" s="49" t="s">
        <v>97</v>
      </c>
      <c r="Y171" s="49" t="s">
        <v>66</v>
      </c>
      <c r="Z171" s="49" t="s">
        <v>26</v>
      </c>
      <c r="AA171" s="49" t="s">
        <v>46</v>
      </c>
      <c r="AB171" s="49" t="s">
        <v>54</v>
      </c>
      <c r="AC171" s="49" t="s">
        <v>71</v>
      </c>
      <c r="AD171" s="50" t="s">
        <v>84</v>
      </c>
      <c r="AE171" s="42"/>
      <c r="AF171" s="24"/>
      <c r="AH171" s="19"/>
      <c r="AI171" s="34"/>
      <c r="AJ171" s="44">
        <f>F20</f>
        <v>7</v>
      </c>
      <c r="AK171" s="45">
        <f>F58</f>
        <v>45</v>
      </c>
      <c r="AL171" s="45">
        <f>F93</f>
        <v>80</v>
      </c>
      <c r="AM171" s="45">
        <f>F62</f>
        <v>49</v>
      </c>
      <c r="AN171" s="45">
        <f>F73</f>
        <v>60</v>
      </c>
      <c r="AO171" s="45">
        <f>F27</f>
        <v>14</v>
      </c>
      <c r="AP171" s="45">
        <f>F77</f>
        <v>64</v>
      </c>
      <c r="AQ171" s="45">
        <f>F34</f>
        <v>21</v>
      </c>
      <c r="AR171" s="46">
        <f>F42</f>
        <v>29</v>
      </c>
      <c r="AS171" s="47">
        <f t="shared" si="161"/>
        <v>20049</v>
      </c>
      <c r="AT171" s="2"/>
      <c r="AU171" s="48" t="s">
        <v>37</v>
      </c>
      <c r="AV171" s="49" t="s">
        <v>76</v>
      </c>
      <c r="AW171" s="49" t="s">
        <v>28</v>
      </c>
      <c r="AX171" s="49" t="s">
        <v>99</v>
      </c>
      <c r="AY171" s="49" t="s">
        <v>87</v>
      </c>
      <c r="AZ171" s="49" t="s">
        <v>46</v>
      </c>
      <c r="BA171" s="49" t="s">
        <v>19</v>
      </c>
      <c r="BB171" s="49" t="s">
        <v>58</v>
      </c>
      <c r="BC171" s="50" t="s">
        <v>67</v>
      </c>
      <c r="BD171" s="42"/>
      <c r="BE171" s="24"/>
      <c r="BG171" s="19"/>
      <c r="BH171" s="34"/>
      <c r="BI171" s="44">
        <f>F14</f>
        <v>1</v>
      </c>
      <c r="BJ171" s="45">
        <f>F56</f>
        <v>43</v>
      </c>
      <c r="BK171" s="45">
        <f>F89</f>
        <v>76</v>
      </c>
      <c r="BL171" s="45">
        <f>F60</f>
        <v>47</v>
      </c>
      <c r="BM171" s="45">
        <f>F75</f>
        <v>62</v>
      </c>
      <c r="BN171" s="45">
        <f>F27</f>
        <v>14</v>
      </c>
      <c r="BO171" s="45">
        <f>F79</f>
        <v>66</v>
      </c>
      <c r="BP171" s="45">
        <f>F40</f>
        <v>27</v>
      </c>
      <c r="BQ171" s="46">
        <f>F46</f>
        <v>33</v>
      </c>
      <c r="BR171" s="47">
        <f t="shared" si="162"/>
        <v>20049</v>
      </c>
      <c r="BS171" s="2"/>
      <c r="BT171" s="48" t="s">
        <v>81</v>
      </c>
      <c r="BU171" s="49" t="s">
        <v>65</v>
      </c>
      <c r="BV171" s="49" t="s">
        <v>33</v>
      </c>
      <c r="BW171" s="49" t="s">
        <v>16</v>
      </c>
      <c r="BX171" s="49" t="s">
        <v>69</v>
      </c>
      <c r="BY171" s="49" t="s">
        <v>46</v>
      </c>
      <c r="BZ171" s="49" t="s">
        <v>27</v>
      </c>
      <c r="CA171" s="49" t="s">
        <v>96</v>
      </c>
      <c r="CB171" s="50" t="s">
        <v>50</v>
      </c>
      <c r="CC171" s="42"/>
      <c r="CD171" s="24"/>
      <c r="CF171" s="19"/>
      <c r="CG171" s="34"/>
      <c r="CH171" s="44">
        <f>F22</f>
        <v>9</v>
      </c>
      <c r="CI171" s="45">
        <f>F52</f>
        <v>39</v>
      </c>
      <c r="CJ171" s="45">
        <f>F91</f>
        <v>78</v>
      </c>
      <c r="CK171" s="45">
        <f>F66</f>
        <v>53</v>
      </c>
      <c r="CL171" s="45">
        <f>F69</f>
        <v>56</v>
      </c>
      <c r="CM171" s="45">
        <f>F27</f>
        <v>14</v>
      </c>
      <c r="CN171" s="45">
        <f>F83</f>
        <v>70</v>
      </c>
      <c r="CO171" s="45">
        <f>F32</f>
        <v>19</v>
      </c>
      <c r="CP171" s="46">
        <f>F44</f>
        <v>31</v>
      </c>
      <c r="CQ171" s="47">
        <f t="shared" si="163"/>
        <v>20049</v>
      </c>
      <c r="CR171" s="2"/>
      <c r="CS171" s="48" t="s">
        <v>45</v>
      </c>
      <c r="CT171" s="49" t="s">
        <v>40</v>
      </c>
      <c r="CU171" s="49" t="s">
        <v>41</v>
      </c>
      <c r="CV171" s="49" t="s">
        <v>38</v>
      </c>
      <c r="CW171" s="49" t="s">
        <v>42</v>
      </c>
      <c r="CX171" s="49" t="s">
        <v>46</v>
      </c>
      <c r="CY171" s="49" t="s">
        <v>43</v>
      </c>
      <c r="CZ171" s="49" t="s">
        <v>44</v>
      </c>
      <c r="DA171" s="50" t="s">
        <v>39</v>
      </c>
      <c r="DB171" s="42"/>
      <c r="DC171" s="24"/>
      <c r="DE171" s="19"/>
      <c r="DF171" s="34"/>
      <c r="DG171" s="44">
        <f>F14</f>
        <v>1</v>
      </c>
      <c r="DH171" s="45">
        <f>F52</f>
        <v>39</v>
      </c>
      <c r="DI171" s="45">
        <f>F87</f>
        <v>74</v>
      </c>
      <c r="DJ171" s="45">
        <f>F62</f>
        <v>49</v>
      </c>
      <c r="DK171" s="45">
        <f>F73</f>
        <v>60</v>
      </c>
      <c r="DL171" s="45">
        <f>F27</f>
        <v>14</v>
      </c>
      <c r="DM171" s="45">
        <f>F83</f>
        <v>70</v>
      </c>
      <c r="DN171" s="45">
        <f>F40</f>
        <v>27</v>
      </c>
      <c r="DO171" s="46">
        <f>F48</f>
        <v>35</v>
      </c>
      <c r="DP171" s="47">
        <f t="shared" si="164"/>
        <v>20049</v>
      </c>
      <c r="DQ171" s="2"/>
      <c r="DR171" s="48" t="s">
        <v>81</v>
      </c>
      <c r="DS171" s="49" t="s">
        <v>40</v>
      </c>
      <c r="DT171" s="49" t="s">
        <v>97</v>
      </c>
      <c r="DU171" s="49" t="s">
        <v>99</v>
      </c>
      <c r="DV171" s="49" t="s">
        <v>87</v>
      </c>
      <c r="DW171" s="49" t="s">
        <v>46</v>
      </c>
      <c r="DX171" s="49" t="s">
        <v>43</v>
      </c>
      <c r="DY171" s="49" t="s">
        <v>96</v>
      </c>
      <c r="DZ171" s="50" t="s">
        <v>84</v>
      </c>
      <c r="EA171" s="42"/>
      <c r="EB171" s="24"/>
      <c r="ED171" s="19"/>
      <c r="EE171" s="34"/>
      <c r="EF171" s="44">
        <f>F22</f>
        <v>9</v>
      </c>
      <c r="EG171" s="45">
        <f>F56</f>
        <v>43</v>
      </c>
      <c r="EH171" s="45">
        <f>F93</f>
        <v>80</v>
      </c>
      <c r="EI171" s="45">
        <f>F64</f>
        <v>51</v>
      </c>
      <c r="EJ171" s="45">
        <f>F71</f>
        <v>58</v>
      </c>
      <c r="EK171" s="45">
        <f>F27</f>
        <v>14</v>
      </c>
      <c r="EL171" s="45">
        <f>F79</f>
        <v>66</v>
      </c>
      <c r="EM171" s="45">
        <f>F32</f>
        <v>19</v>
      </c>
      <c r="EN171" s="46">
        <f>F42</f>
        <v>29</v>
      </c>
      <c r="EO171" s="47">
        <f t="shared" si="165"/>
        <v>20049</v>
      </c>
      <c r="EP171" s="2"/>
      <c r="EQ171" s="48" t="s">
        <v>45</v>
      </c>
      <c r="ER171" s="49" t="s">
        <v>65</v>
      </c>
      <c r="ES171" s="49" t="s">
        <v>28</v>
      </c>
      <c r="ET171" s="49" t="s">
        <v>66</v>
      </c>
      <c r="EU171" s="49" t="s">
        <v>26</v>
      </c>
      <c r="EV171" s="49" t="s">
        <v>46</v>
      </c>
      <c r="EW171" s="49" t="s">
        <v>27</v>
      </c>
      <c r="EX171" s="49" t="s">
        <v>44</v>
      </c>
      <c r="EY171" s="50" t="s">
        <v>67</v>
      </c>
      <c r="EZ171" s="42"/>
      <c r="FA171" s="24"/>
      <c r="FC171" s="19"/>
      <c r="FD171" s="34"/>
      <c r="FE171" s="44">
        <f>F20</f>
        <v>7</v>
      </c>
      <c r="FF171" s="45">
        <f>F50</f>
        <v>37</v>
      </c>
      <c r="FG171" s="45">
        <f>F89</f>
        <v>76</v>
      </c>
      <c r="FH171" s="45">
        <f>F66</f>
        <v>53</v>
      </c>
      <c r="FI171" s="45">
        <f>F69</f>
        <v>56</v>
      </c>
      <c r="FJ171" s="45">
        <f>F27</f>
        <v>14</v>
      </c>
      <c r="FK171" s="45">
        <f>F85</f>
        <v>72</v>
      </c>
      <c r="FL171" s="45">
        <f>F34</f>
        <v>21</v>
      </c>
      <c r="FM171" s="46">
        <f>F46</f>
        <v>33</v>
      </c>
      <c r="FN171" s="47">
        <f t="shared" si="166"/>
        <v>20049</v>
      </c>
      <c r="FO171" s="2"/>
      <c r="FP171" s="48" t="s">
        <v>37</v>
      </c>
      <c r="FQ171" s="49" t="s">
        <v>29</v>
      </c>
      <c r="FR171" s="49" t="s">
        <v>33</v>
      </c>
      <c r="FS171" s="49" t="s">
        <v>38</v>
      </c>
      <c r="FT171" s="49" t="s">
        <v>42</v>
      </c>
      <c r="FU171" s="49" t="s">
        <v>46</v>
      </c>
      <c r="FV171" s="49" t="s">
        <v>54</v>
      </c>
      <c r="FW171" s="49" t="s">
        <v>58</v>
      </c>
      <c r="FX171" s="50" t="s">
        <v>50</v>
      </c>
      <c r="FY171" s="42"/>
      <c r="FZ171" s="24"/>
      <c r="GB171" s="19"/>
      <c r="GC171" s="34"/>
      <c r="GD171" s="44">
        <f>F16</f>
        <v>3</v>
      </c>
      <c r="GE171" s="45">
        <f>F58</f>
        <v>45</v>
      </c>
      <c r="GF171" s="45">
        <f>F91</f>
        <v>78</v>
      </c>
      <c r="GG171" s="45">
        <f>F60</f>
        <v>47</v>
      </c>
      <c r="GH171" s="45">
        <f>F75</f>
        <v>62</v>
      </c>
      <c r="GI171" s="45">
        <f>F27</f>
        <v>14</v>
      </c>
      <c r="GJ171" s="45">
        <f>F77</f>
        <v>64</v>
      </c>
      <c r="GK171" s="45">
        <f>F38</f>
        <v>25</v>
      </c>
      <c r="GL171" s="46">
        <f>F44</f>
        <v>31</v>
      </c>
      <c r="GM171" s="47">
        <f t="shared" si="167"/>
        <v>20049</v>
      </c>
      <c r="GN171" s="2"/>
      <c r="GO171" s="48" t="s">
        <v>12</v>
      </c>
      <c r="GP171" s="49" t="s">
        <v>76</v>
      </c>
      <c r="GQ171" s="49" t="s">
        <v>41</v>
      </c>
      <c r="GR171" s="49" t="s">
        <v>16</v>
      </c>
      <c r="GS171" s="49" t="s">
        <v>69</v>
      </c>
      <c r="GT171" s="49" t="s">
        <v>46</v>
      </c>
      <c r="GU171" s="49" t="s">
        <v>19</v>
      </c>
      <c r="GV171" s="49" t="s">
        <v>71</v>
      </c>
      <c r="GW171" s="50" t="s">
        <v>39</v>
      </c>
      <c r="GX171" s="42"/>
      <c r="GY171" s="24"/>
    </row>
    <row r="172" spans="9:207" ht="12.75" thickBot="1" x14ac:dyDescent="0.25">
      <c r="I172" s="58"/>
      <c r="J172" s="34"/>
      <c r="K172" s="59">
        <f>F35</f>
        <v>22</v>
      </c>
      <c r="L172" s="60">
        <f>F45</f>
        <v>32</v>
      </c>
      <c r="M172" s="60">
        <f>F82</f>
        <v>69</v>
      </c>
      <c r="N172" s="60">
        <f>F56</f>
        <v>43</v>
      </c>
      <c r="O172" s="60">
        <f>F93</f>
        <v>80</v>
      </c>
      <c r="P172" s="60">
        <f>F22</f>
        <v>9</v>
      </c>
      <c r="Q172" s="60">
        <f>F68</f>
        <v>55</v>
      </c>
      <c r="R172" s="60">
        <f>F24</f>
        <v>11</v>
      </c>
      <c r="S172" s="61">
        <f>F61</f>
        <v>48</v>
      </c>
      <c r="T172" s="47">
        <f t="shared" si="160"/>
        <v>20049</v>
      </c>
      <c r="U172" s="2"/>
      <c r="V172" s="63" t="s">
        <v>11</v>
      </c>
      <c r="W172" s="64" t="s">
        <v>35</v>
      </c>
      <c r="X172" s="64" t="s">
        <v>92</v>
      </c>
      <c r="Y172" s="64" t="s">
        <v>65</v>
      </c>
      <c r="Z172" s="64" t="s">
        <v>28</v>
      </c>
      <c r="AA172" s="64" t="s">
        <v>45</v>
      </c>
      <c r="AB172" s="64" t="s">
        <v>53</v>
      </c>
      <c r="AC172" s="64" t="s">
        <v>73</v>
      </c>
      <c r="AD172" s="65" t="s">
        <v>83</v>
      </c>
      <c r="AE172" s="42"/>
      <c r="AF172" s="66"/>
      <c r="AH172" s="58"/>
      <c r="AI172" s="34"/>
      <c r="AJ172" s="59">
        <f>F37</f>
        <v>24</v>
      </c>
      <c r="AK172" s="60">
        <f>F45</f>
        <v>32</v>
      </c>
      <c r="AL172" s="60">
        <f>F80</f>
        <v>67</v>
      </c>
      <c r="AM172" s="60">
        <f>F52</f>
        <v>39</v>
      </c>
      <c r="AN172" s="60">
        <f>F87</f>
        <v>74</v>
      </c>
      <c r="AO172" s="60">
        <f>F14</f>
        <v>1</v>
      </c>
      <c r="AP172" s="60">
        <f>F76</f>
        <v>63</v>
      </c>
      <c r="AQ172" s="60">
        <f>F30</f>
        <v>17</v>
      </c>
      <c r="AR172" s="61">
        <f>F65</f>
        <v>52</v>
      </c>
      <c r="AS172" s="47">
        <f t="shared" si="161"/>
        <v>20049</v>
      </c>
      <c r="AT172" s="2"/>
      <c r="AU172" s="63" t="s">
        <v>22</v>
      </c>
      <c r="AV172" s="64" t="s">
        <v>35</v>
      </c>
      <c r="AW172" s="64" t="s">
        <v>70</v>
      </c>
      <c r="AX172" s="64" t="s">
        <v>40</v>
      </c>
      <c r="AY172" s="64" t="s">
        <v>97</v>
      </c>
      <c r="AZ172" s="64" t="s">
        <v>81</v>
      </c>
      <c r="BA172" s="64" t="s">
        <v>61</v>
      </c>
      <c r="BB172" s="64" t="s">
        <v>17</v>
      </c>
      <c r="BC172" s="65" t="s">
        <v>56</v>
      </c>
      <c r="BD172" s="42"/>
      <c r="BE172" s="66"/>
      <c r="BG172" s="58"/>
      <c r="BH172" s="34"/>
      <c r="BI172" s="59">
        <f>F39</f>
        <v>26</v>
      </c>
      <c r="BJ172" s="60">
        <f>F45</f>
        <v>32</v>
      </c>
      <c r="BK172" s="60">
        <f>F78</f>
        <v>65</v>
      </c>
      <c r="BL172" s="60">
        <f>F58</f>
        <v>45</v>
      </c>
      <c r="BM172" s="60">
        <f>F91</f>
        <v>78</v>
      </c>
      <c r="BN172" s="60">
        <f>F16</f>
        <v>3</v>
      </c>
      <c r="BO172" s="60">
        <f>F74</f>
        <v>61</v>
      </c>
      <c r="BP172" s="60">
        <f>F26</f>
        <v>13</v>
      </c>
      <c r="BQ172" s="61">
        <f>F59</f>
        <v>46</v>
      </c>
      <c r="BR172" s="47">
        <f t="shared" si="162"/>
        <v>20049</v>
      </c>
      <c r="BS172" s="2"/>
      <c r="BT172" s="63" t="s">
        <v>63</v>
      </c>
      <c r="BU172" s="64" t="s">
        <v>35</v>
      </c>
      <c r="BV172" s="64" t="s">
        <v>85</v>
      </c>
      <c r="BW172" s="64" t="s">
        <v>76</v>
      </c>
      <c r="BX172" s="64" t="s">
        <v>41</v>
      </c>
      <c r="BY172" s="64" t="s">
        <v>12</v>
      </c>
      <c r="BZ172" s="64" t="s">
        <v>91</v>
      </c>
      <c r="CA172" s="64" t="s">
        <v>57</v>
      </c>
      <c r="CB172" s="65" t="s">
        <v>25</v>
      </c>
      <c r="CC172" s="42"/>
      <c r="CD172" s="66"/>
      <c r="CF172" s="58"/>
      <c r="CG172" s="34"/>
      <c r="CH172" s="59">
        <f>F33</f>
        <v>20</v>
      </c>
      <c r="CI172" s="60">
        <f>F45</f>
        <v>32</v>
      </c>
      <c r="CJ172" s="60">
        <f>F84</f>
        <v>71</v>
      </c>
      <c r="CK172" s="60">
        <f>F50</f>
        <v>37</v>
      </c>
      <c r="CL172" s="60">
        <f>F89</f>
        <v>76</v>
      </c>
      <c r="CM172" s="60">
        <f>F20</f>
        <v>7</v>
      </c>
      <c r="CN172" s="60">
        <f>F70</f>
        <v>57</v>
      </c>
      <c r="CO172" s="60">
        <f>F28</f>
        <v>15</v>
      </c>
      <c r="CP172" s="61">
        <f>F67</f>
        <v>54</v>
      </c>
      <c r="CQ172" s="47">
        <f t="shared" si="163"/>
        <v>20049</v>
      </c>
      <c r="CR172" s="2"/>
      <c r="CS172" s="63" t="s">
        <v>36</v>
      </c>
      <c r="CT172" s="64" t="s">
        <v>35</v>
      </c>
      <c r="CU172" s="64" t="s">
        <v>32</v>
      </c>
      <c r="CV172" s="64" t="s">
        <v>29</v>
      </c>
      <c r="CW172" s="64" t="s">
        <v>33</v>
      </c>
      <c r="CX172" s="64" t="s">
        <v>37</v>
      </c>
      <c r="CY172" s="64" t="s">
        <v>34</v>
      </c>
      <c r="CZ172" s="64" t="s">
        <v>31</v>
      </c>
      <c r="DA172" s="65" t="s">
        <v>30</v>
      </c>
      <c r="DB172" s="42"/>
      <c r="DC172" s="66"/>
      <c r="DE172" s="58"/>
      <c r="DF172" s="34"/>
      <c r="DG172" s="59">
        <f>F37</f>
        <v>24</v>
      </c>
      <c r="DH172" s="60">
        <f>F45</f>
        <v>32</v>
      </c>
      <c r="DI172" s="60">
        <f>F80</f>
        <v>67</v>
      </c>
      <c r="DJ172" s="60">
        <f>F58</f>
        <v>45</v>
      </c>
      <c r="DK172" s="60">
        <f>F93</f>
        <v>80</v>
      </c>
      <c r="DL172" s="60">
        <f>F20</f>
        <v>7</v>
      </c>
      <c r="DM172" s="60">
        <f>F70</f>
        <v>57</v>
      </c>
      <c r="DN172" s="60">
        <f>F24</f>
        <v>11</v>
      </c>
      <c r="DO172" s="61">
        <f>F59</f>
        <v>46</v>
      </c>
      <c r="DP172" s="47">
        <f t="shared" si="164"/>
        <v>20049</v>
      </c>
      <c r="DQ172" s="2"/>
      <c r="DR172" s="63" t="s">
        <v>22</v>
      </c>
      <c r="DS172" s="64" t="s">
        <v>35</v>
      </c>
      <c r="DT172" s="64" t="s">
        <v>70</v>
      </c>
      <c r="DU172" s="64" t="s">
        <v>76</v>
      </c>
      <c r="DV172" s="64" t="s">
        <v>28</v>
      </c>
      <c r="DW172" s="64" t="s">
        <v>37</v>
      </c>
      <c r="DX172" s="64" t="s">
        <v>34</v>
      </c>
      <c r="DY172" s="64" t="s">
        <v>73</v>
      </c>
      <c r="DZ172" s="65" t="s">
        <v>25</v>
      </c>
      <c r="EA172" s="42"/>
      <c r="EB172" s="66"/>
      <c r="ED172" s="58"/>
      <c r="EE172" s="34"/>
      <c r="EF172" s="59">
        <f>F35</f>
        <v>22</v>
      </c>
      <c r="EG172" s="60">
        <f>F45</f>
        <v>32</v>
      </c>
      <c r="EH172" s="60">
        <f>F82</f>
        <v>69</v>
      </c>
      <c r="EI172" s="60">
        <f>F50</f>
        <v>37</v>
      </c>
      <c r="EJ172" s="60">
        <f>F87</f>
        <v>74</v>
      </c>
      <c r="EK172" s="60">
        <f>F16</f>
        <v>3</v>
      </c>
      <c r="EL172" s="60">
        <f>F74</f>
        <v>61</v>
      </c>
      <c r="EM172" s="60">
        <f>F30</f>
        <v>17</v>
      </c>
      <c r="EN172" s="61">
        <f>F67</f>
        <v>54</v>
      </c>
      <c r="EO172" s="47">
        <f t="shared" si="165"/>
        <v>20049</v>
      </c>
      <c r="EP172" s="2"/>
      <c r="EQ172" s="63" t="s">
        <v>11</v>
      </c>
      <c r="ER172" s="64" t="s">
        <v>35</v>
      </c>
      <c r="ES172" s="64" t="s">
        <v>92</v>
      </c>
      <c r="ET172" s="64" t="s">
        <v>29</v>
      </c>
      <c r="EU172" s="64" t="s">
        <v>97</v>
      </c>
      <c r="EV172" s="64" t="s">
        <v>12</v>
      </c>
      <c r="EW172" s="64" t="s">
        <v>91</v>
      </c>
      <c r="EX172" s="64" t="s">
        <v>17</v>
      </c>
      <c r="EY172" s="65" t="s">
        <v>30</v>
      </c>
      <c r="EZ172" s="42"/>
      <c r="FA172" s="66"/>
      <c r="FC172" s="58"/>
      <c r="FD172" s="34"/>
      <c r="FE172" s="59">
        <f>F33</f>
        <v>20</v>
      </c>
      <c r="FF172" s="60">
        <f>F45</f>
        <v>32</v>
      </c>
      <c r="FG172" s="60">
        <f>F84</f>
        <v>71</v>
      </c>
      <c r="FH172" s="60">
        <f>F52</f>
        <v>39</v>
      </c>
      <c r="FI172" s="60">
        <f>F91</f>
        <v>78</v>
      </c>
      <c r="FJ172" s="60">
        <f>F22</f>
        <v>9</v>
      </c>
      <c r="FK172" s="60">
        <f>F68</f>
        <v>55</v>
      </c>
      <c r="FL172" s="60">
        <f>F26</f>
        <v>13</v>
      </c>
      <c r="FM172" s="61">
        <f>F65</f>
        <v>52</v>
      </c>
      <c r="FN172" s="47">
        <f t="shared" si="166"/>
        <v>20049</v>
      </c>
      <c r="FO172" s="2"/>
      <c r="FP172" s="63" t="s">
        <v>36</v>
      </c>
      <c r="FQ172" s="64" t="s">
        <v>35</v>
      </c>
      <c r="FR172" s="64" t="s">
        <v>32</v>
      </c>
      <c r="FS172" s="64" t="s">
        <v>40</v>
      </c>
      <c r="FT172" s="64" t="s">
        <v>41</v>
      </c>
      <c r="FU172" s="64" t="s">
        <v>45</v>
      </c>
      <c r="FV172" s="64" t="s">
        <v>53</v>
      </c>
      <c r="FW172" s="64" t="s">
        <v>57</v>
      </c>
      <c r="FX172" s="65" t="s">
        <v>56</v>
      </c>
      <c r="FY172" s="42"/>
      <c r="FZ172" s="66"/>
      <c r="GB172" s="58"/>
      <c r="GC172" s="34"/>
      <c r="GD172" s="59">
        <f>F39</f>
        <v>26</v>
      </c>
      <c r="GE172" s="60">
        <f>F45</f>
        <v>32</v>
      </c>
      <c r="GF172" s="60">
        <f>F78</f>
        <v>65</v>
      </c>
      <c r="GG172" s="60">
        <f>F56</f>
        <v>43</v>
      </c>
      <c r="GH172" s="60">
        <f>F89</f>
        <v>76</v>
      </c>
      <c r="GI172" s="60">
        <f>F14</f>
        <v>1</v>
      </c>
      <c r="GJ172" s="60">
        <f>F76</f>
        <v>63</v>
      </c>
      <c r="GK172" s="60">
        <f>F28</f>
        <v>15</v>
      </c>
      <c r="GL172" s="61">
        <f>F61</f>
        <v>48</v>
      </c>
      <c r="GM172" s="47">
        <f t="shared" si="167"/>
        <v>20049</v>
      </c>
      <c r="GN172" s="2"/>
      <c r="GO172" s="63" t="s">
        <v>63</v>
      </c>
      <c r="GP172" s="64" t="s">
        <v>35</v>
      </c>
      <c r="GQ172" s="64" t="s">
        <v>85</v>
      </c>
      <c r="GR172" s="64" t="s">
        <v>65</v>
      </c>
      <c r="GS172" s="64" t="s">
        <v>33</v>
      </c>
      <c r="GT172" s="64" t="s">
        <v>81</v>
      </c>
      <c r="GU172" s="64" t="s">
        <v>61</v>
      </c>
      <c r="GV172" s="64" t="s">
        <v>31</v>
      </c>
      <c r="GW172" s="65" t="s">
        <v>83</v>
      </c>
      <c r="GX172" s="42"/>
      <c r="GY172" s="66"/>
    </row>
    <row r="173" spans="9:207" x14ac:dyDescent="0.2">
      <c r="I173" s="58"/>
      <c r="J173" s="34"/>
      <c r="K173" s="166">
        <f>SUMSQ(K164,L164,M164,K165,L165,M165,K166,L166,M166)</f>
        <v>20049</v>
      </c>
      <c r="L173" s="167">
        <f>SUMSQ(K167,L167,M167,K168,L168,M168,K169,L169,M169)</f>
        <v>20049</v>
      </c>
      <c r="M173" s="167">
        <f>SUMSQ(K170,L170,M170,K171,L171,M171,K172,L172,M172)</f>
        <v>20049</v>
      </c>
      <c r="N173" s="167">
        <f>SUMSQ(N164,O164,P164,N165,O165,P165,N166,O166,P166)</f>
        <v>20049</v>
      </c>
      <c r="O173" s="167">
        <f>SUMSQ(N167,O167,P167,N168,O168,P168,N169,O169,P169)</f>
        <v>20049</v>
      </c>
      <c r="P173" s="167">
        <f>SUMSQ(N170,O170,P170,N171,O171,P171,N172,O172,P172)</f>
        <v>20049</v>
      </c>
      <c r="Q173" s="167">
        <f>SUMSQ(Q164,R164,S164,Q165,R165,S165,Q166,R166,S166)</f>
        <v>20049</v>
      </c>
      <c r="R173" s="167">
        <f>SUMSQ(Q167,R167,S167,Q168,R168,S168,Q169,R169,S169)</f>
        <v>20049</v>
      </c>
      <c r="S173" s="167">
        <f>SUMSQ(Q170,R170,S170,Q171,R171,S171,Q172,R172,S172)</f>
        <v>20049</v>
      </c>
      <c r="T173" s="47">
        <f>SUMSQ(K164,L165,M166,N167,O168,P169,Q170,R171,S172)</f>
        <v>20049</v>
      </c>
      <c r="U173" s="2"/>
      <c r="V173" s="77"/>
      <c r="W173" s="77"/>
      <c r="X173" s="77"/>
      <c r="Y173" s="77"/>
      <c r="Z173" s="77"/>
      <c r="AA173" s="77"/>
      <c r="AB173" s="77"/>
      <c r="AC173" s="77"/>
      <c r="AD173" s="77"/>
      <c r="AE173" s="42"/>
      <c r="AF173" s="66"/>
      <c r="AH173" s="58"/>
      <c r="AI173" s="34"/>
      <c r="AJ173" s="166">
        <f>SUMSQ(AJ164,AK164,AL164,AJ165,AK165,AL165,AJ166,AK166,AL166)</f>
        <v>20049</v>
      </c>
      <c r="AK173" s="167">
        <f>SUMSQ(AJ167,AK167,AL167,AJ168,AK168,AL168,AJ169,AK169,AL169)</f>
        <v>20049</v>
      </c>
      <c r="AL173" s="167">
        <f>SUMSQ(AJ170,AK170,AL170,AJ171,AK171,AL171,AJ172,AK172,AL172)</f>
        <v>20049</v>
      </c>
      <c r="AM173" s="167">
        <f>SUMSQ(AM164,AN164,AO164,AM165,AN165,AO165,AM166,AN166,AO166)</f>
        <v>20049</v>
      </c>
      <c r="AN173" s="167">
        <f>SUMSQ(AM167,AN167,AO167,AM168,AN168,AO168,AM169,AN169,AO169)</f>
        <v>20049</v>
      </c>
      <c r="AO173" s="167">
        <f>SUMSQ(AM170,AN170,AO170,AM171,AN171,AO171,AM172,AN172,AO172)</f>
        <v>20049</v>
      </c>
      <c r="AP173" s="167">
        <f>SUMSQ(AP164,AQ164,AR164,AP165,AQ165,AR165,AP166,AQ166,AR166)</f>
        <v>20049</v>
      </c>
      <c r="AQ173" s="167">
        <f>SUMSQ(AP167,AQ167,AR167,AP168,AQ168,AR168,AP169,AQ169,AR169)</f>
        <v>20049</v>
      </c>
      <c r="AR173" s="167">
        <f>SUMSQ(AP170,AQ170,AR170,AP171,AQ171,AR171,AP172,AQ172,AR172)</f>
        <v>20049</v>
      </c>
      <c r="AS173" s="47">
        <f>SUMSQ(AJ164,AK165,AL166,AM167,AN168,AO169,AP170,AQ171,AR172)</f>
        <v>20049</v>
      </c>
      <c r="AT173" s="2"/>
      <c r="AU173" s="77"/>
      <c r="AV173" s="77"/>
      <c r="AW173" s="77"/>
      <c r="AX173" s="77"/>
      <c r="AY173" s="77"/>
      <c r="AZ173" s="77"/>
      <c r="BA173" s="77"/>
      <c r="BB173" s="77"/>
      <c r="BC173" s="77"/>
      <c r="BD173" s="42"/>
      <c r="BE173" s="66"/>
      <c r="BG173" s="58"/>
      <c r="BH173" s="34"/>
      <c r="BI173" s="166">
        <f>SUMSQ(BI164,BJ164,BK164,BI165,BJ165,BK165,BI166,BJ166,BK166)</f>
        <v>20049</v>
      </c>
      <c r="BJ173" s="167">
        <f>SUMSQ(BI167,BJ167,BK167,BI168,BJ168,BK168,BI169,BJ169,BK169)</f>
        <v>20049</v>
      </c>
      <c r="BK173" s="167">
        <f>SUMSQ(BI170,BJ170,BK170,BI171,BJ171,BK171,BI172,BJ172,BK172)</f>
        <v>20049</v>
      </c>
      <c r="BL173" s="167">
        <f>SUMSQ(BL164,BM164,BN164,BL165,BM165,BN165,BL166,BM166,BN166)</f>
        <v>20049</v>
      </c>
      <c r="BM173" s="167">
        <f>SUMSQ(BL167,BM167,BN167,BL168,BM168,BN168,BL169,BM169,BN169)</f>
        <v>20049</v>
      </c>
      <c r="BN173" s="167">
        <f>SUMSQ(BL170,BM170,BN170,BL171,BM171,BN171,BL172,BM172,BN172)</f>
        <v>20049</v>
      </c>
      <c r="BO173" s="167">
        <f>SUMSQ(BO164,BP164,BQ164,BO165,BP165,BQ165,BO166,BP166,BQ166)</f>
        <v>20049</v>
      </c>
      <c r="BP173" s="167">
        <f>SUMSQ(BO167,BP167,BQ167,BO168,BP168,BQ168,BO169,BP169,BQ169)</f>
        <v>20049</v>
      </c>
      <c r="BQ173" s="167">
        <f>SUMSQ(BO170,BP170,BQ170,BO171,BP171,BQ171,BO172,BP172,BQ172)</f>
        <v>20049</v>
      </c>
      <c r="BR173" s="47">
        <f>SUMSQ(BI164,BJ165,BK166,BL167,BM168,BN169,BO170,BP171,BQ172)</f>
        <v>20049</v>
      </c>
      <c r="BS173" s="2"/>
      <c r="BT173" s="77"/>
      <c r="BU173" s="77"/>
      <c r="BV173" s="77"/>
      <c r="BW173" s="77"/>
      <c r="BX173" s="77"/>
      <c r="BY173" s="77"/>
      <c r="BZ173" s="77"/>
      <c r="CA173" s="77"/>
      <c r="CB173" s="77"/>
      <c r="CC173" s="42"/>
      <c r="CD173" s="66"/>
      <c r="CF173" s="58"/>
      <c r="CG173" s="34"/>
      <c r="CH173" s="166">
        <f>SUMSQ(CH164,CI164,CJ164,CH165,CI165,CJ165,CH166,CI166,CJ166)</f>
        <v>20049</v>
      </c>
      <c r="CI173" s="167">
        <f>SUMSQ(CH167,CI167,CJ167,CH168,CI168,CJ168,CH169,CI169,CJ169)</f>
        <v>20049</v>
      </c>
      <c r="CJ173" s="167">
        <f>SUMSQ(CH170,CI170,CJ170,CH171,CI171,CJ171,CH172,CI172,CJ172)</f>
        <v>20049</v>
      </c>
      <c r="CK173" s="167">
        <f>SUMSQ(CK164,CL164,CM164,CK165,CL165,CM165,CK166,CL166,CM166)</f>
        <v>20049</v>
      </c>
      <c r="CL173" s="167">
        <f>SUMSQ(CK167,CL167,CM167,CK168,CL168,CM168,CK169,CL169,CM169)</f>
        <v>20049</v>
      </c>
      <c r="CM173" s="167">
        <f>SUMSQ(CK170,CL170,CM170,CK171,CL171,CM171,CK172,CL172,CM172)</f>
        <v>20049</v>
      </c>
      <c r="CN173" s="167">
        <f>SUMSQ(CN164,CO164,CP164,CN165,CO165,CP165,CN166,CO166,CP166)</f>
        <v>20049</v>
      </c>
      <c r="CO173" s="167">
        <f>SUMSQ(CN167,CO167,CP167,CN168,CO168,CP168,CN169,CO169,CP169)</f>
        <v>20049</v>
      </c>
      <c r="CP173" s="167">
        <f>SUMSQ(CN170,CO170,CP170,CN171,CO171,CP171,CN172,CO172,CP172)</f>
        <v>20049</v>
      </c>
      <c r="CQ173" s="47">
        <f>SUMSQ(CH164,CI165,CJ166,CK167,CL168,CM169,CN170,CO171,CP172)</f>
        <v>20049</v>
      </c>
      <c r="CR173" s="2"/>
      <c r="CS173" s="77"/>
      <c r="CT173" s="77"/>
      <c r="CU173" s="77"/>
      <c r="CV173" s="77"/>
      <c r="CW173" s="77"/>
      <c r="CX173" s="77"/>
      <c r="CY173" s="77"/>
      <c r="CZ173" s="77"/>
      <c r="DA173" s="77"/>
      <c r="DB173" s="42"/>
      <c r="DC173" s="66"/>
      <c r="DE173" s="58"/>
      <c r="DF173" s="34"/>
      <c r="DG173" s="166">
        <f>SUMSQ(DG164,DH164,DI164,DG165,DH165,DI165,DG166,DH166,DI166)</f>
        <v>20049</v>
      </c>
      <c r="DH173" s="167">
        <f>SUMSQ(DG167,DH167,DI167,DG168,DH168,DI168,DG169,DH169,DI169)</f>
        <v>20049</v>
      </c>
      <c r="DI173" s="167">
        <f>SUMSQ(DG170,DH170,DI170,DG171,DH171,DI171,DG172,DH172,DI172)</f>
        <v>20049</v>
      </c>
      <c r="DJ173" s="167">
        <f>SUMSQ(DJ164,DK164,DL164,DJ165,DK165,DL165,DJ166,DK166,DL166)</f>
        <v>20049</v>
      </c>
      <c r="DK173" s="167">
        <f>SUMSQ(DJ167,DK167,DL167,DJ168,DK168,DL168,DJ169,DK169,DL169)</f>
        <v>20049</v>
      </c>
      <c r="DL173" s="167">
        <f>SUMSQ(DJ170,DK170,DL170,DJ171,DK171,DL171,DJ172,DK172,DL172)</f>
        <v>20049</v>
      </c>
      <c r="DM173" s="167">
        <f>SUMSQ(DM164,DN164,DO164,DM165,DN165,DO165,DM166,DN166,DO166)</f>
        <v>20049</v>
      </c>
      <c r="DN173" s="167">
        <f>SUMSQ(DM167,DN167,DO167,DM168,DN168,DO168,DM169,DN169,DO169)</f>
        <v>20049</v>
      </c>
      <c r="DO173" s="167">
        <f>SUMSQ(DM170,DN170,DO170,DM171,DN171,DO171,DM172,DN172,DO172)</f>
        <v>20049</v>
      </c>
      <c r="DP173" s="47">
        <f>SUMSQ(DG164,DH165,DI166,DJ167,DK168,DL169,DM170,DN171,DO172)</f>
        <v>20049</v>
      </c>
      <c r="DQ173" s="2"/>
      <c r="DR173" s="77"/>
      <c r="DS173" s="77"/>
      <c r="DT173" s="77"/>
      <c r="DU173" s="77"/>
      <c r="DV173" s="77"/>
      <c r="DW173" s="77"/>
      <c r="DX173" s="77"/>
      <c r="DY173" s="77"/>
      <c r="DZ173" s="77"/>
      <c r="EA173" s="42"/>
      <c r="EB173" s="66"/>
      <c r="ED173" s="58"/>
      <c r="EE173" s="34"/>
      <c r="EF173" s="166">
        <f>SUMSQ(EF164,EG164,EH164,EF165,EG165,EH165,EF166,EG166,EH166)</f>
        <v>20049</v>
      </c>
      <c r="EG173" s="167">
        <f>SUMSQ(EF167,EG167,EH167,EF168,EG168,EH168,EF169,EG169,EH169)</f>
        <v>20049</v>
      </c>
      <c r="EH173" s="167">
        <f>SUMSQ(EF170,EG170,EH170,EF171,EG171,EH171,EF172,EG172,EH172)</f>
        <v>20049</v>
      </c>
      <c r="EI173" s="167">
        <f>SUMSQ(EI164,EJ164,EK164,EI165,EJ165,EK165,EI166,EJ166,EK166)</f>
        <v>20049</v>
      </c>
      <c r="EJ173" s="167">
        <f>SUMSQ(EI167,EJ167,EK167,EI168,EJ168,EK168,EI169,EJ169,EK169)</f>
        <v>20049</v>
      </c>
      <c r="EK173" s="167">
        <f>SUMSQ(EI170,EJ170,EK170,EI171,EJ171,EK171,EI172,EJ172,EK172)</f>
        <v>20049</v>
      </c>
      <c r="EL173" s="167">
        <f>SUMSQ(EL164,EM164,EN164,EL165,EM165,EN165,EL166,EM166,EN166)</f>
        <v>20049</v>
      </c>
      <c r="EM173" s="167">
        <f>SUMSQ(EL167,EM167,EN167,EL168,EM168,EN168,EL169,EM169,EN169)</f>
        <v>20049</v>
      </c>
      <c r="EN173" s="167">
        <f>SUMSQ(EL170,EM170,EN170,EL171,EM171,EN171,EL172,EM172,EN172)</f>
        <v>20049</v>
      </c>
      <c r="EO173" s="47">
        <f>SUMSQ(EF164,EG165,EH166,EI167,EJ168,EK169,EL170,EM171,EN172)</f>
        <v>20049</v>
      </c>
      <c r="EP173" s="2"/>
      <c r="EQ173" s="77"/>
      <c r="ER173" s="77"/>
      <c r="ES173" s="77"/>
      <c r="ET173" s="77"/>
      <c r="EU173" s="77"/>
      <c r="EV173" s="77"/>
      <c r="EW173" s="77"/>
      <c r="EX173" s="77"/>
      <c r="EY173" s="77"/>
      <c r="EZ173" s="42"/>
      <c r="FA173" s="66"/>
      <c r="FC173" s="58"/>
      <c r="FD173" s="34"/>
      <c r="FE173" s="166">
        <f>SUMSQ(FE164,FF164,FG164,FE165,FF165,FG165,FE166,FF166,FG166)</f>
        <v>20049</v>
      </c>
      <c r="FF173" s="167">
        <f>SUMSQ(FE167,FF167,FG167,FE168,FF168,FG168,FE169,FF169,FG169)</f>
        <v>20049</v>
      </c>
      <c r="FG173" s="167">
        <f>SUMSQ(FE170,FF170,FG170,FE171,FF171,FG171,FE172,FF172,FG172)</f>
        <v>20049</v>
      </c>
      <c r="FH173" s="167">
        <f>SUMSQ(FH164,FI164,FJ164,FH165,FI165,FJ165,FH166,FI166,FJ166)</f>
        <v>20049</v>
      </c>
      <c r="FI173" s="167">
        <f>SUMSQ(FH167,FI167,FJ167,FH168,FI168,FJ168,FH169,FI169,FJ169)</f>
        <v>20049</v>
      </c>
      <c r="FJ173" s="167">
        <f>SUMSQ(FH170,FI170,FJ170,FH171,FI171,FJ171,FH172,FI172,FJ172)</f>
        <v>20049</v>
      </c>
      <c r="FK173" s="167">
        <f>SUMSQ(FK164,FL164,FM164,FK165,FL165,FM165,FK166,FL166,FM166)</f>
        <v>20049</v>
      </c>
      <c r="FL173" s="167">
        <f>SUMSQ(FK167,FL167,FM167,FK168,FL168,FM168,FK169,FL169,FM169)</f>
        <v>20049</v>
      </c>
      <c r="FM173" s="167">
        <f>SUMSQ(FK170,FL170,FM170,FK171,FL171,FM171,FK172,FL172,FM172)</f>
        <v>20049</v>
      </c>
      <c r="FN173" s="47">
        <f>SUMSQ(FE164,FF165,FG166,FH167,FI168,FJ169,FK170,FL171,FM172)</f>
        <v>20049</v>
      </c>
      <c r="FO173" s="2"/>
      <c r="FP173" s="77"/>
      <c r="FQ173" s="77"/>
      <c r="FR173" s="77"/>
      <c r="FS173" s="77"/>
      <c r="FT173" s="77"/>
      <c r="FU173" s="77"/>
      <c r="FV173" s="77"/>
      <c r="FW173" s="77"/>
      <c r="FX173" s="77"/>
      <c r="FY173" s="42"/>
      <c r="FZ173" s="66"/>
      <c r="GB173" s="58"/>
      <c r="GC173" s="34"/>
      <c r="GD173" s="166">
        <f>SUMSQ(GD164,GE164,GF164,GD165,GE165,GF165,GD166,GE166,GF166)</f>
        <v>20049</v>
      </c>
      <c r="GE173" s="167">
        <f>SUMSQ(GD167,GE167,GF167,GD168,GE168,GF168,GD169,GE169,GF169)</f>
        <v>20049</v>
      </c>
      <c r="GF173" s="167">
        <f>SUMSQ(GD170,GE170,GF170,GD171,GE171,GF171,GD172,GE172,GF172)</f>
        <v>20049</v>
      </c>
      <c r="GG173" s="167">
        <f>SUMSQ(GG164,GH164,GI164,GG165,GH165,GI165,GG166,GH166,GI166)</f>
        <v>20049</v>
      </c>
      <c r="GH173" s="167">
        <f>SUMSQ(GG167,GH167,GI167,GG168,GH168,GI168,GG169,GH169,GI169)</f>
        <v>20049</v>
      </c>
      <c r="GI173" s="167">
        <f>SUMSQ(GG170,GH170,GI170,GG171,GH171,GI171,GG172,GH172,GI172)</f>
        <v>20049</v>
      </c>
      <c r="GJ173" s="167">
        <f>SUMSQ(GJ164,GK164,GL164,GJ165,GK165,GL165,GJ166,GK166,GL166)</f>
        <v>20049</v>
      </c>
      <c r="GK173" s="167">
        <f>SUMSQ(GJ167,GK167,GL167,GJ168,GK168,GL168,GJ169,GK169,GL169)</f>
        <v>20049</v>
      </c>
      <c r="GL173" s="167">
        <f>SUMSQ(GJ170,GK170,GL170,GJ171,GK171,GL171,GJ172,GK172,GL172)</f>
        <v>20049</v>
      </c>
      <c r="GM173" s="47">
        <f>SUMSQ(GD164,GE165,GF166,GG167,GH168,GI169,GJ170,GK171,GL172)</f>
        <v>20049</v>
      </c>
      <c r="GN173" s="2"/>
      <c r="GO173" s="77"/>
      <c r="GP173" s="77"/>
      <c r="GQ173" s="77"/>
      <c r="GR173" s="77"/>
      <c r="GS173" s="77"/>
      <c r="GT173" s="77"/>
      <c r="GU173" s="77"/>
      <c r="GV173" s="77"/>
      <c r="GW173" s="77"/>
      <c r="GX173" s="42"/>
      <c r="GY173" s="66"/>
    </row>
    <row r="174" spans="9:207" ht="12.75" thickBot="1" x14ac:dyDescent="0.25">
      <c r="I174" s="88"/>
      <c r="J174" s="34"/>
      <c r="K174" s="89">
        <f t="shared" ref="K174:S174" si="168">SUMSQ(K164:K172)</f>
        <v>20049</v>
      </c>
      <c r="L174" s="90">
        <f t="shared" si="168"/>
        <v>20049</v>
      </c>
      <c r="M174" s="90">
        <f t="shared" si="168"/>
        <v>20049</v>
      </c>
      <c r="N174" s="90">
        <f t="shared" si="168"/>
        <v>20049</v>
      </c>
      <c r="O174" s="90">
        <f t="shared" si="168"/>
        <v>20049</v>
      </c>
      <c r="P174" s="90">
        <f t="shared" si="168"/>
        <v>20049</v>
      </c>
      <c r="Q174" s="90">
        <f t="shared" si="168"/>
        <v>20049</v>
      </c>
      <c r="R174" s="90">
        <f t="shared" si="168"/>
        <v>20049</v>
      </c>
      <c r="S174" s="90">
        <f t="shared" si="168"/>
        <v>20049</v>
      </c>
      <c r="T174" s="100">
        <f>SUMSQ(K172,L171,M170,N169,O168,P167,Q166,R165,S164)</f>
        <v>20049</v>
      </c>
      <c r="U174" s="2"/>
      <c r="V174" s="136" t="s">
        <v>19</v>
      </c>
      <c r="W174" s="137" t="s">
        <v>31</v>
      </c>
      <c r="X174" s="137" t="s">
        <v>98</v>
      </c>
      <c r="Y174" s="137" t="s">
        <v>61</v>
      </c>
      <c r="Z174" s="137" t="s">
        <v>20</v>
      </c>
      <c r="AA174" s="137" t="s">
        <v>39</v>
      </c>
      <c r="AB174" s="137" t="s">
        <v>55</v>
      </c>
      <c r="AC174" s="137" t="s">
        <v>71</v>
      </c>
      <c r="AD174" s="138" t="s">
        <v>83</v>
      </c>
      <c r="AE174" s="42"/>
      <c r="AF174" s="97"/>
      <c r="AH174" s="88"/>
      <c r="AI174" s="34"/>
      <c r="AJ174" s="89">
        <f t="shared" ref="AJ174:AR174" si="169">SUMSQ(AJ164:AJ172)</f>
        <v>20049</v>
      </c>
      <c r="AK174" s="90">
        <f t="shared" si="169"/>
        <v>20049</v>
      </c>
      <c r="AL174" s="90">
        <f t="shared" si="169"/>
        <v>20049</v>
      </c>
      <c r="AM174" s="90">
        <f t="shared" si="169"/>
        <v>20049</v>
      </c>
      <c r="AN174" s="90">
        <f t="shared" si="169"/>
        <v>20049</v>
      </c>
      <c r="AO174" s="90">
        <f t="shared" si="169"/>
        <v>20049</v>
      </c>
      <c r="AP174" s="90">
        <f t="shared" si="169"/>
        <v>20049</v>
      </c>
      <c r="AQ174" s="90">
        <f t="shared" si="169"/>
        <v>20049</v>
      </c>
      <c r="AR174" s="90">
        <f t="shared" si="169"/>
        <v>20049</v>
      </c>
      <c r="AS174" s="100">
        <f>SUMSQ(AJ172,AK171,AL170,AM169,AN168,AO167,AP166,AQ165,AR164)</f>
        <v>20049</v>
      </c>
      <c r="AT174" s="2"/>
      <c r="AU174" s="136" t="s">
        <v>54</v>
      </c>
      <c r="AV174" s="137" t="s">
        <v>57</v>
      </c>
      <c r="AW174" s="137" t="s">
        <v>51</v>
      </c>
      <c r="AX174" s="137" t="s">
        <v>53</v>
      </c>
      <c r="AY174" s="137" t="s">
        <v>52</v>
      </c>
      <c r="AZ174" s="137" t="s">
        <v>50</v>
      </c>
      <c r="BA174" s="137" t="s">
        <v>55</v>
      </c>
      <c r="BB174" s="137" t="s">
        <v>58</v>
      </c>
      <c r="BC174" s="138" t="s">
        <v>56</v>
      </c>
      <c r="BD174" s="42"/>
      <c r="BE174" s="97"/>
      <c r="BG174" s="88"/>
      <c r="BH174" s="34"/>
      <c r="BI174" s="89">
        <f t="shared" ref="BI174:BQ174" si="170">SUMSQ(BI164:BI172)</f>
        <v>20049</v>
      </c>
      <c r="BJ174" s="90">
        <f t="shared" si="170"/>
        <v>20049</v>
      </c>
      <c r="BK174" s="90">
        <f t="shared" si="170"/>
        <v>20049</v>
      </c>
      <c r="BL174" s="90">
        <f t="shared" si="170"/>
        <v>20049</v>
      </c>
      <c r="BM174" s="90">
        <f t="shared" si="170"/>
        <v>20049</v>
      </c>
      <c r="BN174" s="90">
        <f t="shared" si="170"/>
        <v>20049</v>
      </c>
      <c r="BO174" s="90">
        <f t="shared" si="170"/>
        <v>20049</v>
      </c>
      <c r="BP174" s="90">
        <f t="shared" si="170"/>
        <v>20049</v>
      </c>
      <c r="BQ174" s="90">
        <f t="shared" si="170"/>
        <v>20049</v>
      </c>
      <c r="BR174" s="100">
        <f>SUMSQ(BI172,BJ171,BK170,BL169,BM168,BN167,BO166,BP165,BQ164)</f>
        <v>20049</v>
      </c>
      <c r="BS174" s="2"/>
      <c r="BT174" s="136" t="s">
        <v>43</v>
      </c>
      <c r="BU174" s="137" t="s">
        <v>73</v>
      </c>
      <c r="BV174" s="137" t="s">
        <v>14</v>
      </c>
      <c r="BW174" s="137" t="s">
        <v>34</v>
      </c>
      <c r="BX174" s="137" t="s">
        <v>64</v>
      </c>
      <c r="BY174" s="137" t="s">
        <v>84</v>
      </c>
      <c r="BZ174" s="137" t="s">
        <v>55</v>
      </c>
      <c r="CA174" s="137" t="s">
        <v>96</v>
      </c>
      <c r="CB174" s="138" t="s">
        <v>25</v>
      </c>
      <c r="CC174" s="42"/>
      <c r="CD174" s="97"/>
      <c r="CF174" s="88"/>
      <c r="CG174" s="34"/>
      <c r="CH174" s="89">
        <f t="shared" ref="CH174:CP174" si="171">SUMSQ(CH164:CH172)</f>
        <v>20049</v>
      </c>
      <c r="CI174" s="90">
        <f t="shared" si="171"/>
        <v>20049</v>
      </c>
      <c r="CJ174" s="90">
        <f t="shared" si="171"/>
        <v>20049</v>
      </c>
      <c r="CK174" s="90">
        <f t="shared" si="171"/>
        <v>20049</v>
      </c>
      <c r="CL174" s="90">
        <f t="shared" si="171"/>
        <v>20049</v>
      </c>
      <c r="CM174" s="90">
        <f t="shared" si="171"/>
        <v>20049</v>
      </c>
      <c r="CN174" s="90">
        <f t="shared" si="171"/>
        <v>20049</v>
      </c>
      <c r="CO174" s="90">
        <f t="shared" si="171"/>
        <v>20049</v>
      </c>
      <c r="CP174" s="90">
        <f t="shared" si="171"/>
        <v>20049</v>
      </c>
      <c r="CQ174" s="100">
        <f>SUMSQ(CH172,CI171,CJ170,CK169,CL168,CM167,CN166,CO165,CP164)</f>
        <v>20049</v>
      </c>
      <c r="CR174" s="2"/>
      <c r="CS174" s="136" t="s">
        <v>27</v>
      </c>
      <c r="CT174" s="137" t="s">
        <v>17</v>
      </c>
      <c r="CU174" s="137" t="s">
        <v>82</v>
      </c>
      <c r="CV174" s="137" t="s">
        <v>91</v>
      </c>
      <c r="CW174" s="137" t="s">
        <v>72</v>
      </c>
      <c r="CX174" s="137" t="s">
        <v>67</v>
      </c>
      <c r="CY174" s="137" t="s">
        <v>55</v>
      </c>
      <c r="CZ174" s="137" t="s">
        <v>44</v>
      </c>
      <c r="DA174" s="138" t="s">
        <v>30</v>
      </c>
      <c r="DB174" s="42"/>
      <c r="DC174" s="97"/>
      <c r="DE174" s="88"/>
      <c r="DF174" s="34"/>
      <c r="DG174" s="89">
        <f t="shared" ref="DG174:DO174" si="172">SUMSQ(DG164:DG172)</f>
        <v>20049</v>
      </c>
      <c r="DH174" s="90">
        <f t="shared" si="172"/>
        <v>20049</v>
      </c>
      <c r="DI174" s="90">
        <f t="shared" si="172"/>
        <v>20049</v>
      </c>
      <c r="DJ174" s="90">
        <f t="shared" si="172"/>
        <v>20049</v>
      </c>
      <c r="DK174" s="90">
        <f t="shared" si="172"/>
        <v>20049</v>
      </c>
      <c r="DL174" s="90">
        <f t="shared" si="172"/>
        <v>20049</v>
      </c>
      <c r="DM174" s="90">
        <f t="shared" si="172"/>
        <v>20049</v>
      </c>
      <c r="DN174" s="90">
        <f t="shared" si="172"/>
        <v>20049</v>
      </c>
      <c r="DO174" s="90">
        <f t="shared" si="172"/>
        <v>20049</v>
      </c>
      <c r="DP174" s="100">
        <f>SUMSQ(DG172,DH171,DI170,DJ169,DK168,DL167,DM166,DN165,DO164)</f>
        <v>20049</v>
      </c>
      <c r="DQ174" s="2"/>
      <c r="DR174" s="136" t="s">
        <v>27</v>
      </c>
      <c r="DS174" s="137" t="s">
        <v>57</v>
      </c>
      <c r="DT174" s="137" t="s">
        <v>98</v>
      </c>
      <c r="DU174" s="137" t="s">
        <v>91</v>
      </c>
      <c r="DV174" s="137" t="s">
        <v>20</v>
      </c>
      <c r="DW174" s="137" t="s">
        <v>50</v>
      </c>
      <c r="DX174" s="137" t="s">
        <v>55</v>
      </c>
      <c r="DY174" s="137" t="s">
        <v>96</v>
      </c>
      <c r="DZ174" s="138" t="s">
        <v>25</v>
      </c>
      <c r="EA174" s="42"/>
      <c r="EB174" s="97"/>
      <c r="ED174" s="88"/>
      <c r="EE174" s="34"/>
      <c r="EF174" s="89">
        <f t="shared" ref="EF174:EN174" si="173">SUMSQ(EF164:EF172)</f>
        <v>20049</v>
      </c>
      <c r="EG174" s="90">
        <f t="shared" si="173"/>
        <v>20049</v>
      </c>
      <c r="EH174" s="90">
        <f t="shared" si="173"/>
        <v>20049</v>
      </c>
      <c r="EI174" s="90">
        <f t="shared" si="173"/>
        <v>20049</v>
      </c>
      <c r="EJ174" s="90">
        <f t="shared" si="173"/>
        <v>20049</v>
      </c>
      <c r="EK174" s="90">
        <f t="shared" si="173"/>
        <v>20049</v>
      </c>
      <c r="EL174" s="90">
        <f t="shared" si="173"/>
        <v>20049</v>
      </c>
      <c r="EM174" s="90">
        <f t="shared" si="173"/>
        <v>20049</v>
      </c>
      <c r="EN174" s="90">
        <f t="shared" si="173"/>
        <v>20049</v>
      </c>
      <c r="EO174" s="100">
        <f>SUMSQ(EF172,EG171,EH170,EI169,EJ168,EK167,EL166,EM165,EN164)</f>
        <v>20049</v>
      </c>
      <c r="EP174" s="2"/>
      <c r="EQ174" s="136" t="s">
        <v>43</v>
      </c>
      <c r="ER174" s="137" t="s">
        <v>31</v>
      </c>
      <c r="ES174" s="137" t="s">
        <v>51</v>
      </c>
      <c r="ET174" s="137" t="s">
        <v>34</v>
      </c>
      <c r="EU174" s="137" t="s">
        <v>52</v>
      </c>
      <c r="EV174" s="137" t="s">
        <v>39</v>
      </c>
      <c r="EW174" s="137" t="s">
        <v>55</v>
      </c>
      <c r="EX174" s="137" t="s">
        <v>44</v>
      </c>
      <c r="EY174" s="138" t="s">
        <v>30</v>
      </c>
      <c r="EZ174" s="42"/>
      <c r="FA174" s="97"/>
      <c r="FC174" s="88"/>
      <c r="FD174" s="34"/>
      <c r="FE174" s="89">
        <f t="shared" ref="FE174:FM174" si="174">SUMSQ(FE164:FE172)</f>
        <v>20049</v>
      </c>
      <c r="FF174" s="90">
        <f t="shared" si="174"/>
        <v>20049</v>
      </c>
      <c r="FG174" s="90">
        <f t="shared" si="174"/>
        <v>20049</v>
      </c>
      <c r="FH174" s="90">
        <f t="shared" si="174"/>
        <v>20049</v>
      </c>
      <c r="FI174" s="90">
        <f t="shared" si="174"/>
        <v>20049</v>
      </c>
      <c r="FJ174" s="90">
        <f t="shared" si="174"/>
        <v>20049</v>
      </c>
      <c r="FK174" s="90">
        <f t="shared" si="174"/>
        <v>20049</v>
      </c>
      <c r="FL174" s="90">
        <f t="shared" si="174"/>
        <v>20049</v>
      </c>
      <c r="FM174" s="90">
        <f t="shared" si="174"/>
        <v>20049</v>
      </c>
      <c r="FN174" s="100">
        <f>SUMSQ(FE172,FF171,FG170,FH169,FI168,FJ167,FK166,FL165,FM164)</f>
        <v>20049</v>
      </c>
      <c r="FO174" s="2"/>
      <c r="FP174" s="136" t="s">
        <v>19</v>
      </c>
      <c r="FQ174" s="137" t="s">
        <v>17</v>
      </c>
      <c r="FR174" s="137" t="s">
        <v>14</v>
      </c>
      <c r="FS174" s="137" t="s">
        <v>61</v>
      </c>
      <c r="FT174" s="137" t="s">
        <v>64</v>
      </c>
      <c r="FU174" s="137" t="s">
        <v>67</v>
      </c>
      <c r="FV174" s="137" t="s">
        <v>55</v>
      </c>
      <c r="FW174" s="137" t="s">
        <v>58</v>
      </c>
      <c r="FX174" s="138" t="s">
        <v>56</v>
      </c>
      <c r="FY174" s="42"/>
      <c r="FZ174" s="97"/>
      <c r="GB174" s="88"/>
      <c r="GC174" s="34"/>
      <c r="GD174" s="89">
        <f t="shared" ref="GD174:GL174" si="175">SUMSQ(GD164:GD172)</f>
        <v>20049</v>
      </c>
      <c r="GE174" s="90">
        <f t="shared" si="175"/>
        <v>20049</v>
      </c>
      <c r="GF174" s="90">
        <f t="shared" si="175"/>
        <v>20049</v>
      </c>
      <c r="GG174" s="90">
        <f t="shared" si="175"/>
        <v>20049</v>
      </c>
      <c r="GH174" s="90">
        <f t="shared" si="175"/>
        <v>20049</v>
      </c>
      <c r="GI174" s="90">
        <f t="shared" si="175"/>
        <v>20049</v>
      </c>
      <c r="GJ174" s="90">
        <f t="shared" si="175"/>
        <v>20049</v>
      </c>
      <c r="GK174" s="90">
        <f t="shared" si="175"/>
        <v>20049</v>
      </c>
      <c r="GL174" s="90">
        <f t="shared" si="175"/>
        <v>20049</v>
      </c>
      <c r="GM174" s="100">
        <f>SUMSQ(GD172,GE171,GF170,GG169,GH168,GI167,GJ166,GK165,GL164)</f>
        <v>20049</v>
      </c>
      <c r="GN174" s="2"/>
      <c r="GO174" s="136" t="s">
        <v>54</v>
      </c>
      <c r="GP174" s="137" t="s">
        <v>73</v>
      </c>
      <c r="GQ174" s="137" t="s">
        <v>82</v>
      </c>
      <c r="GR174" s="137" t="s">
        <v>53</v>
      </c>
      <c r="GS174" s="137" t="s">
        <v>72</v>
      </c>
      <c r="GT174" s="137" t="s">
        <v>84</v>
      </c>
      <c r="GU174" s="137" t="s">
        <v>55</v>
      </c>
      <c r="GV174" s="137" t="s">
        <v>71</v>
      </c>
      <c r="GW174" s="138" t="s">
        <v>83</v>
      </c>
      <c r="GX174" s="42"/>
      <c r="GY174" s="97"/>
    </row>
    <row r="175" spans="9:207" ht="12.75" thickBot="1" x14ac:dyDescent="0.25">
      <c r="I175" s="88"/>
      <c r="J175" s="104"/>
      <c r="K175" s="106"/>
      <c r="L175" s="106"/>
      <c r="M175" s="106"/>
      <c r="N175" s="106"/>
      <c r="O175" s="106"/>
      <c r="P175" s="106"/>
      <c r="Q175" s="106"/>
      <c r="R175" s="106"/>
      <c r="S175" s="106"/>
      <c r="T175" s="139"/>
      <c r="U175" s="106"/>
      <c r="V175" s="140" t="s">
        <v>11</v>
      </c>
      <c r="W175" s="141" t="s">
        <v>29</v>
      </c>
      <c r="X175" s="141" t="s">
        <v>91</v>
      </c>
      <c r="Y175" s="141" t="s">
        <v>59</v>
      </c>
      <c r="Z175" s="141" t="s">
        <v>20</v>
      </c>
      <c r="AA175" s="141" t="s">
        <v>38</v>
      </c>
      <c r="AB175" s="141" t="s">
        <v>50</v>
      </c>
      <c r="AC175" s="141" t="s">
        <v>68</v>
      </c>
      <c r="AD175" s="142" t="s">
        <v>79</v>
      </c>
      <c r="AE175" s="109"/>
      <c r="AF175" s="97"/>
      <c r="AH175" s="88"/>
      <c r="AI175" s="104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39"/>
      <c r="AT175" s="106"/>
      <c r="AU175" s="140" t="s">
        <v>22</v>
      </c>
      <c r="AV175" s="141" t="s">
        <v>76</v>
      </c>
      <c r="AW175" s="141" t="s">
        <v>34</v>
      </c>
      <c r="AX175" s="141" t="s">
        <v>59</v>
      </c>
      <c r="AY175" s="141" t="s">
        <v>52</v>
      </c>
      <c r="AZ175" s="141" t="s">
        <v>16</v>
      </c>
      <c r="BA175" s="141" t="s">
        <v>39</v>
      </c>
      <c r="BB175" s="141" t="s">
        <v>86</v>
      </c>
      <c r="BC175" s="142" t="s">
        <v>95</v>
      </c>
      <c r="BD175" s="109"/>
      <c r="BE175" s="97"/>
      <c r="BG175" s="88"/>
      <c r="BH175" s="104"/>
      <c r="BI175" s="106"/>
      <c r="BJ175" s="106"/>
      <c r="BK175" s="106"/>
      <c r="BL175" s="106"/>
      <c r="BM175" s="106"/>
      <c r="BN175" s="106"/>
      <c r="BO175" s="106"/>
      <c r="BP175" s="106"/>
      <c r="BQ175" s="106"/>
      <c r="BR175" s="139"/>
      <c r="BS175" s="106"/>
      <c r="BT175" s="140" t="s">
        <v>63</v>
      </c>
      <c r="BU175" s="141" t="s">
        <v>65</v>
      </c>
      <c r="BV175" s="141" t="s">
        <v>61</v>
      </c>
      <c r="BW175" s="141" t="s">
        <v>59</v>
      </c>
      <c r="BX175" s="141" t="s">
        <v>64</v>
      </c>
      <c r="BY175" s="141" t="s">
        <v>66</v>
      </c>
      <c r="BZ175" s="141" t="s">
        <v>67</v>
      </c>
      <c r="CA175" s="141" t="s">
        <v>60</v>
      </c>
      <c r="CB175" s="142" t="s">
        <v>62</v>
      </c>
      <c r="CC175" s="109"/>
      <c r="CD175" s="97"/>
      <c r="CF175" s="88"/>
      <c r="CG175" s="104"/>
      <c r="CH175" s="106"/>
      <c r="CI175" s="106"/>
      <c r="CJ175" s="106"/>
      <c r="CK175" s="106"/>
      <c r="CL175" s="106"/>
      <c r="CM175" s="106"/>
      <c r="CN175" s="106"/>
      <c r="CO175" s="106"/>
      <c r="CP175" s="106"/>
      <c r="CQ175" s="139"/>
      <c r="CR175" s="106"/>
      <c r="CS175" s="140" t="s">
        <v>36</v>
      </c>
      <c r="CT175" s="141" t="s">
        <v>40</v>
      </c>
      <c r="CU175" s="141" t="s">
        <v>53</v>
      </c>
      <c r="CV175" s="141" t="s">
        <v>59</v>
      </c>
      <c r="CW175" s="141" t="s">
        <v>72</v>
      </c>
      <c r="CX175" s="141" t="s">
        <v>99</v>
      </c>
      <c r="CY175" s="141" t="s">
        <v>84</v>
      </c>
      <c r="CZ175" s="141" t="s">
        <v>13</v>
      </c>
      <c r="DA175" s="142" t="s">
        <v>21</v>
      </c>
      <c r="DB175" s="109"/>
      <c r="DC175" s="97"/>
      <c r="DE175" s="88"/>
      <c r="DF175" s="104"/>
      <c r="DG175" s="106"/>
      <c r="DH175" s="106"/>
      <c r="DI175" s="106"/>
      <c r="DJ175" s="106"/>
      <c r="DK175" s="106"/>
      <c r="DL175" s="106"/>
      <c r="DM175" s="106"/>
      <c r="DN175" s="106"/>
      <c r="DO175" s="106"/>
      <c r="DP175" s="139"/>
      <c r="DQ175" s="106"/>
      <c r="DR175" s="140" t="s">
        <v>22</v>
      </c>
      <c r="DS175" s="141" t="s">
        <v>40</v>
      </c>
      <c r="DT175" s="141" t="s">
        <v>61</v>
      </c>
      <c r="DU175" s="141" t="s">
        <v>59</v>
      </c>
      <c r="DV175" s="141" t="s">
        <v>20</v>
      </c>
      <c r="DW175" s="141" t="s">
        <v>38</v>
      </c>
      <c r="DX175" s="141" t="s">
        <v>39</v>
      </c>
      <c r="DY175" s="141" t="s">
        <v>60</v>
      </c>
      <c r="DZ175" s="142" t="s">
        <v>21</v>
      </c>
      <c r="EA175" s="109"/>
      <c r="EB175" s="97"/>
      <c r="ED175" s="88"/>
      <c r="EE175" s="104"/>
      <c r="EF175" s="106"/>
      <c r="EG175" s="106"/>
      <c r="EH175" s="106"/>
      <c r="EI175" s="106"/>
      <c r="EJ175" s="106"/>
      <c r="EK175" s="106"/>
      <c r="EL175" s="106"/>
      <c r="EM175" s="106"/>
      <c r="EN175" s="106"/>
      <c r="EO175" s="139"/>
      <c r="EP175" s="106"/>
      <c r="EQ175" s="140" t="s">
        <v>11</v>
      </c>
      <c r="ER175" s="141" t="s">
        <v>65</v>
      </c>
      <c r="ES175" s="141" t="s">
        <v>53</v>
      </c>
      <c r="ET175" s="141" t="s">
        <v>59</v>
      </c>
      <c r="EU175" s="141" t="s">
        <v>52</v>
      </c>
      <c r="EV175" s="141" t="s">
        <v>16</v>
      </c>
      <c r="EW175" s="141" t="s">
        <v>50</v>
      </c>
      <c r="EX175" s="141" t="s">
        <v>13</v>
      </c>
      <c r="EY175" s="142" t="s">
        <v>62</v>
      </c>
      <c r="EZ175" s="109"/>
      <c r="FA175" s="97"/>
      <c r="FC175" s="88"/>
      <c r="FD175" s="104"/>
      <c r="FE175" s="106"/>
      <c r="FF175" s="106"/>
      <c r="FG175" s="106"/>
      <c r="FH175" s="106"/>
      <c r="FI175" s="106"/>
      <c r="FJ175" s="106"/>
      <c r="FK175" s="106"/>
      <c r="FL175" s="106"/>
      <c r="FM175" s="106"/>
      <c r="FN175" s="139"/>
      <c r="FO175" s="106"/>
      <c r="FP175" s="140" t="s">
        <v>36</v>
      </c>
      <c r="FQ175" s="141" t="s">
        <v>29</v>
      </c>
      <c r="FR175" s="141" t="s">
        <v>34</v>
      </c>
      <c r="FS175" s="141" t="s">
        <v>59</v>
      </c>
      <c r="FT175" s="141" t="s">
        <v>64</v>
      </c>
      <c r="FU175" s="141" t="s">
        <v>66</v>
      </c>
      <c r="FV175" s="141" t="s">
        <v>84</v>
      </c>
      <c r="FW175" s="141" t="s">
        <v>86</v>
      </c>
      <c r="FX175" s="142" t="s">
        <v>79</v>
      </c>
      <c r="FY175" s="109"/>
      <c r="FZ175" s="97"/>
      <c r="GB175" s="88"/>
      <c r="GC175" s="104"/>
      <c r="GD175" s="106"/>
      <c r="GE175" s="106"/>
      <c r="GF175" s="106"/>
      <c r="GG175" s="106"/>
      <c r="GH175" s="106"/>
      <c r="GI175" s="106"/>
      <c r="GJ175" s="106"/>
      <c r="GK175" s="106"/>
      <c r="GL175" s="106"/>
      <c r="GM175" s="139"/>
      <c r="GN175" s="106"/>
      <c r="GO175" s="140" t="s">
        <v>63</v>
      </c>
      <c r="GP175" s="141" t="s">
        <v>76</v>
      </c>
      <c r="GQ175" s="141" t="s">
        <v>91</v>
      </c>
      <c r="GR175" s="141" t="s">
        <v>59</v>
      </c>
      <c r="GS175" s="141" t="s">
        <v>72</v>
      </c>
      <c r="GT175" s="141" t="s">
        <v>99</v>
      </c>
      <c r="GU175" s="141" t="s">
        <v>67</v>
      </c>
      <c r="GV175" s="141" t="s">
        <v>68</v>
      </c>
      <c r="GW175" s="142" t="s">
        <v>95</v>
      </c>
      <c r="GX175" s="109"/>
      <c r="GY175" s="97"/>
    </row>
    <row r="176" spans="9:207" ht="12.75" thickBot="1" x14ac:dyDescent="0.25">
      <c r="I176" s="110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2"/>
      <c r="AH176" s="110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268"/>
      <c r="AV176" s="268"/>
      <c r="AW176" s="268"/>
      <c r="AX176" s="268"/>
      <c r="AY176" s="268"/>
      <c r="AZ176" s="268"/>
      <c r="BA176" s="268"/>
      <c r="BB176" s="268"/>
      <c r="BC176" s="268"/>
      <c r="BD176" s="111"/>
      <c r="BE176" s="112"/>
      <c r="BG176" s="110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  <c r="BS176" s="111"/>
      <c r="BT176" s="111"/>
      <c r="BU176" s="111"/>
      <c r="BV176" s="111"/>
      <c r="BW176" s="111"/>
      <c r="BX176" s="111"/>
      <c r="BY176" s="111"/>
      <c r="BZ176" s="111"/>
      <c r="CA176" s="111"/>
      <c r="CB176" s="111"/>
      <c r="CC176" s="111"/>
      <c r="CD176" s="112"/>
      <c r="CF176" s="110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2"/>
      <c r="DE176" s="110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2"/>
      <c r="ED176" s="110"/>
      <c r="EE176" s="111"/>
      <c r="EF176" s="111"/>
      <c r="EG176" s="111"/>
      <c r="EH176" s="111"/>
      <c r="EI176" s="111"/>
      <c r="EJ176" s="111"/>
      <c r="EK176" s="111"/>
      <c r="EL176" s="111"/>
      <c r="EM176" s="111"/>
      <c r="EN176" s="111"/>
      <c r="EO176" s="111"/>
      <c r="EP176" s="111"/>
      <c r="EQ176" s="111"/>
      <c r="ER176" s="111"/>
      <c r="ES176" s="111"/>
      <c r="ET176" s="111"/>
      <c r="EU176" s="111"/>
      <c r="EV176" s="111"/>
      <c r="EW176" s="111"/>
      <c r="EX176" s="111"/>
      <c r="EY176" s="111"/>
      <c r="EZ176" s="111"/>
      <c r="FA176" s="112"/>
      <c r="FC176" s="110"/>
      <c r="FD176" s="111"/>
      <c r="FE176" s="111"/>
      <c r="FF176" s="111"/>
      <c r="FG176" s="111"/>
      <c r="FH176" s="111"/>
      <c r="FI176" s="111"/>
      <c r="FJ176" s="111"/>
      <c r="FK176" s="111"/>
      <c r="FL176" s="111"/>
      <c r="FM176" s="111"/>
      <c r="FN176" s="111"/>
      <c r="FO176" s="111"/>
      <c r="FP176" s="111"/>
      <c r="FQ176" s="111"/>
      <c r="FR176" s="111"/>
      <c r="FS176" s="111"/>
      <c r="FT176" s="111"/>
      <c r="FU176" s="111"/>
      <c r="FV176" s="111"/>
      <c r="FW176" s="111"/>
      <c r="FX176" s="111"/>
      <c r="FY176" s="111"/>
      <c r="FZ176" s="112"/>
      <c r="GB176" s="110"/>
      <c r="GC176" s="111"/>
      <c r="GD176" s="111"/>
      <c r="GE176" s="111"/>
      <c r="GF176" s="111"/>
      <c r="GG176" s="111"/>
      <c r="GH176" s="111"/>
      <c r="GI176" s="111"/>
      <c r="GJ176" s="111"/>
      <c r="GK176" s="111"/>
      <c r="GL176" s="111"/>
      <c r="GM176" s="111"/>
      <c r="GN176" s="111"/>
      <c r="GO176" s="111"/>
      <c r="GP176" s="111"/>
      <c r="GQ176" s="111"/>
      <c r="GR176" s="111"/>
      <c r="GS176" s="111"/>
      <c r="GT176" s="111"/>
      <c r="GU176" s="111"/>
      <c r="GV176" s="111"/>
      <c r="GW176" s="111"/>
      <c r="GX176" s="111"/>
      <c r="GY176" s="112"/>
    </row>
    <row r="177" spans="9:207" ht="12.75" thickBot="1" x14ac:dyDescent="0.25"/>
    <row r="178" spans="9:207" ht="12.75" thickBot="1" x14ac:dyDescent="0.25">
      <c r="I178" s="7"/>
      <c r="J178" s="8"/>
      <c r="K178" s="8"/>
      <c r="L178" s="8"/>
      <c r="M178" s="9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9"/>
      <c r="Y178" s="8"/>
      <c r="Z178" s="8"/>
      <c r="AA178" s="8"/>
      <c r="AB178" s="8"/>
      <c r="AC178" s="8"/>
      <c r="AD178" s="8"/>
      <c r="AE178" s="8" t="s">
        <v>0</v>
      </c>
      <c r="AF178" s="10"/>
      <c r="AH178" s="7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10"/>
      <c r="BG178" s="7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10"/>
      <c r="CF178" s="7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10"/>
      <c r="DE178" s="7"/>
      <c r="DF178" s="8"/>
      <c r="DG178" s="8"/>
      <c r="DH178" s="8"/>
      <c r="DI178" s="9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9"/>
      <c r="DU178" s="8"/>
      <c r="DV178" s="8"/>
      <c r="DW178" s="8"/>
      <c r="DX178" s="8"/>
      <c r="DY178" s="8"/>
      <c r="DZ178" s="8"/>
      <c r="EA178" s="8" t="s">
        <v>0</v>
      </c>
      <c r="EB178" s="10"/>
      <c r="ED178" s="7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10"/>
      <c r="FC178" s="7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10"/>
      <c r="GB178" s="7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10"/>
    </row>
    <row r="179" spans="9:207" ht="12.75" thickBot="1" x14ac:dyDescent="0.25">
      <c r="I179" s="19"/>
      <c r="J179" s="20"/>
      <c r="K179" s="21"/>
      <c r="L179" s="21"/>
      <c r="M179" s="21"/>
      <c r="N179" s="21"/>
      <c r="O179" s="22" t="s">
        <v>399</v>
      </c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2" t="s">
        <v>400</v>
      </c>
      <c r="AA179" s="21"/>
      <c r="AB179" s="21"/>
      <c r="AC179" s="21"/>
      <c r="AD179" s="21"/>
      <c r="AE179" s="23"/>
      <c r="AF179" s="24"/>
      <c r="AH179" s="26"/>
      <c r="AI179" s="20"/>
      <c r="AJ179" s="21"/>
      <c r="AK179" s="21"/>
      <c r="AL179" s="21"/>
      <c r="AM179" s="21"/>
      <c r="AN179" s="22" t="s">
        <v>401</v>
      </c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2" t="s">
        <v>402</v>
      </c>
      <c r="AZ179" s="21"/>
      <c r="BA179" s="21"/>
      <c r="BB179" s="21"/>
      <c r="BC179" s="21"/>
      <c r="BD179" s="23"/>
      <c r="BE179" s="191"/>
      <c r="BG179" s="26"/>
      <c r="BH179" s="20"/>
      <c r="BI179" s="21"/>
      <c r="BJ179" s="21"/>
      <c r="BK179" s="21"/>
      <c r="BL179" s="21"/>
      <c r="BM179" s="22" t="s">
        <v>403</v>
      </c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2" t="s">
        <v>404</v>
      </c>
      <c r="BY179" s="21"/>
      <c r="BZ179" s="21"/>
      <c r="CA179" s="21"/>
      <c r="CB179" s="21"/>
      <c r="CC179" s="23"/>
      <c r="CD179" s="191"/>
      <c r="CF179" s="26"/>
      <c r="CG179" s="20"/>
      <c r="CH179" s="21"/>
      <c r="CI179" s="21"/>
      <c r="CJ179" s="21"/>
      <c r="CK179" s="21"/>
      <c r="CL179" s="22" t="s">
        <v>405</v>
      </c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2" t="s">
        <v>406</v>
      </c>
      <c r="CX179" s="21"/>
      <c r="CY179" s="21"/>
      <c r="CZ179" s="21"/>
      <c r="DA179" s="21"/>
      <c r="DB179" s="23"/>
      <c r="DC179" s="191"/>
      <c r="DE179" s="19"/>
      <c r="DF179" s="20"/>
      <c r="DG179" s="21"/>
      <c r="DH179" s="21"/>
      <c r="DI179" s="21"/>
      <c r="DJ179" s="21"/>
      <c r="DK179" s="22" t="s">
        <v>407</v>
      </c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2" t="s">
        <v>408</v>
      </c>
      <c r="DW179" s="21"/>
      <c r="DX179" s="21"/>
      <c r="DY179" s="21"/>
      <c r="DZ179" s="21"/>
      <c r="EA179" s="23"/>
      <c r="EB179" s="24"/>
      <c r="ED179" s="26"/>
      <c r="EE179" s="20"/>
      <c r="EF179" s="21"/>
      <c r="EG179" s="21"/>
      <c r="EH179" s="21"/>
      <c r="EI179" s="21"/>
      <c r="EJ179" s="22" t="s">
        <v>409</v>
      </c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2" t="s">
        <v>410</v>
      </c>
      <c r="EV179" s="21"/>
      <c r="EW179" s="21"/>
      <c r="EX179" s="21"/>
      <c r="EY179" s="21"/>
      <c r="EZ179" s="23"/>
      <c r="FA179" s="191"/>
      <c r="FC179" s="26"/>
      <c r="FD179" s="20"/>
      <c r="FE179" s="21"/>
      <c r="FF179" s="21"/>
      <c r="FG179" s="21"/>
      <c r="FH179" s="21"/>
      <c r="FI179" s="22" t="s">
        <v>411</v>
      </c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2" t="s">
        <v>412</v>
      </c>
      <c r="FU179" s="21"/>
      <c r="FV179" s="21"/>
      <c r="FW179" s="21"/>
      <c r="FX179" s="21"/>
      <c r="FY179" s="23"/>
      <c r="FZ179" s="191"/>
      <c r="GB179" s="26"/>
      <c r="GC179" s="20"/>
      <c r="GD179" s="21"/>
      <c r="GE179" s="21"/>
      <c r="GF179" s="21"/>
      <c r="GG179" s="21"/>
      <c r="GH179" s="22" t="s">
        <v>413</v>
      </c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2" t="s">
        <v>414</v>
      </c>
      <c r="GT179" s="21"/>
      <c r="GU179" s="21"/>
      <c r="GV179" s="21"/>
      <c r="GW179" s="21"/>
      <c r="GX179" s="23"/>
      <c r="GY179" s="191"/>
    </row>
    <row r="180" spans="9:207" x14ac:dyDescent="0.2">
      <c r="I180" s="19"/>
      <c r="J180" s="34"/>
      <c r="K180" s="35">
        <f>F35</f>
        <v>22</v>
      </c>
      <c r="L180" s="36">
        <f>F16</f>
        <v>3</v>
      </c>
      <c r="M180" s="36">
        <f>F30</f>
        <v>17</v>
      </c>
      <c r="N180" s="36">
        <f>F60</f>
        <v>47</v>
      </c>
      <c r="O180" s="36">
        <f>F47</f>
        <v>34</v>
      </c>
      <c r="P180" s="36">
        <f>F55</f>
        <v>42</v>
      </c>
      <c r="Q180" s="36">
        <f>F94</f>
        <v>81</v>
      </c>
      <c r="R180" s="36">
        <f>F72</f>
        <v>59</v>
      </c>
      <c r="S180" s="37">
        <f>F77</f>
        <v>64</v>
      </c>
      <c r="T180" s="38">
        <f t="shared" ref="T180:T188" si="176">SUMSQ(K180:S180)</f>
        <v>20049</v>
      </c>
      <c r="U180" s="2"/>
      <c r="V180" s="39" t="s">
        <v>11</v>
      </c>
      <c r="W180" s="40" t="s">
        <v>12</v>
      </c>
      <c r="X180" s="40" t="s">
        <v>17</v>
      </c>
      <c r="Y180" s="40" t="s">
        <v>16</v>
      </c>
      <c r="Z180" s="40" t="s">
        <v>15</v>
      </c>
      <c r="AA180" s="40" t="s">
        <v>14</v>
      </c>
      <c r="AB180" s="40" t="s">
        <v>13</v>
      </c>
      <c r="AC180" s="40" t="s">
        <v>18</v>
      </c>
      <c r="AD180" s="41" t="s">
        <v>19</v>
      </c>
      <c r="AE180" s="42"/>
      <c r="AF180" s="24"/>
      <c r="AH180" s="26"/>
      <c r="AI180" s="34"/>
      <c r="AJ180" s="35">
        <f>F37</f>
        <v>24</v>
      </c>
      <c r="AK180" s="36">
        <f>F20</f>
        <v>7</v>
      </c>
      <c r="AL180" s="36">
        <f>F24</f>
        <v>11</v>
      </c>
      <c r="AM180" s="36">
        <f>F66</f>
        <v>53</v>
      </c>
      <c r="AN180" s="36">
        <f>F43</f>
        <v>30</v>
      </c>
      <c r="AO180" s="36">
        <f>F53</f>
        <v>40</v>
      </c>
      <c r="AP180" s="36">
        <f>F86</f>
        <v>73</v>
      </c>
      <c r="AQ180" s="36">
        <f>F72</f>
        <v>59</v>
      </c>
      <c r="AR180" s="37">
        <f>F85</f>
        <v>72</v>
      </c>
      <c r="AS180" s="38">
        <f t="shared" ref="AS180:AS188" si="177">SUMSQ(AJ180:AR180)</f>
        <v>20049</v>
      </c>
      <c r="AT180" s="2"/>
      <c r="AU180" s="39" t="s">
        <v>22</v>
      </c>
      <c r="AV180" s="40" t="s">
        <v>37</v>
      </c>
      <c r="AW180" s="40" t="s">
        <v>73</v>
      </c>
      <c r="AX180" s="40" t="s">
        <v>38</v>
      </c>
      <c r="AY180" s="40" t="s">
        <v>93</v>
      </c>
      <c r="AZ180" s="40" t="s">
        <v>82</v>
      </c>
      <c r="BA180" s="40" t="s">
        <v>60</v>
      </c>
      <c r="BB180" s="40" t="s">
        <v>18</v>
      </c>
      <c r="BC180" s="41" t="s">
        <v>54</v>
      </c>
      <c r="BD180" s="42"/>
      <c r="BE180" s="191"/>
      <c r="BG180" s="26"/>
      <c r="BH180" s="34"/>
      <c r="BI180" s="35">
        <f>F39</f>
        <v>26</v>
      </c>
      <c r="BJ180" s="36">
        <f>F14</f>
        <v>1</v>
      </c>
      <c r="BK180" s="36">
        <f>F28</f>
        <v>15</v>
      </c>
      <c r="BL180" s="36">
        <f>F62</f>
        <v>49</v>
      </c>
      <c r="BM180" s="36">
        <f>F49</f>
        <v>36</v>
      </c>
      <c r="BN180" s="36">
        <f>F51</f>
        <v>38</v>
      </c>
      <c r="BO180" s="36">
        <f>F88</f>
        <v>75</v>
      </c>
      <c r="BP180" s="36">
        <f>F72</f>
        <v>59</v>
      </c>
      <c r="BQ180" s="37">
        <f>F83</f>
        <v>70</v>
      </c>
      <c r="BR180" s="38">
        <f t="shared" ref="BR180:BR188" si="178">SUMSQ(BI180:BQ180)</f>
        <v>20049</v>
      </c>
      <c r="BS180" s="2"/>
      <c r="BT180" s="39" t="s">
        <v>63</v>
      </c>
      <c r="BU180" s="40" t="s">
        <v>81</v>
      </c>
      <c r="BV180" s="40" t="s">
        <v>31</v>
      </c>
      <c r="BW180" s="40" t="s">
        <v>99</v>
      </c>
      <c r="BX180" s="40" t="s">
        <v>23</v>
      </c>
      <c r="BY180" s="40" t="s">
        <v>51</v>
      </c>
      <c r="BZ180" s="40" t="s">
        <v>68</v>
      </c>
      <c r="CA180" s="40" t="s">
        <v>18</v>
      </c>
      <c r="CB180" s="41" t="s">
        <v>43</v>
      </c>
      <c r="CC180" s="42"/>
      <c r="CD180" s="191"/>
      <c r="CF180" s="26"/>
      <c r="CG180" s="34"/>
      <c r="CH180" s="35">
        <f>F33</f>
        <v>20</v>
      </c>
      <c r="CI180" s="36">
        <f>F22</f>
        <v>9</v>
      </c>
      <c r="CJ180" s="36">
        <f>F26</f>
        <v>13</v>
      </c>
      <c r="CK180" s="36">
        <f>F64</f>
        <v>51</v>
      </c>
      <c r="CL180" s="36">
        <f>F41</f>
        <v>28</v>
      </c>
      <c r="CM180" s="36">
        <f>F57</f>
        <v>44</v>
      </c>
      <c r="CN180" s="36">
        <f>F92</f>
        <v>79</v>
      </c>
      <c r="CO180" s="36">
        <f>F72</f>
        <v>59</v>
      </c>
      <c r="CP180" s="37">
        <f>F79</f>
        <v>66</v>
      </c>
      <c r="CQ180" s="38">
        <f t="shared" ref="CQ180:CQ188" si="179">SUMSQ(CH180:CP180)</f>
        <v>20049</v>
      </c>
      <c r="CR180" s="2"/>
      <c r="CS180" s="39" t="s">
        <v>36</v>
      </c>
      <c r="CT180" s="40" t="s">
        <v>45</v>
      </c>
      <c r="CU180" s="40" t="s">
        <v>57</v>
      </c>
      <c r="CV180" s="40" t="s">
        <v>66</v>
      </c>
      <c r="CW180" s="40" t="s">
        <v>75</v>
      </c>
      <c r="CX180" s="40" t="s">
        <v>98</v>
      </c>
      <c r="CY180" s="40" t="s">
        <v>86</v>
      </c>
      <c r="CZ180" s="40" t="s">
        <v>18</v>
      </c>
      <c r="DA180" s="41" t="s">
        <v>27</v>
      </c>
      <c r="DB180" s="42"/>
      <c r="DC180" s="191"/>
      <c r="DE180" s="19"/>
      <c r="DF180" s="34"/>
      <c r="DG180" s="35">
        <f>F37</f>
        <v>24</v>
      </c>
      <c r="DH180" s="36">
        <f>F14</f>
        <v>1</v>
      </c>
      <c r="DI180" s="36">
        <f>F30</f>
        <v>17</v>
      </c>
      <c r="DJ180" s="36">
        <f>F60</f>
        <v>47</v>
      </c>
      <c r="DK180" s="36">
        <f>F49</f>
        <v>36</v>
      </c>
      <c r="DL180" s="36">
        <f>F53</f>
        <v>40</v>
      </c>
      <c r="DM180" s="36">
        <f>F92</f>
        <v>79</v>
      </c>
      <c r="DN180" s="36">
        <f>F72</f>
        <v>59</v>
      </c>
      <c r="DO180" s="37">
        <f>F79</f>
        <v>66</v>
      </c>
      <c r="DP180" s="38">
        <f t="shared" ref="DP180:DP188" si="180">SUMSQ(DG180:DO180)</f>
        <v>20049</v>
      </c>
      <c r="DQ180" s="2"/>
      <c r="DR180" s="39" t="s">
        <v>22</v>
      </c>
      <c r="DS180" s="40" t="s">
        <v>81</v>
      </c>
      <c r="DT180" s="40" t="s">
        <v>17</v>
      </c>
      <c r="DU180" s="40" t="s">
        <v>16</v>
      </c>
      <c r="DV180" s="40" t="s">
        <v>23</v>
      </c>
      <c r="DW180" s="40" t="s">
        <v>82</v>
      </c>
      <c r="DX180" s="40" t="s">
        <v>86</v>
      </c>
      <c r="DY180" s="40" t="s">
        <v>18</v>
      </c>
      <c r="DZ180" s="41" t="s">
        <v>27</v>
      </c>
      <c r="EA180" s="42"/>
      <c r="EB180" s="24"/>
      <c r="ED180" s="26"/>
      <c r="EE180" s="34"/>
      <c r="EF180" s="35">
        <f>F35</f>
        <v>22</v>
      </c>
      <c r="EG180" s="36">
        <f>F22</f>
        <v>9</v>
      </c>
      <c r="EH180" s="36">
        <f>F24</f>
        <v>11</v>
      </c>
      <c r="EI180" s="36">
        <f>F66</f>
        <v>53</v>
      </c>
      <c r="EJ180" s="36">
        <f>F41</f>
        <v>28</v>
      </c>
      <c r="EK180" s="36">
        <f>F55</f>
        <v>42</v>
      </c>
      <c r="EL180" s="36">
        <f>F88</f>
        <v>75</v>
      </c>
      <c r="EM180" s="36">
        <f>F72</f>
        <v>59</v>
      </c>
      <c r="EN180" s="37">
        <f>F83</f>
        <v>70</v>
      </c>
      <c r="EO180" s="38">
        <f t="shared" ref="EO180:EO188" si="181">SUMSQ(EF180:EN180)</f>
        <v>20049</v>
      </c>
      <c r="EP180" s="2"/>
      <c r="EQ180" s="39" t="s">
        <v>11</v>
      </c>
      <c r="ER180" s="40" t="s">
        <v>45</v>
      </c>
      <c r="ES180" s="40" t="s">
        <v>73</v>
      </c>
      <c r="ET180" s="40" t="s">
        <v>38</v>
      </c>
      <c r="EU180" s="40" t="s">
        <v>75</v>
      </c>
      <c r="EV180" s="40" t="s">
        <v>14</v>
      </c>
      <c r="EW180" s="40" t="s">
        <v>68</v>
      </c>
      <c r="EX180" s="40" t="s">
        <v>18</v>
      </c>
      <c r="EY180" s="41" t="s">
        <v>43</v>
      </c>
      <c r="EZ180" s="42"/>
      <c r="FA180" s="191"/>
      <c r="FC180" s="26"/>
      <c r="FD180" s="34"/>
      <c r="FE180" s="35">
        <f>F33</f>
        <v>20</v>
      </c>
      <c r="FF180" s="36">
        <f>F20</f>
        <v>7</v>
      </c>
      <c r="FG180" s="36">
        <f>F28</f>
        <v>15</v>
      </c>
      <c r="FH180" s="36">
        <f>F62</f>
        <v>49</v>
      </c>
      <c r="FI180" s="36">
        <f>F43</f>
        <v>30</v>
      </c>
      <c r="FJ180" s="36">
        <f>F57</f>
        <v>44</v>
      </c>
      <c r="FK180" s="36">
        <f>F94</f>
        <v>81</v>
      </c>
      <c r="FL180" s="36">
        <f>F72</f>
        <v>59</v>
      </c>
      <c r="FM180" s="37">
        <f>F77</f>
        <v>64</v>
      </c>
      <c r="FN180" s="38">
        <f t="shared" ref="FN180:FN188" si="182">SUMSQ(FE180:FM180)</f>
        <v>20049</v>
      </c>
      <c r="FO180" s="2"/>
      <c r="FP180" s="39" t="s">
        <v>36</v>
      </c>
      <c r="FQ180" s="40" t="s">
        <v>37</v>
      </c>
      <c r="FR180" s="40" t="s">
        <v>31</v>
      </c>
      <c r="FS180" s="40" t="s">
        <v>99</v>
      </c>
      <c r="FT180" s="40" t="s">
        <v>93</v>
      </c>
      <c r="FU180" s="40" t="s">
        <v>98</v>
      </c>
      <c r="FV180" s="40" t="s">
        <v>13</v>
      </c>
      <c r="FW180" s="40" t="s">
        <v>18</v>
      </c>
      <c r="FX180" s="41" t="s">
        <v>19</v>
      </c>
      <c r="FY180" s="42"/>
      <c r="FZ180" s="191"/>
      <c r="GB180" s="26"/>
      <c r="GC180" s="34"/>
      <c r="GD180" s="35">
        <f>F39</f>
        <v>26</v>
      </c>
      <c r="GE180" s="36">
        <f>F16</f>
        <v>3</v>
      </c>
      <c r="GF180" s="36">
        <f>F26</f>
        <v>13</v>
      </c>
      <c r="GG180" s="36">
        <f>F64</f>
        <v>51</v>
      </c>
      <c r="GH180" s="36">
        <f>F47</f>
        <v>34</v>
      </c>
      <c r="GI180" s="36">
        <f>F51</f>
        <v>38</v>
      </c>
      <c r="GJ180" s="36">
        <f>F86</f>
        <v>73</v>
      </c>
      <c r="GK180" s="36">
        <f>F72</f>
        <v>59</v>
      </c>
      <c r="GL180" s="37">
        <f>F85</f>
        <v>72</v>
      </c>
      <c r="GM180" s="38">
        <f t="shared" ref="GM180:GM188" si="183">SUMSQ(GD180:GL180)</f>
        <v>20049</v>
      </c>
      <c r="GN180" s="2"/>
      <c r="GO180" s="39" t="s">
        <v>63</v>
      </c>
      <c r="GP180" s="40" t="s">
        <v>12</v>
      </c>
      <c r="GQ180" s="40" t="s">
        <v>57</v>
      </c>
      <c r="GR180" s="40" t="s">
        <v>66</v>
      </c>
      <c r="GS180" s="40" t="s">
        <v>15</v>
      </c>
      <c r="GT180" s="40" t="s">
        <v>51</v>
      </c>
      <c r="GU180" s="40" t="s">
        <v>60</v>
      </c>
      <c r="GV180" s="40" t="s">
        <v>18</v>
      </c>
      <c r="GW180" s="41" t="s">
        <v>54</v>
      </c>
      <c r="GX180" s="42"/>
      <c r="GY180" s="191"/>
    </row>
    <row r="181" spans="9:207" x14ac:dyDescent="0.2">
      <c r="I181" s="19"/>
      <c r="J181" s="34"/>
      <c r="K181" s="44">
        <f>F50</f>
        <v>37</v>
      </c>
      <c r="L181" s="45">
        <f>F67</f>
        <v>54</v>
      </c>
      <c r="M181" s="45">
        <f>F45</f>
        <v>32</v>
      </c>
      <c r="N181" s="45">
        <f>F84</f>
        <v>71</v>
      </c>
      <c r="O181" s="45">
        <f>F89</f>
        <v>76</v>
      </c>
      <c r="P181" s="45">
        <f>F70</f>
        <v>57</v>
      </c>
      <c r="Q181" s="45">
        <f>F28</f>
        <v>15</v>
      </c>
      <c r="R181" s="45">
        <f>F33</f>
        <v>20</v>
      </c>
      <c r="S181" s="46">
        <f>F20</f>
        <v>7</v>
      </c>
      <c r="T181" s="47">
        <f t="shared" si="176"/>
        <v>20049</v>
      </c>
      <c r="U181" s="2"/>
      <c r="V181" s="48" t="s">
        <v>29</v>
      </c>
      <c r="W181" s="49" t="s">
        <v>30</v>
      </c>
      <c r="X181" s="49" t="s">
        <v>35</v>
      </c>
      <c r="Y181" s="49" t="s">
        <v>32</v>
      </c>
      <c r="Z181" s="49" t="s">
        <v>33</v>
      </c>
      <c r="AA181" s="49" t="s">
        <v>34</v>
      </c>
      <c r="AB181" s="49" t="s">
        <v>31</v>
      </c>
      <c r="AC181" s="49" t="s">
        <v>36</v>
      </c>
      <c r="AD181" s="50" t="s">
        <v>37</v>
      </c>
      <c r="AE181" s="42"/>
      <c r="AF181" s="24"/>
      <c r="AH181" s="26"/>
      <c r="AI181" s="34"/>
      <c r="AJ181" s="44">
        <f>F58</f>
        <v>45</v>
      </c>
      <c r="AK181" s="45">
        <f>F59</f>
        <v>46</v>
      </c>
      <c r="AL181" s="45">
        <f>F45</f>
        <v>32</v>
      </c>
      <c r="AM181" s="45">
        <f>F78</f>
        <v>65</v>
      </c>
      <c r="AN181" s="45">
        <f>F91</f>
        <v>78</v>
      </c>
      <c r="AO181" s="45">
        <f>F74</f>
        <v>61</v>
      </c>
      <c r="AP181" s="45">
        <f>F26</f>
        <v>13</v>
      </c>
      <c r="AQ181" s="45">
        <f>F39</f>
        <v>26</v>
      </c>
      <c r="AR181" s="46">
        <f>F16</f>
        <v>3</v>
      </c>
      <c r="AS181" s="47">
        <f t="shared" si="177"/>
        <v>20049</v>
      </c>
      <c r="AT181" s="2"/>
      <c r="AU181" s="48" t="s">
        <v>76</v>
      </c>
      <c r="AV181" s="49" t="s">
        <v>25</v>
      </c>
      <c r="AW181" s="49" t="s">
        <v>35</v>
      </c>
      <c r="AX181" s="49" t="s">
        <v>85</v>
      </c>
      <c r="AY181" s="49" t="s">
        <v>41</v>
      </c>
      <c r="AZ181" s="49" t="s">
        <v>91</v>
      </c>
      <c r="BA181" s="49" t="s">
        <v>57</v>
      </c>
      <c r="BB181" s="49" t="s">
        <v>63</v>
      </c>
      <c r="BC181" s="50" t="s">
        <v>12</v>
      </c>
      <c r="BD181" s="42"/>
      <c r="BE181" s="191"/>
      <c r="BG181" s="26"/>
      <c r="BH181" s="34"/>
      <c r="BI181" s="44">
        <f>F56</f>
        <v>43</v>
      </c>
      <c r="BJ181" s="45">
        <f>F61</f>
        <v>48</v>
      </c>
      <c r="BK181" s="45">
        <f>F45</f>
        <v>32</v>
      </c>
      <c r="BL181" s="45">
        <f>F82</f>
        <v>69</v>
      </c>
      <c r="BM181" s="45">
        <f>F93</f>
        <v>80</v>
      </c>
      <c r="BN181" s="45">
        <f>F68</f>
        <v>55</v>
      </c>
      <c r="BO181" s="45">
        <f>F24</f>
        <v>11</v>
      </c>
      <c r="BP181" s="45">
        <f>F35</f>
        <v>22</v>
      </c>
      <c r="BQ181" s="46">
        <f>F22</f>
        <v>9</v>
      </c>
      <c r="BR181" s="47">
        <f t="shared" si="178"/>
        <v>20049</v>
      </c>
      <c r="BS181" s="2"/>
      <c r="BT181" s="48" t="s">
        <v>65</v>
      </c>
      <c r="BU181" s="49" t="s">
        <v>83</v>
      </c>
      <c r="BV181" s="49" t="s">
        <v>35</v>
      </c>
      <c r="BW181" s="49" t="s">
        <v>92</v>
      </c>
      <c r="BX181" s="49" t="s">
        <v>28</v>
      </c>
      <c r="BY181" s="49" t="s">
        <v>53</v>
      </c>
      <c r="BZ181" s="49" t="s">
        <v>73</v>
      </c>
      <c r="CA181" s="49" t="s">
        <v>11</v>
      </c>
      <c r="CB181" s="50" t="s">
        <v>45</v>
      </c>
      <c r="CC181" s="42"/>
      <c r="CD181" s="191"/>
      <c r="CF181" s="26"/>
      <c r="CG181" s="34"/>
      <c r="CH181" s="44">
        <f>F52</f>
        <v>39</v>
      </c>
      <c r="CI181" s="45">
        <f>F65</f>
        <v>52</v>
      </c>
      <c r="CJ181" s="45">
        <f>F45</f>
        <v>32</v>
      </c>
      <c r="CK181" s="45">
        <f>F80</f>
        <v>67</v>
      </c>
      <c r="CL181" s="45">
        <f>F87</f>
        <v>74</v>
      </c>
      <c r="CM181" s="45">
        <f>F76</f>
        <v>63</v>
      </c>
      <c r="CN181" s="45">
        <f>F30</f>
        <v>17</v>
      </c>
      <c r="CO181" s="45">
        <f>F37</f>
        <v>24</v>
      </c>
      <c r="CP181" s="46">
        <f>F14</f>
        <v>1</v>
      </c>
      <c r="CQ181" s="47">
        <f t="shared" si="179"/>
        <v>20049</v>
      </c>
      <c r="CR181" s="2"/>
      <c r="CS181" s="48" t="s">
        <v>40</v>
      </c>
      <c r="CT181" s="49" t="s">
        <v>56</v>
      </c>
      <c r="CU181" s="49" t="s">
        <v>35</v>
      </c>
      <c r="CV181" s="49" t="s">
        <v>70</v>
      </c>
      <c r="CW181" s="49" t="s">
        <v>97</v>
      </c>
      <c r="CX181" s="49" t="s">
        <v>61</v>
      </c>
      <c r="CY181" s="49" t="s">
        <v>17</v>
      </c>
      <c r="CZ181" s="49" t="s">
        <v>22</v>
      </c>
      <c r="DA181" s="50" t="s">
        <v>81</v>
      </c>
      <c r="DB181" s="42"/>
      <c r="DC181" s="191"/>
      <c r="DE181" s="19"/>
      <c r="DF181" s="34"/>
      <c r="DG181" s="44">
        <f>F52</f>
        <v>39</v>
      </c>
      <c r="DH181" s="45">
        <f>F65</f>
        <v>52</v>
      </c>
      <c r="DI181" s="45">
        <f>F45</f>
        <v>32</v>
      </c>
      <c r="DJ181" s="45">
        <f>F84</f>
        <v>71</v>
      </c>
      <c r="DK181" s="45">
        <f>F91</f>
        <v>78</v>
      </c>
      <c r="DL181" s="45">
        <f>F68</f>
        <v>55</v>
      </c>
      <c r="DM181" s="45">
        <f>F26</f>
        <v>13</v>
      </c>
      <c r="DN181" s="45">
        <f>F33</f>
        <v>20</v>
      </c>
      <c r="DO181" s="46">
        <f>F22</f>
        <v>9</v>
      </c>
      <c r="DP181" s="47">
        <f t="shared" si="180"/>
        <v>20049</v>
      </c>
      <c r="DQ181" s="2"/>
      <c r="DR181" s="48" t="s">
        <v>40</v>
      </c>
      <c r="DS181" s="49" t="s">
        <v>56</v>
      </c>
      <c r="DT181" s="49" t="s">
        <v>35</v>
      </c>
      <c r="DU181" s="49" t="s">
        <v>32</v>
      </c>
      <c r="DV181" s="49" t="s">
        <v>41</v>
      </c>
      <c r="DW181" s="49" t="s">
        <v>53</v>
      </c>
      <c r="DX181" s="49" t="s">
        <v>57</v>
      </c>
      <c r="DY181" s="49" t="s">
        <v>36</v>
      </c>
      <c r="DZ181" s="50" t="s">
        <v>45</v>
      </c>
      <c r="EA181" s="42"/>
      <c r="EB181" s="24"/>
      <c r="ED181" s="26"/>
      <c r="EE181" s="34"/>
      <c r="EF181" s="44">
        <f>F56</f>
        <v>43</v>
      </c>
      <c r="EG181" s="45">
        <f>F61</f>
        <v>48</v>
      </c>
      <c r="EH181" s="45">
        <f>F45</f>
        <v>32</v>
      </c>
      <c r="EI181" s="45">
        <f>F78</f>
        <v>65</v>
      </c>
      <c r="EJ181" s="45">
        <f>F89</f>
        <v>76</v>
      </c>
      <c r="EK181" s="45">
        <f>F76</f>
        <v>63</v>
      </c>
      <c r="EL181" s="45">
        <f>F28</f>
        <v>15</v>
      </c>
      <c r="EM181" s="45">
        <f>F39</f>
        <v>26</v>
      </c>
      <c r="EN181" s="46">
        <f>F14</f>
        <v>1</v>
      </c>
      <c r="EO181" s="47">
        <f t="shared" si="181"/>
        <v>20049</v>
      </c>
      <c r="EP181" s="2"/>
      <c r="EQ181" s="48" t="s">
        <v>65</v>
      </c>
      <c r="ER181" s="49" t="s">
        <v>83</v>
      </c>
      <c r="ES181" s="49" t="s">
        <v>35</v>
      </c>
      <c r="ET181" s="49" t="s">
        <v>85</v>
      </c>
      <c r="EU181" s="49" t="s">
        <v>33</v>
      </c>
      <c r="EV181" s="49" t="s">
        <v>61</v>
      </c>
      <c r="EW181" s="49" t="s">
        <v>31</v>
      </c>
      <c r="EX181" s="49" t="s">
        <v>63</v>
      </c>
      <c r="EY181" s="50" t="s">
        <v>81</v>
      </c>
      <c r="EZ181" s="42"/>
      <c r="FA181" s="191"/>
      <c r="FC181" s="26"/>
      <c r="FD181" s="34"/>
      <c r="FE181" s="44">
        <f>F50</f>
        <v>37</v>
      </c>
      <c r="FF181" s="45">
        <f>F67</f>
        <v>54</v>
      </c>
      <c r="FG181" s="45">
        <f>F45</f>
        <v>32</v>
      </c>
      <c r="FH181" s="45">
        <f>F82</f>
        <v>69</v>
      </c>
      <c r="FI181" s="45">
        <f>F87</f>
        <v>74</v>
      </c>
      <c r="FJ181" s="45">
        <f>F74</f>
        <v>61</v>
      </c>
      <c r="FK181" s="45">
        <f>F30</f>
        <v>17</v>
      </c>
      <c r="FL181" s="45">
        <f>F35</f>
        <v>22</v>
      </c>
      <c r="FM181" s="46">
        <f>F16</f>
        <v>3</v>
      </c>
      <c r="FN181" s="47">
        <f t="shared" si="182"/>
        <v>20049</v>
      </c>
      <c r="FO181" s="2"/>
      <c r="FP181" s="48" t="s">
        <v>29</v>
      </c>
      <c r="FQ181" s="49" t="s">
        <v>30</v>
      </c>
      <c r="FR181" s="49" t="s">
        <v>35</v>
      </c>
      <c r="FS181" s="49" t="s">
        <v>92</v>
      </c>
      <c r="FT181" s="49" t="s">
        <v>97</v>
      </c>
      <c r="FU181" s="49" t="s">
        <v>91</v>
      </c>
      <c r="FV181" s="49" t="s">
        <v>17</v>
      </c>
      <c r="FW181" s="49" t="s">
        <v>11</v>
      </c>
      <c r="FX181" s="50" t="s">
        <v>12</v>
      </c>
      <c r="FY181" s="42"/>
      <c r="FZ181" s="191"/>
      <c r="GB181" s="26"/>
      <c r="GC181" s="34"/>
      <c r="GD181" s="44">
        <f>F58</f>
        <v>45</v>
      </c>
      <c r="GE181" s="45">
        <f>F59</f>
        <v>46</v>
      </c>
      <c r="GF181" s="45">
        <f>F45</f>
        <v>32</v>
      </c>
      <c r="GG181" s="45">
        <f>F80</f>
        <v>67</v>
      </c>
      <c r="GH181" s="45">
        <f>F93</f>
        <v>80</v>
      </c>
      <c r="GI181" s="45">
        <f>F70</f>
        <v>57</v>
      </c>
      <c r="GJ181" s="45">
        <f>F24</f>
        <v>11</v>
      </c>
      <c r="GK181" s="45">
        <f>F37</f>
        <v>24</v>
      </c>
      <c r="GL181" s="46">
        <f>F20</f>
        <v>7</v>
      </c>
      <c r="GM181" s="47">
        <f t="shared" si="183"/>
        <v>20049</v>
      </c>
      <c r="GN181" s="2"/>
      <c r="GO181" s="48" t="s">
        <v>76</v>
      </c>
      <c r="GP181" s="49" t="s">
        <v>25</v>
      </c>
      <c r="GQ181" s="49" t="s">
        <v>35</v>
      </c>
      <c r="GR181" s="49" t="s">
        <v>70</v>
      </c>
      <c r="GS181" s="49" t="s">
        <v>28</v>
      </c>
      <c r="GT181" s="49" t="s">
        <v>34</v>
      </c>
      <c r="GU181" s="49" t="s">
        <v>73</v>
      </c>
      <c r="GV181" s="49" t="s">
        <v>22</v>
      </c>
      <c r="GW181" s="50" t="s">
        <v>37</v>
      </c>
      <c r="GX181" s="42"/>
      <c r="GY181" s="191"/>
    </row>
    <row r="182" spans="9:207" x14ac:dyDescent="0.2">
      <c r="I182" s="19"/>
      <c r="J182" s="34"/>
      <c r="K182" s="44">
        <f>F74</f>
        <v>61</v>
      </c>
      <c r="L182" s="45">
        <f>F82</f>
        <v>69</v>
      </c>
      <c r="M182" s="45">
        <f>F87</f>
        <v>74</v>
      </c>
      <c r="N182" s="45">
        <f>F18</f>
        <v>5</v>
      </c>
      <c r="O182" s="45">
        <f>F23</f>
        <v>10</v>
      </c>
      <c r="P182" s="45">
        <f>F40</f>
        <v>27</v>
      </c>
      <c r="Q182" s="45">
        <f>F43</f>
        <v>30</v>
      </c>
      <c r="R182" s="45">
        <f>F57</f>
        <v>44</v>
      </c>
      <c r="S182" s="46">
        <f>F62</f>
        <v>49</v>
      </c>
      <c r="T182" s="47">
        <f t="shared" si="176"/>
        <v>20049</v>
      </c>
      <c r="U182" s="2"/>
      <c r="V182" s="48" t="s">
        <v>91</v>
      </c>
      <c r="W182" s="49" t="s">
        <v>92</v>
      </c>
      <c r="X182" s="49" t="s">
        <v>97</v>
      </c>
      <c r="Y182" s="49" t="s">
        <v>94</v>
      </c>
      <c r="Z182" s="49" t="s">
        <v>95</v>
      </c>
      <c r="AA182" s="49" t="s">
        <v>96</v>
      </c>
      <c r="AB182" s="49" t="s">
        <v>93</v>
      </c>
      <c r="AC182" s="49" t="s">
        <v>98</v>
      </c>
      <c r="AD182" s="50" t="s">
        <v>99</v>
      </c>
      <c r="AE182" s="42"/>
      <c r="AF182" s="24"/>
      <c r="AH182" s="26"/>
      <c r="AI182" s="34"/>
      <c r="AJ182" s="44">
        <f>F70</f>
        <v>57</v>
      </c>
      <c r="AK182" s="45">
        <f>F80</f>
        <v>67</v>
      </c>
      <c r="AL182" s="45">
        <f>F93</f>
        <v>80</v>
      </c>
      <c r="AM182" s="45">
        <f>F18</f>
        <v>5</v>
      </c>
      <c r="AN182" s="45">
        <f>F31</f>
        <v>18</v>
      </c>
      <c r="AO182" s="45">
        <f>F32</f>
        <v>19</v>
      </c>
      <c r="AP182" s="45">
        <f>F47</f>
        <v>34</v>
      </c>
      <c r="AQ182" s="45">
        <f>F51</f>
        <v>38</v>
      </c>
      <c r="AR182" s="46">
        <f>F64</f>
        <v>51</v>
      </c>
      <c r="AS182" s="47">
        <f t="shared" si="177"/>
        <v>20049</v>
      </c>
      <c r="AT182" s="2"/>
      <c r="AU182" s="48" t="s">
        <v>34</v>
      </c>
      <c r="AV182" s="49" t="s">
        <v>70</v>
      </c>
      <c r="AW182" s="49" t="s">
        <v>28</v>
      </c>
      <c r="AX182" s="49" t="s">
        <v>94</v>
      </c>
      <c r="AY182" s="49" t="s">
        <v>79</v>
      </c>
      <c r="AZ182" s="49" t="s">
        <v>44</v>
      </c>
      <c r="BA182" s="49" t="s">
        <v>15</v>
      </c>
      <c r="BB182" s="49" t="s">
        <v>51</v>
      </c>
      <c r="BC182" s="50" t="s">
        <v>66</v>
      </c>
      <c r="BD182" s="42"/>
      <c r="BE182" s="191"/>
      <c r="BG182" s="26"/>
      <c r="BH182" s="34"/>
      <c r="BI182" s="44">
        <f>F76</f>
        <v>63</v>
      </c>
      <c r="BJ182" s="45">
        <f>F78</f>
        <v>65</v>
      </c>
      <c r="BK182" s="45">
        <f>F89</f>
        <v>76</v>
      </c>
      <c r="BL182" s="45">
        <f>F18</f>
        <v>5</v>
      </c>
      <c r="BM182" s="45">
        <f>F29</f>
        <v>16</v>
      </c>
      <c r="BN182" s="45">
        <f>F34</f>
        <v>21</v>
      </c>
      <c r="BO182" s="45">
        <f>F41</f>
        <v>28</v>
      </c>
      <c r="BP182" s="45">
        <f>F55</f>
        <v>42</v>
      </c>
      <c r="BQ182" s="46">
        <f>F66</f>
        <v>53</v>
      </c>
      <c r="BR182" s="47">
        <f t="shared" si="178"/>
        <v>20049</v>
      </c>
      <c r="BS182" s="2"/>
      <c r="BT182" s="48" t="s">
        <v>61</v>
      </c>
      <c r="BU182" s="49" t="s">
        <v>85</v>
      </c>
      <c r="BV182" s="49" t="s">
        <v>33</v>
      </c>
      <c r="BW182" s="49" t="s">
        <v>94</v>
      </c>
      <c r="BX182" s="49" t="s">
        <v>21</v>
      </c>
      <c r="BY182" s="49" t="s">
        <v>58</v>
      </c>
      <c r="BZ182" s="49" t="s">
        <v>75</v>
      </c>
      <c r="CA182" s="49" t="s">
        <v>14</v>
      </c>
      <c r="CB182" s="50" t="s">
        <v>38</v>
      </c>
      <c r="CC182" s="42"/>
      <c r="CD182" s="191"/>
      <c r="CF182" s="26"/>
      <c r="CG182" s="34"/>
      <c r="CH182" s="44">
        <f>F68</f>
        <v>55</v>
      </c>
      <c r="CI182" s="45">
        <f>F84</f>
        <v>71</v>
      </c>
      <c r="CJ182" s="45">
        <f>F91</f>
        <v>78</v>
      </c>
      <c r="CK182" s="45">
        <f>F18</f>
        <v>5</v>
      </c>
      <c r="CL182" s="45">
        <f>F25</f>
        <v>12</v>
      </c>
      <c r="CM182" s="45">
        <f>F38</f>
        <v>25</v>
      </c>
      <c r="CN182" s="45">
        <f>F49</f>
        <v>36</v>
      </c>
      <c r="CO182" s="45">
        <f>F53</f>
        <v>40</v>
      </c>
      <c r="CP182" s="46">
        <f>F60</f>
        <v>47</v>
      </c>
      <c r="CQ182" s="47">
        <f t="shared" si="179"/>
        <v>20049</v>
      </c>
      <c r="CR182" s="2"/>
      <c r="CS182" s="48" t="s">
        <v>53</v>
      </c>
      <c r="CT182" s="49" t="s">
        <v>32</v>
      </c>
      <c r="CU182" s="49" t="s">
        <v>41</v>
      </c>
      <c r="CV182" s="49" t="s">
        <v>94</v>
      </c>
      <c r="CW182" s="49" t="s">
        <v>62</v>
      </c>
      <c r="CX182" s="49" t="s">
        <v>71</v>
      </c>
      <c r="CY182" s="49" t="s">
        <v>23</v>
      </c>
      <c r="CZ182" s="49" t="s">
        <v>82</v>
      </c>
      <c r="DA182" s="50" t="s">
        <v>16</v>
      </c>
      <c r="DB182" s="42"/>
      <c r="DC182" s="191"/>
      <c r="DE182" s="19"/>
      <c r="DF182" s="34"/>
      <c r="DG182" s="44">
        <f>F76</f>
        <v>63</v>
      </c>
      <c r="DH182" s="45">
        <f>F80</f>
        <v>67</v>
      </c>
      <c r="DI182" s="45">
        <f>F87</f>
        <v>74</v>
      </c>
      <c r="DJ182" s="45">
        <f>F18</f>
        <v>5</v>
      </c>
      <c r="DK182" s="45">
        <f>F25</f>
        <v>12</v>
      </c>
      <c r="DL182" s="45">
        <f>F38</f>
        <v>25</v>
      </c>
      <c r="DM182" s="45">
        <f>F41</f>
        <v>28</v>
      </c>
      <c r="DN182" s="45">
        <f>F57</f>
        <v>44</v>
      </c>
      <c r="DO182" s="46">
        <f>F64</f>
        <v>51</v>
      </c>
      <c r="DP182" s="47">
        <f t="shared" si="180"/>
        <v>20049</v>
      </c>
      <c r="DQ182" s="2"/>
      <c r="DR182" s="48" t="s">
        <v>61</v>
      </c>
      <c r="DS182" s="49" t="s">
        <v>70</v>
      </c>
      <c r="DT182" s="49" t="s">
        <v>97</v>
      </c>
      <c r="DU182" s="49" t="s">
        <v>94</v>
      </c>
      <c r="DV182" s="49" t="s">
        <v>62</v>
      </c>
      <c r="DW182" s="49" t="s">
        <v>71</v>
      </c>
      <c r="DX182" s="49" t="s">
        <v>75</v>
      </c>
      <c r="DY182" s="49" t="s">
        <v>98</v>
      </c>
      <c r="DZ182" s="50" t="s">
        <v>66</v>
      </c>
      <c r="EA182" s="42"/>
      <c r="EB182" s="24"/>
      <c r="ED182" s="26"/>
      <c r="EE182" s="34"/>
      <c r="EF182" s="44">
        <f>F68</f>
        <v>55</v>
      </c>
      <c r="EG182" s="45">
        <f>F82</f>
        <v>69</v>
      </c>
      <c r="EH182" s="45">
        <f>F93</f>
        <v>80</v>
      </c>
      <c r="EI182" s="45">
        <f>F18</f>
        <v>5</v>
      </c>
      <c r="EJ182" s="45">
        <f>F29</f>
        <v>16</v>
      </c>
      <c r="EK182" s="45">
        <f>F34</f>
        <v>21</v>
      </c>
      <c r="EL182" s="45">
        <f>F49</f>
        <v>36</v>
      </c>
      <c r="EM182" s="45">
        <f>F51</f>
        <v>38</v>
      </c>
      <c r="EN182" s="46">
        <f>F62</f>
        <v>49</v>
      </c>
      <c r="EO182" s="47">
        <f t="shared" si="181"/>
        <v>20049</v>
      </c>
      <c r="EP182" s="2"/>
      <c r="EQ182" s="48" t="s">
        <v>53</v>
      </c>
      <c r="ER182" s="49" t="s">
        <v>92</v>
      </c>
      <c r="ES182" s="49" t="s">
        <v>28</v>
      </c>
      <c r="ET182" s="49" t="s">
        <v>94</v>
      </c>
      <c r="EU182" s="49" t="s">
        <v>21</v>
      </c>
      <c r="EV182" s="49" t="s">
        <v>58</v>
      </c>
      <c r="EW182" s="49" t="s">
        <v>23</v>
      </c>
      <c r="EX182" s="49" t="s">
        <v>51</v>
      </c>
      <c r="EY182" s="50" t="s">
        <v>99</v>
      </c>
      <c r="EZ182" s="42"/>
      <c r="FA182" s="191"/>
      <c r="FC182" s="26"/>
      <c r="FD182" s="34"/>
      <c r="FE182" s="44">
        <f>F70</f>
        <v>57</v>
      </c>
      <c r="FF182" s="45">
        <f>F84</f>
        <v>71</v>
      </c>
      <c r="FG182" s="45">
        <f>F89</f>
        <v>76</v>
      </c>
      <c r="FH182" s="45">
        <f>F18</f>
        <v>5</v>
      </c>
      <c r="FI182" s="45">
        <f>F23</f>
        <v>10</v>
      </c>
      <c r="FJ182" s="45">
        <f>F40</f>
        <v>27</v>
      </c>
      <c r="FK182" s="45">
        <f>F47</f>
        <v>34</v>
      </c>
      <c r="FL182" s="45">
        <f>F55</f>
        <v>42</v>
      </c>
      <c r="FM182" s="46">
        <f>F60</f>
        <v>47</v>
      </c>
      <c r="FN182" s="47">
        <f t="shared" si="182"/>
        <v>20049</v>
      </c>
      <c r="FO182" s="2"/>
      <c r="FP182" s="48" t="s">
        <v>34</v>
      </c>
      <c r="FQ182" s="49" t="s">
        <v>32</v>
      </c>
      <c r="FR182" s="49" t="s">
        <v>33</v>
      </c>
      <c r="FS182" s="49" t="s">
        <v>94</v>
      </c>
      <c r="FT182" s="49" t="s">
        <v>95</v>
      </c>
      <c r="FU182" s="49" t="s">
        <v>96</v>
      </c>
      <c r="FV182" s="49" t="s">
        <v>15</v>
      </c>
      <c r="FW182" s="49" t="s">
        <v>14</v>
      </c>
      <c r="FX182" s="50" t="s">
        <v>16</v>
      </c>
      <c r="FY182" s="42"/>
      <c r="FZ182" s="191"/>
      <c r="GB182" s="26"/>
      <c r="GC182" s="34"/>
      <c r="GD182" s="44">
        <f>F74</f>
        <v>61</v>
      </c>
      <c r="GE182" s="45">
        <f>F78</f>
        <v>65</v>
      </c>
      <c r="GF182" s="45">
        <f>F91</f>
        <v>78</v>
      </c>
      <c r="GG182" s="45">
        <f>F18</f>
        <v>5</v>
      </c>
      <c r="GH182" s="45">
        <f>F31</f>
        <v>18</v>
      </c>
      <c r="GI182" s="45">
        <f>F32</f>
        <v>19</v>
      </c>
      <c r="GJ182" s="45">
        <f>F43</f>
        <v>30</v>
      </c>
      <c r="GK182" s="45">
        <f>F53</f>
        <v>40</v>
      </c>
      <c r="GL182" s="46">
        <f>F66</f>
        <v>53</v>
      </c>
      <c r="GM182" s="47">
        <f t="shared" si="183"/>
        <v>20049</v>
      </c>
      <c r="GN182" s="2"/>
      <c r="GO182" s="48" t="s">
        <v>91</v>
      </c>
      <c r="GP182" s="49" t="s">
        <v>85</v>
      </c>
      <c r="GQ182" s="49" t="s">
        <v>41</v>
      </c>
      <c r="GR182" s="49" t="s">
        <v>94</v>
      </c>
      <c r="GS182" s="49" t="s">
        <v>79</v>
      </c>
      <c r="GT182" s="49" t="s">
        <v>44</v>
      </c>
      <c r="GU182" s="49" t="s">
        <v>93</v>
      </c>
      <c r="GV182" s="49" t="s">
        <v>82</v>
      </c>
      <c r="GW182" s="50" t="s">
        <v>38</v>
      </c>
      <c r="GX182" s="42"/>
      <c r="GY182" s="191"/>
    </row>
    <row r="183" spans="9:207" x14ac:dyDescent="0.2">
      <c r="I183" s="19"/>
      <c r="J183" s="34"/>
      <c r="K183" s="44">
        <f>F81</f>
        <v>68</v>
      </c>
      <c r="L183" s="45">
        <f>F86</f>
        <v>73</v>
      </c>
      <c r="M183" s="45">
        <f>F76</f>
        <v>63</v>
      </c>
      <c r="N183" s="45">
        <f>F25</f>
        <v>12</v>
      </c>
      <c r="O183" s="45">
        <f>F39</f>
        <v>26</v>
      </c>
      <c r="P183" s="45">
        <f>F17</f>
        <v>4</v>
      </c>
      <c r="Q183" s="45">
        <f>F56</f>
        <v>43</v>
      </c>
      <c r="R183" s="45">
        <f>F64</f>
        <v>51</v>
      </c>
      <c r="S183" s="46">
        <f>F42</f>
        <v>29</v>
      </c>
      <c r="T183" s="47">
        <f t="shared" si="176"/>
        <v>20049</v>
      </c>
      <c r="U183" s="2"/>
      <c r="V183" s="48" t="s">
        <v>59</v>
      </c>
      <c r="W183" s="49" t="s">
        <v>60</v>
      </c>
      <c r="X183" s="49" t="s">
        <v>61</v>
      </c>
      <c r="Y183" s="49" t="s">
        <v>62</v>
      </c>
      <c r="Z183" s="49" t="s">
        <v>63</v>
      </c>
      <c r="AA183" s="49" t="s">
        <v>64</v>
      </c>
      <c r="AB183" s="49" t="s">
        <v>65</v>
      </c>
      <c r="AC183" s="49" t="s">
        <v>66</v>
      </c>
      <c r="AD183" s="50" t="s">
        <v>67</v>
      </c>
      <c r="AE183" s="42"/>
      <c r="AF183" s="24"/>
      <c r="AH183" s="26"/>
      <c r="AI183" s="34"/>
      <c r="AJ183" s="44">
        <f>F81</f>
        <v>68</v>
      </c>
      <c r="AK183" s="45">
        <f>F94</f>
        <v>81</v>
      </c>
      <c r="AL183" s="45">
        <f>F68</f>
        <v>55</v>
      </c>
      <c r="AM183" s="45">
        <f>F29</f>
        <v>16</v>
      </c>
      <c r="AN183" s="45">
        <f>F33</f>
        <v>20</v>
      </c>
      <c r="AO183" s="45">
        <f>F19</f>
        <v>6</v>
      </c>
      <c r="AP183" s="45">
        <f>F52</f>
        <v>39</v>
      </c>
      <c r="AQ183" s="45">
        <f>F62</f>
        <v>49</v>
      </c>
      <c r="AR183" s="46">
        <f>F48</f>
        <v>35</v>
      </c>
      <c r="AS183" s="47">
        <f t="shared" si="177"/>
        <v>20049</v>
      </c>
      <c r="AT183" s="2"/>
      <c r="AU183" s="48" t="s">
        <v>59</v>
      </c>
      <c r="AV183" s="49" t="s">
        <v>13</v>
      </c>
      <c r="AW183" s="49" t="s">
        <v>53</v>
      </c>
      <c r="AX183" s="49" t="s">
        <v>21</v>
      </c>
      <c r="AY183" s="49" t="s">
        <v>36</v>
      </c>
      <c r="AZ183" s="49" t="s">
        <v>72</v>
      </c>
      <c r="BA183" s="49" t="s">
        <v>40</v>
      </c>
      <c r="BB183" s="49" t="s">
        <v>99</v>
      </c>
      <c r="BC183" s="50" t="s">
        <v>84</v>
      </c>
      <c r="BD183" s="42"/>
      <c r="BE183" s="191"/>
      <c r="BG183" s="26"/>
      <c r="BH183" s="34"/>
      <c r="BI183" s="44">
        <f>F81</f>
        <v>68</v>
      </c>
      <c r="BJ183" s="45">
        <f>F92</f>
        <v>79</v>
      </c>
      <c r="BK183" s="45">
        <f>F70</f>
        <v>57</v>
      </c>
      <c r="BL183" s="45">
        <f>F23</f>
        <v>10</v>
      </c>
      <c r="BM183" s="45">
        <f>F37</f>
        <v>24</v>
      </c>
      <c r="BN183" s="45">
        <f>F21</f>
        <v>8</v>
      </c>
      <c r="BO183" s="45">
        <f>F58</f>
        <v>45</v>
      </c>
      <c r="BP183" s="45">
        <f>F60</f>
        <v>47</v>
      </c>
      <c r="BQ183" s="46">
        <f>F44</f>
        <v>31</v>
      </c>
      <c r="BR183" s="47">
        <f t="shared" si="178"/>
        <v>20049</v>
      </c>
      <c r="BS183" s="2"/>
      <c r="BT183" s="48" t="s">
        <v>59</v>
      </c>
      <c r="BU183" s="49" t="s">
        <v>86</v>
      </c>
      <c r="BV183" s="49" t="s">
        <v>34</v>
      </c>
      <c r="BW183" s="49" t="s">
        <v>95</v>
      </c>
      <c r="BX183" s="49" t="s">
        <v>22</v>
      </c>
      <c r="BY183" s="49" t="s">
        <v>52</v>
      </c>
      <c r="BZ183" s="49" t="s">
        <v>76</v>
      </c>
      <c r="CA183" s="49" t="s">
        <v>16</v>
      </c>
      <c r="CB183" s="50" t="s">
        <v>39</v>
      </c>
      <c r="CC183" s="42"/>
      <c r="CD183" s="191"/>
      <c r="CF183" s="26"/>
      <c r="CG183" s="34"/>
      <c r="CH183" s="44">
        <f>F81</f>
        <v>68</v>
      </c>
      <c r="CI183" s="45">
        <f>F88</f>
        <v>75</v>
      </c>
      <c r="CJ183" s="45">
        <f>F74</f>
        <v>61</v>
      </c>
      <c r="CK183" s="45">
        <f>F31</f>
        <v>18</v>
      </c>
      <c r="CL183" s="45">
        <f>F35</f>
        <v>22</v>
      </c>
      <c r="CM183" s="45">
        <f>F15</f>
        <v>2</v>
      </c>
      <c r="CN183" s="45">
        <f>F50</f>
        <v>37</v>
      </c>
      <c r="CO183" s="45">
        <f>F66</f>
        <v>53</v>
      </c>
      <c r="CP183" s="46">
        <f>F46</f>
        <v>33</v>
      </c>
      <c r="CQ183" s="47">
        <f t="shared" si="179"/>
        <v>20049</v>
      </c>
      <c r="CR183" s="2"/>
      <c r="CS183" s="48" t="s">
        <v>59</v>
      </c>
      <c r="CT183" s="49" t="s">
        <v>68</v>
      </c>
      <c r="CU183" s="49" t="s">
        <v>91</v>
      </c>
      <c r="CV183" s="49" t="s">
        <v>79</v>
      </c>
      <c r="CW183" s="49" t="s">
        <v>11</v>
      </c>
      <c r="CX183" s="49" t="s">
        <v>20</v>
      </c>
      <c r="CY183" s="49" t="s">
        <v>29</v>
      </c>
      <c r="CZ183" s="49" t="s">
        <v>38</v>
      </c>
      <c r="DA183" s="50" t="s">
        <v>50</v>
      </c>
      <c r="DB183" s="42"/>
      <c r="DC183" s="191"/>
      <c r="DE183" s="19"/>
      <c r="DF183" s="34"/>
      <c r="DG183" s="44">
        <f>F81</f>
        <v>68</v>
      </c>
      <c r="DH183" s="45">
        <f>F88</f>
        <v>75</v>
      </c>
      <c r="DI183" s="45">
        <f>F74</f>
        <v>61</v>
      </c>
      <c r="DJ183" s="45">
        <f>F23</f>
        <v>10</v>
      </c>
      <c r="DK183" s="45">
        <f>F39</f>
        <v>26</v>
      </c>
      <c r="DL183" s="45">
        <f>F19</f>
        <v>6</v>
      </c>
      <c r="DM183" s="45">
        <f>F58</f>
        <v>45</v>
      </c>
      <c r="DN183" s="45">
        <f>F62</f>
        <v>49</v>
      </c>
      <c r="DO183" s="46">
        <f>F42</f>
        <v>29</v>
      </c>
      <c r="DP183" s="47">
        <f t="shared" si="180"/>
        <v>20049</v>
      </c>
      <c r="DQ183" s="2"/>
      <c r="DR183" s="48" t="s">
        <v>59</v>
      </c>
      <c r="DS183" s="49" t="s">
        <v>68</v>
      </c>
      <c r="DT183" s="49" t="s">
        <v>91</v>
      </c>
      <c r="DU183" s="49" t="s">
        <v>95</v>
      </c>
      <c r="DV183" s="49" t="s">
        <v>63</v>
      </c>
      <c r="DW183" s="49" t="s">
        <v>72</v>
      </c>
      <c r="DX183" s="49" t="s">
        <v>76</v>
      </c>
      <c r="DY183" s="49" t="s">
        <v>99</v>
      </c>
      <c r="DZ183" s="50" t="s">
        <v>67</v>
      </c>
      <c r="EA183" s="42"/>
      <c r="EB183" s="24"/>
      <c r="ED183" s="26"/>
      <c r="EE183" s="34"/>
      <c r="EF183" s="44">
        <f>F81</f>
        <v>68</v>
      </c>
      <c r="EG183" s="45">
        <f>F92</f>
        <v>79</v>
      </c>
      <c r="EH183" s="45">
        <f>F70</f>
        <v>57</v>
      </c>
      <c r="EI183" s="45">
        <f>F31</f>
        <v>18</v>
      </c>
      <c r="EJ183" s="45">
        <f>F33</f>
        <v>20</v>
      </c>
      <c r="EK183" s="45">
        <f>F17</f>
        <v>4</v>
      </c>
      <c r="EL183" s="45">
        <f>F50</f>
        <v>37</v>
      </c>
      <c r="EM183" s="45">
        <f>F64</f>
        <v>51</v>
      </c>
      <c r="EN183" s="46">
        <f>F48</f>
        <v>35</v>
      </c>
      <c r="EO183" s="47">
        <f t="shared" si="181"/>
        <v>20049</v>
      </c>
      <c r="EP183" s="2"/>
      <c r="EQ183" s="48" t="s">
        <v>59</v>
      </c>
      <c r="ER183" s="49" t="s">
        <v>86</v>
      </c>
      <c r="ES183" s="49" t="s">
        <v>34</v>
      </c>
      <c r="ET183" s="49" t="s">
        <v>79</v>
      </c>
      <c r="EU183" s="49" t="s">
        <v>36</v>
      </c>
      <c r="EV183" s="49" t="s">
        <v>64</v>
      </c>
      <c r="EW183" s="49" t="s">
        <v>29</v>
      </c>
      <c r="EX183" s="49" t="s">
        <v>66</v>
      </c>
      <c r="EY183" s="50" t="s">
        <v>84</v>
      </c>
      <c r="EZ183" s="42"/>
      <c r="FA183" s="191"/>
      <c r="FC183" s="26"/>
      <c r="FD183" s="34"/>
      <c r="FE183" s="44">
        <f>F81</f>
        <v>68</v>
      </c>
      <c r="FF183" s="45">
        <f>F86</f>
        <v>73</v>
      </c>
      <c r="FG183" s="45">
        <f>F76</f>
        <v>63</v>
      </c>
      <c r="FH183" s="45">
        <f>F29</f>
        <v>16</v>
      </c>
      <c r="FI183" s="45">
        <f>F37</f>
        <v>24</v>
      </c>
      <c r="FJ183" s="45">
        <f>F15</f>
        <v>2</v>
      </c>
      <c r="FK183" s="45">
        <f>F52</f>
        <v>39</v>
      </c>
      <c r="FL183" s="45">
        <f>F66</f>
        <v>53</v>
      </c>
      <c r="FM183" s="46">
        <f>F44</f>
        <v>31</v>
      </c>
      <c r="FN183" s="47">
        <f t="shared" si="182"/>
        <v>20049</v>
      </c>
      <c r="FO183" s="2"/>
      <c r="FP183" s="48" t="s">
        <v>59</v>
      </c>
      <c r="FQ183" s="49" t="s">
        <v>60</v>
      </c>
      <c r="FR183" s="49" t="s">
        <v>61</v>
      </c>
      <c r="FS183" s="49" t="s">
        <v>21</v>
      </c>
      <c r="FT183" s="49" t="s">
        <v>22</v>
      </c>
      <c r="FU183" s="49" t="s">
        <v>20</v>
      </c>
      <c r="FV183" s="49" t="s">
        <v>40</v>
      </c>
      <c r="FW183" s="49" t="s">
        <v>38</v>
      </c>
      <c r="FX183" s="50" t="s">
        <v>39</v>
      </c>
      <c r="FY183" s="42"/>
      <c r="FZ183" s="191"/>
      <c r="GB183" s="26"/>
      <c r="GC183" s="34"/>
      <c r="GD183" s="44">
        <f>F81</f>
        <v>68</v>
      </c>
      <c r="GE183" s="45">
        <f>F94</f>
        <v>81</v>
      </c>
      <c r="GF183" s="45">
        <f>F68</f>
        <v>55</v>
      </c>
      <c r="GG183" s="45">
        <f>F25</f>
        <v>12</v>
      </c>
      <c r="GH183" s="45">
        <f>F35</f>
        <v>22</v>
      </c>
      <c r="GI183" s="45">
        <f>F21</f>
        <v>8</v>
      </c>
      <c r="GJ183" s="45">
        <f>F56</f>
        <v>43</v>
      </c>
      <c r="GK183" s="45">
        <f>F60</f>
        <v>47</v>
      </c>
      <c r="GL183" s="46">
        <f>F46</f>
        <v>33</v>
      </c>
      <c r="GM183" s="47">
        <f t="shared" si="183"/>
        <v>20049</v>
      </c>
      <c r="GN183" s="2"/>
      <c r="GO183" s="48" t="s">
        <v>59</v>
      </c>
      <c r="GP183" s="49" t="s">
        <v>13</v>
      </c>
      <c r="GQ183" s="49" t="s">
        <v>53</v>
      </c>
      <c r="GR183" s="49" t="s">
        <v>62</v>
      </c>
      <c r="GS183" s="49" t="s">
        <v>11</v>
      </c>
      <c r="GT183" s="49" t="s">
        <v>52</v>
      </c>
      <c r="GU183" s="49" t="s">
        <v>65</v>
      </c>
      <c r="GV183" s="49" t="s">
        <v>16</v>
      </c>
      <c r="GW183" s="50" t="s">
        <v>50</v>
      </c>
      <c r="GX183" s="42"/>
      <c r="GY183" s="191"/>
    </row>
    <row r="184" spans="9:207" x14ac:dyDescent="0.2">
      <c r="I184" s="19"/>
      <c r="J184" s="34"/>
      <c r="K184" s="44">
        <f>F15</f>
        <v>2</v>
      </c>
      <c r="L184" s="45">
        <f>F29</f>
        <v>16</v>
      </c>
      <c r="M184" s="45">
        <f>F37</f>
        <v>24</v>
      </c>
      <c r="N184" s="45">
        <f>F49</f>
        <v>36</v>
      </c>
      <c r="O184" s="45">
        <f>F54</f>
        <v>41</v>
      </c>
      <c r="P184" s="45">
        <f>F59</f>
        <v>46</v>
      </c>
      <c r="Q184" s="45">
        <f>F71</f>
        <v>58</v>
      </c>
      <c r="R184" s="45">
        <f>F79</f>
        <v>66</v>
      </c>
      <c r="S184" s="46">
        <f>F93</f>
        <v>80</v>
      </c>
      <c r="T184" s="47">
        <f t="shared" si="176"/>
        <v>20049</v>
      </c>
      <c r="U184" s="2"/>
      <c r="V184" s="48" t="s">
        <v>20</v>
      </c>
      <c r="W184" s="49" t="s">
        <v>21</v>
      </c>
      <c r="X184" s="49" t="s">
        <v>22</v>
      </c>
      <c r="Y184" s="49" t="s">
        <v>23</v>
      </c>
      <c r="Z184" s="49" t="s">
        <v>24</v>
      </c>
      <c r="AA184" s="49" t="s">
        <v>25</v>
      </c>
      <c r="AB184" s="49" t="s">
        <v>26</v>
      </c>
      <c r="AC184" s="49" t="s">
        <v>27</v>
      </c>
      <c r="AD184" s="50" t="s">
        <v>28</v>
      </c>
      <c r="AE184" s="42"/>
      <c r="AF184" s="24"/>
      <c r="AH184" s="26"/>
      <c r="AI184" s="34"/>
      <c r="AJ184" s="44">
        <f>F21</f>
        <v>8</v>
      </c>
      <c r="AK184" s="45">
        <f>F25</f>
        <v>12</v>
      </c>
      <c r="AL184" s="45">
        <f>F35</f>
        <v>22</v>
      </c>
      <c r="AM184" s="45">
        <f>F41</f>
        <v>28</v>
      </c>
      <c r="AN184" s="45">
        <f>F54</f>
        <v>41</v>
      </c>
      <c r="AO184" s="45">
        <f>F67</f>
        <v>54</v>
      </c>
      <c r="AP184" s="45">
        <f>F73</f>
        <v>60</v>
      </c>
      <c r="AQ184" s="45">
        <f>F83</f>
        <v>70</v>
      </c>
      <c r="AR184" s="46">
        <f>F87</f>
        <v>74</v>
      </c>
      <c r="AS184" s="47">
        <f t="shared" si="177"/>
        <v>20049</v>
      </c>
      <c r="AT184" s="2"/>
      <c r="AU184" s="48" t="s">
        <v>52</v>
      </c>
      <c r="AV184" s="49" t="s">
        <v>62</v>
      </c>
      <c r="AW184" s="49" t="s">
        <v>11</v>
      </c>
      <c r="AX184" s="49" t="s">
        <v>75</v>
      </c>
      <c r="AY184" s="49" t="s">
        <v>24</v>
      </c>
      <c r="AZ184" s="49" t="s">
        <v>30</v>
      </c>
      <c r="BA184" s="49" t="s">
        <v>87</v>
      </c>
      <c r="BB184" s="49" t="s">
        <v>43</v>
      </c>
      <c r="BC184" s="50" t="s">
        <v>97</v>
      </c>
      <c r="BD184" s="42"/>
      <c r="BE184" s="191"/>
      <c r="BG184" s="26"/>
      <c r="BH184" s="34"/>
      <c r="BI184" s="44">
        <f>F17</f>
        <v>4</v>
      </c>
      <c r="BJ184" s="45">
        <f>F31</f>
        <v>18</v>
      </c>
      <c r="BK184" s="45">
        <f>F33</f>
        <v>20</v>
      </c>
      <c r="BL184" s="45">
        <f>F43</f>
        <v>30</v>
      </c>
      <c r="BM184" s="45">
        <f>F54</f>
        <v>41</v>
      </c>
      <c r="BN184" s="45">
        <f>F65</f>
        <v>52</v>
      </c>
      <c r="BO184" s="45">
        <f>F75</f>
        <v>62</v>
      </c>
      <c r="BP184" s="45">
        <f>F77</f>
        <v>64</v>
      </c>
      <c r="BQ184" s="46">
        <f>F91</f>
        <v>78</v>
      </c>
      <c r="BR184" s="47">
        <f t="shared" si="178"/>
        <v>20049</v>
      </c>
      <c r="BS184" s="2"/>
      <c r="BT184" s="48" t="s">
        <v>64</v>
      </c>
      <c r="BU184" s="49" t="s">
        <v>79</v>
      </c>
      <c r="BV184" s="49" t="s">
        <v>36</v>
      </c>
      <c r="BW184" s="49" t="s">
        <v>93</v>
      </c>
      <c r="BX184" s="49" t="s">
        <v>24</v>
      </c>
      <c r="BY184" s="49" t="s">
        <v>56</v>
      </c>
      <c r="BZ184" s="49" t="s">
        <v>69</v>
      </c>
      <c r="CA184" s="49" t="s">
        <v>19</v>
      </c>
      <c r="CB184" s="50" t="s">
        <v>41</v>
      </c>
      <c r="CC184" s="42"/>
      <c r="CD184" s="191"/>
      <c r="CF184" s="26"/>
      <c r="CG184" s="34"/>
      <c r="CH184" s="44">
        <f>F19</f>
        <v>6</v>
      </c>
      <c r="CI184" s="45">
        <f>F23</f>
        <v>10</v>
      </c>
      <c r="CJ184" s="45">
        <f>F39</f>
        <v>26</v>
      </c>
      <c r="CK184" s="45">
        <f>F47</f>
        <v>34</v>
      </c>
      <c r="CL184" s="45">
        <f>F54</f>
        <v>41</v>
      </c>
      <c r="CM184" s="45">
        <f>F61</f>
        <v>48</v>
      </c>
      <c r="CN184" s="45">
        <f>F69</f>
        <v>56</v>
      </c>
      <c r="CO184" s="45">
        <f>F85</f>
        <v>72</v>
      </c>
      <c r="CP184" s="46">
        <f>F89</f>
        <v>76</v>
      </c>
      <c r="CQ184" s="47">
        <f t="shared" si="179"/>
        <v>20049</v>
      </c>
      <c r="CR184" s="2"/>
      <c r="CS184" s="48" t="s">
        <v>72</v>
      </c>
      <c r="CT184" s="49" t="s">
        <v>95</v>
      </c>
      <c r="CU184" s="49" t="s">
        <v>63</v>
      </c>
      <c r="CV184" s="49" t="s">
        <v>15</v>
      </c>
      <c r="CW184" s="49" t="s">
        <v>24</v>
      </c>
      <c r="CX184" s="49" t="s">
        <v>83</v>
      </c>
      <c r="CY184" s="49" t="s">
        <v>42</v>
      </c>
      <c r="CZ184" s="49" t="s">
        <v>54</v>
      </c>
      <c r="DA184" s="50" t="s">
        <v>33</v>
      </c>
      <c r="DB184" s="42"/>
      <c r="DC184" s="191"/>
      <c r="DE184" s="19"/>
      <c r="DF184" s="34"/>
      <c r="DG184" s="44">
        <f>F15</f>
        <v>2</v>
      </c>
      <c r="DH184" s="45">
        <f>F31</f>
        <v>18</v>
      </c>
      <c r="DI184" s="45">
        <f>F35</f>
        <v>22</v>
      </c>
      <c r="DJ184" s="45">
        <f>F47</f>
        <v>34</v>
      </c>
      <c r="DK184" s="45">
        <f>F54</f>
        <v>41</v>
      </c>
      <c r="DL184" s="45">
        <f>F61</f>
        <v>48</v>
      </c>
      <c r="DM184" s="45">
        <f>F73</f>
        <v>60</v>
      </c>
      <c r="DN184" s="45">
        <f>F77</f>
        <v>64</v>
      </c>
      <c r="DO184" s="46">
        <f>F93</f>
        <v>80</v>
      </c>
      <c r="DP184" s="47">
        <f t="shared" si="180"/>
        <v>20049</v>
      </c>
      <c r="DQ184" s="2"/>
      <c r="DR184" s="48" t="s">
        <v>20</v>
      </c>
      <c r="DS184" s="49" t="s">
        <v>79</v>
      </c>
      <c r="DT184" s="49" t="s">
        <v>11</v>
      </c>
      <c r="DU184" s="49" t="s">
        <v>15</v>
      </c>
      <c r="DV184" s="49" t="s">
        <v>24</v>
      </c>
      <c r="DW184" s="49" t="s">
        <v>83</v>
      </c>
      <c r="DX184" s="49" t="s">
        <v>87</v>
      </c>
      <c r="DY184" s="49" t="s">
        <v>19</v>
      </c>
      <c r="DZ184" s="50" t="s">
        <v>28</v>
      </c>
      <c r="EA184" s="42"/>
      <c r="EB184" s="24"/>
      <c r="ED184" s="26"/>
      <c r="EE184" s="34"/>
      <c r="EF184" s="44">
        <f>F21</f>
        <v>8</v>
      </c>
      <c r="EG184" s="45">
        <f>F23</f>
        <v>10</v>
      </c>
      <c r="EH184" s="45">
        <f>F37</f>
        <v>24</v>
      </c>
      <c r="EI184" s="45">
        <f>F43</f>
        <v>30</v>
      </c>
      <c r="EJ184" s="45">
        <f>F54</f>
        <v>41</v>
      </c>
      <c r="EK184" s="45">
        <f>F65</f>
        <v>52</v>
      </c>
      <c r="EL184" s="45">
        <f>F71</f>
        <v>58</v>
      </c>
      <c r="EM184" s="45">
        <f>F85</f>
        <v>72</v>
      </c>
      <c r="EN184" s="46">
        <f>F87</f>
        <v>74</v>
      </c>
      <c r="EO184" s="47">
        <f t="shared" si="181"/>
        <v>20049</v>
      </c>
      <c r="EP184" s="2"/>
      <c r="EQ184" s="48" t="s">
        <v>52</v>
      </c>
      <c r="ER184" s="49" t="s">
        <v>95</v>
      </c>
      <c r="ES184" s="49" t="s">
        <v>22</v>
      </c>
      <c r="ET184" s="49" t="s">
        <v>93</v>
      </c>
      <c r="EU184" s="49" t="s">
        <v>24</v>
      </c>
      <c r="EV184" s="49" t="s">
        <v>56</v>
      </c>
      <c r="EW184" s="49" t="s">
        <v>26</v>
      </c>
      <c r="EX184" s="49" t="s">
        <v>54</v>
      </c>
      <c r="EY184" s="50" t="s">
        <v>97</v>
      </c>
      <c r="EZ184" s="42"/>
      <c r="FA184" s="191"/>
      <c r="FC184" s="26"/>
      <c r="FD184" s="34"/>
      <c r="FE184" s="44">
        <f>F17</f>
        <v>4</v>
      </c>
      <c r="FF184" s="45">
        <f>F25</f>
        <v>12</v>
      </c>
      <c r="FG184" s="45">
        <f>F39</f>
        <v>26</v>
      </c>
      <c r="FH184" s="45">
        <f>F49</f>
        <v>36</v>
      </c>
      <c r="FI184" s="45">
        <f>F54</f>
        <v>41</v>
      </c>
      <c r="FJ184" s="45">
        <f>F59</f>
        <v>46</v>
      </c>
      <c r="FK184" s="45">
        <f>F69</f>
        <v>56</v>
      </c>
      <c r="FL184" s="45">
        <f>F83</f>
        <v>70</v>
      </c>
      <c r="FM184" s="46">
        <f>F91</f>
        <v>78</v>
      </c>
      <c r="FN184" s="47">
        <f t="shared" si="182"/>
        <v>20049</v>
      </c>
      <c r="FO184" s="2"/>
      <c r="FP184" s="48" t="s">
        <v>64</v>
      </c>
      <c r="FQ184" s="49" t="s">
        <v>62</v>
      </c>
      <c r="FR184" s="49" t="s">
        <v>63</v>
      </c>
      <c r="FS184" s="49" t="s">
        <v>23</v>
      </c>
      <c r="FT184" s="49" t="s">
        <v>24</v>
      </c>
      <c r="FU184" s="49" t="s">
        <v>25</v>
      </c>
      <c r="FV184" s="49" t="s">
        <v>42</v>
      </c>
      <c r="FW184" s="49" t="s">
        <v>43</v>
      </c>
      <c r="FX184" s="50" t="s">
        <v>41</v>
      </c>
      <c r="FY184" s="42"/>
      <c r="FZ184" s="191"/>
      <c r="GB184" s="26"/>
      <c r="GC184" s="34"/>
      <c r="GD184" s="44">
        <f>F19</f>
        <v>6</v>
      </c>
      <c r="GE184" s="45">
        <f>F29</f>
        <v>16</v>
      </c>
      <c r="GF184" s="45">
        <f>F33</f>
        <v>20</v>
      </c>
      <c r="GG184" s="45">
        <f>F41</f>
        <v>28</v>
      </c>
      <c r="GH184" s="45">
        <f>F54</f>
        <v>41</v>
      </c>
      <c r="GI184" s="45">
        <f>F67</f>
        <v>54</v>
      </c>
      <c r="GJ184" s="45">
        <f>F75</f>
        <v>62</v>
      </c>
      <c r="GK184" s="45">
        <f>F79</f>
        <v>66</v>
      </c>
      <c r="GL184" s="46">
        <f>F89</f>
        <v>76</v>
      </c>
      <c r="GM184" s="47">
        <f t="shared" si="183"/>
        <v>20049</v>
      </c>
      <c r="GN184" s="2"/>
      <c r="GO184" s="48" t="s">
        <v>72</v>
      </c>
      <c r="GP184" s="49" t="s">
        <v>21</v>
      </c>
      <c r="GQ184" s="49" t="s">
        <v>36</v>
      </c>
      <c r="GR184" s="49" t="s">
        <v>75</v>
      </c>
      <c r="GS184" s="49" t="s">
        <v>24</v>
      </c>
      <c r="GT184" s="49" t="s">
        <v>30</v>
      </c>
      <c r="GU184" s="49" t="s">
        <v>69</v>
      </c>
      <c r="GV184" s="49" t="s">
        <v>27</v>
      </c>
      <c r="GW184" s="50" t="s">
        <v>33</v>
      </c>
      <c r="GX184" s="42"/>
      <c r="GY184" s="191"/>
    </row>
    <row r="185" spans="9:207" x14ac:dyDescent="0.2">
      <c r="I185" s="19"/>
      <c r="J185" s="34"/>
      <c r="K185" s="44">
        <f>F66</f>
        <v>53</v>
      </c>
      <c r="L185" s="45">
        <f>F44</f>
        <v>31</v>
      </c>
      <c r="M185" s="45">
        <f>F52</f>
        <v>39</v>
      </c>
      <c r="N185" s="45">
        <f>F91</f>
        <v>78</v>
      </c>
      <c r="O185" s="45">
        <f>F69</f>
        <v>56</v>
      </c>
      <c r="P185" s="45">
        <f>F83</f>
        <v>70</v>
      </c>
      <c r="Q185" s="45">
        <f>F32</f>
        <v>19</v>
      </c>
      <c r="R185" s="45">
        <f>F22</f>
        <v>9</v>
      </c>
      <c r="S185" s="46">
        <f>F27</f>
        <v>14</v>
      </c>
      <c r="T185" s="47">
        <f t="shared" si="176"/>
        <v>20049</v>
      </c>
      <c r="U185" s="2"/>
      <c r="V185" s="48" t="s">
        <v>38</v>
      </c>
      <c r="W185" s="49" t="s">
        <v>39</v>
      </c>
      <c r="X185" s="49" t="s">
        <v>40</v>
      </c>
      <c r="Y185" s="49" t="s">
        <v>41</v>
      </c>
      <c r="Z185" s="49" t="s">
        <v>42</v>
      </c>
      <c r="AA185" s="49" t="s">
        <v>43</v>
      </c>
      <c r="AB185" s="49" t="s">
        <v>44</v>
      </c>
      <c r="AC185" s="49" t="s">
        <v>45</v>
      </c>
      <c r="AD185" s="50" t="s">
        <v>46</v>
      </c>
      <c r="AE185" s="42"/>
      <c r="AF185" s="24"/>
      <c r="AH185" s="26"/>
      <c r="AI185" s="34"/>
      <c r="AJ185" s="44">
        <f>F60</f>
        <v>47</v>
      </c>
      <c r="AK185" s="45">
        <f>F46</f>
        <v>33</v>
      </c>
      <c r="AL185" s="45">
        <f>F56</f>
        <v>43</v>
      </c>
      <c r="AM185" s="45">
        <f>F89</f>
        <v>76</v>
      </c>
      <c r="AN185" s="45">
        <f>F75</f>
        <v>62</v>
      </c>
      <c r="AO185" s="45">
        <f>F79</f>
        <v>66</v>
      </c>
      <c r="AP185" s="45">
        <f>F40</f>
        <v>27</v>
      </c>
      <c r="AQ185" s="45">
        <f>F14</f>
        <v>1</v>
      </c>
      <c r="AR185" s="46">
        <f>F27</f>
        <v>14</v>
      </c>
      <c r="AS185" s="47">
        <f t="shared" si="177"/>
        <v>20049</v>
      </c>
      <c r="AT185" s="2"/>
      <c r="AU185" s="48" t="s">
        <v>16</v>
      </c>
      <c r="AV185" s="49" t="s">
        <v>50</v>
      </c>
      <c r="AW185" s="49" t="s">
        <v>65</v>
      </c>
      <c r="AX185" s="49" t="s">
        <v>33</v>
      </c>
      <c r="AY185" s="49" t="s">
        <v>69</v>
      </c>
      <c r="AZ185" s="49" t="s">
        <v>27</v>
      </c>
      <c r="BA185" s="49" t="s">
        <v>96</v>
      </c>
      <c r="BB185" s="49" t="s">
        <v>81</v>
      </c>
      <c r="BC185" s="50" t="s">
        <v>46</v>
      </c>
      <c r="BD185" s="42"/>
      <c r="BE185" s="191"/>
      <c r="BG185" s="26"/>
      <c r="BH185" s="34"/>
      <c r="BI185" s="44">
        <f>F64</f>
        <v>51</v>
      </c>
      <c r="BJ185" s="45">
        <f>F48</f>
        <v>35</v>
      </c>
      <c r="BK185" s="45">
        <f>F50</f>
        <v>37</v>
      </c>
      <c r="BL185" s="45">
        <f>F87</f>
        <v>74</v>
      </c>
      <c r="BM185" s="45">
        <f>F71</f>
        <v>58</v>
      </c>
      <c r="BN185" s="45">
        <f>F85</f>
        <v>72</v>
      </c>
      <c r="BO185" s="45">
        <f>F38</f>
        <v>25</v>
      </c>
      <c r="BP185" s="45">
        <f>F16</f>
        <v>3</v>
      </c>
      <c r="BQ185" s="46">
        <f>F27</f>
        <v>14</v>
      </c>
      <c r="BR185" s="47">
        <f t="shared" si="178"/>
        <v>20049</v>
      </c>
      <c r="BS185" s="2"/>
      <c r="BT185" s="48" t="s">
        <v>66</v>
      </c>
      <c r="BU185" s="49" t="s">
        <v>84</v>
      </c>
      <c r="BV185" s="49" t="s">
        <v>29</v>
      </c>
      <c r="BW185" s="49" t="s">
        <v>97</v>
      </c>
      <c r="BX185" s="49" t="s">
        <v>26</v>
      </c>
      <c r="BY185" s="49" t="s">
        <v>54</v>
      </c>
      <c r="BZ185" s="49" t="s">
        <v>71</v>
      </c>
      <c r="CA185" s="49" t="s">
        <v>12</v>
      </c>
      <c r="CB185" s="50" t="s">
        <v>46</v>
      </c>
      <c r="CC185" s="42"/>
      <c r="CD185" s="191"/>
      <c r="CF185" s="26"/>
      <c r="CG185" s="34"/>
      <c r="CH185" s="44">
        <f>F62</f>
        <v>49</v>
      </c>
      <c r="CI185" s="45">
        <f>F42</f>
        <v>29</v>
      </c>
      <c r="CJ185" s="45">
        <f>F58</f>
        <v>45</v>
      </c>
      <c r="CK185" s="45">
        <f>F93</f>
        <v>80</v>
      </c>
      <c r="CL185" s="45">
        <f>F73</f>
        <v>60</v>
      </c>
      <c r="CM185" s="45">
        <f>F77</f>
        <v>64</v>
      </c>
      <c r="CN185" s="45">
        <f>F34</f>
        <v>21</v>
      </c>
      <c r="CO185" s="45">
        <f>F20</f>
        <v>7</v>
      </c>
      <c r="CP185" s="46">
        <f>F27</f>
        <v>14</v>
      </c>
      <c r="CQ185" s="47">
        <f t="shared" si="179"/>
        <v>20049</v>
      </c>
      <c r="CR185" s="2"/>
      <c r="CS185" s="48" t="s">
        <v>99</v>
      </c>
      <c r="CT185" s="49" t="s">
        <v>67</v>
      </c>
      <c r="CU185" s="49" t="s">
        <v>76</v>
      </c>
      <c r="CV185" s="49" t="s">
        <v>28</v>
      </c>
      <c r="CW185" s="49" t="s">
        <v>87</v>
      </c>
      <c r="CX185" s="49" t="s">
        <v>19</v>
      </c>
      <c r="CY185" s="49" t="s">
        <v>58</v>
      </c>
      <c r="CZ185" s="49" t="s">
        <v>37</v>
      </c>
      <c r="DA185" s="50" t="s">
        <v>46</v>
      </c>
      <c r="DB185" s="42"/>
      <c r="DC185" s="191"/>
      <c r="DE185" s="19"/>
      <c r="DF185" s="34"/>
      <c r="DG185" s="44">
        <f>F66</f>
        <v>53</v>
      </c>
      <c r="DH185" s="45">
        <f>F46</f>
        <v>33</v>
      </c>
      <c r="DI185" s="45">
        <f>F50</f>
        <v>37</v>
      </c>
      <c r="DJ185" s="45">
        <f>F89</f>
        <v>76</v>
      </c>
      <c r="DK185" s="45">
        <f>F69</f>
        <v>56</v>
      </c>
      <c r="DL185" s="45">
        <f>F85</f>
        <v>72</v>
      </c>
      <c r="DM185" s="45">
        <f>F34</f>
        <v>21</v>
      </c>
      <c r="DN185" s="45">
        <f>F20</f>
        <v>7</v>
      </c>
      <c r="DO185" s="46">
        <f>F27</f>
        <v>14</v>
      </c>
      <c r="DP185" s="47">
        <f t="shared" si="180"/>
        <v>20049</v>
      </c>
      <c r="DQ185" s="2"/>
      <c r="DR185" s="48" t="s">
        <v>38</v>
      </c>
      <c r="DS185" s="49" t="s">
        <v>50</v>
      </c>
      <c r="DT185" s="49" t="s">
        <v>29</v>
      </c>
      <c r="DU185" s="49" t="s">
        <v>33</v>
      </c>
      <c r="DV185" s="49" t="s">
        <v>42</v>
      </c>
      <c r="DW185" s="49" t="s">
        <v>54</v>
      </c>
      <c r="DX185" s="49" t="s">
        <v>58</v>
      </c>
      <c r="DY185" s="49" t="s">
        <v>37</v>
      </c>
      <c r="DZ185" s="50" t="s">
        <v>46</v>
      </c>
      <c r="EA185" s="42"/>
      <c r="EB185" s="24"/>
      <c r="ED185" s="26"/>
      <c r="EE185" s="34"/>
      <c r="EF185" s="44">
        <f>F60</f>
        <v>47</v>
      </c>
      <c r="EG185" s="45">
        <f>F44</f>
        <v>31</v>
      </c>
      <c r="EH185" s="45">
        <f>F58</f>
        <v>45</v>
      </c>
      <c r="EI185" s="45">
        <f>F91</f>
        <v>78</v>
      </c>
      <c r="EJ185" s="45">
        <f>F75</f>
        <v>62</v>
      </c>
      <c r="EK185" s="45">
        <f>F77</f>
        <v>64</v>
      </c>
      <c r="EL185" s="45">
        <f>F38</f>
        <v>25</v>
      </c>
      <c r="EM185" s="45">
        <f>F16</f>
        <v>3</v>
      </c>
      <c r="EN185" s="46">
        <f>F27</f>
        <v>14</v>
      </c>
      <c r="EO185" s="47">
        <f t="shared" si="181"/>
        <v>20049</v>
      </c>
      <c r="EP185" s="2"/>
      <c r="EQ185" s="48" t="s">
        <v>16</v>
      </c>
      <c r="ER185" s="49" t="s">
        <v>39</v>
      </c>
      <c r="ES185" s="49" t="s">
        <v>76</v>
      </c>
      <c r="ET185" s="49" t="s">
        <v>41</v>
      </c>
      <c r="EU185" s="49" t="s">
        <v>69</v>
      </c>
      <c r="EV185" s="49" t="s">
        <v>19</v>
      </c>
      <c r="EW185" s="49" t="s">
        <v>71</v>
      </c>
      <c r="EX185" s="49" t="s">
        <v>12</v>
      </c>
      <c r="EY185" s="50" t="s">
        <v>46</v>
      </c>
      <c r="EZ185" s="42"/>
      <c r="FA185" s="191"/>
      <c r="FC185" s="26"/>
      <c r="FD185" s="34"/>
      <c r="FE185" s="44">
        <f>F64</f>
        <v>51</v>
      </c>
      <c r="FF185" s="45">
        <f>F42</f>
        <v>29</v>
      </c>
      <c r="FG185" s="45">
        <f>F56</f>
        <v>43</v>
      </c>
      <c r="FH185" s="45">
        <f>F93</f>
        <v>80</v>
      </c>
      <c r="FI185" s="45">
        <f>F71</f>
        <v>58</v>
      </c>
      <c r="FJ185" s="45">
        <f>F79</f>
        <v>66</v>
      </c>
      <c r="FK185" s="45">
        <f>F32</f>
        <v>19</v>
      </c>
      <c r="FL185" s="45">
        <f>F22</f>
        <v>9</v>
      </c>
      <c r="FM185" s="46">
        <f>F27</f>
        <v>14</v>
      </c>
      <c r="FN185" s="47">
        <f t="shared" si="182"/>
        <v>20049</v>
      </c>
      <c r="FO185" s="2"/>
      <c r="FP185" s="48" t="s">
        <v>66</v>
      </c>
      <c r="FQ185" s="49" t="s">
        <v>67</v>
      </c>
      <c r="FR185" s="49" t="s">
        <v>65</v>
      </c>
      <c r="FS185" s="49" t="s">
        <v>28</v>
      </c>
      <c r="FT185" s="49" t="s">
        <v>26</v>
      </c>
      <c r="FU185" s="49" t="s">
        <v>27</v>
      </c>
      <c r="FV185" s="49" t="s">
        <v>44</v>
      </c>
      <c r="FW185" s="49" t="s">
        <v>45</v>
      </c>
      <c r="FX185" s="50" t="s">
        <v>46</v>
      </c>
      <c r="FY185" s="42"/>
      <c r="FZ185" s="191"/>
      <c r="GB185" s="26"/>
      <c r="GC185" s="34"/>
      <c r="GD185" s="44">
        <f>F62</f>
        <v>49</v>
      </c>
      <c r="GE185" s="45">
        <f>F48</f>
        <v>35</v>
      </c>
      <c r="GF185" s="45">
        <f>F52</f>
        <v>39</v>
      </c>
      <c r="GG185" s="45">
        <f>F87</f>
        <v>74</v>
      </c>
      <c r="GH185" s="45">
        <f>F73</f>
        <v>60</v>
      </c>
      <c r="GI185" s="45">
        <f>F83</f>
        <v>70</v>
      </c>
      <c r="GJ185" s="45">
        <f>F40</f>
        <v>27</v>
      </c>
      <c r="GK185" s="45">
        <f>F14</f>
        <v>1</v>
      </c>
      <c r="GL185" s="46">
        <f>F27</f>
        <v>14</v>
      </c>
      <c r="GM185" s="47">
        <f t="shared" si="183"/>
        <v>20049</v>
      </c>
      <c r="GN185" s="2"/>
      <c r="GO185" s="48" t="s">
        <v>99</v>
      </c>
      <c r="GP185" s="49" t="s">
        <v>84</v>
      </c>
      <c r="GQ185" s="49" t="s">
        <v>40</v>
      </c>
      <c r="GR185" s="49" t="s">
        <v>97</v>
      </c>
      <c r="GS185" s="49" t="s">
        <v>87</v>
      </c>
      <c r="GT185" s="49" t="s">
        <v>43</v>
      </c>
      <c r="GU185" s="49" t="s">
        <v>96</v>
      </c>
      <c r="GV185" s="49" t="s">
        <v>81</v>
      </c>
      <c r="GW185" s="50" t="s">
        <v>46</v>
      </c>
      <c r="GX185" s="42"/>
      <c r="GY185" s="191"/>
    </row>
    <row r="186" spans="9:207" x14ac:dyDescent="0.2">
      <c r="I186" s="19"/>
      <c r="J186" s="34"/>
      <c r="K186" s="44">
        <f>F46</f>
        <v>33</v>
      </c>
      <c r="L186" s="45">
        <f>F51</f>
        <v>38</v>
      </c>
      <c r="M186" s="45">
        <f>F65</f>
        <v>52</v>
      </c>
      <c r="N186" s="45">
        <f>F68</f>
        <v>55</v>
      </c>
      <c r="O186" s="45">
        <f>F85</f>
        <v>72</v>
      </c>
      <c r="P186" s="45">
        <f>F90</f>
        <v>77</v>
      </c>
      <c r="Q186" s="45">
        <f>F21</f>
        <v>8</v>
      </c>
      <c r="R186" s="45">
        <f>F26</f>
        <v>13</v>
      </c>
      <c r="S186" s="46">
        <f>F34</f>
        <v>21</v>
      </c>
      <c r="T186" s="47">
        <f t="shared" si="176"/>
        <v>20049</v>
      </c>
      <c r="U186" s="2"/>
      <c r="V186" s="48" t="s">
        <v>50</v>
      </c>
      <c r="W186" s="49" t="s">
        <v>51</v>
      </c>
      <c r="X186" s="49" t="s">
        <v>56</v>
      </c>
      <c r="Y186" s="49" t="s">
        <v>53</v>
      </c>
      <c r="Z186" s="49" t="s">
        <v>54</v>
      </c>
      <c r="AA186" s="49" t="s">
        <v>55</v>
      </c>
      <c r="AB186" s="49" t="s">
        <v>52</v>
      </c>
      <c r="AC186" s="49" t="s">
        <v>57</v>
      </c>
      <c r="AD186" s="50" t="s">
        <v>58</v>
      </c>
      <c r="AE186" s="42"/>
      <c r="AF186" s="24"/>
      <c r="AH186" s="26"/>
      <c r="AI186" s="34"/>
      <c r="AJ186" s="44">
        <f>F44</f>
        <v>31</v>
      </c>
      <c r="AK186" s="45">
        <f>F57</f>
        <v>44</v>
      </c>
      <c r="AL186" s="45">
        <f>F61</f>
        <v>48</v>
      </c>
      <c r="AM186" s="45">
        <f>F76</f>
        <v>63</v>
      </c>
      <c r="AN186" s="45">
        <f>F77</f>
        <v>64</v>
      </c>
      <c r="AO186" s="45">
        <f>F90</f>
        <v>77</v>
      </c>
      <c r="AP186" s="45">
        <f>F15</f>
        <v>2</v>
      </c>
      <c r="AQ186" s="45">
        <f>F28</f>
        <v>15</v>
      </c>
      <c r="AR186" s="46">
        <f>F38</f>
        <v>25</v>
      </c>
      <c r="AS186" s="47">
        <f t="shared" si="177"/>
        <v>20049</v>
      </c>
      <c r="AT186" s="2"/>
      <c r="AU186" s="48" t="s">
        <v>39</v>
      </c>
      <c r="AV186" s="49" t="s">
        <v>98</v>
      </c>
      <c r="AW186" s="49" t="s">
        <v>83</v>
      </c>
      <c r="AX186" s="49" t="s">
        <v>61</v>
      </c>
      <c r="AY186" s="49" t="s">
        <v>19</v>
      </c>
      <c r="AZ186" s="49" t="s">
        <v>55</v>
      </c>
      <c r="BA186" s="49" t="s">
        <v>20</v>
      </c>
      <c r="BB186" s="49" t="s">
        <v>31</v>
      </c>
      <c r="BC186" s="50" t="s">
        <v>71</v>
      </c>
      <c r="BD186" s="42"/>
      <c r="BE186" s="191"/>
      <c r="BG186" s="26"/>
      <c r="BH186" s="34"/>
      <c r="BI186" s="44">
        <f>F42</f>
        <v>29</v>
      </c>
      <c r="BJ186" s="45">
        <f>F53</f>
        <v>40</v>
      </c>
      <c r="BK186" s="45">
        <f>F67</f>
        <v>54</v>
      </c>
      <c r="BL186" s="45">
        <f>F74</f>
        <v>61</v>
      </c>
      <c r="BM186" s="45">
        <f>F79</f>
        <v>66</v>
      </c>
      <c r="BN186" s="45">
        <f>F90</f>
        <v>77</v>
      </c>
      <c r="BO186" s="45">
        <f>F19</f>
        <v>6</v>
      </c>
      <c r="BP186" s="45">
        <f>F30</f>
        <v>17</v>
      </c>
      <c r="BQ186" s="46">
        <f>F32</f>
        <v>19</v>
      </c>
      <c r="BR186" s="47">
        <f t="shared" si="178"/>
        <v>20049</v>
      </c>
      <c r="BS186" s="2"/>
      <c r="BT186" s="48" t="s">
        <v>67</v>
      </c>
      <c r="BU186" s="49" t="s">
        <v>82</v>
      </c>
      <c r="BV186" s="49" t="s">
        <v>30</v>
      </c>
      <c r="BW186" s="49" t="s">
        <v>91</v>
      </c>
      <c r="BX186" s="49" t="s">
        <v>27</v>
      </c>
      <c r="BY186" s="49" t="s">
        <v>55</v>
      </c>
      <c r="BZ186" s="49" t="s">
        <v>72</v>
      </c>
      <c r="CA186" s="49" t="s">
        <v>17</v>
      </c>
      <c r="CB186" s="50" t="s">
        <v>44</v>
      </c>
      <c r="CC186" s="42"/>
      <c r="CD186" s="191"/>
      <c r="CF186" s="26"/>
      <c r="CG186" s="34"/>
      <c r="CH186" s="44">
        <f>F48</f>
        <v>35</v>
      </c>
      <c r="CI186" s="45">
        <f>F55</f>
        <v>42</v>
      </c>
      <c r="CJ186" s="45">
        <f>F59</f>
        <v>46</v>
      </c>
      <c r="CK186" s="45">
        <f>F70</f>
        <v>57</v>
      </c>
      <c r="CL186" s="45">
        <f>F83</f>
        <v>70</v>
      </c>
      <c r="CM186" s="45">
        <f>F90</f>
        <v>77</v>
      </c>
      <c r="CN186" s="45">
        <f>F17</f>
        <v>4</v>
      </c>
      <c r="CO186" s="45">
        <f>F24</f>
        <v>11</v>
      </c>
      <c r="CP186" s="46">
        <f>F40</f>
        <v>27</v>
      </c>
      <c r="CQ186" s="47">
        <f t="shared" si="179"/>
        <v>20049</v>
      </c>
      <c r="CR186" s="2"/>
      <c r="CS186" s="48" t="s">
        <v>84</v>
      </c>
      <c r="CT186" s="49" t="s">
        <v>14</v>
      </c>
      <c r="CU186" s="49" t="s">
        <v>25</v>
      </c>
      <c r="CV186" s="49" t="s">
        <v>34</v>
      </c>
      <c r="CW186" s="49" t="s">
        <v>43</v>
      </c>
      <c r="CX186" s="49" t="s">
        <v>55</v>
      </c>
      <c r="CY186" s="49" t="s">
        <v>64</v>
      </c>
      <c r="CZ186" s="49" t="s">
        <v>73</v>
      </c>
      <c r="DA186" s="50" t="s">
        <v>96</v>
      </c>
      <c r="DB186" s="42"/>
      <c r="DC186" s="191"/>
      <c r="DE186" s="19"/>
      <c r="DF186" s="34"/>
      <c r="DG186" s="44">
        <f>F44</f>
        <v>31</v>
      </c>
      <c r="DH186" s="45">
        <f>F51</f>
        <v>38</v>
      </c>
      <c r="DI186" s="45">
        <f>F67</f>
        <v>54</v>
      </c>
      <c r="DJ186" s="45">
        <f>F70</f>
        <v>57</v>
      </c>
      <c r="DK186" s="45">
        <f>F83</f>
        <v>70</v>
      </c>
      <c r="DL186" s="45">
        <f>F90</f>
        <v>77</v>
      </c>
      <c r="DM186" s="45">
        <f>F21</f>
        <v>8</v>
      </c>
      <c r="DN186" s="45">
        <f>F28</f>
        <v>15</v>
      </c>
      <c r="DO186" s="46">
        <f>F32</f>
        <v>19</v>
      </c>
      <c r="DP186" s="47">
        <f t="shared" si="180"/>
        <v>20049</v>
      </c>
      <c r="DQ186" s="2"/>
      <c r="DR186" s="48" t="s">
        <v>39</v>
      </c>
      <c r="DS186" s="49" t="s">
        <v>51</v>
      </c>
      <c r="DT186" s="49" t="s">
        <v>30</v>
      </c>
      <c r="DU186" s="49" t="s">
        <v>34</v>
      </c>
      <c r="DV186" s="49" t="s">
        <v>43</v>
      </c>
      <c r="DW186" s="49" t="s">
        <v>55</v>
      </c>
      <c r="DX186" s="49" t="s">
        <v>52</v>
      </c>
      <c r="DY186" s="49" t="s">
        <v>31</v>
      </c>
      <c r="DZ186" s="50" t="s">
        <v>44</v>
      </c>
      <c r="EA186" s="42"/>
      <c r="EB186" s="24"/>
      <c r="ED186" s="26"/>
      <c r="EE186" s="34"/>
      <c r="EF186" s="44">
        <f>F46</f>
        <v>33</v>
      </c>
      <c r="EG186" s="45">
        <f>F57</f>
        <v>44</v>
      </c>
      <c r="EH186" s="45">
        <f>F59</f>
        <v>46</v>
      </c>
      <c r="EI186" s="45">
        <f>F74</f>
        <v>61</v>
      </c>
      <c r="EJ186" s="45">
        <f>F79</f>
        <v>66</v>
      </c>
      <c r="EK186" s="45">
        <f>F90</f>
        <v>77</v>
      </c>
      <c r="EL186" s="45">
        <f>F15</f>
        <v>2</v>
      </c>
      <c r="EM186" s="45">
        <f>F26</f>
        <v>13</v>
      </c>
      <c r="EN186" s="46">
        <f>F40</f>
        <v>27</v>
      </c>
      <c r="EO186" s="47">
        <f t="shared" si="181"/>
        <v>20049</v>
      </c>
      <c r="EP186" s="2"/>
      <c r="EQ186" s="48" t="s">
        <v>50</v>
      </c>
      <c r="ER186" s="49" t="s">
        <v>98</v>
      </c>
      <c r="ES186" s="49" t="s">
        <v>25</v>
      </c>
      <c r="ET186" s="49" t="s">
        <v>91</v>
      </c>
      <c r="EU186" s="49" t="s">
        <v>27</v>
      </c>
      <c r="EV186" s="49" t="s">
        <v>55</v>
      </c>
      <c r="EW186" s="49" t="s">
        <v>20</v>
      </c>
      <c r="EX186" s="49" t="s">
        <v>57</v>
      </c>
      <c r="EY186" s="50" t="s">
        <v>96</v>
      </c>
      <c r="EZ186" s="42"/>
      <c r="FA186" s="191"/>
      <c r="FC186" s="26"/>
      <c r="FD186" s="34"/>
      <c r="FE186" s="44">
        <f>F48</f>
        <v>35</v>
      </c>
      <c r="FF186" s="45">
        <f>F53</f>
        <v>40</v>
      </c>
      <c r="FG186" s="45">
        <f>F61</f>
        <v>48</v>
      </c>
      <c r="FH186" s="45">
        <f>F68</f>
        <v>55</v>
      </c>
      <c r="FI186" s="45">
        <f>F85</f>
        <v>72</v>
      </c>
      <c r="FJ186" s="45">
        <f>F90</f>
        <v>77</v>
      </c>
      <c r="FK186" s="45">
        <f>F19</f>
        <v>6</v>
      </c>
      <c r="FL186" s="45">
        <f>F24</f>
        <v>11</v>
      </c>
      <c r="FM186" s="46">
        <f>F38</f>
        <v>25</v>
      </c>
      <c r="FN186" s="47">
        <f t="shared" si="182"/>
        <v>20049</v>
      </c>
      <c r="FO186" s="2"/>
      <c r="FP186" s="48" t="s">
        <v>84</v>
      </c>
      <c r="FQ186" s="49" t="s">
        <v>82</v>
      </c>
      <c r="FR186" s="49" t="s">
        <v>83</v>
      </c>
      <c r="FS186" s="49" t="s">
        <v>53</v>
      </c>
      <c r="FT186" s="49" t="s">
        <v>54</v>
      </c>
      <c r="FU186" s="49" t="s">
        <v>55</v>
      </c>
      <c r="FV186" s="49" t="s">
        <v>72</v>
      </c>
      <c r="FW186" s="49" t="s">
        <v>73</v>
      </c>
      <c r="FX186" s="50" t="s">
        <v>71</v>
      </c>
      <c r="FY186" s="42"/>
      <c r="FZ186" s="191"/>
      <c r="GB186" s="26"/>
      <c r="GC186" s="34"/>
      <c r="GD186" s="44">
        <f>F42</f>
        <v>29</v>
      </c>
      <c r="GE186" s="45">
        <f>F55</f>
        <v>42</v>
      </c>
      <c r="GF186" s="45">
        <f>F65</f>
        <v>52</v>
      </c>
      <c r="GG186" s="45">
        <f>F76</f>
        <v>63</v>
      </c>
      <c r="GH186" s="45">
        <f>F77</f>
        <v>64</v>
      </c>
      <c r="GI186" s="45">
        <f>F90</f>
        <v>77</v>
      </c>
      <c r="GJ186" s="45">
        <f>F17</f>
        <v>4</v>
      </c>
      <c r="GK186" s="45">
        <f>F30</f>
        <v>17</v>
      </c>
      <c r="GL186" s="46">
        <f>F34</f>
        <v>21</v>
      </c>
      <c r="GM186" s="47">
        <f t="shared" si="183"/>
        <v>20049</v>
      </c>
      <c r="GN186" s="2"/>
      <c r="GO186" s="48" t="s">
        <v>67</v>
      </c>
      <c r="GP186" s="49" t="s">
        <v>14</v>
      </c>
      <c r="GQ186" s="49" t="s">
        <v>56</v>
      </c>
      <c r="GR186" s="49" t="s">
        <v>61</v>
      </c>
      <c r="GS186" s="49" t="s">
        <v>19</v>
      </c>
      <c r="GT186" s="49" t="s">
        <v>55</v>
      </c>
      <c r="GU186" s="49" t="s">
        <v>64</v>
      </c>
      <c r="GV186" s="49" t="s">
        <v>17</v>
      </c>
      <c r="GW186" s="50" t="s">
        <v>58</v>
      </c>
      <c r="GX186" s="42"/>
      <c r="GY186" s="191"/>
    </row>
    <row r="187" spans="9:207" x14ac:dyDescent="0.2">
      <c r="I187" s="19"/>
      <c r="J187" s="34"/>
      <c r="K187" s="44">
        <f>F88</f>
        <v>75</v>
      </c>
      <c r="L187" s="45">
        <f>F75</f>
        <v>62</v>
      </c>
      <c r="M187" s="45">
        <f>F80</f>
        <v>67</v>
      </c>
      <c r="N187" s="45">
        <f>F38</f>
        <v>25</v>
      </c>
      <c r="O187" s="45">
        <f>F19</f>
        <v>6</v>
      </c>
      <c r="P187" s="45">
        <f>F24</f>
        <v>11</v>
      </c>
      <c r="Q187" s="45">
        <f>F63</f>
        <v>50</v>
      </c>
      <c r="R187" s="45">
        <f>F41</f>
        <v>28</v>
      </c>
      <c r="S187" s="46">
        <f>F58</f>
        <v>45</v>
      </c>
      <c r="T187" s="47">
        <f t="shared" si="176"/>
        <v>20049</v>
      </c>
      <c r="U187" s="2"/>
      <c r="V187" s="48" t="s">
        <v>68</v>
      </c>
      <c r="W187" s="49" t="s">
        <v>69</v>
      </c>
      <c r="X187" s="49" t="s">
        <v>70</v>
      </c>
      <c r="Y187" s="49" t="s">
        <v>71</v>
      </c>
      <c r="Z187" s="49" t="s">
        <v>72</v>
      </c>
      <c r="AA187" s="49" t="s">
        <v>73</v>
      </c>
      <c r="AB187" s="49" t="s">
        <v>74</v>
      </c>
      <c r="AC187" s="49" t="s">
        <v>75</v>
      </c>
      <c r="AD187" s="50" t="s">
        <v>76</v>
      </c>
      <c r="AE187" s="42"/>
      <c r="AF187" s="24"/>
      <c r="AH187" s="26"/>
      <c r="AI187" s="34"/>
      <c r="AJ187" s="44">
        <f>F92</f>
        <v>79</v>
      </c>
      <c r="AK187" s="45">
        <f>F69</f>
        <v>56</v>
      </c>
      <c r="AL187" s="45">
        <f>F82</f>
        <v>69</v>
      </c>
      <c r="AM187" s="45">
        <f>F34</f>
        <v>21</v>
      </c>
      <c r="AN187" s="45">
        <f>F17</f>
        <v>4</v>
      </c>
      <c r="AO187" s="45">
        <f>F30</f>
        <v>17</v>
      </c>
      <c r="AP187" s="45">
        <f>F63</f>
        <v>50</v>
      </c>
      <c r="AQ187" s="45">
        <f>F49</f>
        <v>36</v>
      </c>
      <c r="AR187" s="46">
        <f>F50</f>
        <v>37</v>
      </c>
      <c r="AS187" s="47">
        <f t="shared" si="177"/>
        <v>20049</v>
      </c>
      <c r="AT187" s="2"/>
      <c r="AU187" s="48" t="s">
        <v>86</v>
      </c>
      <c r="AV187" s="49" t="s">
        <v>42</v>
      </c>
      <c r="AW187" s="49" t="s">
        <v>92</v>
      </c>
      <c r="AX187" s="49" t="s">
        <v>58</v>
      </c>
      <c r="AY187" s="49" t="s">
        <v>64</v>
      </c>
      <c r="AZ187" s="49" t="s">
        <v>17</v>
      </c>
      <c r="BA187" s="49" t="s">
        <v>74</v>
      </c>
      <c r="BB187" s="49" t="s">
        <v>23</v>
      </c>
      <c r="BC187" s="50" t="s">
        <v>29</v>
      </c>
      <c r="BD187" s="42"/>
      <c r="BE187" s="191"/>
      <c r="BG187" s="26"/>
      <c r="BH187" s="34"/>
      <c r="BI187" s="44">
        <f>F86</f>
        <v>73</v>
      </c>
      <c r="BJ187" s="45">
        <f>F73</f>
        <v>60</v>
      </c>
      <c r="BK187" s="45">
        <f>F84</f>
        <v>71</v>
      </c>
      <c r="BL187" s="45">
        <f>F40</f>
        <v>27</v>
      </c>
      <c r="BM187" s="45">
        <f>F15</f>
        <v>2</v>
      </c>
      <c r="BN187" s="45">
        <f>F26</f>
        <v>13</v>
      </c>
      <c r="BO187" s="45">
        <f>F63</f>
        <v>50</v>
      </c>
      <c r="BP187" s="45">
        <f>F47</f>
        <v>34</v>
      </c>
      <c r="BQ187" s="46">
        <f>F52</f>
        <v>39</v>
      </c>
      <c r="BR187" s="47">
        <f t="shared" si="178"/>
        <v>20049</v>
      </c>
      <c r="BS187" s="2"/>
      <c r="BT187" s="48" t="s">
        <v>60</v>
      </c>
      <c r="BU187" s="49" t="s">
        <v>87</v>
      </c>
      <c r="BV187" s="49" t="s">
        <v>32</v>
      </c>
      <c r="BW187" s="49" t="s">
        <v>96</v>
      </c>
      <c r="BX187" s="49" t="s">
        <v>20</v>
      </c>
      <c r="BY187" s="49" t="s">
        <v>57</v>
      </c>
      <c r="BZ187" s="49" t="s">
        <v>74</v>
      </c>
      <c r="CA187" s="49" t="s">
        <v>15</v>
      </c>
      <c r="CB187" s="50" t="s">
        <v>40</v>
      </c>
      <c r="CC187" s="42"/>
      <c r="CD187" s="191"/>
      <c r="CF187" s="26"/>
      <c r="CG187" s="34"/>
      <c r="CH187" s="44">
        <f>F94</f>
        <v>81</v>
      </c>
      <c r="CI187" s="45">
        <f>F71</f>
        <v>58</v>
      </c>
      <c r="CJ187" s="45">
        <f>F78</f>
        <v>65</v>
      </c>
      <c r="CK187" s="45">
        <f>F32</f>
        <v>19</v>
      </c>
      <c r="CL187" s="45">
        <f>F21</f>
        <v>8</v>
      </c>
      <c r="CM187" s="45">
        <f>F28</f>
        <v>15</v>
      </c>
      <c r="CN187" s="45">
        <f>F63</f>
        <v>50</v>
      </c>
      <c r="CO187" s="45">
        <f>F43</f>
        <v>30</v>
      </c>
      <c r="CP187" s="46">
        <f>F56</f>
        <v>43</v>
      </c>
      <c r="CQ187" s="47">
        <f t="shared" si="179"/>
        <v>20049</v>
      </c>
      <c r="CR187" s="2"/>
      <c r="CS187" s="48" t="s">
        <v>13</v>
      </c>
      <c r="CT187" s="49" t="s">
        <v>26</v>
      </c>
      <c r="CU187" s="49" t="s">
        <v>85</v>
      </c>
      <c r="CV187" s="49" t="s">
        <v>44</v>
      </c>
      <c r="CW187" s="49" t="s">
        <v>52</v>
      </c>
      <c r="CX187" s="49" t="s">
        <v>31</v>
      </c>
      <c r="CY187" s="49" t="s">
        <v>74</v>
      </c>
      <c r="CZ187" s="49" t="s">
        <v>93</v>
      </c>
      <c r="DA187" s="50" t="s">
        <v>65</v>
      </c>
      <c r="DB187" s="42"/>
      <c r="DC187" s="191"/>
      <c r="DE187" s="19"/>
      <c r="DF187" s="34"/>
      <c r="DG187" s="44">
        <f>F86</f>
        <v>73</v>
      </c>
      <c r="DH187" s="45">
        <f>F75</f>
        <v>62</v>
      </c>
      <c r="DI187" s="45">
        <f>F82</f>
        <v>69</v>
      </c>
      <c r="DJ187" s="45">
        <f>F40</f>
        <v>27</v>
      </c>
      <c r="DK187" s="45">
        <f>F17</f>
        <v>4</v>
      </c>
      <c r="DL187" s="45">
        <f>F24</f>
        <v>11</v>
      </c>
      <c r="DM187" s="45">
        <f>F63</f>
        <v>50</v>
      </c>
      <c r="DN187" s="45">
        <f>F43</f>
        <v>30</v>
      </c>
      <c r="DO187" s="46">
        <f>F56</f>
        <v>43</v>
      </c>
      <c r="DP187" s="47">
        <f t="shared" si="180"/>
        <v>20049</v>
      </c>
      <c r="DQ187" s="2"/>
      <c r="DR187" s="48" t="s">
        <v>60</v>
      </c>
      <c r="DS187" s="49" t="s">
        <v>69</v>
      </c>
      <c r="DT187" s="49" t="s">
        <v>92</v>
      </c>
      <c r="DU187" s="49" t="s">
        <v>96</v>
      </c>
      <c r="DV187" s="49" t="s">
        <v>64</v>
      </c>
      <c r="DW187" s="49" t="s">
        <v>73</v>
      </c>
      <c r="DX187" s="49" t="s">
        <v>74</v>
      </c>
      <c r="DY187" s="49" t="s">
        <v>93</v>
      </c>
      <c r="DZ187" s="50" t="s">
        <v>65</v>
      </c>
      <c r="EA187" s="42"/>
      <c r="EB187" s="24"/>
      <c r="ED187" s="26"/>
      <c r="EE187" s="34"/>
      <c r="EF187" s="44">
        <f>F94</f>
        <v>81</v>
      </c>
      <c r="EG187" s="45">
        <f>F69</f>
        <v>56</v>
      </c>
      <c r="EH187" s="45">
        <f>F80</f>
        <v>67</v>
      </c>
      <c r="EI187" s="45">
        <f>F32</f>
        <v>19</v>
      </c>
      <c r="EJ187" s="45">
        <f>F19</f>
        <v>6</v>
      </c>
      <c r="EK187" s="45">
        <f>F30</f>
        <v>17</v>
      </c>
      <c r="EL187" s="45">
        <f>F63</f>
        <v>50</v>
      </c>
      <c r="EM187" s="45">
        <f>F47</f>
        <v>34</v>
      </c>
      <c r="EN187" s="46">
        <f>F52</f>
        <v>39</v>
      </c>
      <c r="EO187" s="47">
        <f t="shared" si="181"/>
        <v>20049</v>
      </c>
      <c r="EP187" s="2"/>
      <c r="EQ187" s="48" t="s">
        <v>13</v>
      </c>
      <c r="ER187" s="49" t="s">
        <v>42</v>
      </c>
      <c r="ES187" s="49" t="s">
        <v>70</v>
      </c>
      <c r="ET187" s="49" t="s">
        <v>44</v>
      </c>
      <c r="EU187" s="49" t="s">
        <v>72</v>
      </c>
      <c r="EV187" s="49" t="s">
        <v>17</v>
      </c>
      <c r="EW187" s="49" t="s">
        <v>74</v>
      </c>
      <c r="EX187" s="49" t="s">
        <v>15</v>
      </c>
      <c r="EY187" s="50" t="s">
        <v>40</v>
      </c>
      <c r="EZ187" s="42"/>
      <c r="FA187" s="191"/>
      <c r="FC187" s="26"/>
      <c r="FD187" s="34"/>
      <c r="FE187" s="44">
        <f>F92</f>
        <v>79</v>
      </c>
      <c r="FF187" s="45">
        <f>F73</f>
        <v>60</v>
      </c>
      <c r="FG187" s="45">
        <f>F78</f>
        <v>65</v>
      </c>
      <c r="FH187" s="45">
        <f>F34</f>
        <v>21</v>
      </c>
      <c r="FI187" s="45">
        <f>F21</f>
        <v>8</v>
      </c>
      <c r="FJ187" s="45">
        <f>F26</f>
        <v>13</v>
      </c>
      <c r="FK187" s="45">
        <f>F63</f>
        <v>50</v>
      </c>
      <c r="FL187" s="45">
        <f>F41</f>
        <v>28</v>
      </c>
      <c r="FM187" s="46">
        <f>F58</f>
        <v>45</v>
      </c>
      <c r="FN187" s="47">
        <f t="shared" si="182"/>
        <v>20049</v>
      </c>
      <c r="FO187" s="2"/>
      <c r="FP187" s="48" t="s">
        <v>86</v>
      </c>
      <c r="FQ187" s="49" t="s">
        <v>87</v>
      </c>
      <c r="FR187" s="49" t="s">
        <v>85</v>
      </c>
      <c r="FS187" s="49" t="s">
        <v>58</v>
      </c>
      <c r="FT187" s="49" t="s">
        <v>52</v>
      </c>
      <c r="FU187" s="49" t="s">
        <v>57</v>
      </c>
      <c r="FV187" s="49" t="s">
        <v>74</v>
      </c>
      <c r="FW187" s="49" t="s">
        <v>75</v>
      </c>
      <c r="FX187" s="50" t="s">
        <v>76</v>
      </c>
      <c r="FY187" s="42"/>
      <c r="FZ187" s="191"/>
      <c r="GB187" s="26"/>
      <c r="GC187" s="34"/>
      <c r="GD187" s="44">
        <f>F88</f>
        <v>75</v>
      </c>
      <c r="GE187" s="45">
        <f>F71</f>
        <v>58</v>
      </c>
      <c r="GF187" s="45">
        <f>F84</f>
        <v>71</v>
      </c>
      <c r="GG187" s="45">
        <f>F38</f>
        <v>25</v>
      </c>
      <c r="GH187" s="45">
        <f>F15</f>
        <v>2</v>
      </c>
      <c r="GI187" s="45">
        <f>F28</f>
        <v>15</v>
      </c>
      <c r="GJ187" s="45">
        <f>F63</f>
        <v>50</v>
      </c>
      <c r="GK187" s="45">
        <f>F49</f>
        <v>36</v>
      </c>
      <c r="GL187" s="46">
        <f>F50</f>
        <v>37</v>
      </c>
      <c r="GM187" s="47">
        <f t="shared" si="183"/>
        <v>20049</v>
      </c>
      <c r="GN187" s="2"/>
      <c r="GO187" s="48" t="s">
        <v>68</v>
      </c>
      <c r="GP187" s="49" t="s">
        <v>26</v>
      </c>
      <c r="GQ187" s="49" t="s">
        <v>32</v>
      </c>
      <c r="GR187" s="49" t="s">
        <v>71</v>
      </c>
      <c r="GS187" s="49" t="s">
        <v>20</v>
      </c>
      <c r="GT187" s="49" t="s">
        <v>31</v>
      </c>
      <c r="GU187" s="49" t="s">
        <v>74</v>
      </c>
      <c r="GV187" s="49" t="s">
        <v>23</v>
      </c>
      <c r="GW187" s="50" t="s">
        <v>29</v>
      </c>
      <c r="GX187" s="42"/>
      <c r="GY187" s="191"/>
    </row>
    <row r="188" spans="9:207" ht="12.75" thickBot="1" x14ac:dyDescent="0.25">
      <c r="I188" s="58"/>
      <c r="J188" s="34"/>
      <c r="K188" s="59">
        <f>F31</f>
        <v>18</v>
      </c>
      <c r="L188" s="60">
        <f>F36</f>
        <v>23</v>
      </c>
      <c r="M188" s="60">
        <f>F14</f>
        <v>1</v>
      </c>
      <c r="N188" s="60">
        <f>F53</f>
        <v>40</v>
      </c>
      <c r="O188" s="60">
        <f>F61</f>
        <v>48</v>
      </c>
      <c r="P188" s="60">
        <f>F48</f>
        <v>35</v>
      </c>
      <c r="Q188" s="60">
        <f>F78</f>
        <v>65</v>
      </c>
      <c r="R188" s="60">
        <f>F92</f>
        <v>79</v>
      </c>
      <c r="S188" s="61">
        <f>F73</f>
        <v>60</v>
      </c>
      <c r="T188" s="47">
        <f t="shared" si="176"/>
        <v>20049</v>
      </c>
      <c r="U188" s="2"/>
      <c r="V188" s="63" t="s">
        <v>79</v>
      </c>
      <c r="W188" s="64" t="s">
        <v>80</v>
      </c>
      <c r="X188" s="64" t="s">
        <v>81</v>
      </c>
      <c r="Y188" s="64" t="s">
        <v>82</v>
      </c>
      <c r="Z188" s="64" t="s">
        <v>83</v>
      </c>
      <c r="AA188" s="64" t="s">
        <v>84</v>
      </c>
      <c r="AB188" s="64" t="s">
        <v>85</v>
      </c>
      <c r="AC188" s="64" t="s">
        <v>86</v>
      </c>
      <c r="AD188" s="65" t="s">
        <v>87</v>
      </c>
      <c r="AE188" s="42"/>
      <c r="AF188" s="66"/>
      <c r="AH188" s="26"/>
      <c r="AI188" s="34"/>
      <c r="AJ188" s="59">
        <f>F23</f>
        <v>10</v>
      </c>
      <c r="AK188" s="60">
        <f>F36</f>
        <v>23</v>
      </c>
      <c r="AL188" s="60">
        <f>F22</f>
        <v>9</v>
      </c>
      <c r="AM188" s="60">
        <f>F55</f>
        <v>42</v>
      </c>
      <c r="AN188" s="60">
        <f>F65</f>
        <v>52</v>
      </c>
      <c r="AO188" s="60">
        <f>F42</f>
        <v>29</v>
      </c>
      <c r="AP188" s="60">
        <f>F84</f>
        <v>71</v>
      </c>
      <c r="AQ188" s="60">
        <f>F88</f>
        <v>75</v>
      </c>
      <c r="AR188" s="61">
        <f>F71</f>
        <v>58</v>
      </c>
      <c r="AS188" s="47">
        <f t="shared" si="177"/>
        <v>20049</v>
      </c>
      <c r="AT188" s="2"/>
      <c r="AU188" s="63" t="s">
        <v>95</v>
      </c>
      <c r="AV188" s="64" t="s">
        <v>80</v>
      </c>
      <c r="AW188" s="64" t="s">
        <v>45</v>
      </c>
      <c r="AX188" s="64" t="s">
        <v>14</v>
      </c>
      <c r="AY188" s="64" t="s">
        <v>56</v>
      </c>
      <c r="AZ188" s="64" t="s">
        <v>67</v>
      </c>
      <c r="BA188" s="64" t="s">
        <v>32</v>
      </c>
      <c r="BB188" s="64" t="s">
        <v>68</v>
      </c>
      <c r="BC188" s="65" t="s">
        <v>26</v>
      </c>
      <c r="BD188" s="42"/>
      <c r="BE188" s="191"/>
      <c r="BG188" s="26"/>
      <c r="BH188" s="34"/>
      <c r="BI188" s="59">
        <f>F25</f>
        <v>12</v>
      </c>
      <c r="BJ188" s="60">
        <f>F36</f>
        <v>23</v>
      </c>
      <c r="BK188" s="60">
        <f>F20</f>
        <v>7</v>
      </c>
      <c r="BL188" s="60">
        <f>F57</f>
        <v>44</v>
      </c>
      <c r="BM188" s="60">
        <f>F59</f>
        <v>46</v>
      </c>
      <c r="BN188" s="60">
        <f>F46</f>
        <v>33</v>
      </c>
      <c r="BO188" s="60">
        <f>F80</f>
        <v>67</v>
      </c>
      <c r="BP188" s="60">
        <f>F94</f>
        <v>81</v>
      </c>
      <c r="BQ188" s="61">
        <f>F69</f>
        <v>56</v>
      </c>
      <c r="BR188" s="47">
        <f t="shared" si="178"/>
        <v>20049</v>
      </c>
      <c r="BS188" s="2"/>
      <c r="BT188" s="63" t="s">
        <v>62</v>
      </c>
      <c r="BU188" s="64" t="s">
        <v>80</v>
      </c>
      <c r="BV188" s="64" t="s">
        <v>37</v>
      </c>
      <c r="BW188" s="64" t="s">
        <v>98</v>
      </c>
      <c r="BX188" s="64" t="s">
        <v>25</v>
      </c>
      <c r="BY188" s="64" t="s">
        <v>50</v>
      </c>
      <c r="BZ188" s="64" t="s">
        <v>70</v>
      </c>
      <c r="CA188" s="64" t="s">
        <v>13</v>
      </c>
      <c r="CB188" s="65" t="s">
        <v>42</v>
      </c>
      <c r="CC188" s="42"/>
      <c r="CD188" s="191"/>
      <c r="CF188" s="26"/>
      <c r="CG188" s="34"/>
      <c r="CH188" s="59">
        <f>F29</f>
        <v>16</v>
      </c>
      <c r="CI188" s="60">
        <f>F36</f>
        <v>23</v>
      </c>
      <c r="CJ188" s="60">
        <f>F16</f>
        <v>3</v>
      </c>
      <c r="CK188" s="60">
        <f>F51</f>
        <v>38</v>
      </c>
      <c r="CL188" s="60">
        <f>F67</f>
        <v>54</v>
      </c>
      <c r="CM188" s="60">
        <f>F44</f>
        <v>31</v>
      </c>
      <c r="CN188" s="60">
        <f>F82</f>
        <v>69</v>
      </c>
      <c r="CO188" s="60">
        <f>F86</f>
        <v>73</v>
      </c>
      <c r="CP188" s="61">
        <f>F75</f>
        <v>62</v>
      </c>
      <c r="CQ188" s="47">
        <f t="shared" si="179"/>
        <v>20049</v>
      </c>
      <c r="CR188" s="2"/>
      <c r="CS188" s="63" t="s">
        <v>21</v>
      </c>
      <c r="CT188" s="64" t="s">
        <v>80</v>
      </c>
      <c r="CU188" s="64" t="s">
        <v>12</v>
      </c>
      <c r="CV188" s="64" t="s">
        <v>51</v>
      </c>
      <c r="CW188" s="64" t="s">
        <v>30</v>
      </c>
      <c r="CX188" s="64" t="s">
        <v>39</v>
      </c>
      <c r="CY188" s="64" t="s">
        <v>92</v>
      </c>
      <c r="CZ188" s="64" t="s">
        <v>60</v>
      </c>
      <c r="DA188" s="65" t="s">
        <v>69</v>
      </c>
      <c r="DB188" s="42"/>
      <c r="DC188" s="191"/>
      <c r="DE188" s="58"/>
      <c r="DF188" s="34"/>
      <c r="DG188" s="59">
        <f>F29</f>
        <v>16</v>
      </c>
      <c r="DH188" s="60">
        <f>F36</f>
        <v>23</v>
      </c>
      <c r="DI188" s="60">
        <f>F16</f>
        <v>3</v>
      </c>
      <c r="DJ188" s="60">
        <f>F55</f>
        <v>42</v>
      </c>
      <c r="DK188" s="60">
        <f>F59</f>
        <v>46</v>
      </c>
      <c r="DL188" s="60">
        <f>F48</f>
        <v>35</v>
      </c>
      <c r="DM188" s="60">
        <f>F78</f>
        <v>65</v>
      </c>
      <c r="DN188" s="60">
        <f>F94</f>
        <v>81</v>
      </c>
      <c r="DO188" s="61">
        <f>F71</f>
        <v>58</v>
      </c>
      <c r="DP188" s="47">
        <f t="shared" si="180"/>
        <v>20049</v>
      </c>
      <c r="DQ188" s="2"/>
      <c r="DR188" s="63" t="s">
        <v>21</v>
      </c>
      <c r="DS188" s="64" t="s">
        <v>80</v>
      </c>
      <c r="DT188" s="64" t="s">
        <v>12</v>
      </c>
      <c r="DU188" s="64" t="s">
        <v>14</v>
      </c>
      <c r="DV188" s="64" t="s">
        <v>25</v>
      </c>
      <c r="DW188" s="64" t="s">
        <v>84</v>
      </c>
      <c r="DX188" s="64" t="s">
        <v>85</v>
      </c>
      <c r="DY188" s="64" t="s">
        <v>13</v>
      </c>
      <c r="DZ188" s="65" t="s">
        <v>26</v>
      </c>
      <c r="EA188" s="42"/>
      <c r="EB188" s="66"/>
      <c r="ED188" s="26"/>
      <c r="EE188" s="34"/>
      <c r="EF188" s="59">
        <f>F25</f>
        <v>12</v>
      </c>
      <c r="EG188" s="60">
        <f>F36</f>
        <v>23</v>
      </c>
      <c r="EH188" s="60">
        <f>F20</f>
        <v>7</v>
      </c>
      <c r="EI188" s="60">
        <f>F53</f>
        <v>40</v>
      </c>
      <c r="EJ188" s="60">
        <f>F67</f>
        <v>54</v>
      </c>
      <c r="EK188" s="60">
        <f>F42</f>
        <v>29</v>
      </c>
      <c r="EL188" s="60">
        <f>F84</f>
        <v>71</v>
      </c>
      <c r="EM188" s="60">
        <f>F86</f>
        <v>73</v>
      </c>
      <c r="EN188" s="61">
        <f>F73</f>
        <v>60</v>
      </c>
      <c r="EO188" s="47">
        <f t="shared" si="181"/>
        <v>20049</v>
      </c>
      <c r="EP188" s="2"/>
      <c r="EQ188" s="63" t="s">
        <v>62</v>
      </c>
      <c r="ER188" s="64" t="s">
        <v>80</v>
      </c>
      <c r="ES188" s="64" t="s">
        <v>37</v>
      </c>
      <c r="ET188" s="64" t="s">
        <v>82</v>
      </c>
      <c r="EU188" s="64" t="s">
        <v>30</v>
      </c>
      <c r="EV188" s="64" t="s">
        <v>67</v>
      </c>
      <c r="EW188" s="64" t="s">
        <v>32</v>
      </c>
      <c r="EX188" s="64" t="s">
        <v>60</v>
      </c>
      <c r="EY188" s="65" t="s">
        <v>87</v>
      </c>
      <c r="EZ188" s="42"/>
      <c r="FA188" s="191"/>
      <c r="FC188" s="26"/>
      <c r="FD188" s="34"/>
      <c r="FE188" s="59">
        <f>F31</f>
        <v>18</v>
      </c>
      <c r="FF188" s="60">
        <f>F36</f>
        <v>23</v>
      </c>
      <c r="FG188" s="60">
        <f>F14</f>
        <v>1</v>
      </c>
      <c r="FH188" s="60">
        <f>F51</f>
        <v>38</v>
      </c>
      <c r="FI188" s="60">
        <f>F65</f>
        <v>52</v>
      </c>
      <c r="FJ188" s="60">
        <f>F46</f>
        <v>33</v>
      </c>
      <c r="FK188" s="60">
        <f>F80</f>
        <v>67</v>
      </c>
      <c r="FL188" s="60">
        <f>F88</f>
        <v>75</v>
      </c>
      <c r="FM188" s="61">
        <f>F75</f>
        <v>62</v>
      </c>
      <c r="FN188" s="47">
        <f t="shared" si="182"/>
        <v>20049</v>
      </c>
      <c r="FO188" s="2"/>
      <c r="FP188" s="63" t="s">
        <v>79</v>
      </c>
      <c r="FQ188" s="64" t="s">
        <v>80</v>
      </c>
      <c r="FR188" s="64" t="s">
        <v>81</v>
      </c>
      <c r="FS188" s="64" t="s">
        <v>51</v>
      </c>
      <c r="FT188" s="64" t="s">
        <v>56</v>
      </c>
      <c r="FU188" s="64" t="s">
        <v>50</v>
      </c>
      <c r="FV188" s="64" t="s">
        <v>70</v>
      </c>
      <c r="FW188" s="64" t="s">
        <v>68</v>
      </c>
      <c r="FX188" s="65" t="s">
        <v>69</v>
      </c>
      <c r="FY188" s="42"/>
      <c r="FZ188" s="191"/>
      <c r="GB188" s="26"/>
      <c r="GC188" s="34"/>
      <c r="GD188" s="59">
        <f>F23</f>
        <v>10</v>
      </c>
      <c r="GE188" s="60">
        <f>F36</f>
        <v>23</v>
      </c>
      <c r="GF188" s="60">
        <f>F22</f>
        <v>9</v>
      </c>
      <c r="GG188" s="60">
        <f>F57</f>
        <v>44</v>
      </c>
      <c r="GH188" s="60">
        <f>F61</f>
        <v>48</v>
      </c>
      <c r="GI188" s="60">
        <f>F44</f>
        <v>31</v>
      </c>
      <c r="GJ188" s="60">
        <f>F82</f>
        <v>69</v>
      </c>
      <c r="GK188" s="60">
        <f>F92</f>
        <v>79</v>
      </c>
      <c r="GL188" s="61">
        <f>F69</f>
        <v>56</v>
      </c>
      <c r="GM188" s="47">
        <f t="shared" si="183"/>
        <v>20049</v>
      </c>
      <c r="GN188" s="2"/>
      <c r="GO188" s="63" t="s">
        <v>95</v>
      </c>
      <c r="GP188" s="64" t="s">
        <v>80</v>
      </c>
      <c r="GQ188" s="64" t="s">
        <v>45</v>
      </c>
      <c r="GR188" s="64" t="s">
        <v>98</v>
      </c>
      <c r="GS188" s="64" t="s">
        <v>83</v>
      </c>
      <c r="GT188" s="64" t="s">
        <v>39</v>
      </c>
      <c r="GU188" s="64" t="s">
        <v>92</v>
      </c>
      <c r="GV188" s="64" t="s">
        <v>86</v>
      </c>
      <c r="GW188" s="65" t="s">
        <v>42</v>
      </c>
      <c r="GX188" s="42"/>
      <c r="GY188" s="191"/>
    </row>
    <row r="189" spans="9:207" x14ac:dyDescent="0.2">
      <c r="I189" s="58"/>
      <c r="J189" s="34"/>
      <c r="K189" s="78">
        <f>SUMSQ(K180,L180,M180,K181,L181,M181,K182,L182,M182)</f>
        <v>20049</v>
      </c>
      <c r="L189" s="79">
        <f>SUMSQ(K183,L183,M183,K184,L184,M184,K185,L185,M185)</f>
        <v>20049</v>
      </c>
      <c r="M189" s="79">
        <f>SUMSQ(K186,L186,M186,K187,L187,M187,K188,L188,M188)</f>
        <v>20049</v>
      </c>
      <c r="N189" s="79">
        <f>SUMSQ(N180,O180,P180,N181,O181,P181,N182,O182,P182)</f>
        <v>20049</v>
      </c>
      <c r="O189" s="79">
        <f>N183^3+O183^3+P183^3+N184^3+O184^3+P184^3+N185^3+O185^3+P185^3</f>
        <v>1225449</v>
      </c>
      <c r="P189" s="79">
        <f>SUMSQ(N186,O186,P186,N187,O187,P187,N188,O188,P188)</f>
        <v>20049</v>
      </c>
      <c r="Q189" s="79">
        <f>SUMSQ(Q180,R180,S180,Q181,R181,S181,Q182,R182,S182)</f>
        <v>20049</v>
      </c>
      <c r="R189" s="79">
        <f>SUMSQ(Q183,R183,S183,Q184,R184,S184,Q185,R185,S185)</f>
        <v>20049</v>
      </c>
      <c r="S189" s="79">
        <f>SUMSQ(Q186,R186,S186,Q187,R187,S187,Q188,R188,S188)</f>
        <v>20049</v>
      </c>
      <c r="T189" s="194">
        <f>K180^3+L181^3+M182^3+N183^3+O184^3+P185^3+Q186^3+R187^3+S188^3</f>
        <v>1225449</v>
      </c>
      <c r="U189" s="2"/>
      <c r="V189" s="77"/>
      <c r="W189" s="77"/>
      <c r="X189" s="77"/>
      <c r="Y189" s="77"/>
      <c r="Z189" s="77"/>
      <c r="AA189" s="77"/>
      <c r="AB189" s="77"/>
      <c r="AC189" s="77"/>
      <c r="AD189" s="77"/>
      <c r="AE189" s="42"/>
      <c r="AF189" s="66"/>
      <c r="AH189" s="26"/>
      <c r="AI189" s="34"/>
      <c r="AJ189" s="78">
        <f>SUMSQ(AJ180,AK180,AL180,AJ181,AK181,AL181,AJ182,AK182,AL182)</f>
        <v>20049</v>
      </c>
      <c r="AK189" s="79">
        <f>SUMSQ(AJ183,AK183,AL183,AJ184,AK184,AL184,AJ185,AK185,AL185)</f>
        <v>20049</v>
      </c>
      <c r="AL189" s="79">
        <f>SUMSQ(AJ186,AK186,AL186,AJ187,AK187,AL187,AJ188,AK188,AL188)</f>
        <v>20049</v>
      </c>
      <c r="AM189" s="79">
        <f>SUMSQ(AM180,AN180,AO180,AM181,AN181,AO181,AM182,AN182,AO182)</f>
        <v>20049</v>
      </c>
      <c r="AN189" s="79">
        <f>AM183^3+AN183^3+AO183^3+AM184^3+AN184^3+AO184^3+AM185^3+AN185^3+AO185^3</f>
        <v>1225449</v>
      </c>
      <c r="AO189" s="79">
        <f>SUMSQ(AM186,AN186,AO186,AM187,AN187,AO187,AM188,AN188,AO188)</f>
        <v>20049</v>
      </c>
      <c r="AP189" s="79">
        <f>SUMSQ(AP180,AQ180,AR180,AP181,AQ181,AR181,AP182,AQ182,AR182)</f>
        <v>20049</v>
      </c>
      <c r="AQ189" s="79">
        <f>SUMSQ(AP183,AQ183,AR183,AP184,AQ184,AR184,AP185,AQ185,AR185)</f>
        <v>20049</v>
      </c>
      <c r="AR189" s="79">
        <f>SUMSQ(AP186,AQ186,AR186,AP187,AQ187,AR187,AP188,AQ188,AR188)</f>
        <v>20049</v>
      </c>
      <c r="AS189" s="194">
        <f>AJ180^3+AK181^3+AL182^3+AM183^3+AN184^3+AO185^3+AP186^3+AQ187^3+AR188^3</f>
        <v>1225449</v>
      </c>
      <c r="AT189" s="2"/>
      <c r="AU189" s="77"/>
      <c r="AV189" s="77"/>
      <c r="AW189" s="77"/>
      <c r="AX189" s="77"/>
      <c r="AY189" s="77"/>
      <c r="AZ189" s="77"/>
      <c r="BA189" s="77"/>
      <c r="BB189" s="77"/>
      <c r="BC189" s="77"/>
      <c r="BD189" s="42"/>
      <c r="BE189" s="191"/>
      <c r="BG189" s="26"/>
      <c r="BH189" s="34"/>
      <c r="BI189" s="78">
        <f>SUMSQ(BI180,BJ180,BK180,BI181,BJ181,BK181,BI182,BJ182,BK182)</f>
        <v>20049</v>
      </c>
      <c r="BJ189" s="79">
        <f>SUMSQ(BI183,BJ183,BK183,BI184,BJ184,BK184,BI185,BJ185,BK185)</f>
        <v>20049</v>
      </c>
      <c r="BK189" s="79">
        <f>SUMSQ(BI186,BJ186,BK186,BI187,BJ187,BK187,BI188,BJ188,BK188)</f>
        <v>20049</v>
      </c>
      <c r="BL189" s="79">
        <f>SUMSQ(BL180,BM180,BN180,BL181,BM181,BN181,BL182,BM182,BN182)</f>
        <v>20049</v>
      </c>
      <c r="BM189" s="79">
        <f>BL183^3+BM183^3+BN183^3+BL184^3+BM184^3+BN184^3+BL185^3+BM185^3+BN185^3</f>
        <v>1225449</v>
      </c>
      <c r="BN189" s="79">
        <f>SUMSQ(BL186,BM186,BN186,BL187,BM187,BN187,BL188,BM188,BN188)</f>
        <v>20049</v>
      </c>
      <c r="BO189" s="79">
        <f>SUMSQ(BO180,BP180,BQ180,BO181,BP181,BQ181,BO182,BP182,BQ182)</f>
        <v>20049</v>
      </c>
      <c r="BP189" s="79">
        <f>SUMSQ(BO183,BP183,BQ183,BO184,BP184,BQ184,BO185,BP185,BQ185)</f>
        <v>20049</v>
      </c>
      <c r="BQ189" s="79">
        <f>SUMSQ(BO186,BP186,BQ186,BO187,BP187,BQ187,BO188,BP188,BQ188)</f>
        <v>20049</v>
      </c>
      <c r="BR189" s="194">
        <f>BI180^3+BJ181^3+BK182^3+BL183^3+BM184^3+BN185^3+BO186^3+BP187^3+BQ188^3</f>
        <v>1225449</v>
      </c>
      <c r="BS189" s="2"/>
      <c r="BT189" s="77"/>
      <c r="BU189" s="77"/>
      <c r="BV189" s="77"/>
      <c r="BW189" s="77"/>
      <c r="BX189" s="77"/>
      <c r="BY189" s="77"/>
      <c r="BZ189" s="77"/>
      <c r="CA189" s="77"/>
      <c r="CB189" s="77"/>
      <c r="CC189" s="42"/>
      <c r="CD189" s="191"/>
      <c r="CF189" s="26"/>
      <c r="CG189" s="34"/>
      <c r="CH189" s="78">
        <f>SUMSQ(CH180,CI180,CJ180,CH181,CI181,CJ181,CH182,CI182,CJ182)</f>
        <v>20049</v>
      </c>
      <c r="CI189" s="79">
        <f>SUMSQ(CH183,CI183,CJ183,CH184,CI184,CJ184,CH185,CI185,CJ185)</f>
        <v>20049</v>
      </c>
      <c r="CJ189" s="79">
        <f>SUMSQ(CH186,CI186,CJ186,CH187,CI187,CJ187,CH188,CI188,CJ188)</f>
        <v>20049</v>
      </c>
      <c r="CK189" s="79">
        <f>SUMSQ(CK180,CL180,CM180,CK181,CL181,CM181,CK182,CL182,CM182)</f>
        <v>20049</v>
      </c>
      <c r="CL189" s="79">
        <f>CK183^3+CL183^3+CM183^3+CK184^3+CL184^3+CM184^3+CK185^3+CL185^3+CM185^3</f>
        <v>1225449</v>
      </c>
      <c r="CM189" s="79">
        <f>SUMSQ(CK186,CL186,CM186,CK187,CL187,CM187,CK188,CL188,CM188)</f>
        <v>20049</v>
      </c>
      <c r="CN189" s="79">
        <f>SUMSQ(CN180,CO180,CP180,CN181,CO181,CP181,CN182,CO182,CP182)</f>
        <v>20049</v>
      </c>
      <c r="CO189" s="79">
        <f>SUMSQ(CN183,CO183,CP183,CN184,CO184,CP184,CN185,CO185,CP185)</f>
        <v>20049</v>
      </c>
      <c r="CP189" s="79">
        <f>SUMSQ(CN186,CO186,CP186,CN187,CO187,CP187,CN188,CO188,CP188)</f>
        <v>20049</v>
      </c>
      <c r="CQ189" s="194">
        <f>CH180^3+CI181^3+CJ182^3+CK183^3+CL184^3+CM185^3+CN186^3+CO187^3+CP188^3</f>
        <v>1225449</v>
      </c>
      <c r="CR189" s="2"/>
      <c r="CS189" s="77"/>
      <c r="CT189" s="77"/>
      <c r="CU189" s="77"/>
      <c r="CV189" s="77"/>
      <c r="CW189" s="77"/>
      <c r="CX189" s="77"/>
      <c r="CY189" s="77"/>
      <c r="CZ189" s="77"/>
      <c r="DA189" s="77"/>
      <c r="DB189" s="42"/>
      <c r="DC189" s="191"/>
      <c r="DE189" s="58"/>
      <c r="DF189" s="34"/>
      <c r="DG189" s="78">
        <f>SUMSQ(DG180,DH180,DI180,DG181,DH181,DI181,DG182,DH182,DI182)</f>
        <v>20049</v>
      </c>
      <c r="DH189" s="79">
        <f>SUMSQ(DG183,DH183,DI183,DG184,DH184,DI184,DG185,DH185,DI185)</f>
        <v>20049</v>
      </c>
      <c r="DI189" s="79">
        <f>SUMSQ(DG186,DH186,DI186,DG187,DH187,DI187,DG188,DH188,DI188)</f>
        <v>20049</v>
      </c>
      <c r="DJ189" s="79">
        <f>SUMSQ(DJ180,DK180,DL180,DJ181,DK181,DL181,DJ182,DK182,DL182)</f>
        <v>20049</v>
      </c>
      <c r="DK189" s="79">
        <f>DJ183^3+DK183^3+DL183^3+DJ184^3+DK184^3+DL184^3+DJ185^3+DK185^3+DL185^3</f>
        <v>1225449</v>
      </c>
      <c r="DL189" s="79">
        <f>SUMSQ(DJ186,DK186,DL186,DJ187,DK187,DL187,DJ188,DK188,DL188)</f>
        <v>20049</v>
      </c>
      <c r="DM189" s="79">
        <f>SUMSQ(DM180,DN180,DO180,DM181,DN181,DO181,DM182,DN182,DO182)</f>
        <v>20049</v>
      </c>
      <c r="DN189" s="79">
        <f>SUMSQ(DM183,DN183,DO183,DM184,DN184,DO184,DM185,DN185,DO185)</f>
        <v>20049</v>
      </c>
      <c r="DO189" s="79">
        <f>SUMSQ(DM186,DN186,DO186,DM187,DN187,DO187,DM188,DN188,DO188)</f>
        <v>20049</v>
      </c>
      <c r="DP189" s="194">
        <f>DG180^3+DH181^3+DI182^3+DJ183^3+DK184^3+DL185^3+DM186^3+DN187^3+DO188^3</f>
        <v>1225449</v>
      </c>
      <c r="DQ189" s="2"/>
      <c r="DR189" s="77"/>
      <c r="DS189" s="77"/>
      <c r="DT189" s="77"/>
      <c r="DU189" s="77"/>
      <c r="DV189" s="77"/>
      <c r="DW189" s="77"/>
      <c r="DX189" s="77"/>
      <c r="DY189" s="77"/>
      <c r="DZ189" s="77"/>
      <c r="EA189" s="42"/>
      <c r="EB189" s="66"/>
      <c r="ED189" s="26"/>
      <c r="EE189" s="34"/>
      <c r="EF189" s="78">
        <f>SUMSQ(EF180,EG180,EH180,EF181,EG181,EH181,EF182,EG182,EH182)</f>
        <v>20049</v>
      </c>
      <c r="EG189" s="79">
        <f>SUMSQ(EF183,EG183,EH183,EF184,EG184,EH184,EF185,EG185,EH185)</f>
        <v>20049</v>
      </c>
      <c r="EH189" s="79">
        <f>SUMSQ(EF186,EG186,EH186,EF187,EG187,EH187,EF188,EG188,EH188)</f>
        <v>20049</v>
      </c>
      <c r="EI189" s="79">
        <f>SUMSQ(EI180,EJ180,EK180,EI181,EJ181,EK181,EI182,EJ182,EK182)</f>
        <v>20049</v>
      </c>
      <c r="EJ189" s="79">
        <f>EI183^3+EJ183^3+EK183^3+EI184^3+EJ184^3+EK184^3+EI185^3+EJ185^3+EK185^3</f>
        <v>1225449</v>
      </c>
      <c r="EK189" s="79">
        <f>SUMSQ(EI186,EJ186,EK186,EI187,EJ187,EK187,EI188,EJ188,EK188)</f>
        <v>20049</v>
      </c>
      <c r="EL189" s="79">
        <f>SUMSQ(EL180,EM180,EN180,EL181,EM181,EN181,EL182,EM182,EN182)</f>
        <v>20049</v>
      </c>
      <c r="EM189" s="79">
        <f>SUMSQ(EL183,EM183,EN183,EL184,EM184,EN184,EL185,EM185,EN185)</f>
        <v>20049</v>
      </c>
      <c r="EN189" s="79">
        <f>SUMSQ(EL186,EM186,EN186,EL187,EM187,EN187,EL188,EM188,EN188)</f>
        <v>20049</v>
      </c>
      <c r="EO189" s="194">
        <f>EF180^3+EG181^3+EH182^3+EI183^3+EJ184^3+EK185^3+EL186^3+EM187^3+EN188^3</f>
        <v>1225449</v>
      </c>
      <c r="EP189" s="2"/>
      <c r="EQ189" s="77"/>
      <c r="ER189" s="77"/>
      <c r="ES189" s="77"/>
      <c r="ET189" s="77"/>
      <c r="EU189" s="77"/>
      <c r="EV189" s="77"/>
      <c r="EW189" s="77"/>
      <c r="EX189" s="77"/>
      <c r="EY189" s="77"/>
      <c r="EZ189" s="42"/>
      <c r="FA189" s="191"/>
      <c r="FC189" s="26"/>
      <c r="FD189" s="34"/>
      <c r="FE189" s="78">
        <f>SUMSQ(FE180,FF180,FG180,FE181,FF181,FG181,FE182,FF182,FG182)</f>
        <v>20049</v>
      </c>
      <c r="FF189" s="79">
        <f>SUMSQ(FE183,FF183,FG183,FE184,FF184,FG184,FE185,FF185,FG185)</f>
        <v>20049</v>
      </c>
      <c r="FG189" s="79">
        <f>SUMSQ(FE186,FF186,FG186,FE187,FF187,FG187,FE188,FF188,FG188)</f>
        <v>20049</v>
      </c>
      <c r="FH189" s="79">
        <f>SUMSQ(FH180,FI180,FJ180,FH181,FI181,FJ181,FH182,FI182,FJ182)</f>
        <v>20049</v>
      </c>
      <c r="FI189" s="79">
        <f>FH183^3+FI183^3+FJ183^3+FH184^3+FI184^3+FJ184^3+FH185^3+FI185^3+FJ185^3</f>
        <v>1225449</v>
      </c>
      <c r="FJ189" s="79">
        <f>SUMSQ(FH186,FI186,FJ186,FH187,FI187,FJ187,FH188,FI188,FJ188)</f>
        <v>20049</v>
      </c>
      <c r="FK189" s="79">
        <f>SUMSQ(FK180,FL180,FM180,FK181,FL181,FM181,FK182,FL182,FM182)</f>
        <v>20049</v>
      </c>
      <c r="FL189" s="79">
        <f>SUMSQ(FK183,FL183,FM183,FK184,FL184,FM184,FK185,FL185,FM185)</f>
        <v>20049</v>
      </c>
      <c r="FM189" s="79">
        <f>SUMSQ(FK186,FL186,FM186,FK187,FL187,FM187,FK188,FL188,FM188)</f>
        <v>20049</v>
      </c>
      <c r="FN189" s="194">
        <f>FE180^3+FF181^3+FG182^3+FH183^3+FI184^3+FJ185^3+FK186^3+FL187^3+FM188^3</f>
        <v>1225449</v>
      </c>
      <c r="FO189" s="2"/>
      <c r="FP189" s="77"/>
      <c r="FQ189" s="77"/>
      <c r="FR189" s="77"/>
      <c r="FS189" s="77"/>
      <c r="FT189" s="77"/>
      <c r="FU189" s="77"/>
      <c r="FV189" s="77"/>
      <c r="FW189" s="77"/>
      <c r="FX189" s="77"/>
      <c r="FY189" s="42"/>
      <c r="FZ189" s="191"/>
      <c r="GB189" s="26"/>
      <c r="GC189" s="34"/>
      <c r="GD189" s="78">
        <f>SUMSQ(GD180,GE180,GF180,GD181,GE181,GF181,GD182,GE182,GF182)</f>
        <v>20049</v>
      </c>
      <c r="GE189" s="79">
        <f>SUMSQ(GD183,GE183,GF183,GD184,GE184,GF184,GD185,GE185,GF185)</f>
        <v>20049</v>
      </c>
      <c r="GF189" s="79">
        <f>SUMSQ(GD186,GE186,GF186,GD187,GE187,GF187,GD188,GE188,GF188)</f>
        <v>20049</v>
      </c>
      <c r="GG189" s="79">
        <f>SUMSQ(GG180,GH180,GI180,GG181,GH181,GI181,GG182,GH182,GI182)</f>
        <v>20049</v>
      </c>
      <c r="GH189" s="79">
        <f>GG183^3+GH183^3+GI183^3+GG184^3+GH184^3+GI184^3+GG185^3+GH185^3+GI185^3</f>
        <v>1225449</v>
      </c>
      <c r="GI189" s="79">
        <f>SUMSQ(GG186,GH186,GI186,GG187,GH187,GI187,GG188,GH188,GI188)</f>
        <v>20049</v>
      </c>
      <c r="GJ189" s="79">
        <f>SUMSQ(GJ180,GK180,GL180,GJ181,GK181,GL181,GJ182,GK182,GL182)</f>
        <v>20049</v>
      </c>
      <c r="GK189" s="79">
        <f>SUMSQ(GJ183,GK183,GL183,GJ184,GK184,GL184,GJ185,GK185,GL185)</f>
        <v>20049</v>
      </c>
      <c r="GL189" s="79">
        <f>SUMSQ(GJ186,GK186,GL186,GJ187,GK187,GL187,GJ188,GK188,GL188)</f>
        <v>20049</v>
      </c>
      <c r="GM189" s="194">
        <f>GD180^3+GE181^3+GF182^3+GG183^3+GH184^3+GI185^3+GJ186^3+GK187^3+GL188^3</f>
        <v>1225449</v>
      </c>
      <c r="GN189" s="2"/>
      <c r="GO189" s="77"/>
      <c r="GP189" s="77"/>
      <c r="GQ189" s="77"/>
      <c r="GR189" s="77"/>
      <c r="GS189" s="77"/>
      <c r="GT189" s="77"/>
      <c r="GU189" s="77"/>
      <c r="GV189" s="77"/>
      <c r="GW189" s="77"/>
      <c r="GX189" s="42"/>
      <c r="GY189" s="191"/>
    </row>
    <row r="190" spans="9:207" ht="12.75" thickBot="1" x14ac:dyDescent="0.25">
      <c r="I190" s="88"/>
      <c r="J190" s="34"/>
      <c r="K190" s="89">
        <f t="shared" ref="K190:S190" si="184">SUMSQ(K180:K188)</f>
        <v>20049</v>
      </c>
      <c r="L190" s="90">
        <f t="shared" si="184"/>
        <v>20049</v>
      </c>
      <c r="M190" s="90">
        <f t="shared" si="184"/>
        <v>20049</v>
      </c>
      <c r="N190" s="90">
        <f t="shared" si="184"/>
        <v>20049</v>
      </c>
      <c r="O190" s="90">
        <f t="shared" si="184"/>
        <v>20049</v>
      </c>
      <c r="P190" s="90">
        <f t="shared" si="184"/>
        <v>20049</v>
      </c>
      <c r="Q190" s="90">
        <f t="shared" si="184"/>
        <v>20049</v>
      </c>
      <c r="R190" s="90">
        <f t="shared" si="184"/>
        <v>20049</v>
      </c>
      <c r="S190" s="90">
        <f t="shared" si="184"/>
        <v>20049</v>
      </c>
      <c r="T190" s="130">
        <f>K188^3+L187^3+M186^3+N185^3+O184^3+P183^3+Q182^3+R181^3+S180^3</f>
        <v>1225449</v>
      </c>
      <c r="U190" s="2"/>
      <c r="V190" s="49" t="s">
        <v>11</v>
      </c>
      <c r="W190" s="49" t="s">
        <v>30</v>
      </c>
      <c r="X190" s="49" t="s">
        <v>97</v>
      </c>
      <c r="Y190" s="49" t="s">
        <v>62</v>
      </c>
      <c r="Z190" s="49" t="s">
        <v>24</v>
      </c>
      <c r="AA190" s="49" t="s">
        <v>43</v>
      </c>
      <c r="AB190" s="49" t="s">
        <v>52</v>
      </c>
      <c r="AC190" s="49" t="s">
        <v>75</v>
      </c>
      <c r="AD190" s="49" t="s">
        <v>87</v>
      </c>
      <c r="AE190" s="42"/>
      <c r="AF190" s="97"/>
      <c r="AH190" s="26"/>
      <c r="AI190" s="34"/>
      <c r="AJ190" s="89">
        <f t="shared" ref="AJ190:AR190" si="185">SUMSQ(AJ180:AJ188)</f>
        <v>20049</v>
      </c>
      <c r="AK190" s="90">
        <f t="shared" si="185"/>
        <v>20049</v>
      </c>
      <c r="AL190" s="90">
        <f t="shared" si="185"/>
        <v>20049</v>
      </c>
      <c r="AM190" s="90">
        <f t="shared" si="185"/>
        <v>20049</v>
      </c>
      <c r="AN190" s="90">
        <f t="shared" si="185"/>
        <v>20049</v>
      </c>
      <c r="AO190" s="90">
        <f t="shared" si="185"/>
        <v>20049</v>
      </c>
      <c r="AP190" s="90">
        <f t="shared" si="185"/>
        <v>20049</v>
      </c>
      <c r="AQ190" s="90">
        <f t="shared" si="185"/>
        <v>20049</v>
      </c>
      <c r="AR190" s="90">
        <f t="shared" si="185"/>
        <v>20049</v>
      </c>
      <c r="AS190" s="130">
        <f>AJ188^3+AK187^3+AL186^3+AM185^3+AN184^3+AO183^3+AP182^3+AQ181^3+AR180^3</f>
        <v>1225449</v>
      </c>
      <c r="AT190" s="2"/>
      <c r="AU190" s="49" t="s">
        <v>22</v>
      </c>
      <c r="AV190" s="49" t="s">
        <v>25</v>
      </c>
      <c r="AW190" s="49" t="s">
        <v>28</v>
      </c>
      <c r="AX190" s="49" t="s">
        <v>21</v>
      </c>
      <c r="AY190" s="49" t="s">
        <v>24</v>
      </c>
      <c r="AZ190" s="49" t="s">
        <v>27</v>
      </c>
      <c r="BA190" s="49" t="s">
        <v>20</v>
      </c>
      <c r="BB190" s="49" t="s">
        <v>23</v>
      </c>
      <c r="BC190" s="49" t="s">
        <v>26</v>
      </c>
      <c r="BD190" s="42"/>
      <c r="BE190" s="191"/>
      <c r="BG190" s="26"/>
      <c r="BH190" s="34"/>
      <c r="BI190" s="89">
        <f t="shared" ref="BI190:BQ190" si="186">SUMSQ(BI180:BI188)</f>
        <v>20049</v>
      </c>
      <c r="BJ190" s="90">
        <f t="shared" si="186"/>
        <v>20049</v>
      </c>
      <c r="BK190" s="90">
        <f t="shared" si="186"/>
        <v>20049</v>
      </c>
      <c r="BL190" s="90">
        <f t="shared" si="186"/>
        <v>20049</v>
      </c>
      <c r="BM190" s="90">
        <f t="shared" si="186"/>
        <v>20049</v>
      </c>
      <c r="BN190" s="90">
        <f t="shared" si="186"/>
        <v>20049</v>
      </c>
      <c r="BO190" s="90">
        <f t="shared" si="186"/>
        <v>20049</v>
      </c>
      <c r="BP190" s="90">
        <f t="shared" si="186"/>
        <v>20049</v>
      </c>
      <c r="BQ190" s="90">
        <f t="shared" si="186"/>
        <v>20049</v>
      </c>
      <c r="BR190" s="130">
        <f>BI188^3+BJ187^3+BK186^3+BL185^3+BM184^3+BN183^3+BO182^3+BP181^3+BQ180^3</f>
        <v>1225449</v>
      </c>
      <c r="BS190" s="2"/>
      <c r="BT190" s="49" t="s">
        <v>63</v>
      </c>
      <c r="BU190" s="49" t="s">
        <v>83</v>
      </c>
      <c r="BV190" s="49" t="s">
        <v>33</v>
      </c>
      <c r="BW190" s="49" t="s">
        <v>95</v>
      </c>
      <c r="BX190" s="49" t="s">
        <v>24</v>
      </c>
      <c r="BY190" s="49" t="s">
        <v>54</v>
      </c>
      <c r="BZ190" s="49" t="s">
        <v>72</v>
      </c>
      <c r="CA190" s="49" t="s">
        <v>15</v>
      </c>
      <c r="CB190" s="49" t="s">
        <v>42</v>
      </c>
      <c r="CC190" s="42"/>
      <c r="CD190" s="191"/>
      <c r="CF190" s="26"/>
      <c r="CG190" s="34"/>
      <c r="CH190" s="89">
        <f t="shared" ref="CH190:CP190" si="187">SUMSQ(CH180:CH188)</f>
        <v>20049</v>
      </c>
      <c r="CI190" s="90">
        <f t="shared" si="187"/>
        <v>20049</v>
      </c>
      <c r="CJ190" s="90">
        <f t="shared" si="187"/>
        <v>20049</v>
      </c>
      <c r="CK190" s="90">
        <f t="shared" si="187"/>
        <v>20049</v>
      </c>
      <c r="CL190" s="90">
        <f t="shared" si="187"/>
        <v>20049</v>
      </c>
      <c r="CM190" s="90">
        <f t="shared" si="187"/>
        <v>20049</v>
      </c>
      <c r="CN190" s="90">
        <f t="shared" si="187"/>
        <v>20049</v>
      </c>
      <c r="CO190" s="90">
        <f t="shared" si="187"/>
        <v>20049</v>
      </c>
      <c r="CP190" s="90">
        <f t="shared" si="187"/>
        <v>20049</v>
      </c>
      <c r="CQ190" s="130">
        <f>CH188^3+CI187^3+CJ186^3+CK185^3+CL184^3+CM183^3+CN182^3+CO181^3+CP180^3</f>
        <v>1225449</v>
      </c>
      <c r="CR190" s="2"/>
      <c r="CS190" s="49" t="s">
        <v>36</v>
      </c>
      <c r="CT190" s="49" t="s">
        <v>56</v>
      </c>
      <c r="CU190" s="49" t="s">
        <v>41</v>
      </c>
      <c r="CV190" s="49" t="s">
        <v>79</v>
      </c>
      <c r="CW190" s="49" t="s">
        <v>24</v>
      </c>
      <c r="CX190" s="49" t="s">
        <v>19</v>
      </c>
      <c r="CY190" s="49" t="s">
        <v>64</v>
      </c>
      <c r="CZ190" s="49" t="s">
        <v>93</v>
      </c>
      <c r="DA190" s="49" t="s">
        <v>69</v>
      </c>
      <c r="DB190" s="42"/>
      <c r="DC190" s="191"/>
      <c r="DE190" s="88"/>
      <c r="DF190" s="34"/>
      <c r="DG190" s="89">
        <f t="shared" ref="DG190:DO190" si="188">SUMSQ(DG180:DG188)</f>
        <v>20049</v>
      </c>
      <c r="DH190" s="90">
        <f t="shared" si="188"/>
        <v>20049</v>
      </c>
      <c r="DI190" s="90">
        <f t="shared" si="188"/>
        <v>20049</v>
      </c>
      <c r="DJ190" s="90">
        <f t="shared" si="188"/>
        <v>20049</v>
      </c>
      <c r="DK190" s="90">
        <f t="shared" si="188"/>
        <v>20049</v>
      </c>
      <c r="DL190" s="90">
        <f t="shared" si="188"/>
        <v>20049</v>
      </c>
      <c r="DM190" s="90">
        <f t="shared" si="188"/>
        <v>20049</v>
      </c>
      <c r="DN190" s="90">
        <f t="shared" si="188"/>
        <v>20049</v>
      </c>
      <c r="DO190" s="90">
        <f t="shared" si="188"/>
        <v>20049</v>
      </c>
      <c r="DP190" s="130">
        <f>DG188^3+DH187^3+DI186^3+DJ185^3+DK184^3+DL183^3+DM182^3+DN181^3+DO180^3</f>
        <v>1225449</v>
      </c>
      <c r="DQ190" s="2"/>
      <c r="DR190" s="49" t="s">
        <v>22</v>
      </c>
      <c r="DS190" s="49" t="s">
        <v>56</v>
      </c>
      <c r="DT190" s="49" t="s">
        <v>97</v>
      </c>
      <c r="DU190" s="49" t="s">
        <v>95</v>
      </c>
      <c r="DV190" s="49" t="s">
        <v>24</v>
      </c>
      <c r="DW190" s="49" t="s">
        <v>54</v>
      </c>
      <c r="DX190" s="49" t="s">
        <v>52</v>
      </c>
      <c r="DY190" s="49" t="s">
        <v>93</v>
      </c>
      <c r="DZ190" s="49" t="s">
        <v>26</v>
      </c>
      <c r="EA190" s="42"/>
      <c r="EB190" s="97"/>
      <c r="ED190" s="26"/>
      <c r="EE190" s="34"/>
      <c r="EF190" s="89">
        <f t="shared" ref="EF190:EN190" si="189">SUMSQ(EF180:EF188)</f>
        <v>20049</v>
      </c>
      <c r="EG190" s="90">
        <f t="shared" si="189"/>
        <v>20049</v>
      </c>
      <c r="EH190" s="90">
        <f t="shared" si="189"/>
        <v>20049</v>
      </c>
      <c r="EI190" s="90">
        <f t="shared" si="189"/>
        <v>20049</v>
      </c>
      <c r="EJ190" s="90">
        <f t="shared" si="189"/>
        <v>20049</v>
      </c>
      <c r="EK190" s="90">
        <f t="shared" si="189"/>
        <v>20049</v>
      </c>
      <c r="EL190" s="90">
        <f t="shared" si="189"/>
        <v>20049</v>
      </c>
      <c r="EM190" s="90">
        <f t="shared" si="189"/>
        <v>20049</v>
      </c>
      <c r="EN190" s="90">
        <f t="shared" si="189"/>
        <v>20049</v>
      </c>
      <c r="EO190" s="130">
        <f>EF188^3+EG187^3+EH186^3+EI185^3+EJ184^3+EK183^3+EL182^3+EM181^3+EN180^3</f>
        <v>1225449</v>
      </c>
      <c r="EP190" s="2"/>
      <c r="EQ190" s="49" t="s">
        <v>11</v>
      </c>
      <c r="ER190" s="49" t="s">
        <v>83</v>
      </c>
      <c r="ES190" s="49" t="s">
        <v>28</v>
      </c>
      <c r="ET190" s="49" t="s">
        <v>79</v>
      </c>
      <c r="EU190" s="49" t="s">
        <v>24</v>
      </c>
      <c r="EV190" s="49" t="s">
        <v>19</v>
      </c>
      <c r="EW190" s="49" t="s">
        <v>20</v>
      </c>
      <c r="EX190" s="49" t="s">
        <v>15</v>
      </c>
      <c r="EY190" s="49" t="s">
        <v>87</v>
      </c>
      <c r="EZ190" s="42"/>
      <c r="FA190" s="191"/>
      <c r="FC190" s="26"/>
      <c r="FD190" s="34"/>
      <c r="FE190" s="89">
        <f t="shared" ref="FE190:FM190" si="190">SUMSQ(FE180:FE188)</f>
        <v>20049</v>
      </c>
      <c r="FF190" s="90">
        <f t="shared" si="190"/>
        <v>20049</v>
      </c>
      <c r="FG190" s="90">
        <f t="shared" si="190"/>
        <v>20049</v>
      </c>
      <c r="FH190" s="90">
        <f t="shared" si="190"/>
        <v>20049</v>
      </c>
      <c r="FI190" s="90">
        <f t="shared" si="190"/>
        <v>20049</v>
      </c>
      <c r="FJ190" s="90">
        <f t="shared" si="190"/>
        <v>20049</v>
      </c>
      <c r="FK190" s="90">
        <f t="shared" si="190"/>
        <v>20049</v>
      </c>
      <c r="FL190" s="90">
        <f t="shared" si="190"/>
        <v>20049</v>
      </c>
      <c r="FM190" s="90">
        <f t="shared" si="190"/>
        <v>20049</v>
      </c>
      <c r="FN190" s="130">
        <f>FE188^3+FF187^3+FG186^3+FH185^3+FI184^3+FJ183^3+FK182^3+FL181^3+FM180^3</f>
        <v>1225449</v>
      </c>
      <c r="FO190" s="2"/>
      <c r="FP190" s="49" t="s">
        <v>36</v>
      </c>
      <c r="FQ190" s="49" t="s">
        <v>30</v>
      </c>
      <c r="FR190" s="49" t="s">
        <v>33</v>
      </c>
      <c r="FS190" s="49" t="s">
        <v>21</v>
      </c>
      <c r="FT190" s="49" t="s">
        <v>24</v>
      </c>
      <c r="FU190" s="49" t="s">
        <v>27</v>
      </c>
      <c r="FV190" s="49" t="s">
        <v>72</v>
      </c>
      <c r="FW190" s="49" t="s">
        <v>75</v>
      </c>
      <c r="FX190" s="49" t="s">
        <v>69</v>
      </c>
      <c r="FY190" s="42"/>
      <c r="FZ190" s="191"/>
      <c r="GB190" s="26"/>
      <c r="GC190" s="34"/>
      <c r="GD190" s="89">
        <f t="shared" ref="GD190:GL190" si="191">SUMSQ(GD180:GD188)</f>
        <v>20049</v>
      </c>
      <c r="GE190" s="90">
        <f t="shared" si="191"/>
        <v>20049</v>
      </c>
      <c r="GF190" s="90">
        <f t="shared" si="191"/>
        <v>20049</v>
      </c>
      <c r="GG190" s="90">
        <f t="shared" si="191"/>
        <v>20049</v>
      </c>
      <c r="GH190" s="90">
        <f t="shared" si="191"/>
        <v>20049</v>
      </c>
      <c r="GI190" s="90">
        <f t="shared" si="191"/>
        <v>20049</v>
      </c>
      <c r="GJ190" s="90">
        <f t="shared" si="191"/>
        <v>20049</v>
      </c>
      <c r="GK190" s="90">
        <f t="shared" si="191"/>
        <v>20049</v>
      </c>
      <c r="GL190" s="90">
        <f t="shared" si="191"/>
        <v>20049</v>
      </c>
      <c r="GM190" s="130">
        <f>GD188^3+GE187^3+GF186^3+GG185^3+GH184^3+GI183^3+GJ182^3+GK181^3+GL180^3</f>
        <v>1225449</v>
      </c>
      <c r="GN190" s="2"/>
      <c r="GO190" s="49" t="s">
        <v>63</v>
      </c>
      <c r="GP190" s="49" t="s">
        <v>25</v>
      </c>
      <c r="GQ190" s="49" t="s">
        <v>41</v>
      </c>
      <c r="GR190" s="49" t="s">
        <v>62</v>
      </c>
      <c r="GS190" s="49" t="s">
        <v>24</v>
      </c>
      <c r="GT190" s="49" t="s">
        <v>43</v>
      </c>
      <c r="GU190" s="49" t="s">
        <v>64</v>
      </c>
      <c r="GV190" s="49" t="s">
        <v>23</v>
      </c>
      <c r="GW190" s="49" t="s">
        <v>42</v>
      </c>
      <c r="GX190" s="42"/>
      <c r="GY190" s="191"/>
    </row>
    <row r="191" spans="9:207" ht="12.75" thickBot="1" x14ac:dyDescent="0.25">
      <c r="I191" s="88"/>
      <c r="J191" s="104"/>
      <c r="K191" s="106"/>
      <c r="L191" s="106"/>
      <c r="M191" s="106"/>
      <c r="N191" s="106"/>
      <c r="O191" s="106"/>
      <c r="P191" s="106"/>
      <c r="Q191" s="106"/>
      <c r="R191" s="106"/>
      <c r="S191" s="106"/>
      <c r="T191" s="216"/>
      <c r="U191" s="216"/>
      <c r="V191" s="64" t="s">
        <v>79</v>
      </c>
      <c r="W191" s="64" t="s">
        <v>69</v>
      </c>
      <c r="X191" s="64" t="s">
        <v>56</v>
      </c>
      <c r="Y191" s="64" t="s">
        <v>41</v>
      </c>
      <c r="Z191" s="64" t="s">
        <v>24</v>
      </c>
      <c r="AA191" s="64" t="s">
        <v>64</v>
      </c>
      <c r="AB191" s="64" t="s">
        <v>93</v>
      </c>
      <c r="AC191" s="64" t="s">
        <v>36</v>
      </c>
      <c r="AD191" s="64" t="s">
        <v>19</v>
      </c>
      <c r="AE191" s="109"/>
      <c r="AF191" s="97"/>
      <c r="AH191" s="26"/>
      <c r="AI191" s="104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216"/>
      <c r="AT191" s="216"/>
      <c r="AU191" s="64" t="s">
        <v>95</v>
      </c>
      <c r="AV191" s="64" t="s">
        <v>42</v>
      </c>
      <c r="AW191" s="64" t="s">
        <v>83</v>
      </c>
      <c r="AX191" s="64" t="s">
        <v>33</v>
      </c>
      <c r="AY191" s="64" t="s">
        <v>24</v>
      </c>
      <c r="AZ191" s="64" t="s">
        <v>72</v>
      </c>
      <c r="BA191" s="64" t="s">
        <v>15</v>
      </c>
      <c r="BB191" s="64" t="s">
        <v>63</v>
      </c>
      <c r="BC191" s="64" t="s">
        <v>54</v>
      </c>
      <c r="BD191" s="109"/>
      <c r="BE191" s="191"/>
      <c r="BG191" s="26"/>
      <c r="BH191" s="104"/>
      <c r="BI191" s="106"/>
      <c r="BJ191" s="106"/>
      <c r="BK191" s="106"/>
      <c r="BL191" s="106"/>
      <c r="BM191" s="106"/>
      <c r="BN191" s="106"/>
      <c r="BO191" s="106"/>
      <c r="BP191" s="106"/>
      <c r="BQ191" s="106"/>
      <c r="BR191" s="216"/>
      <c r="BS191" s="216"/>
      <c r="BT191" s="64" t="s">
        <v>62</v>
      </c>
      <c r="BU191" s="64" t="s">
        <v>87</v>
      </c>
      <c r="BV191" s="64" t="s">
        <v>30</v>
      </c>
      <c r="BW191" s="64" t="s">
        <v>97</v>
      </c>
      <c r="BX191" s="64" t="s">
        <v>24</v>
      </c>
      <c r="BY191" s="64" t="s">
        <v>52</v>
      </c>
      <c r="BZ191" s="64" t="s">
        <v>75</v>
      </c>
      <c r="CA191" s="64" t="s">
        <v>11</v>
      </c>
      <c r="CB191" s="64" t="s">
        <v>43</v>
      </c>
      <c r="CC191" s="109"/>
      <c r="CD191" s="191"/>
      <c r="CF191" s="26"/>
      <c r="CG191" s="104"/>
      <c r="CH191" s="106"/>
      <c r="CI191" s="106"/>
      <c r="CJ191" s="106"/>
      <c r="CK191" s="106"/>
      <c r="CL191" s="106"/>
      <c r="CM191" s="106"/>
      <c r="CN191" s="106"/>
      <c r="CO191" s="106"/>
      <c r="CP191" s="106"/>
      <c r="CQ191" s="216"/>
      <c r="CR191" s="216"/>
      <c r="CS191" s="64" t="s">
        <v>21</v>
      </c>
      <c r="CT191" s="64" t="s">
        <v>26</v>
      </c>
      <c r="CU191" s="64" t="s">
        <v>25</v>
      </c>
      <c r="CV191" s="64" t="s">
        <v>28</v>
      </c>
      <c r="CW191" s="64" t="s">
        <v>24</v>
      </c>
      <c r="CX191" s="64" t="s">
        <v>20</v>
      </c>
      <c r="CY191" s="64" t="s">
        <v>23</v>
      </c>
      <c r="CZ191" s="64" t="s">
        <v>22</v>
      </c>
      <c r="DA191" s="64" t="s">
        <v>27</v>
      </c>
      <c r="DB191" s="109"/>
      <c r="DC191" s="191"/>
      <c r="DE191" s="88"/>
      <c r="DF191" s="104"/>
      <c r="DG191" s="106"/>
      <c r="DH191" s="106"/>
      <c r="DI191" s="106"/>
      <c r="DJ191" s="106"/>
      <c r="DK191" s="106"/>
      <c r="DL191" s="106"/>
      <c r="DM191" s="106"/>
      <c r="DN191" s="106"/>
      <c r="DO191" s="106"/>
      <c r="DP191" s="216"/>
      <c r="DQ191" s="216"/>
      <c r="DR191" s="64" t="s">
        <v>21</v>
      </c>
      <c r="DS191" s="64" t="s">
        <v>69</v>
      </c>
      <c r="DT191" s="64" t="s">
        <v>30</v>
      </c>
      <c r="DU191" s="64" t="s">
        <v>33</v>
      </c>
      <c r="DV191" s="64" t="s">
        <v>24</v>
      </c>
      <c r="DW191" s="64" t="s">
        <v>72</v>
      </c>
      <c r="DX191" s="64" t="s">
        <v>75</v>
      </c>
      <c r="DY191" s="64" t="s">
        <v>36</v>
      </c>
      <c r="DZ191" s="64" t="s">
        <v>27</v>
      </c>
      <c r="EA191" s="109"/>
      <c r="EB191" s="97"/>
      <c r="ED191" s="26"/>
      <c r="EE191" s="104"/>
      <c r="EF191" s="106"/>
      <c r="EG191" s="106"/>
      <c r="EH191" s="106"/>
      <c r="EI191" s="106"/>
      <c r="EJ191" s="106"/>
      <c r="EK191" s="106"/>
      <c r="EL191" s="106"/>
      <c r="EM191" s="106"/>
      <c r="EN191" s="106"/>
      <c r="EO191" s="216"/>
      <c r="EP191" s="216"/>
      <c r="EQ191" s="64" t="s">
        <v>62</v>
      </c>
      <c r="ER191" s="64" t="s">
        <v>42</v>
      </c>
      <c r="ES191" s="64" t="s">
        <v>25</v>
      </c>
      <c r="ET191" s="64" t="s">
        <v>41</v>
      </c>
      <c r="EU191" s="64" t="s">
        <v>24</v>
      </c>
      <c r="EV191" s="64" t="s">
        <v>64</v>
      </c>
      <c r="EW191" s="64" t="s">
        <v>23</v>
      </c>
      <c r="EX191" s="64" t="s">
        <v>63</v>
      </c>
      <c r="EY191" s="64" t="s">
        <v>43</v>
      </c>
      <c r="EZ191" s="109"/>
      <c r="FA191" s="191"/>
      <c r="FC191" s="26"/>
      <c r="FD191" s="104"/>
      <c r="FE191" s="106"/>
      <c r="FF191" s="106"/>
      <c r="FG191" s="106"/>
      <c r="FH191" s="106"/>
      <c r="FI191" s="106"/>
      <c r="FJ191" s="106"/>
      <c r="FK191" s="106"/>
      <c r="FL191" s="106"/>
      <c r="FM191" s="106"/>
      <c r="FN191" s="216"/>
      <c r="FO191" s="216"/>
      <c r="FP191" s="64" t="s">
        <v>79</v>
      </c>
      <c r="FQ191" s="64" t="s">
        <v>87</v>
      </c>
      <c r="FR191" s="64" t="s">
        <v>83</v>
      </c>
      <c r="FS191" s="64" t="s">
        <v>28</v>
      </c>
      <c r="FT191" s="64" t="s">
        <v>24</v>
      </c>
      <c r="FU191" s="64" t="s">
        <v>20</v>
      </c>
      <c r="FV191" s="64" t="s">
        <v>15</v>
      </c>
      <c r="FW191" s="64" t="s">
        <v>11</v>
      </c>
      <c r="FX191" s="64" t="s">
        <v>19</v>
      </c>
      <c r="FY191" s="109"/>
      <c r="FZ191" s="191"/>
      <c r="GB191" s="26"/>
      <c r="GC191" s="104"/>
      <c r="GD191" s="106"/>
      <c r="GE191" s="106"/>
      <c r="GF191" s="106"/>
      <c r="GG191" s="106"/>
      <c r="GH191" s="106"/>
      <c r="GI191" s="106"/>
      <c r="GJ191" s="106"/>
      <c r="GK191" s="106"/>
      <c r="GL191" s="106"/>
      <c r="GM191" s="216"/>
      <c r="GN191" s="216"/>
      <c r="GO191" s="64" t="s">
        <v>95</v>
      </c>
      <c r="GP191" s="64" t="s">
        <v>26</v>
      </c>
      <c r="GQ191" s="64" t="s">
        <v>56</v>
      </c>
      <c r="GR191" s="64" t="s">
        <v>97</v>
      </c>
      <c r="GS191" s="64" t="s">
        <v>24</v>
      </c>
      <c r="GT191" s="64" t="s">
        <v>52</v>
      </c>
      <c r="GU191" s="64" t="s">
        <v>93</v>
      </c>
      <c r="GV191" s="64" t="s">
        <v>22</v>
      </c>
      <c r="GW191" s="64" t="s">
        <v>54</v>
      </c>
      <c r="GX191" s="109"/>
      <c r="GY191" s="191"/>
    </row>
    <row r="192" spans="9:207" ht="12.75" thickBot="1" x14ac:dyDescent="0.25">
      <c r="I192" s="110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2"/>
      <c r="AH192" s="110"/>
      <c r="AI192" s="111"/>
      <c r="AJ192" s="111"/>
      <c r="AK192" s="111"/>
      <c r="AL192" s="113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3"/>
      <c r="AX192" s="111"/>
      <c r="AY192" s="111"/>
      <c r="AZ192" s="111"/>
      <c r="BA192" s="111"/>
      <c r="BB192" s="111"/>
      <c r="BC192" s="111"/>
      <c r="BD192" s="111"/>
      <c r="BE192" s="112"/>
      <c r="BG192" s="110"/>
      <c r="BH192" s="111"/>
      <c r="BI192" s="111"/>
      <c r="BJ192" s="111"/>
      <c r="BK192" s="113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V192" s="113"/>
      <c r="BW192" s="111"/>
      <c r="BX192" s="111"/>
      <c r="BY192" s="111"/>
      <c r="BZ192" s="111"/>
      <c r="CA192" s="111"/>
      <c r="CB192" s="111"/>
      <c r="CC192" s="111"/>
      <c r="CD192" s="112"/>
      <c r="CF192" s="110"/>
      <c r="CG192" s="111"/>
      <c r="CH192" s="111"/>
      <c r="CI192" s="111"/>
      <c r="CJ192" s="113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3"/>
      <c r="CV192" s="111"/>
      <c r="CW192" s="111"/>
      <c r="CX192" s="111"/>
      <c r="CY192" s="111"/>
      <c r="CZ192" s="111"/>
      <c r="DA192" s="111"/>
      <c r="DB192" s="111"/>
      <c r="DC192" s="112"/>
      <c r="DE192" s="110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2"/>
      <c r="ED192" s="110"/>
      <c r="EE192" s="111"/>
      <c r="EF192" s="111"/>
      <c r="EG192" s="111"/>
      <c r="EH192" s="113"/>
      <c r="EI192" s="111"/>
      <c r="EJ192" s="111"/>
      <c r="EK192" s="111"/>
      <c r="EL192" s="111"/>
      <c r="EM192" s="111"/>
      <c r="EN192" s="111"/>
      <c r="EO192" s="111"/>
      <c r="EP192" s="111"/>
      <c r="EQ192" s="111"/>
      <c r="ER192" s="111"/>
      <c r="ES192" s="113"/>
      <c r="ET192" s="111"/>
      <c r="EU192" s="111"/>
      <c r="EV192" s="111"/>
      <c r="EW192" s="111"/>
      <c r="EX192" s="111"/>
      <c r="EY192" s="111"/>
      <c r="EZ192" s="111"/>
      <c r="FA192" s="112"/>
      <c r="FC192" s="110"/>
      <c r="FD192" s="111"/>
      <c r="FE192" s="111"/>
      <c r="FF192" s="111"/>
      <c r="FG192" s="113"/>
      <c r="FH192" s="111"/>
      <c r="FI192" s="111"/>
      <c r="FJ192" s="111"/>
      <c r="FK192" s="111"/>
      <c r="FL192" s="111"/>
      <c r="FM192" s="111"/>
      <c r="FN192" s="111"/>
      <c r="FO192" s="111"/>
      <c r="FP192" s="111"/>
      <c r="FQ192" s="111"/>
      <c r="FR192" s="113"/>
      <c r="FS192" s="111"/>
      <c r="FT192" s="111"/>
      <c r="FU192" s="111"/>
      <c r="FV192" s="111"/>
      <c r="FW192" s="111"/>
      <c r="FX192" s="111"/>
      <c r="FY192" s="111"/>
      <c r="FZ192" s="112"/>
      <c r="GB192" s="110"/>
      <c r="GC192" s="111"/>
      <c r="GD192" s="111"/>
      <c r="GE192" s="111"/>
      <c r="GF192" s="113"/>
      <c r="GG192" s="111"/>
      <c r="GH192" s="111"/>
      <c r="GI192" s="111"/>
      <c r="GJ192" s="111"/>
      <c r="GK192" s="111"/>
      <c r="GL192" s="111"/>
      <c r="GM192" s="111"/>
      <c r="GN192" s="111"/>
      <c r="GO192" s="111"/>
      <c r="GP192" s="111"/>
      <c r="GQ192" s="113"/>
      <c r="GR192" s="111"/>
      <c r="GS192" s="111"/>
      <c r="GT192" s="111"/>
      <c r="GU192" s="111"/>
      <c r="GV192" s="111"/>
      <c r="GW192" s="111"/>
      <c r="GX192" s="111"/>
      <c r="GY192" s="112"/>
    </row>
    <row r="193" spans="9:207" ht="12.75" thickBot="1" x14ac:dyDescent="0.25">
      <c r="K193" s="25"/>
      <c r="L193" s="25"/>
      <c r="M193" s="25"/>
      <c r="N193" s="25"/>
      <c r="O193" s="25"/>
      <c r="P193" s="25"/>
      <c r="Q193" s="25"/>
      <c r="R193" s="25"/>
      <c r="S193" s="25"/>
      <c r="T193" s="147"/>
      <c r="U193" s="98"/>
      <c r="W193" s="148"/>
      <c r="X193" s="148"/>
      <c r="Y193" s="148"/>
      <c r="Z193" s="148"/>
      <c r="AA193" s="148"/>
      <c r="AB193" s="148"/>
      <c r="AC193" s="148"/>
      <c r="AD193" s="148"/>
      <c r="AE193" s="148"/>
      <c r="DG193" s="25"/>
      <c r="DH193" s="25"/>
      <c r="DI193" s="25"/>
      <c r="DJ193" s="25"/>
      <c r="DK193" s="25"/>
      <c r="DL193" s="25"/>
      <c r="DM193" s="25"/>
      <c r="DN193" s="25"/>
      <c r="DO193" s="25"/>
      <c r="DP193" s="147"/>
      <c r="DQ193" s="98"/>
      <c r="DS193" s="148"/>
      <c r="DT193" s="148"/>
      <c r="DU193" s="148"/>
      <c r="DV193" s="148"/>
      <c r="DW193" s="148"/>
      <c r="DX193" s="148"/>
      <c r="DY193" s="148"/>
      <c r="DZ193" s="148"/>
      <c r="EA193" s="148"/>
    </row>
    <row r="194" spans="9:207" ht="12.75" thickBot="1" x14ac:dyDescent="0.25">
      <c r="I194" s="7"/>
      <c r="J194" s="8"/>
      <c r="K194" s="8"/>
      <c r="L194" s="8"/>
      <c r="M194" s="9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9"/>
      <c r="Y194" s="8"/>
      <c r="Z194" s="8"/>
      <c r="AA194" s="8"/>
      <c r="AB194" s="8"/>
      <c r="AC194" s="8"/>
      <c r="AD194" s="8"/>
      <c r="AE194" s="8" t="s">
        <v>0</v>
      </c>
      <c r="AF194" s="10"/>
      <c r="AH194" s="7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10"/>
      <c r="BG194" s="7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10"/>
      <c r="CF194" s="7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10"/>
      <c r="DE194" s="7"/>
      <c r="DF194" s="8"/>
      <c r="DG194" s="8"/>
      <c r="DH194" s="8"/>
      <c r="DI194" s="9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9"/>
      <c r="DU194" s="8"/>
      <c r="DV194" s="8"/>
      <c r="DW194" s="8"/>
      <c r="DX194" s="8"/>
      <c r="DY194" s="8"/>
      <c r="DZ194" s="8"/>
      <c r="EA194" s="8" t="s">
        <v>0</v>
      </c>
      <c r="EB194" s="10"/>
      <c r="ED194" s="7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10"/>
      <c r="FC194" s="7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10"/>
      <c r="GB194" s="7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10"/>
    </row>
    <row r="195" spans="9:207" ht="12.75" thickBot="1" x14ac:dyDescent="0.25">
      <c r="I195" s="19"/>
      <c r="J195" s="20"/>
      <c r="K195" s="21"/>
      <c r="L195" s="21"/>
      <c r="M195" s="21"/>
      <c r="N195" s="21"/>
      <c r="O195" s="22" t="s">
        <v>415</v>
      </c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2" t="s">
        <v>416</v>
      </c>
      <c r="AA195" s="21"/>
      <c r="AB195" s="21"/>
      <c r="AC195" s="21"/>
      <c r="AD195" s="21"/>
      <c r="AE195" s="23"/>
      <c r="AF195" s="24"/>
      <c r="AH195" s="26"/>
      <c r="AI195" s="20"/>
      <c r="AJ195" s="21"/>
      <c r="AK195" s="21"/>
      <c r="AL195" s="21"/>
      <c r="AM195" s="21"/>
      <c r="AN195" s="22" t="s">
        <v>417</v>
      </c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2" t="s">
        <v>418</v>
      </c>
      <c r="AZ195" s="21"/>
      <c r="BA195" s="21"/>
      <c r="BB195" s="21"/>
      <c r="BC195" s="21"/>
      <c r="BD195" s="23"/>
      <c r="BE195" s="191"/>
      <c r="BG195" s="26"/>
      <c r="BH195" s="20"/>
      <c r="BI195" s="21"/>
      <c r="BJ195" s="21"/>
      <c r="BK195" s="21"/>
      <c r="BL195" s="21"/>
      <c r="BM195" s="22" t="s">
        <v>419</v>
      </c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2" t="s">
        <v>420</v>
      </c>
      <c r="BY195" s="21"/>
      <c r="BZ195" s="21"/>
      <c r="CA195" s="21"/>
      <c r="CB195" s="21"/>
      <c r="CC195" s="23"/>
      <c r="CD195" s="191"/>
      <c r="CF195" s="26"/>
      <c r="CG195" s="20"/>
      <c r="CH195" s="21"/>
      <c r="CI195" s="21"/>
      <c r="CJ195" s="21"/>
      <c r="CK195" s="21"/>
      <c r="CL195" s="22" t="s">
        <v>421</v>
      </c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2" t="s">
        <v>422</v>
      </c>
      <c r="CX195" s="21"/>
      <c r="CY195" s="21"/>
      <c r="CZ195" s="21"/>
      <c r="DA195" s="21"/>
      <c r="DB195" s="23"/>
      <c r="DC195" s="191"/>
      <c r="DE195" s="19"/>
      <c r="DF195" s="20"/>
      <c r="DG195" s="21"/>
      <c r="DH195" s="21"/>
      <c r="DI195" s="21"/>
      <c r="DJ195" s="21"/>
      <c r="DK195" s="22" t="s">
        <v>423</v>
      </c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2" t="s">
        <v>424</v>
      </c>
      <c r="DW195" s="21"/>
      <c r="DX195" s="21"/>
      <c r="DY195" s="21"/>
      <c r="DZ195" s="21"/>
      <c r="EA195" s="23"/>
      <c r="EB195" s="24"/>
      <c r="ED195" s="26"/>
      <c r="EE195" s="20"/>
      <c r="EF195" s="21"/>
      <c r="EG195" s="21"/>
      <c r="EH195" s="21"/>
      <c r="EI195" s="21"/>
      <c r="EJ195" s="22" t="s">
        <v>425</v>
      </c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2" t="s">
        <v>426</v>
      </c>
      <c r="EV195" s="21"/>
      <c r="EW195" s="21"/>
      <c r="EX195" s="21"/>
      <c r="EY195" s="21"/>
      <c r="EZ195" s="23"/>
      <c r="FA195" s="191"/>
      <c r="FC195" s="26"/>
      <c r="FD195" s="20"/>
      <c r="FE195" s="21"/>
      <c r="FF195" s="21"/>
      <c r="FG195" s="21"/>
      <c r="FH195" s="21"/>
      <c r="FI195" s="22" t="s">
        <v>427</v>
      </c>
      <c r="FJ195" s="21"/>
      <c r="FK195" s="21"/>
      <c r="FL195" s="21"/>
      <c r="FM195" s="21"/>
      <c r="FN195" s="21"/>
      <c r="FO195" s="21"/>
      <c r="FP195" s="21"/>
      <c r="FQ195" s="21"/>
      <c r="FR195" s="21"/>
      <c r="FS195" s="21"/>
      <c r="FT195" s="22" t="s">
        <v>428</v>
      </c>
      <c r="FU195" s="21"/>
      <c r="FV195" s="21"/>
      <c r="FW195" s="21"/>
      <c r="FX195" s="21"/>
      <c r="FY195" s="23"/>
      <c r="FZ195" s="191"/>
      <c r="GB195" s="26"/>
      <c r="GC195" s="20"/>
      <c r="GD195" s="21"/>
      <c r="GE195" s="21"/>
      <c r="GF195" s="21"/>
      <c r="GG195" s="21"/>
      <c r="GH195" s="22" t="s">
        <v>429</v>
      </c>
      <c r="GI195" s="21"/>
      <c r="GJ195" s="21"/>
      <c r="GK195" s="21"/>
      <c r="GL195" s="21"/>
      <c r="GM195" s="21"/>
      <c r="GN195" s="21"/>
      <c r="GO195" s="21"/>
      <c r="GP195" s="21"/>
      <c r="GQ195" s="21"/>
      <c r="GR195" s="21"/>
      <c r="GS195" s="22" t="s">
        <v>430</v>
      </c>
      <c r="GT195" s="21"/>
      <c r="GU195" s="21"/>
      <c r="GV195" s="21"/>
      <c r="GW195" s="21"/>
      <c r="GX195" s="23"/>
      <c r="GY195" s="191"/>
    </row>
    <row r="196" spans="9:207" x14ac:dyDescent="0.2">
      <c r="I196" s="19"/>
      <c r="J196" s="34"/>
      <c r="K196" s="35">
        <f>F35</f>
        <v>22</v>
      </c>
      <c r="L196" s="36">
        <f>F50</f>
        <v>37</v>
      </c>
      <c r="M196" s="36">
        <f>F74</f>
        <v>61</v>
      </c>
      <c r="N196" s="36">
        <f>F66</f>
        <v>53</v>
      </c>
      <c r="O196" s="36">
        <f>F15</f>
        <v>2</v>
      </c>
      <c r="P196" s="36">
        <f>F81</f>
        <v>68</v>
      </c>
      <c r="Q196" s="36">
        <f>F46</f>
        <v>33</v>
      </c>
      <c r="R196" s="36">
        <f>F88</f>
        <v>75</v>
      </c>
      <c r="S196" s="37">
        <f>F31</f>
        <v>18</v>
      </c>
      <c r="T196" s="38">
        <f t="shared" ref="T196:T204" si="192">SUMSQ(K196:S196)</f>
        <v>20049</v>
      </c>
      <c r="U196" s="2"/>
      <c r="V196" s="39" t="s">
        <v>11</v>
      </c>
      <c r="W196" s="40" t="s">
        <v>29</v>
      </c>
      <c r="X196" s="40" t="s">
        <v>91</v>
      </c>
      <c r="Y196" s="40" t="s">
        <v>38</v>
      </c>
      <c r="Z196" s="40" t="s">
        <v>20</v>
      </c>
      <c r="AA196" s="40" t="s">
        <v>59</v>
      </c>
      <c r="AB196" s="40" t="s">
        <v>50</v>
      </c>
      <c r="AC196" s="40" t="s">
        <v>68</v>
      </c>
      <c r="AD196" s="41" t="s">
        <v>79</v>
      </c>
      <c r="AE196" s="42"/>
      <c r="AF196" s="24"/>
      <c r="AH196" s="26"/>
      <c r="AI196" s="34"/>
      <c r="AJ196" s="35">
        <f>F37</f>
        <v>24</v>
      </c>
      <c r="AK196" s="36">
        <f>F58</f>
        <v>45</v>
      </c>
      <c r="AL196" s="36">
        <f>F70</f>
        <v>57</v>
      </c>
      <c r="AM196" s="36">
        <f>F60</f>
        <v>47</v>
      </c>
      <c r="AN196" s="36">
        <f>F21</f>
        <v>8</v>
      </c>
      <c r="AO196" s="36">
        <f>F81</f>
        <v>68</v>
      </c>
      <c r="AP196" s="36">
        <f>F44</f>
        <v>31</v>
      </c>
      <c r="AQ196" s="36">
        <f>F92</f>
        <v>79</v>
      </c>
      <c r="AR196" s="37">
        <f>F23</f>
        <v>10</v>
      </c>
      <c r="AS196" s="38">
        <f t="shared" ref="AS196:AS204" si="193">SUMSQ(AJ196:AR196)</f>
        <v>20049</v>
      </c>
      <c r="AT196" s="2"/>
      <c r="AU196" s="39" t="s">
        <v>22</v>
      </c>
      <c r="AV196" s="40" t="s">
        <v>76</v>
      </c>
      <c r="AW196" s="40" t="s">
        <v>34</v>
      </c>
      <c r="AX196" s="40" t="s">
        <v>16</v>
      </c>
      <c r="AY196" s="40" t="s">
        <v>52</v>
      </c>
      <c r="AZ196" s="40" t="s">
        <v>59</v>
      </c>
      <c r="BA196" s="40" t="s">
        <v>39</v>
      </c>
      <c r="BB196" s="40" t="s">
        <v>86</v>
      </c>
      <c r="BC196" s="41" t="s">
        <v>95</v>
      </c>
      <c r="BD196" s="42"/>
      <c r="BE196" s="191"/>
      <c r="BG196" s="26"/>
      <c r="BH196" s="34"/>
      <c r="BI196" s="35">
        <f>F39</f>
        <v>26</v>
      </c>
      <c r="BJ196" s="36">
        <f>F56</f>
        <v>43</v>
      </c>
      <c r="BK196" s="36">
        <f>F76</f>
        <v>63</v>
      </c>
      <c r="BL196" s="36">
        <f>F64</f>
        <v>51</v>
      </c>
      <c r="BM196" s="36">
        <f>F17</f>
        <v>4</v>
      </c>
      <c r="BN196" s="36">
        <f>F81</f>
        <v>68</v>
      </c>
      <c r="BO196" s="36">
        <f>F42</f>
        <v>29</v>
      </c>
      <c r="BP196" s="36">
        <f>F86</f>
        <v>73</v>
      </c>
      <c r="BQ196" s="37">
        <f>F25</f>
        <v>12</v>
      </c>
      <c r="BR196" s="38">
        <f t="shared" ref="BR196:BR204" si="194">SUMSQ(BI196:BQ196)</f>
        <v>20049</v>
      </c>
      <c r="BS196" s="2"/>
      <c r="BT196" s="39" t="s">
        <v>63</v>
      </c>
      <c r="BU196" s="40" t="s">
        <v>65</v>
      </c>
      <c r="BV196" s="40" t="s">
        <v>61</v>
      </c>
      <c r="BW196" s="40" t="s">
        <v>66</v>
      </c>
      <c r="BX196" s="40" t="s">
        <v>64</v>
      </c>
      <c r="BY196" s="40" t="s">
        <v>59</v>
      </c>
      <c r="BZ196" s="40" t="s">
        <v>67</v>
      </c>
      <c r="CA196" s="40" t="s">
        <v>60</v>
      </c>
      <c r="CB196" s="41" t="s">
        <v>62</v>
      </c>
      <c r="CC196" s="42"/>
      <c r="CD196" s="191"/>
      <c r="CF196" s="26"/>
      <c r="CG196" s="34"/>
      <c r="CH196" s="35">
        <f>F33</f>
        <v>20</v>
      </c>
      <c r="CI196" s="36">
        <f>F52</f>
        <v>39</v>
      </c>
      <c r="CJ196" s="36">
        <f>F68</f>
        <v>55</v>
      </c>
      <c r="CK196" s="36">
        <f>F62</f>
        <v>49</v>
      </c>
      <c r="CL196" s="36">
        <f>F19</f>
        <v>6</v>
      </c>
      <c r="CM196" s="36">
        <f>F81</f>
        <v>68</v>
      </c>
      <c r="CN196" s="36">
        <f>F48</f>
        <v>35</v>
      </c>
      <c r="CO196" s="36">
        <f>F94</f>
        <v>81</v>
      </c>
      <c r="CP196" s="37">
        <f>F29</f>
        <v>16</v>
      </c>
      <c r="CQ196" s="38">
        <f t="shared" ref="CQ196:CQ204" si="195">SUMSQ(CH196:CP196)</f>
        <v>20049</v>
      </c>
      <c r="CR196" s="2"/>
      <c r="CS196" s="39" t="s">
        <v>36</v>
      </c>
      <c r="CT196" s="40" t="s">
        <v>40</v>
      </c>
      <c r="CU196" s="40" t="s">
        <v>53</v>
      </c>
      <c r="CV196" s="40" t="s">
        <v>99</v>
      </c>
      <c r="CW196" s="40" t="s">
        <v>72</v>
      </c>
      <c r="CX196" s="40" t="s">
        <v>59</v>
      </c>
      <c r="CY196" s="40" t="s">
        <v>84</v>
      </c>
      <c r="CZ196" s="40" t="s">
        <v>13</v>
      </c>
      <c r="DA196" s="41" t="s">
        <v>21</v>
      </c>
      <c r="DB196" s="42"/>
      <c r="DC196" s="191"/>
      <c r="DE196" s="19"/>
      <c r="DF196" s="34"/>
      <c r="DG196" s="35">
        <f>F37</f>
        <v>24</v>
      </c>
      <c r="DH196" s="36">
        <f>F52</f>
        <v>39</v>
      </c>
      <c r="DI196" s="36">
        <f>F76</f>
        <v>63</v>
      </c>
      <c r="DJ196" s="36">
        <f>F66</f>
        <v>53</v>
      </c>
      <c r="DK196" s="36">
        <f>F15</f>
        <v>2</v>
      </c>
      <c r="DL196" s="36">
        <f>F81</f>
        <v>68</v>
      </c>
      <c r="DM196" s="36">
        <f>F44</f>
        <v>31</v>
      </c>
      <c r="DN196" s="36">
        <f>F86</f>
        <v>73</v>
      </c>
      <c r="DO196" s="37">
        <f>F29</f>
        <v>16</v>
      </c>
      <c r="DP196" s="38">
        <f t="shared" ref="DP196:DP204" si="196">SUMSQ(DG196:DO196)</f>
        <v>20049</v>
      </c>
      <c r="DQ196" s="2"/>
      <c r="DR196" s="39" t="s">
        <v>22</v>
      </c>
      <c r="DS196" s="40" t="s">
        <v>40</v>
      </c>
      <c r="DT196" s="40" t="s">
        <v>61</v>
      </c>
      <c r="DU196" s="40" t="s">
        <v>38</v>
      </c>
      <c r="DV196" s="40" t="s">
        <v>20</v>
      </c>
      <c r="DW196" s="40" t="s">
        <v>59</v>
      </c>
      <c r="DX196" s="40" t="s">
        <v>39</v>
      </c>
      <c r="DY196" s="40" t="s">
        <v>60</v>
      </c>
      <c r="DZ196" s="41" t="s">
        <v>21</v>
      </c>
      <c r="EA196" s="42"/>
      <c r="EB196" s="24"/>
      <c r="ED196" s="26"/>
      <c r="EE196" s="34"/>
      <c r="EF196" s="35">
        <f>F35</f>
        <v>22</v>
      </c>
      <c r="EG196" s="36">
        <f>F56</f>
        <v>43</v>
      </c>
      <c r="EH196" s="36">
        <f>F68</f>
        <v>55</v>
      </c>
      <c r="EI196" s="36">
        <f>F60</f>
        <v>47</v>
      </c>
      <c r="EJ196" s="36">
        <f>F21</f>
        <v>8</v>
      </c>
      <c r="EK196" s="36">
        <f>F81</f>
        <v>68</v>
      </c>
      <c r="EL196" s="36">
        <f>F46</f>
        <v>33</v>
      </c>
      <c r="EM196" s="36">
        <f>F94</f>
        <v>81</v>
      </c>
      <c r="EN196" s="37">
        <f>F25</f>
        <v>12</v>
      </c>
      <c r="EO196" s="38">
        <f t="shared" ref="EO196:EO204" si="197">SUMSQ(EF196:EN196)</f>
        <v>20049</v>
      </c>
      <c r="EP196" s="2"/>
      <c r="EQ196" s="39" t="s">
        <v>11</v>
      </c>
      <c r="ER196" s="40" t="s">
        <v>65</v>
      </c>
      <c r="ES196" s="40" t="s">
        <v>53</v>
      </c>
      <c r="ET196" s="40" t="s">
        <v>16</v>
      </c>
      <c r="EU196" s="40" t="s">
        <v>52</v>
      </c>
      <c r="EV196" s="40" t="s">
        <v>59</v>
      </c>
      <c r="EW196" s="40" t="s">
        <v>50</v>
      </c>
      <c r="EX196" s="40" t="s">
        <v>13</v>
      </c>
      <c r="EY196" s="41" t="s">
        <v>62</v>
      </c>
      <c r="EZ196" s="42"/>
      <c r="FA196" s="191"/>
      <c r="FC196" s="26"/>
      <c r="FD196" s="34"/>
      <c r="FE196" s="35">
        <f>F33</f>
        <v>20</v>
      </c>
      <c r="FF196" s="36">
        <f>F50</f>
        <v>37</v>
      </c>
      <c r="FG196" s="36">
        <f>F70</f>
        <v>57</v>
      </c>
      <c r="FH196" s="36">
        <f>F64</f>
        <v>51</v>
      </c>
      <c r="FI196" s="36">
        <f>F17</f>
        <v>4</v>
      </c>
      <c r="FJ196" s="36">
        <f>F81</f>
        <v>68</v>
      </c>
      <c r="FK196" s="36">
        <f>F48</f>
        <v>35</v>
      </c>
      <c r="FL196" s="36">
        <f>F92</f>
        <v>79</v>
      </c>
      <c r="FM196" s="37">
        <f>F31</f>
        <v>18</v>
      </c>
      <c r="FN196" s="38">
        <f t="shared" ref="FN196:FN204" si="198">SUMSQ(FE196:FM196)</f>
        <v>20049</v>
      </c>
      <c r="FO196" s="2"/>
      <c r="FP196" s="39" t="s">
        <v>36</v>
      </c>
      <c r="FQ196" s="40" t="s">
        <v>29</v>
      </c>
      <c r="FR196" s="40" t="s">
        <v>34</v>
      </c>
      <c r="FS196" s="40" t="s">
        <v>66</v>
      </c>
      <c r="FT196" s="40" t="s">
        <v>64</v>
      </c>
      <c r="FU196" s="40" t="s">
        <v>59</v>
      </c>
      <c r="FV196" s="40" t="s">
        <v>84</v>
      </c>
      <c r="FW196" s="40" t="s">
        <v>86</v>
      </c>
      <c r="FX196" s="41" t="s">
        <v>79</v>
      </c>
      <c r="FY196" s="42"/>
      <c r="FZ196" s="191"/>
      <c r="GB196" s="26"/>
      <c r="GC196" s="34"/>
      <c r="GD196" s="35">
        <f>F39</f>
        <v>26</v>
      </c>
      <c r="GE196" s="36">
        <f>F58</f>
        <v>45</v>
      </c>
      <c r="GF196" s="36">
        <f>F74</f>
        <v>61</v>
      </c>
      <c r="GG196" s="36">
        <f>F62</f>
        <v>49</v>
      </c>
      <c r="GH196" s="36">
        <f>F19</f>
        <v>6</v>
      </c>
      <c r="GI196" s="36">
        <f>F81</f>
        <v>68</v>
      </c>
      <c r="GJ196" s="36">
        <f>F42</f>
        <v>29</v>
      </c>
      <c r="GK196" s="36">
        <f>F88</f>
        <v>75</v>
      </c>
      <c r="GL196" s="37">
        <f>F23</f>
        <v>10</v>
      </c>
      <c r="GM196" s="38">
        <f t="shared" ref="GM196:GM204" si="199">SUMSQ(GD196:GL196)</f>
        <v>20049</v>
      </c>
      <c r="GN196" s="2"/>
      <c r="GO196" s="39" t="s">
        <v>63</v>
      </c>
      <c r="GP196" s="40" t="s">
        <v>76</v>
      </c>
      <c r="GQ196" s="40" t="s">
        <v>91</v>
      </c>
      <c r="GR196" s="40" t="s">
        <v>99</v>
      </c>
      <c r="GS196" s="40" t="s">
        <v>72</v>
      </c>
      <c r="GT196" s="40" t="s">
        <v>59</v>
      </c>
      <c r="GU196" s="40" t="s">
        <v>67</v>
      </c>
      <c r="GV196" s="40" t="s">
        <v>68</v>
      </c>
      <c r="GW196" s="41" t="s">
        <v>95</v>
      </c>
      <c r="GX196" s="42"/>
      <c r="GY196" s="191"/>
    </row>
    <row r="197" spans="9:207" x14ac:dyDescent="0.2">
      <c r="I197" s="19"/>
      <c r="J197" s="34"/>
      <c r="K197" s="44">
        <f>F16</f>
        <v>3</v>
      </c>
      <c r="L197" s="45">
        <f>F67</f>
        <v>54</v>
      </c>
      <c r="M197" s="45">
        <f>F82</f>
        <v>69</v>
      </c>
      <c r="N197" s="45">
        <f>F86</f>
        <v>73</v>
      </c>
      <c r="O197" s="45">
        <f>F29</f>
        <v>16</v>
      </c>
      <c r="P197" s="45">
        <f>F44</f>
        <v>31</v>
      </c>
      <c r="Q197" s="45">
        <f>F51</f>
        <v>38</v>
      </c>
      <c r="R197" s="45">
        <f>F75</f>
        <v>62</v>
      </c>
      <c r="S197" s="46">
        <f>F36</f>
        <v>23</v>
      </c>
      <c r="T197" s="47">
        <f t="shared" si="192"/>
        <v>20049</v>
      </c>
      <c r="U197" s="2"/>
      <c r="V197" s="48" t="s">
        <v>12</v>
      </c>
      <c r="W197" s="49" t="s">
        <v>30</v>
      </c>
      <c r="X197" s="49" t="s">
        <v>92</v>
      </c>
      <c r="Y197" s="49" t="s">
        <v>60</v>
      </c>
      <c r="Z197" s="49" t="s">
        <v>21</v>
      </c>
      <c r="AA197" s="49" t="s">
        <v>39</v>
      </c>
      <c r="AB197" s="49" t="s">
        <v>51</v>
      </c>
      <c r="AC197" s="49" t="s">
        <v>69</v>
      </c>
      <c r="AD197" s="50" t="s">
        <v>80</v>
      </c>
      <c r="AE197" s="42"/>
      <c r="AF197" s="24"/>
      <c r="AH197" s="26"/>
      <c r="AI197" s="34"/>
      <c r="AJ197" s="44">
        <f>F20</f>
        <v>7</v>
      </c>
      <c r="AK197" s="45">
        <f>F59</f>
        <v>46</v>
      </c>
      <c r="AL197" s="45">
        <f>F80</f>
        <v>67</v>
      </c>
      <c r="AM197" s="45">
        <f>F94</f>
        <v>81</v>
      </c>
      <c r="AN197" s="45">
        <f>F25</f>
        <v>12</v>
      </c>
      <c r="AO197" s="45">
        <f>F46</f>
        <v>33</v>
      </c>
      <c r="AP197" s="45">
        <f>F57</f>
        <v>44</v>
      </c>
      <c r="AQ197" s="45">
        <f>F69</f>
        <v>56</v>
      </c>
      <c r="AR197" s="46">
        <f>F36</f>
        <v>23</v>
      </c>
      <c r="AS197" s="47">
        <f t="shared" si="193"/>
        <v>20049</v>
      </c>
      <c r="AT197" s="2"/>
      <c r="AU197" s="48" t="s">
        <v>37</v>
      </c>
      <c r="AV197" s="49" t="s">
        <v>25</v>
      </c>
      <c r="AW197" s="49" t="s">
        <v>70</v>
      </c>
      <c r="AX197" s="49" t="s">
        <v>13</v>
      </c>
      <c r="AY197" s="49" t="s">
        <v>62</v>
      </c>
      <c r="AZ197" s="49" t="s">
        <v>50</v>
      </c>
      <c r="BA197" s="49" t="s">
        <v>98</v>
      </c>
      <c r="BB197" s="49" t="s">
        <v>42</v>
      </c>
      <c r="BC197" s="50" t="s">
        <v>80</v>
      </c>
      <c r="BD197" s="42"/>
      <c r="BE197" s="191"/>
      <c r="BG197" s="26"/>
      <c r="BH197" s="34"/>
      <c r="BI197" s="44">
        <f>F14</f>
        <v>1</v>
      </c>
      <c r="BJ197" s="45">
        <f>F61</f>
        <v>48</v>
      </c>
      <c r="BK197" s="45">
        <f>F78</f>
        <v>65</v>
      </c>
      <c r="BL197" s="45">
        <f>F92</f>
        <v>79</v>
      </c>
      <c r="BM197" s="45">
        <f>F31</f>
        <v>18</v>
      </c>
      <c r="BN197" s="45">
        <f>F48</f>
        <v>35</v>
      </c>
      <c r="BO197" s="45">
        <f>F53</f>
        <v>40</v>
      </c>
      <c r="BP197" s="45">
        <f>F73</f>
        <v>60</v>
      </c>
      <c r="BQ197" s="46">
        <f>F36</f>
        <v>23</v>
      </c>
      <c r="BR197" s="47">
        <f t="shared" si="194"/>
        <v>20049</v>
      </c>
      <c r="BS197" s="2"/>
      <c r="BT197" s="48" t="s">
        <v>81</v>
      </c>
      <c r="BU197" s="49" t="s">
        <v>83</v>
      </c>
      <c r="BV197" s="49" t="s">
        <v>85</v>
      </c>
      <c r="BW197" s="49" t="s">
        <v>86</v>
      </c>
      <c r="BX197" s="49" t="s">
        <v>79</v>
      </c>
      <c r="BY197" s="49" t="s">
        <v>84</v>
      </c>
      <c r="BZ197" s="49" t="s">
        <v>82</v>
      </c>
      <c r="CA197" s="49" t="s">
        <v>87</v>
      </c>
      <c r="CB197" s="50" t="s">
        <v>80</v>
      </c>
      <c r="CC197" s="42"/>
      <c r="CD197" s="191"/>
      <c r="CF197" s="26"/>
      <c r="CG197" s="34"/>
      <c r="CH197" s="44">
        <f>F22</f>
        <v>9</v>
      </c>
      <c r="CI197" s="45">
        <f>F65</f>
        <v>52</v>
      </c>
      <c r="CJ197" s="45">
        <f>F84</f>
        <v>71</v>
      </c>
      <c r="CK197" s="45">
        <f>F88</f>
        <v>75</v>
      </c>
      <c r="CL197" s="45">
        <f>F23</f>
        <v>10</v>
      </c>
      <c r="CM197" s="45">
        <f>F42</f>
        <v>29</v>
      </c>
      <c r="CN197" s="45">
        <f>F55</f>
        <v>42</v>
      </c>
      <c r="CO197" s="45">
        <f>F71</f>
        <v>58</v>
      </c>
      <c r="CP197" s="46">
        <f>F36</f>
        <v>23</v>
      </c>
      <c r="CQ197" s="47">
        <f t="shared" si="195"/>
        <v>20049</v>
      </c>
      <c r="CR197" s="2"/>
      <c r="CS197" s="48" t="s">
        <v>45</v>
      </c>
      <c r="CT197" s="49" t="s">
        <v>56</v>
      </c>
      <c r="CU197" s="49" t="s">
        <v>32</v>
      </c>
      <c r="CV197" s="49" t="s">
        <v>68</v>
      </c>
      <c r="CW197" s="49" t="s">
        <v>95</v>
      </c>
      <c r="CX197" s="49" t="s">
        <v>67</v>
      </c>
      <c r="CY197" s="49" t="s">
        <v>14</v>
      </c>
      <c r="CZ197" s="49" t="s">
        <v>26</v>
      </c>
      <c r="DA197" s="50" t="s">
        <v>80</v>
      </c>
      <c r="DB197" s="42"/>
      <c r="DC197" s="191"/>
      <c r="DE197" s="19"/>
      <c r="DF197" s="34"/>
      <c r="DG197" s="44">
        <f>F14</f>
        <v>1</v>
      </c>
      <c r="DH197" s="45">
        <f>F65</f>
        <v>52</v>
      </c>
      <c r="DI197" s="45">
        <f>F80</f>
        <v>67</v>
      </c>
      <c r="DJ197" s="45">
        <f>F88</f>
        <v>75</v>
      </c>
      <c r="DK197" s="45">
        <f>F31</f>
        <v>18</v>
      </c>
      <c r="DL197" s="45">
        <f>F46</f>
        <v>33</v>
      </c>
      <c r="DM197" s="45">
        <f>F51</f>
        <v>38</v>
      </c>
      <c r="DN197" s="45">
        <f>F75</f>
        <v>62</v>
      </c>
      <c r="DO197" s="46">
        <f>F36</f>
        <v>23</v>
      </c>
      <c r="DP197" s="47">
        <f t="shared" si="196"/>
        <v>20049</v>
      </c>
      <c r="DQ197" s="2"/>
      <c r="DR197" s="48" t="s">
        <v>81</v>
      </c>
      <c r="DS197" s="49" t="s">
        <v>56</v>
      </c>
      <c r="DT197" s="49" t="s">
        <v>70</v>
      </c>
      <c r="DU197" s="49" t="s">
        <v>68</v>
      </c>
      <c r="DV197" s="49" t="s">
        <v>79</v>
      </c>
      <c r="DW197" s="49" t="s">
        <v>50</v>
      </c>
      <c r="DX197" s="49" t="s">
        <v>51</v>
      </c>
      <c r="DY197" s="49" t="s">
        <v>69</v>
      </c>
      <c r="DZ197" s="50" t="s">
        <v>80</v>
      </c>
      <c r="EA197" s="42"/>
      <c r="EB197" s="24"/>
      <c r="ED197" s="26"/>
      <c r="EE197" s="34"/>
      <c r="EF197" s="44">
        <f>F22</f>
        <v>9</v>
      </c>
      <c r="EG197" s="45">
        <f>F61</f>
        <v>48</v>
      </c>
      <c r="EH197" s="45">
        <f>F82</f>
        <v>69</v>
      </c>
      <c r="EI197" s="45">
        <f>F92</f>
        <v>79</v>
      </c>
      <c r="EJ197" s="45">
        <f>F23</f>
        <v>10</v>
      </c>
      <c r="EK197" s="45">
        <f>F44</f>
        <v>31</v>
      </c>
      <c r="EL197" s="45">
        <f>F57</f>
        <v>44</v>
      </c>
      <c r="EM197" s="45">
        <f>F69</f>
        <v>56</v>
      </c>
      <c r="EN197" s="46">
        <f>F36</f>
        <v>23</v>
      </c>
      <c r="EO197" s="47">
        <f t="shared" si="197"/>
        <v>20049</v>
      </c>
      <c r="EP197" s="2"/>
      <c r="EQ197" s="48" t="s">
        <v>45</v>
      </c>
      <c r="ER197" s="49" t="s">
        <v>83</v>
      </c>
      <c r="ES197" s="49" t="s">
        <v>92</v>
      </c>
      <c r="ET197" s="49" t="s">
        <v>86</v>
      </c>
      <c r="EU197" s="49" t="s">
        <v>95</v>
      </c>
      <c r="EV197" s="49" t="s">
        <v>39</v>
      </c>
      <c r="EW197" s="49" t="s">
        <v>98</v>
      </c>
      <c r="EX197" s="49" t="s">
        <v>42</v>
      </c>
      <c r="EY197" s="50" t="s">
        <v>80</v>
      </c>
      <c r="EZ197" s="42"/>
      <c r="FA197" s="191"/>
      <c r="FC197" s="26"/>
      <c r="FD197" s="34"/>
      <c r="FE197" s="44">
        <f>F20</f>
        <v>7</v>
      </c>
      <c r="FF197" s="45">
        <f>F67</f>
        <v>54</v>
      </c>
      <c r="FG197" s="45">
        <f>F84</f>
        <v>71</v>
      </c>
      <c r="FH197" s="45">
        <f>F86</f>
        <v>73</v>
      </c>
      <c r="FI197" s="45">
        <f>F25</f>
        <v>12</v>
      </c>
      <c r="FJ197" s="45">
        <f>F42</f>
        <v>29</v>
      </c>
      <c r="FK197" s="45">
        <f>F53</f>
        <v>40</v>
      </c>
      <c r="FL197" s="45">
        <f>F73</f>
        <v>60</v>
      </c>
      <c r="FM197" s="46">
        <f>F36</f>
        <v>23</v>
      </c>
      <c r="FN197" s="47">
        <f t="shared" si="198"/>
        <v>20049</v>
      </c>
      <c r="FO197" s="2"/>
      <c r="FP197" s="48" t="s">
        <v>37</v>
      </c>
      <c r="FQ197" s="49" t="s">
        <v>30</v>
      </c>
      <c r="FR197" s="49" t="s">
        <v>32</v>
      </c>
      <c r="FS197" s="49" t="s">
        <v>60</v>
      </c>
      <c r="FT197" s="49" t="s">
        <v>62</v>
      </c>
      <c r="FU197" s="49" t="s">
        <v>67</v>
      </c>
      <c r="FV197" s="49" t="s">
        <v>82</v>
      </c>
      <c r="FW197" s="49" t="s">
        <v>87</v>
      </c>
      <c r="FX197" s="50" t="s">
        <v>80</v>
      </c>
      <c r="FY197" s="42"/>
      <c r="FZ197" s="191"/>
      <c r="GB197" s="26"/>
      <c r="GC197" s="34"/>
      <c r="GD197" s="44">
        <f>F16</f>
        <v>3</v>
      </c>
      <c r="GE197" s="45">
        <f>F59</f>
        <v>46</v>
      </c>
      <c r="GF197" s="45">
        <f>F78</f>
        <v>65</v>
      </c>
      <c r="GG197" s="45">
        <f>F94</f>
        <v>81</v>
      </c>
      <c r="GH197" s="45">
        <f>F29</f>
        <v>16</v>
      </c>
      <c r="GI197" s="45">
        <f>F48</f>
        <v>35</v>
      </c>
      <c r="GJ197" s="45">
        <f>F55</f>
        <v>42</v>
      </c>
      <c r="GK197" s="45">
        <f>F71</f>
        <v>58</v>
      </c>
      <c r="GL197" s="46">
        <f>F36</f>
        <v>23</v>
      </c>
      <c r="GM197" s="47">
        <f t="shared" si="199"/>
        <v>20049</v>
      </c>
      <c r="GN197" s="2"/>
      <c r="GO197" s="48" t="s">
        <v>12</v>
      </c>
      <c r="GP197" s="49" t="s">
        <v>25</v>
      </c>
      <c r="GQ197" s="49" t="s">
        <v>85</v>
      </c>
      <c r="GR197" s="49" t="s">
        <v>13</v>
      </c>
      <c r="GS197" s="49" t="s">
        <v>21</v>
      </c>
      <c r="GT197" s="49" t="s">
        <v>84</v>
      </c>
      <c r="GU197" s="49" t="s">
        <v>14</v>
      </c>
      <c r="GV197" s="49" t="s">
        <v>26</v>
      </c>
      <c r="GW197" s="50" t="s">
        <v>80</v>
      </c>
      <c r="GX197" s="42"/>
      <c r="GY197" s="191"/>
    </row>
    <row r="198" spans="9:207" x14ac:dyDescent="0.2">
      <c r="I198" s="19"/>
      <c r="J198" s="34"/>
      <c r="K198" s="44">
        <f>F30</f>
        <v>17</v>
      </c>
      <c r="L198" s="45">
        <f>F45</f>
        <v>32</v>
      </c>
      <c r="M198" s="45">
        <f>F87</f>
        <v>74</v>
      </c>
      <c r="N198" s="45">
        <f>F76</f>
        <v>63</v>
      </c>
      <c r="O198" s="45">
        <f>F37</f>
        <v>24</v>
      </c>
      <c r="P198" s="45">
        <f>F52</f>
        <v>39</v>
      </c>
      <c r="Q198" s="45">
        <f>F65</f>
        <v>52</v>
      </c>
      <c r="R198" s="45">
        <f>F80</f>
        <v>67</v>
      </c>
      <c r="S198" s="46">
        <f>F14</f>
        <v>1</v>
      </c>
      <c r="T198" s="47">
        <f t="shared" si="192"/>
        <v>20049</v>
      </c>
      <c r="U198" s="2"/>
      <c r="V198" s="48" t="s">
        <v>17</v>
      </c>
      <c r="W198" s="49" t="s">
        <v>35</v>
      </c>
      <c r="X198" s="49" t="s">
        <v>97</v>
      </c>
      <c r="Y198" s="49" t="s">
        <v>61</v>
      </c>
      <c r="Z198" s="49" t="s">
        <v>22</v>
      </c>
      <c r="AA198" s="49" t="s">
        <v>40</v>
      </c>
      <c r="AB198" s="49" t="s">
        <v>56</v>
      </c>
      <c r="AC198" s="49" t="s">
        <v>70</v>
      </c>
      <c r="AD198" s="50" t="s">
        <v>81</v>
      </c>
      <c r="AE198" s="42"/>
      <c r="AF198" s="24"/>
      <c r="AH198" s="26"/>
      <c r="AI198" s="34"/>
      <c r="AJ198" s="44">
        <f>F24</f>
        <v>11</v>
      </c>
      <c r="AK198" s="45">
        <f>F45</f>
        <v>32</v>
      </c>
      <c r="AL198" s="45">
        <f>F93</f>
        <v>80</v>
      </c>
      <c r="AM198" s="45">
        <f>F68</f>
        <v>55</v>
      </c>
      <c r="AN198" s="45">
        <f>F35</f>
        <v>22</v>
      </c>
      <c r="AO198" s="45">
        <f>F56</f>
        <v>43</v>
      </c>
      <c r="AP198" s="45">
        <f>F61</f>
        <v>48</v>
      </c>
      <c r="AQ198" s="45">
        <f>F82</f>
        <v>69</v>
      </c>
      <c r="AR198" s="46">
        <f>F22</f>
        <v>9</v>
      </c>
      <c r="AS198" s="47">
        <f t="shared" si="193"/>
        <v>20049</v>
      </c>
      <c r="AT198" s="2"/>
      <c r="AU198" s="48" t="s">
        <v>73</v>
      </c>
      <c r="AV198" s="49" t="s">
        <v>35</v>
      </c>
      <c r="AW198" s="49" t="s">
        <v>28</v>
      </c>
      <c r="AX198" s="49" t="s">
        <v>53</v>
      </c>
      <c r="AY198" s="49" t="s">
        <v>11</v>
      </c>
      <c r="AZ198" s="49" t="s">
        <v>65</v>
      </c>
      <c r="BA198" s="49" t="s">
        <v>83</v>
      </c>
      <c r="BB198" s="49" t="s">
        <v>92</v>
      </c>
      <c r="BC198" s="50" t="s">
        <v>45</v>
      </c>
      <c r="BD198" s="42"/>
      <c r="BE198" s="191"/>
      <c r="BG198" s="26"/>
      <c r="BH198" s="34"/>
      <c r="BI198" s="44">
        <f>F28</f>
        <v>15</v>
      </c>
      <c r="BJ198" s="45">
        <f>F45</f>
        <v>32</v>
      </c>
      <c r="BK198" s="45">
        <f>F89</f>
        <v>76</v>
      </c>
      <c r="BL198" s="45">
        <f>F70</f>
        <v>57</v>
      </c>
      <c r="BM198" s="45">
        <f>F33</f>
        <v>20</v>
      </c>
      <c r="BN198" s="45">
        <f>F50</f>
        <v>37</v>
      </c>
      <c r="BO198" s="45">
        <f>F67</f>
        <v>54</v>
      </c>
      <c r="BP198" s="45">
        <f>F84</f>
        <v>71</v>
      </c>
      <c r="BQ198" s="46">
        <f>F20</f>
        <v>7</v>
      </c>
      <c r="BR198" s="47">
        <f t="shared" si="194"/>
        <v>20049</v>
      </c>
      <c r="BS198" s="2"/>
      <c r="BT198" s="48" t="s">
        <v>31</v>
      </c>
      <c r="BU198" s="49" t="s">
        <v>35</v>
      </c>
      <c r="BV198" s="49" t="s">
        <v>33</v>
      </c>
      <c r="BW198" s="49" t="s">
        <v>34</v>
      </c>
      <c r="BX198" s="49" t="s">
        <v>36</v>
      </c>
      <c r="BY198" s="49" t="s">
        <v>29</v>
      </c>
      <c r="BZ198" s="49" t="s">
        <v>30</v>
      </c>
      <c r="CA198" s="49" t="s">
        <v>32</v>
      </c>
      <c r="CB198" s="50" t="s">
        <v>37</v>
      </c>
      <c r="CC198" s="42"/>
      <c r="CD198" s="191"/>
      <c r="CF198" s="26"/>
      <c r="CG198" s="34"/>
      <c r="CH198" s="44">
        <f>F26</f>
        <v>13</v>
      </c>
      <c r="CI198" s="45">
        <f>F45</f>
        <v>32</v>
      </c>
      <c r="CJ198" s="45">
        <f>F91</f>
        <v>78</v>
      </c>
      <c r="CK198" s="45">
        <f>F74</f>
        <v>61</v>
      </c>
      <c r="CL198" s="45">
        <f>F39</f>
        <v>26</v>
      </c>
      <c r="CM198" s="45">
        <f>F58</f>
        <v>45</v>
      </c>
      <c r="CN198" s="45">
        <f>F59</f>
        <v>46</v>
      </c>
      <c r="CO198" s="45">
        <f>F78</f>
        <v>65</v>
      </c>
      <c r="CP198" s="46">
        <f>F16</f>
        <v>3</v>
      </c>
      <c r="CQ198" s="47">
        <f t="shared" si="195"/>
        <v>20049</v>
      </c>
      <c r="CR198" s="2"/>
      <c r="CS198" s="48" t="s">
        <v>57</v>
      </c>
      <c r="CT198" s="49" t="s">
        <v>35</v>
      </c>
      <c r="CU198" s="49" t="s">
        <v>41</v>
      </c>
      <c r="CV198" s="49" t="s">
        <v>91</v>
      </c>
      <c r="CW198" s="49" t="s">
        <v>63</v>
      </c>
      <c r="CX198" s="49" t="s">
        <v>76</v>
      </c>
      <c r="CY198" s="49" t="s">
        <v>25</v>
      </c>
      <c r="CZ198" s="49" t="s">
        <v>85</v>
      </c>
      <c r="DA198" s="50" t="s">
        <v>12</v>
      </c>
      <c r="DB198" s="42"/>
      <c r="DC198" s="191"/>
      <c r="DE198" s="19"/>
      <c r="DF198" s="34"/>
      <c r="DG198" s="44">
        <f>F30</f>
        <v>17</v>
      </c>
      <c r="DH198" s="45">
        <f>F45</f>
        <v>32</v>
      </c>
      <c r="DI198" s="45">
        <f>F87</f>
        <v>74</v>
      </c>
      <c r="DJ198" s="45">
        <f>F74</f>
        <v>61</v>
      </c>
      <c r="DK198" s="45">
        <f>F35</f>
        <v>22</v>
      </c>
      <c r="DL198" s="45">
        <f>F50</f>
        <v>37</v>
      </c>
      <c r="DM198" s="45">
        <f>F67</f>
        <v>54</v>
      </c>
      <c r="DN198" s="45">
        <f>F82</f>
        <v>69</v>
      </c>
      <c r="DO198" s="46">
        <f>F16</f>
        <v>3</v>
      </c>
      <c r="DP198" s="47">
        <f t="shared" si="196"/>
        <v>20049</v>
      </c>
      <c r="DQ198" s="2"/>
      <c r="DR198" s="48" t="s">
        <v>17</v>
      </c>
      <c r="DS198" s="49" t="s">
        <v>35</v>
      </c>
      <c r="DT198" s="49" t="s">
        <v>97</v>
      </c>
      <c r="DU198" s="49" t="s">
        <v>91</v>
      </c>
      <c r="DV198" s="49" t="s">
        <v>11</v>
      </c>
      <c r="DW198" s="49" t="s">
        <v>29</v>
      </c>
      <c r="DX198" s="49" t="s">
        <v>30</v>
      </c>
      <c r="DY198" s="49" t="s">
        <v>92</v>
      </c>
      <c r="DZ198" s="50" t="s">
        <v>12</v>
      </c>
      <c r="EA198" s="42"/>
      <c r="EB198" s="24"/>
      <c r="ED198" s="26"/>
      <c r="EE198" s="34"/>
      <c r="EF198" s="44">
        <f>F24</f>
        <v>11</v>
      </c>
      <c r="EG198" s="45">
        <f>F45</f>
        <v>32</v>
      </c>
      <c r="EH198" s="45">
        <f>F93</f>
        <v>80</v>
      </c>
      <c r="EI198" s="45">
        <f>F70</f>
        <v>57</v>
      </c>
      <c r="EJ198" s="45">
        <f>F37</f>
        <v>24</v>
      </c>
      <c r="EK198" s="45">
        <f>F58</f>
        <v>45</v>
      </c>
      <c r="EL198" s="45">
        <f>F59</f>
        <v>46</v>
      </c>
      <c r="EM198" s="45">
        <f>F80</f>
        <v>67</v>
      </c>
      <c r="EN198" s="46">
        <f>F20</f>
        <v>7</v>
      </c>
      <c r="EO198" s="47">
        <f t="shared" si="197"/>
        <v>20049</v>
      </c>
      <c r="EP198" s="2"/>
      <c r="EQ198" s="48" t="s">
        <v>73</v>
      </c>
      <c r="ER198" s="49" t="s">
        <v>35</v>
      </c>
      <c r="ES198" s="49" t="s">
        <v>28</v>
      </c>
      <c r="ET198" s="49" t="s">
        <v>34</v>
      </c>
      <c r="EU198" s="49" t="s">
        <v>22</v>
      </c>
      <c r="EV198" s="49" t="s">
        <v>76</v>
      </c>
      <c r="EW198" s="49" t="s">
        <v>25</v>
      </c>
      <c r="EX198" s="49" t="s">
        <v>70</v>
      </c>
      <c r="EY198" s="50" t="s">
        <v>37</v>
      </c>
      <c r="EZ198" s="42"/>
      <c r="FA198" s="191"/>
      <c r="FC198" s="26"/>
      <c r="FD198" s="34"/>
      <c r="FE198" s="44">
        <f>F28</f>
        <v>15</v>
      </c>
      <c r="FF198" s="45">
        <f>F45</f>
        <v>32</v>
      </c>
      <c r="FG198" s="45">
        <f>F89</f>
        <v>76</v>
      </c>
      <c r="FH198" s="45">
        <f>F76</f>
        <v>63</v>
      </c>
      <c r="FI198" s="45">
        <f>F39</f>
        <v>26</v>
      </c>
      <c r="FJ198" s="45">
        <f>F56</f>
        <v>43</v>
      </c>
      <c r="FK198" s="45">
        <f>F61</f>
        <v>48</v>
      </c>
      <c r="FL198" s="45">
        <f>F78</f>
        <v>65</v>
      </c>
      <c r="FM198" s="46">
        <f>F14</f>
        <v>1</v>
      </c>
      <c r="FN198" s="47">
        <f t="shared" si="198"/>
        <v>20049</v>
      </c>
      <c r="FO198" s="2"/>
      <c r="FP198" s="48" t="s">
        <v>31</v>
      </c>
      <c r="FQ198" s="49" t="s">
        <v>35</v>
      </c>
      <c r="FR198" s="49" t="s">
        <v>33</v>
      </c>
      <c r="FS198" s="49" t="s">
        <v>61</v>
      </c>
      <c r="FT198" s="49" t="s">
        <v>63</v>
      </c>
      <c r="FU198" s="49" t="s">
        <v>65</v>
      </c>
      <c r="FV198" s="49" t="s">
        <v>83</v>
      </c>
      <c r="FW198" s="49" t="s">
        <v>85</v>
      </c>
      <c r="FX198" s="50" t="s">
        <v>81</v>
      </c>
      <c r="FY198" s="42"/>
      <c r="FZ198" s="191"/>
      <c r="GB198" s="26"/>
      <c r="GC198" s="34"/>
      <c r="GD198" s="44">
        <f>F26</f>
        <v>13</v>
      </c>
      <c r="GE198" s="45">
        <f>F45</f>
        <v>32</v>
      </c>
      <c r="GF198" s="45">
        <f>F91</f>
        <v>78</v>
      </c>
      <c r="GG198" s="45">
        <f>F68</f>
        <v>55</v>
      </c>
      <c r="GH198" s="45">
        <f>F33</f>
        <v>20</v>
      </c>
      <c r="GI198" s="45">
        <f>F52</f>
        <v>39</v>
      </c>
      <c r="GJ198" s="45">
        <f>F65</f>
        <v>52</v>
      </c>
      <c r="GK198" s="45">
        <f>F84</f>
        <v>71</v>
      </c>
      <c r="GL198" s="46">
        <f>F22</f>
        <v>9</v>
      </c>
      <c r="GM198" s="47">
        <f t="shared" si="199"/>
        <v>20049</v>
      </c>
      <c r="GN198" s="2"/>
      <c r="GO198" s="48" t="s">
        <v>57</v>
      </c>
      <c r="GP198" s="49" t="s">
        <v>35</v>
      </c>
      <c r="GQ198" s="49" t="s">
        <v>41</v>
      </c>
      <c r="GR198" s="49" t="s">
        <v>53</v>
      </c>
      <c r="GS198" s="49" t="s">
        <v>36</v>
      </c>
      <c r="GT198" s="49" t="s">
        <v>40</v>
      </c>
      <c r="GU198" s="49" t="s">
        <v>56</v>
      </c>
      <c r="GV198" s="49" t="s">
        <v>32</v>
      </c>
      <c r="GW198" s="50" t="s">
        <v>45</v>
      </c>
      <c r="GX198" s="42"/>
      <c r="GY198" s="191"/>
    </row>
    <row r="199" spans="9:207" x14ac:dyDescent="0.2">
      <c r="I199" s="19"/>
      <c r="J199" s="34"/>
      <c r="K199" s="44">
        <f>F55</f>
        <v>42</v>
      </c>
      <c r="L199" s="45">
        <f>F84</f>
        <v>71</v>
      </c>
      <c r="M199" s="45">
        <f>F18</f>
        <v>5</v>
      </c>
      <c r="N199" s="45">
        <f>F25</f>
        <v>12</v>
      </c>
      <c r="O199" s="45">
        <f>F59</f>
        <v>46</v>
      </c>
      <c r="P199" s="45">
        <f>F91</f>
        <v>78</v>
      </c>
      <c r="Q199" s="45">
        <f>F68</f>
        <v>55</v>
      </c>
      <c r="R199" s="45">
        <f>F38</f>
        <v>25</v>
      </c>
      <c r="S199" s="46">
        <f>F48</f>
        <v>35</v>
      </c>
      <c r="T199" s="47">
        <f t="shared" si="192"/>
        <v>20049</v>
      </c>
      <c r="U199" s="2"/>
      <c r="V199" s="48" t="s">
        <v>14</v>
      </c>
      <c r="W199" s="49" t="s">
        <v>32</v>
      </c>
      <c r="X199" s="49" t="s">
        <v>94</v>
      </c>
      <c r="Y199" s="49" t="s">
        <v>62</v>
      </c>
      <c r="Z199" s="49" t="s">
        <v>25</v>
      </c>
      <c r="AA199" s="49" t="s">
        <v>41</v>
      </c>
      <c r="AB199" s="49" t="s">
        <v>53</v>
      </c>
      <c r="AC199" s="49" t="s">
        <v>71</v>
      </c>
      <c r="AD199" s="50" t="s">
        <v>84</v>
      </c>
      <c r="AE199" s="42"/>
      <c r="AF199" s="24"/>
      <c r="AH199" s="26"/>
      <c r="AI199" s="34"/>
      <c r="AJ199" s="44">
        <f>F53</f>
        <v>40</v>
      </c>
      <c r="AK199" s="45">
        <f>F78</f>
        <v>65</v>
      </c>
      <c r="AL199" s="45">
        <f>F18</f>
        <v>5</v>
      </c>
      <c r="AM199" s="45">
        <f>F29</f>
        <v>16</v>
      </c>
      <c r="AN199" s="45">
        <f>F67</f>
        <v>54</v>
      </c>
      <c r="AO199" s="45">
        <f>F89</f>
        <v>76</v>
      </c>
      <c r="AP199" s="45">
        <f>F76</f>
        <v>63</v>
      </c>
      <c r="AQ199" s="45">
        <f>F34</f>
        <v>21</v>
      </c>
      <c r="AR199" s="46">
        <f>F42</f>
        <v>29</v>
      </c>
      <c r="AS199" s="47">
        <f t="shared" si="193"/>
        <v>20049</v>
      </c>
      <c r="AT199" s="2"/>
      <c r="AU199" s="48" t="s">
        <v>82</v>
      </c>
      <c r="AV199" s="49" t="s">
        <v>85</v>
      </c>
      <c r="AW199" s="49" t="s">
        <v>94</v>
      </c>
      <c r="AX199" s="49" t="s">
        <v>21</v>
      </c>
      <c r="AY199" s="49" t="s">
        <v>30</v>
      </c>
      <c r="AZ199" s="49" t="s">
        <v>33</v>
      </c>
      <c r="BA199" s="49" t="s">
        <v>61</v>
      </c>
      <c r="BB199" s="49" t="s">
        <v>58</v>
      </c>
      <c r="BC199" s="50" t="s">
        <v>67</v>
      </c>
      <c r="BD199" s="42"/>
      <c r="BE199" s="191"/>
      <c r="BG199" s="26"/>
      <c r="BH199" s="34"/>
      <c r="BI199" s="44">
        <f>F51</f>
        <v>38</v>
      </c>
      <c r="BJ199" s="45">
        <f>F82</f>
        <v>69</v>
      </c>
      <c r="BK199" s="45">
        <f>F18</f>
        <v>5</v>
      </c>
      <c r="BL199" s="45">
        <f>F23</f>
        <v>10</v>
      </c>
      <c r="BM199" s="45">
        <f>F65</f>
        <v>52</v>
      </c>
      <c r="BN199" s="45">
        <f>F87</f>
        <v>74</v>
      </c>
      <c r="BO199" s="45">
        <f>F74</f>
        <v>61</v>
      </c>
      <c r="BP199" s="45">
        <f>F40</f>
        <v>27</v>
      </c>
      <c r="BQ199" s="46">
        <f>F46</f>
        <v>33</v>
      </c>
      <c r="BR199" s="47">
        <f t="shared" si="194"/>
        <v>20049</v>
      </c>
      <c r="BS199" s="2"/>
      <c r="BT199" s="48" t="s">
        <v>51</v>
      </c>
      <c r="BU199" s="49" t="s">
        <v>92</v>
      </c>
      <c r="BV199" s="49" t="s">
        <v>94</v>
      </c>
      <c r="BW199" s="49" t="s">
        <v>95</v>
      </c>
      <c r="BX199" s="49" t="s">
        <v>56</v>
      </c>
      <c r="BY199" s="49" t="s">
        <v>97</v>
      </c>
      <c r="BZ199" s="49" t="s">
        <v>91</v>
      </c>
      <c r="CA199" s="49" t="s">
        <v>96</v>
      </c>
      <c r="CB199" s="50" t="s">
        <v>50</v>
      </c>
      <c r="CC199" s="42"/>
      <c r="CD199" s="191"/>
      <c r="CF199" s="26"/>
      <c r="CG199" s="34"/>
      <c r="CH199" s="44">
        <f>F57</f>
        <v>44</v>
      </c>
      <c r="CI199" s="45">
        <f>F80</f>
        <v>67</v>
      </c>
      <c r="CJ199" s="45">
        <f>F18</f>
        <v>5</v>
      </c>
      <c r="CK199" s="45">
        <f>F31</f>
        <v>18</v>
      </c>
      <c r="CL199" s="45">
        <f>F61</f>
        <v>48</v>
      </c>
      <c r="CM199" s="45">
        <f>F93</f>
        <v>80</v>
      </c>
      <c r="CN199" s="45">
        <f>F70</f>
        <v>57</v>
      </c>
      <c r="CO199" s="45">
        <f>F32</f>
        <v>19</v>
      </c>
      <c r="CP199" s="46">
        <f>F44</f>
        <v>31</v>
      </c>
      <c r="CQ199" s="47">
        <f t="shared" si="195"/>
        <v>20049</v>
      </c>
      <c r="CR199" s="2"/>
      <c r="CS199" s="48" t="s">
        <v>98</v>
      </c>
      <c r="CT199" s="49" t="s">
        <v>70</v>
      </c>
      <c r="CU199" s="49" t="s">
        <v>94</v>
      </c>
      <c r="CV199" s="49" t="s">
        <v>79</v>
      </c>
      <c r="CW199" s="49" t="s">
        <v>83</v>
      </c>
      <c r="CX199" s="49" t="s">
        <v>28</v>
      </c>
      <c r="CY199" s="49" t="s">
        <v>34</v>
      </c>
      <c r="CZ199" s="49" t="s">
        <v>44</v>
      </c>
      <c r="DA199" s="50" t="s">
        <v>39</v>
      </c>
      <c r="DB199" s="42"/>
      <c r="DC199" s="191"/>
      <c r="DE199" s="19"/>
      <c r="DF199" s="34"/>
      <c r="DG199" s="44">
        <f>F53</f>
        <v>40</v>
      </c>
      <c r="DH199" s="45">
        <f>F84</f>
        <v>71</v>
      </c>
      <c r="DI199" s="45">
        <f>F18</f>
        <v>5</v>
      </c>
      <c r="DJ199" s="45">
        <f>F23</f>
        <v>10</v>
      </c>
      <c r="DK199" s="45">
        <f>F61</f>
        <v>48</v>
      </c>
      <c r="DL199" s="45">
        <f>F89</f>
        <v>76</v>
      </c>
      <c r="DM199" s="45">
        <f>F70</f>
        <v>57</v>
      </c>
      <c r="DN199" s="45">
        <f>F40</f>
        <v>27</v>
      </c>
      <c r="DO199" s="46">
        <f>F48</f>
        <v>35</v>
      </c>
      <c r="DP199" s="47">
        <f t="shared" si="196"/>
        <v>20049</v>
      </c>
      <c r="DQ199" s="2"/>
      <c r="DR199" s="48" t="s">
        <v>82</v>
      </c>
      <c r="DS199" s="49" t="s">
        <v>32</v>
      </c>
      <c r="DT199" s="49" t="s">
        <v>94</v>
      </c>
      <c r="DU199" s="49" t="s">
        <v>95</v>
      </c>
      <c r="DV199" s="49" t="s">
        <v>83</v>
      </c>
      <c r="DW199" s="49" t="s">
        <v>33</v>
      </c>
      <c r="DX199" s="49" t="s">
        <v>34</v>
      </c>
      <c r="DY199" s="49" t="s">
        <v>96</v>
      </c>
      <c r="DZ199" s="50" t="s">
        <v>84</v>
      </c>
      <c r="EA199" s="42"/>
      <c r="EB199" s="24"/>
      <c r="ED199" s="26"/>
      <c r="EE199" s="34"/>
      <c r="EF199" s="44">
        <f>F55</f>
        <v>42</v>
      </c>
      <c r="EG199" s="45">
        <f>F78</f>
        <v>65</v>
      </c>
      <c r="EH199" s="45">
        <f>F18</f>
        <v>5</v>
      </c>
      <c r="EI199" s="45">
        <f>F31</f>
        <v>18</v>
      </c>
      <c r="EJ199" s="45">
        <f>F65</f>
        <v>52</v>
      </c>
      <c r="EK199" s="45">
        <f>F91</f>
        <v>78</v>
      </c>
      <c r="EL199" s="45">
        <f>F74</f>
        <v>61</v>
      </c>
      <c r="EM199" s="45">
        <f>F32</f>
        <v>19</v>
      </c>
      <c r="EN199" s="46">
        <f>F42</f>
        <v>29</v>
      </c>
      <c r="EO199" s="47">
        <f t="shared" si="197"/>
        <v>20049</v>
      </c>
      <c r="EP199" s="2"/>
      <c r="EQ199" s="48" t="s">
        <v>14</v>
      </c>
      <c r="ER199" s="49" t="s">
        <v>85</v>
      </c>
      <c r="ES199" s="49" t="s">
        <v>94</v>
      </c>
      <c r="ET199" s="49" t="s">
        <v>79</v>
      </c>
      <c r="EU199" s="49" t="s">
        <v>56</v>
      </c>
      <c r="EV199" s="49" t="s">
        <v>41</v>
      </c>
      <c r="EW199" s="49" t="s">
        <v>91</v>
      </c>
      <c r="EX199" s="49" t="s">
        <v>44</v>
      </c>
      <c r="EY199" s="50" t="s">
        <v>67</v>
      </c>
      <c r="EZ199" s="42"/>
      <c r="FA199" s="191"/>
      <c r="FC199" s="26"/>
      <c r="FD199" s="34"/>
      <c r="FE199" s="44">
        <f>F57</f>
        <v>44</v>
      </c>
      <c r="FF199" s="45">
        <f>F82</f>
        <v>69</v>
      </c>
      <c r="FG199" s="45">
        <f>F18</f>
        <v>5</v>
      </c>
      <c r="FH199" s="45">
        <f>F29</f>
        <v>16</v>
      </c>
      <c r="FI199" s="45">
        <f>F59</f>
        <v>46</v>
      </c>
      <c r="FJ199" s="45">
        <f>F93</f>
        <v>80</v>
      </c>
      <c r="FK199" s="45">
        <f>F68</f>
        <v>55</v>
      </c>
      <c r="FL199" s="45">
        <f>F34</f>
        <v>21</v>
      </c>
      <c r="FM199" s="46">
        <f>F46</f>
        <v>33</v>
      </c>
      <c r="FN199" s="47">
        <f t="shared" si="198"/>
        <v>20049</v>
      </c>
      <c r="FO199" s="2"/>
      <c r="FP199" s="48" t="s">
        <v>98</v>
      </c>
      <c r="FQ199" s="49" t="s">
        <v>92</v>
      </c>
      <c r="FR199" s="49" t="s">
        <v>94</v>
      </c>
      <c r="FS199" s="49" t="s">
        <v>21</v>
      </c>
      <c r="FT199" s="49" t="s">
        <v>25</v>
      </c>
      <c r="FU199" s="49" t="s">
        <v>28</v>
      </c>
      <c r="FV199" s="49" t="s">
        <v>53</v>
      </c>
      <c r="FW199" s="49" t="s">
        <v>58</v>
      </c>
      <c r="FX199" s="50" t="s">
        <v>50</v>
      </c>
      <c r="FY199" s="42"/>
      <c r="FZ199" s="191"/>
      <c r="GB199" s="26"/>
      <c r="GC199" s="34"/>
      <c r="GD199" s="44">
        <f>F51</f>
        <v>38</v>
      </c>
      <c r="GE199" s="45">
        <f>F80</f>
        <v>67</v>
      </c>
      <c r="GF199" s="45">
        <f>F18</f>
        <v>5</v>
      </c>
      <c r="GG199" s="45">
        <f>F25</f>
        <v>12</v>
      </c>
      <c r="GH199" s="45">
        <f>F67</f>
        <v>54</v>
      </c>
      <c r="GI199" s="45">
        <f>F87</f>
        <v>74</v>
      </c>
      <c r="GJ199" s="45">
        <f>F76</f>
        <v>63</v>
      </c>
      <c r="GK199" s="45">
        <f>F38</f>
        <v>25</v>
      </c>
      <c r="GL199" s="46">
        <f>F44</f>
        <v>31</v>
      </c>
      <c r="GM199" s="47">
        <f t="shared" si="199"/>
        <v>20049</v>
      </c>
      <c r="GN199" s="2"/>
      <c r="GO199" s="48" t="s">
        <v>51</v>
      </c>
      <c r="GP199" s="49" t="s">
        <v>70</v>
      </c>
      <c r="GQ199" s="49" t="s">
        <v>94</v>
      </c>
      <c r="GR199" s="49" t="s">
        <v>62</v>
      </c>
      <c r="GS199" s="49" t="s">
        <v>30</v>
      </c>
      <c r="GT199" s="49" t="s">
        <v>97</v>
      </c>
      <c r="GU199" s="49" t="s">
        <v>61</v>
      </c>
      <c r="GV199" s="49" t="s">
        <v>71</v>
      </c>
      <c r="GW199" s="50" t="s">
        <v>39</v>
      </c>
      <c r="GX199" s="42"/>
      <c r="GY199" s="191"/>
    </row>
    <row r="200" spans="9:207" x14ac:dyDescent="0.2">
      <c r="I200" s="19"/>
      <c r="J200" s="34"/>
      <c r="K200" s="44">
        <f>F47</f>
        <v>34</v>
      </c>
      <c r="L200" s="45">
        <f>F89</f>
        <v>76</v>
      </c>
      <c r="M200" s="45">
        <f>F23</f>
        <v>10</v>
      </c>
      <c r="N200" s="45">
        <f>F69</f>
        <v>56</v>
      </c>
      <c r="O200" s="45">
        <f>F54</f>
        <v>41</v>
      </c>
      <c r="P200" s="45">
        <f>F39</f>
        <v>26</v>
      </c>
      <c r="Q200" s="45">
        <f>F85</f>
        <v>72</v>
      </c>
      <c r="R200" s="45">
        <f>F19</f>
        <v>6</v>
      </c>
      <c r="S200" s="46">
        <f>F61</f>
        <v>48</v>
      </c>
      <c r="T200" s="47">
        <f t="shared" si="192"/>
        <v>20049</v>
      </c>
      <c r="U200" s="2"/>
      <c r="V200" s="48" t="s">
        <v>15</v>
      </c>
      <c r="W200" s="49" t="s">
        <v>33</v>
      </c>
      <c r="X200" s="49" t="s">
        <v>95</v>
      </c>
      <c r="Y200" s="49" t="s">
        <v>431</v>
      </c>
      <c r="Z200" s="49" t="s">
        <v>24</v>
      </c>
      <c r="AA200" s="49" t="s">
        <v>63</v>
      </c>
      <c r="AB200" s="49" t="s">
        <v>54</v>
      </c>
      <c r="AC200" s="49" t="s">
        <v>72</v>
      </c>
      <c r="AD200" s="50" t="s">
        <v>83</v>
      </c>
      <c r="AE200" s="42"/>
      <c r="AF200" s="24"/>
      <c r="AH200" s="26"/>
      <c r="AI200" s="34"/>
      <c r="AJ200" s="44">
        <f>F43</f>
        <v>30</v>
      </c>
      <c r="AK200" s="45">
        <f>F91</f>
        <v>78</v>
      </c>
      <c r="AL200" s="45">
        <f>F31</f>
        <v>18</v>
      </c>
      <c r="AM200" s="45">
        <f>F75</f>
        <v>62</v>
      </c>
      <c r="AN200" s="45">
        <f>F54</f>
        <v>41</v>
      </c>
      <c r="AO200" s="45">
        <f>F33</f>
        <v>20</v>
      </c>
      <c r="AP200" s="45">
        <f>F77</f>
        <v>64</v>
      </c>
      <c r="AQ200" s="45">
        <f>F17</f>
        <v>4</v>
      </c>
      <c r="AR200" s="46">
        <f>F65</f>
        <v>52</v>
      </c>
      <c r="AS200" s="47">
        <f t="shared" si="193"/>
        <v>20049</v>
      </c>
      <c r="AT200" s="2"/>
      <c r="AU200" s="48" t="s">
        <v>93</v>
      </c>
      <c r="AV200" s="49" t="s">
        <v>41</v>
      </c>
      <c r="AW200" s="49" t="s">
        <v>79</v>
      </c>
      <c r="AX200" s="49" t="s">
        <v>69</v>
      </c>
      <c r="AY200" s="49" t="s">
        <v>24</v>
      </c>
      <c r="AZ200" s="49" t="s">
        <v>36</v>
      </c>
      <c r="BA200" s="49" t="s">
        <v>19</v>
      </c>
      <c r="BB200" s="49" t="s">
        <v>64</v>
      </c>
      <c r="BC200" s="50" t="s">
        <v>56</v>
      </c>
      <c r="BD200" s="42"/>
      <c r="BE200" s="191"/>
      <c r="BG200" s="26"/>
      <c r="BH200" s="34"/>
      <c r="BI200" s="44">
        <f>F49</f>
        <v>36</v>
      </c>
      <c r="BJ200" s="45">
        <f>F93</f>
        <v>80</v>
      </c>
      <c r="BK200" s="45">
        <f>F29</f>
        <v>16</v>
      </c>
      <c r="BL200" s="45">
        <f>F71</f>
        <v>58</v>
      </c>
      <c r="BM200" s="45">
        <f>F54</f>
        <v>41</v>
      </c>
      <c r="BN200" s="45">
        <f>F37</f>
        <v>24</v>
      </c>
      <c r="BO200" s="45">
        <f>F79</f>
        <v>66</v>
      </c>
      <c r="BP200" s="45">
        <f>F15</f>
        <v>2</v>
      </c>
      <c r="BQ200" s="46">
        <f>F59</f>
        <v>46</v>
      </c>
      <c r="BR200" s="47">
        <f t="shared" si="194"/>
        <v>20049</v>
      </c>
      <c r="BS200" s="2"/>
      <c r="BT200" s="48" t="s">
        <v>23</v>
      </c>
      <c r="BU200" s="49" t="s">
        <v>28</v>
      </c>
      <c r="BV200" s="49" t="s">
        <v>21</v>
      </c>
      <c r="BW200" s="49" t="s">
        <v>26</v>
      </c>
      <c r="BX200" s="49" t="s">
        <v>24</v>
      </c>
      <c r="BY200" s="49" t="s">
        <v>22</v>
      </c>
      <c r="BZ200" s="49" t="s">
        <v>27</v>
      </c>
      <c r="CA200" s="49" t="s">
        <v>20</v>
      </c>
      <c r="CB200" s="50" t="s">
        <v>25</v>
      </c>
      <c r="CC200" s="42"/>
      <c r="CD200" s="191"/>
      <c r="CF200" s="26"/>
      <c r="CG200" s="34"/>
      <c r="CH200" s="44">
        <f>F41</f>
        <v>28</v>
      </c>
      <c r="CI200" s="45">
        <f>F87</f>
        <v>74</v>
      </c>
      <c r="CJ200" s="45">
        <f>F25</f>
        <v>12</v>
      </c>
      <c r="CK200" s="45">
        <f>F73</f>
        <v>60</v>
      </c>
      <c r="CL200" s="45">
        <f>F54</f>
        <v>41</v>
      </c>
      <c r="CM200" s="45">
        <f>F35</f>
        <v>22</v>
      </c>
      <c r="CN200" s="45">
        <f>F83</f>
        <v>70</v>
      </c>
      <c r="CO200" s="45">
        <f>F21</f>
        <v>8</v>
      </c>
      <c r="CP200" s="46">
        <f>F67</f>
        <v>54</v>
      </c>
      <c r="CQ200" s="47">
        <f t="shared" si="195"/>
        <v>20049</v>
      </c>
      <c r="CR200" s="2"/>
      <c r="CS200" s="48" t="s">
        <v>75</v>
      </c>
      <c r="CT200" s="49" t="s">
        <v>97</v>
      </c>
      <c r="CU200" s="49" t="s">
        <v>62</v>
      </c>
      <c r="CV200" s="49" t="s">
        <v>87</v>
      </c>
      <c r="CW200" s="49" t="s">
        <v>24</v>
      </c>
      <c r="CX200" s="49" t="s">
        <v>11</v>
      </c>
      <c r="CY200" s="49" t="s">
        <v>43</v>
      </c>
      <c r="CZ200" s="49" t="s">
        <v>52</v>
      </c>
      <c r="DA200" s="50" t="s">
        <v>30</v>
      </c>
      <c r="DB200" s="42"/>
      <c r="DC200" s="191"/>
      <c r="DE200" s="19"/>
      <c r="DF200" s="34"/>
      <c r="DG200" s="44">
        <f>F49</f>
        <v>36</v>
      </c>
      <c r="DH200" s="45">
        <f>F91</f>
        <v>78</v>
      </c>
      <c r="DI200" s="45">
        <f>F25</f>
        <v>12</v>
      </c>
      <c r="DJ200" s="45">
        <f>F69</f>
        <v>56</v>
      </c>
      <c r="DK200" s="45">
        <f>F54</f>
        <v>41</v>
      </c>
      <c r="DL200" s="45">
        <f>F39</f>
        <v>26</v>
      </c>
      <c r="DM200" s="45">
        <f>F83</f>
        <v>70</v>
      </c>
      <c r="DN200" s="45">
        <f>F17</f>
        <v>4</v>
      </c>
      <c r="DO200" s="46">
        <f>F59</f>
        <v>46</v>
      </c>
      <c r="DP200" s="47">
        <f t="shared" si="196"/>
        <v>20049</v>
      </c>
      <c r="DQ200" s="2"/>
      <c r="DR200" s="48" t="s">
        <v>23</v>
      </c>
      <c r="DS200" s="49" t="s">
        <v>41</v>
      </c>
      <c r="DT200" s="49" t="s">
        <v>62</v>
      </c>
      <c r="DU200" s="49" t="s">
        <v>42</v>
      </c>
      <c r="DV200" s="49" t="s">
        <v>24</v>
      </c>
      <c r="DW200" s="49" t="s">
        <v>63</v>
      </c>
      <c r="DX200" s="49" t="s">
        <v>43</v>
      </c>
      <c r="DY200" s="49" t="s">
        <v>64</v>
      </c>
      <c r="DZ200" s="50" t="s">
        <v>25</v>
      </c>
      <c r="EA200" s="42"/>
      <c r="EB200" s="24"/>
      <c r="ED200" s="26"/>
      <c r="EE200" s="34"/>
      <c r="EF200" s="44">
        <f>F41</f>
        <v>28</v>
      </c>
      <c r="EG200" s="45">
        <f>F89</f>
        <v>76</v>
      </c>
      <c r="EH200" s="45">
        <f>F29</f>
        <v>16</v>
      </c>
      <c r="EI200" s="45">
        <f>F75</f>
        <v>62</v>
      </c>
      <c r="EJ200" s="45">
        <f>F54</f>
        <v>41</v>
      </c>
      <c r="EK200" s="45">
        <f>F33</f>
        <v>20</v>
      </c>
      <c r="EL200" s="45">
        <f>F79</f>
        <v>66</v>
      </c>
      <c r="EM200" s="45">
        <f>F19</f>
        <v>6</v>
      </c>
      <c r="EN200" s="46">
        <f>F67</f>
        <v>54</v>
      </c>
      <c r="EO200" s="47">
        <f t="shared" si="197"/>
        <v>20049</v>
      </c>
      <c r="EP200" s="2"/>
      <c r="EQ200" s="48" t="s">
        <v>75</v>
      </c>
      <c r="ER200" s="49" t="s">
        <v>33</v>
      </c>
      <c r="ES200" s="49" t="s">
        <v>21</v>
      </c>
      <c r="ET200" s="49" t="s">
        <v>69</v>
      </c>
      <c r="EU200" s="49" t="s">
        <v>24</v>
      </c>
      <c r="EV200" s="49" t="s">
        <v>36</v>
      </c>
      <c r="EW200" s="49" t="s">
        <v>27</v>
      </c>
      <c r="EX200" s="49" t="s">
        <v>72</v>
      </c>
      <c r="EY200" s="50" t="s">
        <v>30</v>
      </c>
      <c r="EZ200" s="42"/>
      <c r="FA200" s="191"/>
      <c r="FC200" s="26"/>
      <c r="FD200" s="34"/>
      <c r="FE200" s="44">
        <f>F43</f>
        <v>30</v>
      </c>
      <c r="FF200" s="45">
        <f>F87</f>
        <v>74</v>
      </c>
      <c r="FG200" s="45">
        <f>F23</f>
        <v>10</v>
      </c>
      <c r="FH200" s="45">
        <f>F71</f>
        <v>58</v>
      </c>
      <c r="FI200" s="45">
        <f>F54</f>
        <v>41</v>
      </c>
      <c r="FJ200" s="45">
        <f>F37</f>
        <v>24</v>
      </c>
      <c r="FK200" s="45">
        <f>F85</f>
        <v>72</v>
      </c>
      <c r="FL200" s="45">
        <f>F21</f>
        <v>8</v>
      </c>
      <c r="FM200" s="46">
        <f>F65</f>
        <v>52</v>
      </c>
      <c r="FN200" s="47">
        <f t="shared" si="198"/>
        <v>20049</v>
      </c>
      <c r="FO200" s="2"/>
      <c r="FP200" s="48" t="s">
        <v>93</v>
      </c>
      <c r="FQ200" s="49" t="s">
        <v>97</v>
      </c>
      <c r="FR200" s="49" t="s">
        <v>95</v>
      </c>
      <c r="FS200" s="49" t="s">
        <v>26</v>
      </c>
      <c r="FT200" s="49" t="s">
        <v>24</v>
      </c>
      <c r="FU200" s="49" t="s">
        <v>22</v>
      </c>
      <c r="FV200" s="49" t="s">
        <v>54</v>
      </c>
      <c r="FW200" s="49" t="s">
        <v>52</v>
      </c>
      <c r="FX200" s="50" t="s">
        <v>56</v>
      </c>
      <c r="FY200" s="42"/>
      <c r="FZ200" s="191"/>
      <c r="GB200" s="26"/>
      <c r="GC200" s="34"/>
      <c r="GD200" s="44">
        <f>F47</f>
        <v>34</v>
      </c>
      <c r="GE200" s="45">
        <f>F93</f>
        <v>80</v>
      </c>
      <c r="GF200" s="45">
        <f>F31</f>
        <v>18</v>
      </c>
      <c r="GG200" s="45">
        <f>F73</f>
        <v>60</v>
      </c>
      <c r="GH200" s="45">
        <f>F54</f>
        <v>41</v>
      </c>
      <c r="GI200" s="45">
        <f>F35</f>
        <v>22</v>
      </c>
      <c r="GJ200" s="45">
        <f>F77</f>
        <v>64</v>
      </c>
      <c r="GK200" s="45">
        <f>F15</f>
        <v>2</v>
      </c>
      <c r="GL200" s="46">
        <f>F61</f>
        <v>48</v>
      </c>
      <c r="GM200" s="47">
        <f t="shared" si="199"/>
        <v>20049</v>
      </c>
      <c r="GN200" s="2"/>
      <c r="GO200" s="48" t="s">
        <v>15</v>
      </c>
      <c r="GP200" s="49" t="s">
        <v>28</v>
      </c>
      <c r="GQ200" s="49" t="s">
        <v>79</v>
      </c>
      <c r="GR200" s="49" t="s">
        <v>87</v>
      </c>
      <c r="GS200" s="49" t="s">
        <v>24</v>
      </c>
      <c r="GT200" s="49" t="s">
        <v>11</v>
      </c>
      <c r="GU200" s="49" t="s">
        <v>19</v>
      </c>
      <c r="GV200" s="49" t="s">
        <v>20</v>
      </c>
      <c r="GW200" s="50" t="s">
        <v>83</v>
      </c>
      <c r="GX200" s="42"/>
      <c r="GY200" s="191"/>
    </row>
    <row r="201" spans="9:207" x14ac:dyDescent="0.2">
      <c r="I201" s="19"/>
      <c r="J201" s="34"/>
      <c r="K201" s="44">
        <f>F60</f>
        <v>47</v>
      </c>
      <c r="L201" s="45">
        <f>F70</f>
        <v>57</v>
      </c>
      <c r="M201" s="45">
        <f>F40</f>
        <v>27</v>
      </c>
      <c r="N201" s="45">
        <f>F17</f>
        <v>4</v>
      </c>
      <c r="O201" s="45">
        <f>F49</f>
        <v>36</v>
      </c>
      <c r="P201" s="45">
        <f>F83</f>
        <v>70</v>
      </c>
      <c r="Q201" s="45">
        <f>F90</f>
        <v>77</v>
      </c>
      <c r="R201" s="45">
        <f>F24</f>
        <v>11</v>
      </c>
      <c r="S201" s="46">
        <f>F53</f>
        <v>40</v>
      </c>
      <c r="T201" s="47">
        <f t="shared" si="192"/>
        <v>20049</v>
      </c>
      <c r="U201" s="2"/>
      <c r="V201" s="48" t="s">
        <v>16</v>
      </c>
      <c r="W201" s="49" t="s">
        <v>34</v>
      </c>
      <c r="X201" s="49" t="s">
        <v>96</v>
      </c>
      <c r="Y201" s="49" t="s">
        <v>64</v>
      </c>
      <c r="Z201" s="49" t="s">
        <v>23</v>
      </c>
      <c r="AA201" s="49" t="s">
        <v>43</v>
      </c>
      <c r="AB201" s="49" t="s">
        <v>55</v>
      </c>
      <c r="AC201" s="49" t="s">
        <v>73</v>
      </c>
      <c r="AD201" s="50" t="s">
        <v>82</v>
      </c>
      <c r="AE201" s="42"/>
      <c r="AF201" s="24"/>
      <c r="AH201" s="26"/>
      <c r="AI201" s="34"/>
      <c r="AJ201" s="44">
        <f>F66</f>
        <v>53</v>
      </c>
      <c r="AK201" s="45">
        <f>F74</f>
        <v>61</v>
      </c>
      <c r="AL201" s="45">
        <f>F32</f>
        <v>19</v>
      </c>
      <c r="AM201" s="45">
        <f>F19</f>
        <v>6</v>
      </c>
      <c r="AN201" s="45">
        <f>F41</f>
        <v>28</v>
      </c>
      <c r="AO201" s="45">
        <f>F79</f>
        <v>66</v>
      </c>
      <c r="AP201" s="45">
        <f>F90</f>
        <v>77</v>
      </c>
      <c r="AQ201" s="45">
        <f>F30</f>
        <v>17</v>
      </c>
      <c r="AR201" s="46">
        <f>F55</f>
        <v>42</v>
      </c>
      <c r="AS201" s="47">
        <f t="shared" si="193"/>
        <v>20049</v>
      </c>
      <c r="AT201" s="2"/>
      <c r="AU201" s="48" t="s">
        <v>38</v>
      </c>
      <c r="AV201" s="49" t="s">
        <v>91</v>
      </c>
      <c r="AW201" s="49" t="s">
        <v>44</v>
      </c>
      <c r="AX201" s="49" t="s">
        <v>72</v>
      </c>
      <c r="AY201" s="49" t="s">
        <v>75</v>
      </c>
      <c r="AZ201" s="49" t="s">
        <v>27</v>
      </c>
      <c r="BA201" s="49" t="s">
        <v>55</v>
      </c>
      <c r="BB201" s="49" t="s">
        <v>17</v>
      </c>
      <c r="BC201" s="50" t="s">
        <v>14</v>
      </c>
      <c r="BD201" s="42"/>
      <c r="BE201" s="191"/>
      <c r="BG201" s="26"/>
      <c r="BH201" s="34"/>
      <c r="BI201" s="44">
        <f>F62</f>
        <v>49</v>
      </c>
      <c r="BJ201" s="45">
        <f>F68</f>
        <v>55</v>
      </c>
      <c r="BK201" s="45">
        <f>F34</f>
        <v>21</v>
      </c>
      <c r="BL201" s="45">
        <f>F21</f>
        <v>8</v>
      </c>
      <c r="BM201" s="45">
        <f>F43</f>
        <v>30</v>
      </c>
      <c r="BN201" s="45">
        <f>F85</f>
        <v>72</v>
      </c>
      <c r="BO201" s="45">
        <f>F90</f>
        <v>77</v>
      </c>
      <c r="BP201" s="45">
        <f>F26</f>
        <v>13</v>
      </c>
      <c r="BQ201" s="46">
        <f>F57</f>
        <v>44</v>
      </c>
      <c r="BR201" s="47">
        <f t="shared" si="194"/>
        <v>20049</v>
      </c>
      <c r="BS201" s="2"/>
      <c r="BT201" s="48" t="s">
        <v>99</v>
      </c>
      <c r="BU201" s="49" t="s">
        <v>53</v>
      </c>
      <c r="BV201" s="49" t="s">
        <v>58</v>
      </c>
      <c r="BW201" s="49" t="s">
        <v>52</v>
      </c>
      <c r="BX201" s="49" t="s">
        <v>93</v>
      </c>
      <c r="BY201" s="49" t="s">
        <v>54</v>
      </c>
      <c r="BZ201" s="49" t="s">
        <v>55</v>
      </c>
      <c r="CA201" s="49" t="s">
        <v>57</v>
      </c>
      <c r="CB201" s="50" t="s">
        <v>98</v>
      </c>
      <c r="CC201" s="42"/>
      <c r="CD201" s="191"/>
      <c r="CF201" s="26"/>
      <c r="CG201" s="34"/>
      <c r="CH201" s="44">
        <f>F64</f>
        <v>51</v>
      </c>
      <c r="CI201" s="45">
        <f>F76</f>
        <v>63</v>
      </c>
      <c r="CJ201" s="45">
        <f>F38</f>
        <v>25</v>
      </c>
      <c r="CK201" s="45">
        <f>F15</f>
        <v>2</v>
      </c>
      <c r="CL201" s="45">
        <f>F47</f>
        <v>34</v>
      </c>
      <c r="CM201" s="45">
        <f>F77</f>
        <v>64</v>
      </c>
      <c r="CN201" s="45">
        <f>F90</f>
        <v>77</v>
      </c>
      <c r="CO201" s="45">
        <f>F28</f>
        <v>15</v>
      </c>
      <c r="CP201" s="46">
        <f>F51</f>
        <v>38</v>
      </c>
      <c r="CQ201" s="47">
        <f t="shared" si="195"/>
        <v>20049</v>
      </c>
      <c r="CR201" s="2"/>
      <c r="CS201" s="48" t="s">
        <v>66</v>
      </c>
      <c r="CT201" s="49" t="s">
        <v>61</v>
      </c>
      <c r="CU201" s="49" t="s">
        <v>71</v>
      </c>
      <c r="CV201" s="49" t="s">
        <v>20</v>
      </c>
      <c r="CW201" s="49" t="s">
        <v>15</v>
      </c>
      <c r="CX201" s="49" t="s">
        <v>19</v>
      </c>
      <c r="CY201" s="49" t="s">
        <v>55</v>
      </c>
      <c r="CZ201" s="49" t="s">
        <v>31</v>
      </c>
      <c r="DA201" s="50" t="s">
        <v>51</v>
      </c>
      <c r="DB201" s="42"/>
      <c r="DC201" s="191"/>
      <c r="DE201" s="19"/>
      <c r="DF201" s="34"/>
      <c r="DG201" s="44">
        <f>F60</f>
        <v>47</v>
      </c>
      <c r="DH201" s="45">
        <f>F68</f>
        <v>55</v>
      </c>
      <c r="DI201" s="45">
        <f>F38</f>
        <v>25</v>
      </c>
      <c r="DJ201" s="45">
        <f>F19</f>
        <v>6</v>
      </c>
      <c r="DK201" s="45">
        <f>F47</f>
        <v>34</v>
      </c>
      <c r="DL201" s="45">
        <f>F85</f>
        <v>72</v>
      </c>
      <c r="DM201" s="45">
        <f>F90</f>
        <v>77</v>
      </c>
      <c r="DN201" s="45">
        <f>F24</f>
        <v>11</v>
      </c>
      <c r="DO201" s="46">
        <f>F55</f>
        <v>42</v>
      </c>
      <c r="DP201" s="47">
        <f t="shared" si="196"/>
        <v>20049</v>
      </c>
      <c r="DQ201" s="2"/>
      <c r="DR201" s="48" t="s">
        <v>16</v>
      </c>
      <c r="DS201" s="49" t="s">
        <v>53</v>
      </c>
      <c r="DT201" s="49" t="s">
        <v>71</v>
      </c>
      <c r="DU201" s="49" t="s">
        <v>72</v>
      </c>
      <c r="DV201" s="49" t="s">
        <v>15</v>
      </c>
      <c r="DW201" s="49" t="s">
        <v>54</v>
      </c>
      <c r="DX201" s="49" t="s">
        <v>55</v>
      </c>
      <c r="DY201" s="49" t="s">
        <v>73</v>
      </c>
      <c r="DZ201" s="50" t="s">
        <v>14</v>
      </c>
      <c r="EA201" s="42"/>
      <c r="EB201" s="24"/>
      <c r="ED201" s="26"/>
      <c r="EE201" s="34"/>
      <c r="EF201" s="44">
        <f>F66</f>
        <v>53</v>
      </c>
      <c r="EG201" s="45">
        <f>F76</f>
        <v>63</v>
      </c>
      <c r="EH201" s="45">
        <f>F34</f>
        <v>21</v>
      </c>
      <c r="EI201" s="45">
        <f>F17</f>
        <v>4</v>
      </c>
      <c r="EJ201" s="45">
        <f>F43</f>
        <v>30</v>
      </c>
      <c r="EK201" s="45">
        <f>F77</f>
        <v>64</v>
      </c>
      <c r="EL201" s="45">
        <f>F90</f>
        <v>77</v>
      </c>
      <c r="EM201" s="45">
        <f>F30</f>
        <v>17</v>
      </c>
      <c r="EN201" s="46">
        <f>F53</f>
        <v>40</v>
      </c>
      <c r="EO201" s="47">
        <f t="shared" si="197"/>
        <v>20049</v>
      </c>
      <c r="EP201" s="2"/>
      <c r="EQ201" s="48" t="s">
        <v>38</v>
      </c>
      <c r="ER201" s="49" t="s">
        <v>61</v>
      </c>
      <c r="ES201" s="49" t="s">
        <v>58</v>
      </c>
      <c r="ET201" s="49" t="s">
        <v>64</v>
      </c>
      <c r="EU201" s="49" t="s">
        <v>93</v>
      </c>
      <c r="EV201" s="49" t="s">
        <v>19</v>
      </c>
      <c r="EW201" s="49" t="s">
        <v>55</v>
      </c>
      <c r="EX201" s="49" t="s">
        <v>17</v>
      </c>
      <c r="EY201" s="50" t="s">
        <v>82</v>
      </c>
      <c r="EZ201" s="42"/>
      <c r="FA201" s="191"/>
      <c r="FC201" s="26"/>
      <c r="FD201" s="34"/>
      <c r="FE201" s="44">
        <f>F62</f>
        <v>49</v>
      </c>
      <c r="FF201" s="45">
        <f>F74</f>
        <v>61</v>
      </c>
      <c r="FG201" s="45">
        <f>F40</f>
        <v>27</v>
      </c>
      <c r="FH201" s="45">
        <f>F15</f>
        <v>2</v>
      </c>
      <c r="FI201" s="45">
        <f>F49</f>
        <v>36</v>
      </c>
      <c r="FJ201" s="45">
        <f>F79</f>
        <v>66</v>
      </c>
      <c r="FK201" s="45">
        <f>F90</f>
        <v>77</v>
      </c>
      <c r="FL201" s="45">
        <f>F26</f>
        <v>13</v>
      </c>
      <c r="FM201" s="46">
        <f>F51</f>
        <v>38</v>
      </c>
      <c r="FN201" s="47">
        <f t="shared" si="198"/>
        <v>20049</v>
      </c>
      <c r="FO201" s="2"/>
      <c r="FP201" s="48" t="s">
        <v>99</v>
      </c>
      <c r="FQ201" s="49" t="s">
        <v>91</v>
      </c>
      <c r="FR201" s="49" t="s">
        <v>96</v>
      </c>
      <c r="FS201" s="49" t="s">
        <v>20</v>
      </c>
      <c r="FT201" s="49" t="s">
        <v>23</v>
      </c>
      <c r="FU201" s="49" t="s">
        <v>27</v>
      </c>
      <c r="FV201" s="49" t="s">
        <v>55</v>
      </c>
      <c r="FW201" s="49" t="s">
        <v>57</v>
      </c>
      <c r="FX201" s="50" t="s">
        <v>51</v>
      </c>
      <c r="FY201" s="42"/>
      <c r="FZ201" s="191"/>
      <c r="GB201" s="26"/>
      <c r="GC201" s="34"/>
      <c r="GD201" s="44">
        <f>F64</f>
        <v>51</v>
      </c>
      <c r="GE201" s="45">
        <f>F70</f>
        <v>57</v>
      </c>
      <c r="GF201" s="45">
        <f>F32</f>
        <v>19</v>
      </c>
      <c r="GG201" s="45">
        <f>F21</f>
        <v>8</v>
      </c>
      <c r="GH201" s="45">
        <f>F41</f>
        <v>28</v>
      </c>
      <c r="GI201" s="45">
        <f>F83</f>
        <v>70</v>
      </c>
      <c r="GJ201" s="45">
        <f>F90</f>
        <v>77</v>
      </c>
      <c r="GK201" s="45">
        <f>F28</f>
        <v>15</v>
      </c>
      <c r="GL201" s="46">
        <f>F57</f>
        <v>44</v>
      </c>
      <c r="GM201" s="47">
        <f t="shared" si="199"/>
        <v>20049</v>
      </c>
      <c r="GN201" s="2"/>
      <c r="GO201" s="48" t="s">
        <v>66</v>
      </c>
      <c r="GP201" s="49" t="s">
        <v>34</v>
      </c>
      <c r="GQ201" s="49" t="s">
        <v>44</v>
      </c>
      <c r="GR201" s="49" t="s">
        <v>52</v>
      </c>
      <c r="GS201" s="49" t="s">
        <v>75</v>
      </c>
      <c r="GT201" s="49" t="s">
        <v>43</v>
      </c>
      <c r="GU201" s="49" t="s">
        <v>55</v>
      </c>
      <c r="GV201" s="49" t="s">
        <v>31</v>
      </c>
      <c r="GW201" s="50" t="s">
        <v>98</v>
      </c>
      <c r="GX201" s="42"/>
      <c r="GY201" s="191"/>
    </row>
    <row r="202" spans="9:207" x14ac:dyDescent="0.2">
      <c r="I202" s="19"/>
      <c r="J202" s="34"/>
      <c r="K202" s="44">
        <f>F94</f>
        <v>81</v>
      </c>
      <c r="L202" s="45">
        <f>F28</f>
        <v>15</v>
      </c>
      <c r="M202" s="45">
        <f>F43</f>
        <v>30</v>
      </c>
      <c r="N202" s="45">
        <f>F56</f>
        <v>43</v>
      </c>
      <c r="O202" s="45">
        <f>F71</f>
        <v>58</v>
      </c>
      <c r="P202" s="45">
        <f>F32</f>
        <v>19</v>
      </c>
      <c r="Q202" s="45">
        <f>F21</f>
        <v>8</v>
      </c>
      <c r="R202" s="45">
        <f>F63</f>
        <v>50</v>
      </c>
      <c r="S202" s="46">
        <f>F78</f>
        <v>65</v>
      </c>
      <c r="T202" s="47">
        <f t="shared" si="192"/>
        <v>20049</v>
      </c>
      <c r="U202" s="2"/>
      <c r="V202" s="48" t="s">
        <v>13</v>
      </c>
      <c r="W202" s="49" t="s">
        <v>31</v>
      </c>
      <c r="X202" s="49" t="s">
        <v>93</v>
      </c>
      <c r="Y202" s="49" t="s">
        <v>65</v>
      </c>
      <c r="Z202" s="49" t="s">
        <v>26</v>
      </c>
      <c r="AA202" s="49" t="s">
        <v>44</v>
      </c>
      <c r="AB202" s="49" t="s">
        <v>52</v>
      </c>
      <c r="AC202" s="49" t="s">
        <v>74</v>
      </c>
      <c r="AD202" s="50" t="s">
        <v>85</v>
      </c>
      <c r="AE202" s="42"/>
      <c r="AF202" s="24"/>
      <c r="AH202" s="26"/>
      <c r="AI202" s="34"/>
      <c r="AJ202" s="44">
        <f>F86</f>
        <v>73</v>
      </c>
      <c r="AK202" s="45">
        <f>F26</f>
        <v>13</v>
      </c>
      <c r="AL202" s="45">
        <f>F47</f>
        <v>34</v>
      </c>
      <c r="AM202" s="45">
        <f>F52</f>
        <v>39</v>
      </c>
      <c r="AN202" s="45">
        <f>F73</f>
        <v>60</v>
      </c>
      <c r="AO202" s="45">
        <f>F40</f>
        <v>27</v>
      </c>
      <c r="AP202" s="45">
        <f>F15</f>
        <v>2</v>
      </c>
      <c r="AQ202" s="45">
        <f>F63</f>
        <v>50</v>
      </c>
      <c r="AR202" s="46">
        <f>F84</f>
        <v>71</v>
      </c>
      <c r="AS202" s="47">
        <f t="shared" si="193"/>
        <v>20049</v>
      </c>
      <c r="AT202" s="2"/>
      <c r="AU202" s="48" t="s">
        <v>60</v>
      </c>
      <c r="AV202" s="49" t="s">
        <v>57</v>
      </c>
      <c r="AW202" s="49" t="s">
        <v>15</v>
      </c>
      <c r="AX202" s="49" t="s">
        <v>40</v>
      </c>
      <c r="AY202" s="49" t="s">
        <v>87</v>
      </c>
      <c r="AZ202" s="49" t="s">
        <v>96</v>
      </c>
      <c r="BA202" s="49" t="s">
        <v>20</v>
      </c>
      <c r="BB202" s="49" t="s">
        <v>74</v>
      </c>
      <c r="BC202" s="50" t="s">
        <v>32</v>
      </c>
      <c r="BD202" s="42"/>
      <c r="BE202" s="191"/>
      <c r="BG202" s="26"/>
      <c r="BH202" s="34"/>
      <c r="BI202" s="44">
        <f>F88</f>
        <v>75</v>
      </c>
      <c r="BJ202" s="45">
        <f>F24</f>
        <v>11</v>
      </c>
      <c r="BK202" s="45">
        <f>F41</f>
        <v>28</v>
      </c>
      <c r="BL202" s="45">
        <f>F58</f>
        <v>45</v>
      </c>
      <c r="BM202" s="45">
        <f>F75</f>
        <v>62</v>
      </c>
      <c r="BN202" s="45">
        <f>F38</f>
        <v>25</v>
      </c>
      <c r="BO202" s="45">
        <f>F19</f>
        <v>6</v>
      </c>
      <c r="BP202" s="45">
        <f>F63</f>
        <v>50</v>
      </c>
      <c r="BQ202" s="46">
        <f>F80</f>
        <v>67</v>
      </c>
      <c r="BR202" s="47">
        <f t="shared" si="194"/>
        <v>20049</v>
      </c>
      <c r="BS202" s="2"/>
      <c r="BT202" s="48" t="s">
        <v>68</v>
      </c>
      <c r="BU202" s="49" t="s">
        <v>73</v>
      </c>
      <c r="BV202" s="49" t="s">
        <v>75</v>
      </c>
      <c r="BW202" s="49" t="s">
        <v>76</v>
      </c>
      <c r="BX202" s="49" t="s">
        <v>69</v>
      </c>
      <c r="BY202" s="49" t="s">
        <v>71</v>
      </c>
      <c r="BZ202" s="49" t="s">
        <v>72</v>
      </c>
      <c r="CA202" s="49" t="s">
        <v>74</v>
      </c>
      <c r="CB202" s="50" t="s">
        <v>70</v>
      </c>
      <c r="CC202" s="42"/>
      <c r="CD202" s="191"/>
      <c r="CF202" s="26"/>
      <c r="CG202" s="34"/>
      <c r="CH202" s="44">
        <f>F92</f>
        <v>79</v>
      </c>
      <c r="CI202" s="45">
        <f>F30</f>
        <v>17</v>
      </c>
      <c r="CJ202" s="45">
        <f>F49</f>
        <v>36</v>
      </c>
      <c r="CK202" s="45">
        <f>F50</f>
        <v>37</v>
      </c>
      <c r="CL202" s="45">
        <f>F69</f>
        <v>56</v>
      </c>
      <c r="CM202" s="45">
        <f>F34</f>
        <v>21</v>
      </c>
      <c r="CN202" s="45">
        <f>F17</f>
        <v>4</v>
      </c>
      <c r="CO202" s="45">
        <f>F63</f>
        <v>50</v>
      </c>
      <c r="CP202" s="46">
        <f>F82</f>
        <v>69</v>
      </c>
      <c r="CQ202" s="47">
        <f t="shared" si="195"/>
        <v>20049</v>
      </c>
      <c r="CR202" s="2"/>
      <c r="CS202" s="48" t="s">
        <v>86</v>
      </c>
      <c r="CT202" s="49" t="s">
        <v>17</v>
      </c>
      <c r="CU202" s="49" t="s">
        <v>23</v>
      </c>
      <c r="CV202" s="49" t="s">
        <v>29</v>
      </c>
      <c r="CW202" s="49" t="s">
        <v>42</v>
      </c>
      <c r="CX202" s="49" t="s">
        <v>58</v>
      </c>
      <c r="CY202" s="49" t="s">
        <v>64</v>
      </c>
      <c r="CZ202" s="49" t="s">
        <v>74</v>
      </c>
      <c r="DA202" s="50" t="s">
        <v>92</v>
      </c>
      <c r="DB202" s="42"/>
      <c r="DC202" s="191"/>
      <c r="DE202" s="19"/>
      <c r="DF202" s="34"/>
      <c r="DG202" s="44">
        <f>F92</f>
        <v>79</v>
      </c>
      <c r="DH202" s="45">
        <f>F26</f>
        <v>13</v>
      </c>
      <c r="DI202" s="45">
        <f>F41</f>
        <v>28</v>
      </c>
      <c r="DJ202" s="45">
        <f>F58</f>
        <v>45</v>
      </c>
      <c r="DK202" s="45">
        <f>F73</f>
        <v>60</v>
      </c>
      <c r="DL202" s="45">
        <f>F34</f>
        <v>21</v>
      </c>
      <c r="DM202" s="45">
        <f>F21</f>
        <v>8</v>
      </c>
      <c r="DN202" s="45">
        <f>F63</f>
        <v>50</v>
      </c>
      <c r="DO202" s="46">
        <f>F78</f>
        <v>65</v>
      </c>
      <c r="DP202" s="47">
        <f t="shared" si="196"/>
        <v>20049</v>
      </c>
      <c r="DQ202" s="2"/>
      <c r="DR202" s="48" t="s">
        <v>86</v>
      </c>
      <c r="DS202" s="49" t="s">
        <v>57</v>
      </c>
      <c r="DT202" s="49" t="s">
        <v>75</v>
      </c>
      <c r="DU202" s="49" t="s">
        <v>76</v>
      </c>
      <c r="DV202" s="49" t="s">
        <v>87</v>
      </c>
      <c r="DW202" s="49" t="s">
        <v>58</v>
      </c>
      <c r="DX202" s="49" t="s">
        <v>52</v>
      </c>
      <c r="DY202" s="49" t="s">
        <v>74</v>
      </c>
      <c r="DZ202" s="50" t="s">
        <v>85</v>
      </c>
      <c r="EA202" s="42"/>
      <c r="EB202" s="24"/>
      <c r="ED202" s="26"/>
      <c r="EE202" s="34"/>
      <c r="EF202" s="44">
        <f>F88</f>
        <v>75</v>
      </c>
      <c r="EG202" s="45">
        <f>F28</f>
        <v>15</v>
      </c>
      <c r="EH202" s="45">
        <f>F49</f>
        <v>36</v>
      </c>
      <c r="EI202" s="45">
        <f>F50</f>
        <v>37</v>
      </c>
      <c r="EJ202" s="45">
        <f>F71</f>
        <v>58</v>
      </c>
      <c r="EK202" s="45">
        <f>F38</f>
        <v>25</v>
      </c>
      <c r="EL202" s="45">
        <f>F15</f>
        <v>2</v>
      </c>
      <c r="EM202" s="45">
        <f>F63</f>
        <v>50</v>
      </c>
      <c r="EN202" s="46">
        <f>F84</f>
        <v>71</v>
      </c>
      <c r="EO202" s="47">
        <f t="shared" si="197"/>
        <v>20049</v>
      </c>
      <c r="EP202" s="2"/>
      <c r="EQ202" s="48" t="s">
        <v>68</v>
      </c>
      <c r="ER202" s="49" t="s">
        <v>31</v>
      </c>
      <c r="ES202" s="49" t="s">
        <v>23</v>
      </c>
      <c r="ET202" s="49" t="s">
        <v>29</v>
      </c>
      <c r="EU202" s="49" t="s">
        <v>26</v>
      </c>
      <c r="EV202" s="49" t="s">
        <v>71</v>
      </c>
      <c r="EW202" s="49" t="s">
        <v>20</v>
      </c>
      <c r="EX202" s="49" t="s">
        <v>74</v>
      </c>
      <c r="EY202" s="50" t="s">
        <v>32</v>
      </c>
      <c r="EZ202" s="42"/>
      <c r="FA202" s="191"/>
      <c r="FC202" s="26"/>
      <c r="FD202" s="34"/>
      <c r="FE202" s="44">
        <f>F94</f>
        <v>81</v>
      </c>
      <c r="FF202" s="45">
        <f>F30</f>
        <v>17</v>
      </c>
      <c r="FG202" s="45">
        <f>F47</f>
        <v>34</v>
      </c>
      <c r="FH202" s="45">
        <f>F52</f>
        <v>39</v>
      </c>
      <c r="FI202" s="45">
        <f>F69</f>
        <v>56</v>
      </c>
      <c r="FJ202" s="45">
        <f>F32</f>
        <v>19</v>
      </c>
      <c r="FK202" s="45">
        <f>F19</f>
        <v>6</v>
      </c>
      <c r="FL202" s="45">
        <f>F63</f>
        <v>50</v>
      </c>
      <c r="FM202" s="46">
        <f>F80</f>
        <v>67</v>
      </c>
      <c r="FN202" s="47">
        <f t="shared" si="198"/>
        <v>20049</v>
      </c>
      <c r="FO202" s="2"/>
      <c r="FP202" s="48" t="s">
        <v>13</v>
      </c>
      <c r="FQ202" s="49" t="s">
        <v>17</v>
      </c>
      <c r="FR202" s="49" t="s">
        <v>15</v>
      </c>
      <c r="FS202" s="49" t="s">
        <v>40</v>
      </c>
      <c r="FT202" s="49" t="s">
        <v>42</v>
      </c>
      <c r="FU202" s="49" t="s">
        <v>44</v>
      </c>
      <c r="FV202" s="49" t="s">
        <v>72</v>
      </c>
      <c r="FW202" s="49" t="s">
        <v>74</v>
      </c>
      <c r="FX202" s="50" t="s">
        <v>70</v>
      </c>
      <c r="FY202" s="42"/>
      <c r="FZ202" s="191"/>
      <c r="GB202" s="26"/>
      <c r="GC202" s="34"/>
      <c r="GD202" s="44">
        <f>F86</f>
        <v>73</v>
      </c>
      <c r="GE202" s="45">
        <f>F24</f>
        <v>11</v>
      </c>
      <c r="GF202" s="45">
        <f>F43</f>
        <v>30</v>
      </c>
      <c r="GG202" s="45">
        <f>F56</f>
        <v>43</v>
      </c>
      <c r="GH202" s="45">
        <f>F75</f>
        <v>62</v>
      </c>
      <c r="GI202" s="45">
        <f>F40</f>
        <v>27</v>
      </c>
      <c r="GJ202" s="45">
        <f>F17</f>
        <v>4</v>
      </c>
      <c r="GK202" s="45">
        <f>F63</f>
        <v>50</v>
      </c>
      <c r="GL202" s="46">
        <f>F82</f>
        <v>69</v>
      </c>
      <c r="GM202" s="47">
        <f t="shared" si="199"/>
        <v>20049</v>
      </c>
      <c r="GN202" s="2"/>
      <c r="GO202" s="48" t="s">
        <v>60</v>
      </c>
      <c r="GP202" s="49" t="s">
        <v>73</v>
      </c>
      <c r="GQ202" s="49" t="s">
        <v>93</v>
      </c>
      <c r="GR202" s="49" t="s">
        <v>65</v>
      </c>
      <c r="GS202" s="49" t="s">
        <v>69</v>
      </c>
      <c r="GT202" s="49" t="s">
        <v>96</v>
      </c>
      <c r="GU202" s="49" t="s">
        <v>64</v>
      </c>
      <c r="GV202" s="49" t="s">
        <v>74</v>
      </c>
      <c r="GW202" s="50" t="s">
        <v>92</v>
      </c>
      <c r="GX202" s="42"/>
      <c r="GY202" s="191"/>
    </row>
    <row r="203" spans="9:207" x14ac:dyDescent="0.2">
      <c r="I203" s="19"/>
      <c r="J203" s="34"/>
      <c r="K203" s="44">
        <f>F72</f>
        <v>59</v>
      </c>
      <c r="L203" s="45">
        <f>F33</f>
        <v>20</v>
      </c>
      <c r="M203" s="45">
        <f>F57</f>
        <v>44</v>
      </c>
      <c r="N203" s="45">
        <f>F64</f>
        <v>51</v>
      </c>
      <c r="O203" s="45">
        <f>F79</f>
        <v>66</v>
      </c>
      <c r="P203" s="45">
        <f>F22</f>
        <v>9</v>
      </c>
      <c r="Q203" s="45">
        <f>F26</f>
        <v>13</v>
      </c>
      <c r="R203" s="45">
        <f>F41</f>
        <v>28</v>
      </c>
      <c r="S203" s="46">
        <f>F92</f>
        <v>79</v>
      </c>
      <c r="T203" s="47">
        <f t="shared" si="192"/>
        <v>20049</v>
      </c>
      <c r="U203" s="2"/>
      <c r="V203" s="48" t="s">
        <v>18</v>
      </c>
      <c r="W203" s="49" t="s">
        <v>36</v>
      </c>
      <c r="X203" s="49" t="s">
        <v>98</v>
      </c>
      <c r="Y203" s="49" t="s">
        <v>66</v>
      </c>
      <c r="Z203" s="49" t="s">
        <v>27</v>
      </c>
      <c r="AA203" s="49" t="s">
        <v>45</v>
      </c>
      <c r="AB203" s="49" t="s">
        <v>57</v>
      </c>
      <c r="AC203" s="49" t="s">
        <v>75</v>
      </c>
      <c r="AD203" s="50" t="s">
        <v>86</v>
      </c>
      <c r="AE203" s="42"/>
      <c r="AF203" s="24"/>
      <c r="AH203" s="26"/>
      <c r="AI203" s="34"/>
      <c r="AJ203" s="44">
        <f>F72</f>
        <v>59</v>
      </c>
      <c r="AK203" s="45">
        <f>F39</f>
        <v>26</v>
      </c>
      <c r="AL203" s="45">
        <f>F51</f>
        <v>38</v>
      </c>
      <c r="AM203" s="45">
        <f>F62</f>
        <v>49</v>
      </c>
      <c r="AN203" s="45">
        <f>F83</f>
        <v>70</v>
      </c>
      <c r="AO203" s="45">
        <f>F14</f>
        <v>1</v>
      </c>
      <c r="AP203" s="45">
        <f>F28</f>
        <v>15</v>
      </c>
      <c r="AQ203" s="45">
        <f>F49</f>
        <v>36</v>
      </c>
      <c r="AR203" s="46">
        <f>F88</f>
        <v>75</v>
      </c>
      <c r="AS203" s="47">
        <f t="shared" si="193"/>
        <v>20049</v>
      </c>
      <c r="AT203" s="2"/>
      <c r="AU203" s="48" t="s">
        <v>18</v>
      </c>
      <c r="AV203" s="49" t="s">
        <v>63</v>
      </c>
      <c r="AW203" s="49" t="s">
        <v>51</v>
      </c>
      <c r="AX203" s="49" t="s">
        <v>99</v>
      </c>
      <c r="AY203" s="49" t="s">
        <v>43</v>
      </c>
      <c r="AZ203" s="49" t="s">
        <v>81</v>
      </c>
      <c r="BA203" s="49" t="s">
        <v>31</v>
      </c>
      <c r="BB203" s="49" t="s">
        <v>23</v>
      </c>
      <c r="BC203" s="50" t="s">
        <v>68</v>
      </c>
      <c r="BD203" s="42"/>
      <c r="BE203" s="191"/>
      <c r="BG203" s="26"/>
      <c r="BH203" s="34"/>
      <c r="BI203" s="44">
        <f>F72</f>
        <v>59</v>
      </c>
      <c r="BJ203" s="45">
        <f>F35</f>
        <v>22</v>
      </c>
      <c r="BK203" s="45">
        <f>F55</f>
        <v>42</v>
      </c>
      <c r="BL203" s="45">
        <f>F60</f>
        <v>47</v>
      </c>
      <c r="BM203" s="45">
        <f>F77</f>
        <v>64</v>
      </c>
      <c r="BN203" s="45">
        <f>F16</f>
        <v>3</v>
      </c>
      <c r="BO203" s="45">
        <f>F30</f>
        <v>17</v>
      </c>
      <c r="BP203" s="45">
        <f>F47</f>
        <v>34</v>
      </c>
      <c r="BQ203" s="46">
        <f>F94</f>
        <v>81</v>
      </c>
      <c r="BR203" s="47">
        <f t="shared" si="194"/>
        <v>20049</v>
      </c>
      <c r="BS203" s="2"/>
      <c r="BT203" s="48" t="s">
        <v>18</v>
      </c>
      <c r="BU203" s="49" t="s">
        <v>11</v>
      </c>
      <c r="BV203" s="49" t="s">
        <v>14</v>
      </c>
      <c r="BW203" s="49" t="s">
        <v>16</v>
      </c>
      <c r="BX203" s="49" t="s">
        <v>19</v>
      </c>
      <c r="BY203" s="49" t="s">
        <v>12</v>
      </c>
      <c r="BZ203" s="49" t="s">
        <v>17</v>
      </c>
      <c r="CA203" s="49" t="s">
        <v>15</v>
      </c>
      <c r="CB203" s="50" t="s">
        <v>13</v>
      </c>
      <c r="CC203" s="42"/>
      <c r="CD203" s="191"/>
      <c r="CF203" s="26"/>
      <c r="CG203" s="34"/>
      <c r="CH203" s="44">
        <f>F72</f>
        <v>59</v>
      </c>
      <c r="CI203" s="45">
        <f>F37</f>
        <v>24</v>
      </c>
      <c r="CJ203" s="45">
        <f>F53</f>
        <v>40</v>
      </c>
      <c r="CK203" s="45">
        <f>F66</f>
        <v>53</v>
      </c>
      <c r="CL203" s="45">
        <f>F85</f>
        <v>72</v>
      </c>
      <c r="CM203" s="45">
        <f>F20</f>
        <v>7</v>
      </c>
      <c r="CN203" s="45">
        <f>F24</f>
        <v>11</v>
      </c>
      <c r="CO203" s="45">
        <f>F43</f>
        <v>30</v>
      </c>
      <c r="CP203" s="46">
        <f>F86</f>
        <v>73</v>
      </c>
      <c r="CQ203" s="47">
        <f t="shared" si="195"/>
        <v>20049</v>
      </c>
      <c r="CR203" s="2"/>
      <c r="CS203" s="48" t="s">
        <v>18</v>
      </c>
      <c r="CT203" s="49" t="s">
        <v>22</v>
      </c>
      <c r="CU203" s="49" t="s">
        <v>82</v>
      </c>
      <c r="CV203" s="49" t="s">
        <v>38</v>
      </c>
      <c r="CW203" s="49" t="s">
        <v>54</v>
      </c>
      <c r="CX203" s="49" t="s">
        <v>37</v>
      </c>
      <c r="CY203" s="49" t="s">
        <v>73</v>
      </c>
      <c r="CZ203" s="49" t="s">
        <v>93</v>
      </c>
      <c r="DA203" s="50" t="s">
        <v>60</v>
      </c>
      <c r="DB203" s="42"/>
      <c r="DC203" s="191"/>
      <c r="DE203" s="19"/>
      <c r="DF203" s="34"/>
      <c r="DG203" s="44">
        <f>F72</f>
        <v>59</v>
      </c>
      <c r="DH203" s="45">
        <f>F33</f>
        <v>20</v>
      </c>
      <c r="DI203" s="45">
        <f>F57</f>
        <v>44</v>
      </c>
      <c r="DJ203" s="45">
        <f>F62</f>
        <v>49</v>
      </c>
      <c r="DK203" s="45">
        <f>F77</f>
        <v>64</v>
      </c>
      <c r="DL203" s="45">
        <f>F20</f>
        <v>7</v>
      </c>
      <c r="DM203" s="45">
        <f>F28</f>
        <v>15</v>
      </c>
      <c r="DN203" s="45">
        <f>F43</f>
        <v>30</v>
      </c>
      <c r="DO203" s="46">
        <f>F94</f>
        <v>81</v>
      </c>
      <c r="DP203" s="47">
        <f t="shared" si="196"/>
        <v>20049</v>
      </c>
      <c r="DQ203" s="2"/>
      <c r="DR203" s="48" t="s">
        <v>18</v>
      </c>
      <c r="DS203" s="49" t="s">
        <v>36</v>
      </c>
      <c r="DT203" s="49" t="s">
        <v>98</v>
      </c>
      <c r="DU203" s="49" t="s">
        <v>99</v>
      </c>
      <c r="DV203" s="49" t="s">
        <v>19</v>
      </c>
      <c r="DW203" s="49" t="s">
        <v>37</v>
      </c>
      <c r="DX203" s="49" t="s">
        <v>31</v>
      </c>
      <c r="DY203" s="49" t="s">
        <v>93</v>
      </c>
      <c r="DZ203" s="50" t="s">
        <v>13</v>
      </c>
      <c r="EA203" s="42"/>
      <c r="EB203" s="24"/>
      <c r="ED203" s="26"/>
      <c r="EE203" s="34"/>
      <c r="EF203" s="44">
        <f>F72</f>
        <v>59</v>
      </c>
      <c r="EG203" s="45">
        <f>F39</f>
        <v>26</v>
      </c>
      <c r="EH203" s="45">
        <f>F51</f>
        <v>38</v>
      </c>
      <c r="EI203" s="45">
        <f>F64</f>
        <v>51</v>
      </c>
      <c r="EJ203" s="45">
        <f>F85</f>
        <v>72</v>
      </c>
      <c r="EK203" s="45">
        <f>F16</f>
        <v>3</v>
      </c>
      <c r="EL203" s="45">
        <f>F26</f>
        <v>13</v>
      </c>
      <c r="EM203" s="45">
        <f>F47</f>
        <v>34</v>
      </c>
      <c r="EN203" s="46">
        <f>F86</f>
        <v>73</v>
      </c>
      <c r="EO203" s="47">
        <f t="shared" si="197"/>
        <v>20049</v>
      </c>
      <c r="EP203" s="2"/>
      <c r="EQ203" s="48" t="s">
        <v>18</v>
      </c>
      <c r="ER203" s="49" t="s">
        <v>63</v>
      </c>
      <c r="ES203" s="49" t="s">
        <v>51</v>
      </c>
      <c r="ET203" s="49" t="s">
        <v>66</v>
      </c>
      <c r="EU203" s="49" t="s">
        <v>54</v>
      </c>
      <c r="EV203" s="49" t="s">
        <v>12</v>
      </c>
      <c r="EW203" s="49" t="s">
        <v>57</v>
      </c>
      <c r="EX203" s="49" t="s">
        <v>15</v>
      </c>
      <c r="EY203" s="50" t="s">
        <v>60</v>
      </c>
      <c r="EZ203" s="42"/>
      <c r="FA203" s="191"/>
      <c r="FC203" s="26"/>
      <c r="FD203" s="34"/>
      <c r="FE203" s="44">
        <f>F72</f>
        <v>59</v>
      </c>
      <c r="FF203" s="45">
        <f>F35</f>
        <v>22</v>
      </c>
      <c r="FG203" s="45">
        <f>F55</f>
        <v>42</v>
      </c>
      <c r="FH203" s="45">
        <f>F66</f>
        <v>53</v>
      </c>
      <c r="FI203" s="45">
        <f>F83</f>
        <v>70</v>
      </c>
      <c r="FJ203" s="45">
        <f>F22</f>
        <v>9</v>
      </c>
      <c r="FK203" s="45">
        <f>F24</f>
        <v>11</v>
      </c>
      <c r="FL203" s="45">
        <f>F41</f>
        <v>28</v>
      </c>
      <c r="FM203" s="46">
        <f>F88</f>
        <v>75</v>
      </c>
      <c r="FN203" s="47">
        <f t="shared" si="198"/>
        <v>20049</v>
      </c>
      <c r="FO203" s="2"/>
      <c r="FP203" s="48" t="s">
        <v>18</v>
      </c>
      <c r="FQ203" s="49" t="s">
        <v>11</v>
      </c>
      <c r="FR203" s="49" t="s">
        <v>14</v>
      </c>
      <c r="FS203" s="49" t="s">
        <v>38</v>
      </c>
      <c r="FT203" s="49" t="s">
        <v>43</v>
      </c>
      <c r="FU203" s="49" t="s">
        <v>45</v>
      </c>
      <c r="FV203" s="49" t="s">
        <v>73</v>
      </c>
      <c r="FW203" s="49" t="s">
        <v>75</v>
      </c>
      <c r="FX203" s="50" t="s">
        <v>68</v>
      </c>
      <c r="FY203" s="42"/>
      <c r="FZ203" s="191"/>
      <c r="GB203" s="26"/>
      <c r="GC203" s="34"/>
      <c r="GD203" s="44">
        <f>F72</f>
        <v>59</v>
      </c>
      <c r="GE203" s="45">
        <f>F37</f>
        <v>24</v>
      </c>
      <c r="GF203" s="45">
        <f>F53</f>
        <v>40</v>
      </c>
      <c r="GG203" s="45">
        <f>F60</f>
        <v>47</v>
      </c>
      <c r="GH203" s="45">
        <f>F79</f>
        <v>66</v>
      </c>
      <c r="GI203" s="45">
        <f>F14</f>
        <v>1</v>
      </c>
      <c r="GJ203" s="45">
        <f>F30</f>
        <v>17</v>
      </c>
      <c r="GK203" s="45">
        <f>F49</f>
        <v>36</v>
      </c>
      <c r="GL203" s="46">
        <f>F92</f>
        <v>79</v>
      </c>
      <c r="GM203" s="47">
        <f t="shared" si="199"/>
        <v>20049</v>
      </c>
      <c r="GN203" s="2"/>
      <c r="GO203" s="48" t="s">
        <v>18</v>
      </c>
      <c r="GP203" s="49" t="s">
        <v>22</v>
      </c>
      <c r="GQ203" s="49" t="s">
        <v>82</v>
      </c>
      <c r="GR203" s="49" t="s">
        <v>16</v>
      </c>
      <c r="GS203" s="49" t="s">
        <v>27</v>
      </c>
      <c r="GT203" s="49" t="s">
        <v>81</v>
      </c>
      <c r="GU203" s="49" t="s">
        <v>17</v>
      </c>
      <c r="GV203" s="49" t="s">
        <v>23</v>
      </c>
      <c r="GW203" s="50" t="s">
        <v>86</v>
      </c>
      <c r="GX203" s="42"/>
      <c r="GY203" s="191"/>
    </row>
    <row r="204" spans="9:207" ht="12.75" thickBot="1" x14ac:dyDescent="0.25">
      <c r="I204" s="58"/>
      <c r="J204" s="34"/>
      <c r="K204" s="59">
        <f>F77</f>
        <v>64</v>
      </c>
      <c r="L204" s="60">
        <f>F20</f>
        <v>7</v>
      </c>
      <c r="M204" s="60">
        <f>F62</f>
        <v>49</v>
      </c>
      <c r="N204" s="60">
        <f>F27</f>
        <v>14</v>
      </c>
      <c r="O204" s="60">
        <f>F93</f>
        <v>80</v>
      </c>
      <c r="P204" s="60">
        <f>F42</f>
        <v>29</v>
      </c>
      <c r="Q204" s="60">
        <f>F34</f>
        <v>21</v>
      </c>
      <c r="R204" s="60">
        <f>F58</f>
        <v>45</v>
      </c>
      <c r="S204" s="61">
        <f>F73</f>
        <v>60</v>
      </c>
      <c r="T204" s="47">
        <f t="shared" si="192"/>
        <v>20049</v>
      </c>
      <c r="U204" s="2"/>
      <c r="V204" s="63" t="s">
        <v>19</v>
      </c>
      <c r="W204" s="64" t="s">
        <v>37</v>
      </c>
      <c r="X204" s="64" t="s">
        <v>99</v>
      </c>
      <c r="Y204" s="64" t="s">
        <v>46</v>
      </c>
      <c r="Z204" s="64" t="s">
        <v>28</v>
      </c>
      <c r="AA204" s="64" t="s">
        <v>67</v>
      </c>
      <c r="AB204" s="64" t="s">
        <v>58</v>
      </c>
      <c r="AC204" s="64" t="s">
        <v>76</v>
      </c>
      <c r="AD204" s="65" t="s">
        <v>87</v>
      </c>
      <c r="AE204" s="42"/>
      <c r="AF204" s="66"/>
      <c r="AH204" s="26"/>
      <c r="AI204" s="34"/>
      <c r="AJ204" s="59">
        <f>F85</f>
        <v>72</v>
      </c>
      <c r="AK204" s="60">
        <f>F16</f>
        <v>3</v>
      </c>
      <c r="AL204" s="60">
        <f>F64</f>
        <v>51</v>
      </c>
      <c r="AM204" s="60">
        <f>F27</f>
        <v>14</v>
      </c>
      <c r="AN204" s="60">
        <f>F87</f>
        <v>74</v>
      </c>
      <c r="AO204" s="60">
        <f>F48</f>
        <v>35</v>
      </c>
      <c r="AP204" s="60">
        <f>F38</f>
        <v>25</v>
      </c>
      <c r="AQ204" s="60">
        <f>F50</f>
        <v>37</v>
      </c>
      <c r="AR204" s="61">
        <f>F71</f>
        <v>58</v>
      </c>
      <c r="AS204" s="47">
        <f t="shared" si="193"/>
        <v>20049</v>
      </c>
      <c r="AT204" s="2"/>
      <c r="AU204" s="63" t="s">
        <v>54</v>
      </c>
      <c r="AV204" s="64" t="s">
        <v>12</v>
      </c>
      <c r="AW204" s="64" t="s">
        <v>66</v>
      </c>
      <c r="AX204" s="64" t="s">
        <v>46</v>
      </c>
      <c r="AY204" s="64" t="s">
        <v>97</v>
      </c>
      <c r="AZ204" s="64" t="s">
        <v>84</v>
      </c>
      <c r="BA204" s="64" t="s">
        <v>71</v>
      </c>
      <c r="BB204" s="64" t="s">
        <v>29</v>
      </c>
      <c r="BC204" s="65" t="s">
        <v>26</v>
      </c>
      <c r="BD204" s="42"/>
      <c r="BE204" s="191"/>
      <c r="BG204" s="26"/>
      <c r="BH204" s="34"/>
      <c r="BI204" s="59">
        <f>F83</f>
        <v>70</v>
      </c>
      <c r="BJ204" s="60">
        <f>F22</f>
        <v>9</v>
      </c>
      <c r="BK204" s="60">
        <f>F66</f>
        <v>53</v>
      </c>
      <c r="BL204" s="60">
        <f>F27</f>
        <v>14</v>
      </c>
      <c r="BM204" s="60">
        <f>F91</f>
        <v>78</v>
      </c>
      <c r="BN204" s="60">
        <f>F44</f>
        <v>31</v>
      </c>
      <c r="BO204" s="60">
        <f>F32</f>
        <v>19</v>
      </c>
      <c r="BP204" s="60">
        <f>F52</f>
        <v>39</v>
      </c>
      <c r="BQ204" s="61">
        <f>F69</f>
        <v>56</v>
      </c>
      <c r="BR204" s="47">
        <f t="shared" si="194"/>
        <v>20049</v>
      </c>
      <c r="BS204" s="2"/>
      <c r="BT204" s="63" t="s">
        <v>43</v>
      </c>
      <c r="BU204" s="64" t="s">
        <v>45</v>
      </c>
      <c r="BV204" s="64" t="s">
        <v>38</v>
      </c>
      <c r="BW204" s="64" t="s">
        <v>46</v>
      </c>
      <c r="BX204" s="64" t="s">
        <v>41</v>
      </c>
      <c r="BY204" s="64" t="s">
        <v>39</v>
      </c>
      <c r="BZ204" s="64" t="s">
        <v>44</v>
      </c>
      <c r="CA204" s="64" t="s">
        <v>40</v>
      </c>
      <c r="CB204" s="65" t="s">
        <v>42</v>
      </c>
      <c r="CC204" s="42"/>
      <c r="CD204" s="191"/>
      <c r="CF204" s="26"/>
      <c r="CG204" s="34"/>
      <c r="CH204" s="59">
        <f>F79</f>
        <v>66</v>
      </c>
      <c r="CI204" s="60">
        <f>F14</f>
        <v>1</v>
      </c>
      <c r="CJ204" s="60">
        <f>F60</f>
        <v>47</v>
      </c>
      <c r="CK204" s="60">
        <f>F27</f>
        <v>14</v>
      </c>
      <c r="CL204" s="60">
        <f>F89</f>
        <v>76</v>
      </c>
      <c r="CM204" s="60">
        <f>F46</f>
        <v>33</v>
      </c>
      <c r="CN204" s="60">
        <f>F40</f>
        <v>27</v>
      </c>
      <c r="CO204" s="60">
        <f>F56</f>
        <v>43</v>
      </c>
      <c r="CP204" s="61">
        <f>F75</f>
        <v>62</v>
      </c>
      <c r="CQ204" s="47">
        <f t="shared" si="195"/>
        <v>20049</v>
      </c>
      <c r="CR204" s="2"/>
      <c r="CS204" s="63" t="s">
        <v>27</v>
      </c>
      <c r="CT204" s="64" t="s">
        <v>81</v>
      </c>
      <c r="CU204" s="64" t="s">
        <v>16</v>
      </c>
      <c r="CV204" s="64" t="s">
        <v>46</v>
      </c>
      <c r="CW204" s="64" t="s">
        <v>33</v>
      </c>
      <c r="CX204" s="64" t="s">
        <v>50</v>
      </c>
      <c r="CY204" s="64" t="s">
        <v>96</v>
      </c>
      <c r="CZ204" s="64" t="s">
        <v>65</v>
      </c>
      <c r="DA204" s="65" t="s">
        <v>69</v>
      </c>
      <c r="DB204" s="42"/>
      <c r="DC204" s="191"/>
      <c r="DE204" s="58"/>
      <c r="DF204" s="34"/>
      <c r="DG204" s="59">
        <f>F79</f>
        <v>66</v>
      </c>
      <c r="DH204" s="60">
        <f>F22</f>
        <v>9</v>
      </c>
      <c r="DI204" s="60">
        <f>F64</f>
        <v>51</v>
      </c>
      <c r="DJ204" s="60">
        <f>F27</f>
        <v>14</v>
      </c>
      <c r="DK204" s="60">
        <f>F93</f>
        <v>80</v>
      </c>
      <c r="DL204" s="60">
        <f>F42</f>
        <v>29</v>
      </c>
      <c r="DM204" s="60">
        <f>F32</f>
        <v>19</v>
      </c>
      <c r="DN204" s="60">
        <f>F56</f>
        <v>43</v>
      </c>
      <c r="DO204" s="61">
        <f>F71</f>
        <v>58</v>
      </c>
      <c r="DP204" s="47">
        <f t="shared" si="196"/>
        <v>20049</v>
      </c>
      <c r="DQ204" s="2"/>
      <c r="DR204" s="63" t="s">
        <v>27</v>
      </c>
      <c r="DS204" s="64" t="s">
        <v>45</v>
      </c>
      <c r="DT204" s="64" t="s">
        <v>66</v>
      </c>
      <c r="DU204" s="64" t="s">
        <v>46</v>
      </c>
      <c r="DV204" s="64" t="s">
        <v>28</v>
      </c>
      <c r="DW204" s="64" t="s">
        <v>67</v>
      </c>
      <c r="DX204" s="64" t="s">
        <v>44</v>
      </c>
      <c r="DY204" s="64" t="s">
        <v>65</v>
      </c>
      <c r="DZ204" s="65" t="s">
        <v>26</v>
      </c>
      <c r="EA204" s="42"/>
      <c r="EB204" s="66"/>
      <c r="ED204" s="26"/>
      <c r="EE204" s="34"/>
      <c r="EF204" s="59">
        <f>F83</f>
        <v>70</v>
      </c>
      <c r="EG204" s="60">
        <f>F14</f>
        <v>1</v>
      </c>
      <c r="EH204" s="60">
        <f>F62</f>
        <v>49</v>
      </c>
      <c r="EI204" s="60">
        <f>F27</f>
        <v>14</v>
      </c>
      <c r="EJ204" s="60">
        <f>F87</f>
        <v>74</v>
      </c>
      <c r="EK204" s="60">
        <f>F48</f>
        <v>35</v>
      </c>
      <c r="EL204" s="60">
        <f>F40</f>
        <v>27</v>
      </c>
      <c r="EM204" s="60">
        <f>F52</f>
        <v>39</v>
      </c>
      <c r="EN204" s="61">
        <f>F73</f>
        <v>60</v>
      </c>
      <c r="EO204" s="47">
        <f t="shared" si="197"/>
        <v>20049</v>
      </c>
      <c r="EP204" s="2"/>
      <c r="EQ204" s="63" t="s">
        <v>43</v>
      </c>
      <c r="ER204" s="64" t="s">
        <v>81</v>
      </c>
      <c r="ES204" s="64" t="s">
        <v>99</v>
      </c>
      <c r="ET204" s="64" t="s">
        <v>46</v>
      </c>
      <c r="EU204" s="64" t="s">
        <v>97</v>
      </c>
      <c r="EV204" s="64" t="s">
        <v>84</v>
      </c>
      <c r="EW204" s="64" t="s">
        <v>96</v>
      </c>
      <c r="EX204" s="64" t="s">
        <v>40</v>
      </c>
      <c r="EY204" s="65" t="s">
        <v>87</v>
      </c>
      <c r="EZ204" s="42"/>
      <c r="FA204" s="191"/>
      <c r="FC204" s="26"/>
      <c r="FD204" s="34"/>
      <c r="FE204" s="59">
        <f>F77</f>
        <v>64</v>
      </c>
      <c r="FF204" s="60">
        <f>F16</f>
        <v>3</v>
      </c>
      <c r="FG204" s="60">
        <f>F60</f>
        <v>47</v>
      </c>
      <c r="FH204" s="60">
        <f>F27</f>
        <v>14</v>
      </c>
      <c r="FI204" s="60">
        <f>F91</f>
        <v>78</v>
      </c>
      <c r="FJ204" s="60">
        <f>F44</f>
        <v>31</v>
      </c>
      <c r="FK204" s="60">
        <f>F38</f>
        <v>25</v>
      </c>
      <c r="FL204" s="60">
        <f>F58</f>
        <v>45</v>
      </c>
      <c r="FM204" s="61">
        <f>F75</f>
        <v>62</v>
      </c>
      <c r="FN204" s="47">
        <f t="shared" si="198"/>
        <v>20049</v>
      </c>
      <c r="FO204" s="2"/>
      <c r="FP204" s="63" t="s">
        <v>19</v>
      </c>
      <c r="FQ204" s="64" t="s">
        <v>12</v>
      </c>
      <c r="FR204" s="64" t="s">
        <v>16</v>
      </c>
      <c r="FS204" s="64" t="s">
        <v>46</v>
      </c>
      <c r="FT204" s="64" t="s">
        <v>41</v>
      </c>
      <c r="FU204" s="64" t="s">
        <v>39</v>
      </c>
      <c r="FV204" s="64" t="s">
        <v>71</v>
      </c>
      <c r="FW204" s="64" t="s">
        <v>76</v>
      </c>
      <c r="FX204" s="65" t="s">
        <v>69</v>
      </c>
      <c r="FY204" s="42"/>
      <c r="FZ204" s="191"/>
      <c r="GB204" s="26"/>
      <c r="GC204" s="34"/>
      <c r="GD204" s="59">
        <f>F85</f>
        <v>72</v>
      </c>
      <c r="GE204" s="60">
        <f>F20</f>
        <v>7</v>
      </c>
      <c r="GF204" s="60">
        <f>F66</f>
        <v>53</v>
      </c>
      <c r="GG204" s="60">
        <f>F27</f>
        <v>14</v>
      </c>
      <c r="GH204" s="60">
        <f>F89</f>
        <v>76</v>
      </c>
      <c r="GI204" s="60">
        <f>F46</f>
        <v>33</v>
      </c>
      <c r="GJ204" s="60">
        <f>F34</f>
        <v>21</v>
      </c>
      <c r="GK204" s="60">
        <f>F50</f>
        <v>37</v>
      </c>
      <c r="GL204" s="61">
        <f>F69</f>
        <v>56</v>
      </c>
      <c r="GM204" s="47">
        <f t="shared" si="199"/>
        <v>20049</v>
      </c>
      <c r="GN204" s="2"/>
      <c r="GO204" s="63" t="s">
        <v>54</v>
      </c>
      <c r="GP204" s="64" t="s">
        <v>37</v>
      </c>
      <c r="GQ204" s="64" t="s">
        <v>38</v>
      </c>
      <c r="GR204" s="64" t="s">
        <v>46</v>
      </c>
      <c r="GS204" s="64" t="s">
        <v>33</v>
      </c>
      <c r="GT204" s="64" t="s">
        <v>50</v>
      </c>
      <c r="GU204" s="64" t="s">
        <v>58</v>
      </c>
      <c r="GV204" s="64" t="s">
        <v>29</v>
      </c>
      <c r="GW204" s="65" t="s">
        <v>42</v>
      </c>
      <c r="GX204" s="42"/>
      <c r="GY204" s="191"/>
    </row>
    <row r="205" spans="9:207" x14ac:dyDescent="0.2">
      <c r="I205" s="58"/>
      <c r="J205" s="34"/>
      <c r="K205" s="78">
        <f>SUMSQ(K196,L196,M196,K197,L197,M197,K198,L198,M198)</f>
        <v>20049</v>
      </c>
      <c r="L205" s="79">
        <f>SUMSQ(K199,L199,M199,K200,L200,M200,K201,L201,M201)</f>
        <v>20049</v>
      </c>
      <c r="M205" s="79">
        <f>SUMSQ(K202,L202,M202,K203,L203,M203,K204,L204,M204)</f>
        <v>20049</v>
      </c>
      <c r="N205" s="79">
        <f>SUMSQ(N196,O196,P196,N197,O197,P197,N198,O198,P198)</f>
        <v>20049</v>
      </c>
      <c r="O205" s="79">
        <f>N199^3+O199^3+P199^3+N200^3+O200^3+P200^3+N201^3+O201^3+P201^3</f>
        <v>1225449</v>
      </c>
      <c r="P205" s="79">
        <f>SUMSQ(N202,O202,P202,N203,O203,P203,N204,O204,P204)</f>
        <v>20049</v>
      </c>
      <c r="Q205" s="79">
        <f>SUMSQ(Q196,R196,S196,Q197,R197,S197,Q198,R198,S198)</f>
        <v>20049</v>
      </c>
      <c r="R205" s="79">
        <f>SUMSQ(Q199,R199,S199,Q200,R200,S200,Q201,R201,S201)</f>
        <v>20049</v>
      </c>
      <c r="S205" s="79">
        <f>SUMSQ(Q202,R202,S202,Q203,R203,S203,Q204,R204,S204)</f>
        <v>20049</v>
      </c>
      <c r="T205" s="194">
        <f>K196^3+L197^3+M198^3+N199^3+O200^3+P201^3+Q202^3+R203^3+S204^3</f>
        <v>1225449</v>
      </c>
      <c r="U205" s="2"/>
      <c r="V205" s="77"/>
      <c r="W205" s="77"/>
      <c r="X205" s="77"/>
      <c r="Y205" s="77"/>
      <c r="Z205" s="77"/>
      <c r="AA205" s="77"/>
      <c r="AB205" s="77"/>
      <c r="AC205" s="77"/>
      <c r="AD205" s="77"/>
      <c r="AE205" s="42"/>
      <c r="AF205" s="66"/>
      <c r="AH205" s="26"/>
      <c r="AI205" s="34"/>
      <c r="AJ205" s="78">
        <f>SUMSQ(AJ196,AK196,AL196,AJ197,AK197,AL197,AJ198,AK198,AL198)</f>
        <v>20049</v>
      </c>
      <c r="AK205" s="79">
        <f>SUMSQ(AJ199,AK199,AL199,AJ200,AK200,AL200,AJ201,AK201,AL201)</f>
        <v>20049</v>
      </c>
      <c r="AL205" s="79">
        <f>SUMSQ(AJ202,AK202,AL202,AJ203,AK203,AL203,AJ204,AK204,AL204)</f>
        <v>20049</v>
      </c>
      <c r="AM205" s="79">
        <f>SUMSQ(AM196,AN196,AO196,AM197,AN197,AO197,AM198,AN198,AO198)</f>
        <v>20049</v>
      </c>
      <c r="AN205" s="79">
        <f>AM199^3+AN199^3+AO199^3+AM200^3+AN200^3+AO200^3+AM201^3+AN201^3+AO201^3</f>
        <v>1225449</v>
      </c>
      <c r="AO205" s="79">
        <f>SUMSQ(AM202,AN202,AO202,AM203,AN203,AO203,AM204,AN204,AO204)</f>
        <v>20049</v>
      </c>
      <c r="AP205" s="79">
        <f>SUMSQ(AP196,AQ196,AR196,AP197,AQ197,AR197,AP198,AQ198,AR198)</f>
        <v>20049</v>
      </c>
      <c r="AQ205" s="79">
        <f>SUMSQ(AP199,AQ199,AR199,AP200,AQ200,AR200,AP201,AQ201,AR201)</f>
        <v>20049</v>
      </c>
      <c r="AR205" s="79">
        <f>SUMSQ(AP202,AQ202,AR202,AP203,AQ203,AR203,AP204,AQ204,AR204)</f>
        <v>20049</v>
      </c>
      <c r="AS205" s="194">
        <f>AJ196^3+AK197^3+AL198^3+AM199^3+AN200^3+AO201^3+AP202^3+AQ203^3+AR204^3</f>
        <v>1225449</v>
      </c>
      <c r="AT205" s="2"/>
      <c r="AU205" s="77"/>
      <c r="AV205" s="77"/>
      <c r="AW205" s="77"/>
      <c r="AX205" s="77"/>
      <c r="AY205" s="77"/>
      <c r="AZ205" s="77"/>
      <c r="BA205" s="77"/>
      <c r="BB205" s="77"/>
      <c r="BC205" s="77"/>
      <c r="BD205" s="42"/>
      <c r="BE205" s="191"/>
      <c r="BG205" s="26"/>
      <c r="BH205" s="34"/>
      <c r="BI205" s="78">
        <f>SUMSQ(BI196,BJ196,BK196,BI197,BJ197,BK197,BI198,BJ198,BK198)</f>
        <v>20049</v>
      </c>
      <c r="BJ205" s="79">
        <f>SUMSQ(BI199,BJ199,BK199,BI200,BJ200,BK200,BI201,BJ201,BK201)</f>
        <v>20049</v>
      </c>
      <c r="BK205" s="79">
        <f>SUMSQ(BI202,BJ202,BK202,BI203,BJ203,BK203,BI204,BJ204,BK204)</f>
        <v>20049</v>
      </c>
      <c r="BL205" s="79">
        <f>SUMSQ(BL196,BM196,BN196,BL197,BM197,BN197,BL198,BM198,BN198)</f>
        <v>20049</v>
      </c>
      <c r="BM205" s="79">
        <f>BL199^3+BM199^3+BN199^3+BL200^3+BM200^3+BN200^3+BL201^3+BM201^3+BN201^3</f>
        <v>1225449</v>
      </c>
      <c r="BN205" s="79">
        <f>SUMSQ(BL202,BM202,BN202,BL203,BM203,BN203,BL204,BM204,BN204)</f>
        <v>20049</v>
      </c>
      <c r="BO205" s="79">
        <f>SUMSQ(BO196,BP196,BQ196,BO197,BP197,BQ197,BO198,BP198,BQ198)</f>
        <v>20049</v>
      </c>
      <c r="BP205" s="79">
        <f>SUMSQ(BO199,BP199,BQ199,BO200,BP200,BQ200,BO201,BP201,BQ201)</f>
        <v>20049</v>
      </c>
      <c r="BQ205" s="79">
        <f>SUMSQ(BO202,BP202,BQ202,BO203,BP203,BQ203,BO204,BP204,BQ204)</f>
        <v>20049</v>
      </c>
      <c r="BR205" s="194">
        <f>BI196^3+BJ197^3+BK198^3+BL199^3+BM200^3+BN201^3+BO202^3+BP203^3+BQ204^3</f>
        <v>1225449</v>
      </c>
      <c r="BS205" s="2"/>
      <c r="BT205" s="77"/>
      <c r="BU205" s="77"/>
      <c r="BV205" s="77"/>
      <c r="BW205" s="77"/>
      <c r="BX205" s="77"/>
      <c r="BY205" s="77"/>
      <c r="BZ205" s="77"/>
      <c r="CA205" s="77"/>
      <c r="CB205" s="77"/>
      <c r="CC205" s="42"/>
      <c r="CD205" s="191"/>
      <c r="CF205" s="26"/>
      <c r="CG205" s="34"/>
      <c r="CH205" s="78">
        <f>SUMSQ(CH196,CI196,CJ196,CH197,CI197,CJ197,CH198,CI198,CJ198)</f>
        <v>20049</v>
      </c>
      <c r="CI205" s="79">
        <f>SUMSQ(CH199,CI199,CJ199,CH200,CI200,CJ200,CH201,CI201,CJ201)</f>
        <v>20049</v>
      </c>
      <c r="CJ205" s="79">
        <f>SUMSQ(CH202,CI202,CJ202,CH203,CI203,CJ203,CH204,CI204,CJ204)</f>
        <v>20049</v>
      </c>
      <c r="CK205" s="79">
        <f>SUMSQ(CK196,CL196,CM196,CK197,CL197,CM197,CK198,CL198,CM198)</f>
        <v>20049</v>
      </c>
      <c r="CL205" s="79">
        <f>CK199^3+CL199^3+CM199^3+CK200^3+CL200^3+CM200^3+CK201^3+CL201^3+CM201^3</f>
        <v>1225449</v>
      </c>
      <c r="CM205" s="79">
        <f>SUMSQ(CK202,CL202,CM202,CK203,CL203,CM203,CK204,CL204,CM204)</f>
        <v>20049</v>
      </c>
      <c r="CN205" s="79">
        <f>SUMSQ(CN196,CO196,CP196,CN197,CO197,CP197,CN198,CO198,CP198)</f>
        <v>20049</v>
      </c>
      <c r="CO205" s="79">
        <f>SUMSQ(CN199,CO199,CP199,CN200,CO200,CP200,CN201,CO201,CP201)</f>
        <v>20049</v>
      </c>
      <c r="CP205" s="79">
        <f>SUMSQ(CN202,CO202,CP202,CN203,CO203,CP203,CN204,CO204,CP204)</f>
        <v>20049</v>
      </c>
      <c r="CQ205" s="194">
        <f>CH196^3+CI197^3+CJ198^3+CK199^3+CL200^3+CM201^3+CN202^3+CO203^3+CP204^3</f>
        <v>1225449</v>
      </c>
      <c r="CR205" s="2"/>
      <c r="CS205" s="77"/>
      <c r="CT205" s="77"/>
      <c r="CU205" s="77"/>
      <c r="CV205" s="77"/>
      <c r="CW205" s="77"/>
      <c r="CX205" s="77"/>
      <c r="CY205" s="77"/>
      <c r="CZ205" s="77"/>
      <c r="DA205" s="77"/>
      <c r="DB205" s="42"/>
      <c r="DC205" s="191"/>
      <c r="DE205" s="58"/>
      <c r="DF205" s="34"/>
      <c r="DG205" s="78">
        <f>SUMSQ(DG196,DH196,DI196,DG197,DH197,DI197,DG198,DH198,DI198)</f>
        <v>20049</v>
      </c>
      <c r="DH205" s="79">
        <f>SUMSQ(DG199,DH199,DI199,DG200,DH200,DI200,DG201,DH201,DI201)</f>
        <v>20049</v>
      </c>
      <c r="DI205" s="79">
        <f>SUMSQ(DG202,DH202,DI202,DG203,DH203,DI203,DG204,DH204,DI204)</f>
        <v>20049</v>
      </c>
      <c r="DJ205" s="79">
        <f>SUMSQ(DJ196,DK196,DL196,DJ197,DK197,DL197,DJ198,DK198,DL198)</f>
        <v>20049</v>
      </c>
      <c r="DK205" s="79">
        <f>DJ199^3+DK199^3+DL199^3+DJ200^3+DK200^3+DL200^3+DJ201^3+DK201^3+DL201^3</f>
        <v>1225449</v>
      </c>
      <c r="DL205" s="79">
        <f>SUMSQ(DJ202,DK202,DL202,DJ203,DK203,DL203,DJ204,DK204,DL204)</f>
        <v>20049</v>
      </c>
      <c r="DM205" s="79">
        <f>SUMSQ(DM196,DN196,DO196,DM197,DN197,DO197,DM198,DN198,DO198)</f>
        <v>20049</v>
      </c>
      <c r="DN205" s="79">
        <f>SUMSQ(DM199,DN199,DO199,DM200,DN200,DO200,DM201,DN201,DO201)</f>
        <v>20049</v>
      </c>
      <c r="DO205" s="79">
        <f>SUMSQ(DM202,DN202,DO202,DM203,DN203,DO203,DM204,DN204,DO204)</f>
        <v>20049</v>
      </c>
      <c r="DP205" s="194">
        <f>DG196^3+DH197^3+DI198^3+DJ199^3+DK200^3+DL201^3+DM202^3+DN203^3+DO204^3</f>
        <v>1225449</v>
      </c>
      <c r="DQ205" s="2"/>
      <c r="DR205" s="77"/>
      <c r="DS205" s="77"/>
      <c r="DT205" s="77"/>
      <c r="DU205" s="77"/>
      <c r="DV205" s="77"/>
      <c r="DW205" s="77"/>
      <c r="DX205" s="77"/>
      <c r="DY205" s="77"/>
      <c r="DZ205" s="77"/>
      <c r="EA205" s="42"/>
      <c r="EB205" s="66"/>
      <c r="ED205" s="26"/>
      <c r="EE205" s="34"/>
      <c r="EF205" s="78">
        <f>SUMSQ(EF196,EG196,EH196,EF197,EG197,EH197,EF198,EG198,EH198)</f>
        <v>20049</v>
      </c>
      <c r="EG205" s="79">
        <f>SUMSQ(EF199,EG199,EH199,EF200,EG200,EH200,EF201,EG201,EH201)</f>
        <v>20049</v>
      </c>
      <c r="EH205" s="79">
        <f>SUMSQ(EF202,EG202,EH202,EF203,EG203,EH203,EF204,EG204,EH204)</f>
        <v>20049</v>
      </c>
      <c r="EI205" s="79">
        <f>SUMSQ(EI196,EJ196,EK196,EI197,EJ197,EK197,EI198,EJ198,EK198)</f>
        <v>20049</v>
      </c>
      <c r="EJ205" s="79">
        <f>EI199^3+EJ199^3+EK199^3+EI200^3+EJ200^3+EK200^3+EI201^3+EJ201^3+EK201^3</f>
        <v>1225449</v>
      </c>
      <c r="EK205" s="79">
        <f>SUMSQ(EI202,EJ202,EK202,EI203,EJ203,EK203,EI204,EJ204,EK204)</f>
        <v>20049</v>
      </c>
      <c r="EL205" s="79">
        <f>SUMSQ(EL196,EM196,EN196,EL197,EM197,EN197,EL198,EM198,EN198)</f>
        <v>20049</v>
      </c>
      <c r="EM205" s="79">
        <f>SUMSQ(EL199,EM199,EN199,EL200,EM200,EN200,EL201,EM201,EN201)</f>
        <v>20049</v>
      </c>
      <c r="EN205" s="79">
        <f>SUMSQ(EL202,EM202,EN202,EL203,EM203,EN203,EL204,EM204,EN204)</f>
        <v>20049</v>
      </c>
      <c r="EO205" s="194">
        <f>EF196^3+EG197^3+EH198^3+EI199^3+EJ200^3+EK201^3+EL202^3+EM203^3+EN204^3</f>
        <v>1225449</v>
      </c>
      <c r="EP205" s="2"/>
      <c r="EQ205" s="77"/>
      <c r="ER205" s="77"/>
      <c r="ES205" s="77"/>
      <c r="ET205" s="77"/>
      <c r="EU205" s="77"/>
      <c r="EV205" s="77"/>
      <c r="EW205" s="77"/>
      <c r="EX205" s="77"/>
      <c r="EY205" s="77"/>
      <c r="EZ205" s="42"/>
      <c r="FA205" s="191"/>
      <c r="FC205" s="26"/>
      <c r="FD205" s="34"/>
      <c r="FE205" s="78">
        <f>SUMSQ(FE196,FF196,FG196,FE197,FF197,FG197,FE198,FF198,FG198)</f>
        <v>20049</v>
      </c>
      <c r="FF205" s="79">
        <f>SUMSQ(FE199,FF199,FG199,FE200,FF200,FG200,FE201,FF201,FG201)</f>
        <v>20049</v>
      </c>
      <c r="FG205" s="79">
        <f>SUMSQ(FE202,FF202,FG202,FE203,FF203,FG203,FE204,FF204,FG204)</f>
        <v>20049</v>
      </c>
      <c r="FH205" s="79">
        <f>SUMSQ(FH196,FI196,FJ196,FH197,FI197,FJ197,FH198,FI198,FJ198)</f>
        <v>20049</v>
      </c>
      <c r="FI205" s="79">
        <f>FH199^3+FI199^3+FJ199^3+FH200^3+FI200^3+FJ200^3+FH201^3+FI201^3+FJ201^3</f>
        <v>1225449</v>
      </c>
      <c r="FJ205" s="79">
        <f>SUMSQ(FH202,FI202,FJ202,FH203,FI203,FJ203,FH204,FI204,FJ204)</f>
        <v>20049</v>
      </c>
      <c r="FK205" s="79">
        <f>SUMSQ(FK196,FL196,FM196,FK197,FL197,FM197,FK198,FL198,FM198)</f>
        <v>20049</v>
      </c>
      <c r="FL205" s="79">
        <f>SUMSQ(FK199,FL199,FM199,FK200,FL200,FM200,FK201,FL201,FM201)</f>
        <v>20049</v>
      </c>
      <c r="FM205" s="79">
        <f>SUMSQ(FK202,FL202,FM202,FK203,FL203,FM203,FK204,FL204,FM204)</f>
        <v>20049</v>
      </c>
      <c r="FN205" s="194">
        <f>FE196^3+FF197^3+FG198^3+FH199^3+FI200^3+FJ201^3+FK202^3+FL203^3+FM204^3</f>
        <v>1225449</v>
      </c>
      <c r="FO205" s="2"/>
      <c r="FP205" s="77"/>
      <c r="FQ205" s="77"/>
      <c r="FR205" s="77"/>
      <c r="FS205" s="77"/>
      <c r="FT205" s="77"/>
      <c r="FU205" s="77"/>
      <c r="FV205" s="77"/>
      <c r="FW205" s="77"/>
      <c r="FX205" s="77"/>
      <c r="FY205" s="42"/>
      <c r="FZ205" s="191"/>
      <c r="GB205" s="26"/>
      <c r="GC205" s="34"/>
      <c r="GD205" s="78">
        <f>SUMSQ(GD196,GE196,GF196,GD197,GE197,GF197,GD198,GE198,GF198)</f>
        <v>20049</v>
      </c>
      <c r="GE205" s="79">
        <f>SUMSQ(GD199,GE199,GF199,GD200,GE200,GF200,GD201,GE201,GF201)</f>
        <v>20049</v>
      </c>
      <c r="GF205" s="79">
        <f>SUMSQ(GD202,GE202,GF202,GD203,GE203,GF203,GD204,GE204,GF204)</f>
        <v>20049</v>
      </c>
      <c r="GG205" s="79">
        <f>SUMSQ(GG196,GH196,GI196,GG197,GH197,GI197,GG198,GH198,GI198)</f>
        <v>20049</v>
      </c>
      <c r="GH205" s="79">
        <f>GG199^3+GH199^3+GI199^3+GG200^3+GH200^3+GI200^3+GG201^3+GH201^3+GI201^3</f>
        <v>1225449</v>
      </c>
      <c r="GI205" s="79">
        <f>SUMSQ(GG202,GH202,GI202,GG203,GH203,GI203,GG204,GH204,GI204)</f>
        <v>20049</v>
      </c>
      <c r="GJ205" s="79">
        <f>SUMSQ(GJ196,GK196,GL196,GJ197,GK197,GL197,GJ198,GK198,GL198)</f>
        <v>20049</v>
      </c>
      <c r="GK205" s="79">
        <f>SUMSQ(GJ199,GK199,GL199,GJ200,GK200,GL200,GJ201,GK201,GL201)</f>
        <v>20049</v>
      </c>
      <c r="GL205" s="79">
        <f>SUMSQ(GJ202,GK202,GL202,GJ203,GK203,GL203,GJ204,GK204,GL204)</f>
        <v>20049</v>
      </c>
      <c r="GM205" s="194">
        <f>GD196^3+GE197^3+GF198^3+GG199^3+GH200^3+GI201^3+GJ202^3+GK203^3+GL204^3</f>
        <v>1225449</v>
      </c>
      <c r="GN205" s="2"/>
      <c r="GO205" s="77"/>
      <c r="GP205" s="77"/>
      <c r="GQ205" s="77"/>
      <c r="GR205" s="77"/>
      <c r="GS205" s="77"/>
      <c r="GT205" s="77"/>
      <c r="GU205" s="77"/>
      <c r="GV205" s="77"/>
      <c r="GW205" s="77"/>
      <c r="GX205" s="42"/>
      <c r="GY205" s="191"/>
    </row>
    <row r="206" spans="9:207" ht="12.75" thickBot="1" x14ac:dyDescent="0.25">
      <c r="I206" s="88"/>
      <c r="J206" s="34"/>
      <c r="K206" s="89">
        <f t="shared" ref="K206:S206" si="200">SUMSQ(K196:K204)</f>
        <v>20049</v>
      </c>
      <c r="L206" s="90">
        <f t="shared" si="200"/>
        <v>20049</v>
      </c>
      <c r="M206" s="90">
        <f t="shared" si="200"/>
        <v>20049</v>
      </c>
      <c r="N206" s="90">
        <f t="shared" si="200"/>
        <v>20049</v>
      </c>
      <c r="O206" s="90">
        <f t="shared" si="200"/>
        <v>20049</v>
      </c>
      <c r="P206" s="90">
        <f t="shared" si="200"/>
        <v>20049</v>
      </c>
      <c r="Q206" s="90">
        <f t="shared" si="200"/>
        <v>20049</v>
      </c>
      <c r="R206" s="90">
        <f t="shared" si="200"/>
        <v>20049</v>
      </c>
      <c r="S206" s="90">
        <f t="shared" si="200"/>
        <v>20049</v>
      </c>
      <c r="T206" s="130">
        <f>K204^3+L203^3+M202^3+N201^3+O200^3+P199^3+Q198^3+R197^3+S196^3</f>
        <v>1225449</v>
      </c>
      <c r="U206" s="2"/>
      <c r="V206" s="49" t="s">
        <v>11</v>
      </c>
      <c r="W206" s="49" t="s">
        <v>30</v>
      </c>
      <c r="X206" s="49" t="s">
        <v>97</v>
      </c>
      <c r="Y206" s="49" t="s">
        <v>62</v>
      </c>
      <c r="Z206" s="49" t="s">
        <v>24</v>
      </c>
      <c r="AA206" s="49" t="s">
        <v>43</v>
      </c>
      <c r="AB206" s="49" t="s">
        <v>52</v>
      </c>
      <c r="AC206" s="49" t="s">
        <v>75</v>
      </c>
      <c r="AD206" s="49" t="s">
        <v>87</v>
      </c>
      <c r="AE206" s="42"/>
      <c r="AF206" s="97"/>
      <c r="AH206" s="26"/>
      <c r="AI206" s="34"/>
      <c r="AJ206" s="89">
        <f t="shared" ref="AJ206:AR206" si="201">SUMSQ(AJ196:AJ204)</f>
        <v>20049</v>
      </c>
      <c r="AK206" s="90">
        <f t="shared" si="201"/>
        <v>20049</v>
      </c>
      <c r="AL206" s="90">
        <f t="shared" si="201"/>
        <v>20049</v>
      </c>
      <c r="AM206" s="90">
        <f t="shared" si="201"/>
        <v>20049</v>
      </c>
      <c r="AN206" s="90">
        <f t="shared" si="201"/>
        <v>20049</v>
      </c>
      <c r="AO206" s="90">
        <f t="shared" si="201"/>
        <v>20049</v>
      </c>
      <c r="AP206" s="90">
        <f t="shared" si="201"/>
        <v>20049</v>
      </c>
      <c r="AQ206" s="90">
        <f t="shared" si="201"/>
        <v>20049</v>
      </c>
      <c r="AR206" s="90">
        <f t="shared" si="201"/>
        <v>20049</v>
      </c>
      <c r="AS206" s="130">
        <f>AJ204^3+AK203^3+AL202^3+AM201^3+AN200^3+AO199^3+AP198^3+AQ197^3+AR196^3</f>
        <v>1225449</v>
      </c>
      <c r="AT206" s="2"/>
      <c r="AU206" s="49" t="s">
        <v>22</v>
      </c>
      <c r="AV206" s="49" t="s">
        <v>25</v>
      </c>
      <c r="AW206" s="49" t="s">
        <v>28</v>
      </c>
      <c r="AX206" s="49" t="s">
        <v>21</v>
      </c>
      <c r="AY206" s="49" t="s">
        <v>24</v>
      </c>
      <c r="AZ206" s="49" t="s">
        <v>27</v>
      </c>
      <c r="BA206" s="49" t="s">
        <v>20</v>
      </c>
      <c r="BB206" s="49" t="s">
        <v>23</v>
      </c>
      <c r="BC206" s="49" t="s">
        <v>26</v>
      </c>
      <c r="BD206" s="42"/>
      <c r="BE206" s="191"/>
      <c r="BG206" s="26"/>
      <c r="BH206" s="34"/>
      <c r="BI206" s="89">
        <f t="shared" ref="BI206:BQ206" si="202">SUMSQ(BI196:BI204)</f>
        <v>20049</v>
      </c>
      <c r="BJ206" s="90">
        <f t="shared" si="202"/>
        <v>20049</v>
      </c>
      <c r="BK206" s="90">
        <f t="shared" si="202"/>
        <v>20049</v>
      </c>
      <c r="BL206" s="90">
        <f t="shared" si="202"/>
        <v>20049</v>
      </c>
      <c r="BM206" s="90">
        <f t="shared" si="202"/>
        <v>20049</v>
      </c>
      <c r="BN206" s="90">
        <f t="shared" si="202"/>
        <v>20049</v>
      </c>
      <c r="BO206" s="90">
        <f t="shared" si="202"/>
        <v>20049</v>
      </c>
      <c r="BP206" s="90">
        <f t="shared" si="202"/>
        <v>20049</v>
      </c>
      <c r="BQ206" s="90">
        <f t="shared" si="202"/>
        <v>20049</v>
      </c>
      <c r="BR206" s="130">
        <f>BI204^3+BJ203^3+BK202^3+BL201^3+BM200^3+BN199^3+BO198^3+BP197^3+BQ196^3</f>
        <v>1225449</v>
      </c>
      <c r="BS206" s="2"/>
      <c r="BT206" s="49" t="s">
        <v>63</v>
      </c>
      <c r="BU206" s="49" t="s">
        <v>83</v>
      </c>
      <c r="BV206" s="49" t="s">
        <v>33</v>
      </c>
      <c r="BW206" s="49" t="s">
        <v>95</v>
      </c>
      <c r="BX206" s="49" t="s">
        <v>24</v>
      </c>
      <c r="BY206" s="49" t="s">
        <v>54</v>
      </c>
      <c r="BZ206" s="49" t="s">
        <v>72</v>
      </c>
      <c r="CA206" s="49" t="s">
        <v>15</v>
      </c>
      <c r="CB206" s="49" t="s">
        <v>42</v>
      </c>
      <c r="CC206" s="42"/>
      <c r="CD206" s="191"/>
      <c r="CF206" s="26"/>
      <c r="CG206" s="34"/>
      <c r="CH206" s="89">
        <f t="shared" ref="CH206:CP206" si="203">SUMSQ(CH196:CH204)</f>
        <v>20049</v>
      </c>
      <c r="CI206" s="90">
        <f t="shared" si="203"/>
        <v>20049</v>
      </c>
      <c r="CJ206" s="90">
        <f t="shared" si="203"/>
        <v>20049</v>
      </c>
      <c r="CK206" s="90">
        <f t="shared" si="203"/>
        <v>20049</v>
      </c>
      <c r="CL206" s="90">
        <f t="shared" si="203"/>
        <v>20049</v>
      </c>
      <c r="CM206" s="90">
        <f t="shared" si="203"/>
        <v>20049</v>
      </c>
      <c r="CN206" s="90">
        <f t="shared" si="203"/>
        <v>20049</v>
      </c>
      <c r="CO206" s="90">
        <f t="shared" si="203"/>
        <v>20049</v>
      </c>
      <c r="CP206" s="90">
        <f t="shared" si="203"/>
        <v>20049</v>
      </c>
      <c r="CQ206" s="130">
        <f>CH204^3+CI203^3+CJ202^3+CK201^3+CL200^3+CM199^3+CN198^3+CO197^3+CP196^3</f>
        <v>1225449</v>
      </c>
      <c r="CR206" s="2"/>
      <c r="CS206" s="49" t="s">
        <v>36</v>
      </c>
      <c r="CT206" s="49" t="s">
        <v>56</v>
      </c>
      <c r="CU206" s="49" t="s">
        <v>41</v>
      </c>
      <c r="CV206" s="49" t="s">
        <v>79</v>
      </c>
      <c r="CW206" s="49" t="s">
        <v>24</v>
      </c>
      <c r="CX206" s="49" t="s">
        <v>19</v>
      </c>
      <c r="CY206" s="49" t="s">
        <v>64</v>
      </c>
      <c r="CZ206" s="49" t="s">
        <v>93</v>
      </c>
      <c r="DA206" s="49" t="s">
        <v>69</v>
      </c>
      <c r="DB206" s="42"/>
      <c r="DC206" s="191"/>
      <c r="DE206" s="88"/>
      <c r="DF206" s="34"/>
      <c r="DG206" s="89">
        <f t="shared" ref="DG206:DO206" si="204">SUMSQ(DG196:DG204)</f>
        <v>20049</v>
      </c>
      <c r="DH206" s="90">
        <f t="shared" si="204"/>
        <v>20049</v>
      </c>
      <c r="DI206" s="90">
        <f t="shared" si="204"/>
        <v>20049</v>
      </c>
      <c r="DJ206" s="90">
        <f t="shared" si="204"/>
        <v>20049</v>
      </c>
      <c r="DK206" s="90">
        <f t="shared" si="204"/>
        <v>20049</v>
      </c>
      <c r="DL206" s="90">
        <f t="shared" si="204"/>
        <v>20049</v>
      </c>
      <c r="DM206" s="90">
        <f t="shared" si="204"/>
        <v>20049</v>
      </c>
      <c r="DN206" s="90">
        <f t="shared" si="204"/>
        <v>20049</v>
      </c>
      <c r="DO206" s="90">
        <f t="shared" si="204"/>
        <v>20049</v>
      </c>
      <c r="DP206" s="130">
        <f>DG204^3+DH203^3+DI202^3+DJ201^3+DK200^3+DL199^3+DM198^3+DN197^3+DO196^3</f>
        <v>1225449</v>
      </c>
      <c r="DQ206" s="2"/>
      <c r="DR206" s="49" t="s">
        <v>22</v>
      </c>
      <c r="DS206" s="49" t="s">
        <v>56</v>
      </c>
      <c r="DT206" s="49" t="s">
        <v>97</v>
      </c>
      <c r="DU206" s="49" t="s">
        <v>95</v>
      </c>
      <c r="DV206" s="49" t="s">
        <v>24</v>
      </c>
      <c r="DW206" s="49" t="s">
        <v>54</v>
      </c>
      <c r="DX206" s="49" t="s">
        <v>52</v>
      </c>
      <c r="DY206" s="49" t="s">
        <v>93</v>
      </c>
      <c r="DZ206" s="49" t="s">
        <v>26</v>
      </c>
      <c r="EA206" s="42"/>
      <c r="EB206" s="97"/>
      <c r="ED206" s="26"/>
      <c r="EE206" s="34"/>
      <c r="EF206" s="89">
        <f t="shared" ref="EF206:EN206" si="205">SUMSQ(EF196:EF204)</f>
        <v>20049</v>
      </c>
      <c r="EG206" s="90">
        <f t="shared" si="205"/>
        <v>20049</v>
      </c>
      <c r="EH206" s="90">
        <f t="shared" si="205"/>
        <v>20049</v>
      </c>
      <c r="EI206" s="90">
        <f t="shared" si="205"/>
        <v>20049</v>
      </c>
      <c r="EJ206" s="90">
        <f t="shared" si="205"/>
        <v>20049</v>
      </c>
      <c r="EK206" s="90">
        <f t="shared" si="205"/>
        <v>20049</v>
      </c>
      <c r="EL206" s="90">
        <f t="shared" si="205"/>
        <v>20049</v>
      </c>
      <c r="EM206" s="90">
        <f t="shared" si="205"/>
        <v>20049</v>
      </c>
      <c r="EN206" s="90">
        <f t="shared" si="205"/>
        <v>20049</v>
      </c>
      <c r="EO206" s="130">
        <f>EF204^3+EG203^3+EH202^3+EI201^3+EJ200^3+EK199^3+EL198^3+EM197^3+EN196^3</f>
        <v>1225449</v>
      </c>
      <c r="EP206" s="2"/>
      <c r="EQ206" s="49" t="s">
        <v>11</v>
      </c>
      <c r="ER206" s="49" t="s">
        <v>83</v>
      </c>
      <c r="ES206" s="49" t="s">
        <v>28</v>
      </c>
      <c r="ET206" s="49" t="s">
        <v>79</v>
      </c>
      <c r="EU206" s="49" t="s">
        <v>24</v>
      </c>
      <c r="EV206" s="49" t="s">
        <v>19</v>
      </c>
      <c r="EW206" s="49" t="s">
        <v>20</v>
      </c>
      <c r="EX206" s="49" t="s">
        <v>15</v>
      </c>
      <c r="EY206" s="49" t="s">
        <v>87</v>
      </c>
      <c r="EZ206" s="42"/>
      <c r="FA206" s="191"/>
      <c r="FC206" s="26"/>
      <c r="FD206" s="34"/>
      <c r="FE206" s="89">
        <f t="shared" ref="FE206:FM206" si="206">SUMSQ(FE196:FE204)</f>
        <v>20049</v>
      </c>
      <c r="FF206" s="90">
        <f t="shared" si="206"/>
        <v>20049</v>
      </c>
      <c r="FG206" s="90">
        <f t="shared" si="206"/>
        <v>20049</v>
      </c>
      <c r="FH206" s="90">
        <f t="shared" si="206"/>
        <v>20049</v>
      </c>
      <c r="FI206" s="90">
        <f t="shared" si="206"/>
        <v>20049</v>
      </c>
      <c r="FJ206" s="90">
        <f t="shared" si="206"/>
        <v>20049</v>
      </c>
      <c r="FK206" s="90">
        <f t="shared" si="206"/>
        <v>20049</v>
      </c>
      <c r="FL206" s="90">
        <f t="shared" si="206"/>
        <v>20049</v>
      </c>
      <c r="FM206" s="90">
        <f t="shared" si="206"/>
        <v>20049</v>
      </c>
      <c r="FN206" s="130">
        <f>FE204^3+FF203^3+FG202^3+FH201^3+FI200^3+FJ199^3+FK198^3+FL197^3+FM196^3</f>
        <v>1225449</v>
      </c>
      <c r="FO206" s="2"/>
      <c r="FP206" s="49" t="s">
        <v>36</v>
      </c>
      <c r="FQ206" s="49" t="s">
        <v>30</v>
      </c>
      <c r="FR206" s="49" t="s">
        <v>33</v>
      </c>
      <c r="FS206" s="49" t="s">
        <v>21</v>
      </c>
      <c r="FT206" s="49" t="s">
        <v>24</v>
      </c>
      <c r="FU206" s="49" t="s">
        <v>27</v>
      </c>
      <c r="FV206" s="49" t="s">
        <v>72</v>
      </c>
      <c r="FW206" s="49" t="s">
        <v>75</v>
      </c>
      <c r="FX206" s="49" t="s">
        <v>69</v>
      </c>
      <c r="FY206" s="42"/>
      <c r="FZ206" s="191"/>
      <c r="GB206" s="26"/>
      <c r="GC206" s="34"/>
      <c r="GD206" s="89">
        <f t="shared" ref="GD206:GL206" si="207">SUMSQ(GD196:GD204)</f>
        <v>20049</v>
      </c>
      <c r="GE206" s="90">
        <f t="shared" si="207"/>
        <v>20049</v>
      </c>
      <c r="GF206" s="90">
        <f t="shared" si="207"/>
        <v>20049</v>
      </c>
      <c r="GG206" s="90">
        <f t="shared" si="207"/>
        <v>20049</v>
      </c>
      <c r="GH206" s="90">
        <f t="shared" si="207"/>
        <v>20049</v>
      </c>
      <c r="GI206" s="90">
        <f t="shared" si="207"/>
        <v>20049</v>
      </c>
      <c r="GJ206" s="90">
        <f t="shared" si="207"/>
        <v>20049</v>
      </c>
      <c r="GK206" s="90">
        <f t="shared" si="207"/>
        <v>20049</v>
      </c>
      <c r="GL206" s="90">
        <f t="shared" si="207"/>
        <v>20049</v>
      </c>
      <c r="GM206" s="130">
        <f>GD204^3+GE203^3+GF202^3+GG201^3+GH200^3+GI199^3+GJ198^3+GK197^3+GL196^3</f>
        <v>1225449</v>
      </c>
      <c r="GN206" s="2"/>
      <c r="GO206" s="49" t="s">
        <v>63</v>
      </c>
      <c r="GP206" s="49" t="s">
        <v>25</v>
      </c>
      <c r="GQ206" s="49" t="s">
        <v>41</v>
      </c>
      <c r="GR206" s="49" t="s">
        <v>62</v>
      </c>
      <c r="GS206" s="49" t="s">
        <v>24</v>
      </c>
      <c r="GT206" s="49" t="s">
        <v>43</v>
      </c>
      <c r="GU206" s="49" t="s">
        <v>64</v>
      </c>
      <c r="GV206" s="49" t="s">
        <v>23</v>
      </c>
      <c r="GW206" s="49" t="s">
        <v>42</v>
      </c>
      <c r="GX206" s="42"/>
      <c r="GY206" s="191"/>
    </row>
    <row r="207" spans="9:207" ht="12.75" thickBot="1" x14ac:dyDescent="0.25">
      <c r="I207" s="88"/>
      <c r="J207" s="104"/>
      <c r="K207" s="106"/>
      <c r="L207" s="106"/>
      <c r="M207" s="106"/>
      <c r="N207" s="106"/>
      <c r="O207" s="106"/>
      <c r="P207" s="106"/>
      <c r="Q207" s="106"/>
      <c r="R207" s="106"/>
      <c r="S207" s="106"/>
      <c r="T207" s="216"/>
      <c r="U207" s="216"/>
      <c r="V207" s="64" t="s">
        <v>19</v>
      </c>
      <c r="W207" s="64" t="s">
        <v>36</v>
      </c>
      <c r="X207" s="64" t="s">
        <v>93</v>
      </c>
      <c r="Y207" s="64" t="s">
        <v>64</v>
      </c>
      <c r="Z207" s="64" t="s">
        <v>24</v>
      </c>
      <c r="AA207" s="64" t="s">
        <v>41</v>
      </c>
      <c r="AB207" s="64" t="s">
        <v>56</v>
      </c>
      <c r="AC207" s="64" t="s">
        <v>69</v>
      </c>
      <c r="AD207" s="64" t="s">
        <v>79</v>
      </c>
      <c r="AE207" s="109"/>
      <c r="AF207" s="97"/>
      <c r="AH207" s="26"/>
      <c r="AI207" s="104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216"/>
      <c r="AT207" s="216"/>
      <c r="AU207" s="64" t="s">
        <v>54</v>
      </c>
      <c r="AV207" s="64" t="s">
        <v>63</v>
      </c>
      <c r="AW207" s="64" t="s">
        <v>15</v>
      </c>
      <c r="AX207" s="64" t="s">
        <v>72</v>
      </c>
      <c r="AY207" s="64" t="s">
        <v>24</v>
      </c>
      <c r="AZ207" s="64" t="s">
        <v>33</v>
      </c>
      <c r="BA207" s="64" t="s">
        <v>83</v>
      </c>
      <c r="BB207" s="64" t="s">
        <v>42</v>
      </c>
      <c r="BC207" s="64" t="s">
        <v>95</v>
      </c>
      <c r="BD207" s="109"/>
      <c r="BE207" s="191"/>
      <c r="BG207" s="26"/>
      <c r="BH207" s="104"/>
      <c r="BI207" s="106"/>
      <c r="BJ207" s="106"/>
      <c r="BK207" s="106"/>
      <c r="BL207" s="106"/>
      <c r="BM207" s="106"/>
      <c r="BN207" s="106"/>
      <c r="BO207" s="106"/>
      <c r="BP207" s="106"/>
      <c r="BQ207" s="106"/>
      <c r="BR207" s="216"/>
      <c r="BS207" s="216"/>
      <c r="BT207" s="64" t="s">
        <v>43</v>
      </c>
      <c r="BU207" s="64" t="s">
        <v>11</v>
      </c>
      <c r="BV207" s="64" t="s">
        <v>75</v>
      </c>
      <c r="BW207" s="64" t="s">
        <v>52</v>
      </c>
      <c r="BX207" s="64" t="s">
        <v>24</v>
      </c>
      <c r="BY207" s="64" t="s">
        <v>97</v>
      </c>
      <c r="BZ207" s="64" t="s">
        <v>30</v>
      </c>
      <c r="CA207" s="64" t="s">
        <v>87</v>
      </c>
      <c r="CB207" s="64" t="s">
        <v>62</v>
      </c>
      <c r="CC207" s="109"/>
      <c r="CD207" s="191"/>
      <c r="CF207" s="26"/>
      <c r="CG207" s="104"/>
      <c r="CH207" s="106"/>
      <c r="CI207" s="106"/>
      <c r="CJ207" s="106"/>
      <c r="CK207" s="106"/>
      <c r="CL207" s="106"/>
      <c r="CM207" s="106"/>
      <c r="CN207" s="106"/>
      <c r="CO207" s="106"/>
      <c r="CP207" s="106"/>
      <c r="CQ207" s="216"/>
      <c r="CR207" s="216"/>
      <c r="CS207" s="64" t="s">
        <v>27</v>
      </c>
      <c r="CT207" s="64" t="s">
        <v>22</v>
      </c>
      <c r="CU207" s="64" t="s">
        <v>23</v>
      </c>
      <c r="CV207" s="64" t="s">
        <v>20</v>
      </c>
      <c r="CW207" s="64" t="s">
        <v>24</v>
      </c>
      <c r="CX207" s="64" t="s">
        <v>28</v>
      </c>
      <c r="CY207" s="64" t="s">
        <v>25</v>
      </c>
      <c r="CZ207" s="64" t="s">
        <v>26</v>
      </c>
      <c r="DA207" s="64" t="s">
        <v>21</v>
      </c>
      <c r="DB207" s="109"/>
      <c r="DC207" s="191"/>
      <c r="DE207" s="88"/>
      <c r="DF207" s="104"/>
      <c r="DG207" s="106"/>
      <c r="DH207" s="106"/>
      <c r="DI207" s="106"/>
      <c r="DJ207" s="106"/>
      <c r="DK207" s="106"/>
      <c r="DL207" s="106"/>
      <c r="DM207" s="106"/>
      <c r="DN207" s="106"/>
      <c r="DO207" s="106"/>
      <c r="DP207" s="216"/>
      <c r="DQ207" s="216"/>
      <c r="DR207" s="64" t="s">
        <v>27</v>
      </c>
      <c r="DS207" s="64" t="s">
        <v>36</v>
      </c>
      <c r="DT207" s="64" t="s">
        <v>75</v>
      </c>
      <c r="DU207" s="64" t="s">
        <v>72</v>
      </c>
      <c r="DV207" s="64" t="s">
        <v>24</v>
      </c>
      <c r="DW207" s="64" t="s">
        <v>33</v>
      </c>
      <c r="DX207" s="64" t="s">
        <v>30</v>
      </c>
      <c r="DY207" s="64" t="s">
        <v>69</v>
      </c>
      <c r="DZ207" s="64" t="s">
        <v>21</v>
      </c>
      <c r="EA207" s="109"/>
      <c r="EB207" s="97"/>
      <c r="ED207" s="26"/>
      <c r="EE207" s="104"/>
      <c r="EF207" s="106"/>
      <c r="EG207" s="106"/>
      <c r="EH207" s="106"/>
      <c r="EI207" s="106"/>
      <c r="EJ207" s="106"/>
      <c r="EK207" s="106"/>
      <c r="EL207" s="106"/>
      <c r="EM207" s="106"/>
      <c r="EN207" s="106"/>
      <c r="EO207" s="216"/>
      <c r="EP207" s="216"/>
      <c r="EQ207" s="64" t="s">
        <v>43</v>
      </c>
      <c r="ER207" s="64" t="s">
        <v>63</v>
      </c>
      <c r="ES207" s="64" t="s">
        <v>23</v>
      </c>
      <c r="ET207" s="64" t="s">
        <v>64</v>
      </c>
      <c r="EU207" s="64" t="s">
        <v>24</v>
      </c>
      <c r="EV207" s="64" t="s">
        <v>41</v>
      </c>
      <c r="EW207" s="64" t="s">
        <v>25</v>
      </c>
      <c r="EX207" s="64" t="s">
        <v>42</v>
      </c>
      <c r="EY207" s="64" t="s">
        <v>62</v>
      </c>
      <c r="EZ207" s="109"/>
      <c r="FA207" s="191"/>
      <c r="FC207" s="26"/>
      <c r="FD207" s="104"/>
      <c r="FE207" s="106"/>
      <c r="FF207" s="106"/>
      <c r="FG207" s="106"/>
      <c r="FH207" s="106"/>
      <c r="FI207" s="106"/>
      <c r="FJ207" s="106"/>
      <c r="FK207" s="106"/>
      <c r="FL207" s="106"/>
      <c r="FM207" s="106"/>
      <c r="FN207" s="216"/>
      <c r="FO207" s="216"/>
      <c r="FP207" s="64" t="s">
        <v>19</v>
      </c>
      <c r="FQ207" s="64" t="s">
        <v>11</v>
      </c>
      <c r="FR207" s="64" t="s">
        <v>15</v>
      </c>
      <c r="FS207" s="64" t="s">
        <v>20</v>
      </c>
      <c r="FT207" s="64" t="s">
        <v>24</v>
      </c>
      <c r="FU207" s="64" t="s">
        <v>28</v>
      </c>
      <c r="FV207" s="64" t="s">
        <v>83</v>
      </c>
      <c r="FW207" s="64" t="s">
        <v>87</v>
      </c>
      <c r="FX207" s="64" t="s">
        <v>79</v>
      </c>
      <c r="FY207" s="109"/>
      <c r="FZ207" s="191"/>
      <c r="GB207" s="26"/>
      <c r="GC207" s="104"/>
      <c r="GD207" s="106"/>
      <c r="GE207" s="106"/>
      <c r="GF207" s="106"/>
      <c r="GG207" s="106"/>
      <c r="GH207" s="106"/>
      <c r="GI207" s="106"/>
      <c r="GJ207" s="106"/>
      <c r="GK207" s="106"/>
      <c r="GL207" s="106"/>
      <c r="GM207" s="216"/>
      <c r="GN207" s="216"/>
      <c r="GO207" s="64" t="s">
        <v>54</v>
      </c>
      <c r="GP207" s="64" t="s">
        <v>22</v>
      </c>
      <c r="GQ207" s="64" t="s">
        <v>93</v>
      </c>
      <c r="GR207" s="64" t="s">
        <v>52</v>
      </c>
      <c r="GS207" s="64" t="s">
        <v>24</v>
      </c>
      <c r="GT207" s="64" t="s">
        <v>97</v>
      </c>
      <c r="GU207" s="64" t="s">
        <v>56</v>
      </c>
      <c r="GV207" s="64" t="s">
        <v>26</v>
      </c>
      <c r="GW207" s="64" t="s">
        <v>95</v>
      </c>
      <c r="GX207" s="109"/>
      <c r="GY207" s="191"/>
    </row>
    <row r="208" spans="9:207" ht="12.75" thickBot="1" x14ac:dyDescent="0.25">
      <c r="I208" s="110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2"/>
      <c r="AH208" s="110"/>
      <c r="AI208" s="111"/>
      <c r="AJ208" s="111"/>
      <c r="AK208" s="111"/>
      <c r="AL208" s="113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3"/>
      <c r="AX208" s="111"/>
      <c r="AY208" s="111"/>
      <c r="AZ208" s="111"/>
      <c r="BA208" s="111"/>
      <c r="BB208" s="111"/>
      <c r="BC208" s="111"/>
      <c r="BD208" s="111"/>
      <c r="BE208" s="112"/>
      <c r="BG208" s="110"/>
      <c r="BH208" s="111"/>
      <c r="BI208" s="111"/>
      <c r="BJ208" s="111"/>
      <c r="BK208" s="113"/>
      <c r="BL208" s="111"/>
      <c r="BM208" s="111"/>
      <c r="BN208" s="111"/>
      <c r="BO208" s="111"/>
      <c r="BP208" s="111"/>
      <c r="BQ208" s="111"/>
      <c r="BR208" s="111"/>
      <c r="BS208" s="111"/>
      <c r="BT208" s="268"/>
      <c r="BU208" s="268"/>
      <c r="BV208" s="269"/>
      <c r="BW208" s="268"/>
      <c r="BX208" s="268"/>
      <c r="BY208" s="268"/>
      <c r="BZ208" s="268"/>
      <c r="CA208" s="268"/>
      <c r="CB208" s="268"/>
      <c r="CC208" s="111"/>
      <c r="CD208" s="112"/>
      <c r="CF208" s="110"/>
      <c r="CG208" s="111"/>
      <c r="CH208" s="111"/>
      <c r="CI208" s="111"/>
      <c r="CJ208" s="113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3"/>
      <c r="CV208" s="111"/>
      <c r="CW208" s="111"/>
      <c r="CX208" s="111"/>
      <c r="CY208" s="111"/>
      <c r="CZ208" s="111"/>
      <c r="DA208" s="111"/>
      <c r="DB208" s="111"/>
      <c r="DC208" s="112"/>
      <c r="DE208" s="110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2"/>
      <c r="ED208" s="110"/>
      <c r="EE208" s="111"/>
      <c r="EF208" s="111"/>
      <c r="EG208" s="111"/>
      <c r="EH208" s="113"/>
      <c r="EI208" s="111"/>
      <c r="EJ208" s="111"/>
      <c r="EK208" s="111"/>
      <c r="EL208" s="111"/>
      <c r="EM208" s="111"/>
      <c r="EN208" s="111"/>
      <c r="EO208" s="111"/>
      <c r="EP208" s="111"/>
      <c r="EQ208" s="111"/>
      <c r="ER208" s="111"/>
      <c r="ES208" s="113"/>
      <c r="ET208" s="111"/>
      <c r="EU208" s="111"/>
      <c r="EV208" s="111"/>
      <c r="EW208" s="111"/>
      <c r="EX208" s="111"/>
      <c r="EY208" s="111"/>
      <c r="EZ208" s="111"/>
      <c r="FA208" s="112"/>
      <c r="FC208" s="110"/>
      <c r="FD208" s="111"/>
      <c r="FE208" s="111"/>
      <c r="FF208" s="111"/>
      <c r="FG208" s="113"/>
      <c r="FH208" s="111"/>
      <c r="FI208" s="111"/>
      <c r="FJ208" s="111"/>
      <c r="FK208" s="111"/>
      <c r="FL208" s="111"/>
      <c r="FM208" s="111"/>
      <c r="FN208" s="111"/>
      <c r="FO208" s="111"/>
      <c r="FP208" s="111"/>
      <c r="FQ208" s="111"/>
      <c r="FR208" s="113"/>
      <c r="FS208" s="111"/>
      <c r="FT208" s="111"/>
      <c r="FU208" s="111"/>
      <c r="FV208" s="111"/>
      <c r="FW208" s="111"/>
      <c r="FX208" s="111"/>
      <c r="FY208" s="111"/>
      <c r="FZ208" s="112"/>
      <c r="GB208" s="110"/>
      <c r="GC208" s="111"/>
      <c r="GD208" s="111"/>
      <c r="GE208" s="111"/>
      <c r="GF208" s="113"/>
      <c r="GG208" s="111"/>
      <c r="GH208" s="111"/>
      <c r="GI208" s="111"/>
      <c r="GJ208" s="111"/>
      <c r="GK208" s="111"/>
      <c r="GL208" s="111"/>
      <c r="GM208" s="111"/>
      <c r="GN208" s="111"/>
      <c r="GO208" s="111"/>
      <c r="GP208" s="111"/>
      <c r="GQ208" s="113"/>
      <c r="GR208" s="111"/>
      <c r="GS208" s="111"/>
      <c r="GT208" s="111"/>
      <c r="GU208" s="111"/>
      <c r="GV208" s="111"/>
      <c r="GW208" s="111"/>
      <c r="GX208" s="111"/>
      <c r="GY208" s="112"/>
    </row>
    <row r="209" spans="9:207" ht="12.75" thickBot="1" x14ac:dyDescent="0.25">
      <c r="K209" s="25"/>
      <c r="L209" s="25"/>
      <c r="M209" s="25"/>
      <c r="N209" s="25"/>
      <c r="O209" s="25"/>
      <c r="P209" s="25"/>
      <c r="Q209" s="25"/>
      <c r="R209" s="25"/>
      <c r="S209" s="25"/>
      <c r="T209" s="147"/>
      <c r="U209" s="98"/>
      <c r="W209" s="148"/>
      <c r="X209" s="148"/>
      <c r="Y209" s="148"/>
      <c r="Z209" s="148"/>
      <c r="AA209" s="148"/>
      <c r="AB209" s="148"/>
      <c r="AC209" s="148"/>
      <c r="AD209" s="148"/>
      <c r="AE209" s="148"/>
      <c r="AJ209" s="25"/>
      <c r="AK209" s="25"/>
      <c r="AL209" s="25"/>
      <c r="AM209" s="25"/>
      <c r="AN209" s="25"/>
      <c r="AO209" s="25"/>
      <c r="AP209" s="25"/>
      <c r="AQ209" s="25"/>
      <c r="AR209" s="25"/>
      <c r="AS209" s="147"/>
      <c r="AT209" s="98"/>
      <c r="AV209" s="148"/>
      <c r="AW209" s="148"/>
      <c r="AX209" s="148"/>
      <c r="AY209" s="148"/>
      <c r="AZ209" s="148"/>
      <c r="BA209" s="148"/>
      <c r="BB209" s="148"/>
      <c r="BC209" s="148"/>
      <c r="BD209" s="148"/>
      <c r="BI209" s="25"/>
      <c r="BJ209" s="25"/>
      <c r="BK209" s="25"/>
      <c r="BL209" s="25"/>
      <c r="BM209" s="25"/>
      <c r="BN209" s="25"/>
      <c r="BO209" s="25"/>
      <c r="BP209" s="25"/>
      <c r="BQ209" s="25"/>
      <c r="BR209" s="147"/>
      <c r="BS209" s="98"/>
      <c r="BU209" s="148"/>
      <c r="BV209" s="148"/>
      <c r="BW209" s="148"/>
      <c r="BX209" s="148"/>
      <c r="BY209" s="148"/>
      <c r="BZ209" s="148"/>
      <c r="CA209" s="148"/>
      <c r="CB209" s="148"/>
      <c r="CC209" s="148"/>
      <c r="CH209" s="25"/>
      <c r="CI209" s="25"/>
      <c r="CJ209" s="25"/>
      <c r="CK209" s="25"/>
      <c r="CL209" s="25"/>
      <c r="CM209" s="25"/>
      <c r="CN209" s="25"/>
      <c r="CO209" s="25"/>
      <c r="CP209" s="25"/>
      <c r="CQ209" s="147"/>
      <c r="CR209" s="98"/>
      <c r="CT209" s="148"/>
      <c r="CU209" s="148"/>
      <c r="CV209" s="148"/>
      <c r="CW209" s="148"/>
      <c r="CX209" s="148"/>
      <c r="CY209" s="148"/>
      <c r="CZ209" s="148"/>
      <c r="DA209" s="148"/>
      <c r="DB209" s="148"/>
      <c r="DG209" s="25"/>
      <c r="DH209" s="25"/>
      <c r="DI209" s="25"/>
      <c r="DJ209" s="25"/>
      <c r="DK209" s="25"/>
      <c r="DL209" s="25"/>
      <c r="DM209" s="25"/>
      <c r="DN209" s="25"/>
      <c r="DO209" s="25"/>
      <c r="DP209" s="147"/>
      <c r="DQ209" s="98"/>
      <c r="DS209" s="148"/>
      <c r="DT209" s="148"/>
      <c r="DU209" s="148"/>
      <c r="DV209" s="148"/>
      <c r="DW209" s="148"/>
      <c r="DX209" s="148"/>
      <c r="DY209" s="148"/>
      <c r="DZ209" s="148"/>
      <c r="EA209" s="148"/>
      <c r="EF209" s="25"/>
      <c r="EG209" s="25"/>
      <c r="EH209" s="25"/>
      <c r="EI209" s="25"/>
      <c r="EJ209" s="25"/>
      <c r="EK209" s="25"/>
      <c r="EL209" s="25"/>
      <c r="EM209" s="25"/>
      <c r="EN209" s="25"/>
      <c r="EO209" s="147"/>
      <c r="EP209" s="98"/>
      <c r="ER209" s="148"/>
      <c r="ES209" s="148"/>
      <c r="ET209" s="148"/>
      <c r="EU209" s="148"/>
      <c r="EV209" s="148"/>
      <c r="EW209" s="148"/>
      <c r="EX209" s="148"/>
      <c r="EY209" s="148"/>
      <c r="EZ209" s="148"/>
      <c r="FE209" s="25"/>
      <c r="FF209" s="25"/>
      <c r="FG209" s="25"/>
      <c r="FH209" s="25"/>
      <c r="FI209" s="25"/>
      <c r="FJ209" s="25"/>
      <c r="FK209" s="25"/>
      <c r="FL209" s="25"/>
      <c r="FM209" s="25"/>
      <c r="FN209" s="147"/>
      <c r="FO209" s="98"/>
      <c r="FQ209" s="148"/>
      <c r="FR209" s="148"/>
      <c r="FS209" s="148"/>
      <c r="FT209" s="148"/>
      <c r="FU209" s="148"/>
      <c r="FV209" s="148"/>
      <c r="FW209" s="148"/>
      <c r="FX209" s="148"/>
      <c r="FY209" s="148"/>
      <c r="GD209" s="25"/>
      <c r="GE209" s="25"/>
      <c r="GF209" s="25"/>
      <c r="GG209" s="25"/>
      <c r="GH209" s="25"/>
      <c r="GI209" s="25"/>
      <c r="GJ209" s="25"/>
      <c r="GK209" s="25"/>
      <c r="GL209" s="25"/>
      <c r="GM209" s="147"/>
      <c r="GN209" s="98"/>
      <c r="GP209" s="148"/>
      <c r="GQ209" s="148"/>
      <c r="GR209" s="148"/>
      <c r="GS209" s="148"/>
      <c r="GT209" s="148"/>
      <c r="GU209" s="148"/>
      <c r="GV209" s="148"/>
      <c r="GW209" s="148"/>
      <c r="GX209" s="148"/>
    </row>
    <row r="210" spans="9:207" ht="12.75" thickBot="1" x14ac:dyDescent="0.25">
      <c r="I210" s="7"/>
      <c r="J210" s="8"/>
      <c r="K210" s="8"/>
      <c r="L210" s="8"/>
      <c r="M210" s="9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9"/>
      <c r="Y210" s="8"/>
      <c r="Z210" s="8"/>
      <c r="AA210" s="8"/>
      <c r="AB210" s="8"/>
      <c r="AC210" s="8"/>
      <c r="AD210" s="8"/>
      <c r="AE210" s="8" t="s">
        <v>0</v>
      </c>
      <c r="AF210" s="10"/>
      <c r="AH210" s="7"/>
      <c r="AI210" s="8"/>
      <c r="AJ210" s="8"/>
      <c r="AK210" s="8"/>
      <c r="AL210" s="9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9"/>
      <c r="AX210" s="8"/>
      <c r="AY210" s="8"/>
      <c r="AZ210" s="8"/>
      <c r="BA210" s="8"/>
      <c r="BB210" s="8"/>
      <c r="BC210" s="8"/>
      <c r="BD210" s="8" t="s">
        <v>0</v>
      </c>
      <c r="BE210" s="10"/>
      <c r="BG210" s="7"/>
      <c r="BH210" s="8"/>
      <c r="BI210" s="8"/>
      <c r="BJ210" s="8"/>
      <c r="BK210" s="9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9"/>
      <c r="BW210" s="8"/>
      <c r="BX210" s="8"/>
      <c r="BY210" s="8"/>
      <c r="BZ210" s="8"/>
      <c r="CA210" s="8"/>
      <c r="CB210" s="8"/>
      <c r="CC210" s="8" t="s">
        <v>0</v>
      </c>
      <c r="CD210" s="10"/>
      <c r="CF210" s="7"/>
      <c r="CG210" s="8"/>
      <c r="CH210" s="8"/>
      <c r="CI210" s="8"/>
      <c r="CJ210" s="9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9"/>
      <c r="CV210" s="8"/>
      <c r="CW210" s="8"/>
      <c r="CX210" s="8"/>
      <c r="CY210" s="8"/>
      <c r="CZ210" s="8"/>
      <c r="DA210" s="8"/>
      <c r="DB210" s="8" t="s">
        <v>0</v>
      </c>
      <c r="DC210" s="10"/>
      <c r="DE210" s="7"/>
      <c r="DF210" s="8"/>
      <c r="DG210" s="8"/>
      <c r="DH210" s="8"/>
      <c r="DI210" s="9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9"/>
      <c r="DU210" s="8"/>
      <c r="DV210" s="8"/>
      <c r="DW210" s="8"/>
      <c r="DX210" s="8"/>
      <c r="DY210" s="8"/>
      <c r="DZ210" s="8"/>
      <c r="EA210" s="8" t="s">
        <v>0</v>
      </c>
      <c r="EB210" s="10"/>
      <c r="ED210" s="7"/>
      <c r="EE210" s="8"/>
      <c r="EF210" s="8"/>
      <c r="EG210" s="8"/>
      <c r="EH210" s="9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9"/>
      <c r="ET210" s="8"/>
      <c r="EU210" s="8"/>
      <c r="EV210" s="8"/>
      <c r="EW210" s="8"/>
      <c r="EX210" s="8"/>
      <c r="EY210" s="8"/>
      <c r="EZ210" s="8" t="s">
        <v>0</v>
      </c>
      <c r="FA210" s="10"/>
      <c r="FC210" s="7"/>
      <c r="FD210" s="8"/>
      <c r="FE210" s="8"/>
      <c r="FF210" s="8"/>
      <c r="FG210" s="9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9"/>
      <c r="FS210" s="8"/>
      <c r="FT210" s="8"/>
      <c r="FU210" s="8"/>
      <c r="FV210" s="8"/>
      <c r="FW210" s="8"/>
      <c r="FX210" s="8"/>
      <c r="FY210" s="8" t="s">
        <v>0</v>
      </c>
      <c r="FZ210" s="10"/>
      <c r="GB210" s="7"/>
      <c r="GC210" s="8"/>
      <c r="GD210" s="8"/>
      <c r="GE210" s="8"/>
      <c r="GF210" s="9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9"/>
      <c r="GR210" s="8"/>
      <c r="GS210" s="8"/>
      <c r="GT210" s="8"/>
      <c r="GU210" s="8"/>
      <c r="GV210" s="8"/>
      <c r="GW210" s="8"/>
      <c r="GX210" s="8" t="s">
        <v>0</v>
      </c>
      <c r="GY210" s="10"/>
    </row>
    <row r="211" spans="9:207" ht="12.75" thickBot="1" x14ac:dyDescent="0.25">
      <c r="I211" s="19"/>
      <c r="J211" s="20"/>
      <c r="K211" s="21"/>
      <c r="L211" s="21"/>
      <c r="M211" s="21"/>
      <c r="N211" s="21"/>
      <c r="O211" s="22" t="s">
        <v>432</v>
      </c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2" t="s">
        <v>433</v>
      </c>
      <c r="AA211" s="21"/>
      <c r="AB211" s="21"/>
      <c r="AC211" s="21"/>
      <c r="AD211" s="21"/>
      <c r="AE211" s="23"/>
      <c r="AF211" s="24"/>
      <c r="AH211" s="19"/>
      <c r="AI211" s="20"/>
      <c r="AJ211" s="21"/>
      <c r="AK211" s="21"/>
      <c r="AL211" s="21"/>
      <c r="AM211" s="21"/>
      <c r="AN211" s="22" t="s">
        <v>434</v>
      </c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2" t="s">
        <v>435</v>
      </c>
      <c r="AZ211" s="21"/>
      <c r="BA211" s="21"/>
      <c r="BB211" s="21"/>
      <c r="BC211" s="21"/>
      <c r="BD211" s="23"/>
      <c r="BE211" s="24"/>
      <c r="BG211" s="19"/>
      <c r="BH211" s="20"/>
      <c r="BI211" s="21"/>
      <c r="BJ211" s="21"/>
      <c r="BK211" s="21"/>
      <c r="BL211" s="21"/>
      <c r="BM211" s="22" t="s">
        <v>436</v>
      </c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2" t="s">
        <v>437</v>
      </c>
      <c r="BY211" s="21"/>
      <c r="BZ211" s="21"/>
      <c r="CA211" s="21"/>
      <c r="CB211" s="21"/>
      <c r="CC211" s="23"/>
      <c r="CD211" s="24"/>
      <c r="CF211" s="19"/>
      <c r="CG211" s="20"/>
      <c r="CH211" s="21"/>
      <c r="CI211" s="21"/>
      <c r="CJ211" s="21"/>
      <c r="CK211" s="21"/>
      <c r="CL211" s="22" t="s">
        <v>438</v>
      </c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2" t="s">
        <v>439</v>
      </c>
      <c r="CX211" s="21"/>
      <c r="CY211" s="21"/>
      <c r="CZ211" s="21"/>
      <c r="DA211" s="21"/>
      <c r="DB211" s="23"/>
      <c r="DC211" s="24"/>
      <c r="DE211" s="19"/>
      <c r="DF211" s="20"/>
      <c r="DG211" s="21"/>
      <c r="DH211" s="21"/>
      <c r="DI211" s="21"/>
      <c r="DJ211" s="21"/>
      <c r="DK211" s="22" t="s">
        <v>440</v>
      </c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2" t="s">
        <v>441</v>
      </c>
      <c r="DW211" s="21"/>
      <c r="DX211" s="21"/>
      <c r="DY211" s="21"/>
      <c r="DZ211" s="21"/>
      <c r="EA211" s="23"/>
      <c r="EB211" s="24"/>
      <c r="ED211" s="19"/>
      <c r="EE211" s="20"/>
      <c r="EF211" s="21"/>
      <c r="EG211" s="21"/>
      <c r="EH211" s="21"/>
      <c r="EI211" s="21"/>
      <c r="EJ211" s="22" t="s">
        <v>442</v>
      </c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2" t="s">
        <v>443</v>
      </c>
      <c r="EV211" s="21"/>
      <c r="EW211" s="21"/>
      <c r="EX211" s="21"/>
      <c r="EY211" s="21"/>
      <c r="EZ211" s="23"/>
      <c r="FA211" s="24"/>
      <c r="FC211" s="19"/>
      <c r="FD211" s="20"/>
      <c r="FE211" s="21"/>
      <c r="FF211" s="21"/>
      <c r="FG211" s="21"/>
      <c r="FH211" s="21"/>
      <c r="FI211" s="22" t="s">
        <v>444</v>
      </c>
      <c r="FJ211" s="21"/>
      <c r="FK211" s="21"/>
      <c r="FL211" s="21"/>
      <c r="FM211" s="21"/>
      <c r="FN211" s="21"/>
      <c r="FO211" s="21"/>
      <c r="FP211" s="21"/>
      <c r="FQ211" s="21"/>
      <c r="FR211" s="21"/>
      <c r="FS211" s="21"/>
      <c r="FT211" s="22" t="s">
        <v>445</v>
      </c>
      <c r="FU211" s="21"/>
      <c r="FV211" s="21"/>
      <c r="FW211" s="21"/>
      <c r="FX211" s="21"/>
      <c r="FY211" s="23"/>
      <c r="FZ211" s="24"/>
      <c r="GB211" s="19"/>
      <c r="GC211" s="20"/>
      <c r="GD211" s="21"/>
      <c r="GE211" s="21"/>
      <c r="GF211" s="21"/>
      <c r="GG211" s="21"/>
      <c r="GH211" s="22" t="s">
        <v>446</v>
      </c>
      <c r="GI211" s="21"/>
      <c r="GJ211" s="21"/>
      <c r="GK211" s="21"/>
      <c r="GL211" s="21"/>
      <c r="GM211" s="21"/>
      <c r="GN211" s="21"/>
      <c r="GO211" s="21"/>
      <c r="GP211" s="21"/>
      <c r="GQ211" s="21"/>
      <c r="GR211" s="21"/>
      <c r="GS211" s="22" t="s">
        <v>447</v>
      </c>
      <c r="GT211" s="21"/>
      <c r="GU211" s="21"/>
      <c r="GV211" s="21"/>
      <c r="GW211" s="21"/>
      <c r="GX211" s="23"/>
      <c r="GY211" s="24"/>
    </row>
    <row r="212" spans="9:207" x14ac:dyDescent="0.2">
      <c r="I212" s="19"/>
      <c r="J212" s="34"/>
      <c r="K212" s="35">
        <f>F25</f>
        <v>12</v>
      </c>
      <c r="L212" s="36">
        <f>F39</f>
        <v>26</v>
      </c>
      <c r="M212" s="36">
        <f>F17</f>
        <v>4</v>
      </c>
      <c r="N212" s="36">
        <f>F81</f>
        <v>68</v>
      </c>
      <c r="O212" s="36">
        <f>F86</f>
        <v>73</v>
      </c>
      <c r="P212" s="36">
        <f>F76</f>
        <v>63</v>
      </c>
      <c r="Q212" s="36">
        <f>F56</f>
        <v>43</v>
      </c>
      <c r="R212" s="36">
        <f>F64</f>
        <v>51</v>
      </c>
      <c r="S212" s="37">
        <f>F42</f>
        <v>29</v>
      </c>
      <c r="T212" s="38">
        <f t="shared" ref="T212:T220" si="208">SUMSQ(K212:S212)</f>
        <v>20049</v>
      </c>
      <c r="U212" s="2"/>
      <c r="V212" s="39" t="s">
        <v>62</v>
      </c>
      <c r="W212" s="40" t="s">
        <v>63</v>
      </c>
      <c r="X212" s="40" t="s">
        <v>64</v>
      </c>
      <c r="Y212" s="40" t="s">
        <v>59</v>
      </c>
      <c r="Z212" s="40" t="s">
        <v>60</v>
      </c>
      <c r="AA212" s="40" t="s">
        <v>61</v>
      </c>
      <c r="AB212" s="40" t="s">
        <v>65</v>
      </c>
      <c r="AC212" s="40" t="s">
        <v>66</v>
      </c>
      <c r="AD212" s="41" t="s">
        <v>67</v>
      </c>
      <c r="AE212" s="42"/>
      <c r="AF212" s="24"/>
      <c r="AH212" s="19"/>
      <c r="AI212" s="34"/>
      <c r="AJ212" s="35">
        <f>F29</f>
        <v>16</v>
      </c>
      <c r="AK212" s="36">
        <f>F33</f>
        <v>20</v>
      </c>
      <c r="AL212" s="36">
        <f>F19</f>
        <v>6</v>
      </c>
      <c r="AM212" s="36">
        <f>F81</f>
        <v>68</v>
      </c>
      <c r="AN212" s="36">
        <f>F94</f>
        <v>81</v>
      </c>
      <c r="AO212" s="36">
        <f>F68</f>
        <v>55</v>
      </c>
      <c r="AP212" s="36">
        <f>F52</f>
        <v>39</v>
      </c>
      <c r="AQ212" s="36">
        <f>F62</f>
        <v>49</v>
      </c>
      <c r="AR212" s="37">
        <f>F48</f>
        <v>35</v>
      </c>
      <c r="AS212" s="38">
        <f t="shared" ref="AS212:AS220" si="209">SUMSQ(AJ212:AR212)</f>
        <v>20049</v>
      </c>
      <c r="AT212" s="2"/>
      <c r="AU212" s="39" t="s">
        <v>21</v>
      </c>
      <c r="AV212" s="40" t="s">
        <v>36</v>
      </c>
      <c r="AW212" s="40" t="s">
        <v>72</v>
      </c>
      <c r="AX212" s="40" t="s">
        <v>59</v>
      </c>
      <c r="AY212" s="40" t="s">
        <v>13</v>
      </c>
      <c r="AZ212" s="40" t="s">
        <v>53</v>
      </c>
      <c r="BA212" s="212" t="s">
        <v>40</v>
      </c>
      <c r="BB212" s="40" t="s">
        <v>99</v>
      </c>
      <c r="BC212" s="41" t="s">
        <v>84</v>
      </c>
      <c r="BD212" s="42"/>
      <c r="BE212" s="24"/>
      <c r="BG212" s="19"/>
      <c r="BH212" s="34"/>
      <c r="BI212" s="35">
        <f>F23</f>
        <v>10</v>
      </c>
      <c r="BJ212" s="36">
        <f>F37</f>
        <v>24</v>
      </c>
      <c r="BK212" s="36">
        <f>F21</f>
        <v>8</v>
      </c>
      <c r="BL212" s="36">
        <f>F81</f>
        <v>68</v>
      </c>
      <c r="BM212" s="36">
        <f>F92</f>
        <v>79</v>
      </c>
      <c r="BN212" s="36">
        <f>F70</f>
        <v>57</v>
      </c>
      <c r="BO212" s="36">
        <f>F58</f>
        <v>45</v>
      </c>
      <c r="BP212" s="36">
        <f>F60</f>
        <v>47</v>
      </c>
      <c r="BQ212" s="37">
        <f>F44</f>
        <v>31</v>
      </c>
      <c r="BR212" s="38">
        <f t="shared" ref="BR212:BR220" si="210">SUMSQ(BI212:BQ212)</f>
        <v>20049</v>
      </c>
      <c r="BS212" s="2"/>
      <c r="BT212" s="39" t="s">
        <v>95</v>
      </c>
      <c r="BU212" s="40" t="s">
        <v>22</v>
      </c>
      <c r="BV212" s="40" t="s">
        <v>52</v>
      </c>
      <c r="BW212" s="40" t="s">
        <v>59</v>
      </c>
      <c r="BX212" s="40" t="s">
        <v>86</v>
      </c>
      <c r="BY212" s="40" t="s">
        <v>34</v>
      </c>
      <c r="BZ212" s="212" t="s">
        <v>76</v>
      </c>
      <c r="CA212" s="40" t="s">
        <v>16</v>
      </c>
      <c r="CB212" s="41" t="s">
        <v>39</v>
      </c>
      <c r="CC212" s="42"/>
      <c r="CD212" s="24"/>
      <c r="CF212" s="19"/>
      <c r="CG212" s="34"/>
      <c r="CH212" s="35">
        <f>F31</f>
        <v>18</v>
      </c>
      <c r="CI212" s="36">
        <f>F35</f>
        <v>22</v>
      </c>
      <c r="CJ212" s="36">
        <f>F15</f>
        <v>2</v>
      </c>
      <c r="CK212" s="36">
        <f>F81</f>
        <v>68</v>
      </c>
      <c r="CL212" s="36">
        <f>F88</f>
        <v>75</v>
      </c>
      <c r="CM212" s="36">
        <f>F74</f>
        <v>61</v>
      </c>
      <c r="CN212" s="36">
        <f>F50</f>
        <v>37</v>
      </c>
      <c r="CO212" s="36">
        <f>F66</f>
        <v>53</v>
      </c>
      <c r="CP212" s="37">
        <f>F46</f>
        <v>33</v>
      </c>
      <c r="CQ212" s="38">
        <f t="shared" ref="CQ212:CQ220" si="211">SUMSQ(CH212:CP212)</f>
        <v>20049</v>
      </c>
      <c r="CR212" s="2"/>
      <c r="CS212" s="39" t="s">
        <v>79</v>
      </c>
      <c r="CT212" s="40" t="s">
        <v>11</v>
      </c>
      <c r="CU212" s="40" t="s">
        <v>20</v>
      </c>
      <c r="CV212" s="40" t="s">
        <v>59</v>
      </c>
      <c r="CW212" s="40" t="s">
        <v>68</v>
      </c>
      <c r="CX212" s="40" t="s">
        <v>91</v>
      </c>
      <c r="CY212" s="40" t="s">
        <v>29</v>
      </c>
      <c r="CZ212" s="40" t="s">
        <v>38</v>
      </c>
      <c r="DA212" s="41" t="s">
        <v>50</v>
      </c>
      <c r="DB212" s="42"/>
      <c r="DC212" s="24"/>
      <c r="DE212" s="19"/>
      <c r="DF212" s="34"/>
      <c r="DG212" s="35">
        <f>F23</f>
        <v>10</v>
      </c>
      <c r="DH212" s="36">
        <f>F39</f>
        <v>26</v>
      </c>
      <c r="DI212" s="36">
        <f>F19</f>
        <v>6</v>
      </c>
      <c r="DJ212" s="36">
        <f>F81</f>
        <v>68</v>
      </c>
      <c r="DK212" s="36">
        <f>F88</f>
        <v>75</v>
      </c>
      <c r="DL212" s="36">
        <f>F74</f>
        <v>61</v>
      </c>
      <c r="DM212" s="36">
        <f>F58</f>
        <v>45</v>
      </c>
      <c r="DN212" s="36">
        <f>F62</f>
        <v>49</v>
      </c>
      <c r="DO212" s="37">
        <f>F42</f>
        <v>29</v>
      </c>
      <c r="DP212" s="38">
        <f t="shared" ref="DP212:DP220" si="212">SUMSQ(DG212:DO212)</f>
        <v>20049</v>
      </c>
      <c r="DQ212" s="2"/>
      <c r="DR212" s="39" t="s">
        <v>95</v>
      </c>
      <c r="DS212" s="40" t="s">
        <v>63</v>
      </c>
      <c r="DT212" s="40" t="s">
        <v>72</v>
      </c>
      <c r="DU212" s="40" t="s">
        <v>59</v>
      </c>
      <c r="DV212" s="40" t="s">
        <v>68</v>
      </c>
      <c r="DW212" s="40" t="s">
        <v>91</v>
      </c>
      <c r="DX212" s="40" t="s">
        <v>76</v>
      </c>
      <c r="DY212" s="40" t="s">
        <v>99</v>
      </c>
      <c r="DZ212" s="41" t="s">
        <v>67</v>
      </c>
      <c r="EA212" s="42"/>
      <c r="EB212" s="24"/>
      <c r="ED212" s="19"/>
      <c r="EE212" s="34"/>
      <c r="EF212" s="35">
        <f>F31</f>
        <v>18</v>
      </c>
      <c r="EG212" s="36">
        <f>F33</f>
        <v>20</v>
      </c>
      <c r="EH212" s="36">
        <f>F17</f>
        <v>4</v>
      </c>
      <c r="EI212" s="36">
        <f>F81</f>
        <v>68</v>
      </c>
      <c r="EJ212" s="36">
        <f>F92</f>
        <v>79</v>
      </c>
      <c r="EK212" s="36">
        <f>F70</f>
        <v>57</v>
      </c>
      <c r="EL212" s="36">
        <f>F50</f>
        <v>37</v>
      </c>
      <c r="EM212" s="36">
        <f>F64</f>
        <v>51</v>
      </c>
      <c r="EN212" s="37">
        <f>F48</f>
        <v>35</v>
      </c>
      <c r="EO212" s="38">
        <f t="shared" ref="EO212:EO220" si="213">SUMSQ(EF212:EN212)</f>
        <v>20049</v>
      </c>
      <c r="EP212" s="2"/>
      <c r="EQ212" s="39" t="s">
        <v>79</v>
      </c>
      <c r="ER212" s="40" t="s">
        <v>36</v>
      </c>
      <c r="ES212" s="40" t="s">
        <v>64</v>
      </c>
      <c r="ET212" s="40" t="s">
        <v>59</v>
      </c>
      <c r="EU212" s="40" t="s">
        <v>86</v>
      </c>
      <c r="EV212" s="40" t="s">
        <v>34</v>
      </c>
      <c r="EW212" s="40" t="s">
        <v>29</v>
      </c>
      <c r="EX212" s="40" t="s">
        <v>66</v>
      </c>
      <c r="EY212" s="41" t="s">
        <v>84</v>
      </c>
      <c r="EZ212" s="42"/>
      <c r="FA212" s="24"/>
      <c r="FC212" s="19"/>
      <c r="FD212" s="34"/>
      <c r="FE212" s="35">
        <f>F29</f>
        <v>16</v>
      </c>
      <c r="FF212" s="36">
        <f>F37</f>
        <v>24</v>
      </c>
      <c r="FG212" s="36">
        <f>F15</f>
        <v>2</v>
      </c>
      <c r="FH212" s="36">
        <f>F81</f>
        <v>68</v>
      </c>
      <c r="FI212" s="36">
        <f>F86</f>
        <v>73</v>
      </c>
      <c r="FJ212" s="36">
        <f>F76</f>
        <v>63</v>
      </c>
      <c r="FK212" s="36">
        <f>F52</f>
        <v>39</v>
      </c>
      <c r="FL212" s="36">
        <f>F66</f>
        <v>53</v>
      </c>
      <c r="FM212" s="37">
        <f>F44</f>
        <v>31</v>
      </c>
      <c r="FN212" s="38">
        <f t="shared" ref="FN212:FN220" si="214">SUMSQ(FE212:FM212)</f>
        <v>20049</v>
      </c>
      <c r="FO212" s="2"/>
      <c r="FP212" s="39" t="s">
        <v>21</v>
      </c>
      <c r="FQ212" s="40" t="s">
        <v>22</v>
      </c>
      <c r="FR212" s="40" t="s">
        <v>20</v>
      </c>
      <c r="FS212" s="40" t="s">
        <v>59</v>
      </c>
      <c r="FT212" s="40" t="s">
        <v>60</v>
      </c>
      <c r="FU212" s="40" t="s">
        <v>61</v>
      </c>
      <c r="FV212" s="40" t="s">
        <v>40</v>
      </c>
      <c r="FW212" s="40" t="s">
        <v>38</v>
      </c>
      <c r="FX212" s="41" t="s">
        <v>39</v>
      </c>
      <c r="FY212" s="42"/>
      <c r="FZ212" s="24"/>
      <c r="GB212" s="19"/>
      <c r="GC212" s="34"/>
      <c r="GD212" s="35">
        <f>F25</f>
        <v>12</v>
      </c>
      <c r="GE212" s="36">
        <f>F35</f>
        <v>22</v>
      </c>
      <c r="GF212" s="36">
        <f>F21</f>
        <v>8</v>
      </c>
      <c r="GG212" s="36">
        <f>F81</f>
        <v>68</v>
      </c>
      <c r="GH212" s="36">
        <f>F94</f>
        <v>81</v>
      </c>
      <c r="GI212" s="36">
        <f>F68</f>
        <v>55</v>
      </c>
      <c r="GJ212" s="36">
        <f>F56</f>
        <v>43</v>
      </c>
      <c r="GK212" s="36">
        <f>F60</f>
        <v>47</v>
      </c>
      <c r="GL212" s="37">
        <f>F46</f>
        <v>33</v>
      </c>
      <c r="GM212" s="38">
        <f t="shared" ref="GM212:GM220" si="215">SUMSQ(GD212:GL212)</f>
        <v>20049</v>
      </c>
      <c r="GN212" s="2"/>
      <c r="GO212" s="39" t="s">
        <v>62</v>
      </c>
      <c r="GP212" s="40" t="s">
        <v>11</v>
      </c>
      <c r="GQ212" s="40" t="s">
        <v>52</v>
      </c>
      <c r="GR212" s="40" t="s">
        <v>59</v>
      </c>
      <c r="GS212" s="40" t="s">
        <v>13</v>
      </c>
      <c r="GT212" s="40" t="s">
        <v>53</v>
      </c>
      <c r="GU212" s="40" t="s">
        <v>65</v>
      </c>
      <c r="GV212" s="40" t="s">
        <v>16</v>
      </c>
      <c r="GW212" s="41" t="s">
        <v>50</v>
      </c>
      <c r="GX212" s="42"/>
      <c r="GY212" s="24"/>
    </row>
    <row r="213" spans="9:207" x14ac:dyDescent="0.2">
      <c r="I213" s="19"/>
      <c r="J213" s="34"/>
      <c r="K213" s="44">
        <f>F49</f>
        <v>36</v>
      </c>
      <c r="L213" s="45">
        <f>F54</f>
        <v>41</v>
      </c>
      <c r="M213" s="45">
        <f>F59</f>
        <v>46</v>
      </c>
      <c r="N213" s="45">
        <f>F15</f>
        <v>2</v>
      </c>
      <c r="O213" s="45">
        <f>F29</f>
        <v>16</v>
      </c>
      <c r="P213" s="45">
        <f>F37</f>
        <v>24</v>
      </c>
      <c r="Q213" s="45">
        <f>F71</f>
        <v>58</v>
      </c>
      <c r="R213" s="45">
        <f>F79</f>
        <v>66</v>
      </c>
      <c r="S213" s="46">
        <f>F93</f>
        <v>80</v>
      </c>
      <c r="T213" s="47">
        <f t="shared" si="208"/>
        <v>20049</v>
      </c>
      <c r="U213" s="2"/>
      <c r="V213" s="48" t="s">
        <v>23</v>
      </c>
      <c r="W213" s="49" t="s">
        <v>24</v>
      </c>
      <c r="X213" s="49" t="s">
        <v>25</v>
      </c>
      <c r="Y213" s="49" t="s">
        <v>20</v>
      </c>
      <c r="Z213" s="49" t="s">
        <v>21</v>
      </c>
      <c r="AA213" s="49" t="s">
        <v>22</v>
      </c>
      <c r="AB213" s="49" t="s">
        <v>26</v>
      </c>
      <c r="AC213" s="49" t="s">
        <v>27</v>
      </c>
      <c r="AD213" s="50" t="s">
        <v>28</v>
      </c>
      <c r="AE213" s="42"/>
      <c r="AF213" s="24"/>
      <c r="AH213" s="19"/>
      <c r="AI213" s="34"/>
      <c r="AJ213" s="44">
        <f>F41</f>
        <v>28</v>
      </c>
      <c r="AK213" s="45">
        <f>F54</f>
        <v>41</v>
      </c>
      <c r="AL213" s="45">
        <f>F67</f>
        <v>54</v>
      </c>
      <c r="AM213" s="45">
        <f>F21</f>
        <v>8</v>
      </c>
      <c r="AN213" s="45">
        <f>F25</f>
        <v>12</v>
      </c>
      <c r="AO213" s="45">
        <f>F35</f>
        <v>22</v>
      </c>
      <c r="AP213" s="45">
        <f>F73</f>
        <v>60</v>
      </c>
      <c r="AQ213" s="45">
        <f>F83</f>
        <v>70</v>
      </c>
      <c r="AR213" s="46">
        <f>F87</f>
        <v>74</v>
      </c>
      <c r="AS213" s="47">
        <f t="shared" si="209"/>
        <v>20049</v>
      </c>
      <c r="AT213" s="2"/>
      <c r="AU213" s="48" t="s">
        <v>75</v>
      </c>
      <c r="AV213" s="49" t="s">
        <v>24</v>
      </c>
      <c r="AW213" s="49" t="s">
        <v>30</v>
      </c>
      <c r="AX213" s="49" t="s">
        <v>52</v>
      </c>
      <c r="AY213" s="49" t="s">
        <v>62</v>
      </c>
      <c r="AZ213" s="49" t="s">
        <v>11</v>
      </c>
      <c r="BA213" s="49" t="s">
        <v>87</v>
      </c>
      <c r="BB213" s="217" t="s">
        <v>43</v>
      </c>
      <c r="BC213" s="50" t="s">
        <v>97</v>
      </c>
      <c r="BD213" s="42"/>
      <c r="BE213" s="24"/>
      <c r="BG213" s="19"/>
      <c r="BH213" s="34"/>
      <c r="BI213" s="44">
        <f>F43</f>
        <v>30</v>
      </c>
      <c r="BJ213" s="45">
        <f>F54</f>
        <v>41</v>
      </c>
      <c r="BK213" s="45">
        <f>F65</f>
        <v>52</v>
      </c>
      <c r="BL213" s="45">
        <f>F17</f>
        <v>4</v>
      </c>
      <c r="BM213" s="45">
        <f>F31</f>
        <v>18</v>
      </c>
      <c r="BN213" s="45">
        <f>F33</f>
        <v>20</v>
      </c>
      <c r="BO213" s="45">
        <f>F75</f>
        <v>62</v>
      </c>
      <c r="BP213" s="45">
        <f>F77</f>
        <v>64</v>
      </c>
      <c r="BQ213" s="46">
        <f>F91</f>
        <v>78</v>
      </c>
      <c r="BR213" s="47">
        <f t="shared" si="210"/>
        <v>20049</v>
      </c>
      <c r="BS213" s="2"/>
      <c r="BT213" s="48" t="s">
        <v>93</v>
      </c>
      <c r="BU213" s="49" t="s">
        <v>24</v>
      </c>
      <c r="BV213" s="49" t="s">
        <v>56</v>
      </c>
      <c r="BW213" s="49" t="s">
        <v>64</v>
      </c>
      <c r="BX213" s="49" t="s">
        <v>79</v>
      </c>
      <c r="BY213" s="49" t="s">
        <v>36</v>
      </c>
      <c r="BZ213" s="49" t="s">
        <v>69</v>
      </c>
      <c r="CA213" s="217" t="s">
        <v>19</v>
      </c>
      <c r="CB213" s="50" t="s">
        <v>41</v>
      </c>
      <c r="CC213" s="42"/>
      <c r="CD213" s="24"/>
      <c r="CF213" s="19"/>
      <c r="CG213" s="34"/>
      <c r="CH213" s="44">
        <f>F47</f>
        <v>34</v>
      </c>
      <c r="CI213" s="45">
        <f>F54</f>
        <v>41</v>
      </c>
      <c r="CJ213" s="45">
        <f>F61</f>
        <v>48</v>
      </c>
      <c r="CK213" s="45">
        <f>F19</f>
        <v>6</v>
      </c>
      <c r="CL213" s="45">
        <f>F23</f>
        <v>10</v>
      </c>
      <c r="CM213" s="45">
        <f>F39</f>
        <v>26</v>
      </c>
      <c r="CN213" s="45">
        <f>F69</f>
        <v>56</v>
      </c>
      <c r="CO213" s="45">
        <f>F85</f>
        <v>72</v>
      </c>
      <c r="CP213" s="46">
        <f>F89</f>
        <v>76</v>
      </c>
      <c r="CQ213" s="47">
        <f t="shared" si="211"/>
        <v>20049</v>
      </c>
      <c r="CR213" s="2"/>
      <c r="CS213" s="48" t="s">
        <v>15</v>
      </c>
      <c r="CT213" s="49" t="s">
        <v>24</v>
      </c>
      <c r="CU213" s="49" t="s">
        <v>83</v>
      </c>
      <c r="CV213" s="49" t="s">
        <v>72</v>
      </c>
      <c r="CW213" s="49" t="s">
        <v>95</v>
      </c>
      <c r="CX213" s="49" t="s">
        <v>63</v>
      </c>
      <c r="CY213" s="49" t="s">
        <v>42</v>
      </c>
      <c r="CZ213" s="49" t="s">
        <v>54</v>
      </c>
      <c r="DA213" s="50" t="s">
        <v>33</v>
      </c>
      <c r="DB213" s="42"/>
      <c r="DC213" s="24"/>
      <c r="DE213" s="19"/>
      <c r="DF213" s="34"/>
      <c r="DG213" s="44">
        <f>F47</f>
        <v>34</v>
      </c>
      <c r="DH213" s="45">
        <f>F54</f>
        <v>41</v>
      </c>
      <c r="DI213" s="45">
        <f>F61</f>
        <v>48</v>
      </c>
      <c r="DJ213" s="45">
        <f>F15</f>
        <v>2</v>
      </c>
      <c r="DK213" s="45">
        <f>F31</f>
        <v>18</v>
      </c>
      <c r="DL213" s="45">
        <f>F35</f>
        <v>22</v>
      </c>
      <c r="DM213" s="45">
        <f>F73</f>
        <v>60</v>
      </c>
      <c r="DN213" s="45">
        <f>F77</f>
        <v>64</v>
      </c>
      <c r="DO213" s="46">
        <f>F93</f>
        <v>80</v>
      </c>
      <c r="DP213" s="47">
        <f t="shared" si="212"/>
        <v>20049</v>
      </c>
      <c r="DQ213" s="2"/>
      <c r="DR213" s="48" t="s">
        <v>15</v>
      </c>
      <c r="DS213" s="49" t="s">
        <v>24</v>
      </c>
      <c r="DT213" s="49" t="s">
        <v>83</v>
      </c>
      <c r="DU213" s="49" t="s">
        <v>20</v>
      </c>
      <c r="DV213" s="49" t="s">
        <v>79</v>
      </c>
      <c r="DW213" s="49" t="s">
        <v>11</v>
      </c>
      <c r="DX213" s="49" t="s">
        <v>87</v>
      </c>
      <c r="DY213" s="49" t="s">
        <v>19</v>
      </c>
      <c r="DZ213" s="50" t="s">
        <v>28</v>
      </c>
      <c r="EA213" s="42"/>
      <c r="EB213" s="24"/>
      <c r="ED213" s="19"/>
      <c r="EE213" s="34"/>
      <c r="EF213" s="44">
        <f>F43</f>
        <v>30</v>
      </c>
      <c r="EG213" s="45">
        <f>F54</f>
        <v>41</v>
      </c>
      <c r="EH213" s="45">
        <f>F65</f>
        <v>52</v>
      </c>
      <c r="EI213" s="45">
        <f>F21</f>
        <v>8</v>
      </c>
      <c r="EJ213" s="45">
        <f>F23</f>
        <v>10</v>
      </c>
      <c r="EK213" s="45">
        <f>F37</f>
        <v>24</v>
      </c>
      <c r="EL213" s="45">
        <f>F71</f>
        <v>58</v>
      </c>
      <c r="EM213" s="45">
        <f>F85</f>
        <v>72</v>
      </c>
      <c r="EN213" s="46">
        <f>F87</f>
        <v>74</v>
      </c>
      <c r="EO213" s="47">
        <f t="shared" si="213"/>
        <v>20049</v>
      </c>
      <c r="EP213" s="2"/>
      <c r="EQ213" s="48" t="s">
        <v>93</v>
      </c>
      <c r="ER213" s="49" t="s">
        <v>24</v>
      </c>
      <c r="ES213" s="49" t="s">
        <v>56</v>
      </c>
      <c r="ET213" s="49" t="s">
        <v>52</v>
      </c>
      <c r="EU213" s="49" t="s">
        <v>95</v>
      </c>
      <c r="EV213" s="49" t="s">
        <v>22</v>
      </c>
      <c r="EW213" s="49" t="s">
        <v>26</v>
      </c>
      <c r="EX213" s="49" t="s">
        <v>54</v>
      </c>
      <c r="EY213" s="50" t="s">
        <v>97</v>
      </c>
      <c r="EZ213" s="42"/>
      <c r="FA213" s="24"/>
      <c r="FC213" s="19"/>
      <c r="FD213" s="34"/>
      <c r="FE213" s="44">
        <f>F49</f>
        <v>36</v>
      </c>
      <c r="FF213" s="45">
        <f>F54</f>
        <v>41</v>
      </c>
      <c r="FG213" s="45">
        <f>F59</f>
        <v>46</v>
      </c>
      <c r="FH213" s="45">
        <f>F17</f>
        <v>4</v>
      </c>
      <c r="FI213" s="45">
        <f>F25</f>
        <v>12</v>
      </c>
      <c r="FJ213" s="45">
        <f>F39</f>
        <v>26</v>
      </c>
      <c r="FK213" s="45">
        <f>F69</f>
        <v>56</v>
      </c>
      <c r="FL213" s="45">
        <f>F83</f>
        <v>70</v>
      </c>
      <c r="FM213" s="46">
        <f>F91</f>
        <v>78</v>
      </c>
      <c r="FN213" s="47">
        <f t="shared" si="214"/>
        <v>20049</v>
      </c>
      <c r="FO213" s="2"/>
      <c r="FP213" s="48" t="s">
        <v>23</v>
      </c>
      <c r="FQ213" s="49" t="s">
        <v>24</v>
      </c>
      <c r="FR213" s="49" t="s">
        <v>25</v>
      </c>
      <c r="FS213" s="49" t="s">
        <v>64</v>
      </c>
      <c r="FT213" s="49" t="s">
        <v>62</v>
      </c>
      <c r="FU213" s="49" t="s">
        <v>63</v>
      </c>
      <c r="FV213" s="49" t="s">
        <v>42</v>
      </c>
      <c r="FW213" s="49" t="s">
        <v>43</v>
      </c>
      <c r="FX213" s="50" t="s">
        <v>41</v>
      </c>
      <c r="FY213" s="42"/>
      <c r="FZ213" s="24"/>
      <c r="GB213" s="19"/>
      <c r="GC213" s="34"/>
      <c r="GD213" s="44">
        <f>F41</f>
        <v>28</v>
      </c>
      <c r="GE213" s="45">
        <f>F54</f>
        <v>41</v>
      </c>
      <c r="GF213" s="45">
        <f>F67</f>
        <v>54</v>
      </c>
      <c r="GG213" s="45">
        <f>F19</f>
        <v>6</v>
      </c>
      <c r="GH213" s="45">
        <f>F29</f>
        <v>16</v>
      </c>
      <c r="GI213" s="45">
        <f>F33</f>
        <v>20</v>
      </c>
      <c r="GJ213" s="45">
        <f>F75</f>
        <v>62</v>
      </c>
      <c r="GK213" s="45">
        <f>F79</f>
        <v>66</v>
      </c>
      <c r="GL213" s="46">
        <f>F89</f>
        <v>76</v>
      </c>
      <c r="GM213" s="47">
        <f t="shared" si="215"/>
        <v>20049</v>
      </c>
      <c r="GN213" s="2"/>
      <c r="GO213" s="48" t="s">
        <v>75</v>
      </c>
      <c r="GP213" s="49" t="s">
        <v>24</v>
      </c>
      <c r="GQ213" s="49" t="s">
        <v>30</v>
      </c>
      <c r="GR213" s="49" t="s">
        <v>72</v>
      </c>
      <c r="GS213" s="49" t="s">
        <v>21</v>
      </c>
      <c r="GT213" s="49" t="s">
        <v>36</v>
      </c>
      <c r="GU213" s="49" t="s">
        <v>69</v>
      </c>
      <c r="GV213" s="49" t="s">
        <v>27</v>
      </c>
      <c r="GW213" s="50" t="s">
        <v>33</v>
      </c>
      <c r="GX213" s="42"/>
      <c r="GY213" s="24"/>
    </row>
    <row r="214" spans="9:207" x14ac:dyDescent="0.2">
      <c r="I214" s="19"/>
      <c r="J214" s="34"/>
      <c r="K214" s="44">
        <f>F91</f>
        <v>78</v>
      </c>
      <c r="L214" s="45">
        <f>F69</f>
        <v>56</v>
      </c>
      <c r="M214" s="45">
        <f>F83</f>
        <v>70</v>
      </c>
      <c r="N214" s="45">
        <f>F66</f>
        <v>53</v>
      </c>
      <c r="O214" s="45">
        <f>F44</f>
        <v>31</v>
      </c>
      <c r="P214" s="45">
        <f>F52</f>
        <v>39</v>
      </c>
      <c r="Q214" s="45">
        <f>F32</f>
        <v>19</v>
      </c>
      <c r="R214" s="45">
        <f>F22</f>
        <v>9</v>
      </c>
      <c r="S214" s="46">
        <f>F27</f>
        <v>14</v>
      </c>
      <c r="T214" s="47">
        <f t="shared" si="208"/>
        <v>20049</v>
      </c>
      <c r="U214" s="2"/>
      <c r="V214" s="48" t="s">
        <v>41</v>
      </c>
      <c r="W214" s="49" t="s">
        <v>42</v>
      </c>
      <c r="X214" s="49" t="s">
        <v>43</v>
      </c>
      <c r="Y214" s="49" t="s">
        <v>38</v>
      </c>
      <c r="Z214" s="49" t="s">
        <v>39</v>
      </c>
      <c r="AA214" s="49" t="s">
        <v>40</v>
      </c>
      <c r="AB214" s="49" t="s">
        <v>44</v>
      </c>
      <c r="AC214" s="49" t="s">
        <v>45</v>
      </c>
      <c r="AD214" s="50" t="s">
        <v>46</v>
      </c>
      <c r="AE214" s="42"/>
      <c r="AF214" s="24"/>
      <c r="AH214" s="19"/>
      <c r="AI214" s="34"/>
      <c r="AJ214" s="44">
        <f>F89</f>
        <v>76</v>
      </c>
      <c r="AK214" s="45">
        <f>F75</f>
        <v>62</v>
      </c>
      <c r="AL214" s="45">
        <f>F79</f>
        <v>66</v>
      </c>
      <c r="AM214" s="45">
        <f>F60</f>
        <v>47</v>
      </c>
      <c r="AN214" s="45">
        <f>F46</f>
        <v>33</v>
      </c>
      <c r="AO214" s="45">
        <f>F56</f>
        <v>43</v>
      </c>
      <c r="AP214" s="45">
        <f>F40</f>
        <v>27</v>
      </c>
      <c r="AQ214" s="45">
        <f>F14</f>
        <v>1</v>
      </c>
      <c r="AR214" s="46">
        <f>F27</f>
        <v>14</v>
      </c>
      <c r="AS214" s="47">
        <f t="shared" si="209"/>
        <v>20049</v>
      </c>
      <c r="AT214" s="2"/>
      <c r="AU214" s="48" t="s">
        <v>33</v>
      </c>
      <c r="AV214" s="49" t="s">
        <v>69</v>
      </c>
      <c r="AW214" s="49" t="s">
        <v>27</v>
      </c>
      <c r="AX214" s="49" t="s">
        <v>16</v>
      </c>
      <c r="AY214" s="49" t="s">
        <v>50</v>
      </c>
      <c r="AZ214" s="49" t="s">
        <v>65</v>
      </c>
      <c r="BA214" s="49" t="s">
        <v>96</v>
      </c>
      <c r="BB214" s="49" t="s">
        <v>81</v>
      </c>
      <c r="BC214" s="223" t="s">
        <v>46</v>
      </c>
      <c r="BD214" s="42"/>
      <c r="BE214" s="24"/>
      <c r="BG214" s="19"/>
      <c r="BH214" s="34"/>
      <c r="BI214" s="44">
        <f>F87</f>
        <v>74</v>
      </c>
      <c r="BJ214" s="45">
        <f>F71</f>
        <v>58</v>
      </c>
      <c r="BK214" s="45">
        <f>F85</f>
        <v>72</v>
      </c>
      <c r="BL214" s="45">
        <f>F64</f>
        <v>51</v>
      </c>
      <c r="BM214" s="45">
        <f>F48</f>
        <v>35</v>
      </c>
      <c r="BN214" s="45">
        <f>F50</f>
        <v>37</v>
      </c>
      <c r="BO214" s="45">
        <f>F38</f>
        <v>25</v>
      </c>
      <c r="BP214" s="45">
        <f>F16</f>
        <v>3</v>
      </c>
      <c r="BQ214" s="46">
        <f>F27</f>
        <v>14</v>
      </c>
      <c r="BR214" s="47">
        <f t="shared" si="210"/>
        <v>20049</v>
      </c>
      <c r="BS214" s="2"/>
      <c r="BT214" s="48" t="s">
        <v>97</v>
      </c>
      <c r="BU214" s="49" t="s">
        <v>26</v>
      </c>
      <c r="BV214" s="49" t="s">
        <v>54</v>
      </c>
      <c r="BW214" s="49" t="s">
        <v>66</v>
      </c>
      <c r="BX214" s="49" t="s">
        <v>84</v>
      </c>
      <c r="BY214" s="49" t="s">
        <v>29</v>
      </c>
      <c r="BZ214" s="49" t="s">
        <v>71</v>
      </c>
      <c r="CA214" s="49" t="s">
        <v>12</v>
      </c>
      <c r="CB214" s="223" t="s">
        <v>46</v>
      </c>
      <c r="CC214" s="42"/>
      <c r="CD214" s="24"/>
      <c r="CF214" s="19"/>
      <c r="CG214" s="34"/>
      <c r="CH214" s="44">
        <f>F93</f>
        <v>80</v>
      </c>
      <c r="CI214" s="45">
        <f>F73</f>
        <v>60</v>
      </c>
      <c r="CJ214" s="45">
        <f>F77</f>
        <v>64</v>
      </c>
      <c r="CK214" s="45">
        <f>F62</f>
        <v>49</v>
      </c>
      <c r="CL214" s="45">
        <f>F42</f>
        <v>29</v>
      </c>
      <c r="CM214" s="45">
        <f>F58</f>
        <v>45</v>
      </c>
      <c r="CN214" s="45">
        <f>F34</f>
        <v>21</v>
      </c>
      <c r="CO214" s="45">
        <f>F20</f>
        <v>7</v>
      </c>
      <c r="CP214" s="46">
        <f>F27</f>
        <v>14</v>
      </c>
      <c r="CQ214" s="47">
        <f t="shared" si="211"/>
        <v>20049</v>
      </c>
      <c r="CR214" s="2"/>
      <c r="CS214" s="48" t="s">
        <v>28</v>
      </c>
      <c r="CT214" s="49" t="s">
        <v>87</v>
      </c>
      <c r="CU214" s="49" t="s">
        <v>19</v>
      </c>
      <c r="CV214" s="49" t="s">
        <v>99</v>
      </c>
      <c r="CW214" s="49" t="s">
        <v>67</v>
      </c>
      <c r="CX214" s="49" t="s">
        <v>76</v>
      </c>
      <c r="CY214" s="49" t="s">
        <v>58</v>
      </c>
      <c r="CZ214" s="49" t="s">
        <v>37</v>
      </c>
      <c r="DA214" s="50" t="s">
        <v>46</v>
      </c>
      <c r="DB214" s="42"/>
      <c r="DC214" s="24"/>
      <c r="DE214" s="19"/>
      <c r="DF214" s="34"/>
      <c r="DG214" s="44">
        <f>F89</f>
        <v>76</v>
      </c>
      <c r="DH214" s="45">
        <f>F69</f>
        <v>56</v>
      </c>
      <c r="DI214" s="45">
        <f>F85</f>
        <v>72</v>
      </c>
      <c r="DJ214" s="45">
        <f>F66</f>
        <v>53</v>
      </c>
      <c r="DK214" s="45">
        <f>F46</f>
        <v>33</v>
      </c>
      <c r="DL214" s="45">
        <f>F50</f>
        <v>37</v>
      </c>
      <c r="DM214" s="45">
        <f>F34</f>
        <v>21</v>
      </c>
      <c r="DN214" s="45">
        <f>F20</f>
        <v>7</v>
      </c>
      <c r="DO214" s="46">
        <f>F27</f>
        <v>14</v>
      </c>
      <c r="DP214" s="47">
        <f t="shared" si="212"/>
        <v>20049</v>
      </c>
      <c r="DQ214" s="2"/>
      <c r="DR214" s="48" t="s">
        <v>33</v>
      </c>
      <c r="DS214" s="49" t="s">
        <v>42</v>
      </c>
      <c r="DT214" s="49" t="s">
        <v>54</v>
      </c>
      <c r="DU214" s="49" t="s">
        <v>38</v>
      </c>
      <c r="DV214" s="49" t="s">
        <v>50</v>
      </c>
      <c r="DW214" s="49" t="s">
        <v>29</v>
      </c>
      <c r="DX214" s="49" t="s">
        <v>58</v>
      </c>
      <c r="DY214" s="49" t="s">
        <v>37</v>
      </c>
      <c r="DZ214" s="50" t="s">
        <v>46</v>
      </c>
      <c r="EA214" s="42"/>
      <c r="EB214" s="24"/>
      <c r="ED214" s="19"/>
      <c r="EE214" s="34"/>
      <c r="EF214" s="44">
        <f>F91</f>
        <v>78</v>
      </c>
      <c r="EG214" s="45">
        <f>F75</f>
        <v>62</v>
      </c>
      <c r="EH214" s="45">
        <f>F77</f>
        <v>64</v>
      </c>
      <c r="EI214" s="45">
        <f>F60</f>
        <v>47</v>
      </c>
      <c r="EJ214" s="45">
        <f>F44</f>
        <v>31</v>
      </c>
      <c r="EK214" s="45">
        <f>F58</f>
        <v>45</v>
      </c>
      <c r="EL214" s="45">
        <f>F38</f>
        <v>25</v>
      </c>
      <c r="EM214" s="45">
        <f>F16</f>
        <v>3</v>
      </c>
      <c r="EN214" s="46">
        <f>F27</f>
        <v>14</v>
      </c>
      <c r="EO214" s="47">
        <f t="shared" si="213"/>
        <v>20049</v>
      </c>
      <c r="EP214" s="2"/>
      <c r="EQ214" s="48" t="s">
        <v>41</v>
      </c>
      <c r="ER214" s="49" t="s">
        <v>69</v>
      </c>
      <c r="ES214" s="49" t="s">
        <v>19</v>
      </c>
      <c r="ET214" s="49" t="s">
        <v>16</v>
      </c>
      <c r="EU214" s="49" t="s">
        <v>39</v>
      </c>
      <c r="EV214" s="49" t="s">
        <v>76</v>
      </c>
      <c r="EW214" s="49" t="s">
        <v>71</v>
      </c>
      <c r="EX214" s="49" t="s">
        <v>12</v>
      </c>
      <c r="EY214" s="50" t="s">
        <v>46</v>
      </c>
      <c r="EZ214" s="42"/>
      <c r="FA214" s="24"/>
      <c r="FC214" s="19"/>
      <c r="FD214" s="34"/>
      <c r="FE214" s="44">
        <f>F93</f>
        <v>80</v>
      </c>
      <c r="FF214" s="45">
        <f>F71</f>
        <v>58</v>
      </c>
      <c r="FG214" s="45">
        <f>F79</f>
        <v>66</v>
      </c>
      <c r="FH214" s="45">
        <f>F64</f>
        <v>51</v>
      </c>
      <c r="FI214" s="45">
        <f>F42</f>
        <v>29</v>
      </c>
      <c r="FJ214" s="45">
        <f>F56</f>
        <v>43</v>
      </c>
      <c r="FK214" s="45">
        <f>F32</f>
        <v>19</v>
      </c>
      <c r="FL214" s="45">
        <f>F22</f>
        <v>9</v>
      </c>
      <c r="FM214" s="46">
        <f>F27</f>
        <v>14</v>
      </c>
      <c r="FN214" s="47">
        <f t="shared" si="214"/>
        <v>20049</v>
      </c>
      <c r="FO214" s="2"/>
      <c r="FP214" s="48" t="s">
        <v>28</v>
      </c>
      <c r="FQ214" s="49" t="s">
        <v>26</v>
      </c>
      <c r="FR214" s="49" t="s">
        <v>27</v>
      </c>
      <c r="FS214" s="49" t="s">
        <v>66</v>
      </c>
      <c r="FT214" s="49" t="s">
        <v>67</v>
      </c>
      <c r="FU214" s="49" t="s">
        <v>65</v>
      </c>
      <c r="FV214" s="49" t="s">
        <v>44</v>
      </c>
      <c r="FW214" s="49" t="s">
        <v>45</v>
      </c>
      <c r="FX214" s="50" t="s">
        <v>46</v>
      </c>
      <c r="FY214" s="42"/>
      <c r="FZ214" s="24"/>
      <c r="GB214" s="19"/>
      <c r="GC214" s="34"/>
      <c r="GD214" s="44">
        <f>F87</f>
        <v>74</v>
      </c>
      <c r="GE214" s="45">
        <f>F73</f>
        <v>60</v>
      </c>
      <c r="GF214" s="45">
        <f>F83</f>
        <v>70</v>
      </c>
      <c r="GG214" s="45">
        <f>F62</f>
        <v>49</v>
      </c>
      <c r="GH214" s="45">
        <f>F48</f>
        <v>35</v>
      </c>
      <c r="GI214" s="45">
        <f>F52</f>
        <v>39</v>
      </c>
      <c r="GJ214" s="45">
        <f>F40</f>
        <v>27</v>
      </c>
      <c r="GK214" s="45">
        <f>F14</f>
        <v>1</v>
      </c>
      <c r="GL214" s="46">
        <f>F27</f>
        <v>14</v>
      </c>
      <c r="GM214" s="47">
        <f t="shared" si="215"/>
        <v>20049</v>
      </c>
      <c r="GN214" s="2"/>
      <c r="GO214" s="48" t="s">
        <v>97</v>
      </c>
      <c r="GP214" s="49" t="s">
        <v>87</v>
      </c>
      <c r="GQ214" s="49" t="s">
        <v>43</v>
      </c>
      <c r="GR214" s="49" t="s">
        <v>99</v>
      </c>
      <c r="GS214" s="49" t="s">
        <v>84</v>
      </c>
      <c r="GT214" s="49" t="s">
        <v>40</v>
      </c>
      <c r="GU214" s="49" t="s">
        <v>96</v>
      </c>
      <c r="GV214" s="49" t="s">
        <v>81</v>
      </c>
      <c r="GW214" s="50" t="s">
        <v>46</v>
      </c>
      <c r="GX214" s="42"/>
      <c r="GY214" s="24"/>
    </row>
    <row r="215" spans="9:207" x14ac:dyDescent="0.2">
      <c r="I215" s="19"/>
      <c r="J215" s="34"/>
      <c r="K215" s="44">
        <f>F60</f>
        <v>47</v>
      </c>
      <c r="L215" s="45">
        <f>F47</f>
        <v>34</v>
      </c>
      <c r="M215" s="45">
        <f>F55</f>
        <v>42</v>
      </c>
      <c r="N215" s="45">
        <f>F35</f>
        <v>22</v>
      </c>
      <c r="O215" s="45">
        <f>F16</f>
        <v>3</v>
      </c>
      <c r="P215" s="45">
        <f>F30</f>
        <v>17</v>
      </c>
      <c r="Q215" s="45">
        <f>F94</f>
        <v>81</v>
      </c>
      <c r="R215" s="45">
        <f>F72</f>
        <v>59</v>
      </c>
      <c r="S215" s="46">
        <f>F77</f>
        <v>64</v>
      </c>
      <c r="T215" s="47">
        <f t="shared" si="208"/>
        <v>20049</v>
      </c>
      <c r="U215" s="2"/>
      <c r="V215" s="48" t="s">
        <v>16</v>
      </c>
      <c r="W215" s="49" t="s">
        <v>15</v>
      </c>
      <c r="X215" s="49" t="s">
        <v>14</v>
      </c>
      <c r="Y215" s="49" t="s">
        <v>11</v>
      </c>
      <c r="Z215" s="49" t="s">
        <v>12</v>
      </c>
      <c r="AA215" s="49" t="s">
        <v>17</v>
      </c>
      <c r="AB215" s="49" t="s">
        <v>13</v>
      </c>
      <c r="AC215" s="49" t="s">
        <v>18</v>
      </c>
      <c r="AD215" s="50" t="s">
        <v>19</v>
      </c>
      <c r="AE215" s="42"/>
      <c r="AF215" s="24"/>
      <c r="AH215" s="19"/>
      <c r="AI215" s="34"/>
      <c r="AJ215" s="44">
        <f>F66</f>
        <v>53</v>
      </c>
      <c r="AK215" s="45">
        <f>F43</f>
        <v>30</v>
      </c>
      <c r="AL215" s="45">
        <f>F53</f>
        <v>40</v>
      </c>
      <c r="AM215" s="45">
        <f>F37</f>
        <v>24</v>
      </c>
      <c r="AN215" s="45">
        <f>F20</f>
        <v>7</v>
      </c>
      <c r="AO215" s="45">
        <f>F24</f>
        <v>11</v>
      </c>
      <c r="AP215" s="45">
        <f>F86</f>
        <v>73</v>
      </c>
      <c r="AQ215" s="45">
        <f>F72</f>
        <v>59</v>
      </c>
      <c r="AR215" s="46">
        <f>F85</f>
        <v>72</v>
      </c>
      <c r="AS215" s="47">
        <f t="shared" si="209"/>
        <v>20049</v>
      </c>
      <c r="AT215" s="2"/>
      <c r="AU215" s="222" t="s">
        <v>38</v>
      </c>
      <c r="AV215" s="49" t="s">
        <v>93</v>
      </c>
      <c r="AW215" s="49" t="s">
        <v>82</v>
      </c>
      <c r="AX215" s="49" t="s">
        <v>22</v>
      </c>
      <c r="AY215" s="49" t="s">
        <v>37</v>
      </c>
      <c r="AZ215" s="49" t="s">
        <v>73</v>
      </c>
      <c r="BA215" s="49" t="s">
        <v>60</v>
      </c>
      <c r="BB215" s="49" t="s">
        <v>18</v>
      </c>
      <c r="BC215" s="50" t="s">
        <v>54</v>
      </c>
      <c r="BD215" s="42"/>
      <c r="BE215" s="24"/>
      <c r="BG215" s="19"/>
      <c r="BH215" s="34"/>
      <c r="BI215" s="44">
        <f>F62</f>
        <v>49</v>
      </c>
      <c r="BJ215" s="45">
        <f>F49</f>
        <v>36</v>
      </c>
      <c r="BK215" s="45">
        <f>F51</f>
        <v>38</v>
      </c>
      <c r="BL215" s="45">
        <f>F39</f>
        <v>26</v>
      </c>
      <c r="BM215" s="45">
        <f>F14</f>
        <v>1</v>
      </c>
      <c r="BN215" s="45">
        <f>F28</f>
        <v>15</v>
      </c>
      <c r="BO215" s="45">
        <f>F88</f>
        <v>75</v>
      </c>
      <c r="BP215" s="45">
        <f>F72</f>
        <v>59</v>
      </c>
      <c r="BQ215" s="46">
        <f>F83</f>
        <v>70</v>
      </c>
      <c r="BR215" s="47">
        <f t="shared" si="210"/>
        <v>20049</v>
      </c>
      <c r="BS215" s="2"/>
      <c r="BT215" s="222" t="s">
        <v>99</v>
      </c>
      <c r="BU215" s="49" t="s">
        <v>23</v>
      </c>
      <c r="BV215" s="49" t="s">
        <v>51</v>
      </c>
      <c r="BW215" s="49" t="s">
        <v>63</v>
      </c>
      <c r="BX215" s="49" t="s">
        <v>81</v>
      </c>
      <c r="BY215" s="49" t="s">
        <v>31</v>
      </c>
      <c r="BZ215" s="49" t="s">
        <v>68</v>
      </c>
      <c r="CA215" s="49" t="s">
        <v>18</v>
      </c>
      <c r="CB215" s="50" t="s">
        <v>43</v>
      </c>
      <c r="CC215" s="42"/>
      <c r="CD215" s="24"/>
      <c r="CF215" s="19"/>
      <c r="CG215" s="34"/>
      <c r="CH215" s="44">
        <f>F64</f>
        <v>51</v>
      </c>
      <c r="CI215" s="45">
        <f>F41</f>
        <v>28</v>
      </c>
      <c r="CJ215" s="45">
        <f>F57</f>
        <v>44</v>
      </c>
      <c r="CK215" s="45">
        <f>F33</f>
        <v>20</v>
      </c>
      <c r="CL215" s="45">
        <f>F22</f>
        <v>9</v>
      </c>
      <c r="CM215" s="45">
        <f>F26</f>
        <v>13</v>
      </c>
      <c r="CN215" s="45">
        <f>F92</f>
        <v>79</v>
      </c>
      <c r="CO215" s="45">
        <f>F72</f>
        <v>59</v>
      </c>
      <c r="CP215" s="46">
        <f>F79</f>
        <v>66</v>
      </c>
      <c r="CQ215" s="47">
        <f t="shared" si="211"/>
        <v>20049</v>
      </c>
      <c r="CR215" s="2"/>
      <c r="CS215" s="48" t="s">
        <v>66</v>
      </c>
      <c r="CT215" s="49" t="s">
        <v>75</v>
      </c>
      <c r="CU215" s="49" t="s">
        <v>98</v>
      </c>
      <c r="CV215" s="49" t="s">
        <v>36</v>
      </c>
      <c r="CW215" s="49" t="s">
        <v>45</v>
      </c>
      <c r="CX215" s="49" t="s">
        <v>57</v>
      </c>
      <c r="CY215" s="49" t="s">
        <v>86</v>
      </c>
      <c r="CZ215" s="49" t="s">
        <v>18</v>
      </c>
      <c r="DA215" s="50" t="s">
        <v>27</v>
      </c>
      <c r="DB215" s="42"/>
      <c r="DC215" s="24"/>
      <c r="DE215" s="19"/>
      <c r="DF215" s="34"/>
      <c r="DG215" s="44">
        <f>F60</f>
        <v>47</v>
      </c>
      <c r="DH215" s="45">
        <f>F49</f>
        <v>36</v>
      </c>
      <c r="DI215" s="45">
        <f>F53</f>
        <v>40</v>
      </c>
      <c r="DJ215" s="45">
        <f>F37</f>
        <v>24</v>
      </c>
      <c r="DK215" s="45">
        <f>F14</f>
        <v>1</v>
      </c>
      <c r="DL215" s="45">
        <f>F30</f>
        <v>17</v>
      </c>
      <c r="DM215" s="45">
        <f>F92</f>
        <v>79</v>
      </c>
      <c r="DN215" s="45">
        <f>F72</f>
        <v>59</v>
      </c>
      <c r="DO215" s="46">
        <f>F79</f>
        <v>66</v>
      </c>
      <c r="DP215" s="47">
        <f t="shared" si="212"/>
        <v>20049</v>
      </c>
      <c r="DQ215" s="2"/>
      <c r="DR215" s="48" t="s">
        <v>16</v>
      </c>
      <c r="DS215" s="49" t="s">
        <v>23</v>
      </c>
      <c r="DT215" s="49" t="s">
        <v>82</v>
      </c>
      <c r="DU215" s="49" t="s">
        <v>22</v>
      </c>
      <c r="DV215" s="49" t="s">
        <v>81</v>
      </c>
      <c r="DW215" s="49" t="s">
        <v>17</v>
      </c>
      <c r="DX215" s="49" t="s">
        <v>86</v>
      </c>
      <c r="DY215" s="49" t="s">
        <v>18</v>
      </c>
      <c r="DZ215" s="50" t="s">
        <v>27</v>
      </c>
      <c r="EA215" s="42"/>
      <c r="EB215" s="24"/>
      <c r="ED215" s="19"/>
      <c r="EE215" s="34"/>
      <c r="EF215" s="44">
        <f>F66</f>
        <v>53</v>
      </c>
      <c r="EG215" s="45">
        <f>F41</f>
        <v>28</v>
      </c>
      <c r="EH215" s="45">
        <f>F55</f>
        <v>42</v>
      </c>
      <c r="EI215" s="45">
        <f>F35</f>
        <v>22</v>
      </c>
      <c r="EJ215" s="45">
        <f>F22</f>
        <v>9</v>
      </c>
      <c r="EK215" s="45">
        <f>F24</f>
        <v>11</v>
      </c>
      <c r="EL215" s="45">
        <f>F88</f>
        <v>75</v>
      </c>
      <c r="EM215" s="45">
        <f>F72</f>
        <v>59</v>
      </c>
      <c r="EN215" s="46">
        <f>F83</f>
        <v>70</v>
      </c>
      <c r="EO215" s="47">
        <f t="shared" si="213"/>
        <v>20049</v>
      </c>
      <c r="EP215" s="2"/>
      <c r="EQ215" s="48" t="s">
        <v>38</v>
      </c>
      <c r="ER215" s="49" t="s">
        <v>75</v>
      </c>
      <c r="ES215" s="49" t="s">
        <v>14</v>
      </c>
      <c r="ET215" s="49" t="s">
        <v>11</v>
      </c>
      <c r="EU215" s="49" t="s">
        <v>45</v>
      </c>
      <c r="EV215" s="49" t="s">
        <v>73</v>
      </c>
      <c r="EW215" s="49" t="s">
        <v>68</v>
      </c>
      <c r="EX215" s="49" t="s">
        <v>18</v>
      </c>
      <c r="EY215" s="50" t="s">
        <v>43</v>
      </c>
      <c r="EZ215" s="42"/>
      <c r="FA215" s="24"/>
      <c r="FC215" s="19"/>
      <c r="FD215" s="34"/>
      <c r="FE215" s="44">
        <f>F62</f>
        <v>49</v>
      </c>
      <c r="FF215" s="45">
        <f>F43</f>
        <v>30</v>
      </c>
      <c r="FG215" s="45">
        <f>F57</f>
        <v>44</v>
      </c>
      <c r="FH215" s="45">
        <f>F33</f>
        <v>20</v>
      </c>
      <c r="FI215" s="45">
        <f>F20</f>
        <v>7</v>
      </c>
      <c r="FJ215" s="45">
        <f>F28</f>
        <v>15</v>
      </c>
      <c r="FK215" s="45">
        <f>F94</f>
        <v>81</v>
      </c>
      <c r="FL215" s="45">
        <f>F72</f>
        <v>59</v>
      </c>
      <c r="FM215" s="46">
        <f>F77</f>
        <v>64</v>
      </c>
      <c r="FN215" s="47">
        <f t="shared" si="214"/>
        <v>20049</v>
      </c>
      <c r="FO215" s="2"/>
      <c r="FP215" s="48" t="s">
        <v>99</v>
      </c>
      <c r="FQ215" s="49" t="s">
        <v>93</v>
      </c>
      <c r="FR215" s="49" t="s">
        <v>98</v>
      </c>
      <c r="FS215" s="49" t="s">
        <v>36</v>
      </c>
      <c r="FT215" s="49" t="s">
        <v>37</v>
      </c>
      <c r="FU215" s="49" t="s">
        <v>31</v>
      </c>
      <c r="FV215" s="49" t="s">
        <v>13</v>
      </c>
      <c r="FW215" s="49" t="s">
        <v>18</v>
      </c>
      <c r="FX215" s="50" t="s">
        <v>19</v>
      </c>
      <c r="FY215" s="42"/>
      <c r="FZ215" s="24"/>
      <c r="GB215" s="19"/>
      <c r="GC215" s="34"/>
      <c r="GD215" s="44">
        <f>F64</f>
        <v>51</v>
      </c>
      <c r="GE215" s="45">
        <f>F47</f>
        <v>34</v>
      </c>
      <c r="GF215" s="45">
        <f>F51</f>
        <v>38</v>
      </c>
      <c r="GG215" s="45">
        <f>F39</f>
        <v>26</v>
      </c>
      <c r="GH215" s="45">
        <f>F16</f>
        <v>3</v>
      </c>
      <c r="GI215" s="45">
        <f>F26</f>
        <v>13</v>
      </c>
      <c r="GJ215" s="45">
        <f>F86</f>
        <v>73</v>
      </c>
      <c r="GK215" s="45">
        <f>F72</f>
        <v>59</v>
      </c>
      <c r="GL215" s="46">
        <f>F85</f>
        <v>72</v>
      </c>
      <c r="GM215" s="47">
        <f t="shared" si="215"/>
        <v>20049</v>
      </c>
      <c r="GN215" s="2"/>
      <c r="GO215" s="48" t="s">
        <v>66</v>
      </c>
      <c r="GP215" s="49" t="s">
        <v>15</v>
      </c>
      <c r="GQ215" s="49" t="s">
        <v>51</v>
      </c>
      <c r="GR215" s="49" t="s">
        <v>63</v>
      </c>
      <c r="GS215" s="49" t="s">
        <v>12</v>
      </c>
      <c r="GT215" s="49" t="s">
        <v>57</v>
      </c>
      <c r="GU215" s="49" t="s">
        <v>60</v>
      </c>
      <c r="GV215" s="49" t="s">
        <v>18</v>
      </c>
      <c r="GW215" s="50" t="s">
        <v>54</v>
      </c>
      <c r="GX215" s="42"/>
      <c r="GY215" s="24"/>
    </row>
    <row r="216" spans="9:207" x14ac:dyDescent="0.2">
      <c r="I216" s="19"/>
      <c r="J216" s="34"/>
      <c r="K216" s="44">
        <f>F84</f>
        <v>71</v>
      </c>
      <c r="L216" s="45">
        <f>F89</f>
        <v>76</v>
      </c>
      <c r="M216" s="45">
        <f>F70</f>
        <v>57</v>
      </c>
      <c r="N216" s="45">
        <f>F50</f>
        <v>37</v>
      </c>
      <c r="O216" s="45">
        <f>F67</f>
        <v>54</v>
      </c>
      <c r="P216" s="45">
        <f>F45</f>
        <v>32</v>
      </c>
      <c r="Q216" s="45">
        <f>F28</f>
        <v>15</v>
      </c>
      <c r="R216" s="45">
        <f>F33</f>
        <v>20</v>
      </c>
      <c r="S216" s="46">
        <f>F20</f>
        <v>7</v>
      </c>
      <c r="T216" s="47">
        <f t="shared" si="208"/>
        <v>20049</v>
      </c>
      <c r="U216" s="2"/>
      <c r="V216" s="48" t="s">
        <v>32</v>
      </c>
      <c r="W216" s="49" t="s">
        <v>33</v>
      </c>
      <c r="X216" s="49" t="s">
        <v>34</v>
      </c>
      <c r="Y216" s="49" t="s">
        <v>29</v>
      </c>
      <c r="Z216" s="49" t="s">
        <v>30</v>
      </c>
      <c r="AA216" s="49" t="s">
        <v>35</v>
      </c>
      <c r="AB216" s="49" t="s">
        <v>31</v>
      </c>
      <c r="AC216" s="49" t="s">
        <v>36</v>
      </c>
      <c r="AD216" s="50" t="s">
        <v>37</v>
      </c>
      <c r="AE216" s="42"/>
      <c r="AF216" s="24"/>
      <c r="AH216" s="19"/>
      <c r="AI216" s="34"/>
      <c r="AJ216" s="44">
        <f>F78</f>
        <v>65</v>
      </c>
      <c r="AK216" s="45">
        <f>F91</f>
        <v>78</v>
      </c>
      <c r="AL216" s="45">
        <f>F74</f>
        <v>61</v>
      </c>
      <c r="AM216" s="45">
        <f>F58</f>
        <v>45</v>
      </c>
      <c r="AN216" s="45">
        <f>F59</f>
        <v>46</v>
      </c>
      <c r="AO216" s="45">
        <f>F45</f>
        <v>32</v>
      </c>
      <c r="AP216" s="45">
        <f>F26</f>
        <v>13</v>
      </c>
      <c r="AQ216" s="45">
        <f>F39</f>
        <v>26</v>
      </c>
      <c r="AR216" s="46">
        <f>F16</f>
        <v>3</v>
      </c>
      <c r="AS216" s="47">
        <f t="shared" si="209"/>
        <v>20049</v>
      </c>
      <c r="AT216" s="2"/>
      <c r="AU216" s="48" t="s">
        <v>85</v>
      </c>
      <c r="AV216" s="217" t="s">
        <v>41</v>
      </c>
      <c r="AW216" s="49" t="s">
        <v>91</v>
      </c>
      <c r="AX216" s="49" t="s">
        <v>76</v>
      </c>
      <c r="AY216" s="49" t="s">
        <v>25</v>
      </c>
      <c r="AZ216" s="49" t="s">
        <v>35</v>
      </c>
      <c r="BA216" s="49" t="s">
        <v>57</v>
      </c>
      <c r="BB216" s="49" t="s">
        <v>63</v>
      </c>
      <c r="BC216" s="50" t="s">
        <v>12</v>
      </c>
      <c r="BD216" s="42"/>
      <c r="BE216" s="24"/>
      <c r="BG216" s="19"/>
      <c r="BH216" s="34"/>
      <c r="BI216" s="44">
        <f>F82</f>
        <v>69</v>
      </c>
      <c r="BJ216" s="45">
        <f>F93</f>
        <v>80</v>
      </c>
      <c r="BK216" s="45">
        <f>F68</f>
        <v>55</v>
      </c>
      <c r="BL216" s="45">
        <f>F56</f>
        <v>43</v>
      </c>
      <c r="BM216" s="45">
        <f>F61</f>
        <v>48</v>
      </c>
      <c r="BN216" s="45">
        <f>F45</f>
        <v>32</v>
      </c>
      <c r="BO216" s="45">
        <f>F24</f>
        <v>11</v>
      </c>
      <c r="BP216" s="45">
        <f>F35</f>
        <v>22</v>
      </c>
      <c r="BQ216" s="46">
        <f>F22</f>
        <v>9</v>
      </c>
      <c r="BR216" s="47">
        <f t="shared" si="210"/>
        <v>20049</v>
      </c>
      <c r="BS216" s="2"/>
      <c r="BT216" s="48" t="s">
        <v>92</v>
      </c>
      <c r="BU216" s="217" t="s">
        <v>28</v>
      </c>
      <c r="BV216" s="49" t="s">
        <v>53</v>
      </c>
      <c r="BW216" s="49" t="s">
        <v>65</v>
      </c>
      <c r="BX216" s="49" t="s">
        <v>83</v>
      </c>
      <c r="BY216" s="49" t="s">
        <v>35</v>
      </c>
      <c r="BZ216" s="49" t="s">
        <v>73</v>
      </c>
      <c r="CA216" s="49" t="s">
        <v>11</v>
      </c>
      <c r="CB216" s="50" t="s">
        <v>45</v>
      </c>
      <c r="CC216" s="42"/>
      <c r="CD216" s="24"/>
      <c r="CF216" s="19"/>
      <c r="CG216" s="34"/>
      <c r="CH216" s="44">
        <f>F80</f>
        <v>67</v>
      </c>
      <c r="CI216" s="45">
        <f>F87</f>
        <v>74</v>
      </c>
      <c r="CJ216" s="45">
        <f>F76</f>
        <v>63</v>
      </c>
      <c r="CK216" s="45">
        <f>F52</f>
        <v>39</v>
      </c>
      <c r="CL216" s="45">
        <f>F65</f>
        <v>52</v>
      </c>
      <c r="CM216" s="45">
        <f>F45</f>
        <v>32</v>
      </c>
      <c r="CN216" s="45">
        <f>F30</f>
        <v>17</v>
      </c>
      <c r="CO216" s="45">
        <f>F37</f>
        <v>24</v>
      </c>
      <c r="CP216" s="46">
        <f>F14</f>
        <v>1</v>
      </c>
      <c r="CQ216" s="47">
        <f t="shared" si="211"/>
        <v>20049</v>
      </c>
      <c r="CR216" s="2"/>
      <c r="CS216" s="48" t="s">
        <v>70</v>
      </c>
      <c r="CT216" s="49" t="s">
        <v>97</v>
      </c>
      <c r="CU216" s="49" t="s">
        <v>61</v>
      </c>
      <c r="CV216" s="49" t="s">
        <v>40</v>
      </c>
      <c r="CW216" s="49" t="s">
        <v>56</v>
      </c>
      <c r="CX216" s="49" t="s">
        <v>35</v>
      </c>
      <c r="CY216" s="49" t="s">
        <v>17</v>
      </c>
      <c r="CZ216" s="49" t="s">
        <v>22</v>
      </c>
      <c r="DA216" s="50" t="s">
        <v>81</v>
      </c>
      <c r="DB216" s="42"/>
      <c r="DC216" s="24"/>
      <c r="DE216" s="19"/>
      <c r="DF216" s="34"/>
      <c r="DG216" s="44">
        <f>F84</f>
        <v>71</v>
      </c>
      <c r="DH216" s="45">
        <f>F91</f>
        <v>78</v>
      </c>
      <c r="DI216" s="45">
        <f>F68</f>
        <v>55</v>
      </c>
      <c r="DJ216" s="45">
        <f>F52</f>
        <v>39</v>
      </c>
      <c r="DK216" s="45">
        <f>F65</f>
        <v>52</v>
      </c>
      <c r="DL216" s="45">
        <f>F45</f>
        <v>32</v>
      </c>
      <c r="DM216" s="45">
        <f>F26</f>
        <v>13</v>
      </c>
      <c r="DN216" s="45">
        <f>F33</f>
        <v>20</v>
      </c>
      <c r="DO216" s="46">
        <f>F22</f>
        <v>9</v>
      </c>
      <c r="DP216" s="47">
        <f t="shared" si="212"/>
        <v>20049</v>
      </c>
      <c r="DQ216" s="2"/>
      <c r="DR216" s="48" t="s">
        <v>32</v>
      </c>
      <c r="DS216" s="49" t="s">
        <v>41</v>
      </c>
      <c r="DT216" s="49" t="s">
        <v>53</v>
      </c>
      <c r="DU216" s="49" t="s">
        <v>40</v>
      </c>
      <c r="DV216" s="49" t="s">
        <v>56</v>
      </c>
      <c r="DW216" s="49" t="s">
        <v>35</v>
      </c>
      <c r="DX216" s="49" t="s">
        <v>57</v>
      </c>
      <c r="DY216" s="49" t="s">
        <v>36</v>
      </c>
      <c r="DZ216" s="50" t="s">
        <v>45</v>
      </c>
      <c r="EA216" s="42"/>
      <c r="EB216" s="24"/>
      <c r="ED216" s="19"/>
      <c r="EE216" s="34"/>
      <c r="EF216" s="44">
        <f>F78</f>
        <v>65</v>
      </c>
      <c r="EG216" s="45">
        <f>F89</f>
        <v>76</v>
      </c>
      <c r="EH216" s="45">
        <f>F76</f>
        <v>63</v>
      </c>
      <c r="EI216" s="45">
        <f>F56</f>
        <v>43</v>
      </c>
      <c r="EJ216" s="45">
        <f>F61</f>
        <v>48</v>
      </c>
      <c r="EK216" s="45">
        <f>F45</f>
        <v>32</v>
      </c>
      <c r="EL216" s="45">
        <f>F28</f>
        <v>15</v>
      </c>
      <c r="EM216" s="45">
        <f>F39</f>
        <v>26</v>
      </c>
      <c r="EN216" s="46">
        <f>F14</f>
        <v>1</v>
      </c>
      <c r="EO216" s="47">
        <f t="shared" si="213"/>
        <v>20049</v>
      </c>
      <c r="EP216" s="2"/>
      <c r="EQ216" s="48" t="s">
        <v>85</v>
      </c>
      <c r="ER216" s="49" t="s">
        <v>33</v>
      </c>
      <c r="ES216" s="49" t="s">
        <v>61</v>
      </c>
      <c r="ET216" s="49" t="s">
        <v>65</v>
      </c>
      <c r="EU216" s="49" t="s">
        <v>83</v>
      </c>
      <c r="EV216" s="49" t="s">
        <v>35</v>
      </c>
      <c r="EW216" s="49" t="s">
        <v>31</v>
      </c>
      <c r="EX216" s="49" t="s">
        <v>63</v>
      </c>
      <c r="EY216" s="50" t="s">
        <v>81</v>
      </c>
      <c r="EZ216" s="42"/>
      <c r="FA216" s="24"/>
      <c r="FC216" s="19"/>
      <c r="FD216" s="34"/>
      <c r="FE216" s="44">
        <f>F82</f>
        <v>69</v>
      </c>
      <c r="FF216" s="45">
        <f>F87</f>
        <v>74</v>
      </c>
      <c r="FG216" s="45">
        <f>F74</f>
        <v>61</v>
      </c>
      <c r="FH216" s="45">
        <f>F50</f>
        <v>37</v>
      </c>
      <c r="FI216" s="45">
        <f>F67</f>
        <v>54</v>
      </c>
      <c r="FJ216" s="45">
        <f>F45</f>
        <v>32</v>
      </c>
      <c r="FK216" s="45">
        <f>F30</f>
        <v>17</v>
      </c>
      <c r="FL216" s="45">
        <f>F35</f>
        <v>22</v>
      </c>
      <c r="FM216" s="46">
        <f>F16</f>
        <v>3</v>
      </c>
      <c r="FN216" s="47">
        <f t="shared" si="214"/>
        <v>20049</v>
      </c>
      <c r="FO216" s="2"/>
      <c r="FP216" s="48" t="s">
        <v>92</v>
      </c>
      <c r="FQ216" s="49" t="s">
        <v>97</v>
      </c>
      <c r="FR216" s="49" t="s">
        <v>91</v>
      </c>
      <c r="FS216" s="49" t="s">
        <v>29</v>
      </c>
      <c r="FT216" s="49" t="s">
        <v>30</v>
      </c>
      <c r="FU216" s="49" t="s">
        <v>35</v>
      </c>
      <c r="FV216" s="49" t="s">
        <v>17</v>
      </c>
      <c r="FW216" s="49" t="s">
        <v>11</v>
      </c>
      <c r="FX216" s="50" t="s">
        <v>12</v>
      </c>
      <c r="FY216" s="42"/>
      <c r="FZ216" s="24"/>
      <c r="GB216" s="19"/>
      <c r="GC216" s="34"/>
      <c r="GD216" s="44">
        <f>F80</f>
        <v>67</v>
      </c>
      <c r="GE216" s="45">
        <f>F93</f>
        <v>80</v>
      </c>
      <c r="GF216" s="45">
        <f>F70</f>
        <v>57</v>
      </c>
      <c r="GG216" s="45">
        <f>F58</f>
        <v>45</v>
      </c>
      <c r="GH216" s="45">
        <f>F59</f>
        <v>46</v>
      </c>
      <c r="GI216" s="45">
        <f>F45</f>
        <v>32</v>
      </c>
      <c r="GJ216" s="45">
        <f>F24</f>
        <v>11</v>
      </c>
      <c r="GK216" s="45">
        <f>F37</f>
        <v>24</v>
      </c>
      <c r="GL216" s="46">
        <f>F20</f>
        <v>7</v>
      </c>
      <c r="GM216" s="47">
        <f t="shared" si="215"/>
        <v>20049</v>
      </c>
      <c r="GN216" s="2"/>
      <c r="GO216" s="48" t="s">
        <v>70</v>
      </c>
      <c r="GP216" s="49" t="s">
        <v>28</v>
      </c>
      <c r="GQ216" s="49" t="s">
        <v>34</v>
      </c>
      <c r="GR216" s="49" t="s">
        <v>76</v>
      </c>
      <c r="GS216" s="49" t="s">
        <v>25</v>
      </c>
      <c r="GT216" s="49" t="s">
        <v>35</v>
      </c>
      <c r="GU216" s="49" t="s">
        <v>73</v>
      </c>
      <c r="GV216" s="49" t="s">
        <v>22</v>
      </c>
      <c r="GW216" s="50" t="s">
        <v>37</v>
      </c>
      <c r="GX216" s="42"/>
      <c r="GY216" s="24"/>
    </row>
    <row r="217" spans="9:207" x14ac:dyDescent="0.2">
      <c r="I217" s="19"/>
      <c r="J217" s="34"/>
      <c r="K217" s="44">
        <f>F18</f>
        <v>5</v>
      </c>
      <c r="L217" s="45">
        <f>F23</f>
        <v>10</v>
      </c>
      <c r="M217" s="45">
        <f>F40</f>
        <v>27</v>
      </c>
      <c r="N217" s="45">
        <f>F74</f>
        <v>61</v>
      </c>
      <c r="O217" s="45">
        <f>F82</f>
        <v>69</v>
      </c>
      <c r="P217" s="45">
        <f>F87</f>
        <v>74</v>
      </c>
      <c r="Q217" s="45">
        <f>F43</f>
        <v>30</v>
      </c>
      <c r="R217" s="45">
        <f>F57</f>
        <v>44</v>
      </c>
      <c r="S217" s="46">
        <f>F62</f>
        <v>49</v>
      </c>
      <c r="T217" s="47">
        <f t="shared" si="208"/>
        <v>20049</v>
      </c>
      <c r="U217" s="2"/>
      <c r="V217" s="48" t="s">
        <v>94</v>
      </c>
      <c r="W217" s="49" t="s">
        <v>95</v>
      </c>
      <c r="X217" s="49" t="s">
        <v>96</v>
      </c>
      <c r="Y217" s="49" t="s">
        <v>91</v>
      </c>
      <c r="Z217" s="49" t="s">
        <v>92</v>
      </c>
      <c r="AA217" s="49" t="s">
        <v>97</v>
      </c>
      <c r="AB217" s="49" t="s">
        <v>93</v>
      </c>
      <c r="AC217" s="49" t="s">
        <v>98</v>
      </c>
      <c r="AD217" s="50" t="s">
        <v>99</v>
      </c>
      <c r="AE217" s="42"/>
      <c r="AF217" s="24"/>
      <c r="AH217" s="19"/>
      <c r="AI217" s="34"/>
      <c r="AJ217" s="44">
        <f>F18</f>
        <v>5</v>
      </c>
      <c r="AK217" s="45">
        <f>F31</f>
        <v>18</v>
      </c>
      <c r="AL217" s="45">
        <f>F32</f>
        <v>19</v>
      </c>
      <c r="AM217" s="45">
        <f>F70</f>
        <v>57</v>
      </c>
      <c r="AN217" s="45">
        <f>F80</f>
        <v>67</v>
      </c>
      <c r="AO217" s="45">
        <f>F93</f>
        <v>80</v>
      </c>
      <c r="AP217" s="45">
        <f>F47</f>
        <v>34</v>
      </c>
      <c r="AQ217" s="45">
        <f>F51</f>
        <v>38</v>
      </c>
      <c r="AR217" s="46">
        <f>F64</f>
        <v>51</v>
      </c>
      <c r="AS217" s="47">
        <f t="shared" si="209"/>
        <v>20049</v>
      </c>
      <c r="AT217" s="2"/>
      <c r="AU217" s="48" t="s">
        <v>94</v>
      </c>
      <c r="AV217" s="49" t="s">
        <v>79</v>
      </c>
      <c r="AW217" s="217" t="s">
        <v>44</v>
      </c>
      <c r="AX217" s="49" t="s">
        <v>34</v>
      </c>
      <c r="AY217" s="49" t="s">
        <v>70</v>
      </c>
      <c r="AZ217" s="49" t="s">
        <v>28</v>
      </c>
      <c r="BA217" s="49" t="s">
        <v>15</v>
      </c>
      <c r="BB217" s="49" t="s">
        <v>51</v>
      </c>
      <c r="BC217" s="50" t="s">
        <v>66</v>
      </c>
      <c r="BD217" s="42"/>
      <c r="BE217" s="24"/>
      <c r="BG217" s="19"/>
      <c r="BH217" s="34"/>
      <c r="BI217" s="44">
        <f>F18</f>
        <v>5</v>
      </c>
      <c r="BJ217" s="45">
        <f>F29</f>
        <v>16</v>
      </c>
      <c r="BK217" s="45">
        <f>F34</f>
        <v>21</v>
      </c>
      <c r="BL217" s="45">
        <f>F76</f>
        <v>63</v>
      </c>
      <c r="BM217" s="45">
        <f>F78</f>
        <v>65</v>
      </c>
      <c r="BN217" s="45">
        <f>F89</f>
        <v>76</v>
      </c>
      <c r="BO217" s="45">
        <f>F41</f>
        <v>28</v>
      </c>
      <c r="BP217" s="45">
        <f>F55</f>
        <v>42</v>
      </c>
      <c r="BQ217" s="46">
        <f>F66</f>
        <v>53</v>
      </c>
      <c r="BR217" s="47">
        <f t="shared" si="210"/>
        <v>20049</v>
      </c>
      <c r="BS217" s="2"/>
      <c r="BT217" s="48" t="s">
        <v>94</v>
      </c>
      <c r="BU217" s="49" t="s">
        <v>21</v>
      </c>
      <c r="BV217" s="217" t="s">
        <v>58</v>
      </c>
      <c r="BW217" s="49" t="s">
        <v>61</v>
      </c>
      <c r="BX217" s="49" t="s">
        <v>85</v>
      </c>
      <c r="BY217" s="49" t="s">
        <v>33</v>
      </c>
      <c r="BZ217" s="49" t="s">
        <v>75</v>
      </c>
      <c r="CA217" s="49" t="s">
        <v>14</v>
      </c>
      <c r="CB217" s="50" t="s">
        <v>38</v>
      </c>
      <c r="CC217" s="42"/>
      <c r="CD217" s="24"/>
      <c r="CF217" s="19"/>
      <c r="CG217" s="34"/>
      <c r="CH217" s="44">
        <f>F18</f>
        <v>5</v>
      </c>
      <c r="CI217" s="45">
        <f>F25</f>
        <v>12</v>
      </c>
      <c r="CJ217" s="45">
        <f>F38</f>
        <v>25</v>
      </c>
      <c r="CK217" s="45">
        <f>F68</f>
        <v>55</v>
      </c>
      <c r="CL217" s="45">
        <f>F84</f>
        <v>71</v>
      </c>
      <c r="CM217" s="45">
        <f>F91</f>
        <v>78</v>
      </c>
      <c r="CN217" s="45">
        <f>F49</f>
        <v>36</v>
      </c>
      <c r="CO217" s="45">
        <f>F53</f>
        <v>40</v>
      </c>
      <c r="CP217" s="46">
        <f>F60</f>
        <v>47</v>
      </c>
      <c r="CQ217" s="47">
        <f t="shared" si="211"/>
        <v>20049</v>
      </c>
      <c r="CR217" s="2"/>
      <c r="CS217" s="48" t="s">
        <v>94</v>
      </c>
      <c r="CT217" s="49" t="s">
        <v>62</v>
      </c>
      <c r="CU217" s="49" t="s">
        <v>71</v>
      </c>
      <c r="CV217" s="49" t="s">
        <v>53</v>
      </c>
      <c r="CW217" s="49" t="s">
        <v>32</v>
      </c>
      <c r="CX217" s="49" t="s">
        <v>41</v>
      </c>
      <c r="CY217" s="49" t="s">
        <v>23</v>
      </c>
      <c r="CZ217" s="49" t="s">
        <v>82</v>
      </c>
      <c r="DA217" s="50" t="s">
        <v>16</v>
      </c>
      <c r="DB217" s="42"/>
      <c r="DC217" s="24"/>
      <c r="DE217" s="19"/>
      <c r="DF217" s="34"/>
      <c r="DG217" s="44">
        <f>F18</f>
        <v>5</v>
      </c>
      <c r="DH217" s="45">
        <f>F25</f>
        <v>12</v>
      </c>
      <c r="DI217" s="45">
        <f>F38</f>
        <v>25</v>
      </c>
      <c r="DJ217" s="45">
        <f>F76</f>
        <v>63</v>
      </c>
      <c r="DK217" s="45">
        <f>F80</f>
        <v>67</v>
      </c>
      <c r="DL217" s="45">
        <f>F87</f>
        <v>74</v>
      </c>
      <c r="DM217" s="45">
        <f>F41</f>
        <v>28</v>
      </c>
      <c r="DN217" s="45">
        <f>F57</f>
        <v>44</v>
      </c>
      <c r="DO217" s="46">
        <f>F64</f>
        <v>51</v>
      </c>
      <c r="DP217" s="47">
        <f t="shared" si="212"/>
        <v>20049</v>
      </c>
      <c r="DQ217" s="2"/>
      <c r="DR217" s="48" t="s">
        <v>94</v>
      </c>
      <c r="DS217" s="49" t="s">
        <v>62</v>
      </c>
      <c r="DT217" s="49" t="s">
        <v>71</v>
      </c>
      <c r="DU217" s="49" t="s">
        <v>61</v>
      </c>
      <c r="DV217" s="49" t="s">
        <v>70</v>
      </c>
      <c r="DW217" s="49" t="s">
        <v>97</v>
      </c>
      <c r="DX217" s="49" t="s">
        <v>75</v>
      </c>
      <c r="DY217" s="49" t="s">
        <v>98</v>
      </c>
      <c r="DZ217" s="50" t="s">
        <v>66</v>
      </c>
      <c r="EA217" s="42"/>
      <c r="EB217" s="24"/>
      <c r="ED217" s="19"/>
      <c r="EE217" s="34"/>
      <c r="EF217" s="44">
        <f>F18</f>
        <v>5</v>
      </c>
      <c r="EG217" s="45">
        <f>F29</f>
        <v>16</v>
      </c>
      <c r="EH217" s="45">
        <f>F34</f>
        <v>21</v>
      </c>
      <c r="EI217" s="45">
        <f>F68</f>
        <v>55</v>
      </c>
      <c r="EJ217" s="45">
        <f>F82</f>
        <v>69</v>
      </c>
      <c r="EK217" s="45">
        <f>F93</f>
        <v>80</v>
      </c>
      <c r="EL217" s="45">
        <f>F49</f>
        <v>36</v>
      </c>
      <c r="EM217" s="45">
        <f>F51</f>
        <v>38</v>
      </c>
      <c r="EN217" s="46">
        <f>F62</f>
        <v>49</v>
      </c>
      <c r="EO217" s="47">
        <f t="shared" si="213"/>
        <v>20049</v>
      </c>
      <c r="EP217" s="2"/>
      <c r="EQ217" s="48" t="s">
        <v>94</v>
      </c>
      <c r="ER217" s="49" t="s">
        <v>21</v>
      </c>
      <c r="ES217" s="49" t="s">
        <v>58</v>
      </c>
      <c r="ET217" s="49" t="s">
        <v>53</v>
      </c>
      <c r="EU217" s="49" t="s">
        <v>92</v>
      </c>
      <c r="EV217" s="49" t="s">
        <v>28</v>
      </c>
      <c r="EW217" s="49" t="s">
        <v>23</v>
      </c>
      <c r="EX217" s="49" t="s">
        <v>51</v>
      </c>
      <c r="EY217" s="50" t="s">
        <v>99</v>
      </c>
      <c r="EZ217" s="42"/>
      <c r="FA217" s="24"/>
      <c r="FC217" s="19"/>
      <c r="FD217" s="34"/>
      <c r="FE217" s="44">
        <f>F18</f>
        <v>5</v>
      </c>
      <c r="FF217" s="45">
        <f>F23</f>
        <v>10</v>
      </c>
      <c r="FG217" s="45">
        <f>F40</f>
        <v>27</v>
      </c>
      <c r="FH217" s="45">
        <f>F70</f>
        <v>57</v>
      </c>
      <c r="FI217" s="45">
        <f>F84</f>
        <v>71</v>
      </c>
      <c r="FJ217" s="45">
        <f>F89</f>
        <v>76</v>
      </c>
      <c r="FK217" s="45">
        <f>F47</f>
        <v>34</v>
      </c>
      <c r="FL217" s="45">
        <f>F55</f>
        <v>42</v>
      </c>
      <c r="FM217" s="46">
        <f>F60</f>
        <v>47</v>
      </c>
      <c r="FN217" s="47">
        <f t="shared" si="214"/>
        <v>20049</v>
      </c>
      <c r="FO217" s="2"/>
      <c r="FP217" s="48" t="s">
        <v>94</v>
      </c>
      <c r="FQ217" s="49" t="s">
        <v>95</v>
      </c>
      <c r="FR217" s="49" t="s">
        <v>96</v>
      </c>
      <c r="FS217" s="49" t="s">
        <v>34</v>
      </c>
      <c r="FT217" s="49" t="s">
        <v>32</v>
      </c>
      <c r="FU217" s="49" t="s">
        <v>33</v>
      </c>
      <c r="FV217" s="49" t="s">
        <v>15</v>
      </c>
      <c r="FW217" s="49" t="s">
        <v>14</v>
      </c>
      <c r="FX217" s="50" t="s">
        <v>16</v>
      </c>
      <c r="FY217" s="42"/>
      <c r="FZ217" s="24"/>
      <c r="GB217" s="19"/>
      <c r="GC217" s="34"/>
      <c r="GD217" s="44">
        <f>F18</f>
        <v>5</v>
      </c>
      <c r="GE217" s="45">
        <f>F31</f>
        <v>18</v>
      </c>
      <c r="GF217" s="45">
        <f>F32</f>
        <v>19</v>
      </c>
      <c r="GG217" s="45">
        <f>F74</f>
        <v>61</v>
      </c>
      <c r="GH217" s="45">
        <f>F78</f>
        <v>65</v>
      </c>
      <c r="GI217" s="45">
        <f>F91</f>
        <v>78</v>
      </c>
      <c r="GJ217" s="45">
        <f>F43</f>
        <v>30</v>
      </c>
      <c r="GK217" s="45">
        <f>F53</f>
        <v>40</v>
      </c>
      <c r="GL217" s="46">
        <f>F66</f>
        <v>53</v>
      </c>
      <c r="GM217" s="47">
        <f t="shared" si="215"/>
        <v>20049</v>
      </c>
      <c r="GN217" s="2"/>
      <c r="GO217" s="48" t="s">
        <v>94</v>
      </c>
      <c r="GP217" s="49" t="s">
        <v>79</v>
      </c>
      <c r="GQ217" s="49" t="s">
        <v>44</v>
      </c>
      <c r="GR217" s="49" t="s">
        <v>91</v>
      </c>
      <c r="GS217" s="49" t="s">
        <v>85</v>
      </c>
      <c r="GT217" s="49" t="s">
        <v>41</v>
      </c>
      <c r="GU217" s="49" t="s">
        <v>93</v>
      </c>
      <c r="GV217" s="49" t="s">
        <v>82</v>
      </c>
      <c r="GW217" s="50" t="s">
        <v>38</v>
      </c>
      <c r="GX217" s="42"/>
      <c r="GY217" s="24"/>
    </row>
    <row r="218" spans="9:207" x14ac:dyDescent="0.2">
      <c r="I218" s="19"/>
      <c r="J218" s="34"/>
      <c r="K218" s="44">
        <f>F68</f>
        <v>55</v>
      </c>
      <c r="L218" s="45">
        <f>F85</f>
        <v>72</v>
      </c>
      <c r="M218" s="45">
        <f>F90</f>
        <v>77</v>
      </c>
      <c r="N218" s="45">
        <f>F46</f>
        <v>33</v>
      </c>
      <c r="O218" s="45">
        <f>F51</f>
        <v>38</v>
      </c>
      <c r="P218" s="45">
        <f>F65</f>
        <v>52</v>
      </c>
      <c r="Q218" s="45">
        <f>F21</f>
        <v>8</v>
      </c>
      <c r="R218" s="45">
        <f>F26</f>
        <v>13</v>
      </c>
      <c r="S218" s="46">
        <f>F34</f>
        <v>21</v>
      </c>
      <c r="T218" s="47">
        <f t="shared" si="208"/>
        <v>20049</v>
      </c>
      <c r="U218" s="2"/>
      <c r="V218" s="48" t="s">
        <v>53</v>
      </c>
      <c r="W218" s="49" t="s">
        <v>54</v>
      </c>
      <c r="X218" s="49" t="s">
        <v>55</v>
      </c>
      <c r="Y218" s="49" t="s">
        <v>50</v>
      </c>
      <c r="Z218" s="49" t="s">
        <v>51</v>
      </c>
      <c r="AA218" s="49" t="s">
        <v>56</v>
      </c>
      <c r="AB218" s="49" t="s">
        <v>52</v>
      </c>
      <c r="AC218" s="49" t="s">
        <v>57</v>
      </c>
      <c r="AD218" s="50" t="s">
        <v>58</v>
      </c>
      <c r="AE218" s="42"/>
      <c r="AF218" s="24"/>
      <c r="AH218" s="19"/>
      <c r="AI218" s="34"/>
      <c r="AJ218" s="44">
        <f>F76</f>
        <v>63</v>
      </c>
      <c r="AK218" s="45">
        <f>F77</f>
        <v>64</v>
      </c>
      <c r="AL218" s="45">
        <f>F90</f>
        <v>77</v>
      </c>
      <c r="AM218" s="45">
        <f>F44</f>
        <v>31</v>
      </c>
      <c r="AN218" s="45">
        <f>F57</f>
        <v>44</v>
      </c>
      <c r="AO218" s="45">
        <f>F61</f>
        <v>48</v>
      </c>
      <c r="AP218" s="45">
        <f>F15</f>
        <v>2</v>
      </c>
      <c r="AQ218" s="45">
        <f>F28</f>
        <v>15</v>
      </c>
      <c r="AR218" s="46">
        <f>F38</f>
        <v>25</v>
      </c>
      <c r="AS218" s="47">
        <f t="shared" si="209"/>
        <v>20049</v>
      </c>
      <c r="AT218" s="2"/>
      <c r="AU218" s="48" t="s">
        <v>61</v>
      </c>
      <c r="AV218" s="49" t="s">
        <v>19</v>
      </c>
      <c r="AW218" s="49" t="s">
        <v>55</v>
      </c>
      <c r="AX218" s="217" t="s">
        <v>39</v>
      </c>
      <c r="AY218" s="49" t="s">
        <v>98</v>
      </c>
      <c r="AZ218" s="49" t="s">
        <v>83</v>
      </c>
      <c r="BA218" s="49" t="s">
        <v>20</v>
      </c>
      <c r="BB218" s="49" t="s">
        <v>31</v>
      </c>
      <c r="BC218" s="50" t="s">
        <v>71</v>
      </c>
      <c r="BD218" s="42"/>
      <c r="BE218" s="24"/>
      <c r="BG218" s="19"/>
      <c r="BH218" s="34"/>
      <c r="BI218" s="44">
        <f>F74</f>
        <v>61</v>
      </c>
      <c r="BJ218" s="45">
        <f>F79</f>
        <v>66</v>
      </c>
      <c r="BK218" s="45">
        <f>F90</f>
        <v>77</v>
      </c>
      <c r="BL218" s="45">
        <f>F42</f>
        <v>29</v>
      </c>
      <c r="BM218" s="45">
        <f>F53</f>
        <v>40</v>
      </c>
      <c r="BN218" s="45">
        <f>F67</f>
        <v>54</v>
      </c>
      <c r="BO218" s="45">
        <f>F19</f>
        <v>6</v>
      </c>
      <c r="BP218" s="45">
        <f>F30</f>
        <v>17</v>
      </c>
      <c r="BQ218" s="46">
        <f>F32</f>
        <v>19</v>
      </c>
      <c r="BR218" s="47">
        <f t="shared" si="210"/>
        <v>20049</v>
      </c>
      <c r="BS218" s="2"/>
      <c r="BT218" s="48" t="s">
        <v>91</v>
      </c>
      <c r="BU218" s="49" t="s">
        <v>27</v>
      </c>
      <c r="BV218" s="49" t="s">
        <v>55</v>
      </c>
      <c r="BW218" s="217" t="s">
        <v>67</v>
      </c>
      <c r="BX218" s="49" t="s">
        <v>82</v>
      </c>
      <c r="BY218" s="49" t="s">
        <v>30</v>
      </c>
      <c r="BZ218" s="49" t="s">
        <v>72</v>
      </c>
      <c r="CA218" s="49" t="s">
        <v>17</v>
      </c>
      <c r="CB218" s="50" t="s">
        <v>44</v>
      </c>
      <c r="CC218" s="42"/>
      <c r="CD218" s="24"/>
      <c r="CF218" s="19"/>
      <c r="CG218" s="34"/>
      <c r="CH218" s="44">
        <f>F70</f>
        <v>57</v>
      </c>
      <c r="CI218" s="45">
        <f>F83</f>
        <v>70</v>
      </c>
      <c r="CJ218" s="45">
        <f>F90</f>
        <v>77</v>
      </c>
      <c r="CK218" s="45">
        <f>F48</f>
        <v>35</v>
      </c>
      <c r="CL218" s="45">
        <f>F55</f>
        <v>42</v>
      </c>
      <c r="CM218" s="45">
        <f>F59</f>
        <v>46</v>
      </c>
      <c r="CN218" s="45">
        <f>F17</f>
        <v>4</v>
      </c>
      <c r="CO218" s="45">
        <f>F24</f>
        <v>11</v>
      </c>
      <c r="CP218" s="46">
        <f>F40</f>
        <v>27</v>
      </c>
      <c r="CQ218" s="47">
        <f t="shared" si="211"/>
        <v>20049</v>
      </c>
      <c r="CR218" s="2"/>
      <c r="CS218" s="48" t="s">
        <v>34</v>
      </c>
      <c r="CT218" s="49" t="s">
        <v>43</v>
      </c>
      <c r="CU218" s="49" t="s">
        <v>55</v>
      </c>
      <c r="CV218" s="49" t="s">
        <v>84</v>
      </c>
      <c r="CW218" s="49" t="s">
        <v>14</v>
      </c>
      <c r="CX218" s="49" t="s">
        <v>25</v>
      </c>
      <c r="CY218" s="49" t="s">
        <v>64</v>
      </c>
      <c r="CZ218" s="49" t="s">
        <v>73</v>
      </c>
      <c r="DA218" s="50" t="s">
        <v>96</v>
      </c>
      <c r="DB218" s="42"/>
      <c r="DC218" s="24"/>
      <c r="DE218" s="19"/>
      <c r="DF218" s="34"/>
      <c r="DG218" s="44">
        <f>F70</f>
        <v>57</v>
      </c>
      <c r="DH218" s="45">
        <f>F83</f>
        <v>70</v>
      </c>
      <c r="DI218" s="45">
        <f>F90</f>
        <v>77</v>
      </c>
      <c r="DJ218" s="45">
        <f>F44</f>
        <v>31</v>
      </c>
      <c r="DK218" s="45">
        <f>F51</f>
        <v>38</v>
      </c>
      <c r="DL218" s="45">
        <f>F67</f>
        <v>54</v>
      </c>
      <c r="DM218" s="45">
        <f>F21</f>
        <v>8</v>
      </c>
      <c r="DN218" s="45">
        <f>F28</f>
        <v>15</v>
      </c>
      <c r="DO218" s="46">
        <f>F32</f>
        <v>19</v>
      </c>
      <c r="DP218" s="47">
        <f t="shared" si="212"/>
        <v>20049</v>
      </c>
      <c r="DQ218" s="2"/>
      <c r="DR218" s="48" t="s">
        <v>34</v>
      </c>
      <c r="DS218" s="49" t="s">
        <v>43</v>
      </c>
      <c r="DT218" s="49" t="s">
        <v>55</v>
      </c>
      <c r="DU218" s="49" t="s">
        <v>39</v>
      </c>
      <c r="DV218" s="49" t="s">
        <v>51</v>
      </c>
      <c r="DW218" s="49" t="s">
        <v>30</v>
      </c>
      <c r="DX218" s="49" t="s">
        <v>52</v>
      </c>
      <c r="DY218" s="49" t="s">
        <v>31</v>
      </c>
      <c r="DZ218" s="50" t="s">
        <v>44</v>
      </c>
      <c r="EA218" s="42"/>
      <c r="EB218" s="24"/>
      <c r="ED218" s="19"/>
      <c r="EE218" s="34"/>
      <c r="EF218" s="44">
        <f>F74</f>
        <v>61</v>
      </c>
      <c r="EG218" s="45">
        <f>F79</f>
        <v>66</v>
      </c>
      <c r="EH218" s="45">
        <f>F90</f>
        <v>77</v>
      </c>
      <c r="EI218" s="45">
        <f>F46</f>
        <v>33</v>
      </c>
      <c r="EJ218" s="45">
        <f>F57</f>
        <v>44</v>
      </c>
      <c r="EK218" s="45">
        <f>F59</f>
        <v>46</v>
      </c>
      <c r="EL218" s="45">
        <f>F15</f>
        <v>2</v>
      </c>
      <c r="EM218" s="45">
        <f>F26</f>
        <v>13</v>
      </c>
      <c r="EN218" s="46">
        <f>F40</f>
        <v>27</v>
      </c>
      <c r="EO218" s="47">
        <f t="shared" si="213"/>
        <v>20049</v>
      </c>
      <c r="EP218" s="2"/>
      <c r="EQ218" s="48" t="s">
        <v>91</v>
      </c>
      <c r="ER218" s="49" t="s">
        <v>27</v>
      </c>
      <c r="ES218" s="49" t="s">
        <v>55</v>
      </c>
      <c r="ET218" s="49" t="s">
        <v>50</v>
      </c>
      <c r="EU218" s="49" t="s">
        <v>98</v>
      </c>
      <c r="EV218" s="49" t="s">
        <v>25</v>
      </c>
      <c r="EW218" s="49" t="s">
        <v>20</v>
      </c>
      <c r="EX218" s="49" t="s">
        <v>57</v>
      </c>
      <c r="EY218" s="50" t="s">
        <v>96</v>
      </c>
      <c r="EZ218" s="42"/>
      <c r="FA218" s="24"/>
      <c r="FC218" s="19"/>
      <c r="FD218" s="34"/>
      <c r="FE218" s="44">
        <f>F68</f>
        <v>55</v>
      </c>
      <c r="FF218" s="45">
        <f>F85</f>
        <v>72</v>
      </c>
      <c r="FG218" s="45">
        <f>F90</f>
        <v>77</v>
      </c>
      <c r="FH218" s="45">
        <f>F48</f>
        <v>35</v>
      </c>
      <c r="FI218" s="45">
        <f>F53</f>
        <v>40</v>
      </c>
      <c r="FJ218" s="45">
        <f>F61</f>
        <v>48</v>
      </c>
      <c r="FK218" s="45">
        <f>F19</f>
        <v>6</v>
      </c>
      <c r="FL218" s="45">
        <f>F24</f>
        <v>11</v>
      </c>
      <c r="FM218" s="46">
        <f>F38</f>
        <v>25</v>
      </c>
      <c r="FN218" s="47">
        <f t="shared" si="214"/>
        <v>20049</v>
      </c>
      <c r="FO218" s="2"/>
      <c r="FP218" s="48" t="s">
        <v>53</v>
      </c>
      <c r="FQ218" s="49" t="s">
        <v>54</v>
      </c>
      <c r="FR218" s="49" t="s">
        <v>55</v>
      </c>
      <c r="FS218" s="49" t="s">
        <v>84</v>
      </c>
      <c r="FT218" s="49" t="s">
        <v>82</v>
      </c>
      <c r="FU218" s="49" t="s">
        <v>83</v>
      </c>
      <c r="FV218" s="49" t="s">
        <v>72</v>
      </c>
      <c r="FW218" s="49" t="s">
        <v>73</v>
      </c>
      <c r="FX218" s="50" t="s">
        <v>71</v>
      </c>
      <c r="FY218" s="42"/>
      <c r="FZ218" s="24"/>
      <c r="GB218" s="19"/>
      <c r="GC218" s="34"/>
      <c r="GD218" s="44">
        <f>F76</f>
        <v>63</v>
      </c>
      <c r="GE218" s="45">
        <f>F77</f>
        <v>64</v>
      </c>
      <c r="GF218" s="45">
        <f>F90</f>
        <v>77</v>
      </c>
      <c r="GG218" s="45">
        <f>F42</f>
        <v>29</v>
      </c>
      <c r="GH218" s="45">
        <f>F55</f>
        <v>42</v>
      </c>
      <c r="GI218" s="45">
        <f>F65</f>
        <v>52</v>
      </c>
      <c r="GJ218" s="45">
        <f>F17</f>
        <v>4</v>
      </c>
      <c r="GK218" s="45">
        <f>F30</f>
        <v>17</v>
      </c>
      <c r="GL218" s="46">
        <f>F34</f>
        <v>21</v>
      </c>
      <c r="GM218" s="47">
        <f t="shared" si="215"/>
        <v>20049</v>
      </c>
      <c r="GN218" s="2"/>
      <c r="GO218" s="48" t="s">
        <v>61</v>
      </c>
      <c r="GP218" s="49" t="s">
        <v>19</v>
      </c>
      <c r="GQ218" s="49" t="s">
        <v>55</v>
      </c>
      <c r="GR218" s="49" t="s">
        <v>67</v>
      </c>
      <c r="GS218" s="49" t="s">
        <v>14</v>
      </c>
      <c r="GT218" s="49" t="s">
        <v>56</v>
      </c>
      <c r="GU218" s="49" t="s">
        <v>64</v>
      </c>
      <c r="GV218" s="49" t="s">
        <v>17</v>
      </c>
      <c r="GW218" s="50" t="s">
        <v>58</v>
      </c>
      <c r="GX218" s="42"/>
      <c r="GY218" s="24"/>
    </row>
    <row r="219" spans="9:207" x14ac:dyDescent="0.2">
      <c r="I219" s="19"/>
      <c r="J219" s="34"/>
      <c r="K219" s="44">
        <f>F38</f>
        <v>25</v>
      </c>
      <c r="L219" s="45">
        <f>F19</f>
        <v>6</v>
      </c>
      <c r="M219" s="45">
        <f>F24</f>
        <v>11</v>
      </c>
      <c r="N219" s="45">
        <f>F88</f>
        <v>75</v>
      </c>
      <c r="O219" s="45">
        <f>F75</f>
        <v>62</v>
      </c>
      <c r="P219" s="45">
        <f>F80</f>
        <v>67</v>
      </c>
      <c r="Q219" s="45">
        <f>F63</f>
        <v>50</v>
      </c>
      <c r="R219" s="45">
        <f>F41</f>
        <v>28</v>
      </c>
      <c r="S219" s="46">
        <f>F58</f>
        <v>45</v>
      </c>
      <c r="T219" s="47">
        <f t="shared" si="208"/>
        <v>20049</v>
      </c>
      <c r="U219" s="2"/>
      <c r="V219" s="48" t="s">
        <v>71</v>
      </c>
      <c r="W219" s="49" t="s">
        <v>72</v>
      </c>
      <c r="X219" s="49" t="s">
        <v>73</v>
      </c>
      <c r="Y219" s="49" t="s">
        <v>68</v>
      </c>
      <c r="Z219" s="49" t="s">
        <v>69</v>
      </c>
      <c r="AA219" s="49" t="s">
        <v>70</v>
      </c>
      <c r="AB219" s="49" t="s">
        <v>74</v>
      </c>
      <c r="AC219" s="49" t="s">
        <v>75</v>
      </c>
      <c r="AD219" s="50" t="s">
        <v>76</v>
      </c>
      <c r="AE219" s="42"/>
      <c r="AF219" s="24"/>
      <c r="AH219" s="19"/>
      <c r="AI219" s="34"/>
      <c r="AJ219" s="44">
        <f>F34</f>
        <v>21</v>
      </c>
      <c r="AK219" s="45">
        <f>F17</f>
        <v>4</v>
      </c>
      <c r="AL219" s="45">
        <f>F30</f>
        <v>17</v>
      </c>
      <c r="AM219" s="45">
        <f>F92</f>
        <v>79</v>
      </c>
      <c r="AN219" s="45">
        <f>F69</f>
        <v>56</v>
      </c>
      <c r="AO219" s="45">
        <f>F82</f>
        <v>69</v>
      </c>
      <c r="AP219" s="45">
        <f>F63</f>
        <v>50</v>
      </c>
      <c r="AQ219" s="45">
        <f>F49</f>
        <v>36</v>
      </c>
      <c r="AR219" s="46">
        <f>F50</f>
        <v>37</v>
      </c>
      <c r="AS219" s="47">
        <f t="shared" si="209"/>
        <v>20049</v>
      </c>
      <c r="AT219" s="2"/>
      <c r="AU219" s="48" t="s">
        <v>58</v>
      </c>
      <c r="AV219" s="49" t="s">
        <v>64</v>
      </c>
      <c r="AW219" s="49" t="s">
        <v>17</v>
      </c>
      <c r="AX219" s="49" t="s">
        <v>86</v>
      </c>
      <c r="AY219" s="217" t="s">
        <v>42</v>
      </c>
      <c r="AZ219" s="49" t="s">
        <v>92</v>
      </c>
      <c r="BA219" s="49" t="s">
        <v>74</v>
      </c>
      <c r="BB219" s="49" t="s">
        <v>23</v>
      </c>
      <c r="BC219" s="50" t="s">
        <v>29</v>
      </c>
      <c r="BD219" s="42"/>
      <c r="BE219" s="24"/>
      <c r="BG219" s="19"/>
      <c r="BH219" s="34"/>
      <c r="BI219" s="44">
        <f>F40</f>
        <v>27</v>
      </c>
      <c r="BJ219" s="45">
        <f>F15</f>
        <v>2</v>
      </c>
      <c r="BK219" s="45">
        <f>F26</f>
        <v>13</v>
      </c>
      <c r="BL219" s="45">
        <f>F86</f>
        <v>73</v>
      </c>
      <c r="BM219" s="45">
        <f>F73</f>
        <v>60</v>
      </c>
      <c r="BN219" s="45">
        <f>F84</f>
        <v>71</v>
      </c>
      <c r="BO219" s="45">
        <f>F63</f>
        <v>50</v>
      </c>
      <c r="BP219" s="45">
        <f>F47</f>
        <v>34</v>
      </c>
      <c r="BQ219" s="46">
        <f>F52</f>
        <v>39</v>
      </c>
      <c r="BR219" s="47">
        <f t="shared" si="210"/>
        <v>20049</v>
      </c>
      <c r="BS219" s="2"/>
      <c r="BT219" s="48" t="s">
        <v>96</v>
      </c>
      <c r="BU219" s="49" t="s">
        <v>20</v>
      </c>
      <c r="BV219" s="49" t="s">
        <v>57</v>
      </c>
      <c r="BW219" s="49" t="s">
        <v>60</v>
      </c>
      <c r="BX219" s="217" t="s">
        <v>87</v>
      </c>
      <c r="BY219" s="49" t="s">
        <v>32</v>
      </c>
      <c r="BZ219" s="49" t="s">
        <v>74</v>
      </c>
      <c r="CA219" s="49" t="s">
        <v>15</v>
      </c>
      <c r="CB219" s="50" t="s">
        <v>40</v>
      </c>
      <c r="CC219" s="42"/>
      <c r="CD219" s="24"/>
      <c r="CF219" s="19"/>
      <c r="CG219" s="34"/>
      <c r="CH219" s="44">
        <f>F32</f>
        <v>19</v>
      </c>
      <c r="CI219" s="45">
        <f>F21</f>
        <v>8</v>
      </c>
      <c r="CJ219" s="45">
        <f>F28</f>
        <v>15</v>
      </c>
      <c r="CK219" s="45">
        <f>F94</f>
        <v>81</v>
      </c>
      <c r="CL219" s="45">
        <f>F71</f>
        <v>58</v>
      </c>
      <c r="CM219" s="45">
        <f>F78</f>
        <v>65</v>
      </c>
      <c r="CN219" s="45">
        <f>F63</f>
        <v>50</v>
      </c>
      <c r="CO219" s="45">
        <f>F43</f>
        <v>30</v>
      </c>
      <c r="CP219" s="46">
        <f>F56</f>
        <v>43</v>
      </c>
      <c r="CQ219" s="47">
        <f t="shared" si="211"/>
        <v>20049</v>
      </c>
      <c r="CR219" s="2"/>
      <c r="CS219" s="48" t="s">
        <v>44</v>
      </c>
      <c r="CT219" s="49" t="s">
        <v>52</v>
      </c>
      <c r="CU219" s="49" t="s">
        <v>31</v>
      </c>
      <c r="CV219" s="49" t="s">
        <v>13</v>
      </c>
      <c r="CW219" s="49" t="s">
        <v>26</v>
      </c>
      <c r="CX219" s="49" t="s">
        <v>85</v>
      </c>
      <c r="CY219" s="49" t="s">
        <v>74</v>
      </c>
      <c r="CZ219" s="49" t="s">
        <v>93</v>
      </c>
      <c r="DA219" s="50" t="s">
        <v>65</v>
      </c>
      <c r="DB219" s="42"/>
      <c r="DC219" s="24"/>
      <c r="DE219" s="19"/>
      <c r="DF219" s="34"/>
      <c r="DG219" s="44">
        <f>F40</f>
        <v>27</v>
      </c>
      <c r="DH219" s="45">
        <f>F17</f>
        <v>4</v>
      </c>
      <c r="DI219" s="45">
        <f>F24</f>
        <v>11</v>
      </c>
      <c r="DJ219" s="45">
        <f>F86</f>
        <v>73</v>
      </c>
      <c r="DK219" s="45">
        <f>F75</f>
        <v>62</v>
      </c>
      <c r="DL219" s="45">
        <f>F82</f>
        <v>69</v>
      </c>
      <c r="DM219" s="45">
        <f>F63</f>
        <v>50</v>
      </c>
      <c r="DN219" s="45">
        <f>F43</f>
        <v>30</v>
      </c>
      <c r="DO219" s="46">
        <f>F56</f>
        <v>43</v>
      </c>
      <c r="DP219" s="47">
        <f t="shared" si="212"/>
        <v>20049</v>
      </c>
      <c r="DQ219" s="2"/>
      <c r="DR219" s="48" t="s">
        <v>96</v>
      </c>
      <c r="DS219" s="49" t="s">
        <v>64</v>
      </c>
      <c r="DT219" s="49" t="s">
        <v>73</v>
      </c>
      <c r="DU219" s="49" t="s">
        <v>60</v>
      </c>
      <c r="DV219" s="49" t="s">
        <v>69</v>
      </c>
      <c r="DW219" s="49" t="s">
        <v>92</v>
      </c>
      <c r="DX219" s="49" t="s">
        <v>74</v>
      </c>
      <c r="DY219" s="49" t="s">
        <v>93</v>
      </c>
      <c r="DZ219" s="50" t="s">
        <v>65</v>
      </c>
      <c r="EA219" s="42"/>
      <c r="EB219" s="24"/>
      <c r="ED219" s="19"/>
      <c r="EE219" s="34"/>
      <c r="EF219" s="44">
        <f>F32</f>
        <v>19</v>
      </c>
      <c r="EG219" s="45">
        <f>F19</f>
        <v>6</v>
      </c>
      <c r="EH219" s="45">
        <f>F30</f>
        <v>17</v>
      </c>
      <c r="EI219" s="45">
        <f>F94</f>
        <v>81</v>
      </c>
      <c r="EJ219" s="45">
        <f>F69</f>
        <v>56</v>
      </c>
      <c r="EK219" s="45">
        <f>F80</f>
        <v>67</v>
      </c>
      <c r="EL219" s="45">
        <f>F63</f>
        <v>50</v>
      </c>
      <c r="EM219" s="45">
        <f>F47</f>
        <v>34</v>
      </c>
      <c r="EN219" s="46">
        <f>F52</f>
        <v>39</v>
      </c>
      <c r="EO219" s="47">
        <f t="shared" si="213"/>
        <v>20049</v>
      </c>
      <c r="EP219" s="2"/>
      <c r="EQ219" s="48" t="s">
        <v>44</v>
      </c>
      <c r="ER219" s="49" t="s">
        <v>72</v>
      </c>
      <c r="ES219" s="49" t="s">
        <v>17</v>
      </c>
      <c r="ET219" s="49" t="s">
        <v>13</v>
      </c>
      <c r="EU219" s="49" t="s">
        <v>42</v>
      </c>
      <c r="EV219" s="49" t="s">
        <v>70</v>
      </c>
      <c r="EW219" s="49" t="s">
        <v>74</v>
      </c>
      <c r="EX219" s="49" t="s">
        <v>15</v>
      </c>
      <c r="EY219" s="50" t="s">
        <v>40</v>
      </c>
      <c r="EZ219" s="42"/>
      <c r="FA219" s="24"/>
      <c r="FC219" s="19"/>
      <c r="FD219" s="34"/>
      <c r="FE219" s="44">
        <f>F34</f>
        <v>21</v>
      </c>
      <c r="FF219" s="45">
        <f>F21</f>
        <v>8</v>
      </c>
      <c r="FG219" s="45">
        <f>F26</f>
        <v>13</v>
      </c>
      <c r="FH219" s="45">
        <f>F92</f>
        <v>79</v>
      </c>
      <c r="FI219" s="45">
        <f>F73</f>
        <v>60</v>
      </c>
      <c r="FJ219" s="45">
        <f>F78</f>
        <v>65</v>
      </c>
      <c r="FK219" s="45">
        <f>F63</f>
        <v>50</v>
      </c>
      <c r="FL219" s="45">
        <f>F41</f>
        <v>28</v>
      </c>
      <c r="FM219" s="46">
        <f>F58</f>
        <v>45</v>
      </c>
      <c r="FN219" s="47">
        <f t="shared" si="214"/>
        <v>20049</v>
      </c>
      <c r="FO219" s="2"/>
      <c r="FP219" s="48" t="s">
        <v>58</v>
      </c>
      <c r="FQ219" s="49" t="s">
        <v>52</v>
      </c>
      <c r="FR219" s="49" t="s">
        <v>57</v>
      </c>
      <c r="FS219" s="49" t="s">
        <v>86</v>
      </c>
      <c r="FT219" s="49" t="s">
        <v>87</v>
      </c>
      <c r="FU219" s="49" t="s">
        <v>85</v>
      </c>
      <c r="FV219" s="49" t="s">
        <v>74</v>
      </c>
      <c r="FW219" s="49" t="s">
        <v>75</v>
      </c>
      <c r="FX219" s="50" t="s">
        <v>76</v>
      </c>
      <c r="FY219" s="42"/>
      <c r="FZ219" s="24"/>
      <c r="GB219" s="19"/>
      <c r="GC219" s="34"/>
      <c r="GD219" s="44">
        <f>F38</f>
        <v>25</v>
      </c>
      <c r="GE219" s="45">
        <f>F15</f>
        <v>2</v>
      </c>
      <c r="GF219" s="45">
        <f>F28</f>
        <v>15</v>
      </c>
      <c r="GG219" s="45">
        <f>F88</f>
        <v>75</v>
      </c>
      <c r="GH219" s="45">
        <f>F71</f>
        <v>58</v>
      </c>
      <c r="GI219" s="45">
        <f>F84</f>
        <v>71</v>
      </c>
      <c r="GJ219" s="45">
        <f>F63</f>
        <v>50</v>
      </c>
      <c r="GK219" s="45">
        <f>F49</f>
        <v>36</v>
      </c>
      <c r="GL219" s="46">
        <f>F50</f>
        <v>37</v>
      </c>
      <c r="GM219" s="47">
        <f t="shared" si="215"/>
        <v>20049</v>
      </c>
      <c r="GN219" s="2"/>
      <c r="GO219" s="48" t="s">
        <v>71</v>
      </c>
      <c r="GP219" s="49" t="s">
        <v>20</v>
      </c>
      <c r="GQ219" s="49" t="s">
        <v>31</v>
      </c>
      <c r="GR219" s="49" t="s">
        <v>68</v>
      </c>
      <c r="GS219" s="49" t="s">
        <v>26</v>
      </c>
      <c r="GT219" s="49" t="s">
        <v>32</v>
      </c>
      <c r="GU219" s="49" t="s">
        <v>74</v>
      </c>
      <c r="GV219" s="49" t="s">
        <v>23</v>
      </c>
      <c r="GW219" s="50" t="s">
        <v>29</v>
      </c>
      <c r="GX219" s="42"/>
      <c r="GY219" s="24"/>
    </row>
    <row r="220" spans="9:207" ht="12.75" thickBot="1" x14ac:dyDescent="0.25">
      <c r="I220" s="58"/>
      <c r="J220" s="34"/>
      <c r="K220" s="59">
        <f>F53</f>
        <v>40</v>
      </c>
      <c r="L220" s="60">
        <f>F61</f>
        <v>48</v>
      </c>
      <c r="M220" s="60">
        <f>F48</f>
        <v>35</v>
      </c>
      <c r="N220" s="60">
        <f>F31</f>
        <v>18</v>
      </c>
      <c r="O220" s="60">
        <f>F36</f>
        <v>23</v>
      </c>
      <c r="P220" s="60">
        <f>F14</f>
        <v>1</v>
      </c>
      <c r="Q220" s="60">
        <f>F78</f>
        <v>65</v>
      </c>
      <c r="R220" s="60">
        <f>F92</f>
        <v>79</v>
      </c>
      <c r="S220" s="61">
        <f>F73</f>
        <v>60</v>
      </c>
      <c r="T220" s="47">
        <f t="shared" si="208"/>
        <v>20049</v>
      </c>
      <c r="U220" s="2"/>
      <c r="V220" s="63" t="s">
        <v>82</v>
      </c>
      <c r="W220" s="64" t="s">
        <v>83</v>
      </c>
      <c r="X220" s="64" t="s">
        <v>84</v>
      </c>
      <c r="Y220" s="64" t="s">
        <v>79</v>
      </c>
      <c r="Z220" s="64" t="s">
        <v>80</v>
      </c>
      <c r="AA220" s="64" t="s">
        <v>81</v>
      </c>
      <c r="AB220" s="64" t="s">
        <v>85</v>
      </c>
      <c r="AC220" s="64" t="s">
        <v>86</v>
      </c>
      <c r="AD220" s="65" t="s">
        <v>87</v>
      </c>
      <c r="AE220" s="42"/>
      <c r="AF220" s="66"/>
      <c r="AH220" s="58"/>
      <c r="AI220" s="34"/>
      <c r="AJ220" s="59">
        <f>F55</f>
        <v>42</v>
      </c>
      <c r="AK220" s="60">
        <f>F65</f>
        <v>52</v>
      </c>
      <c r="AL220" s="60">
        <f>F42</f>
        <v>29</v>
      </c>
      <c r="AM220" s="60">
        <f>F23</f>
        <v>10</v>
      </c>
      <c r="AN220" s="60">
        <f>F36</f>
        <v>23</v>
      </c>
      <c r="AO220" s="60">
        <f>F22</f>
        <v>9</v>
      </c>
      <c r="AP220" s="60">
        <f>F84</f>
        <v>71</v>
      </c>
      <c r="AQ220" s="60">
        <f>F88</f>
        <v>75</v>
      </c>
      <c r="AR220" s="61">
        <f>F71</f>
        <v>58</v>
      </c>
      <c r="AS220" s="47">
        <f t="shared" si="209"/>
        <v>20049</v>
      </c>
      <c r="AT220" s="2"/>
      <c r="AU220" s="63" t="s">
        <v>14</v>
      </c>
      <c r="AV220" s="64" t="s">
        <v>56</v>
      </c>
      <c r="AW220" s="64" t="s">
        <v>67</v>
      </c>
      <c r="AX220" s="64" t="s">
        <v>95</v>
      </c>
      <c r="AY220" s="64" t="s">
        <v>80</v>
      </c>
      <c r="AZ220" s="215" t="s">
        <v>45</v>
      </c>
      <c r="BA220" s="64" t="s">
        <v>32</v>
      </c>
      <c r="BB220" s="64" t="s">
        <v>68</v>
      </c>
      <c r="BC220" s="65" t="s">
        <v>26</v>
      </c>
      <c r="BD220" s="42"/>
      <c r="BE220" s="66"/>
      <c r="BG220" s="58"/>
      <c r="BH220" s="34"/>
      <c r="BI220" s="59">
        <f>F57</f>
        <v>44</v>
      </c>
      <c r="BJ220" s="60">
        <f>F59</f>
        <v>46</v>
      </c>
      <c r="BK220" s="60">
        <f>F46</f>
        <v>33</v>
      </c>
      <c r="BL220" s="60">
        <f>F25</f>
        <v>12</v>
      </c>
      <c r="BM220" s="60">
        <f>F36</f>
        <v>23</v>
      </c>
      <c r="BN220" s="60">
        <f>F20</f>
        <v>7</v>
      </c>
      <c r="BO220" s="60">
        <f>F80</f>
        <v>67</v>
      </c>
      <c r="BP220" s="60">
        <f>F94</f>
        <v>81</v>
      </c>
      <c r="BQ220" s="61">
        <f>F69</f>
        <v>56</v>
      </c>
      <c r="BR220" s="47">
        <f t="shared" si="210"/>
        <v>20049</v>
      </c>
      <c r="BS220" s="2"/>
      <c r="BT220" s="63" t="s">
        <v>98</v>
      </c>
      <c r="BU220" s="64" t="s">
        <v>25</v>
      </c>
      <c r="BV220" s="64" t="s">
        <v>50</v>
      </c>
      <c r="BW220" s="64" t="s">
        <v>62</v>
      </c>
      <c r="BX220" s="64" t="s">
        <v>80</v>
      </c>
      <c r="BY220" s="215" t="s">
        <v>37</v>
      </c>
      <c r="BZ220" s="64" t="s">
        <v>70</v>
      </c>
      <c r="CA220" s="64" t="s">
        <v>13</v>
      </c>
      <c r="CB220" s="65" t="s">
        <v>42</v>
      </c>
      <c r="CC220" s="42"/>
      <c r="CD220" s="66"/>
      <c r="CF220" s="58"/>
      <c r="CG220" s="34"/>
      <c r="CH220" s="59">
        <f>F51</f>
        <v>38</v>
      </c>
      <c r="CI220" s="60">
        <f>F67</f>
        <v>54</v>
      </c>
      <c r="CJ220" s="60">
        <f>F44</f>
        <v>31</v>
      </c>
      <c r="CK220" s="60">
        <f>F29</f>
        <v>16</v>
      </c>
      <c r="CL220" s="60">
        <f>F36</f>
        <v>23</v>
      </c>
      <c r="CM220" s="60">
        <f>F16</f>
        <v>3</v>
      </c>
      <c r="CN220" s="60">
        <f>F82</f>
        <v>69</v>
      </c>
      <c r="CO220" s="60">
        <f>F86</f>
        <v>73</v>
      </c>
      <c r="CP220" s="61">
        <f>F75</f>
        <v>62</v>
      </c>
      <c r="CQ220" s="47">
        <f t="shared" si="211"/>
        <v>20049</v>
      </c>
      <c r="CR220" s="2"/>
      <c r="CS220" s="63" t="s">
        <v>51</v>
      </c>
      <c r="CT220" s="64" t="s">
        <v>30</v>
      </c>
      <c r="CU220" s="64" t="s">
        <v>39</v>
      </c>
      <c r="CV220" s="64" t="s">
        <v>21</v>
      </c>
      <c r="CW220" s="64" t="s">
        <v>80</v>
      </c>
      <c r="CX220" s="64" t="s">
        <v>12</v>
      </c>
      <c r="CY220" s="64" t="s">
        <v>92</v>
      </c>
      <c r="CZ220" s="64" t="s">
        <v>60</v>
      </c>
      <c r="DA220" s="65" t="s">
        <v>69</v>
      </c>
      <c r="DB220" s="42"/>
      <c r="DC220" s="66"/>
      <c r="DE220" s="58"/>
      <c r="DF220" s="34"/>
      <c r="DG220" s="59">
        <f>F55</f>
        <v>42</v>
      </c>
      <c r="DH220" s="60">
        <f>F59</f>
        <v>46</v>
      </c>
      <c r="DI220" s="60">
        <f>F48</f>
        <v>35</v>
      </c>
      <c r="DJ220" s="60">
        <f>F29</f>
        <v>16</v>
      </c>
      <c r="DK220" s="60">
        <f>F36</f>
        <v>23</v>
      </c>
      <c r="DL220" s="60">
        <f>F16</f>
        <v>3</v>
      </c>
      <c r="DM220" s="60">
        <f>F78</f>
        <v>65</v>
      </c>
      <c r="DN220" s="60">
        <f>F94</f>
        <v>81</v>
      </c>
      <c r="DO220" s="61">
        <f>F71</f>
        <v>58</v>
      </c>
      <c r="DP220" s="47">
        <f t="shared" si="212"/>
        <v>20049</v>
      </c>
      <c r="DQ220" s="2"/>
      <c r="DR220" s="63" t="s">
        <v>14</v>
      </c>
      <c r="DS220" s="64" t="s">
        <v>25</v>
      </c>
      <c r="DT220" s="64" t="s">
        <v>84</v>
      </c>
      <c r="DU220" s="64" t="s">
        <v>21</v>
      </c>
      <c r="DV220" s="64" t="s">
        <v>80</v>
      </c>
      <c r="DW220" s="64" t="s">
        <v>12</v>
      </c>
      <c r="DX220" s="64" t="s">
        <v>85</v>
      </c>
      <c r="DY220" s="64" t="s">
        <v>13</v>
      </c>
      <c r="DZ220" s="65" t="s">
        <v>26</v>
      </c>
      <c r="EA220" s="42"/>
      <c r="EB220" s="66"/>
      <c r="ED220" s="58"/>
      <c r="EE220" s="34"/>
      <c r="EF220" s="59">
        <f>F53</f>
        <v>40</v>
      </c>
      <c r="EG220" s="60">
        <f>F67</f>
        <v>54</v>
      </c>
      <c r="EH220" s="60">
        <f>F42</f>
        <v>29</v>
      </c>
      <c r="EI220" s="60">
        <f>F25</f>
        <v>12</v>
      </c>
      <c r="EJ220" s="60">
        <f>F36</f>
        <v>23</v>
      </c>
      <c r="EK220" s="60">
        <f>F20</f>
        <v>7</v>
      </c>
      <c r="EL220" s="60">
        <f>F84</f>
        <v>71</v>
      </c>
      <c r="EM220" s="60">
        <f>F86</f>
        <v>73</v>
      </c>
      <c r="EN220" s="61">
        <f>F73</f>
        <v>60</v>
      </c>
      <c r="EO220" s="47">
        <f t="shared" si="213"/>
        <v>20049</v>
      </c>
      <c r="EP220" s="2"/>
      <c r="EQ220" s="63" t="s">
        <v>82</v>
      </c>
      <c r="ER220" s="64" t="s">
        <v>30</v>
      </c>
      <c r="ES220" s="64" t="s">
        <v>67</v>
      </c>
      <c r="ET220" s="64" t="s">
        <v>62</v>
      </c>
      <c r="EU220" s="64" t="s">
        <v>80</v>
      </c>
      <c r="EV220" s="64" t="s">
        <v>37</v>
      </c>
      <c r="EW220" s="64" t="s">
        <v>32</v>
      </c>
      <c r="EX220" s="64" t="s">
        <v>60</v>
      </c>
      <c r="EY220" s="65" t="s">
        <v>87</v>
      </c>
      <c r="EZ220" s="42"/>
      <c r="FA220" s="66"/>
      <c r="FC220" s="58"/>
      <c r="FD220" s="34"/>
      <c r="FE220" s="59">
        <f>F51</f>
        <v>38</v>
      </c>
      <c r="FF220" s="60">
        <f>F65</f>
        <v>52</v>
      </c>
      <c r="FG220" s="60">
        <f>F46</f>
        <v>33</v>
      </c>
      <c r="FH220" s="60">
        <f>F31</f>
        <v>18</v>
      </c>
      <c r="FI220" s="60">
        <f>F36</f>
        <v>23</v>
      </c>
      <c r="FJ220" s="60">
        <f>F14</f>
        <v>1</v>
      </c>
      <c r="FK220" s="60">
        <f>F80</f>
        <v>67</v>
      </c>
      <c r="FL220" s="60">
        <f>F88</f>
        <v>75</v>
      </c>
      <c r="FM220" s="61">
        <f>F75</f>
        <v>62</v>
      </c>
      <c r="FN220" s="47">
        <f t="shared" si="214"/>
        <v>20049</v>
      </c>
      <c r="FO220" s="2"/>
      <c r="FP220" s="63" t="s">
        <v>51</v>
      </c>
      <c r="FQ220" s="64" t="s">
        <v>56</v>
      </c>
      <c r="FR220" s="64" t="s">
        <v>50</v>
      </c>
      <c r="FS220" s="64" t="s">
        <v>79</v>
      </c>
      <c r="FT220" s="64" t="s">
        <v>80</v>
      </c>
      <c r="FU220" s="64" t="s">
        <v>81</v>
      </c>
      <c r="FV220" s="64" t="s">
        <v>70</v>
      </c>
      <c r="FW220" s="64" t="s">
        <v>68</v>
      </c>
      <c r="FX220" s="65" t="s">
        <v>69</v>
      </c>
      <c r="FY220" s="42"/>
      <c r="FZ220" s="66"/>
      <c r="GB220" s="58"/>
      <c r="GC220" s="34"/>
      <c r="GD220" s="59">
        <f>F57</f>
        <v>44</v>
      </c>
      <c r="GE220" s="60">
        <f>F61</f>
        <v>48</v>
      </c>
      <c r="GF220" s="60">
        <f>F44</f>
        <v>31</v>
      </c>
      <c r="GG220" s="60">
        <f>F23</f>
        <v>10</v>
      </c>
      <c r="GH220" s="60">
        <f>F36</f>
        <v>23</v>
      </c>
      <c r="GI220" s="60">
        <f>F22</f>
        <v>9</v>
      </c>
      <c r="GJ220" s="60">
        <f>F82</f>
        <v>69</v>
      </c>
      <c r="GK220" s="60">
        <f>F92</f>
        <v>79</v>
      </c>
      <c r="GL220" s="61">
        <f>F69</f>
        <v>56</v>
      </c>
      <c r="GM220" s="47">
        <f t="shared" si="215"/>
        <v>20049</v>
      </c>
      <c r="GN220" s="2"/>
      <c r="GO220" s="63" t="s">
        <v>98</v>
      </c>
      <c r="GP220" s="64" t="s">
        <v>83</v>
      </c>
      <c r="GQ220" s="64" t="s">
        <v>39</v>
      </c>
      <c r="GR220" s="64" t="s">
        <v>95</v>
      </c>
      <c r="GS220" s="64" t="s">
        <v>80</v>
      </c>
      <c r="GT220" s="64" t="s">
        <v>45</v>
      </c>
      <c r="GU220" s="64" t="s">
        <v>92</v>
      </c>
      <c r="GV220" s="64" t="s">
        <v>86</v>
      </c>
      <c r="GW220" s="65" t="s">
        <v>42</v>
      </c>
      <c r="GX220" s="42"/>
      <c r="GY220" s="66"/>
    </row>
    <row r="221" spans="9:207" x14ac:dyDescent="0.2">
      <c r="I221" s="58"/>
      <c r="J221" s="34"/>
      <c r="K221" s="166">
        <f>SUMSQ(K212,L212,M212,K213,L213,M213,K214,L214,M214)</f>
        <v>20049</v>
      </c>
      <c r="L221" s="167">
        <f>SUMSQ(K215,L215,M215,K216,L216,M216,K217,L217,M217)</f>
        <v>20049</v>
      </c>
      <c r="M221" s="167">
        <f>SUMSQ(K218,L218,M218,K219,L219,M219,K220,L220,M220)</f>
        <v>20049</v>
      </c>
      <c r="N221" s="167">
        <f>SUMSQ(N212,O212,P212,N213,O213,P213,N214,O214,P214)</f>
        <v>20049</v>
      </c>
      <c r="O221" s="167">
        <f>SUMSQ(N215,O215,P215,N216,O216,P216,N217,O217,P217)</f>
        <v>20049</v>
      </c>
      <c r="P221" s="167">
        <f>SUMSQ(N218,O218,P218,N219,O219,P219,N220,O220,P220)</f>
        <v>20049</v>
      </c>
      <c r="Q221" s="167">
        <f>SUMSQ(Q212,R212,S212,Q213,R213,S213,Q214,R214,S214)</f>
        <v>20049</v>
      </c>
      <c r="R221" s="167">
        <f>SUMSQ(Q215,R215,S215,Q216,R216,S216,Q217,R217,S217)</f>
        <v>20049</v>
      </c>
      <c r="S221" s="167">
        <f>SUMSQ(Q218,R218,S218,Q219,R219,S219,Q220,R220,S220)</f>
        <v>20049</v>
      </c>
      <c r="T221" s="47">
        <f>SUMSQ(K212,L213,M214,N215,O216,P217,Q218,R219,S220)</f>
        <v>20049</v>
      </c>
      <c r="U221" s="2"/>
      <c r="V221" s="77"/>
      <c r="W221" s="77"/>
      <c r="X221" s="77"/>
      <c r="Y221" s="77"/>
      <c r="Z221" s="77"/>
      <c r="AA221" s="77"/>
      <c r="AB221" s="77"/>
      <c r="AC221" s="77"/>
      <c r="AD221" s="77"/>
      <c r="AE221" s="42"/>
      <c r="AF221" s="66"/>
      <c r="AH221" s="58"/>
      <c r="AI221" s="34"/>
      <c r="AJ221" s="166">
        <f>SUMSQ(AJ212,AK212,AL212,AJ213,AK213,AL213,AJ214,AK214,AL214)</f>
        <v>20049</v>
      </c>
      <c r="AK221" s="167">
        <f>SUMSQ(AJ215,AK215,AL215,AJ216,AK216,AL216,AJ217,AK217,AL217)</f>
        <v>20049</v>
      </c>
      <c r="AL221" s="167">
        <f>SUMSQ(AJ218,AK218,AL218,AJ219,AK219,AL219,AJ220,AK220,AL220)</f>
        <v>20049</v>
      </c>
      <c r="AM221" s="167">
        <f>SUMSQ(AM212,AN212,AO212,AM213,AN213,AO213,AM214,AN214,AO214)</f>
        <v>20049</v>
      </c>
      <c r="AN221" s="167">
        <f>SUMSQ(AM215,AN215,AO215,AM216,AN216,AO216,AM217,AN217,AO217)</f>
        <v>20049</v>
      </c>
      <c r="AO221" s="167">
        <f>SUMSQ(AM218,AN218,AO218,AM219,AN219,AO219,AM220,AN220,AO220)</f>
        <v>20049</v>
      </c>
      <c r="AP221" s="167">
        <f>SUMSQ(AP212,AQ212,AR212,AP213,AQ213,AR213,AP214,AQ214,AR214)</f>
        <v>20049</v>
      </c>
      <c r="AQ221" s="167">
        <f>SUMSQ(AP215,AQ215,AR215,AP216,AQ216,AR216,AP217,AQ217,AR217)</f>
        <v>20049</v>
      </c>
      <c r="AR221" s="167">
        <f>SUMSQ(AP218,AQ218,AR218,AP219,AQ219,AR219,AP220,AQ220,AR220)</f>
        <v>20049</v>
      </c>
      <c r="AS221" s="47">
        <f>SUMSQ(AJ212,AK213,AL214,AM215,AN216,AO217,AP218,AQ219,AR220)</f>
        <v>20049</v>
      </c>
      <c r="AT221" s="2"/>
      <c r="AU221" s="77"/>
      <c r="AV221" s="77"/>
      <c r="AW221" s="77"/>
      <c r="AX221" s="77"/>
      <c r="AY221" s="77"/>
      <c r="AZ221" s="77"/>
      <c r="BA221" s="77"/>
      <c r="BB221" s="77"/>
      <c r="BC221" s="77"/>
      <c r="BD221" s="42"/>
      <c r="BE221" s="66"/>
      <c r="BG221" s="58"/>
      <c r="BH221" s="34"/>
      <c r="BI221" s="166">
        <f>SUMSQ(BI212,BJ212,BK212,BI213,BJ213,BK213,BI214,BJ214,BK214)</f>
        <v>20049</v>
      </c>
      <c r="BJ221" s="167">
        <f>SUMSQ(BI215,BJ215,BK215,BI216,BJ216,BK216,BI217,BJ217,BK217)</f>
        <v>20049</v>
      </c>
      <c r="BK221" s="167">
        <f>SUMSQ(BI218,BJ218,BK218,BI219,BJ219,BK219,BI220,BJ220,BK220)</f>
        <v>20049</v>
      </c>
      <c r="BL221" s="167">
        <f>SUMSQ(BL212,BM212,BN212,BL213,BM213,BN213,BL214,BM214,BN214)</f>
        <v>20049</v>
      </c>
      <c r="BM221" s="167">
        <f>SUMSQ(BL215,BM215,BN215,BL216,BM216,BN216,BL217,BM217,BN217)</f>
        <v>20049</v>
      </c>
      <c r="BN221" s="167">
        <f>SUMSQ(BL218,BM218,BN218,BL219,BM219,BN219,BL220,BM220,BN220)</f>
        <v>20049</v>
      </c>
      <c r="BO221" s="167">
        <f>SUMSQ(BO212,BP212,BQ212,BO213,BP213,BQ213,BO214,BP214,BQ214)</f>
        <v>20049</v>
      </c>
      <c r="BP221" s="167">
        <f>SUMSQ(BO215,BP215,BQ215,BO216,BP216,BQ216,BO217,BP217,BQ217)</f>
        <v>20049</v>
      </c>
      <c r="BQ221" s="167">
        <f>SUMSQ(BO218,BP218,BQ218,BO219,BP219,BQ219,BO220,BP220,BQ220)</f>
        <v>20049</v>
      </c>
      <c r="BR221" s="47">
        <f>SUMSQ(BI212,BJ213,BK214,BL215,BM216,BN217,BO218,BP219,BQ220)</f>
        <v>20049</v>
      </c>
      <c r="BS221" s="2"/>
      <c r="BT221" s="77"/>
      <c r="BU221" s="77"/>
      <c r="BV221" s="77"/>
      <c r="BW221" s="77"/>
      <c r="BX221" s="77"/>
      <c r="BY221" s="77"/>
      <c r="BZ221" s="77"/>
      <c r="CA221" s="77"/>
      <c r="CB221" s="77"/>
      <c r="CC221" s="42"/>
      <c r="CD221" s="66"/>
      <c r="CF221" s="58"/>
      <c r="CG221" s="34"/>
      <c r="CH221" s="166">
        <f>SUMSQ(CH212,CI212,CJ212,CH213,CI213,CJ213,CH214,CI214,CJ214)</f>
        <v>20049</v>
      </c>
      <c r="CI221" s="167">
        <f>SUMSQ(CH215,CI215,CJ215,CH216,CI216,CJ216,CH217,CI217,CJ217)</f>
        <v>20049</v>
      </c>
      <c r="CJ221" s="167">
        <f>SUMSQ(CH218,CI218,CJ218,CH219,CI219,CJ219,CH220,CI220,CJ220)</f>
        <v>20049</v>
      </c>
      <c r="CK221" s="167">
        <f>SUMSQ(CK212,CL212,CM212,CK213,CL213,CM213,CK214,CL214,CM214)</f>
        <v>20049</v>
      </c>
      <c r="CL221" s="167">
        <f>SUMSQ(CK215,CL215,CM215,CK216,CL216,CM216,CK217,CL217,CM217)</f>
        <v>20049</v>
      </c>
      <c r="CM221" s="167">
        <f>SUMSQ(CK218,CL218,CM218,CK219,CL219,CM219,CK220,CL220,CM220)</f>
        <v>20049</v>
      </c>
      <c r="CN221" s="167">
        <f>SUMSQ(CN212,CO212,CP212,CN213,CO213,CP213,CN214,CO214,CP214)</f>
        <v>20049</v>
      </c>
      <c r="CO221" s="167">
        <f>SUMSQ(CN215,CO215,CP215,CN216,CO216,CP216,CN217,CO217,CP217)</f>
        <v>20049</v>
      </c>
      <c r="CP221" s="167">
        <f>SUMSQ(CN218,CO218,CP218,CN219,CO219,CP219,CN220,CO220,CP220)</f>
        <v>20049</v>
      </c>
      <c r="CQ221" s="47">
        <f>SUMSQ(CH212,CI213,CJ214,CK215,CL216,CM217,CN218,CO219,CP220)</f>
        <v>20049</v>
      </c>
      <c r="CR221" s="2"/>
      <c r="CS221" s="77"/>
      <c r="CT221" s="77"/>
      <c r="CU221" s="77"/>
      <c r="CV221" s="77"/>
      <c r="CW221" s="77"/>
      <c r="CX221" s="77"/>
      <c r="CY221" s="77"/>
      <c r="CZ221" s="77"/>
      <c r="DA221" s="77"/>
      <c r="DB221" s="42"/>
      <c r="DC221" s="66"/>
      <c r="DE221" s="58"/>
      <c r="DF221" s="34"/>
      <c r="DG221" s="166">
        <f>SUMSQ(DG212,DH212,DI212,DG213,DH213,DI213,DG214,DH214,DI214)</f>
        <v>20049</v>
      </c>
      <c r="DH221" s="167">
        <f>SUMSQ(DG215,DH215,DI215,DG216,DH216,DI216,DG217,DH217,DI217)</f>
        <v>20049</v>
      </c>
      <c r="DI221" s="167">
        <f>SUMSQ(DG218,DH218,DI218,DG219,DH219,DI219,DG220,DH220,DI220)</f>
        <v>20049</v>
      </c>
      <c r="DJ221" s="167">
        <f>SUMSQ(DJ212,DK212,DL212,DJ213,DK213,DL213,DJ214,DK214,DL214)</f>
        <v>20049</v>
      </c>
      <c r="DK221" s="167">
        <f>SUMSQ(DJ215,DK215,DL215,DJ216,DK216,DL216,DJ217,DK217,DL217)</f>
        <v>20049</v>
      </c>
      <c r="DL221" s="167">
        <f>SUMSQ(DJ218,DK218,DL218,DJ219,DK219,DL219,DJ220,DK220,DL220)</f>
        <v>20049</v>
      </c>
      <c r="DM221" s="167">
        <f>SUMSQ(DM212,DN212,DO212,DM213,DN213,DO213,DM214,DN214,DO214)</f>
        <v>20049</v>
      </c>
      <c r="DN221" s="167">
        <f>SUMSQ(DM215,DN215,DO215,DM216,DN216,DO216,DM217,DN217,DO217)</f>
        <v>20049</v>
      </c>
      <c r="DO221" s="167">
        <f>SUMSQ(DM218,DN218,DO218,DM219,DN219,DO219,DM220,DN220,DO220)</f>
        <v>20049</v>
      </c>
      <c r="DP221" s="47">
        <f>SUMSQ(DG212,DH213,DI214,DJ215,DK216,DL217,DM218,DN219,DO220)</f>
        <v>20049</v>
      </c>
      <c r="DQ221" s="2"/>
      <c r="DR221" s="77"/>
      <c r="DS221" s="77"/>
      <c r="DT221" s="77"/>
      <c r="DU221" s="77"/>
      <c r="DV221" s="77"/>
      <c r="DW221" s="77"/>
      <c r="DX221" s="77"/>
      <c r="DY221" s="77"/>
      <c r="DZ221" s="77"/>
      <c r="EA221" s="42"/>
      <c r="EB221" s="66"/>
      <c r="ED221" s="58"/>
      <c r="EE221" s="34"/>
      <c r="EF221" s="166">
        <f>SUMSQ(EF212,EG212,EH212,EF213,EG213,EH213,EF214,EG214,EH214)</f>
        <v>20049</v>
      </c>
      <c r="EG221" s="167">
        <f>SUMSQ(EF215,EG215,EH215,EF216,EG216,EH216,EF217,EG217,EH217)</f>
        <v>20049</v>
      </c>
      <c r="EH221" s="167">
        <f>SUMSQ(EF218,EG218,EH218,EF219,EG219,EH219,EF220,EG220,EH220)</f>
        <v>20049</v>
      </c>
      <c r="EI221" s="167">
        <f>SUMSQ(EI212,EJ212,EK212,EI213,EJ213,EK213,EI214,EJ214,EK214)</f>
        <v>20049</v>
      </c>
      <c r="EJ221" s="167">
        <f>SUMSQ(EI215,EJ215,EK215,EI216,EJ216,EK216,EI217,EJ217,EK217)</f>
        <v>20049</v>
      </c>
      <c r="EK221" s="167">
        <f>SUMSQ(EI218,EJ218,EK218,EI219,EJ219,EK219,EI220,EJ220,EK220)</f>
        <v>20049</v>
      </c>
      <c r="EL221" s="167">
        <f>SUMSQ(EL212,EM212,EN212,EL213,EM213,EN213,EL214,EM214,EN214)</f>
        <v>20049</v>
      </c>
      <c r="EM221" s="167">
        <f>SUMSQ(EL215,EM215,EN215,EL216,EM216,EN216,EL217,EM217,EN217)</f>
        <v>20049</v>
      </c>
      <c r="EN221" s="167">
        <f>SUMSQ(EL218,EM218,EN218,EL219,EM219,EN219,EL220,EM220,EN220)</f>
        <v>20049</v>
      </c>
      <c r="EO221" s="47">
        <f>SUMSQ(EF212,EG213,EH214,EI215,EJ216,EK217,EL218,EM219,EN220)</f>
        <v>20049</v>
      </c>
      <c r="EP221" s="2"/>
      <c r="EQ221" s="77"/>
      <c r="ER221" s="77"/>
      <c r="ES221" s="77"/>
      <c r="ET221" s="77"/>
      <c r="EU221" s="77"/>
      <c r="EV221" s="77"/>
      <c r="EW221" s="77"/>
      <c r="EX221" s="77"/>
      <c r="EY221" s="77"/>
      <c r="EZ221" s="42"/>
      <c r="FA221" s="66"/>
      <c r="FC221" s="58"/>
      <c r="FD221" s="34"/>
      <c r="FE221" s="166">
        <f>SUMSQ(FE212,FF212,FG212,FE213,FF213,FG213,FE214,FF214,FG214)</f>
        <v>20049</v>
      </c>
      <c r="FF221" s="167">
        <f>SUMSQ(FE215,FF215,FG215,FE216,FF216,FG216,FE217,FF217,FG217)</f>
        <v>20049</v>
      </c>
      <c r="FG221" s="167">
        <f>SUMSQ(FE218,FF218,FG218,FE219,FF219,FG219,FE220,FF220,FG220)</f>
        <v>20049</v>
      </c>
      <c r="FH221" s="167">
        <f>SUMSQ(FH212,FI212,FJ212,FH213,FI213,FJ213,FH214,FI214,FJ214)</f>
        <v>20049</v>
      </c>
      <c r="FI221" s="167">
        <f>SUMSQ(FH215,FI215,FJ215,FH216,FI216,FJ216,FH217,FI217,FJ217)</f>
        <v>20049</v>
      </c>
      <c r="FJ221" s="167">
        <f>SUMSQ(FH218,FI218,FJ218,FH219,FI219,FJ219,FH220,FI220,FJ220)</f>
        <v>20049</v>
      </c>
      <c r="FK221" s="167">
        <f>SUMSQ(FK212,FL212,FM212,FK213,FL213,FM213,FK214,FL214,FM214)</f>
        <v>20049</v>
      </c>
      <c r="FL221" s="167">
        <f>SUMSQ(FK215,FL215,FM215,FK216,FL216,FM216,FK217,FL217,FM217)</f>
        <v>20049</v>
      </c>
      <c r="FM221" s="167">
        <f>SUMSQ(FK218,FL218,FM218,FK219,FL219,FM219,FK220,FL220,FM220)</f>
        <v>20049</v>
      </c>
      <c r="FN221" s="47">
        <f>SUMSQ(FE212,FF213,FG214,FH215,FI216,FJ217,FK218,FL219,FM220)</f>
        <v>20049</v>
      </c>
      <c r="FO221" s="2"/>
      <c r="FP221" s="77"/>
      <c r="FQ221" s="77"/>
      <c r="FR221" s="77"/>
      <c r="FS221" s="77"/>
      <c r="FT221" s="77"/>
      <c r="FU221" s="77"/>
      <c r="FV221" s="77"/>
      <c r="FW221" s="77"/>
      <c r="FX221" s="77"/>
      <c r="FY221" s="42"/>
      <c r="FZ221" s="66"/>
      <c r="GB221" s="58"/>
      <c r="GC221" s="34"/>
      <c r="GD221" s="166">
        <f>SUMSQ(GD212,GE212,GF212,GD213,GE213,GF213,GD214,GE214,GF214)</f>
        <v>20049</v>
      </c>
      <c r="GE221" s="167">
        <f>SUMSQ(GD215,GE215,GF215,GD216,GE216,GF216,GD217,GE217,GF217)</f>
        <v>20049</v>
      </c>
      <c r="GF221" s="167">
        <f>SUMSQ(GD218,GE218,GF218,GD219,GE219,GF219,GD220,GE220,GF220)</f>
        <v>20049</v>
      </c>
      <c r="GG221" s="167">
        <f>SUMSQ(GG212,GH212,GI212,GG213,GH213,GI213,GG214,GH214,GI214)</f>
        <v>20049</v>
      </c>
      <c r="GH221" s="167">
        <f>SUMSQ(GG215,GH215,GI215,GG216,GH216,GI216,GG217,GH217,GI217)</f>
        <v>20049</v>
      </c>
      <c r="GI221" s="167">
        <f>SUMSQ(GG218,GH218,GI218,GG219,GH219,GI219,GG220,GH220,GI220)</f>
        <v>20049</v>
      </c>
      <c r="GJ221" s="167">
        <f>SUMSQ(GJ212,GK212,GL212,GJ213,GK213,GL213,GJ214,GK214,GL214)</f>
        <v>20049</v>
      </c>
      <c r="GK221" s="167">
        <f>SUMSQ(GJ215,GK215,GL215,GJ216,GK216,GL216,GJ217,GK217,GL217)</f>
        <v>20049</v>
      </c>
      <c r="GL221" s="167">
        <f>SUMSQ(GJ218,GK218,GL218,GJ219,GK219,GL219,GJ220,GK220,GL220)</f>
        <v>20049</v>
      </c>
      <c r="GM221" s="47">
        <f>SUMSQ(GD212,GE213,GF214,GG215,GH216,GI217,GJ218,GK219,GL220)</f>
        <v>20049</v>
      </c>
      <c r="GN221" s="2"/>
      <c r="GO221" s="77"/>
      <c r="GP221" s="77"/>
      <c r="GQ221" s="77"/>
      <c r="GR221" s="77"/>
      <c r="GS221" s="77"/>
      <c r="GT221" s="77"/>
      <c r="GU221" s="77"/>
      <c r="GV221" s="77"/>
      <c r="GW221" s="77"/>
      <c r="GX221" s="42"/>
      <c r="GY221" s="66"/>
    </row>
    <row r="222" spans="9:207" ht="12.75" thickBot="1" x14ac:dyDescent="0.25">
      <c r="I222" s="88"/>
      <c r="J222" s="34"/>
      <c r="K222" s="89">
        <f t="shared" ref="K222:S222" si="216">SUMSQ(K212:K220)</f>
        <v>20049</v>
      </c>
      <c r="L222" s="90">
        <f t="shared" si="216"/>
        <v>20049</v>
      </c>
      <c r="M222" s="90">
        <f t="shared" si="216"/>
        <v>20049</v>
      </c>
      <c r="N222" s="90">
        <f t="shared" si="216"/>
        <v>20049</v>
      </c>
      <c r="O222" s="90">
        <f t="shared" si="216"/>
        <v>20049</v>
      </c>
      <c r="P222" s="90">
        <f t="shared" si="216"/>
        <v>20049</v>
      </c>
      <c r="Q222" s="90">
        <f t="shared" si="216"/>
        <v>20049</v>
      </c>
      <c r="R222" s="90">
        <f t="shared" si="216"/>
        <v>20049</v>
      </c>
      <c r="S222" s="90">
        <f t="shared" si="216"/>
        <v>20049</v>
      </c>
      <c r="T222" s="100">
        <f>SUMSQ(K220,L219,M218,N217,O216,P215,Q214,R213,S212)</f>
        <v>20049</v>
      </c>
      <c r="U222" s="2"/>
      <c r="V222" s="136" t="s">
        <v>62</v>
      </c>
      <c r="W222" s="137" t="s">
        <v>24</v>
      </c>
      <c r="X222" s="137" t="s">
        <v>43</v>
      </c>
      <c r="Y222" s="137" t="s">
        <v>11</v>
      </c>
      <c r="Z222" s="137" t="s">
        <v>30</v>
      </c>
      <c r="AA222" s="137" t="s">
        <v>97</v>
      </c>
      <c r="AB222" s="137" t="s">
        <v>52</v>
      </c>
      <c r="AC222" s="137" t="s">
        <v>75</v>
      </c>
      <c r="AD222" s="138" t="s">
        <v>87</v>
      </c>
      <c r="AE222" s="42"/>
      <c r="AF222" s="97"/>
      <c r="AH222" s="88"/>
      <c r="AI222" s="34"/>
      <c r="AJ222" s="89">
        <f t="shared" ref="AJ222:AR222" si="217">SUMSQ(AJ212:AJ220)</f>
        <v>20049</v>
      </c>
      <c r="AK222" s="90">
        <f t="shared" si="217"/>
        <v>20049</v>
      </c>
      <c r="AL222" s="90">
        <f t="shared" si="217"/>
        <v>20049</v>
      </c>
      <c r="AM222" s="90">
        <f t="shared" si="217"/>
        <v>20049</v>
      </c>
      <c r="AN222" s="90">
        <f t="shared" si="217"/>
        <v>20049</v>
      </c>
      <c r="AO222" s="90">
        <f t="shared" si="217"/>
        <v>20049</v>
      </c>
      <c r="AP222" s="90">
        <f t="shared" si="217"/>
        <v>20049</v>
      </c>
      <c r="AQ222" s="90">
        <f t="shared" si="217"/>
        <v>20049</v>
      </c>
      <c r="AR222" s="90">
        <f t="shared" si="217"/>
        <v>20049</v>
      </c>
      <c r="AS222" s="100">
        <f>SUMSQ(AJ220,AK219,AL218,AM217,AN216,AO215,AP214,AQ213,AR212)</f>
        <v>20049</v>
      </c>
      <c r="AT222" s="2"/>
      <c r="AU222" s="136" t="s">
        <v>21</v>
      </c>
      <c r="AV222" s="137" t="s">
        <v>24</v>
      </c>
      <c r="AW222" s="137" t="s">
        <v>27</v>
      </c>
      <c r="AX222" s="137" t="s">
        <v>22</v>
      </c>
      <c r="AY222" s="137" t="s">
        <v>25</v>
      </c>
      <c r="AZ222" s="137" t="s">
        <v>28</v>
      </c>
      <c r="BA222" s="137" t="s">
        <v>20</v>
      </c>
      <c r="BB222" s="137" t="s">
        <v>23</v>
      </c>
      <c r="BC222" s="138" t="s">
        <v>26</v>
      </c>
      <c r="BD222" s="42"/>
      <c r="BE222" s="97"/>
      <c r="BG222" s="88"/>
      <c r="BH222" s="34"/>
      <c r="BI222" s="89">
        <f t="shared" ref="BI222:BQ222" si="218">SUMSQ(BI212:BI220)</f>
        <v>20049</v>
      </c>
      <c r="BJ222" s="90">
        <f t="shared" si="218"/>
        <v>20049</v>
      </c>
      <c r="BK222" s="90">
        <f t="shared" si="218"/>
        <v>20049</v>
      </c>
      <c r="BL222" s="90">
        <f t="shared" si="218"/>
        <v>20049</v>
      </c>
      <c r="BM222" s="90">
        <f t="shared" si="218"/>
        <v>20049</v>
      </c>
      <c r="BN222" s="90">
        <f t="shared" si="218"/>
        <v>20049</v>
      </c>
      <c r="BO222" s="90">
        <f t="shared" si="218"/>
        <v>20049</v>
      </c>
      <c r="BP222" s="90">
        <f t="shared" si="218"/>
        <v>20049</v>
      </c>
      <c r="BQ222" s="90">
        <f t="shared" si="218"/>
        <v>20049</v>
      </c>
      <c r="BR222" s="100">
        <f>SUMSQ(BI220,BJ219,BK218,BL217,BM216,BN215,BO214,BP213,BQ212)</f>
        <v>20049</v>
      </c>
      <c r="BS222" s="2"/>
      <c r="BT222" s="136" t="s">
        <v>95</v>
      </c>
      <c r="BU222" s="137" t="s">
        <v>24</v>
      </c>
      <c r="BV222" s="137" t="s">
        <v>54</v>
      </c>
      <c r="BW222" s="137" t="s">
        <v>63</v>
      </c>
      <c r="BX222" s="137" t="s">
        <v>83</v>
      </c>
      <c r="BY222" s="137" t="s">
        <v>33</v>
      </c>
      <c r="BZ222" s="137" t="s">
        <v>72</v>
      </c>
      <c r="CA222" s="137" t="s">
        <v>15</v>
      </c>
      <c r="CB222" s="138" t="s">
        <v>42</v>
      </c>
      <c r="CC222" s="42"/>
      <c r="CD222" s="97"/>
      <c r="CF222" s="88"/>
      <c r="CG222" s="34"/>
      <c r="CH222" s="89">
        <f t="shared" ref="CH222:CP222" si="219">SUMSQ(CH212:CH220)</f>
        <v>20049</v>
      </c>
      <c r="CI222" s="90">
        <f t="shared" si="219"/>
        <v>20049</v>
      </c>
      <c r="CJ222" s="90">
        <f t="shared" si="219"/>
        <v>20049</v>
      </c>
      <c r="CK222" s="90">
        <f t="shared" si="219"/>
        <v>20049</v>
      </c>
      <c r="CL222" s="90">
        <f t="shared" si="219"/>
        <v>20049</v>
      </c>
      <c r="CM222" s="90">
        <f t="shared" si="219"/>
        <v>20049</v>
      </c>
      <c r="CN222" s="90">
        <f t="shared" si="219"/>
        <v>20049</v>
      </c>
      <c r="CO222" s="90">
        <f t="shared" si="219"/>
        <v>20049</v>
      </c>
      <c r="CP222" s="90">
        <f t="shared" si="219"/>
        <v>20049</v>
      </c>
      <c r="CQ222" s="100">
        <f>SUMSQ(CH220,CI219,CJ218,CK217,CL216,CM215,CN214,CO213,CP212)</f>
        <v>20049</v>
      </c>
      <c r="CR222" s="2"/>
      <c r="CS222" s="136" t="s">
        <v>79</v>
      </c>
      <c r="CT222" s="137" t="s">
        <v>24</v>
      </c>
      <c r="CU222" s="137" t="s">
        <v>19</v>
      </c>
      <c r="CV222" s="137" t="s">
        <v>36</v>
      </c>
      <c r="CW222" s="137" t="s">
        <v>56</v>
      </c>
      <c r="CX222" s="137" t="s">
        <v>41</v>
      </c>
      <c r="CY222" s="137" t="s">
        <v>64</v>
      </c>
      <c r="CZ222" s="137" t="s">
        <v>93</v>
      </c>
      <c r="DA222" s="138" t="s">
        <v>69</v>
      </c>
      <c r="DB222" s="42"/>
      <c r="DC222" s="97"/>
      <c r="DE222" s="88"/>
      <c r="DF222" s="34"/>
      <c r="DG222" s="89">
        <f t="shared" ref="DG222:DO222" si="220">SUMSQ(DG212:DG220)</f>
        <v>20049</v>
      </c>
      <c r="DH222" s="90">
        <f t="shared" si="220"/>
        <v>20049</v>
      </c>
      <c r="DI222" s="90">
        <f t="shared" si="220"/>
        <v>20049</v>
      </c>
      <c r="DJ222" s="90">
        <f t="shared" si="220"/>
        <v>20049</v>
      </c>
      <c r="DK222" s="90">
        <f t="shared" si="220"/>
        <v>20049</v>
      </c>
      <c r="DL222" s="90">
        <f t="shared" si="220"/>
        <v>20049</v>
      </c>
      <c r="DM222" s="90">
        <f t="shared" si="220"/>
        <v>20049</v>
      </c>
      <c r="DN222" s="90">
        <f t="shared" si="220"/>
        <v>20049</v>
      </c>
      <c r="DO222" s="90">
        <f t="shared" si="220"/>
        <v>20049</v>
      </c>
      <c r="DP222" s="100">
        <f>SUMSQ(DG220,DH219,DI218,DJ217,DK216,DL215,DM214,DN213,DO212)</f>
        <v>20049</v>
      </c>
      <c r="DQ222" s="2"/>
      <c r="DR222" s="136" t="s">
        <v>95</v>
      </c>
      <c r="DS222" s="137" t="s">
        <v>24</v>
      </c>
      <c r="DT222" s="137" t="s">
        <v>54</v>
      </c>
      <c r="DU222" s="137" t="s">
        <v>22</v>
      </c>
      <c r="DV222" s="137" t="s">
        <v>56</v>
      </c>
      <c r="DW222" s="137" t="s">
        <v>97</v>
      </c>
      <c r="DX222" s="137" t="s">
        <v>52</v>
      </c>
      <c r="DY222" s="137" t="s">
        <v>93</v>
      </c>
      <c r="DZ222" s="138" t="s">
        <v>26</v>
      </c>
      <c r="EA222" s="42"/>
      <c r="EB222" s="97"/>
      <c r="ED222" s="88"/>
      <c r="EE222" s="34"/>
      <c r="EF222" s="89">
        <f t="shared" ref="EF222:EN222" si="221">SUMSQ(EF212:EF220)</f>
        <v>20049</v>
      </c>
      <c r="EG222" s="90">
        <f t="shared" si="221"/>
        <v>20049</v>
      </c>
      <c r="EH222" s="90">
        <f t="shared" si="221"/>
        <v>20049</v>
      </c>
      <c r="EI222" s="90">
        <f t="shared" si="221"/>
        <v>20049</v>
      </c>
      <c r="EJ222" s="90">
        <f t="shared" si="221"/>
        <v>20049</v>
      </c>
      <c r="EK222" s="90">
        <f t="shared" si="221"/>
        <v>20049</v>
      </c>
      <c r="EL222" s="90">
        <f t="shared" si="221"/>
        <v>20049</v>
      </c>
      <c r="EM222" s="90">
        <f t="shared" si="221"/>
        <v>20049</v>
      </c>
      <c r="EN222" s="90">
        <f t="shared" si="221"/>
        <v>20049</v>
      </c>
      <c r="EO222" s="100">
        <f>SUMSQ(EF220,EG219,EH218,EI217,EJ216,EK215,EL214,EM213,EN212)</f>
        <v>20049</v>
      </c>
      <c r="EP222" s="2"/>
      <c r="EQ222" s="136" t="s">
        <v>79</v>
      </c>
      <c r="ER222" s="137" t="s">
        <v>24</v>
      </c>
      <c r="ES222" s="137" t="s">
        <v>19</v>
      </c>
      <c r="ET222" s="137" t="s">
        <v>11</v>
      </c>
      <c r="EU222" s="137" t="s">
        <v>83</v>
      </c>
      <c r="EV222" s="137" t="s">
        <v>28</v>
      </c>
      <c r="EW222" s="137" t="s">
        <v>20</v>
      </c>
      <c r="EX222" s="137" t="s">
        <v>15</v>
      </c>
      <c r="EY222" s="138" t="s">
        <v>87</v>
      </c>
      <c r="EZ222" s="42"/>
      <c r="FA222" s="97"/>
      <c r="FC222" s="88"/>
      <c r="FD222" s="34"/>
      <c r="FE222" s="89">
        <f t="shared" ref="FE222:FM222" si="222">SUMSQ(FE212:FE220)</f>
        <v>20049</v>
      </c>
      <c r="FF222" s="90">
        <f t="shared" si="222"/>
        <v>20049</v>
      </c>
      <c r="FG222" s="90">
        <f t="shared" si="222"/>
        <v>20049</v>
      </c>
      <c r="FH222" s="90">
        <f t="shared" si="222"/>
        <v>20049</v>
      </c>
      <c r="FI222" s="90">
        <f t="shared" si="222"/>
        <v>20049</v>
      </c>
      <c r="FJ222" s="90">
        <f t="shared" si="222"/>
        <v>20049</v>
      </c>
      <c r="FK222" s="90">
        <f t="shared" si="222"/>
        <v>20049</v>
      </c>
      <c r="FL222" s="90">
        <f t="shared" si="222"/>
        <v>20049</v>
      </c>
      <c r="FM222" s="90">
        <f t="shared" si="222"/>
        <v>20049</v>
      </c>
      <c r="FN222" s="100">
        <f>SUMSQ(FE220,FF219,FG218,FH217,FI216,FJ215,FK214,FL213,FM212)</f>
        <v>20049</v>
      </c>
      <c r="FO222" s="2"/>
      <c r="FP222" s="136" t="s">
        <v>21</v>
      </c>
      <c r="FQ222" s="137" t="s">
        <v>24</v>
      </c>
      <c r="FR222" s="137" t="s">
        <v>27</v>
      </c>
      <c r="FS222" s="137" t="s">
        <v>36</v>
      </c>
      <c r="FT222" s="137" t="s">
        <v>30</v>
      </c>
      <c r="FU222" s="137" t="s">
        <v>33</v>
      </c>
      <c r="FV222" s="137" t="s">
        <v>72</v>
      </c>
      <c r="FW222" s="137" t="s">
        <v>75</v>
      </c>
      <c r="FX222" s="138" t="s">
        <v>69</v>
      </c>
      <c r="FY222" s="42"/>
      <c r="FZ222" s="97"/>
      <c r="GB222" s="88"/>
      <c r="GC222" s="34"/>
      <c r="GD222" s="89">
        <f t="shared" ref="GD222:GL222" si="223">SUMSQ(GD212:GD220)</f>
        <v>20049</v>
      </c>
      <c r="GE222" s="90">
        <f t="shared" si="223"/>
        <v>20049</v>
      </c>
      <c r="GF222" s="90">
        <f t="shared" si="223"/>
        <v>20049</v>
      </c>
      <c r="GG222" s="90">
        <f t="shared" si="223"/>
        <v>20049</v>
      </c>
      <c r="GH222" s="90">
        <f t="shared" si="223"/>
        <v>20049</v>
      </c>
      <c r="GI222" s="90">
        <f t="shared" si="223"/>
        <v>20049</v>
      </c>
      <c r="GJ222" s="90">
        <f t="shared" si="223"/>
        <v>20049</v>
      </c>
      <c r="GK222" s="90">
        <f t="shared" si="223"/>
        <v>20049</v>
      </c>
      <c r="GL222" s="90">
        <f t="shared" si="223"/>
        <v>20049</v>
      </c>
      <c r="GM222" s="100">
        <f>SUMSQ(GD220,GE219,GF218,GG217,GH216,GI215,GJ214,GK213,GL212)</f>
        <v>20049</v>
      </c>
      <c r="GN222" s="2"/>
      <c r="GO222" s="136" t="s">
        <v>62</v>
      </c>
      <c r="GP222" s="137" t="s">
        <v>24</v>
      </c>
      <c r="GQ222" s="137" t="s">
        <v>43</v>
      </c>
      <c r="GR222" s="137" t="s">
        <v>63</v>
      </c>
      <c r="GS222" s="137" t="s">
        <v>25</v>
      </c>
      <c r="GT222" s="137" t="s">
        <v>41</v>
      </c>
      <c r="GU222" s="137" t="s">
        <v>64</v>
      </c>
      <c r="GV222" s="137" t="s">
        <v>23</v>
      </c>
      <c r="GW222" s="138" t="s">
        <v>42</v>
      </c>
      <c r="GX222" s="42"/>
      <c r="GY222" s="97"/>
    </row>
    <row r="223" spans="9:207" ht="12.75" thickBot="1" x14ac:dyDescent="0.25">
      <c r="I223" s="88"/>
      <c r="J223" s="104"/>
      <c r="K223" s="106"/>
      <c r="L223" s="106"/>
      <c r="M223" s="106"/>
      <c r="N223" s="106"/>
      <c r="O223" s="106"/>
      <c r="P223" s="106"/>
      <c r="Q223" s="106"/>
      <c r="R223" s="106"/>
      <c r="S223" s="106"/>
      <c r="T223" s="139"/>
      <c r="U223" s="106"/>
      <c r="V223" s="140" t="s">
        <v>82</v>
      </c>
      <c r="W223" s="141" t="s">
        <v>72</v>
      </c>
      <c r="X223" s="141" t="s">
        <v>55</v>
      </c>
      <c r="Y223" s="141" t="s">
        <v>91</v>
      </c>
      <c r="Z223" s="141" t="s">
        <v>30</v>
      </c>
      <c r="AA223" s="141" t="s">
        <v>17</v>
      </c>
      <c r="AB223" s="141" t="s">
        <v>44</v>
      </c>
      <c r="AC223" s="141" t="s">
        <v>27</v>
      </c>
      <c r="AD223" s="142" t="s">
        <v>67</v>
      </c>
      <c r="AE223" s="109"/>
      <c r="AF223" s="97"/>
      <c r="AH223" s="88"/>
      <c r="AI223" s="104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39"/>
      <c r="AT223" s="106"/>
      <c r="AU223" s="140" t="s">
        <v>14</v>
      </c>
      <c r="AV223" s="141" t="s">
        <v>64</v>
      </c>
      <c r="AW223" s="141" t="s">
        <v>55</v>
      </c>
      <c r="AX223" s="141" t="s">
        <v>34</v>
      </c>
      <c r="AY223" s="141" t="s">
        <v>25</v>
      </c>
      <c r="AZ223" s="141" t="s">
        <v>73</v>
      </c>
      <c r="BA223" s="141" t="s">
        <v>96</v>
      </c>
      <c r="BB223" s="141" t="s">
        <v>43</v>
      </c>
      <c r="BC223" s="142" t="s">
        <v>84</v>
      </c>
      <c r="BD223" s="109"/>
      <c r="BE223" s="97"/>
      <c r="BG223" s="88"/>
      <c r="BH223" s="104"/>
      <c r="BI223" s="106"/>
      <c r="BJ223" s="106"/>
      <c r="BK223" s="106"/>
      <c r="BL223" s="106"/>
      <c r="BM223" s="106"/>
      <c r="BN223" s="106"/>
      <c r="BO223" s="106"/>
      <c r="BP223" s="106"/>
      <c r="BQ223" s="106"/>
      <c r="BR223" s="139"/>
      <c r="BS223" s="106"/>
      <c r="BT223" s="140" t="s">
        <v>98</v>
      </c>
      <c r="BU223" s="141" t="s">
        <v>20</v>
      </c>
      <c r="BV223" s="141" t="s">
        <v>55</v>
      </c>
      <c r="BW223" s="141" t="s">
        <v>61</v>
      </c>
      <c r="BX223" s="141" t="s">
        <v>83</v>
      </c>
      <c r="BY223" s="141" t="s">
        <v>31</v>
      </c>
      <c r="BZ223" s="141" t="s">
        <v>71</v>
      </c>
      <c r="CA223" s="141" t="s">
        <v>19</v>
      </c>
      <c r="CB223" s="142" t="s">
        <v>39</v>
      </c>
      <c r="CC223" s="109"/>
      <c r="CD223" s="97"/>
      <c r="CF223" s="88"/>
      <c r="CG223" s="104"/>
      <c r="CH223" s="106"/>
      <c r="CI223" s="106"/>
      <c r="CJ223" s="106"/>
      <c r="CK223" s="106"/>
      <c r="CL223" s="106"/>
      <c r="CM223" s="106"/>
      <c r="CN223" s="106"/>
      <c r="CO223" s="106"/>
      <c r="CP223" s="106"/>
      <c r="CQ223" s="139"/>
      <c r="CR223" s="106"/>
      <c r="CS223" s="140" t="s">
        <v>51</v>
      </c>
      <c r="CT223" s="141" t="s">
        <v>52</v>
      </c>
      <c r="CU223" s="141" t="s">
        <v>55</v>
      </c>
      <c r="CV223" s="141" t="s">
        <v>53</v>
      </c>
      <c r="CW223" s="141" t="s">
        <v>56</v>
      </c>
      <c r="CX223" s="141" t="s">
        <v>57</v>
      </c>
      <c r="CY223" s="141" t="s">
        <v>58</v>
      </c>
      <c r="CZ223" s="141" t="s">
        <v>54</v>
      </c>
      <c r="DA223" s="142" t="s">
        <v>50</v>
      </c>
      <c r="DB223" s="109"/>
      <c r="DC223" s="97"/>
      <c r="DE223" s="88"/>
      <c r="DF223" s="104"/>
      <c r="DG223" s="106"/>
      <c r="DH223" s="106"/>
      <c r="DI223" s="106"/>
      <c r="DJ223" s="106"/>
      <c r="DK223" s="106"/>
      <c r="DL223" s="106"/>
      <c r="DM223" s="106"/>
      <c r="DN223" s="106"/>
      <c r="DO223" s="106"/>
      <c r="DP223" s="139"/>
      <c r="DQ223" s="106"/>
      <c r="DR223" s="140" t="s">
        <v>14</v>
      </c>
      <c r="DS223" s="141" t="s">
        <v>64</v>
      </c>
      <c r="DT223" s="141" t="s">
        <v>55</v>
      </c>
      <c r="DU223" s="141" t="s">
        <v>61</v>
      </c>
      <c r="DV223" s="141" t="s">
        <v>56</v>
      </c>
      <c r="DW223" s="141" t="s">
        <v>17</v>
      </c>
      <c r="DX223" s="141" t="s">
        <v>58</v>
      </c>
      <c r="DY223" s="141" t="s">
        <v>19</v>
      </c>
      <c r="DZ223" s="142" t="s">
        <v>67</v>
      </c>
      <c r="EA223" s="109"/>
      <c r="EB223" s="97"/>
      <c r="ED223" s="88"/>
      <c r="EE223" s="104"/>
      <c r="EF223" s="106"/>
      <c r="EG223" s="106"/>
      <c r="EH223" s="106"/>
      <c r="EI223" s="106"/>
      <c r="EJ223" s="106"/>
      <c r="EK223" s="106"/>
      <c r="EL223" s="106"/>
      <c r="EM223" s="106"/>
      <c r="EN223" s="106"/>
      <c r="EO223" s="139"/>
      <c r="EP223" s="106"/>
      <c r="EQ223" s="140" t="s">
        <v>82</v>
      </c>
      <c r="ER223" s="141" t="s">
        <v>72</v>
      </c>
      <c r="ES223" s="141" t="s">
        <v>55</v>
      </c>
      <c r="ET223" s="141" t="s">
        <v>53</v>
      </c>
      <c r="EU223" s="141" t="s">
        <v>83</v>
      </c>
      <c r="EV223" s="141" t="s">
        <v>73</v>
      </c>
      <c r="EW223" s="141" t="s">
        <v>71</v>
      </c>
      <c r="EX223" s="141" t="s">
        <v>54</v>
      </c>
      <c r="EY223" s="142" t="s">
        <v>84</v>
      </c>
      <c r="EZ223" s="109"/>
      <c r="FA223" s="97"/>
      <c r="FC223" s="88"/>
      <c r="FD223" s="104"/>
      <c r="FE223" s="106"/>
      <c r="FF223" s="106"/>
      <c r="FG223" s="106"/>
      <c r="FH223" s="106"/>
      <c r="FI223" s="106"/>
      <c r="FJ223" s="106"/>
      <c r="FK223" s="106"/>
      <c r="FL223" s="106"/>
      <c r="FM223" s="106"/>
      <c r="FN223" s="139"/>
      <c r="FO223" s="106"/>
      <c r="FP223" s="140" t="s">
        <v>51</v>
      </c>
      <c r="FQ223" s="141" t="s">
        <v>52</v>
      </c>
      <c r="FR223" s="141" t="s">
        <v>55</v>
      </c>
      <c r="FS223" s="141" t="s">
        <v>34</v>
      </c>
      <c r="FT223" s="141" t="s">
        <v>30</v>
      </c>
      <c r="FU223" s="141" t="s">
        <v>31</v>
      </c>
      <c r="FV223" s="141" t="s">
        <v>44</v>
      </c>
      <c r="FW223" s="141" t="s">
        <v>43</v>
      </c>
      <c r="FX223" s="142" t="s">
        <v>39</v>
      </c>
      <c r="FY223" s="109"/>
      <c r="FZ223" s="97"/>
      <c r="GB223" s="88"/>
      <c r="GC223" s="104"/>
      <c r="GD223" s="106"/>
      <c r="GE223" s="106"/>
      <c r="GF223" s="106"/>
      <c r="GG223" s="106"/>
      <c r="GH223" s="106"/>
      <c r="GI223" s="106"/>
      <c r="GJ223" s="106"/>
      <c r="GK223" s="106"/>
      <c r="GL223" s="106"/>
      <c r="GM223" s="139"/>
      <c r="GN223" s="106"/>
      <c r="GO223" s="140" t="s">
        <v>98</v>
      </c>
      <c r="GP223" s="141" t="s">
        <v>20</v>
      </c>
      <c r="GQ223" s="141" t="s">
        <v>55</v>
      </c>
      <c r="GR223" s="141" t="s">
        <v>91</v>
      </c>
      <c r="GS223" s="141" t="s">
        <v>25</v>
      </c>
      <c r="GT223" s="141" t="s">
        <v>57</v>
      </c>
      <c r="GU223" s="141" t="s">
        <v>96</v>
      </c>
      <c r="GV223" s="141" t="s">
        <v>27</v>
      </c>
      <c r="GW223" s="142" t="s">
        <v>50</v>
      </c>
      <c r="GX223" s="109"/>
      <c r="GY223" s="97"/>
    </row>
    <row r="224" spans="9:207" ht="12.75" thickBot="1" x14ac:dyDescent="0.25">
      <c r="I224" s="110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2"/>
      <c r="AH224" s="110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2"/>
      <c r="BG224" s="110"/>
      <c r="BH224" s="111"/>
      <c r="BI224" s="111"/>
      <c r="BJ224" s="111"/>
      <c r="BK224" s="111"/>
      <c r="BL224" s="111"/>
      <c r="BM224" s="111"/>
      <c r="BN224" s="111"/>
      <c r="BO224" s="111"/>
      <c r="BP224" s="111"/>
      <c r="BQ224" s="111"/>
      <c r="BR224" s="111"/>
      <c r="BS224" s="111"/>
      <c r="BT224" s="111"/>
      <c r="BU224" s="111"/>
      <c r="BV224" s="111"/>
      <c r="BW224" s="111"/>
      <c r="BX224" s="111"/>
      <c r="BY224" s="111"/>
      <c r="BZ224" s="111"/>
      <c r="CA224" s="111"/>
      <c r="CB224" s="111"/>
      <c r="CC224" s="111"/>
      <c r="CD224" s="112"/>
      <c r="CF224" s="110"/>
      <c r="CG224" s="111"/>
      <c r="CH224" s="111"/>
      <c r="CI224" s="111"/>
      <c r="CJ224" s="111"/>
      <c r="CK224" s="111"/>
      <c r="CL224" s="111"/>
      <c r="CM224" s="111"/>
      <c r="CN224" s="111"/>
      <c r="CO224" s="111"/>
      <c r="CP224" s="111"/>
      <c r="CQ224" s="111"/>
      <c r="CR224" s="111"/>
      <c r="CS224" s="111"/>
      <c r="CT224" s="111"/>
      <c r="CU224" s="111"/>
      <c r="CV224" s="111"/>
      <c r="CW224" s="111"/>
      <c r="CX224" s="111"/>
      <c r="CY224" s="111"/>
      <c r="CZ224" s="111"/>
      <c r="DA224" s="111"/>
      <c r="DB224" s="111"/>
      <c r="DC224" s="112"/>
      <c r="DE224" s="110"/>
      <c r="DF224" s="111"/>
      <c r="DG224" s="111"/>
      <c r="DH224" s="111"/>
      <c r="DI224" s="111"/>
      <c r="DJ224" s="111"/>
      <c r="DK224" s="111"/>
      <c r="DL224" s="111"/>
      <c r="DM224" s="111"/>
      <c r="DN224" s="111"/>
      <c r="DO224" s="111"/>
      <c r="DP224" s="111"/>
      <c r="DQ224" s="111"/>
      <c r="DR224" s="111"/>
      <c r="DS224" s="111"/>
      <c r="DT224" s="111"/>
      <c r="DU224" s="111"/>
      <c r="DV224" s="111"/>
      <c r="DW224" s="111"/>
      <c r="DX224" s="111"/>
      <c r="DY224" s="111"/>
      <c r="DZ224" s="111"/>
      <c r="EA224" s="111"/>
      <c r="EB224" s="112"/>
      <c r="ED224" s="110"/>
      <c r="EE224" s="111"/>
      <c r="EF224" s="111"/>
      <c r="EG224" s="111"/>
      <c r="EH224" s="111"/>
      <c r="EI224" s="111"/>
      <c r="EJ224" s="111"/>
      <c r="EK224" s="111"/>
      <c r="EL224" s="111"/>
      <c r="EM224" s="111"/>
      <c r="EN224" s="111"/>
      <c r="EO224" s="111"/>
      <c r="EP224" s="111"/>
      <c r="EQ224" s="111"/>
      <c r="ER224" s="111"/>
      <c r="ES224" s="111"/>
      <c r="ET224" s="111"/>
      <c r="EU224" s="111"/>
      <c r="EV224" s="111"/>
      <c r="EW224" s="111"/>
      <c r="EX224" s="111"/>
      <c r="EY224" s="111"/>
      <c r="EZ224" s="111"/>
      <c r="FA224" s="112"/>
      <c r="FC224" s="110"/>
      <c r="FD224" s="111"/>
      <c r="FE224" s="111"/>
      <c r="FF224" s="111"/>
      <c r="FG224" s="111"/>
      <c r="FH224" s="111"/>
      <c r="FI224" s="111"/>
      <c r="FJ224" s="111"/>
      <c r="FK224" s="111"/>
      <c r="FL224" s="111"/>
      <c r="FM224" s="111"/>
      <c r="FN224" s="111"/>
      <c r="FO224" s="111"/>
      <c r="FP224" s="111"/>
      <c r="FQ224" s="111"/>
      <c r="FR224" s="111"/>
      <c r="FS224" s="111"/>
      <c r="FT224" s="111"/>
      <c r="FU224" s="111"/>
      <c r="FV224" s="111"/>
      <c r="FW224" s="111"/>
      <c r="FX224" s="111"/>
      <c r="FY224" s="111"/>
      <c r="FZ224" s="112"/>
      <c r="GB224" s="110"/>
      <c r="GC224" s="111"/>
      <c r="GD224" s="111"/>
      <c r="GE224" s="111"/>
      <c r="GF224" s="111"/>
      <c r="GG224" s="111"/>
      <c r="GH224" s="111"/>
      <c r="GI224" s="111"/>
      <c r="GJ224" s="111"/>
      <c r="GK224" s="111"/>
      <c r="GL224" s="111"/>
      <c r="GM224" s="111"/>
      <c r="GN224" s="111"/>
      <c r="GO224" s="268"/>
      <c r="GP224" s="268"/>
      <c r="GQ224" s="268"/>
      <c r="GR224" s="268"/>
      <c r="GS224" s="268"/>
      <c r="GT224" s="268"/>
      <c r="GU224" s="268"/>
      <c r="GV224" s="268"/>
      <c r="GW224" s="268"/>
      <c r="GX224" s="111"/>
      <c r="GY224" s="112"/>
    </row>
    <row r="225" spans="9:207" ht="12.75" thickBot="1" x14ac:dyDescent="0.25">
      <c r="K225" s="25"/>
      <c r="L225" s="25"/>
      <c r="M225" s="25"/>
      <c r="N225" s="25"/>
      <c r="O225" s="25"/>
      <c r="P225" s="25"/>
      <c r="Q225" s="25"/>
      <c r="R225" s="25"/>
      <c r="S225" s="25"/>
      <c r="T225" s="147"/>
      <c r="U225" s="98"/>
      <c r="W225" s="148"/>
      <c r="X225" s="148"/>
      <c r="Y225" s="148"/>
      <c r="Z225" s="148"/>
      <c r="AA225" s="148"/>
      <c r="AB225" s="148"/>
      <c r="AC225" s="148"/>
      <c r="AD225" s="148"/>
      <c r="AE225" s="148"/>
      <c r="AJ225" s="25"/>
      <c r="AK225" s="25"/>
      <c r="AL225" s="25"/>
      <c r="AM225" s="25"/>
      <c r="AN225" s="25"/>
      <c r="AO225" s="25"/>
      <c r="AP225" s="25"/>
      <c r="AQ225" s="25"/>
      <c r="AR225" s="25"/>
      <c r="AS225" s="147"/>
      <c r="AT225" s="98"/>
      <c r="AV225" s="148"/>
      <c r="AW225" s="148"/>
      <c r="AX225" s="148"/>
      <c r="AY225" s="148"/>
      <c r="AZ225" s="148"/>
      <c r="BA225" s="148"/>
      <c r="BB225" s="148"/>
      <c r="BC225" s="148"/>
      <c r="BD225" s="148"/>
      <c r="BI225" s="25"/>
      <c r="BJ225" s="25"/>
      <c r="BK225" s="25"/>
      <c r="BL225" s="25"/>
      <c r="BM225" s="25"/>
      <c r="BN225" s="25"/>
      <c r="BO225" s="25"/>
      <c r="BP225" s="25"/>
      <c r="BQ225" s="25"/>
      <c r="BR225" s="147"/>
      <c r="BS225" s="98"/>
      <c r="BU225" s="148"/>
      <c r="BV225" s="148"/>
      <c r="BW225" s="148"/>
      <c r="BX225" s="148"/>
      <c r="BY225" s="148"/>
      <c r="BZ225" s="148"/>
      <c r="CA225" s="148"/>
      <c r="CB225" s="148"/>
      <c r="CC225" s="148"/>
      <c r="CH225" s="25"/>
      <c r="CI225" s="25"/>
      <c r="CJ225" s="25"/>
      <c r="CK225" s="25"/>
      <c r="CL225" s="25"/>
      <c r="CM225" s="25"/>
      <c r="CN225" s="25"/>
      <c r="CO225" s="25"/>
      <c r="CP225" s="25"/>
      <c r="CQ225" s="147"/>
      <c r="CR225" s="98"/>
      <c r="CT225" s="148"/>
      <c r="CU225" s="148"/>
      <c r="CV225" s="148"/>
      <c r="CW225" s="148"/>
      <c r="CX225" s="148"/>
      <c r="CY225" s="148"/>
      <c r="CZ225" s="148"/>
      <c r="DA225" s="148"/>
      <c r="DB225" s="148"/>
      <c r="DG225" s="25"/>
      <c r="DH225" s="25"/>
      <c r="DI225" s="25"/>
      <c r="DJ225" s="25"/>
      <c r="DK225" s="25"/>
      <c r="DL225" s="25"/>
      <c r="DM225" s="25"/>
      <c r="DN225" s="25"/>
      <c r="DO225" s="25"/>
      <c r="DP225" s="147"/>
      <c r="DQ225" s="98"/>
      <c r="DS225" s="148"/>
      <c r="DT225" s="148"/>
      <c r="DU225" s="148"/>
      <c r="DV225" s="148"/>
      <c r="DW225" s="148"/>
      <c r="DX225" s="148"/>
      <c r="DY225" s="148"/>
      <c r="DZ225" s="148"/>
      <c r="EA225" s="148"/>
      <c r="EF225" s="25"/>
      <c r="EG225" s="25"/>
      <c r="EH225" s="25"/>
      <c r="EI225" s="25"/>
      <c r="EJ225" s="25"/>
      <c r="EK225" s="25"/>
      <c r="EL225" s="25"/>
      <c r="EM225" s="25"/>
      <c r="EN225" s="25"/>
      <c r="EO225" s="147"/>
      <c r="EP225" s="98"/>
      <c r="ER225" s="148"/>
      <c r="ES225" s="148"/>
      <c r="ET225" s="148"/>
      <c r="EU225" s="148"/>
      <c r="EV225" s="148"/>
      <c r="EW225" s="148"/>
      <c r="EX225" s="148"/>
      <c r="EY225" s="148"/>
      <c r="EZ225" s="148"/>
      <c r="FE225" s="25"/>
      <c r="FF225" s="25"/>
      <c r="FG225" s="25"/>
      <c r="FH225" s="25"/>
      <c r="FI225" s="25"/>
      <c r="FJ225" s="25"/>
      <c r="FK225" s="25"/>
      <c r="FL225" s="25"/>
      <c r="FM225" s="25"/>
      <c r="FN225" s="147"/>
      <c r="FO225" s="98"/>
      <c r="FQ225" s="148"/>
      <c r="FR225" s="148"/>
      <c r="FS225" s="148"/>
      <c r="FT225" s="148"/>
      <c r="FU225" s="148"/>
      <c r="FV225" s="148"/>
      <c r="FW225" s="148"/>
      <c r="FX225" s="148"/>
      <c r="FY225" s="148"/>
      <c r="GD225" s="25"/>
      <c r="GE225" s="25"/>
      <c r="GF225" s="25"/>
      <c r="GG225" s="25"/>
      <c r="GH225" s="25"/>
      <c r="GI225" s="25"/>
      <c r="GJ225" s="25"/>
      <c r="GK225" s="25"/>
      <c r="GL225" s="25"/>
      <c r="GM225" s="147"/>
      <c r="GN225" s="98"/>
      <c r="GP225" s="148"/>
      <c r="GQ225" s="148"/>
      <c r="GR225" s="148"/>
      <c r="GS225" s="148"/>
      <c r="GT225" s="148"/>
      <c r="GU225" s="148"/>
      <c r="GV225" s="148"/>
      <c r="GW225" s="148"/>
      <c r="GX225" s="148"/>
    </row>
    <row r="226" spans="9:207" ht="12.75" thickBot="1" x14ac:dyDescent="0.25">
      <c r="I226" s="7"/>
      <c r="J226" s="8"/>
      <c r="K226" s="8"/>
      <c r="L226" s="8"/>
      <c r="M226" s="9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9"/>
      <c r="Y226" s="8"/>
      <c r="Z226" s="8"/>
      <c r="AA226" s="8"/>
      <c r="AB226" s="8"/>
      <c r="AC226" s="8"/>
      <c r="AD226" s="8"/>
      <c r="AE226" s="8" t="s">
        <v>0</v>
      </c>
      <c r="AF226" s="10"/>
      <c r="AH226" s="7"/>
      <c r="AI226" s="8"/>
      <c r="AJ226" s="8"/>
      <c r="AK226" s="8"/>
      <c r="AL226" s="9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9"/>
      <c r="AX226" s="8"/>
      <c r="AY226" s="8"/>
      <c r="AZ226" s="8"/>
      <c r="BA226" s="8"/>
      <c r="BB226" s="8"/>
      <c r="BC226" s="8"/>
      <c r="BD226" s="8" t="s">
        <v>0</v>
      </c>
      <c r="BE226" s="10"/>
      <c r="BG226" s="7"/>
      <c r="BH226" s="8"/>
      <c r="BI226" s="8"/>
      <c r="BJ226" s="8"/>
      <c r="BK226" s="9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9"/>
      <c r="BW226" s="8"/>
      <c r="BX226" s="8"/>
      <c r="BY226" s="8"/>
      <c r="BZ226" s="8"/>
      <c r="CA226" s="8"/>
      <c r="CB226" s="8"/>
      <c r="CC226" s="8" t="s">
        <v>0</v>
      </c>
      <c r="CD226" s="10"/>
      <c r="CF226" s="7"/>
      <c r="CG226" s="8"/>
      <c r="CH226" s="8"/>
      <c r="CI226" s="8"/>
      <c r="CJ226" s="9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9"/>
      <c r="CV226" s="8"/>
      <c r="CW226" s="8"/>
      <c r="CX226" s="8"/>
      <c r="CY226" s="8"/>
      <c r="CZ226" s="8"/>
      <c r="DA226" s="8"/>
      <c r="DB226" s="8" t="s">
        <v>0</v>
      </c>
      <c r="DC226" s="10"/>
      <c r="DE226" s="7"/>
      <c r="DF226" s="8"/>
      <c r="DG226" s="8"/>
      <c r="DH226" s="8"/>
      <c r="DI226" s="9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9"/>
      <c r="DU226" s="8"/>
      <c r="DV226" s="8"/>
      <c r="DW226" s="8"/>
      <c r="DX226" s="8"/>
      <c r="DY226" s="8"/>
      <c r="DZ226" s="8"/>
      <c r="EA226" s="8" t="s">
        <v>0</v>
      </c>
      <c r="EB226" s="10"/>
      <c r="ED226" s="7"/>
      <c r="EE226" s="8"/>
      <c r="EF226" s="8"/>
      <c r="EG226" s="8"/>
      <c r="EH226" s="9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9"/>
      <c r="ET226" s="8"/>
      <c r="EU226" s="8"/>
      <c r="EV226" s="8"/>
      <c r="EW226" s="8"/>
      <c r="EX226" s="8"/>
      <c r="EY226" s="8"/>
      <c r="EZ226" s="8" t="s">
        <v>0</v>
      </c>
      <c r="FA226" s="10"/>
      <c r="FC226" s="7"/>
      <c r="FD226" s="8"/>
      <c r="FE226" s="8"/>
      <c r="FF226" s="8"/>
      <c r="FG226" s="9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9"/>
      <c r="FS226" s="8"/>
      <c r="FT226" s="8"/>
      <c r="FU226" s="8"/>
      <c r="FV226" s="8"/>
      <c r="FW226" s="8"/>
      <c r="FX226" s="8"/>
      <c r="FY226" s="8" t="s">
        <v>0</v>
      </c>
      <c r="FZ226" s="10"/>
      <c r="GB226" s="7"/>
      <c r="GC226" s="8"/>
      <c r="GD226" s="8"/>
      <c r="GE226" s="8"/>
      <c r="GF226" s="9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9"/>
      <c r="GR226" s="8"/>
      <c r="GS226" s="8"/>
      <c r="GT226" s="8"/>
      <c r="GU226" s="8"/>
      <c r="GV226" s="8"/>
      <c r="GW226" s="8"/>
      <c r="GX226" s="8" t="s">
        <v>0</v>
      </c>
      <c r="GY226" s="10"/>
    </row>
    <row r="227" spans="9:207" ht="12.75" thickBot="1" x14ac:dyDescent="0.25">
      <c r="I227" s="19"/>
      <c r="J227" s="20"/>
      <c r="K227" s="21"/>
      <c r="L227" s="21"/>
      <c r="M227" s="21"/>
      <c r="N227" s="21"/>
      <c r="O227" s="22" t="s">
        <v>448</v>
      </c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2" t="s">
        <v>449</v>
      </c>
      <c r="AA227" s="21"/>
      <c r="AB227" s="21"/>
      <c r="AC227" s="21"/>
      <c r="AD227" s="21"/>
      <c r="AE227" s="23"/>
      <c r="AF227" s="24"/>
      <c r="AH227" s="19"/>
      <c r="AI227" s="20"/>
      <c r="AJ227" s="21"/>
      <c r="AK227" s="21"/>
      <c r="AL227" s="21"/>
      <c r="AM227" s="21"/>
      <c r="AN227" s="22" t="s">
        <v>450</v>
      </c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2" t="s">
        <v>451</v>
      </c>
      <c r="AZ227" s="21"/>
      <c r="BA227" s="21"/>
      <c r="BB227" s="21"/>
      <c r="BC227" s="21"/>
      <c r="BD227" s="23"/>
      <c r="BE227" s="24"/>
      <c r="BG227" s="19"/>
      <c r="BH227" s="20"/>
      <c r="BI227" s="21"/>
      <c r="BJ227" s="21"/>
      <c r="BK227" s="21"/>
      <c r="BL227" s="21"/>
      <c r="BM227" s="22" t="s">
        <v>452</v>
      </c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2" t="s">
        <v>453</v>
      </c>
      <c r="BY227" s="21"/>
      <c r="BZ227" s="21"/>
      <c r="CA227" s="21"/>
      <c r="CB227" s="21"/>
      <c r="CC227" s="23"/>
      <c r="CD227" s="24"/>
      <c r="CF227" s="19"/>
      <c r="CG227" s="20"/>
      <c r="CH227" s="21"/>
      <c r="CI227" s="21"/>
      <c r="CJ227" s="21"/>
      <c r="CK227" s="21"/>
      <c r="CL227" s="22" t="s">
        <v>454</v>
      </c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2" t="s">
        <v>455</v>
      </c>
      <c r="CX227" s="21"/>
      <c r="CY227" s="21"/>
      <c r="CZ227" s="21"/>
      <c r="DA227" s="21"/>
      <c r="DB227" s="23"/>
      <c r="DC227" s="24"/>
      <c r="DE227" s="19"/>
      <c r="DF227" s="20"/>
      <c r="DG227" s="21"/>
      <c r="DH227" s="21"/>
      <c r="DI227" s="21"/>
      <c r="DJ227" s="21"/>
      <c r="DK227" s="22" t="s">
        <v>456</v>
      </c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2" t="s">
        <v>457</v>
      </c>
      <c r="DW227" s="21"/>
      <c r="DX227" s="21"/>
      <c r="DY227" s="21"/>
      <c r="DZ227" s="21"/>
      <c r="EA227" s="23"/>
      <c r="EB227" s="24"/>
      <c r="ED227" s="19"/>
      <c r="EE227" s="20"/>
      <c r="EF227" s="21"/>
      <c r="EG227" s="21"/>
      <c r="EH227" s="21"/>
      <c r="EI227" s="21"/>
      <c r="EJ227" s="22" t="s">
        <v>458</v>
      </c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2" t="s">
        <v>459</v>
      </c>
      <c r="EV227" s="21"/>
      <c r="EW227" s="21"/>
      <c r="EX227" s="21"/>
      <c r="EY227" s="21"/>
      <c r="EZ227" s="23"/>
      <c r="FA227" s="24"/>
      <c r="FC227" s="19"/>
      <c r="FD227" s="20"/>
      <c r="FE227" s="21"/>
      <c r="FF227" s="21"/>
      <c r="FG227" s="21"/>
      <c r="FH227" s="21"/>
      <c r="FI227" s="22" t="s">
        <v>460</v>
      </c>
      <c r="FJ227" s="21"/>
      <c r="FK227" s="21"/>
      <c r="FL227" s="21"/>
      <c r="FM227" s="21"/>
      <c r="FN227" s="21"/>
      <c r="FO227" s="21"/>
      <c r="FP227" s="21"/>
      <c r="FQ227" s="21"/>
      <c r="FR227" s="21"/>
      <c r="FS227" s="21"/>
      <c r="FT227" s="22" t="s">
        <v>461</v>
      </c>
      <c r="FU227" s="21"/>
      <c r="FV227" s="21"/>
      <c r="FW227" s="21"/>
      <c r="FX227" s="21"/>
      <c r="FY227" s="23"/>
      <c r="FZ227" s="24"/>
      <c r="GB227" s="19"/>
      <c r="GC227" s="20"/>
      <c r="GD227" s="21"/>
      <c r="GE227" s="21"/>
      <c r="GF227" s="21"/>
      <c r="GG227" s="21"/>
      <c r="GH227" s="22" t="s">
        <v>462</v>
      </c>
      <c r="GI227" s="21"/>
      <c r="GJ227" s="21"/>
      <c r="GK227" s="21"/>
      <c r="GL227" s="21"/>
      <c r="GM227" s="21"/>
      <c r="GN227" s="21"/>
      <c r="GO227" s="21"/>
      <c r="GP227" s="21"/>
      <c r="GQ227" s="21"/>
      <c r="GR227" s="21"/>
      <c r="GS227" s="22" t="s">
        <v>463</v>
      </c>
      <c r="GT227" s="21"/>
      <c r="GU227" s="21"/>
      <c r="GV227" s="21"/>
      <c r="GW227" s="21"/>
      <c r="GX227" s="23"/>
      <c r="GY227" s="24"/>
    </row>
    <row r="228" spans="9:207" x14ac:dyDescent="0.2">
      <c r="I228" s="19"/>
      <c r="J228" s="34"/>
      <c r="K228" s="35">
        <f>F81</f>
        <v>68</v>
      </c>
      <c r="L228" s="36">
        <f>F86</f>
        <v>73</v>
      </c>
      <c r="M228" s="36">
        <f>F76</f>
        <v>63</v>
      </c>
      <c r="N228" s="36">
        <f>F56</f>
        <v>43</v>
      </c>
      <c r="O228" s="36">
        <f>F64</f>
        <v>51</v>
      </c>
      <c r="P228" s="36">
        <f>F42</f>
        <v>29</v>
      </c>
      <c r="Q228" s="36">
        <f>F25</f>
        <v>12</v>
      </c>
      <c r="R228" s="36">
        <f>F39</f>
        <v>26</v>
      </c>
      <c r="S228" s="37">
        <f>F17</f>
        <v>4</v>
      </c>
      <c r="T228" s="38">
        <f t="shared" ref="T228:T236" si="224">SUMSQ(K228:S228)</f>
        <v>20049</v>
      </c>
      <c r="U228" s="2"/>
      <c r="V228" s="39" t="s">
        <v>59</v>
      </c>
      <c r="W228" s="40" t="s">
        <v>60</v>
      </c>
      <c r="X228" s="40" t="s">
        <v>61</v>
      </c>
      <c r="Y228" s="40" t="s">
        <v>65</v>
      </c>
      <c r="Z228" s="40" t="s">
        <v>66</v>
      </c>
      <c r="AA228" s="40" t="s">
        <v>67</v>
      </c>
      <c r="AB228" s="40" t="s">
        <v>62</v>
      </c>
      <c r="AC228" s="40" t="s">
        <v>63</v>
      </c>
      <c r="AD228" s="41" t="s">
        <v>64</v>
      </c>
      <c r="AE228" s="42"/>
      <c r="AF228" s="24"/>
      <c r="AH228" s="19"/>
      <c r="AI228" s="34"/>
      <c r="AJ228" s="35">
        <f>F81</f>
        <v>68</v>
      </c>
      <c r="AK228" s="36">
        <f>F94</f>
        <v>81</v>
      </c>
      <c r="AL228" s="36">
        <f>F68</f>
        <v>55</v>
      </c>
      <c r="AM228" s="36">
        <f>F52</f>
        <v>39</v>
      </c>
      <c r="AN228" s="36">
        <f>F62</f>
        <v>49</v>
      </c>
      <c r="AO228" s="36">
        <f>F48</f>
        <v>35</v>
      </c>
      <c r="AP228" s="36">
        <f>F29</f>
        <v>16</v>
      </c>
      <c r="AQ228" s="36">
        <f>F33</f>
        <v>20</v>
      </c>
      <c r="AR228" s="37">
        <f>F19</f>
        <v>6</v>
      </c>
      <c r="AS228" s="38">
        <f t="shared" ref="AS228:AS236" si="225">SUMSQ(AJ228:AR228)</f>
        <v>20049</v>
      </c>
      <c r="AT228" s="2"/>
      <c r="AU228" s="39" t="s">
        <v>59</v>
      </c>
      <c r="AV228" s="40" t="s">
        <v>13</v>
      </c>
      <c r="AW228" s="40" t="s">
        <v>53</v>
      </c>
      <c r="AX228" s="40" t="s">
        <v>40</v>
      </c>
      <c r="AY228" s="40" t="s">
        <v>99</v>
      </c>
      <c r="AZ228" s="40" t="s">
        <v>84</v>
      </c>
      <c r="BA228" s="214" t="s">
        <v>21</v>
      </c>
      <c r="BB228" s="40" t="s">
        <v>36</v>
      </c>
      <c r="BC228" s="41" t="s">
        <v>72</v>
      </c>
      <c r="BD228" s="42"/>
      <c r="BE228" s="24"/>
      <c r="BG228" s="19"/>
      <c r="BH228" s="34"/>
      <c r="BI228" s="35">
        <f>F81</f>
        <v>68</v>
      </c>
      <c r="BJ228" s="36">
        <f>F92</f>
        <v>79</v>
      </c>
      <c r="BK228" s="36">
        <f>F70</f>
        <v>57</v>
      </c>
      <c r="BL228" s="36">
        <f>F58</f>
        <v>45</v>
      </c>
      <c r="BM228" s="36">
        <f>F60</f>
        <v>47</v>
      </c>
      <c r="BN228" s="36">
        <f>F44</f>
        <v>31</v>
      </c>
      <c r="BO228" s="36">
        <f>F23</f>
        <v>10</v>
      </c>
      <c r="BP228" s="36">
        <f>F37</f>
        <v>24</v>
      </c>
      <c r="BQ228" s="37">
        <f>F21</f>
        <v>8</v>
      </c>
      <c r="BR228" s="38">
        <f t="shared" ref="BR228:BR236" si="226">SUMSQ(BI228:BQ228)</f>
        <v>20049</v>
      </c>
      <c r="BS228" s="2"/>
      <c r="BT228" s="39" t="s">
        <v>59</v>
      </c>
      <c r="BU228" s="40" t="s">
        <v>86</v>
      </c>
      <c r="BV228" s="40" t="s">
        <v>34</v>
      </c>
      <c r="BW228" s="40" t="s">
        <v>76</v>
      </c>
      <c r="BX228" s="40" t="s">
        <v>16</v>
      </c>
      <c r="BY228" s="40" t="s">
        <v>39</v>
      </c>
      <c r="BZ228" s="214" t="s">
        <v>95</v>
      </c>
      <c r="CA228" s="40" t="s">
        <v>22</v>
      </c>
      <c r="CB228" s="41" t="s">
        <v>52</v>
      </c>
      <c r="CC228" s="42"/>
      <c r="CD228" s="24"/>
      <c r="CF228" s="19"/>
      <c r="CG228" s="34"/>
      <c r="CH228" s="35">
        <f>F81</f>
        <v>68</v>
      </c>
      <c r="CI228" s="36">
        <f>F88</f>
        <v>75</v>
      </c>
      <c r="CJ228" s="36">
        <f>F74</f>
        <v>61</v>
      </c>
      <c r="CK228" s="36">
        <f>F50</f>
        <v>37</v>
      </c>
      <c r="CL228" s="36">
        <f>F66</f>
        <v>53</v>
      </c>
      <c r="CM228" s="36">
        <f>F46</f>
        <v>33</v>
      </c>
      <c r="CN228" s="36">
        <f>F31</f>
        <v>18</v>
      </c>
      <c r="CO228" s="36">
        <f>F35</f>
        <v>22</v>
      </c>
      <c r="CP228" s="37">
        <f>F15</f>
        <v>2</v>
      </c>
      <c r="CQ228" s="38">
        <f t="shared" ref="CQ228:CQ236" si="227">SUMSQ(CH228:CP228)</f>
        <v>20049</v>
      </c>
      <c r="CR228" s="2"/>
      <c r="CS228" s="39" t="s">
        <v>59</v>
      </c>
      <c r="CT228" s="40" t="s">
        <v>68</v>
      </c>
      <c r="CU228" s="40" t="s">
        <v>91</v>
      </c>
      <c r="CV228" s="40" t="s">
        <v>29</v>
      </c>
      <c r="CW228" s="40" t="s">
        <v>38</v>
      </c>
      <c r="CX228" s="40" t="s">
        <v>50</v>
      </c>
      <c r="CY228" s="40" t="s">
        <v>79</v>
      </c>
      <c r="CZ228" s="40" t="s">
        <v>11</v>
      </c>
      <c r="DA228" s="41" t="s">
        <v>20</v>
      </c>
      <c r="DB228" s="42"/>
      <c r="DC228" s="24"/>
      <c r="DE228" s="19"/>
      <c r="DF228" s="34"/>
      <c r="DG228" s="35">
        <f>F81</f>
        <v>68</v>
      </c>
      <c r="DH228" s="36">
        <f>F88</f>
        <v>75</v>
      </c>
      <c r="DI228" s="36">
        <f>F74</f>
        <v>61</v>
      </c>
      <c r="DJ228" s="36">
        <f>F58</f>
        <v>45</v>
      </c>
      <c r="DK228" s="36">
        <f>F62</f>
        <v>49</v>
      </c>
      <c r="DL228" s="36">
        <f>F42</f>
        <v>29</v>
      </c>
      <c r="DM228" s="36">
        <f>F23</f>
        <v>10</v>
      </c>
      <c r="DN228" s="36">
        <f>F39</f>
        <v>26</v>
      </c>
      <c r="DO228" s="37">
        <f>F19</f>
        <v>6</v>
      </c>
      <c r="DP228" s="38">
        <f t="shared" ref="DP228:DP236" si="228">SUMSQ(DG228:DO228)</f>
        <v>20049</v>
      </c>
      <c r="DQ228" s="2"/>
      <c r="DR228" s="39" t="s">
        <v>59</v>
      </c>
      <c r="DS228" s="40" t="s">
        <v>68</v>
      </c>
      <c r="DT228" s="40" t="s">
        <v>91</v>
      </c>
      <c r="DU228" s="40" t="s">
        <v>76</v>
      </c>
      <c r="DV228" s="40" t="s">
        <v>99</v>
      </c>
      <c r="DW228" s="40" t="s">
        <v>67</v>
      </c>
      <c r="DX228" s="40" t="s">
        <v>95</v>
      </c>
      <c r="DY228" s="40" t="s">
        <v>63</v>
      </c>
      <c r="DZ228" s="41" t="s">
        <v>72</v>
      </c>
      <c r="EA228" s="42"/>
      <c r="EB228" s="24"/>
      <c r="ED228" s="19"/>
      <c r="EE228" s="34"/>
      <c r="EF228" s="35">
        <f>F81</f>
        <v>68</v>
      </c>
      <c r="EG228" s="36">
        <f>F92</f>
        <v>79</v>
      </c>
      <c r="EH228" s="36">
        <f>F70</f>
        <v>57</v>
      </c>
      <c r="EI228" s="36">
        <f>F50</f>
        <v>37</v>
      </c>
      <c r="EJ228" s="36">
        <f>F64</f>
        <v>51</v>
      </c>
      <c r="EK228" s="36">
        <f>F48</f>
        <v>35</v>
      </c>
      <c r="EL228" s="36">
        <f>F31</f>
        <v>18</v>
      </c>
      <c r="EM228" s="36">
        <f>F33</f>
        <v>20</v>
      </c>
      <c r="EN228" s="37">
        <f>F17</f>
        <v>4</v>
      </c>
      <c r="EO228" s="38">
        <f t="shared" ref="EO228:EO236" si="229">SUMSQ(EF228:EN228)</f>
        <v>20049</v>
      </c>
      <c r="EP228" s="2"/>
      <c r="EQ228" s="39" t="s">
        <v>59</v>
      </c>
      <c r="ER228" s="40" t="s">
        <v>86</v>
      </c>
      <c r="ES228" s="40" t="s">
        <v>34</v>
      </c>
      <c r="ET228" s="40" t="s">
        <v>29</v>
      </c>
      <c r="EU228" s="40" t="s">
        <v>66</v>
      </c>
      <c r="EV228" s="40" t="s">
        <v>84</v>
      </c>
      <c r="EW228" s="40" t="s">
        <v>79</v>
      </c>
      <c r="EX228" s="40" t="s">
        <v>36</v>
      </c>
      <c r="EY228" s="41" t="s">
        <v>64</v>
      </c>
      <c r="EZ228" s="42"/>
      <c r="FA228" s="24"/>
      <c r="FC228" s="19"/>
      <c r="FD228" s="34"/>
      <c r="FE228" s="35">
        <f>F81</f>
        <v>68</v>
      </c>
      <c r="FF228" s="36">
        <f>F86</f>
        <v>73</v>
      </c>
      <c r="FG228" s="36">
        <f>F76</f>
        <v>63</v>
      </c>
      <c r="FH228" s="36">
        <f>F52</f>
        <v>39</v>
      </c>
      <c r="FI228" s="36">
        <f>F66</f>
        <v>53</v>
      </c>
      <c r="FJ228" s="36">
        <f>F44</f>
        <v>31</v>
      </c>
      <c r="FK228" s="36">
        <f>F29</f>
        <v>16</v>
      </c>
      <c r="FL228" s="36">
        <f>F37</f>
        <v>24</v>
      </c>
      <c r="FM228" s="37">
        <f>F15</f>
        <v>2</v>
      </c>
      <c r="FN228" s="38">
        <f t="shared" ref="FN228:FN236" si="230">SUMSQ(FE228:FM228)</f>
        <v>20049</v>
      </c>
      <c r="FO228" s="2"/>
      <c r="FP228" s="39" t="s">
        <v>59</v>
      </c>
      <c r="FQ228" s="40" t="s">
        <v>60</v>
      </c>
      <c r="FR228" s="40" t="s">
        <v>61</v>
      </c>
      <c r="FS228" s="40" t="s">
        <v>40</v>
      </c>
      <c r="FT228" s="40" t="s">
        <v>38</v>
      </c>
      <c r="FU228" s="40" t="s">
        <v>39</v>
      </c>
      <c r="FV228" s="40" t="s">
        <v>21</v>
      </c>
      <c r="FW228" s="40" t="s">
        <v>22</v>
      </c>
      <c r="FX228" s="41" t="s">
        <v>20</v>
      </c>
      <c r="FY228" s="42"/>
      <c r="FZ228" s="24"/>
      <c r="GB228" s="19"/>
      <c r="GC228" s="34"/>
      <c r="GD228" s="35">
        <f>F81</f>
        <v>68</v>
      </c>
      <c r="GE228" s="36">
        <f>F94</f>
        <v>81</v>
      </c>
      <c r="GF228" s="36">
        <f>F68</f>
        <v>55</v>
      </c>
      <c r="GG228" s="36">
        <f>F56</f>
        <v>43</v>
      </c>
      <c r="GH228" s="36">
        <f>F60</f>
        <v>47</v>
      </c>
      <c r="GI228" s="36">
        <f>F46</f>
        <v>33</v>
      </c>
      <c r="GJ228" s="36">
        <f>F25</f>
        <v>12</v>
      </c>
      <c r="GK228" s="36">
        <f>F35</f>
        <v>22</v>
      </c>
      <c r="GL228" s="37">
        <f>F21</f>
        <v>8</v>
      </c>
      <c r="GM228" s="38">
        <f t="shared" ref="GM228:GM236" si="231">SUMSQ(GD228:GL228)</f>
        <v>20049</v>
      </c>
      <c r="GN228" s="2"/>
      <c r="GO228" s="39" t="s">
        <v>59</v>
      </c>
      <c r="GP228" s="40" t="s">
        <v>13</v>
      </c>
      <c r="GQ228" s="40" t="s">
        <v>53</v>
      </c>
      <c r="GR228" s="40" t="s">
        <v>65</v>
      </c>
      <c r="GS228" s="40" t="s">
        <v>16</v>
      </c>
      <c r="GT228" s="40" t="s">
        <v>50</v>
      </c>
      <c r="GU228" s="40" t="s">
        <v>62</v>
      </c>
      <c r="GV228" s="40" t="s">
        <v>11</v>
      </c>
      <c r="GW228" s="41" t="s">
        <v>52</v>
      </c>
      <c r="GX228" s="42"/>
      <c r="GY228" s="24"/>
    </row>
    <row r="229" spans="9:207" x14ac:dyDescent="0.2">
      <c r="I229" s="19"/>
      <c r="J229" s="34"/>
      <c r="K229" s="44">
        <f>F15</f>
        <v>2</v>
      </c>
      <c r="L229" s="45">
        <f>F29</f>
        <v>16</v>
      </c>
      <c r="M229" s="45">
        <f>F37</f>
        <v>24</v>
      </c>
      <c r="N229" s="45">
        <f>F71</f>
        <v>58</v>
      </c>
      <c r="O229" s="45">
        <f>F79</f>
        <v>66</v>
      </c>
      <c r="P229" s="45">
        <f>F93</f>
        <v>80</v>
      </c>
      <c r="Q229" s="45">
        <f>F49</f>
        <v>36</v>
      </c>
      <c r="R229" s="45">
        <f>F54</f>
        <v>41</v>
      </c>
      <c r="S229" s="46">
        <f>F59</f>
        <v>46</v>
      </c>
      <c r="T229" s="47">
        <f t="shared" si="224"/>
        <v>20049</v>
      </c>
      <c r="U229" s="2"/>
      <c r="V229" s="48" t="s">
        <v>20</v>
      </c>
      <c r="W229" s="49" t="s">
        <v>21</v>
      </c>
      <c r="X229" s="49" t="s">
        <v>22</v>
      </c>
      <c r="Y229" s="49" t="s">
        <v>26</v>
      </c>
      <c r="Z229" s="49" t="s">
        <v>27</v>
      </c>
      <c r="AA229" s="49" t="s">
        <v>28</v>
      </c>
      <c r="AB229" s="49" t="s">
        <v>23</v>
      </c>
      <c r="AC229" s="49" t="s">
        <v>24</v>
      </c>
      <c r="AD229" s="50" t="s">
        <v>25</v>
      </c>
      <c r="AE229" s="42"/>
      <c r="AF229" s="24"/>
      <c r="AH229" s="19"/>
      <c r="AI229" s="34"/>
      <c r="AJ229" s="44">
        <f>F21</f>
        <v>8</v>
      </c>
      <c r="AK229" s="45">
        <f>F25</f>
        <v>12</v>
      </c>
      <c r="AL229" s="45">
        <f>F35</f>
        <v>22</v>
      </c>
      <c r="AM229" s="45">
        <f>F73</f>
        <v>60</v>
      </c>
      <c r="AN229" s="45">
        <f>F83</f>
        <v>70</v>
      </c>
      <c r="AO229" s="45">
        <f>F87</f>
        <v>74</v>
      </c>
      <c r="AP229" s="45">
        <f>F41</f>
        <v>28</v>
      </c>
      <c r="AQ229" s="45">
        <f>F54</f>
        <v>41</v>
      </c>
      <c r="AR229" s="46">
        <f>F67</f>
        <v>54</v>
      </c>
      <c r="AS229" s="47">
        <f t="shared" si="225"/>
        <v>20049</v>
      </c>
      <c r="AT229" s="2"/>
      <c r="AU229" s="48" t="s">
        <v>52</v>
      </c>
      <c r="AV229" s="49" t="s">
        <v>62</v>
      </c>
      <c r="AW229" s="49" t="s">
        <v>11</v>
      </c>
      <c r="AX229" s="49" t="s">
        <v>87</v>
      </c>
      <c r="AY229" s="49" t="s">
        <v>43</v>
      </c>
      <c r="AZ229" s="49" t="s">
        <v>97</v>
      </c>
      <c r="BA229" s="49" t="s">
        <v>75</v>
      </c>
      <c r="BB229" s="218" t="s">
        <v>24</v>
      </c>
      <c r="BC229" s="50" t="s">
        <v>30</v>
      </c>
      <c r="BD229" s="42"/>
      <c r="BE229" s="24"/>
      <c r="BG229" s="19"/>
      <c r="BH229" s="34"/>
      <c r="BI229" s="44">
        <f>F17</f>
        <v>4</v>
      </c>
      <c r="BJ229" s="45">
        <f>F31</f>
        <v>18</v>
      </c>
      <c r="BK229" s="45">
        <f>F33</f>
        <v>20</v>
      </c>
      <c r="BL229" s="45">
        <f>F75</f>
        <v>62</v>
      </c>
      <c r="BM229" s="45">
        <f>F77</f>
        <v>64</v>
      </c>
      <c r="BN229" s="45">
        <f>F91</f>
        <v>78</v>
      </c>
      <c r="BO229" s="45">
        <f>F43</f>
        <v>30</v>
      </c>
      <c r="BP229" s="45">
        <f>F54</f>
        <v>41</v>
      </c>
      <c r="BQ229" s="46">
        <f>F65</f>
        <v>52</v>
      </c>
      <c r="BR229" s="47">
        <f t="shared" si="226"/>
        <v>20049</v>
      </c>
      <c r="BS229" s="2"/>
      <c r="BT229" s="48" t="s">
        <v>64</v>
      </c>
      <c r="BU229" s="49" t="s">
        <v>79</v>
      </c>
      <c r="BV229" s="49" t="s">
        <v>36</v>
      </c>
      <c r="BW229" s="49" t="s">
        <v>69</v>
      </c>
      <c r="BX229" s="49" t="s">
        <v>19</v>
      </c>
      <c r="BY229" s="49" t="s">
        <v>41</v>
      </c>
      <c r="BZ229" s="49" t="s">
        <v>93</v>
      </c>
      <c r="CA229" s="218" t="s">
        <v>24</v>
      </c>
      <c r="CB229" s="50" t="s">
        <v>56</v>
      </c>
      <c r="CC229" s="42"/>
      <c r="CD229" s="24"/>
      <c r="CF229" s="19"/>
      <c r="CG229" s="34"/>
      <c r="CH229" s="44">
        <f>F19</f>
        <v>6</v>
      </c>
      <c r="CI229" s="45">
        <f>F23</f>
        <v>10</v>
      </c>
      <c r="CJ229" s="45">
        <f>F39</f>
        <v>26</v>
      </c>
      <c r="CK229" s="45">
        <f>F69</f>
        <v>56</v>
      </c>
      <c r="CL229" s="45">
        <f>F85</f>
        <v>72</v>
      </c>
      <c r="CM229" s="45">
        <f>F89</f>
        <v>76</v>
      </c>
      <c r="CN229" s="45">
        <f>F47</f>
        <v>34</v>
      </c>
      <c r="CO229" s="45">
        <f>F54</f>
        <v>41</v>
      </c>
      <c r="CP229" s="46">
        <f>F61</f>
        <v>48</v>
      </c>
      <c r="CQ229" s="47">
        <f t="shared" si="227"/>
        <v>20049</v>
      </c>
      <c r="CR229" s="2"/>
      <c r="CS229" s="48" t="s">
        <v>72</v>
      </c>
      <c r="CT229" s="49" t="s">
        <v>95</v>
      </c>
      <c r="CU229" s="49" t="s">
        <v>63</v>
      </c>
      <c r="CV229" s="49" t="s">
        <v>42</v>
      </c>
      <c r="CW229" s="49" t="s">
        <v>54</v>
      </c>
      <c r="CX229" s="49" t="s">
        <v>33</v>
      </c>
      <c r="CY229" s="49" t="s">
        <v>15</v>
      </c>
      <c r="CZ229" s="49" t="s">
        <v>24</v>
      </c>
      <c r="DA229" s="50" t="s">
        <v>83</v>
      </c>
      <c r="DB229" s="42"/>
      <c r="DC229" s="24"/>
      <c r="DE229" s="19"/>
      <c r="DF229" s="34"/>
      <c r="DG229" s="44">
        <f>F15</f>
        <v>2</v>
      </c>
      <c r="DH229" s="45">
        <f>F31</f>
        <v>18</v>
      </c>
      <c r="DI229" s="45">
        <f>F35</f>
        <v>22</v>
      </c>
      <c r="DJ229" s="45">
        <f>F73</f>
        <v>60</v>
      </c>
      <c r="DK229" s="45">
        <f>F77</f>
        <v>64</v>
      </c>
      <c r="DL229" s="45">
        <f>F93</f>
        <v>80</v>
      </c>
      <c r="DM229" s="45">
        <f>F47</f>
        <v>34</v>
      </c>
      <c r="DN229" s="45">
        <f>F54</f>
        <v>41</v>
      </c>
      <c r="DO229" s="46">
        <f>F61</f>
        <v>48</v>
      </c>
      <c r="DP229" s="47">
        <f t="shared" si="228"/>
        <v>20049</v>
      </c>
      <c r="DQ229" s="2"/>
      <c r="DR229" s="48" t="s">
        <v>20</v>
      </c>
      <c r="DS229" s="49" t="s">
        <v>79</v>
      </c>
      <c r="DT229" s="49" t="s">
        <v>11</v>
      </c>
      <c r="DU229" s="49" t="s">
        <v>87</v>
      </c>
      <c r="DV229" s="49" t="s">
        <v>19</v>
      </c>
      <c r="DW229" s="49" t="s">
        <v>28</v>
      </c>
      <c r="DX229" s="49" t="s">
        <v>15</v>
      </c>
      <c r="DY229" s="49" t="s">
        <v>24</v>
      </c>
      <c r="DZ229" s="50" t="s">
        <v>83</v>
      </c>
      <c r="EA229" s="42"/>
      <c r="EB229" s="24"/>
      <c r="ED229" s="19"/>
      <c r="EE229" s="34"/>
      <c r="EF229" s="44">
        <f>F21</f>
        <v>8</v>
      </c>
      <c r="EG229" s="45">
        <f>F23</f>
        <v>10</v>
      </c>
      <c r="EH229" s="45">
        <f>F37</f>
        <v>24</v>
      </c>
      <c r="EI229" s="45">
        <f>F71</f>
        <v>58</v>
      </c>
      <c r="EJ229" s="45">
        <f>F85</f>
        <v>72</v>
      </c>
      <c r="EK229" s="45">
        <f>F87</f>
        <v>74</v>
      </c>
      <c r="EL229" s="45">
        <f>F43</f>
        <v>30</v>
      </c>
      <c r="EM229" s="45">
        <f>F54</f>
        <v>41</v>
      </c>
      <c r="EN229" s="46">
        <f>F65</f>
        <v>52</v>
      </c>
      <c r="EO229" s="47">
        <f t="shared" si="229"/>
        <v>20049</v>
      </c>
      <c r="EP229" s="2"/>
      <c r="EQ229" s="48" t="s">
        <v>52</v>
      </c>
      <c r="ER229" s="49" t="s">
        <v>95</v>
      </c>
      <c r="ES229" s="49" t="s">
        <v>22</v>
      </c>
      <c r="ET229" s="49" t="s">
        <v>26</v>
      </c>
      <c r="EU229" s="49" t="s">
        <v>54</v>
      </c>
      <c r="EV229" s="49" t="s">
        <v>97</v>
      </c>
      <c r="EW229" s="49" t="s">
        <v>93</v>
      </c>
      <c r="EX229" s="49" t="s">
        <v>24</v>
      </c>
      <c r="EY229" s="50" t="s">
        <v>56</v>
      </c>
      <c r="EZ229" s="42"/>
      <c r="FA229" s="24"/>
      <c r="FC229" s="19"/>
      <c r="FD229" s="34"/>
      <c r="FE229" s="44">
        <f>F17</f>
        <v>4</v>
      </c>
      <c r="FF229" s="45">
        <f>F25</f>
        <v>12</v>
      </c>
      <c r="FG229" s="45">
        <f>F39</f>
        <v>26</v>
      </c>
      <c r="FH229" s="45">
        <f>F69</f>
        <v>56</v>
      </c>
      <c r="FI229" s="45">
        <f>F83</f>
        <v>70</v>
      </c>
      <c r="FJ229" s="45">
        <f>F91</f>
        <v>78</v>
      </c>
      <c r="FK229" s="45">
        <f>F49</f>
        <v>36</v>
      </c>
      <c r="FL229" s="45">
        <f>F54</f>
        <v>41</v>
      </c>
      <c r="FM229" s="46">
        <f>F59</f>
        <v>46</v>
      </c>
      <c r="FN229" s="47">
        <f t="shared" si="230"/>
        <v>20049</v>
      </c>
      <c r="FO229" s="2"/>
      <c r="FP229" s="48" t="s">
        <v>64</v>
      </c>
      <c r="FQ229" s="49" t="s">
        <v>62</v>
      </c>
      <c r="FR229" s="49" t="s">
        <v>63</v>
      </c>
      <c r="FS229" s="49" t="s">
        <v>42</v>
      </c>
      <c r="FT229" s="49" t="s">
        <v>43</v>
      </c>
      <c r="FU229" s="49" t="s">
        <v>41</v>
      </c>
      <c r="FV229" s="49" t="s">
        <v>23</v>
      </c>
      <c r="FW229" s="49" t="s">
        <v>24</v>
      </c>
      <c r="FX229" s="50" t="s">
        <v>25</v>
      </c>
      <c r="FY229" s="42"/>
      <c r="FZ229" s="24"/>
      <c r="GB229" s="19"/>
      <c r="GC229" s="34"/>
      <c r="GD229" s="44">
        <f>F19</f>
        <v>6</v>
      </c>
      <c r="GE229" s="45">
        <f>F29</f>
        <v>16</v>
      </c>
      <c r="GF229" s="45">
        <f>F33</f>
        <v>20</v>
      </c>
      <c r="GG229" s="45">
        <f>F75</f>
        <v>62</v>
      </c>
      <c r="GH229" s="45">
        <f>F79</f>
        <v>66</v>
      </c>
      <c r="GI229" s="45">
        <f>F89</f>
        <v>76</v>
      </c>
      <c r="GJ229" s="45">
        <f>F41</f>
        <v>28</v>
      </c>
      <c r="GK229" s="45">
        <f>F54</f>
        <v>41</v>
      </c>
      <c r="GL229" s="46">
        <f>F67</f>
        <v>54</v>
      </c>
      <c r="GM229" s="47">
        <f t="shared" si="231"/>
        <v>20049</v>
      </c>
      <c r="GN229" s="2"/>
      <c r="GO229" s="48" t="s">
        <v>72</v>
      </c>
      <c r="GP229" s="49" t="s">
        <v>21</v>
      </c>
      <c r="GQ229" s="49" t="s">
        <v>36</v>
      </c>
      <c r="GR229" s="49" t="s">
        <v>69</v>
      </c>
      <c r="GS229" s="49" t="s">
        <v>27</v>
      </c>
      <c r="GT229" s="49" t="s">
        <v>33</v>
      </c>
      <c r="GU229" s="49" t="s">
        <v>75</v>
      </c>
      <c r="GV229" s="49" t="s">
        <v>24</v>
      </c>
      <c r="GW229" s="50" t="s">
        <v>30</v>
      </c>
      <c r="GX229" s="42"/>
      <c r="GY229" s="24"/>
    </row>
    <row r="230" spans="9:207" x14ac:dyDescent="0.2">
      <c r="I230" s="19"/>
      <c r="J230" s="34"/>
      <c r="K230" s="44">
        <f>F66</f>
        <v>53</v>
      </c>
      <c r="L230" s="45">
        <f>F44</f>
        <v>31</v>
      </c>
      <c r="M230" s="45">
        <f>F52</f>
        <v>39</v>
      </c>
      <c r="N230" s="45">
        <f>F32</f>
        <v>19</v>
      </c>
      <c r="O230" s="45">
        <f>F22</f>
        <v>9</v>
      </c>
      <c r="P230" s="45">
        <f>F27</f>
        <v>14</v>
      </c>
      <c r="Q230" s="45">
        <f>F91</f>
        <v>78</v>
      </c>
      <c r="R230" s="45">
        <f>F69</f>
        <v>56</v>
      </c>
      <c r="S230" s="46">
        <f>F83</f>
        <v>70</v>
      </c>
      <c r="T230" s="47">
        <f t="shared" si="224"/>
        <v>20049</v>
      </c>
      <c r="U230" s="2"/>
      <c r="V230" s="48" t="s">
        <v>38</v>
      </c>
      <c r="W230" s="49" t="s">
        <v>39</v>
      </c>
      <c r="X230" s="49" t="s">
        <v>40</v>
      </c>
      <c r="Y230" s="49" t="s">
        <v>44</v>
      </c>
      <c r="Z230" s="49" t="s">
        <v>45</v>
      </c>
      <c r="AA230" s="49" t="s">
        <v>46</v>
      </c>
      <c r="AB230" s="49" t="s">
        <v>41</v>
      </c>
      <c r="AC230" s="49" t="s">
        <v>42</v>
      </c>
      <c r="AD230" s="50" t="s">
        <v>43</v>
      </c>
      <c r="AE230" s="42"/>
      <c r="AF230" s="24"/>
      <c r="AH230" s="19"/>
      <c r="AI230" s="34"/>
      <c r="AJ230" s="44">
        <f>F60</f>
        <v>47</v>
      </c>
      <c r="AK230" s="45">
        <f>F46</f>
        <v>33</v>
      </c>
      <c r="AL230" s="45">
        <f>F56</f>
        <v>43</v>
      </c>
      <c r="AM230" s="45">
        <f>F40</f>
        <v>27</v>
      </c>
      <c r="AN230" s="45">
        <f>F14</f>
        <v>1</v>
      </c>
      <c r="AO230" s="45">
        <f>F27</f>
        <v>14</v>
      </c>
      <c r="AP230" s="45">
        <f>F89</f>
        <v>76</v>
      </c>
      <c r="AQ230" s="45">
        <f>F75</f>
        <v>62</v>
      </c>
      <c r="AR230" s="46">
        <f>F79</f>
        <v>66</v>
      </c>
      <c r="AS230" s="47">
        <f t="shared" si="225"/>
        <v>20049</v>
      </c>
      <c r="AT230" s="2"/>
      <c r="AU230" s="48" t="s">
        <v>16</v>
      </c>
      <c r="AV230" s="49" t="s">
        <v>50</v>
      </c>
      <c r="AW230" s="49" t="s">
        <v>65</v>
      </c>
      <c r="AX230" s="49" t="s">
        <v>96</v>
      </c>
      <c r="AY230" s="49" t="s">
        <v>81</v>
      </c>
      <c r="AZ230" s="49" t="s">
        <v>46</v>
      </c>
      <c r="BA230" s="49" t="s">
        <v>33</v>
      </c>
      <c r="BB230" s="49" t="s">
        <v>69</v>
      </c>
      <c r="BC230" s="231" t="s">
        <v>27</v>
      </c>
      <c r="BD230" s="42"/>
      <c r="BE230" s="24"/>
      <c r="BG230" s="19"/>
      <c r="BH230" s="34"/>
      <c r="BI230" s="44">
        <f>F64</f>
        <v>51</v>
      </c>
      <c r="BJ230" s="45">
        <f>F48</f>
        <v>35</v>
      </c>
      <c r="BK230" s="45">
        <f>F50</f>
        <v>37</v>
      </c>
      <c r="BL230" s="45">
        <f>F38</f>
        <v>25</v>
      </c>
      <c r="BM230" s="45">
        <f>F16</f>
        <v>3</v>
      </c>
      <c r="BN230" s="45">
        <f>F27</f>
        <v>14</v>
      </c>
      <c r="BO230" s="45">
        <f>F87</f>
        <v>74</v>
      </c>
      <c r="BP230" s="45">
        <f>F71</f>
        <v>58</v>
      </c>
      <c r="BQ230" s="46">
        <f>F85</f>
        <v>72</v>
      </c>
      <c r="BR230" s="47">
        <f t="shared" si="226"/>
        <v>20049</v>
      </c>
      <c r="BS230" s="2"/>
      <c r="BT230" s="48" t="s">
        <v>66</v>
      </c>
      <c r="BU230" s="49" t="s">
        <v>84</v>
      </c>
      <c r="BV230" s="49" t="s">
        <v>29</v>
      </c>
      <c r="BW230" s="49" t="s">
        <v>71</v>
      </c>
      <c r="BX230" s="49" t="s">
        <v>12</v>
      </c>
      <c r="BY230" s="49" t="s">
        <v>46</v>
      </c>
      <c r="BZ230" s="49" t="s">
        <v>97</v>
      </c>
      <c r="CA230" s="49" t="s">
        <v>26</v>
      </c>
      <c r="CB230" s="231" t="s">
        <v>54</v>
      </c>
      <c r="CC230" s="42"/>
      <c r="CD230" s="24"/>
      <c r="CF230" s="19"/>
      <c r="CG230" s="34"/>
      <c r="CH230" s="44">
        <f>F62</f>
        <v>49</v>
      </c>
      <c r="CI230" s="45">
        <f>F42</f>
        <v>29</v>
      </c>
      <c r="CJ230" s="45">
        <f>F58</f>
        <v>45</v>
      </c>
      <c r="CK230" s="45">
        <f>F34</f>
        <v>21</v>
      </c>
      <c r="CL230" s="45">
        <f>F20</f>
        <v>7</v>
      </c>
      <c r="CM230" s="45">
        <f>F27</f>
        <v>14</v>
      </c>
      <c r="CN230" s="45">
        <f>F93</f>
        <v>80</v>
      </c>
      <c r="CO230" s="45">
        <f>F73</f>
        <v>60</v>
      </c>
      <c r="CP230" s="46">
        <f>F77</f>
        <v>64</v>
      </c>
      <c r="CQ230" s="47">
        <f t="shared" si="227"/>
        <v>20049</v>
      </c>
      <c r="CR230" s="2"/>
      <c r="CS230" s="48" t="s">
        <v>99</v>
      </c>
      <c r="CT230" s="49" t="s">
        <v>67</v>
      </c>
      <c r="CU230" s="49" t="s">
        <v>76</v>
      </c>
      <c r="CV230" s="49" t="s">
        <v>58</v>
      </c>
      <c r="CW230" s="49" t="s">
        <v>37</v>
      </c>
      <c r="CX230" s="49" t="s">
        <v>46</v>
      </c>
      <c r="CY230" s="49" t="s">
        <v>28</v>
      </c>
      <c r="CZ230" s="49" t="s">
        <v>87</v>
      </c>
      <c r="DA230" s="50" t="s">
        <v>19</v>
      </c>
      <c r="DB230" s="42"/>
      <c r="DC230" s="24"/>
      <c r="DE230" s="19"/>
      <c r="DF230" s="34"/>
      <c r="DG230" s="44">
        <f>F66</f>
        <v>53</v>
      </c>
      <c r="DH230" s="45">
        <f>F46</f>
        <v>33</v>
      </c>
      <c r="DI230" s="45">
        <f>F50</f>
        <v>37</v>
      </c>
      <c r="DJ230" s="45">
        <f>F34</f>
        <v>21</v>
      </c>
      <c r="DK230" s="45">
        <f>F20</f>
        <v>7</v>
      </c>
      <c r="DL230" s="45">
        <f>F27</f>
        <v>14</v>
      </c>
      <c r="DM230" s="45">
        <f>F89</f>
        <v>76</v>
      </c>
      <c r="DN230" s="45">
        <f>F69</f>
        <v>56</v>
      </c>
      <c r="DO230" s="46">
        <f>F85</f>
        <v>72</v>
      </c>
      <c r="DP230" s="47">
        <f t="shared" si="228"/>
        <v>20049</v>
      </c>
      <c r="DQ230" s="2"/>
      <c r="DR230" s="48" t="s">
        <v>38</v>
      </c>
      <c r="DS230" s="49" t="s">
        <v>50</v>
      </c>
      <c r="DT230" s="49" t="s">
        <v>29</v>
      </c>
      <c r="DU230" s="49" t="s">
        <v>58</v>
      </c>
      <c r="DV230" s="49" t="s">
        <v>37</v>
      </c>
      <c r="DW230" s="49" t="s">
        <v>46</v>
      </c>
      <c r="DX230" s="49" t="s">
        <v>33</v>
      </c>
      <c r="DY230" s="49" t="s">
        <v>42</v>
      </c>
      <c r="DZ230" s="50" t="s">
        <v>54</v>
      </c>
      <c r="EA230" s="42"/>
      <c r="EB230" s="24"/>
      <c r="ED230" s="19"/>
      <c r="EE230" s="34"/>
      <c r="EF230" s="44">
        <f>F60</f>
        <v>47</v>
      </c>
      <c r="EG230" s="45">
        <f>F44</f>
        <v>31</v>
      </c>
      <c r="EH230" s="45">
        <f>F58</f>
        <v>45</v>
      </c>
      <c r="EI230" s="45">
        <f>F38</f>
        <v>25</v>
      </c>
      <c r="EJ230" s="45">
        <f>F16</f>
        <v>3</v>
      </c>
      <c r="EK230" s="45">
        <f>F27</f>
        <v>14</v>
      </c>
      <c r="EL230" s="45">
        <f>F91</f>
        <v>78</v>
      </c>
      <c r="EM230" s="45">
        <f>F75</f>
        <v>62</v>
      </c>
      <c r="EN230" s="46">
        <f>F77</f>
        <v>64</v>
      </c>
      <c r="EO230" s="47">
        <f t="shared" si="229"/>
        <v>20049</v>
      </c>
      <c r="EP230" s="2"/>
      <c r="EQ230" s="48" t="s">
        <v>16</v>
      </c>
      <c r="ER230" s="49" t="s">
        <v>39</v>
      </c>
      <c r="ES230" s="49" t="s">
        <v>76</v>
      </c>
      <c r="ET230" s="49" t="s">
        <v>71</v>
      </c>
      <c r="EU230" s="49" t="s">
        <v>12</v>
      </c>
      <c r="EV230" s="49" t="s">
        <v>46</v>
      </c>
      <c r="EW230" s="49" t="s">
        <v>41</v>
      </c>
      <c r="EX230" s="49" t="s">
        <v>69</v>
      </c>
      <c r="EY230" s="50" t="s">
        <v>19</v>
      </c>
      <c r="EZ230" s="42"/>
      <c r="FA230" s="24"/>
      <c r="FC230" s="19"/>
      <c r="FD230" s="34"/>
      <c r="FE230" s="44">
        <f>F64</f>
        <v>51</v>
      </c>
      <c r="FF230" s="45">
        <f>F42</f>
        <v>29</v>
      </c>
      <c r="FG230" s="45">
        <f>F56</f>
        <v>43</v>
      </c>
      <c r="FH230" s="45">
        <f>F32</f>
        <v>19</v>
      </c>
      <c r="FI230" s="45">
        <f>F22</f>
        <v>9</v>
      </c>
      <c r="FJ230" s="45">
        <f>F27</f>
        <v>14</v>
      </c>
      <c r="FK230" s="45">
        <f>F93</f>
        <v>80</v>
      </c>
      <c r="FL230" s="45">
        <f>F71</f>
        <v>58</v>
      </c>
      <c r="FM230" s="46">
        <f>F79</f>
        <v>66</v>
      </c>
      <c r="FN230" s="47">
        <f t="shared" si="230"/>
        <v>20049</v>
      </c>
      <c r="FO230" s="2"/>
      <c r="FP230" s="48" t="s">
        <v>66</v>
      </c>
      <c r="FQ230" s="49" t="s">
        <v>67</v>
      </c>
      <c r="FR230" s="49" t="s">
        <v>65</v>
      </c>
      <c r="FS230" s="49" t="s">
        <v>44</v>
      </c>
      <c r="FT230" s="49" t="s">
        <v>45</v>
      </c>
      <c r="FU230" s="49" t="s">
        <v>46</v>
      </c>
      <c r="FV230" s="49" t="s">
        <v>28</v>
      </c>
      <c r="FW230" s="49" t="s">
        <v>26</v>
      </c>
      <c r="FX230" s="50" t="s">
        <v>27</v>
      </c>
      <c r="FY230" s="42"/>
      <c r="FZ230" s="24"/>
      <c r="GB230" s="19"/>
      <c r="GC230" s="34"/>
      <c r="GD230" s="44">
        <f>F62</f>
        <v>49</v>
      </c>
      <c r="GE230" s="45">
        <f>F48</f>
        <v>35</v>
      </c>
      <c r="GF230" s="45">
        <f>F52</f>
        <v>39</v>
      </c>
      <c r="GG230" s="45">
        <f>F40</f>
        <v>27</v>
      </c>
      <c r="GH230" s="45">
        <f>F14</f>
        <v>1</v>
      </c>
      <c r="GI230" s="45">
        <f>F27</f>
        <v>14</v>
      </c>
      <c r="GJ230" s="45">
        <f>F87</f>
        <v>74</v>
      </c>
      <c r="GK230" s="45">
        <f>F73</f>
        <v>60</v>
      </c>
      <c r="GL230" s="46">
        <f>F83</f>
        <v>70</v>
      </c>
      <c r="GM230" s="47">
        <f t="shared" si="231"/>
        <v>20049</v>
      </c>
      <c r="GN230" s="2"/>
      <c r="GO230" s="48" t="s">
        <v>99</v>
      </c>
      <c r="GP230" s="49" t="s">
        <v>84</v>
      </c>
      <c r="GQ230" s="49" t="s">
        <v>40</v>
      </c>
      <c r="GR230" s="49" t="s">
        <v>96</v>
      </c>
      <c r="GS230" s="49" t="s">
        <v>81</v>
      </c>
      <c r="GT230" s="49" t="s">
        <v>46</v>
      </c>
      <c r="GU230" s="49" t="s">
        <v>97</v>
      </c>
      <c r="GV230" s="49" t="s">
        <v>87</v>
      </c>
      <c r="GW230" s="50" t="s">
        <v>43</v>
      </c>
      <c r="GX230" s="42"/>
      <c r="GY230" s="24"/>
    </row>
    <row r="231" spans="9:207" x14ac:dyDescent="0.2">
      <c r="I231" s="19"/>
      <c r="J231" s="34"/>
      <c r="K231" s="44">
        <f>F35</f>
        <v>22</v>
      </c>
      <c r="L231" s="45">
        <f>F16</f>
        <v>3</v>
      </c>
      <c r="M231" s="45">
        <f>F30</f>
        <v>17</v>
      </c>
      <c r="N231" s="45">
        <f>F94</f>
        <v>81</v>
      </c>
      <c r="O231" s="45">
        <f>F72</f>
        <v>59</v>
      </c>
      <c r="P231" s="45">
        <f>F77</f>
        <v>64</v>
      </c>
      <c r="Q231" s="45">
        <f>F60</f>
        <v>47</v>
      </c>
      <c r="R231" s="45">
        <f>F47</f>
        <v>34</v>
      </c>
      <c r="S231" s="46">
        <f>F55</f>
        <v>42</v>
      </c>
      <c r="T231" s="47">
        <f t="shared" si="224"/>
        <v>20049</v>
      </c>
      <c r="U231" s="2"/>
      <c r="V231" s="48" t="s">
        <v>11</v>
      </c>
      <c r="W231" s="49" t="s">
        <v>12</v>
      </c>
      <c r="X231" s="49" t="s">
        <v>17</v>
      </c>
      <c r="Y231" s="49" t="s">
        <v>13</v>
      </c>
      <c r="Z231" s="49" t="s">
        <v>18</v>
      </c>
      <c r="AA231" s="49" t="s">
        <v>19</v>
      </c>
      <c r="AB231" s="49" t="s">
        <v>16</v>
      </c>
      <c r="AC231" s="49" t="s">
        <v>15</v>
      </c>
      <c r="AD231" s="50" t="s">
        <v>14</v>
      </c>
      <c r="AE231" s="42"/>
      <c r="AF231" s="24"/>
      <c r="AH231" s="19"/>
      <c r="AI231" s="34"/>
      <c r="AJ231" s="44">
        <f>F37</f>
        <v>24</v>
      </c>
      <c r="AK231" s="45">
        <f>F20</f>
        <v>7</v>
      </c>
      <c r="AL231" s="45">
        <f>F24</f>
        <v>11</v>
      </c>
      <c r="AM231" s="45">
        <f>F86</f>
        <v>73</v>
      </c>
      <c r="AN231" s="45">
        <f>F72</f>
        <v>59</v>
      </c>
      <c r="AO231" s="45">
        <f>F85</f>
        <v>72</v>
      </c>
      <c r="AP231" s="45">
        <f>F66</f>
        <v>53</v>
      </c>
      <c r="AQ231" s="45">
        <f>F43</f>
        <v>30</v>
      </c>
      <c r="AR231" s="46">
        <f>F53</f>
        <v>40</v>
      </c>
      <c r="AS231" s="47">
        <f t="shared" si="225"/>
        <v>20049</v>
      </c>
      <c r="AT231" s="2"/>
      <c r="AU231" s="230" t="s">
        <v>22</v>
      </c>
      <c r="AV231" s="49" t="s">
        <v>37</v>
      </c>
      <c r="AW231" s="49" t="s">
        <v>73</v>
      </c>
      <c r="AX231" s="49" t="s">
        <v>60</v>
      </c>
      <c r="AY231" s="49" t="s">
        <v>18</v>
      </c>
      <c r="AZ231" s="49" t="s">
        <v>54</v>
      </c>
      <c r="BA231" s="49" t="s">
        <v>38</v>
      </c>
      <c r="BB231" s="49" t="s">
        <v>93</v>
      </c>
      <c r="BC231" s="50" t="s">
        <v>82</v>
      </c>
      <c r="BD231" s="42"/>
      <c r="BE231" s="24"/>
      <c r="BG231" s="19"/>
      <c r="BH231" s="34"/>
      <c r="BI231" s="44">
        <f>F39</f>
        <v>26</v>
      </c>
      <c r="BJ231" s="45">
        <f>F14</f>
        <v>1</v>
      </c>
      <c r="BK231" s="45">
        <f>F28</f>
        <v>15</v>
      </c>
      <c r="BL231" s="45">
        <f>F88</f>
        <v>75</v>
      </c>
      <c r="BM231" s="45">
        <f>F72</f>
        <v>59</v>
      </c>
      <c r="BN231" s="45">
        <f>F83</f>
        <v>70</v>
      </c>
      <c r="BO231" s="45">
        <f>F62</f>
        <v>49</v>
      </c>
      <c r="BP231" s="45">
        <f>F49</f>
        <v>36</v>
      </c>
      <c r="BQ231" s="46">
        <f>F51</f>
        <v>38</v>
      </c>
      <c r="BR231" s="47">
        <f t="shared" si="226"/>
        <v>20049</v>
      </c>
      <c r="BS231" s="2"/>
      <c r="BT231" s="230" t="s">
        <v>63</v>
      </c>
      <c r="BU231" s="49" t="s">
        <v>81</v>
      </c>
      <c r="BV231" s="49" t="s">
        <v>31</v>
      </c>
      <c r="BW231" s="49" t="s">
        <v>68</v>
      </c>
      <c r="BX231" s="49" t="s">
        <v>18</v>
      </c>
      <c r="BY231" s="49" t="s">
        <v>43</v>
      </c>
      <c r="BZ231" s="49" t="s">
        <v>99</v>
      </c>
      <c r="CA231" s="49" t="s">
        <v>23</v>
      </c>
      <c r="CB231" s="50" t="s">
        <v>51</v>
      </c>
      <c r="CC231" s="42"/>
      <c r="CD231" s="24"/>
      <c r="CF231" s="19"/>
      <c r="CG231" s="34"/>
      <c r="CH231" s="44">
        <f>F33</f>
        <v>20</v>
      </c>
      <c r="CI231" s="45">
        <f>F22</f>
        <v>9</v>
      </c>
      <c r="CJ231" s="45">
        <f>F26</f>
        <v>13</v>
      </c>
      <c r="CK231" s="45">
        <f>F92</f>
        <v>79</v>
      </c>
      <c r="CL231" s="45">
        <f>F72</f>
        <v>59</v>
      </c>
      <c r="CM231" s="45">
        <f>F79</f>
        <v>66</v>
      </c>
      <c r="CN231" s="45">
        <f>F64</f>
        <v>51</v>
      </c>
      <c r="CO231" s="45">
        <f>F41</f>
        <v>28</v>
      </c>
      <c r="CP231" s="46">
        <f>F57</f>
        <v>44</v>
      </c>
      <c r="CQ231" s="47">
        <f t="shared" si="227"/>
        <v>20049</v>
      </c>
      <c r="CR231" s="2"/>
      <c r="CS231" s="48" t="s">
        <v>36</v>
      </c>
      <c r="CT231" s="49" t="s">
        <v>45</v>
      </c>
      <c r="CU231" s="49" t="s">
        <v>57</v>
      </c>
      <c r="CV231" s="49" t="s">
        <v>86</v>
      </c>
      <c r="CW231" s="49" t="s">
        <v>18</v>
      </c>
      <c r="CX231" s="49" t="s">
        <v>27</v>
      </c>
      <c r="CY231" s="49" t="s">
        <v>66</v>
      </c>
      <c r="CZ231" s="49" t="s">
        <v>75</v>
      </c>
      <c r="DA231" s="50" t="s">
        <v>98</v>
      </c>
      <c r="DB231" s="42"/>
      <c r="DC231" s="24"/>
      <c r="DE231" s="19"/>
      <c r="DF231" s="34"/>
      <c r="DG231" s="44">
        <f>F37</f>
        <v>24</v>
      </c>
      <c r="DH231" s="45">
        <f>F14</f>
        <v>1</v>
      </c>
      <c r="DI231" s="45">
        <f>F30</f>
        <v>17</v>
      </c>
      <c r="DJ231" s="45">
        <f>F92</f>
        <v>79</v>
      </c>
      <c r="DK231" s="45">
        <f>F72</f>
        <v>59</v>
      </c>
      <c r="DL231" s="45">
        <f>F79</f>
        <v>66</v>
      </c>
      <c r="DM231" s="45">
        <f>F60</f>
        <v>47</v>
      </c>
      <c r="DN231" s="45">
        <f>F49</f>
        <v>36</v>
      </c>
      <c r="DO231" s="46">
        <f>F53</f>
        <v>40</v>
      </c>
      <c r="DP231" s="47">
        <f t="shared" si="228"/>
        <v>20049</v>
      </c>
      <c r="DQ231" s="2"/>
      <c r="DR231" s="48" t="s">
        <v>22</v>
      </c>
      <c r="DS231" s="49" t="s">
        <v>81</v>
      </c>
      <c r="DT231" s="49" t="s">
        <v>17</v>
      </c>
      <c r="DU231" s="49" t="s">
        <v>86</v>
      </c>
      <c r="DV231" s="49" t="s">
        <v>18</v>
      </c>
      <c r="DW231" s="49" t="s">
        <v>27</v>
      </c>
      <c r="DX231" s="49" t="s">
        <v>16</v>
      </c>
      <c r="DY231" s="49" t="s">
        <v>23</v>
      </c>
      <c r="DZ231" s="50" t="s">
        <v>82</v>
      </c>
      <c r="EA231" s="42"/>
      <c r="EB231" s="24"/>
      <c r="ED231" s="19"/>
      <c r="EE231" s="34"/>
      <c r="EF231" s="44">
        <f>F35</f>
        <v>22</v>
      </c>
      <c r="EG231" s="45">
        <f>F22</f>
        <v>9</v>
      </c>
      <c r="EH231" s="45">
        <f>F24</f>
        <v>11</v>
      </c>
      <c r="EI231" s="45">
        <f>F88</f>
        <v>75</v>
      </c>
      <c r="EJ231" s="45">
        <f>F72</f>
        <v>59</v>
      </c>
      <c r="EK231" s="45">
        <f>F83</f>
        <v>70</v>
      </c>
      <c r="EL231" s="45">
        <f>F66</f>
        <v>53</v>
      </c>
      <c r="EM231" s="45">
        <f>F41</f>
        <v>28</v>
      </c>
      <c r="EN231" s="46">
        <f>F55</f>
        <v>42</v>
      </c>
      <c r="EO231" s="47">
        <f t="shared" si="229"/>
        <v>20049</v>
      </c>
      <c r="EP231" s="2"/>
      <c r="EQ231" s="48" t="s">
        <v>11</v>
      </c>
      <c r="ER231" s="49" t="s">
        <v>45</v>
      </c>
      <c r="ES231" s="49" t="s">
        <v>73</v>
      </c>
      <c r="ET231" s="49" t="s">
        <v>68</v>
      </c>
      <c r="EU231" s="49" t="s">
        <v>18</v>
      </c>
      <c r="EV231" s="49" t="s">
        <v>43</v>
      </c>
      <c r="EW231" s="49" t="s">
        <v>38</v>
      </c>
      <c r="EX231" s="49" t="s">
        <v>75</v>
      </c>
      <c r="EY231" s="50" t="s">
        <v>14</v>
      </c>
      <c r="EZ231" s="42"/>
      <c r="FA231" s="24"/>
      <c r="FC231" s="19"/>
      <c r="FD231" s="34"/>
      <c r="FE231" s="44">
        <f>F33</f>
        <v>20</v>
      </c>
      <c r="FF231" s="45">
        <f>F20</f>
        <v>7</v>
      </c>
      <c r="FG231" s="45">
        <f>F28</f>
        <v>15</v>
      </c>
      <c r="FH231" s="45">
        <f>F94</f>
        <v>81</v>
      </c>
      <c r="FI231" s="45">
        <f>F72</f>
        <v>59</v>
      </c>
      <c r="FJ231" s="45">
        <f>F77</f>
        <v>64</v>
      </c>
      <c r="FK231" s="45">
        <f>F62</f>
        <v>49</v>
      </c>
      <c r="FL231" s="45">
        <f>F43</f>
        <v>30</v>
      </c>
      <c r="FM231" s="46">
        <f>F57</f>
        <v>44</v>
      </c>
      <c r="FN231" s="47">
        <f t="shared" si="230"/>
        <v>20049</v>
      </c>
      <c r="FO231" s="2"/>
      <c r="FP231" s="48" t="s">
        <v>36</v>
      </c>
      <c r="FQ231" s="49" t="s">
        <v>37</v>
      </c>
      <c r="FR231" s="49" t="s">
        <v>31</v>
      </c>
      <c r="FS231" s="49" t="s">
        <v>13</v>
      </c>
      <c r="FT231" s="49" t="s">
        <v>18</v>
      </c>
      <c r="FU231" s="49" t="s">
        <v>19</v>
      </c>
      <c r="FV231" s="49" t="s">
        <v>99</v>
      </c>
      <c r="FW231" s="49" t="s">
        <v>93</v>
      </c>
      <c r="FX231" s="50" t="s">
        <v>98</v>
      </c>
      <c r="FY231" s="42"/>
      <c r="FZ231" s="24"/>
      <c r="GB231" s="19"/>
      <c r="GC231" s="34"/>
      <c r="GD231" s="44">
        <f>F39</f>
        <v>26</v>
      </c>
      <c r="GE231" s="45">
        <f>F16</f>
        <v>3</v>
      </c>
      <c r="GF231" s="45">
        <f>F26</f>
        <v>13</v>
      </c>
      <c r="GG231" s="45">
        <f>F86</f>
        <v>73</v>
      </c>
      <c r="GH231" s="45">
        <f>F72</f>
        <v>59</v>
      </c>
      <c r="GI231" s="45">
        <f>F85</f>
        <v>72</v>
      </c>
      <c r="GJ231" s="45">
        <f>F64</f>
        <v>51</v>
      </c>
      <c r="GK231" s="45">
        <f>F47</f>
        <v>34</v>
      </c>
      <c r="GL231" s="46">
        <f>F51</f>
        <v>38</v>
      </c>
      <c r="GM231" s="47">
        <f t="shared" si="231"/>
        <v>20049</v>
      </c>
      <c r="GN231" s="2"/>
      <c r="GO231" s="48" t="s">
        <v>63</v>
      </c>
      <c r="GP231" s="49" t="s">
        <v>12</v>
      </c>
      <c r="GQ231" s="49" t="s">
        <v>57</v>
      </c>
      <c r="GR231" s="49" t="s">
        <v>60</v>
      </c>
      <c r="GS231" s="49" t="s">
        <v>18</v>
      </c>
      <c r="GT231" s="49" t="s">
        <v>54</v>
      </c>
      <c r="GU231" s="49" t="s">
        <v>66</v>
      </c>
      <c r="GV231" s="49" t="s">
        <v>15</v>
      </c>
      <c r="GW231" s="50" t="s">
        <v>51</v>
      </c>
      <c r="GX231" s="42"/>
      <c r="GY231" s="24"/>
    </row>
    <row r="232" spans="9:207" x14ac:dyDescent="0.2">
      <c r="I232" s="19"/>
      <c r="J232" s="34"/>
      <c r="K232" s="44">
        <f>F50</f>
        <v>37</v>
      </c>
      <c r="L232" s="45">
        <f>F67</f>
        <v>54</v>
      </c>
      <c r="M232" s="45">
        <f>F45</f>
        <v>32</v>
      </c>
      <c r="N232" s="45">
        <f>F28</f>
        <v>15</v>
      </c>
      <c r="O232" s="45">
        <f>F33</f>
        <v>20</v>
      </c>
      <c r="P232" s="45">
        <f>F20</f>
        <v>7</v>
      </c>
      <c r="Q232" s="45">
        <f>F84</f>
        <v>71</v>
      </c>
      <c r="R232" s="45">
        <f>F89</f>
        <v>76</v>
      </c>
      <c r="S232" s="46">
        <f>F70</f>
        <v>57</v>
      </c>
      <c r="T232" s="47">
        <f t="shared" si="224"/>
        <v>20049</v>
      </c>
      <c r="U232" s="2"/>
      <c r="V232" s="48" t="s">
        <v>29</v>
      </c>
      <c r="W232" s="49" t="s">
        <v>30</v>
      </c>
      <c r="X232" s="49" t="s">
        <v>35</v>
      </c>
      <c r="Y232" s="49" t="s">
        <v>31</v>
      </c>
      <c r="Z232" s="49" t="s">
        <v>36</v>
      </c>
      <c r="AA232" s="49" t="s">
        <v>37</v>
      </c>
      <c r="AB232" s="49" t="s">
        <v>32</v>
      </c>
      <c r="AC232" s="49" t="s">
        <v>33</v>
      </c>
      <c r="AD232" s="50" t="s">
        <v>34</v>
      </c>
      <c r="AE232" s="42"/>
      <c r="AF232" s="24"/>
      <c r="AH232" s="19"/>
      <c r="AI232" s="34"/>
      <c r="AJ232" s="44">
        <f>F58</f>
        <v>45</v>
      </c>
      <c r="AK232" s="45">
        <f>F59</f>
        <v>46</v>
      </c>
      <c r="AL232" s="45">
        <f>F45</f>
        <v>32</v>
      </c>
      <c r="AM232" s="45">
        <f>F26</f>
        <v>13</v>
      </c>
      <c r="AN232" s="45">
        <f>F39</f>
        <v>26</v>
      </c>
      <c r="AO232" s="45">
        <f>F16</f>
        <v>3</v>
      </c>
      <c r="AP232" s="45">
        <f>F78</f>
        <v>65</v>
      </c>
      <c r="AQ232" s="45">
        <f>F91</f>
        <v>78</v>
      </c>
      <c r="AR232" s="46">
        <f>F74</f>
        <v>61</v>
      </c>
      <c r="AS232" s="47">
        <f t="shared" si="225"/>
        <v>20049</v>
      </c>
      <c r="AT232" s="2"/>
      <c r="AU232" s="48" t="s">
        <v>76</v>
      </c>
      <c r="AV232" s="218" t="s">
        <v>25</v>
      </c>
      <c r="AW232" s="49" t="s">
        <v>35</v>
      </c>
      <c r="AX232" s="49" t="s">
        <v>57</v>
      </c>
      <c r="AY232" s="49" t="s">
        <v>63</v>
      </c>
      <c r="AZ232" s="49" t="s">
        <v>12</v>
      </c>
      <c r="BA232" s="49" t="s">
        <v>85</v>
      </c>
      <c r="BB232" s="49" t="s">
        <v>41</v>
      </c>
      <c r="BC232" s="50" t="s">
        <v>91</v>
      </c>
      <c r="BD232" s="42"/>
      <c r="BE232" s="24"/>
      <c r="BG232" s="19"/>
      <c r="BH232" s="34"/>
      <c r="BI232" s="44">
        <f>F56</f>
        <v>43</v>
      </c>
      <c r="BJ232" s="45">
        <f>F61</f>
        <v>48</v>
      </c>
      <c r="BK232" s="45">
        <f>F45</f>
        <v>32</v>
      </c>
      <c r="BL232" s="45">
        <f>F24</f>
        <v>11</v>
      </c>
      <c r="BM232" s="45">
        <f>F35</f>
        <v>22</v>
      </c>
      <c r="BN232" s="45">
        <f>F22</f>
        <v>9</v>
      </c>
      <c r="BO232" s="45">
        <f>F82</f>
        <v>69</v>
      </c>
      <c r="BP232" s="45">
        <f>F93</f>
        <v>80</v>
      </c>
      <c r="BQ232" s="46">
        <f>F68</f>
        <v>55</v>
      </c>
      <c r="BR232" s="47">
        <f t="shared" si="226"/>
        <v>20049</v>
      </c>
      <c r="BS232" s="2"/>
      <c r="BT232" s="48" t="s">
        <v>65</v>
      </c>
      <c r="BU232" s="218" t="s">
        <v>83</v>
      </c>
      <c r="BV232" s="49" t="s">
        <v>35</v>
      </c>
      <c r="BW232" s="49" t="s">
        <v>73</v>
      </c>
      <c r="BX232" s="49" t="s">
        <v>11</v>
      </c>
      <c r="BY232" s="49" t="s">
        <v>45</v>
      </c>
      <c r="BZ232" s="49" t="s">
        <v>92</v>
      </c>
      <c r="CA232" s="49" t="s">
        <v>28</v>
      </c>
      <c r="CB232" s="50" t="s">
        <v>53</v>
      </c>
      <c r="CC232" s="42"/>
      <c r="CD232" s="24"/>
      <c r="CF232" s="19"/>
      <c r="CG232" s="34"/>
      <c r="CH232" s="44">
        <f>F52</f>
        <v>39</v>
      </c>
      <c r="CI232" s="45">
        <f>F65</f>
        <v>52</v>
      </c>
      <c r="CJ232" s="45">
        <f>F45</f>
        <v>32</v>
      </c>
      <c r="CK232" s="45">
        <f>F30</f>
        <v>17</v>
      </c>
      <c r="CL232" s="45">
        <f>F37</f>
        <v>24</v>
      </c>
      <c r="CM232" s="45">
        <f>F14</f>
        <v>1</v>
      </c>
      <c r="CN232" s="45">
        <f>F80</f>
        <v>67</v>
      </c>
      <c r="CO232" s="45">
        <f>F87</f>
        <v>74</v>
      </c>
      <c r="CP232" s="46">
        <f>F76</f>
        <v>63</v>
      </c>
      <c r="CQ232" s="47">
        <f t="shared" si="227"/>
        <v>20049</v>
      </c>
      <c r="CR232" s="2"/>
      <c r="CS232" s="48" t="s">
        <v>40</v>
      </c>
      <c r="CT232" s="49" t="s">
        <v>56</v>
      </c>
      <c r="CU232" s="49" t="s">
        <v>35</v>
      </c>
      <c r="CV232" s="49" t="s">
        <v>17</v>
      </c>
      <c r="CW232" s="49" t="s">
        <v>22</v>
      </c>
      <c r="CX232" s="49" t="s">
        <v>81</v>
      </c>
      <c r="CY232" s="49" t="s">
        <v>70</v>
      </c>
      <c r="CZ232" s="49" t="s">
        <v>97</v>
      </c>
      <c r="DA232" s="50" t="s">
        <v>61</v>
      </c>
      <c r="DB232" s="42"/>
      <c r="DC232" s="24"/>
      <c r="DE232" s="19"/>
      <c r="DF232" s="34"/>
      <c r="DG232" s="44">
        <f>F52</f>
        <v>39</v>
      </c>
      <c r="DH232" s="45">
        <f>F65</f>
        <v>52</v>
      </c>
      <c r="DI232" s="45">
        <f>F45</f>
        <v>32</v>
      </c>
      <c r="DJ232" s="45">
        <f>F26</f>
        <v>13</v>
      </c>
      <c r="DK232" s="45">
        <f>F33</f>
        <v>20</v>
      </c>
      <c r="DL232" s="45">
        <f>F22</f>
        <v>9</v>
      </c>
      <c r="DM232" s="45">
        <f>F84</f>
        <v>71</v>
      </c>
      <c r="DN232" s="45">
        <f>F91</f>
        <v>78</v>
      </c>
      <c r="DO232" s="46">
        <f>F68</f>
        <v>55</v>
      </c>
      <c r="DP232" s="47">
        <f t="shared" si="228"/>
        <v>20049</v>
      </c>
      <c r="DQ232" s="2"/>
      <c r="DR232" s="48" t="s">
        <v>40</v>
      </c>
      <c r="DS232" s="49" t="s">
        <v>56</v>
      </c>
      <c r="DT232" s="49" t="s">
        <v>35</v>
      </c>
      <c r="DU232" s="49" t="s">
        <v>57</v>
      </c>
      <c r="DV232" s="49" t="s">
        <v>36</v>
      </c>
      <c r="DW232" s="49" t="s">
        <v>45</v>
      </c>
      <c r="DX232" s="49" t="s">
        <v>32</v>
      </c>
      <c r="DY232" s="49" t="s">
        <v>41</v>
      </c>
      <c r="DZ232" s="50" t="s">
        <v>53</v>
      </c>
      <c r="EA232" s="42"/>
      <c r="EB232" s="24"/>
      <c r="ED232" s="19"/>
      <c r="EE232" s="34"/>
      <c r="EF232" s="44">
        <f>F56</f>
        <v>43</v>
      </c>
      <c r="EG232" s="45">
        <f>F61</f>
        <v>48</v>
      </c>
      <c r="EH232" s="45">
        <f>F45</f>
        <v>32</v>
      </c>
      <c r="EI232" s="45">
        <f>F28</f>
        <v>15</v>
      </c>
      <c r="EJ232" s="45">
        <f>F39</f>
        <v>26</v>
      </c>
      <c r="EK232" s="45">
        <f>F14</f>
        <v>1</v>
      </c>
      <c r="EL232" s="45">
        <f>F78</f>
        <v>65</v>
      </c>
      <c r="EM232" s="45">
        <f>F89</f>
        <v>76</v>
      </c>
      <c r="EN232" s="46">
        <f>F76</f>
        <v>63</v>
      </c>
      <c r="EO232" s="47">
        <f t="shared" si="229"/>
        <v>20049</v>
      </c>
      <c r="EP232" s="2"/>
      <c r="EQ232" s="48" t="s">
        <v>65</v>
      </c>
      <c r="ER232" s="49" t="s">
        <v>83</v>
      </c>
      <c r="ES232" s="49" t="s">
        <v>35</v>
      </c>
      <c r="ET232" s="49" t="s">
        <v>31</v>
      </c>
      <c r="EU232" s="49" t="s">
        <v>63</v>
      </c>
      <c r="EV232" s="49" t="s">
        <v>81</v>
      </c>
      <c r="EW232" s="49" t="s">
        <v>85</v>
      </c>
      <c r="EX232" s="49" t="s">
        <v>33</v>
      </c>
      <c r="EY232" s="50" t="s">
        <v>61</v>
      </c>
      <c r="EZ232" s="42"/>
      <c r="FA232" s="24"/>
      <c r="FC232" s="19"/>
      <c r="FD232" s="34"/>
      <c r="FE232" s="44">
        <f>F50</f>
        <v>37</v>
      </c>
      <c r="FF232" s="45">
        <f>F67</f>
        <v>54</v>
      </c>
      <c r="FG232" s="45">
        <f>F45</f>
        <v>32</v>
      </c>
      <c r="FH232" s="45">
        <f>F30</f>
        <v>17</v>
      </c>
      <c r="FI232" s="45">
        <f>F35</f>
        <v>22</v>
      </c>
      <c r="FJ232" s="45">
        <f>F16</f>
        <v>3</v>
      </c>
      <c r="FK232" s="45">
        <f>F82</f>
        <v>69</v>
      </c>
      <c r="FL232" s="45">
        <f>F87</f>
        <v>74</v>
      </c>
      <c r="FM232" s="46">
        <f>F74</f>
        <v>61</v>
      </c>
      <c r="FN232" s="47">
        <f t="shared" si="230"/>
        <v>20049</v>
      </c>
      <c r="FO232" s="2"/>
      <c r="FP232" s="48" t="s">
        <v>29</v>
      </c>
      <c r="FQ232" s="49" t="s">
        <v>30</v>
      </c>
      <c r="FR232" s="49" t="s">
        <v>35</v>
      </c>
      <c r="FS232" s="49" t="s">
        <v>17</v>
      </c>
      <c r="FT232" s="49" t="s">
        <v>11</v>
      </c>
      <c r="FU232" s="49" t="s">
        <v>12</v>
      </c>
      <c r="FV232" s="49" t="s">
        <v>92</v>
      </c>
      <c r="FW232" s="49" t="s">
        <v>97</v>
      </c>
      <c r="FX232" s="50" t="s">
        <v>91</v>
      </c>
      <c r="FY232" s="42"/>
      <c r="FZ232" s="24"/>
      <c r="GB232" s="19"/>
      <c r="GC232" s="34"/>
      <c r="GD232" s="44">
        <f>F58</f>
        <v>45</v>
      </c>
      <c r="GE232" s="45">
        <f>F59</f>
        <v>46</v>
      </c>
      <c r="GF232" s="45">
        <f>F45</f>
        <v>32</v>
      </c>
      <c r="GG232" s="45">
        <f>F24</f>
        <v>11</v>
      </c>
      <c r="GH232" s="45">
        <f>F37</f>
        <v>24</v>
      </c>
      <c r="GI232" s="45">
        <f>F20</f>
        <v>7</v>
      </c>
      <c r="GJ232" s="45">
        <f>F80</f>
        <v>67</v>
      </c>
      <c r="GK232" s="45">
        <f>F93</f>
        <v>80</v>
      </c>
      <c r="GL232" s="46">
        <f>F70</f>
        <v>57</v>
      </c>
      <c r="GM232" s="47">
        <f t="shared" si="231"/>
        <v>20049</v>
      </c>
      <c r="GN232" s="2"/>
      <c r="GO232" s="48" t="s">
        <v>76</v>
      </c>
      <c r="GP232" s="49" t="s">
        <v>25</v>
      </c>
      <c r="GQ232" s="49" t="s">
        <v>35</v>
      </c>
      <c r="GR232" s="49" t="s">
        <v>73</v>
      </c>
      <c r="GS232" s="49" t="s">
        <v>22</v>
      </c>
      <c r="GT232" s="49" t="s">
        <v>37</v>
      </c>
      <c r="GU232" s="49" t="s">
        <v>70</v>
      </c>
      <c r="GV232" s="49" t="s">
        <v>28</v>
      </c>
      <c r="GW232" s="50" t="s">
        <v>34</v>
      </c>
      <c r="GX232" s="42"/>
      <c r="GY232" s="24"/>
    </row>
    <row r="233" spans="9:207" x14ac:dyDescent="0.2">
      <c r="I233" s="19"/>
      <c r="J233" s="34"/>
      <c r="K233" s="44">
        <f>F74</f>
        <v>61</v>
      </c>
      <c r="L233" s="45">
        <f>F82</f>
        <v>69</v>
      </c>
      <c r="M233" s="45">
        <f>F87</f>
        <v>74</v>
      </c>
      <c r="N233" s="45">
        <f>F43</f>
        <v>30</v>
      </c>
      <c r="O233" s="45">
        <f>F57</f>
        <v>44</v>
      </c>
      <c r="P233" s="45">
        <f>F62</f>
        <v>49</v>
      </c>
      <c r="Q233" s="45">
        <f>F18</f>
        <v>5</v>
      </c>
      <c r="R233" s="45">
        <f>F23</f>
        <v>10</v>
      </c>
      <c r="S233" s="46">
        <f>F40</f>
        <v>27</v>
      </c>
      <c r="T233" s="47">
        <f t="shared" si="224"/>
        <v>20049</v>
      </c>
      <c r="U233" s="2"/>
      <c r="V233" s="48" t="s">
        <v>91</v>
      </c>
      <c r="W233" s="49" t="s">
        <v>92</v>
      </c>
      <c r="X233" s="49" t="s">
        <v>97</v>
      </c>
      <c r="Y233" s="49" t="s">
        <v>93</v>
      </c>
      <c r="Z233" s="49" t="s">
        <v>98</v>
      </c>
      <c r="AA233" s="49" t="s">
        <v>99</v>
      </c>
      <c r="AB233" s="49" t="s">
        <v>94</v>
      </c>
      <c r="AC233" s="49" t="s">
        <v>95</v>
      </c>
      <c r="AD233" s="50" t="s">
        <v>96</v>
      </c>
      <c r="AE233" s="42"/>
      <c r="AF233" s="24"/>
      <c r="AH233" s="19"/>
      <c r="AI233" s="34"/>
      <c r="AJ233" s="44">
        <f>F70</f>
        <v>57</v>
      </c>
      <c r="AK233" s="45">
        <f>F80</f>
        <v>67</v>
      </c>
      <c r="AL233" s="45">
        <f>F93</f>
        <v>80</v>
      </c>
      <c r="AM233" s="45">
        <f>F47</f>
        <v>34</v>
      </c>
      <c r="AN233" s="45">
        <f>F51</f>
        <v>38</v>
      </c>
      <c r="AO233" s="45">
        <f>F64</f>
        <v>51</v>
      </c>
      <c r="AP233" s="45">
        <f>F18</f>
        <v>5</v>
      </c>
      <c r="AQ233" s="45">
        <f>F31</f>
        <v>18</v>
      </c>
      <c r="AR233" s="46">
        <f>F32</f>
        <v>19</v>
      </c>
      <c r="AS233" s="47">
        <f t="shared" si="225"/>
        <v>20049</v>
      </c>
      <c r="AT233" s="2"/>
      <c r="AU233" s="48" t="s">
        <v>34</v>
      </c>
      <c r="AV233" s="49" t="s">
        <v>70</v>
      </c>
      <c r="AW233" s="218" t="s">
        <v>28</v>
      </c>
      <c r="AX233" s="49" t="s">
        <v>15</v>
      </c>
      <c r="AY233" s="49" t="s">
        <v>51</v>
      </c>
      <c r="AZ233" s="49" t="s">
        <v>66</v>
      </c>
      <c r="BA233" s="49" t="s">
        <v>94</v>
      </c>
      <c r="BB233" s="49" t="s">
        <v>79</v>
      </c>
      <c r="BC233" s="50" t="s">
        <v>44</v>
      </c>
      <c r="BD233" s="42"/>
      <c r="BE233" s="24"/>
      <c r="BG233" s="19"/>
      <c r="BH233" s="34"/>
      <c r="BI233" s="44">
        <f>F76</f>
        <v>63</v>
      </c>
      <c r="BJ233" s="45">
        <f>F78</f>
        <v>65</v>
      </c>
      <c r="BK233" s="45">
        <f>F89</f>
        <v>76</v>
      </c>
      <c r="BL233" s="45">
        <f>F41</f>
        <v>28</v>
      </c>
      <c r="BM233" s="45">
        <f>F55</f>
        <v>42</v>
      </c>
      <c r="BN233" s="45">
        <f>F66</f>
        <v>53</v>
      </c>
      <c r="BO233" s="45">
        <f>F18</f>
        <v>5</v>
      </c>
      <c r="BP233" s="45">
        <f>F29</f>
        <v>16</v>
      </c>
      <c r="BQ233" s="46">
        <f>F34</f>
        <v>21</v>
      </c>
      <c r="BR233" s="47">
        <f t="shared" si="226"/>
        <v>20049</v>
      </c>
      <c r="BS233" s="2"/>
      <c r="BT233" s="48" t="s">
        <v>61</v>
      </c>
      <c r="BU233" s="49" t="s">
        <v>85</v>
      </c>
      <c r="BV233" s="218" t="s">
        <v>33</v>
      </c>
      <c r="BW233" s="49" t="s">
        <v>75</v>
      </c>
      <c r="BX233" s="49" t="s">
        <v>14</v>
      </c>
      <c r="BY233" s="49" t="s">
        <v>38</v>
      </c>
      <c r="BZ233" s="49" t="s">
        <v>94</v>
      </c>
      <c r="CA233" s="49" t="s">
        <v>21</v>
      </c>
      <c r="CB233" s="50" t="s">
        <v>58</v>
      </c>
      <c r="CC233" s="42"/>
      <c r="CD233" s="24"/>
      <c r="CF233" s="19"/>
      <c r="CG233" s="34"/>
      <c r="CH233" s="44">
        <f>F68</f>
        <v>55</v>
      </c>
      <c r="CI233" s="45">
        <f>F84</f>
        <v>71</v>
      </c>
      <c r="CJ233" s="45">
        <f>F91</f>
        <v>78</v>
      </c>
      <c r="CK233" s="45">
        <f>F49</f>
        <v>36</v>
      </c>
      <c r="CL233" s="45">
        <f>F53</f>
        <v>40</v>
      </c>
      <c r="CM233" s="45">
        <f>F60</f>
        <v>47</v>
      </c>
      <c r="CN233" s="45">
        <f>F18</f>
        <v>5</v>
      </c>
      <c r="CO233" s="45">
        <f>F25</f>
        <v>12</v>
      </c>
      <c r="CP233" s="46">
        <f>F38</f>
        <v>25</v>
      </c>
      <c r="CQ233" s="47">
        <f t="shared" si="227"/>
        <v>20049</v>
      </c>
      <c r="CR233" s="2"/>
      <c r="CS233" s="48" t="s">
        <v>53</v>
      </c>
      <c r="CT233" s="49" t="s">
        <v>32</v>
      </c>
      <c r="CU233" s="49" t="s">
        <v>41</v>
      </c>
      <c r="CV233" s="49" t="s">
        <v>23</v>
      </c>
      <c r="CW233" s="49" t="s">
        <v>82</v>
      </c>
      <c r="CX233" s="49" t="s">
        <v>16</v>
      </c>
      <c r="CY233" s="49" t="s">
        <v>94</v>
      </c>
      <c r="CZ233" s="49" t="s">
        <v>62</v>
      </c>
      <c r="DA233" s="50" t="s">
        <v>71</v>
      </c>
      <c r="DB233" s="42"/>
      <c r="DC233" s="24"/>
      <c r="DE233" s="19"/>
      <c r="DF233" s="34"/>
      <c r="DG233" s="44">
        <f>F76</f>
        <v>63</v>
      </c>
      <c r="DH233" s="45">
        <f>F80</f>
        <v>67</v>
      </c>
      <c r="DI233" s="45">
        <f>F87</f>
        <v>74</v>
      </c>
      <c r="DJ233" s="45">
        <f>F41</f>
        <v>28</v>
      </c>
      <c r="DK233" s="45">
        <f>F57</f>
        <v>44</v>
      </c>
      <c r="DL233" s="45">
        <f>F64</f>
        <v>51</v>
      </c>
      <c r="DM233" s="45">
        <f>F18</f>
        <v>5</v>
      </c>
      <c r="DN233" s="45">
        <f>F25</f>
        <v>12</v>
      </c>
      <c r="DO233" s="46">
        <f>F38</f>
        <v>25</v>
      </c>
      <c r="DP233" s="47">
        <f t="shared" si="228"/>
        <v>20049</v>
      </c>
      <c r="DQ233" s="2"/>
      <c r="DR233" s="48" t="s">
        <v>61</v>
      </c>
      <c r="DS233" s="49" t="s">
        <v>70</v>
      </c>
      <c r="DT233" s="49" t="s">
        <v>97</v>
      </c>
      <c r="DU233" s="49" t="s">
        <v>75</v>
      </c>
      <c r="DV233" s="49" t="s">
        <v>98</v>
      </c>
      <c r="DW233" s="49" t="s">
        <v>66</v>
      </c>
      <c r="DX233" s="49" t="s">
        <v>94</v>
      </c>
      <c r="DY233" s="49" t="s">
        <v>62</v>
      </c>
      <c r="DZ233" s="50" t="s">
        <v>71</v>
      </c>
      <c r="EA233" s="42"/>
      <c r="EB233" s="24"/>
      <c r="ED233" s="19"/>
      <c r="EE233" s="34"/>
      <c r="EF233" s="44">
        <f>F68</f>
        <v>55</v>
      </c>
      <c r="EG233" s="45">
        <f>F82</f>
        <v>69</v>
      </c>
      <c r="EH233" s="45">
        <f>F93</f>
        <v>80</v>
      </c>
      <c r="EI233" s="45">
        <f>F49</f>
        <v>36</v>
      </c>
      <c r="EJ233" s="45">
        <f>F51</f>
        <v>38</v>
      </c>
      <c r="EK233" s="45">
        <f>F62</f>
        <v>49</v>
      </c>
      <c r="EL233" s="45">
        <f>F18</f>
        <v>5</v>
      </c>
      <c r="EM233" s="45">
        <f>F29</f>
        <v>16</v>
      </c>
      <c r="EN233" s="46">
        <f>F34</f>
        <v>21</v>
      </c>
      <c r="EO233" s="47">
        <f t="shared" si="229"/>
        <v>20049</v>
      </c>
      <c r="EP233" s="2"/>
      <c r="EQ233" s="48" t="s">
        <v>53</v>
      </c>
      <c r="ER233" s="49" t="s">
        <v>92</v>
      </c>
      <c r="ES233" s="49" t="s">
        <v>28</v>
      </c>
      <c r="ET233" s="49" t="s">
        <v>23</v>
      </c>
      <c r="EU233" s="49" t="s">
        <v>51</v>
      </c>
      <c r="EV233" s="49" t="s">
        <v>99</v>
      </c>
      <c r="EW233" s="49" t="s">
        <v>94</v>
      </c>
      <c r="EX233" s="49" t="s">
        <v>21</v>
      </c>
      <c r="EY233" s="50" t="s">
        <v>58</v>
      </c>
      <c r="EZ233" s="42"/>
      <c r="FA233" s="24"/>
      <c r="FC233" s="19"/>
      <c r="FD233" s="34"/>
      <c r="FE233" s="44">
        <f>F70</f>
        <v>57</v>
      </c>
      <c r="FF233" s="45">
        <f>F84</f>
        <v>71</v>
      </c>
      <c r="FG233" s="45">
        <f>F89</f>
        <v>76</v>
      </c>
      <c r="FH233" s="45">
        <f>F47</f>
        <v>34</v>
      </c>
      <c r="FI233" s="45">
        <f>F55</f>
        <v>42</v>
      </c>
      <c r="FJ233" s="45">
        <f>F60</f>
        <v>47</v>
      </c>
      <c r="FK233" s="45">
        <f>F18</f>
        <v>5</v>
      </c>
      <c r="FL233" s="45">
        <f>F23</f>
        <v>10</v>
      </c>
      <c r="FM233" s="46">
        <f>F40</f>
        <v>27</v>
      </c>
      <c r="FN233" s="47">
        <f t="shared" si="230"/>
        <v>20049</v>
      </c>
      <c r="FO233" s="2"/>
      <c r="FP233" s="48" t="s">
        <v>34</v>
      </c>
      <c r="FQ233" s="49" t="s">
        <v>32</v>
      </c>
      <c r="FR233" s="49" t="s">
        <v>33</v>
      </c>
      <c r="FS233" s="49" t="s">
        <v>15</v>
      </c>
      <c r="FT233" s="49" t="s">
        <v>14</v>
      </c>
      <c r="FU233" s="49" t="s">
        <v>16</v>
      </c>
      <c r="FV233" s="49" t="s">
        <v>94</v>
      </c>
      <c r="FW233" s="49" t="s">
        <v>95</v>
      </c>
      <c r="FX233" s="50" t="s">
        <v>96</v>
      </c>
      <c r="FY233" s="42"/>
      <c r="FZ233" s="24"/>
      <c r="GB233" s="19"/>
      <c r="GC233" s="34"/>
      <c r="GD233" s="44">
        <f>F74</f>
        <v>61</v>
      </c>
      <c r="GE233" s="45">
        <f>F78</f>
        <v>65</v>
      </c>
      <c r="GF233" s="45">
        <f>F91</f>
        <v>78</v>
      </c>
      <c r="GG233" s="45">
        <f>F43</f>
        <v>30</v>
      </c>
      <c r="GH233" s="45">
        <f>F53</f>
        <v>40</v>
      </c>
      <c r="GI233" s="45">
        <f>F66</f>
        <v>53</v>
      </c>
      <c r="GJ233" s="45">
        <f>F18</f>
        <v>5</v>
      </c>
      <c r="GK233" s="45">
        <f>F31</f>
        <v>18</v>
      </c>
      <c r="GL233" s="46">
        <f>F32</f>
        <v>19</v>
      </c>
      <c r="GM233" s="47">
        <f t="shared" si="231"/>
        <v>20049</v>
      </c>
      <c r="GN233" s="2"/>
      <c r="GO233" s="48" t="s">
        <v>91</v>
      </c>
      <c r="GP233" s="49" t="s">
        <v>85</v>
      </c>
      <c r="GQ233" s="49" t="s">
        <v>41</v>
      </c>
      <c r="GR233" s="49" t="s">
        <v>93</v>
      </c>
      <c r="GS233" s="49" t="s">
        <v>82</v>
      </c>
      <c r="GT233" s="49" t="s">
        <v>38</v>
      </c>
      <c r="GU233" s="49" t="s">
        <v>94</v>
      </c>
      <c r="GV233" s="49" t="s">
        <v>79</v>
      </c>
      <c r="GW233" s="50" t="s">
        <v>44</v>
      </c>
      <c r="GX233" s="42"/>
      <c r="GY233" s="24"/>
    </row>
    <row r="234" spans="9:207" x14ac:dyDescent="0.2">
      <c r="I234" s="19"/>
      <c r="J234" s="34"/>
      <c r="K234" s="44">
        <f>F46</f>
        <v>33</v>
      </c>
      <c r="L234" s="45">
        <f>F51</f>
        <v>38</v>
      </c>
      <c r="M234" s="45">
        <f>F65</f>
        <v>52</v>
      </c>
      <c r="N234" s="45">
        <f>F21</f>
        <v>8</v>
      </c>
      <c r="O234" s="45">
        <f>F26</f>
        <v>13</v>
      </c>
      <c r="P234" s="45">
        <f>F34</f>
        <v>21</v>
      </c>
      <c r="Q234" s="45">
        <f>F68</f>
        <v>55</v>
      </c>
      <c r="R234" s="45">
        <f>F85</f>
        <v>72</v>
      </c>
      <c r="S234" s="46">
        <f>F90</f>
        <v>77</v>
      </c>
      <c r="T234" s="47">
        <f t="shared" si="224"/>
        <v>20049</v>
      </c>
      <c r="U234" s="2"/>
      <c r="V234" s="48" t="s">
        <v>50</v>
      </c>
      <c r="W234" s="49" t="s">
        <v>51</v>
      </c>
      <c r="X234" s="49" t="s">
        <v>56</v>
      </c>
      <c r="Y234" s="49" t="s">
        <v>52</v>
      </c>
      <c r="Z234" s="49" t="s">
        <v>57</v>
      </c>
      <c r="AA234" s="49" t="s">
        <v>58</v>
      </c>
      <c r="AB234" s="49" t="s">
        <v>53</v>
      </c>
      <c r="AC234" s="49" t="s">
        <v>54</v>
      </c>
      <c r="AD234" s="50" t="s">
        <v>55</v>
      </c>
      <c r="AE234" s="42"/>
      <c r="AF234" s="24"/>
      <c r="AH234" s="19"/>
      <c r="AI234" s="34"/>
      <c r="AJ234" s="44">
        <f>F44</f>
        <v>31</v>
      </c>
      <c r="AK234" s="45">
        <f>F57</f>
        <v>44</v>
      </c>
      <c r="AL234" s="45">
        <f>F61</f>
        <v>48</v>
      </c>
      <c r="AM234" s="45">
        <f>F15</f>
        <v>2</v>
      </c>
      <c r="AN234" s="45">
        <f>F28</f>
        <v>15</v>
      </c>
      <c r="AO234" s="45">
        <f>F38</f>
        <v>25</v>
      </c>
      <c r="AP234" s="45">
        <f>F76</f>
        <v>63</v>
      </c>
      <c r="AQ234" s="45">
        <f>F77</f>
        <v>64</v>
      </c>
      <c r="AR234" s="46">
        <f>F90</f>
        <v>77</v>
      </c>
      <c r="AS234" s="47">
        <f t="shared" si="225"/>
        <v>20049</v>
      </c>
      <c r="AT234" s="2"/>
      <c r="AU234" s="48" t="s">
        <v>39</v>
      </c>
      <c r="AV234" s="49" t="s">
        <v>98</v>
      </c>
      <c r="AW234" s="49" t="s">
        <v>83</v>
      </c>
      <c r="AX234" s="218" t="s">
        <v>20</v>
      </c>
      <c r="AY234" s="49" t="s">
        <v>31</v>
      </c>
      <c r="AZ234" s="49" t="s">
        <v>71</v>
      </c>
      <c r="BA234" s="49" t="s">
        <v>61</v>
      </c>
      <c r="BB234" s="49" t="s">
        <v>19</v>
      </c>
      <c r="BC234" s="50" t="s">
        <v>55</v>
      </c>
      <c r="BD234" s="42"/>
      <c r="BE234" s="24"/>
      <c r="BG234" s="19"/>
      <c r="BH234" s="34"/>
      <c r="BI234" s="44">
        <f>F42</f>
        <v>29</v>
      </c>
      <c r="BJ234" s="45">
        <f>F53</f>
        <v>40</v>
      </c>
      <c r="BK234" s="45">
        <f>F67</f>
        <v>54</v>
      </c>
      <c r="BL234" s="45">
        <f>F19</f>
        <v>6</v>
      </c>
      <c r="BM234" s="45">
        <f>F30</f>
        <v>17</v>
      </c>
      <c r="BN234" s="45">
        <f>F32</f>
        <v>19</v>
      </c>
      <c r="BO234" s="45">
        <f>F74</f>
        <v>61</v>
      </c>
      <c r="BP234" s="45">
        <f>F79</f>
        <v>66</v>
      </c>
      <c r="BQ234" s="46">
        <f>F90</f>
        <v>77</v>
      </c>
      <c r="BR234" s="47">
        <f t="shared" si="226"/>
        <v>20049</v>
      </c>
      <c r="BS234" s="2"/>
      <c r="BT234" s="48" t="s">
        <v>67</v>
      </c>
      <c r="BU234" s="49" t="s">
        <v>82</v>
      </c>
      <c r="BV234" s="49" t="s">
        <v>30</v>
      </c>
      <c r="BW234" s="218" t="s">
        <v>72</v>
      </c>
      <c r="BX234" s="49" t="s">
        <v>17</v>
      </c>
      <c r="BY234" s="49" t="s">
        <v>44</v>
      </c>
      <c r="BZ234" s="49" t="s">
        <v>91</v>
      </c>
      <c r="CA234" s="49" t="s">
        <v>27</v>
      </c>
      <c r="CB234" s="50" t="s">
        <v>55</v>
      </c>
      <c r="CC234" s="42"/>
      <c r="CD234" s="24"/>
      <c r="CF234" s="19"/>
      <c r="CG234" s="34"/>
      <c r="CH234" s="44">
        <f>F48</f>
        <v>35</v>
      </c>
      <c r="CI234" s="45">
        <f>F55</f>
        <v>42</v>
      </c>
      <c r="CJ234" s="45">
        <f>F59</f>
        <v>46</v>
      </c>
      <c r="CK234" s="45">
        <f>F17</f>
        <v>4</v>
      </c>
      <c r="CL234" s="45">
        <f>F24</f>
        <v>11</v>
      </c>
      <c r="CM234" s="45">
        <f>F40</f>
        <v>27</v>
      </c>
      <c r="CN234" s="45">
        <f>F70</f>
        <v>57</v>
      </c>
      <c r="CO234" s="45">
        <f>F83</f>
        <v>70</v>
      </c>
      <c r="CP234" s="46">
        <f>F90</f>
        <v>77</v>
      </c>
      <c r="CQ234" s="47">
        <f t="shared" si="227"/>
        <v>20049</v>
      </c>
      <c r="CR234" s="2"/>
      <c r="CS234" s="48" t="s">
        <v>84</v>
      </c>
      <c r="CT234" s="49" t="s">
        <v>14</v>
      </c>
      <c r="CU234" s="49" t="s">
        <v>25</v>
      </c>
      <c r="CV234" s="49" t="s">
        <v>64</v>
      </c>
      <c r="CW234" s="49" t="s">
        <v>73</v>
      </c>
      <c r="CX234" s="49" t="s">
        <v>96</v>
      </c>
      <c r="CY234" s="49" t="s">
        <v>34</v>
      </c>
      <c r="CZ234" s="49" t="s">
        <v>43</v>
      </c>
      <c r="DA234" s="50" t="s">
        <v>55</v>
      </c>
      <c r="DB234" s="42"/>
      <c r="DC234" s="24"/>
      <c r="DE234" s="19"/>
      <c r="DF234" s="34"/>
      <c r="DG234" s="44">
        <f>F44</f>
        <v>31</v>
      </c>
      <c r="DH234" s="45">
        <f>F51</f>
        <v>38</v>
      </c>
      <c r="DI234" s="45">
        <f>F67</f>
        <v>54</v>
      </c>
      <c r="DJ234" s="45">
        <f>F21</f>
        <v>8</v>
      </c>
      <c r="DK234" s="45">
        <f>F28</f>
        <v>15</v>
      </c>
      <c r="DL234" s="45">
        <f>F32</f>
        <v>19</v>
      </c>
      <c r="DM234" s="45">
        <f>F70</f>
        <v>57</v>
      </c>
      <c r="DN234" s="45">
        <f>F83</f>
        <v>70</v>
      </c>
      <c r="DO234" s="46">
        <f>F90</f>
        <v>77</v>
      </c>
      <c r="DP234" s="47">
        <f t="shared" si="228"/>
        <v>20049</v>
      </c>
      <c r="DQ234" s="2"/>
      <c r="DR234" s="48" t="s">
        <v>39</v>
      </c>
      <c r="DS234" s="49" t="s">
        <v>51</v>
      </c>
      <c r="DT234" s="49" t="s">
        <v>30</v>
      </c>
      <c r="DU234" s="49" t="s">
        <v>52</v>
      </c>
      <c r="DV234" s="49" t="s">
        <v>31</v>
      </c>
      <c r="DW234" s="49" t="s">
        <v>44</v>
      </c>
      <c r="DX234" s="49" t="s">
        <v>34</v>
      </c>
      <c r="DY234" s="49" t="s">
        <v>43</v>
      </c>
      <c r="DZ234" s="50" t="s">
        <v>55</v>
      </c>
      <c r="EA234" s="42"/>
      <c r="EB234" s="24"/>
      <c r="ED234" s="19"/>
      <c r="EE234" s="34"/>
      <c r="EF234" s="44">
        <f>F46</f>
        <v>33</v>
      </c>
      <c r="EG234" s="45">
        <f>F57</f>
        <v>44</v>
      </c>
      <c r="EH234" s="45">
        <f>F59</f>
        <v>46</v>
      </c>
      <c r="EI234" s="45">
        <f>F15</f>
        <v>2</v>
      </c>
      <c r="EJ234" s="45">
        <f>F26</f>
        <v>13</v>
      </c>
      <c r="EK234" s="45">
        <f>F40</f>
        <v>27</v>
      </c>
      <c r="EL234" s="45">
        <f>F74</f>
        <v>61</v>
      </c>
      <c r="EM234" s="45">
        <f>F79</f>
        <v>66</v>
      </c>
      <c r="EN234" s="46">
        <f>F90</f>
        <v>77</v>
      </c>
      <c r="EO234" s="47">
        <f t="shared" si="229"/>
        <v>20049</v>
      </c>
      <c r="EP234" s="2"/>
      <c r="EQ234" s="48" t="s">
        <v>50</v>
      </c>
      <c r="ER234" s="49" t="s">
        <v>98</v>
      </c>
      <c r="ES234" s="49" t="s">
        <v>25</v>
      </c>
      <c r="ET234" s="49" t="s">
        <v>20</v>
      </c>
      <c r="EU234" s="49" t="s">
        <v>57</v>
      </c>
      <c r="EV234" s="49" t="s">
        <v>96</v>
      </c>
      <c r="EW234" s="49" t="s">
        <v>91</v>
      </c>
      <c r="EX234" s="49" t="s">
        <v>27</v>
      </c>
      <c r="EY234" s="50" t="s">
        <v>55</v>
      </c>
      <c r="EZ234" s="42"/>
      <c r="FA234" s="24"/>
      <c r="FC234" s="19"/>
      <c r="FD234" s="34"/>
      <c r="FE234" s="44">
        <f>F48</f>
        <v>35</v>
      </c>
      <c r="FF234" s="45">
        <f>F53</f>
        <v>40</v>
      </c>
      <c r="FG234" s="45">
        <f>F61</f>
        <v>48</v>
      </c>
      <c r="FH234" s="45">
        <f>F19</f>
        <v>6</v>
      </c>
      <c r="FI234" s="45">
        <f>F24</f>
        <v>11</v>
      </c>
      <c r="FJ234" s="45">
        <f>F38</f>
        <v>25</v>
      </c>
      <c r="FK234" s="45">
        <f>F68</f>
        <v>55</v>
      </c>
      <c r="FL234" s="45">
        <f>F85</f>
        <v>72</v>
      </c>
      <c r="FM234" s="46">
        <f>F90</f>
        <v>77</v>
      </c>
      <c r="FN234" s="47">
        <f t="shared" si="230"/>
        <v>20049</v>
      </c>
      <c r="FO234" s="2"/>
      <c r="FP234" s="48" t="s">
        <v>84</v>
      </c>
      <c r="FQ234" s="49" t="s">
        <v>82</v>
      </c>
      <c r="FR234" s="49" t="s">
        <v>83</v>
      </c>
      <c r="FS234" s="49" t="s">
        <v>72</v>
      </c>
      <c r="FT234" s="49" t="s">
        <v>73</v>
      </c>
      <c r="FU234" s="49" t="s">
        <v>71</v>
      </c>
      <c r="FV234" s="49" t="s">
        <v>53</v>
      </c>
      <c r="FW234" s="49" t="s">
        <v>54</v>
      </c>
      <c r="FX234" s="50" t="s">
        <v>55</v>
      </c>
      <c r="FY234" s="42"/>
      <c r="FZ234" s="24"/>
      <c r="GB234" s="19"/>
      <c r="GC234" s="34"/>
      <c r="GD234" s="44">
        <f>F42</f>
        <v>29</v>
      </c>
      <c r="GE234" s="45">
        <f>F55</f>
        <v>42</v>
      </c>
      <c r="GF234" s="45">
        <f>F65</f>
        <v>52</v>
      </c>
      <c r="GG234" s="45">
        <f>F17</f>
        <v>4</v>
      </c>
      <c r="GH234" s="45">
        <f>F30</f>
        <v>17</v>
      </c>
      <c r="GI234" s="45">
        <f>F34</f>
        <v>21</v>
      </c>
      <c r="GJ234" s="45">
        <f>F76</f>
        <v>63</v>
      </c>
      <c r="GK234" s="45">
        <f>F77</f>
        <v>64</v>
      </c>
      <c r="GL234" s="46">
        <f>F90</f>
        <v>77</v>
      </c>
      <c r="GM234" s="47">
        <f t="shared" si="231"/>
        <v>20049</v>
      </c>
      <c r="GN234" s="2"/>
      <c r="GO234" s="48" t="s">
        <v>67</v>
      </c>
      <c r="GP234" s="49" t="s">
        <v>14</v>
      </c>
      <c r="GQ234" s="49" t="s">
        <v>56</v>
      </c>
      <c r="GR234" s="49" t="s">
        <v>64</v>
      </c>
      <c r="GS234" s="49" t="s">
        <v>17</v>
      </c>
      <c r="GT234" s="49" t="s">
        <v>58</v>
      </c>
      <c r="GU234" s="49" t="s">
        <v>61</v>
      </c>
      <c r="GV234" s="49" t="s">
        <v>19</v>
      </c>
      <c r="GW234" s="50" t="s">
        <v>55</v>
      </c>
      <c r="GX234" s="42"/>
      <c r="GY234" s="24"/>
    </row>
    <row r="235" spans="9:207" x14ac:dyDescent="0.2">
      <c r="I235" s="19"/>
      <c r="J235" s="34"/>
      <c r="K235" s="44">
        <f>F88</f>
        <v>75</v>
      </c>
      <c r="L235" s="45">
        <f>F75</f>
        <v>62</v>
      </c>
      <c r="M235" s="45">
        <f>F80</f>
        <v>67</v>
      </c>
      <c r="N235" s="45">
        <f>F63</f>
        <v>50</v>
      </c>
      <c r="O235" s="45">
        <f>F41</f>
        <v>28</v>
      </c>
      <c r="P235" s="45">
        <f>F58</f>
        <v>45</v>
      </c>
      <c r="Q235" s="45">
        <f>F38</f>
        <v>25</v>
      </c>
      <c r="R235" s="45">
        <f>F19</f>
        <v>6</v>
      </c>
      <c r="S235" s="46">
        <f>F24</f>
        <v>11</v>
      </c>
      <c r="T235" s="47">
        <f t="shared" si="224"/>
        <v>20049</v>
      </c>
      <c r="U235" s="2"/>
      <c r="V235" s="48" t="s">
        <v>68</v>
      </c>
      <c r="W235" s="49" t="s">
        <v>69</v>
      </c>
      <c r="X235" s="49" t="s">
        <v>70</v>
      </c>
      <c r="Y235" s="49" t="s">
        <v>74</v>
      </c>
      <c r="Z235" s="49" t="s">
        <v>75</v>
      </c>
      <c r="AA235" s="49" t="s">
        <v>76</v>
      </c>
      <c r="AB235" s="49" t="s">
        <v>71</v>
      </c>
      <c r="AC235" s="49" t="s">
        <v>72</v>
      </c>
      <c r="AD235" s="50" t="s">
        <v>73</v>
      </c>
      <c r="AE235" s="42"/>
      <c r="AF235" s="24"/>
      <c r="AH235" s="19"/>
      <c r="AI235" s="34"/>
      <c r="AJ235" s="44">
        <f>F92</f>
        <v>79</v>
      </c>
      <c r="AK235" s="45">
        <f>F69</f>
        <v>56</v>
      </c>
      <c r="AL235" s="45">
        <f>F82</f>
        <v>69</v>
      </c>
      <c r="AM235" s="45">
        <f>F63</f>
        <v>50</v>
      </c>
      <c r="AN235" s="45">
        <f>F49</f>
        <v>36</v>
      </c>
      <c r="AO235" s="45">
        <f>F50</f>
        <v>37</v>
      </c>
      <c r="AP235" s="45">
        <f>F34</f>
        <v>21</v>
      </c>
      <c r="AQ235" s="45">
        <f>F17</f>
        <v>4</v>
      </c>
      <c r="AR235" s="46">
        <f>F30</f>
        <v>17</v>
      </c>
      <c r="AS235" s="47">
        <f t="shared" si="225"/>
        <v>20049</v>
      </c>
      <c r="AT235" s="2"/>
      <c r="AU235" s="48" t="s">
        <v>86</v>
      </c>
      <c r="AV235" s="49" t="s">
        <v>42</v>
      </c>
      <c r="AW235" s="49" t="s">
        <v>92</v>
      </c>
      <c r="AX235" s="49" t="s">
        <v>74</v>
      </c>
      <c r="AY235" s="218" t="s">
        <v>23</v>
      </c>
      <c r="AZ235" s="49" t="s">
        <v>29</v>
      </c>
      <c r="BA235" s="49" t="s">
        <v>58</v>
      </c>
      <c r="BB235" s="49" t="s">
        <v>64</v>
      </c>
      <c r="BC235" s="50" t="s">
        <v>17</v>
      </c>
      <c r="BD235" s="42"/>
      <c r="BE235" s="24"/>
      <c r="BG235" s="19"/>
      <c r="BH235" s="34"/>
      <c r="BI235" s="44">
        <f>F86</f>
        <v>73</v>
      </c>
      <c r="BJ235" s="45">
        <f>F73</f>
        <v>60</v>
      </c>
      <c r="BK235" s="45">
        <f>F84</f>
        <v>71</v>
      </c>
      <c r="BL235" s="45">
        <f>F63</f>
        <v>50</v>
      </c>
      <c r="BM235" s="45">
        <f>F47</f>
        <v>34</v>
      </c>
      <c r="BN235" s="45">
        <f>F52</f>
        <v>39</v>
      </c>
      <c r="BO235" s="45">
        <f>F40</f>
        <v>27</v>
      </c>
      <c r="BP235" s="45">
        <f>F15</f>
        <v>2</v>
      </c>
      <c r="BQ235" s="46">
        <f>F26</f>
        <v>13</v>
      </c>
      <c r="BR235" s="47">
        <f t="shared" si="226"/>
        <v>20049</v>
      </c>
      <c r="BS235" s="2"/>
      <c r="BT235" s="48" t="s">
        <v>60</v>
      </c>
      <c r="BU235" s="49" t="s">
        <v>87</v>
      </c>
      <c r="BV235" s="49" t="s">
        <v>32</v>
      </c>
      <c r="BW235" s="49" t="s">
        <v>74</v>
      </c>
      <c r="BX235" s="218" t="s">
        <v>15</v>
      </c>
      <c r="BY235" s="49" t="s">
        <v>40</v>
      </c>
      <c r="BZ235" s="49" t="s">
        <v>96</v>
      </c>
      <c r="CA235" s="49" t="s">
        <v>20</v>
      </c>
      <c r="CB235" s="50" t="s">
        <v>57</v>
      </c>
      <c r="CC235" s="42"/>
      <c r="CD235" s="24"/>
      <c r="CF235" s="19"/>
      <c r="CG235" s="34"/>
      <c r="CH235" s="44">
        <f>F94</f>
        <v>81</v>
      </c>
      <c r="CI235" s="45">
        <f>F71</f>
        <v>58</v>
      </c>
      <c r="CJ235" s="45">
        <f>F78</f>
        <v>65</v>
      </c>
      <c r="CK235" s="45">
        <f>F63</f>
        <v>50</v>
      </c>
      <c r="CL235" s="45">
        <f>F43</f>
        <v>30</v>
      </c>
      <c r="CM235" s="45">
        <f>F56</f>
        <v>43</v>
      </c>
      <c r="CN235" s="45">
        <f>F32</f>
        <v>19</v>
      </c>
      <c r="CO235" s="45">
        <f>F21</f>
        <v>8</v>
      </c>
      <c r="CP235" s="46">
        <f>F28</f>
        <v>15</v>
      </c>
      <c r="CQ235" s="47">
        <f t="shared" si="227"/>
        <v>20049</v>
      </c>
      <c r="CR235" s="2"/>
      <c r="CS235" s="48" t="s">
        <v>13</v>
      </c>
      <c r="CT235" s="49" t="s">
        <v>26</v>
      </c>
      <c r="CU235" s="49" t="s">
        <v>85</v>
      </c>
      <c r="CV235" s="49" t="s">
        <v>74</v>
      </c>
      <c r="CW235" s="49" t="s">
        <v>93</v>
      </c>
      <c r="CX235" s="49" t="s">
        <v>65</v>
      </c>
      <c r="CY235" s="49" t="s">
        <v>44</v>
      </c>
      <c r="CZ235" s="49" t="s">
        <v>52</v>
      </c>
      <c r="DA235" s="50" t="s">
        <v>31</v>
      </c>
      <c r="DB235" s="42"/>
      <c r="DC235" s="24"/>
      <c r="DE235" s="19"/>
      <c r="DF235" s="34"/>
      <c r="DG235" s="44">
        <f>F86</f>
        <v>73</v>
      </c>
      <c r="DH235" s="45">
        <f>F75</f>
        <v>62</v>
      </c>
      <c r="DI235" s="45">
        <f>F82</f>
        <v>69</v>
      </c>
      <c r="DJ235" s="45">
        <f>F63</f>
        <v>50</v>
      </c>
      <c r="DK235" s="45">
        <f>F43</f>
        <v>30</v>
      </c>
      <c r="DL235" s="45">
        <f>F56</f>
        <v>43</v>
      </c>
      <c r="DM235" s="45">
        <f>F40</f>
        <v>27</v>
      </c>
      <c r="DN235" s="45">
        <f>F17</f>
        <v>4</v>
      </c>
      <c r="DO235" s="46">
        <f>F24</f>
        <v>11</v>
      </c>
      <c r="DP235" s="47">
        <f t="shared" si="228"/>
        <v>20049</v>
      </c>
      <c r="DQ235" s="2"/>
      <c r="DR235" s="48" t="s">
        <v>60</v>
      </c>
      <c r="DS235" s="49" t="s">
        <v>69</v>
      </c>
      <c r="DT235" s="49" t="s">
        <v>92</v>
      </c>
      <c r="DU235" s="49" t="s">
        <v>74</v>
      </c>
      <c r="DV235" s="49" t="s">
        <v>93</v>
      </c>
      <c r="DW235" s="49" t="s">
        <v>65</v>
      </c>
      <c r="DX235" s="49" t="s">
        <v>96</v>
      </c>
      <c r="DY235" s="49" t="s">
        <v>64</v>
      </c>
      <c r="DZ235" s="50" t="s">
        <v>73</v>
      </c>
      <c r="EA235" s="42"/>
      <c r="EB235" s="24"/>
      <c r="ED235" s="19"/>
      <c r="EE235" s="34"/>
      <c r="EF235" s="44">
        <f>F94</f>
        <v>81</v>
      </c>
      <c r="EG235" s="45">
        <f>F69</f>
        <v>56</v>
      </c>
      <c r="EH235" s="45">
        <f>F80</f>
        <v>67</v>
      </c>
      <c r="EI235" s="45">
        <f>F63</f>
        <v>50</v>
      </c>
      <c r="EJ235" s="45">
        <f>F47</f>
        <v>34</v>
      </c>
      <c r="EK235" s="45">
        <f>F52</f>
        <v>39</v>
      </c>
      <c r="EL235" s="45">
        <f>F32</f>
        <v>19</v>
      </c>
      <c r="EM235" s="45">
        <f>F19</f>
        <v>6</v>
      </c>
      <c r="EN235" s="46">
        <f>F30</f>
        <v>17</v>
      </c>
      <c r="EO235" s="47">
        <f t="shared" si="229"/>
        <v>20049</v>
      </c>
      <c r="EP235" s="2"/>
      <c r="EQ235" s="48" t="s">
        <v>13</v>
      </c>
      <c r="ER235" s="49" t="s">
        <v>42</v>
      </c>
      <c r="ES235" s="49" t="s">
        <v>70</v>
      </c>
      <c r="ET235" s="49" t="s">
        <v>74</v>
      </c>
      <c r="EU235" s="49" t="s">
        <v>15</v>
      </c>
      <c r="EV235" s="49" t="s">
        <v>40</v>
      </c>
      <c r="EW235" s="49" t="s">
        <v>44</v>
      </c>
      <c r="EX235" s="49" t="s">
        <v>72</v>
      </c>
      <c r="EY235" s="50" t="s">
        <v>17</v>
      </c>
      <c r="EZ235" s="42"/>
      <c r="FA235" s="24"/>
      <c r="FC235" s="19"/>
      <c r="FD235" s="34"/>
      <c r="FE235" s="44">
        <f>F92</f>
        <v>79</v>
      </c>
      <c r="FF235" s="45">
        <f>F73</f>
        <v>60</v>
      </c>
      <c r="FG235" s="45">
        <f>F78</f>
        <v>65</v>
      </c>
      <c r="FH235" s="45">
        <f>F63</f>
        <v>50</v>
      </c>
      <c r="FI235" s="45">
        <f>F41</f>
        <v>28</v>
      </c>
      <c r="FJ235" s="45">
        <f>F58</f>
        <v>45</v>
      </c>
      <c r="FK235" s="45">
        <f>F34</f>
        <v>21</v>
      </c>
      <c r="FL235" s="45">
        <f>F21</f>
        <v>8</v>
      </c>
      <c r="FM235" s="46">
        <f>F26</f>
        <v>13</v>
      </c>
      <c r="FN235" s="47">
        <f t="shared" si="230"/>
        <v>20049</v>
      </c>
      <c r="FO235" s="2"/>
      <c r="FP235" s="48" t="s">
        <v>86</v>
      </c>
      <c r="FQ235" s="49" t="s">
        <v>87</v>
      </c>
      <c r="FR235" s="49" t="s">
        <v>85</v>
      </c>
      <c r="FS235" s="49" t="s">
        <v>74</v>
      </c>
      <c r="FT235" s="49" t="s">
        <v>75</v>
      </c>
      <c r="FU235" s="49" t="s">
        <v>76</v>
      </c>
      <c r="FV235" s="49" t="s">
        <v>58</v>
      </c>
      <c r="FW235" s="49" t="s">
        <v>52</v>
      </c>
      <c r="FX235" s="50" t="s">
        <v>57</v>
      </c>
      <c r="FY235" s="42"/>
      <c r="FZ235" s="24"/>
      <c r="GB235" s="19"/>
      <c r="GC235" s="34"/>
      <c r="GD235" s="44">
        <f>F88</f>
        <v>75</v>
      </c>
      <c r="GE235" s="45">
        <f>F71</f>
        <v>58</v>
      </c>
      <c r="GF235" s="45">
        <f>F84</f>
        <v>71</v>
      </c>
      <c r="GG235" s="45">
        <f>F63</f>
        <v>50</v>
      </c>
      <c r="GH235" s="45">
        <f>F49</f>
        <v>36</v>
      </c>
      <c r="GI235" s="45">
        <f>F50</f>
        <v>37</v>
      </c>
      <c r="GJ235" s="45">
        <f>F38</f>
        <v>25</v>
      </c>
      <c r="GK235" s="45">
        <f>F15</f>
        <v>2</v>
      </c>
      <c r="GL235" s="46">
        <f>F28</f>
        <v>15</v>
      </c>
      <c r="GM235" s="47">
        <f t="shared" si="231"/>
        <v>20049</v>
      </c>
      <c r="GN235" s="2"/>
      <c r="GO235" s="48" t="s">
        <v>68</v>
      </c>
      <c r="GP235" s="49" t="s">
        <v>26</v>
      </c>
      <c r="GQ235" s="49" t="s">
        <v>32</v>
      </c>
      <c r="GR235" s="49" t="s">
        <v>74</v>
      </c>
      <c r="GS235" s="49" t="s">
        <v>23</v>
      </c>
      <c r="GT235" s="49" t="s">
        <v>29</v>
      </c>
      <c r="GU235" s="49" t="s">
        <v>71</v>
      </c>
      <c r="GV235" s="49" t="s">
        <v>20</v>
      </c>
      <c r="GW235" s="50" t="s">
        <v>31</v>
      </c>
      <c r="GX235" s="42"/>
      <c r="GY235" s="24"/>
    </row>
    <row r="236" spans="9:207" ht="12.75" thickBot="1" x14ac:dyDescent="0.25">
      <c r="I236" s="58"/>
      <c r="J236" s="34"/>
      <c r="K236" s="59">
        <f>F31</f>
        <v>18</v>
      </c>
      <c r="L236" s="60">
        <f>F36</f>
        <v>23</v>
      </c>
      <c r="M236" s="60">
        <f>F14</f>
        <v>1</v>
      </c>
      <c r="N236" s="60">
        <f>F78</f>
        <v>65</v>
      </c>
      <c r="O236" s="60">
        <f>F92</f>
        <v>79</v>
      </c>
      <c r="P236" s="60">
        <f>F73</f>
        <v>60</v>
      </c>
      <c r="Q236" s="60">
        <f>F53</f>
        <v>40</v>
      </c>
      <c r="R236" s="60">
        <f>F61</f>
        <v>48</v>
      </c>
      <c r="S236" s="61">
        <f>F48</f>
        <v>35</v>
      </c>
      <c r="T236" s="47">
        <f t="shared" si="224"/>
        <v>20049</v>
      </c>
      <c r="U236" s="2"/>
      <c r="V236" s="63" t="s">
        <v>79</v>
      </c>
      <c r="W236" s="64" t="s">
        <v>80</v>
      </c>
      <c r="X236" s="64" t="s">
        <v>81</v>
      </c>
      <c r="Y236" s="64" t="s">
        <v>85</v>
      </c>
      <c r="Z236" s="64" t="s">
        <v>86</v>
      </c>
      <c r="AA236" s="64" t="s">
        <v>87</v>
      </c>
      <c r="AB236" s="64" t="s">
        <v>82</v>
      </c>
      <c r="AC236" s="64" t="s">
        <v>83</v>
      </c>
      <c r="AD236" s="65" t="s">
        <v>84</v>
      </c>
      <c r="AE236" s="42"/>
      <c r="AF236" s="66"/>
      <c r="AH236" s="58"/>
      <c r="AI236" s="34"/>
      <c r="AJ236" s="59">
        <f>F23</f>
        <v>10</v>
      </c>
      <c r="AK236" s="60">
        <f>F36</f>
        <v>23</v>
      </c>
      <c r="AL236" s="60">
        <f>F22</f>
        <v>9</v>
      </c>
      <c r="AM236" s="60">
        <f>F84</f>
        <v>71</v>
      </c>
      <c r="AN236" s="60">
        <f>F88</f>
        <v>75</v>
      </c>
      <c r="AO236" s="60">
        <f>F71</f>
        <v>58</v>
      </c>
      <c r="AP236" s="60">
        <f>F55</f>
        <v>42</v>
      </c>
      <c r="AQ236" s="60">
        <f>F65</f>
        <v>52</v>
      </c>
      <c r="AR236" s="61">
        <f>F42</f>
        <v>29</v>
      </c>
      <c r="AS236" s="47">
        <f t="shared" si="225"/>
        <v>20049</v>
      </c>
      <c r="AT236" s="2"/>
      <c r="AU236" s="63" t="s">
        <v>95</v>
      </c>
      <c r="AV236" s="64" t="s">
        <v>80</v>
      </c>
      <c r="AW236" s="64" t="s">
        <v>45</v>
      </c>
      <c r="AX236" s="64" t="s">
        <v>32</v>
      </c>
      <c r="AY236" s="64" t="s">
        <v>68</v>
      </c>
      <c r="AZ236" s="213" t="s">
        <v>26</v>
      </c>
      <c r="BA236" s="64" t="s">
        <v>14</v>
      </c>
      <c r="BB236" s="64" t="s">
        <v>56</v>
      </c>
      <c r="BC236" s="65" t="s">
        <v>67</v>
      </c>
      <c r="BD236" s="42"/>
      <c r="BE236" s="66"/>
      <c r="BG236" s="58"/>
      <c r="BH236" s="34"/>
      <c r="BI236" s="59">
        <f>F25</f>
        <v>12</v>
      </c>
      <c r="BJ236" s="60">
        <f>F35</f>
        <v>22</v>
      </c>
      <c r="BK236" s="60">
        <f>F20</f>
        <v>7</v>
      </c>
      <c r="BL236" s="60">
        <f>F80</f>
        <v>67</v>
      </c>
      <c r="BM236" s="60">
        <f>F94</f>
        <v>81</v>
      </c>
      <c r="BN236" s="60">
        <f>F69</f>
        <v>56</v>
      </c>
      <c r="BO236" s="60">
        <f>F57</f>
        <v>44</v>
      </c>
      <c r="BP236" s="60">
        <f>F59</f>
        <v>46</v>
      </c>
      <c r="BQ236" s="61">
        <f>F46</f>
        <v>33</v>
      </c>
      <c r="BR236" s="47">
        <f t="shared" si="226"/>
        <v>20004</v>
      </c>
      <c r="BS236" s="2"/>
      <c r="BT236" s="63" t="s">
        <v>62</v>
      </c>
      <c r="BU236" s="64" t="s">
        <v>80</v>
      </c>
      <c r="BV236" s="64" t="s">
        <v>37</v>
      </c>
      <c r="BW236" s="64" t="s">
        <v>70</v>
      </c>
      <c r="BX236" s="64" t="s">
        <v>13</v>
      </c>
      <c r="BY236" s="213" t="s">
        <v>42</v>
      </c>
      <c r="BZ236" s="64" t="s">
        <v>98</v>
      </c>
      <c r="CA236" s="64" t="s">
        <v>25</v>
      </c>
      <c r="CB236" s="65" t="s">
        <v>50</v>
      </c>
      <c r="CC236" s="42"/>
      <c r="CD236" s="66"/>
      <c r="CF236" s="58"/>
      <c r="CG236" s="34"/>
      <c r="CH236" s="59">
        <f>F29</f>
        <v>16</v>
      </c>
      <c r="CI236" s="60">
        <f>F36</f>
        <v>23</v>
      </c>
      <c r="CJ236" s="60">
        <f>F16</f>
        <v>3</v>
      </c>
      <c r="CK236" s="60">
        <f>F82</f>
        <v>69</v>
      </c>
      <c r="CL236" s="60">
        <f>F86</f>
        <v>73</v>
      </c>
      <c r="CM236" s="60">
        <f>F75</f>
        <v>62</v>
      </c>
      <c r="CN236" s="60">
        <f>F51</f>
        <v>38</v>
      </c>
      <c r="CO236" s="60">
        <f>F67</f>
        <v>54</v>
      </c>
      <c r="CP236" s="61">
        <f>F44</f>
        <v>31</v>
      </c>
      <c r="CQ236" s="47">
        <f t="shared" si="227"/>
        <v>20049</v>
      </c>
      <c r="CR236" s="2"/>
      <c r="CS236" s="63" t="s">
        <v>21</v>
      </c>
      <c r="CT236" s="64" t="s">
        <v>80</v>
      </c>
      <c r="CU236" s="64" t="s">
        <v>12</v>
      </c>
      <c r="CV236" s="64" t="s">
        <v>92</v>
      </c>
      <c r="CW236" s="64" t="s">
        <v>60</v>
      </c>
      <c r="CX236" s="64" t="s">
        <v>69</v>
      </c>
      <c r="CY236" s="64" t="s">
        <v>51</v>
      </c>
      <c r="CZ236" s="64" t="s">
        <v>30</v>
      </c>
      <c r="DA236" s="65" t="s">
        <v>39</v>
      </c>
      <c r="DB236" s="42"/>
      <c r="DC236" s="66"/>
      <c r="DE236" s="58"/>
      <c r="DF236" s="34"/>
      <c r="DG236" s="59">
        <f>F29</f>
        <v>16</v>
      </c>
      <c r="DH236" s="60">
        <f>F36</f>
        <v>23</v>
      </c>
      <c r="DI236" s="60">
        <f>F16</f>
        <v>3</v>
      </c>
      <c r="DJ236" s="60">
        <f>F78</f>
        <v>65</v>
      </c>
      <c r="DK236" s="60">
        <f>F94</f>
        <v>81</v>
      </c>
      <c r="DL236" s="60">
        <f>F71</f>
        <v>58</v>
      </c>
      <c r="DM236" s="60">
        <f>F55</f>
        <v>42</v>
      </c>
      <c r="DN236" s="60">
        <f>F59</f>
        <v>46</v>
      </c>
      <c r="DO236" s="61">
        <f>F48</f>
        <v>35</v>
      </c>
      <c r="DP236" s="47">
        <f t="shared" si="228"/>
        <v>20049</v>
      </c>
      <c r="DQ236" s="2"/>
      <c r="DR236" s="63" t="s">
        <v>21</v>
      </c>
      <c r="DS236" s="64" t="s">
        <v>80</v>
      </c>
      <c r="DT236" s="64" t="s">
        <v>12</v>
      </c>
      <c r="DU236" s="64" t="s">
        <v>85</v>
      </c>
      <c r="DV236" s="64" t="s">
        <v>13</v>
      </c>
      <c r="DW236" s="64" t="s">
        <v>26</v>
      </c>
      <c r="DX236" s="64" t="s">
        <v>14</v>
      </c>
      <c r="DY236" s="64" t="s">
        <v>25</v>
      </c>
      <c r="DZ236" s="65" t="s">
        <v>84</v>
      </c>
      <c r="EA236" s="42"/>
      <c r="EB236" s="66"/>
      <c r="ED236" s="58"/>
      <c r="EE236" s="34"/>
      <c r="EF236" s="59">
        <f>F25</f>
        <v>12</v>
      </c>
      <c r="EG236" s="60">
        <f>F36</f>
        <v>23</v>
      </c>
      <c r="EH236" s="60">
        <f>F20</f>
        <v>7</v>
      </c>
      <c r="EI236" s="60">
        <f>F84</f>
        <v>71</v>
      </c>
      <c r="EJ236" s="60">
        <f>F86</f>
        <v>73</v>
      </c>
      <c r="EK236" s="60">
        <f>F73</f>
        <v>60</v>
      </c>
      <c r="EL236" s="60">
        <f>F53</f>
        <v>40</v>
      </c>
      <c r="EM236" s="60">
        <f>F67</f>
        <v>54</v>
      </c>
      <c r="EN236" s="61">
        <f>F42</f>
        <v>29</v>
      </c>
      <c r="EO236" s="47">
        <f t="shared" si="229"/>
        <v>20049</v>
      </c>
      <c r="EP236" s="2"/>
      <c r="EQ236" s="63" t="s">
        <v>62</v>
      </c>
      <c r="ER236" s="64" t="s">
        <v>80</v>
      </c>
      <c r="ES236" s="64" t="s">
        <v>37</v>
      </c>
      <c r="ET236" s="64" t="s">
        <v>32</v>
      </c>
      <c r="EU236" s="64" t="s">
        <v>60</v>
      </c>
      <c r="EV236" s="64" t="s">
        <v>87</v>
      </c>
      <c r="EW236" s="64" t="s">
        <v>82</v>
      </c>
      <c r="EX236" s="64" t="s">
        <v>30</v>
      </c>
      <c r="EY236" s="65" t="s">
        <v>67</v>
      </c>
      <c r="EZ236" s="42"/>
      <c r="FA236" s="66"/>
      <c r="FC236" s="58"/>
      <c r="FD236" s="34"/>
      <c r="FE236" s="59">
        <f>F31</f>
        <v>18</v>
      </c>
      <c r="FF236" s="60">
        <f>F36</f>
        <v>23</v>
      </c>
      <c r="FG236" s="60">
        <f>F14</f>
        <v>1</v>
      </c>
      <c r="FH236" s="60">
        <f>F80</f>
        <v>67</v>
      </c>
      <c r="FI236" s="60">
        <f>F88</f>
        <v>75</v>
      </c>
      <c r="FJ236" s="60">
        <f>F75</f>
        <v>62</v>
      </c>
      <c r="FK236" s="60">
        <f>F51</f>
        <v>38</v>
      </c>
      <c r="FL236" s="60">
        <f>F65</f>
        <v>52</v>
      </c>
      <c r="FM236" s="61">
        <f>F46</f>
        <v>33</v>
      </c>
      <c r="FN236" s="47">
        <f t="shared" si="230"/>
        <v>20049</v>
      </c>
      <c r="FO236" s="2"/>
      <c r="FP236" s="63" t="s">
        <v>79</v>
      </c>
      <c r="FQ236" s="64" t="s">
        <v>80</v>
      </c>
      <c r="FR236" s="64" t="s">
        <v>81</v>
      </c>
      <c r="FS236" s="64" t="s">
        <v>70</v>
      </c>
      <c r="FT236" s="64" t="s">
        <v>68</v>
      </c>
      <c r="FU236" s="64" t="s">
        <v>69</v>
      </c>
      <c r="FV236" s="64" t="s">
        <v>51</v>
      </c>
      <c r="FW236" s="64" t="s">
        <v>66</v>
      </c>
      <c r="FX236" s="65" t="s">
        <v>50</v>
      </c>
      <c r="FY236" s="42"/>
      <c r="FZ236" s="66"/>
      <c r="GB236" s="58"/>
      <c r="GC236" s="34"/>
      <c r="GD236" s="59">
        <f>F23</f>
        <v>10</v>
      </c>
      <c r="GE236" s="60">
        <f>F36</f>
        <v>23</v>
      </c>
      <c r="GF236" s="60">
        <f>F22</f>
        <v>9</v>
      </c>
      <c r="GG236" s="60">
        <f>F82</f>
        <v>69</v>
      </c>
      <c r="GH236" s="60">
        <f>F92</f>
        <v>79</v>
      </c>
      <c r="GI236" s="60">
        <f>F69</f>
        <v>56</v>
      </c>
      <c r="GJ236" s="60">
        <f>F57</f>
        <v>44</v>
      </c>
      <c r="GK236" s="60">
        <f>F61</f>
        <v>48</v>
      </c>
      <c r="GL236" s="61">
        <f>F44</f>
        <v>31</v>
      </c>
      <c r="GM236" s="47">
        <f t="shared" si="231"/>
        <v>20049</v>
      </c>
      <c r="GN236" s="2"/>
      <c r="GO236" s="63" t="s">
        <v>95</v>
      </c>
      <c r="GP236" s="64" t="s">
        <v>80</v>
      </c>
      <c r="GQ236" s="64" t="s">
        <v>45</v>
      </c>
      <c r="GR236" s="64" t="s">
        <v>92</v>
      </c>
      <c r="GS236" s="64" t="s">
        <v>86</v>
      </c>
      <c r="GT236" s="64" t="s">
        <v>42</v>
      </c>
      <c r="GU236" s="64" t="s">
        <v>98</v>
      </c>
      <c r="GV236" s="64" t="s">
        <v>83</v>
      </c>
      <c r="GW236" s="65" t="s">
        <v>39</v>
      </c>
      <c r="GX236" s="42"/>
      <c r="GY236" s="66"/>
    </row>
    <row r="237" spans="9:207" x14ac:dyDescent="0.2">
      <c r="I237" s="58"/>
      <c r="J237" s="34"/>
      <c r="K237" s="166">
        <f>SUMSQ(K228,L228,M228,K229,L229,M229,K230,L230,M230)</f>
        <v>20049</v>
      </c>
      <c r="L237" s="167">
        <f>SUMSQ(K231,L231,M231,K232,L232,M232,K233,L233,M233)</f>
        <v>20049</v>
      </c>
      <c r="M237" s="167">
        <f>SUMSQ(K234,L234,M234,K235,L235,M235,K236,L236,M236)</f>
        <v>20049</v>
      </c>
      <c r="N237" s="167">
        <f>SUMSQ(N228,O228,P228,N229,O229,P229,N230,O230,P230)</f>
        <v>20049</v>
      </c>
      <c r="O237" s="167">
        <f>SUMSQ(N231,O231,P231,N232,O232,P232,N233,O233,P233)</f>
        <v>20049</v>
      </c>
      <c r="P237" s="167">
        <f>SUMSQ(N234,O234,P234,N235,O235,P235,N236,O236,P236)</f>
        <v>20049</v>
      </c>
      <c r="Q237" s="167">
        <f>SUMSQ(Q228,R228,S228,Q229,R229,S229,Q230,R230,S230)</f>
        <v>20049</v>
      </c>
      <c r="R237" s="167">
        <f>SUMSQ(Q231,R231,S231,Q232,R232,S232,Q233,R233,S233)</f>
        <v>20049</v>
      </c>
      <c r="S237" s="167">
        <f>SUMSQ(Q234,R234,S234,Q235,R235,S235,Q236,R236,S236)</f>
        <v>20049</v>
      </c>
      <c r="T237" s="47">
        <f>SUMSQ(K228,L229,M230,N231,O232,P233,Q234,R235,S236)</f>
        <v>20049</v>
      </c>
      <c r="U237" s="2"/>
      <c r="V237" s="77"/>
      <c r="W237" s="77"/>
      <c r="X237" s="77"/>
      <c r="Y237" s="77"/>
      <c r="Z237" s="77"/>
      <c r="AA237" s="77"/>
      <c r="AB237" s="77"/>
      <c r="AC237" s="77"/>
      <c r="AD237" s="77"/>
      <c r="AE237" s="42"/>
      <c r="AF237" s="66"/>
      <c r="AH237" s="58"/>
      <c r="AI237" s="34"/>
      <c r="AJ237" s="166">
        <f>SUMSQ(AJ228,AK228,AL228,AJ229,AK229,AL229,AJ230,AK230,AL230)</f>
        <v>20049</v>
      </c>
      <c r="AK237" s="167">
        <f>SUMSQ(AJ231,AK231,AL231,AJ232,AK232,AL232,AJ233,AK233,AL233)</f>
        <v>20049</v>
      </c>
      <c r="AL237" s="167">
        <f>SUMSQ(AJ234,AK234,AL234,AJ235,AK235,AL235,AJ236,AK236,AL236)</f>
        <v>20049</v>
      </c>
      <c r="AM237" s="167">
        <f>SUMSQ(AM228,AN228,AO228,AM229,AN229,AO229,AM230,AN230,AO230)</f>
        <v>20049</v>
      </c>
      <c r="AN237" s="167">
        <f>SUMSQ(AM231,AN231,AO231,AM232,AN232,AO232,AM233,AN233,AO233)</f>
        <v>20049</v>
      </c>
      <c r="AO237" s="167">
        <f>SUMSQ(AM234,AN234,AO234,AM235,AN235,AO235,AM236,AN236,AO236)</f>
        <v>20049</v>
      </c>
      <c r="AP237" s="167">
        <f>SUMSQ(AP228,AQ228,AR228,AP229,AQ229,AR229,AP230,AQ230,AR230)</f>
        <v>20049</v>
      </c>
      <c r="AQ237" s="167">
        <f>SUMSQ(AP231,AQ231,AR231,AP232,AQ232,AR232,AP233,AQ233,AR233)</f>
        <v>20049</v>
      </c>
      <c r="AR237" s="167">
        <f>SUMSQ(AP234,AQ234,AR234,AP235,AQ235,AR235,AP236,AQ236,AR236)</f>
        <v>20049</v>
      </c>
      <c r="AS237" s="47">
        <f>SUMSQ(AJ228,AK229,AL230,AM231,AN232,AO233,AP234,AQ235,AR236)</f>
        <v>20049</v>
      </c>
      <c r="AT237" s="2"/>
      <c r="AU237" s="77"/>
      <c r="AV237" s="77"/>
      <c r="AW237" s="77"/>
      <c r="AX237" s="77"/>
      <c r="AY237" s="77"/>
      <c r="AZ237" s="77"/>
      <c r="BA237" s="77"/>
      <c r="BB237" s="77"/>
      <c r="BC237" s="77"/>
      <c r="BD237" s="42"/>
      <c r="BE237" s="66"/>
      <c r="BG237" s="58"/>
      <c r="BH237" s="34"/>
      <c r="BI237" s="166">
        <f>SUMSQ(BI228,BJ228,BK228,BI229,BJ229,BK229,BI230,BJ230,BK230)</f>
        <v>20049</v>
      </c>
      <c r="BJ237" s="167">
        <f>SUMSQ(BI231,BJ231,BK231,BI232,BJ232,BK232,BI233,BJ233,BK233)</f>
        <v>20049</v>
      </c>
      <c r="BK237" s="167">
        <f>SUMSQ(BI234,BJ234,BK234,BI235,BJ235,BK235,BI236,BJ236,BK236)</f>
        <v>20004</v>
      </c>
      <c r="BL237" s="167">
        <f>SUMSQ(BL228,BM228,BN228,BL229,BM229,BN229,BL230,BM230,BN230)</f>
        <v>20049</v>
      </c>
      <c r="BM237" s="167">
        <f>SUMSQ(BL231,BM231,BN231,BL232,BM232,BN232,BL233,BM233,BN233)</f>
        <v>20049</v>
      </c>
      <c r="BN237" s="167">
        <f>SUMSQ(BL234,BM234,BN234,BL235,BM235,BN235,BL236,BM236,BN236)</f>
        <v>20049</v>
      </c>
      <c r="BO237" s="167">
        <f>SUMSQ(BO228,BP228,BQ228,BO229,BP229,BQ229,BO230,BP230,BQ230)</f>
        <v>20049</v>
      </c>
      <c r="BP237" s="167">
        <f>SUMSQ(BO231,BP231,BQ231,BO232,BP232,BQ232,BO233,BP233,BQ233)</f>
        <v>20049</v>
      </c>
      <c r="BQ237" s="167">
        <f>SUMSQ(BO234,BP234,BQ234,BO235,BP235,BQ235,BO236,BP236,BQ236)</f>
        <v>20049</v>
      </c>
      <c r="BR237" s="47">
        <f>SUMSQ(BI228,BJ229,BK230,BL231,BM232,BN233,BO234,BP235,BQ236)</f>
        <v>20049</v>
      </c>
      <c r="BS237" s="2"/>
      <c r="BT237" s="77"/>
      <c r="BU237" s="77"/>
      <c r="BV237" s="77"/>
      <c r="BW237" s="77"/>
      <c r="BX237" s="77"/>
      <c r="BY237" s="77"/>
      <c r="BZ237" s="77"/>
      <c r="CA237" s="77"/>
      <c r="CB237" s="77"/>
      <c r="CC237" s="42"/>
      <c r="CD237" s="66"/>
      <c r="CF237" s="58"/>
      <c r="CG237" s="34"/>
      <c r="CH237" s="166">
        <f>SUMSQ(CH228,CI228,CJ228,CH229,CI229,CJ229,CH230,CI230,CJ230)</f>
        <v>20049</v>
      </c>
      <c r="CI237" s="167">
        <f>SUMSQ(CH231,CI231,CJ231,CH232,CI232,CJ232,CH233,CI233,CJ233)</f>
        <v>20049</v>
      </c>
      <c r="CJ237" s="167">
        <f>SUMSQ(CH234,CI234,CJ234,CH235,CI235,CJ235,CH236,CI236,CJ236)</f>
        <v>20049</v>
      </c>
      <c r="CK237" s="167">
        <f>SUMSQ(CK228,CL228,CM228,CK229,CL229,CM229,CK230,CL230,CM230)</f>
        <v>20049</v>
      </c>
      <c r="CL237" s="167">
        <f>SUMSQ(CK231,CL231,CM231,CK232,CL232,CM232,CK233,CL233,CM233)</f>
        <v>20049</v>
      </c>
      <c r="CM237" s="167">
        <f>SUMSQ(CK234,CL234,CM234,CK235,CL235,CM235,CK236,CL236,CM236)</f>
        <v>20049</v>
      </c>
      <c r="CN237" s="167">
        <f>SUMSQ(CN228,CO228,CP228,CN229,CO229,CP229,CN230,CO230,CP230)</f>
        <v>20049</v>
      </c>
      <c r="CO237" s="167">
        <f>SUMSQ(CN231,CO231,CP231,CN232,CO232,CP232,CN233,CO233,CP233)</f>
        <v>20049</v>
      </c>
      <c r="CP237" s="167">
        <f>SUMSQ(CN234,CO234,CP234,CN235,CO235,CP235,CN236,CO236,CP236)</f>
        <v>20049</v>
      </c>
      <c r="CQ237" s="47">
        <f>SUMSQ(CH228,CI229,CJ230,CK231,CL232,CM233,CN234,CO235,CP236)</f>
        <v>20049</v>
      </c>
      <c r="CR237" s="2"/>
      <c r="CS237" s="77"/>
      <c r="CT237" s="77"/>
      <c r="CU237" s="77"/>
      <c r="CV237" s="77"/>
      <c r="CW237" s="77"/>
      <c r="CX237" s="77"/>
      <c r="CY237" s="77"/>
      <c r="CZ237" s="77"/>
      <c r="DA237" s="77"/>
      <c r="DB237" s="42"/>
      <c r="DC237" s="66"/>
      <c r="DE237" s="58"/>
      <c r="DF237" s="34"/>
      <c r="DG237" s="166">
        <f>SUMSQ(DG228,DH228,DI228,DG229,DH229,DI229,DG230,DH230,DI230)</f>
        <v>20049</v>
      </c>
      <c r="DH237" s="167">
        <f>SUMSQ(DG231,DH231,DI231,DG232,DH232,DI232,DG233,DH233,DI233)</f>
        <v>20049</v>
      </c>
      <c r="DI237" s="167">
        <f>SUMSQ(DG234,DH234,DI234,DG235,DH235,DI235,DG236,DH236,DI236)</f>
        <v>20049</v>
      </c>
      <c r="DJ237" s="167">
        <f>SUMSQ(DJ228,DK228,DL228,DJ229,DK229,DL229,DJ230,DK230,DL230)</f>
        <v>20049</v>
      </c>
      <c r="DK237" s="167">
        <f>SUMSQ(DJ231,DK231,DL231,DJ232,DK232,DL232,DJ233,DK233,DL233)</f>
        <v>20049</v>
      </c>
      <c r="DL237" s="167">
        <f>SUMSQ(DJ234,DK234,DL234,DJ235,DK235,DL235,DJ236,DK236,DL236)</f>
        <v>20049</v>
      </c>
      <c r="DM237" s="167">
        <f>SUMSQ(DM228,DN228,DO228,DM229,DN229,DO229,DM230,DN230,DO230)</f>
        <v>20049</v>
      </c>
      <c r="DN237" s="167">
        <f>SUMSQ(DM231,DN231,DO231,DM232,DN232,DO232,DM233,DN233,DO233)</f>
        <v>20049</v>
      </c>
      <c r="DO237" s="167">
        <f>SUMSQ(DM234,DN234,DO234,DM235,DN235,DO235,DM236,DN236,DO236)</f>
        <v>20049</v>
      </c>
      <c r="DP237" s="47">
        <f>SUMSQ(DG228,DH229,DI230,DJ231,DK232,DL233,DM234,DN235,DO236)</f>
        <v>20049</v>
      </c>
      <c r="DQ237" s="2"/>
      <c r="DR237" s="77"/>
      <c r="DS237" s="77"/>
      <c r="DT237" s="77"/>
      <c r="DU237" s="77"/>
      <c r="DV237" s="77"/>
      <c r="DW237" s="77"/>
      <c r="DX237" s="77"/>
      <c r="DY237" s="77"/>
      <c r="DZ237" s="77"/>
      <c r="EA237" s="42"/>
      <c r="EB237" s="66"/>
      <c r="ED237" s="58"/>
      <c r="EE237" s="34"/>
      <c r="EF237" s="166">
        <f>SUMSQ(EF228,EG228,EH228,EF229,EG229,EH229,EF230,EG230,EH230)</f>
        <v>20049</v>
      </c>
      <c r="EG237" s="167">
        <f>SUMSQ(EF231,EG231,EH231,EF232,EG232,EH232,EF233,EG233,EH233)</f>
        <v>20049</v>
      </c>
      <c r="EH237" s="167">
        <f>SUMSQ(EF234,EG234,EH234,EF235,EG235,EH235,EF236,EG236,EH236)</f>
        <v>20049</v>
      </c>
      <c r="EI237" s="167">
        <f>SUMSQ(EI228,EJ228,EK228,EI229,EJ229,EK229,EI230,EJ230,EK230)</f>
        <v>20049</v>
      </c>
      <c r="EJ237" s="167">
        <f>SUMSQ(EI231,EJ231,EK231,EI232,EJ232,EK232,EI233,EJ233,EK233)</f>
        <v>20049</v>
      </c>
      <c r="EK237" s="167">
        <f>SUMSQ(EI234,EJ234,EK234,EI235,EJ235,EK235,EI236,EJ236,EK236)</f>
        <v>20049</v>
      </c>
      <c r="EL237" s="167">
        <f>SUMSQ(EL228,EM228,EN228,EL229,EM229,EN229,EL230,EM230,EN230)</f>
        <v>20049</v>
      </c>
      <c r="EM237" s="167">
        <f>SUMSQ(EL231,EM231,EN231,EL232,EM232,EN232,EL233,EM233,EN233)</f>
        <v>20049</v>
      </c>
      <c r="EN237" s="167">
        <f>SUMSQ(EL234,EM234,EN234,EL235,EM235,EN235,EL236,EM236,EN236)</f>
        <v>20049</v>
      </c>
      <c r="EO237" s="47">
        <f>SUMSQ(EF228,EG229,EH230,EI231,EJ232,EK233,EL234,EM235,EN236)</f>
        <v>20049</v>
      </c>
      <c r="EP237" s="2"/>
      <c r="EQ237" s="77"/>
      <c r="ER237" s="77"/>
      <c r="ES237" s="77"/>
      <c r="ET237" s="77"/>
      <c r="EU237" s="77"/>
      <c r="EV237" s="77"/>
      <c r="EW237" s="77"/>
      <c r="EX237" s="77"/>
      <c r="EY237" s="77"/>
      <c r="EZ237" s="42"/>
      <c r="FA237" s="66"/>
      <c r="FC237" s="58"/>
      <c r="FD237" s="34"/>
      <c r="FE237" s="166">
        <f>SUMSQ(FE228,FF228,FG228,FE229,FF229,FG229,FE230,FF230,FG230)</f>
        <v>20049</v>
      </c>
      <c r="FF237" s="167">
        <f>SUMSQ(FE231,FF231,FG231,FE232,FF232,FG232,FE233,FF233,FG233)</f>
        <v>20049</v>
      </c>
      <c r="FG237" s="167">
        <f>SUMSQ(FE234,FF234,FG234,FE235,FF235,FG235,FE236,FF236,FG236)</f>
        <v>20049</v>
      </c>
      <c r="FH237" s="167">
        <f>SUMSQ(FH228,FI228,FJ228,FH229,FI229,FJ229,FH230,FI230,FJ230)</f>
        <v>20049</v>
      </c>
      <c r="FI237" s="167">
        <f>SUMSQ(FH231,FI231,FJ231,FH232,FI232,FJ232,FH233,FI233,FJ233)</f>
        <v>20049</v>
      </c>
      <c r="FJ237" s="167">
        <f>SUMSQ(FH234,FI234,FJ234,FH235,FI235,FJ235,FH236,FI236,FJ236)</f>
        <v>20049</v>
      </c>
      <c r="FK237" s="167">
        <f>SUMSQ(FK228,FL228,FM228,FK229,FL229,FM229,FK230,FL230,FM230)</f>
        <v>20049</v>
      </c>
      <c r="FL237" s="167">
        <f>SUMSQ(FK231,FL231,FM231,FK232,FL232,FM232,FK233,FL233,FM233)</f>
        <v>20049</v>
      </c>
      <c r="FM237" s="167">
        <f>SUMSQ(FK234,FL234,FM234,FK235,FL235,FM235,FK236,FL236,FM236)</f>
        <v>20049</v>
      </c>
      <c r="FN237" s="47">
        <f>SUMSQ(FE228,FF229,FG230,FH231,FI232,FJ233,FK234,FL235,FM236)</f>
        <v>20049</v>
      </c>
      <c r="FO237" s="2"/>
      <c r="FP237" s="77"/>
      <c r="FQ237" s="77"/>
      <c r="FR237" s="77"/>
      <c r="FS237" s="77"/>
      <c r="FT237" s="77"/>
      <c r="FU237" s="77"/>
      <c r="FV237" s="77"/>
      <c r="FW237" s="77"/>
      <c r="FX237" s="77"/>
      <c r="FY237" s="42"/>
      <c r="FZ237" s="66"/>
      <c r="GB237" s="58"/>
      <c r="GC237" s="34"/>
      <c r="GD237" s="166">
        <f>SUMSQ(GD228,GE228,GF228,GD229,GE229,GF229,GD230,GE230,GF230)</f>
        <v>20049</v>
      </c>
      <c r="GE237" s="167">
        <f>SUMSQ(GD231,GE231,GF231,GD232,GE232,GF232,GD233,GE233,GF233)</f>
        <v>20049</v>
      </c>
      <c r="GF237" s="167">
        <f>SUMSQ(GD234,GE234,GF234,GD235,GE235,GF235,GD236,GE236,GF236)</f>
        <v>20049</v>
      </c>
      <c r="GG237" s="167">
        <f>SUMSQ(GG228,GH228,GI228,GG229,GH229,GI229,GG230,GH230,GI230)</f>
        <v>20049</v>
      </c>
      <c r="GH237" s="167">
        <f>SUMSQ(GG231,GH231,GI231,GG232,GH232,GI232,GG233,GH233,GI233)</f>
        <v>20049</v>
      </c>
      <c r="GI237" s="167">
        <f>SUMSQ(GG234,GH234,GI234,GG235,GH235,GI235,GG236,GH236,GI236)</f>
        <v>20049</v>
      </c>
      <c r="GJ237" s="167">
        <f>SUMSQ(GJ228,GK228,GL228,GJ229,GK229,GL229,GJ230,GK230,GL230)</f>
        <v>20049</v>
      </c>
      <c r="GK237" s="167">
        <f>SUMSQ(GJ231,GK231,GL231,GJ232,GK232,GL232,GJ233,GK233,GL233)</f>
        <v>20049</v>
      </c>
      <c r="GL237" s="167">
        <f>SUMSQ(GJ234,GK234,GL234,GJ235,GK235,GL235,GJ236,GK236,GL236)</f>
        <v>20049</v>
      </c>
      <c r="GM237" s="47">
        <f>SUMSQ(GD228,GE229,GF230,GG231,GH232,GI233,GJ234,GK235,GL236)</f>
        <v>20049</v>
      </c>
      <c r="GN237" s="2"/>
      <c r="GO237" s="77"/>
      <c r="GP237" s="77"/>
      <c r="GQ237" s="77"/>
      <c r="GR237" s="77"/>
      <c r="GS237" s="77"/>
      <c r="GT237" s="77"/>
      <c r="GU237" s="77"/>
      <c r="GV237" s="77"/>
      <c r="GW237" s="77"/>
      <c r="GX237" s="42"/>
      <c r="GY237" s="66"/>
    </row>
    <row r="238" spans="9:207" ht="12.75" thickBot="1" x14ac:dyDescent="0.25">
      <c r="I238" s="88"/>
      <c r="J238" s="34"/>
      <c r="K238" s="89">
        <f t="shared" ref="K238:S238" si="232">SUMSQ(K228:K236)</f>
        <v>20049</v>
      </c>
      <c r="L238" s="90">
        <f t="shared" si="232"/>
        <v>20049</v>
      </c>
      <c r="M238" s="90">
        <f t="shared" si="232"/>
        <v>20049</v>
      </c>
      <c r="N238" s="90">
        <f t="shared" si="232"/>
        <v>20049</v>
      </c>
      <c r="O238" s="90">
        <f t="shared" si="232"/>
        <v>20049</v>
      </c>
      <c r="P238" s="90">
        <f t="shared" si="232"/>
        <v>20049</v>
      </c>
      <c r="Q238" s="90">
        <f t="shared" si="232"/>
        <v>20049</v>
      </c>
      <c r="R238" s="90">
        <f t="shared" si="232"/>
        <v>20049</v>
      </c>
      <c r="S238" s="90">
        <f t="shared" si="232"/>
        <v>20049</v>
      </c>
      <c r="T238" s="100">
        <f>SUMSQ(K236,L235,M234,N233,O232,P231,Q230,R229,S228)</f>
        <v>20049</v>
      </c>
      <c r="U238" s="2"/>
      <c r="V238" s="136" t="s">
        <v>59</v>
      </c>
      <c r="W238" s="137" t="s">
        <v>21</v>
      </c>
      <c r="X238" s="137" t="s">
        <v>40</v>
      </c>
      <c r="Y238" s="137" t="s">
        <v>13</v>
      </c>
      <c r="Z238" s="137" t="s">
        <v>36</v>
      </c>
      <c r="AA238" s="137" t="s">
        <v>99</v>
      </c>
      <c r="AB238" s="137" t="s">
        <v>53</v>
      </c>
      <c r="AC238" s="137" t="s">
        <v>72</v>
      </c>
      <c r="AD238" s="138" t="s">
        <v>84</v>
      </c>
      <c r="AE238" s="42"/>
      <c r="AF238" s="97"/>
      <c r="AH238" s="88"/>
      <c r="AI238" s="34"/>
      <c r="AJ238" s="89">
        <f t="shared" ref="AJ238:AR238" si="233">SUMSQ(AJ228:AJ236)</f>
        <v>20049</v>
      </c>
      <c r="AK238" s="90">
        <f t="shared" si="233"/>
        <v>20049</v>
      </c>
      <c r="AL238" s="90">
        <f t="shared" si="233"/>
        <v>20049</v>
      </c>
      <c r="AM238" s="90">
        <f t="shared" si="233"/>
        <v>20049</v>
      </c>
      <c r="AN238" s="90">
        <f t="shared" si="233"/>
        <v>20049</v>
      </c>
      <c r="AO238" s="90">
        <f t="shared" si="233"/>
        <v>20049</v>
      </c>
      <c r="AP238" s="90">
        <f t="shared" si="233"/>
        <v>20049</v>
      </c>
      <c r="AQ238" s="90">
        <f t="shared" si="233"/>
        <v>20049</v>
      </c>
      <c r="AR238" s="90">
        <f t="shared" si="233"/>
        <v>20049</v>
      </c>
      <c r="AS238" s="100">
        <f>SUMSQ(AJ236,AK235,AL234,AM233,AN232,AO231,AP230,AQ229,AR228)</f>
        <v>20049</v>
      </c>
      <c r="AT238" s="2"/>
      <c r="AU238" s="136" t="s">
        <v>59</v>
      </c>
      <c r="AV238" s="137" t="s">
        <v>62</v>
      </c>
      <c r="AW238" s="137" t="s">
        <v>65</v>
      </c>
      <c r="AX238" s="137" t="s">
        <v>60</v>
      </c>
      <c r="AY238" s="137" t="s">
        <v>63</v>
      </c>
      <c r="AZ238" s="137" t="s">
        <v>66</v>
      </c>
      <c r="BA238" s="137" t="s">
        <v>61</v>
      </c>
      <c r="BB238" s="137" t="s">
        <v>64</v>
      </c>
      <c r="BC238" s="138" t="s">
        <v>67</v>
      </c>
      <c r="BD238" s="42"/>
      <c r="BE238" s="97"/>
      <c r="BG238" s="88"/>
      <c r="BH238" s="34"/>
      <c r="BI238" s="89">
        <f t="shared" ref="BI238:BQ238" si="234">SUMSQ(BI228:BI236)</f>
        <v>20049</v>
      </c>
      <c r="BJ238" s="90">
        <f t="shared" si="234"/>
        <v>20004</v>
      </c>
      <c r="BK238" s="90">
        <f t="shared" si="234"/>
        <v>20049</v>
      </c>
      <c r="BL238" s="90">
        <f t="shared" si="234"/>
        <v>20049</v>
      </c>
      <c r="BM238" s="90">
        <f t="shared" si="234"/>
        <v>20049</v>
      </c>
      <c r="BN238" s="90">
        <f t="shared" si="234"/>
        <v>20049</v>
      </c>
      <c r="BO238" s="90">
        <f t="shared" si="234"/>
        <v>20049</v>
      </c>
      <c r="BP238" s="90">
        <f t="shared" si="234"/>
        <v>20049</v>
      </c>
      <c r="BQ238" s="90">
        <f t="shared" si="234"/>
        <v>20049</v>
      </c>
      <c r="BR238" s="100">
        <f>SUMSQ(BI236,BJ235,BK234,BL233,BM232,BN231,BO230,BP229,BQ228)</f>
        <v>20049</v>
      </c>
      <c r="BS238" s="2"/>
      <c r="BT238" s="136" t="s">
        <v>59</v>
      </c>
      <c r="BU238" s="137" t="s">
        <v>79</v>
      </c>
      <c r="BV238" s="137" t="s">
        <v>29</v>
      </c>
      <c r="BW238" s="137" t="s">
        <v>68</v>
      </c>
      <c r="BX238" s="137" t="s">
        <v>11</v>
      </c>
      <c r="BY238" s="137" t="s">
        <v>38</v>
      </c>
      <c r="BZ238" s="137" t="s">
        <v>91</v>
      </c>
      <c r="CA238" s="137" t="s">
        <v>20</v>
      </c>
      <c r="CB238" s="138" t="s">
        <v>50</v>
      </c>
      <c r="CC238" s="42"/>
      <c r="CD238" s="97"/>
      <c r="CF238" s="88"/>
      <c r="CG238" s="34"/>
      <c r="CH238" s="89">
        <f t="shared" ref="CH238:CP238" si="235">SUMSQ(CH228:CH236)</f>
        <v>20049</v>
      </c>
      <c r="CI238" s="90">
        <f t="shared" si="235"/>
        <v>20049</v>
      </c>
      <c r="CJ238" s="90">
        <f t="shared" si="235"/>
        <v>20049</v>
      </c>
      <c r="CK238" s="90">
        <f t="shared" si="235"/>
        <v>20049</v>
      </c>
      <c r="CL238" s="90">
        <f t="shared" si="235"/>
        <v>20049</v>
      </c>
      <c r="CM238" s="90">
        <f t="shared" si="235"/>
        <v>20049</v>
      </c>
      <c r="CN238" s="90">
        <f t="shared" si="235"/>
        <v>20049</v>
      </c>
      <c r="CO238" s="90">
        <f t="shared" si="235"/>
        <v>20049</v>
      </c>
      <c r="CP238" s="90">
        <f t="shared" si="235"/>
        <v>20049</v>
      </c>
      <c r="CQ238" s="100">
        <f>SUMSQ(CH236,CI235,CJ234,CK233,CL232,CM231,CN230,CO229,CP228)</f>
        <v>20049</v>
      </c>
      <c r="CR238" s="2"/>
      <c r="CS238" s="136" t="s">
        <v>59</v>
      </c>
      <c r="CT238" s="137" t="s">
        <v>95</v>
      </c>
      <c r="CU238" s="137" t="s">
        <v>76</v>
      </c>
      <c r="CV238" s="137" t="s">
        <v>86</v>
      </c>
      <c r="CW238" s="137" t="s">
        <v>22</v>
      </c>
      <c r="CX238" s="137" t="s">
        <v>16</v>
      </c>
      <c r="CY238" s="137" t="s">
        <v>34</v>
      </c>
      <c r="CZ238" s="137" t="s">
        <v>52</v>
      </c>
      <c r="DA238" s="138" t="s">
        <v>39</v>
      </c>
      <c r="DB238" s="42"/>
      <c r="DC238" s="97"/>
      <c r="DE238" s="88"/>
      <c r="DF238" s="34"/>
      <c r="DG238" s="89">
        <f t="shared" ref="DG238:DO238" si="236">SUMSQ(DG228:DG236)</f>
        <v>20049</v>
      </c>
      <c r="DH238" s="90">
        <f t="shared" si="236"/>
        <v>20049</v>
      </c>
      <c r="DI238" s="90">
        <f t="shared" si="236"/>
        <v>20049</v>
      </c>
      <c r="DJ238" s="90">
        <f t="shared" si="236"/>
        <v>20049</v>
      </c>
      <c r="DK238" s="90">
        <f t="shared" si="236"/>
        <v>20049</v>
      </c>
      <c r="DL238" s="90">
        <f t="shared" si="236"/>
        <v>20049</v>
      </c>
      <c r="DM238" s="90">
        <f t="shared" si="236"/>
        <v>20049</v>
      </c>
      <c r="DN238" s="90">
        <f t="shared" si="236"/>
        <v>20049</v>
      </c>
      <c r="DO238" s="90">
        <f t="shared" si="236"/>
        <v>20049</v>
      </c>
      <c r="DP238" s="100">
        <f>SUMSQ(DG236,DH235,DI234,DJ233,DK232,DL231,DM230,DN229,DO228)</f>
        <v>20049</v>
      </c>
      <c r="DQ238" s="2"/>
      <c r="DR238" s="136" t="s">
        <v>59</v>
      </c>
      <c r="DS238" s="137" t="s">
        <v>79</v>
      </c>
      <c r="DT238" s="137" t="s">
        <v>29</v>
      </c>
      <c r="DU238" s="137" t="s">
        <v>86</v>
      </c>
      <c r="DV238" s="137" t="s">
        <v>36</v>
      </c>
      <c r="DW238" s="137" t="s">
        <v>66</v>
      </c>
      <c r="DX238" s="137" t="s">
        <v>34</v>
      </c>
      <c r="DY238" s="137" t="s">
        <v>64</v>
      </c>
      <c r="DZ238" s="138" t="s">
        <v>84</v>
      </c>
      <c r="EA238" s="42"/>
      <c r="EB238" s="97"/>
      <c r="ED238" s="88"/>
      <c r="EE238" s="34"/>
      <c r="EF238" s="89">
        <f t="shared" ref="EF238:EN238" si="237">SUMSQ(EF228:EF236)</f>
        <v>20049</v>
      </c>
      <c r="EG238" s="90">
        <f t="shared" si="237"/>
        <v>20049</v>
      </c>
      <c r="EH238" s="90">
        <f t="shared" si="237"/>
        <v>20049</v>
      </c>
      <c r="EI238" s="90">
        <f t="shared" si="237"/>
        <v>20049</v>
      </c>
      <c r="EJ238" s="90">
        <f t="shared" si="237"/>
        <v>20049</v>
      </c>
      <c r="EK238" s="90">
        <f t="shared" si="237"/>
        <v>20049</v>
      </c>
      <c r="EL238" s="90">
        <f t="shared" si="237"/>
        <v>20049</v>
      </c>
      <c r="EM238" s="90">
        <f t="shared" si="237"/>
        <v>20049</v>
      </c>
      <c r="EN238" s="90">
        <f t="shared" si="237"/>
        <v>20049</v>
      </c>
      <c r="EO238" s="100">
        <f>SUMSQ(EF236,EG235,EH234,EI233,EJ232,EK231,EL230,EM229,EN228)</f>
        <v>20049</v>
      </c>
      <c r="EP238" s="2"/>
      <c r="EQ238" s="136" t="s">
        <v>59</v>
      </c>
      <c r="ER238" s="137" t="s">
        <v>95</v>
      </c>
      <c r="ES238" s="137" t="s">
        <v>76</v>
      </c>
      <c r="ET238" s="137" t="s">
        <v>68</v>
      </c>
      <c r="EU238" s="137" t="s">
        <v>63</v>
      </c>
      <c r="EV238" s="137" t="s">
        <v>99</v>
      </c>
      <c r="EW238" s="137" t="s">
        <v>91</v>
      </c>
      <c r="EX238" s="137" t="s">
        <v>72</v>
      </c>
      <c r="EY238" s="138" t="s">
        <v>67</v>
      </c>
      <c r="EZ238" s="42"/>
      <c r="FA238" s="97"/>
      <c r="FC238" s="88"/>
      <c r="FD238" s="34"/>
      <c r="FE238" s="89">
        <f t="shared" ref="FE238:FM238" si="238">SUMSQ(FE228:FE236)</f>
        <v>20049</v>
      </c>
      <c r="FF238" s="90">
        <f t="shared" si="238"/>
        <v>20049</v>
      </c>
      <c r="FG238" s="90">
        <f t="shared" si="238"/>
        <v>20049</v>
      </c>
      <c r="FH238" s="90">
        <f t="shared" si="238"/>
        <v>20049</v>
      </c>
      <c r="FI238" s="90">
        <f t="shared" si="238"/>
        <v>20049</v>
      </c>
      <c r="FJ238" s="90">
        <f t="shared" si="238"/>
        <v>20049</v>
      </c>
      <c r="FK238" s="90">
        <f t="shared" si="238"/>
        <v>20049</v>
      </c>
      <c r="FL238" s="90">
        <f t="shared" si="238"/>
        <v>20049</v>
      </c>
      <c r="FM238" s="90">
        <f t="shared" si="238"/>
        <v>20049</v>
      </c>
      <c r="FN238" s="100">
        <f>SUMSQ(FE236,FF235,FG234,FH233,FI232,FJ231,FK230,FL229,FM228)</f>
        <v>20049</v>
      </c>
      <c r="FO238" s="2"/>
      <c r="FP238" s="136" t="s">
        <v>59</v>
      </c>
      <c r="FQ238" s="137" t="s">
        <v>62</v>
      </c>
      <c r="FR238" s="137" t="s">
        <v>65</v>
      </c>
      <c r="FS238" s="137" t="s">
        <v>13</v>
      </c>
      <c r="FT238" s="137" t="s">
        <v>11</v>
      </c>
      <c r="FU238" s="137" t="s">
        <v>16</v>
      </c>
      <c r="FV238" s="137" t="s">
        <v>53</v>
      </c>
      <c r="FW238" s="137" t="s">
        <v>52</v>
      </c>
      <c r="FX238" s="138" t="s">
        <v>50</v>
      </c>
      <c r="FY238" s="42"/>
      <c r="FZ238" s="97"/>
      <c r="GB238" s="88"/>
      <c r="GC238" s="34"/>
      <c r="GD238" s="89">
        <f t="shared" ref="GD238:GL238" si="239">SUMSQ(GD228:GD236)</f>
        <v>20049</v>
      </c>
      <c r="GE238" s="90">
        <f t="shared" si="239"/>
        <v>20049</v>
      </c>
      <c r="GF238" s="90">
        <f t="shared" si="239"/>
        <v>20049</v>
      </c>
      <c r="GG238" s="90">
        <f t="shared" si="239"/>
        <v>20049</v>
      </c>
      <c r="GH238" s="90">
        <f t="shared" si="239"/>
        <v>20049</v>
      </c>
      <c r="GI238" s="90">
        <f t="shared" si="239"/>
        <v>20049</v>
      </c>
      <c r="GJ238" s="90">
        <f t="shared" si="239"/>
        <v>20049</v>
      </c>
      <c r="GK238" s="90">
        <f t="shared" si="239"/>
        <v>20049</v>
      </c>
      <c r="GL238" s="90">
        <f t="shared" si="239"/>
        <v>20049</v>
      </c>
      <c r="GM238" s="100">
        <f>SUMSQ(GD236,GE235,GF234,GG233,GH232,GI231,GJ230,GK229,GL228)</f>
        <v>20049</v>
      </c>
      <c r="GN238" s="2"/>
      <c r="GO238" s="136" t="s">
        <v>59</v>
      </c>
      <c r="GP238" s="137" t="s">
        <v>21</v>
      </c>
      <c r="GQ238" s="137" t="s">
        <v>40</v>
      </c>
      <c r="GR238" s="137" t="s">
        <v>60</v>
      </c>
      <c r="GS238" s="137" t="s">
        <v>22</v>
      </c>
      <c r="GT238" s="137" t="s">
        <v>38</v>
      </c>
      <c r="GU238" s="137" t="s">
        <v>61</v>
      </c>
      <c r="GV238" s="137" t="s">
        <v>20</v>
      </c>
      <c r="GW238" s="138" t="s">
        <v>39</v>
      </c>
      <c r="GX238" s="42"/>
      <c r="GY238" s="97"/>
    </row>
    <row r="239" spans="9:207" ht="12.75" thickBot="1" x14ac:dyDescent="0.25">
      <c r="I239" s="88"/>
      <c r="J239" s="104"/>
      <c r="K239" s="106"/>
      <c r="L239" s="106"/>
      <c r="M239" s="106"/>
      <c r="N239" s="106"/>
      <c r="O239" s="106"/>
      <c r="P239" s="106"/>
      <c r="Q239" s="106"/>
      <c r="R239" s="106"/>
      <c r="S239" s="106"/>
      <c r="T239" s="139"/>
      <c r="U239" s="106"/>
      <c r="V239" s="140" t="s">
        <v>79</v>
      </c>
      <c r="W239" s="141" t="s">
        <v>69</v>
      </c>
      <c r="X239" s="141" t="s">
        <v>56</v>
      </c>
      <c r="Y239" s="141" t="s">
        <v>93</v>
      </c>
      <c r="Z239" s="141" t="s">
        <v>36</v>
      </c>
      <c r="AA239" s="141" t="s">
        <v>19</v>
      </c>
      <c r="AB239" s="141" t="s">
        <v>41</v>
      </c>
      <c r="AC239" s="141" t="s">
        <v>24</v>
      </c>
      <c r="AD239" s="142" t="s">
        <v>64</v>
      </c>
      <c r="AE239" s="109"/>
      <c r="AF239" s="97"/>
      <c r="AH239" s="88"/>
      <c r="AI239" s="104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39"/>
      <c r="AT239" s="106"/>
      <c r="AU239" s="140" t="s">
        <v>95</v>
      </c>
      <c r="AV239" s="141" t="s">
        <v>42</v>
      </c>
      <c r="AW239" s="141" t="s">
        <v>83</v>
      </c>
      <c r="AX239" s="141" t="s">
        <v>15</v>
      </c>
      <c r="AY239" s="141" t="s">
        <v>63</v>
      </c>
      <c r="AZ239" s="141" t="s">
        <v>54</v>
      </c>
      <c r="BA239" s="141" t="s">
        <v>33</v>
      </c>
      <c r="BB239" s="141" t="s">
        <v>24</v>
      </c>
      <c r="BC239" s="142" t="s">
        <v>72</v>
      </c>
      <c r="BD239" s="109"/>
      <c r="BE239" s="97"/>
      <c r="BG239" s="88"/>
      <c r="BH239" s="104"/>
      <c r="BI239" s="106"/>
      <c r="BJ239" s="106"/>
      <c r="BK239" s="106"/>
      <c r="BL239" s="106"/>
      <c r="BM239" s="106"/>
      <c r="BN239" s="106"/>
      <c r="BO239" s="106"/>
      <c r="BP239" s="106"/>
      <c r="BQ239" s="106"/>
      <c r="BR239" s="139"/>
      <c r="BS239" s="106"/>
      <c r="BT239" s="140" t="s">
        <v>62</v>
      </c>
      <c r="BU239" s="141" t="s">
        <v>87</v>
      </c>
      <c r="BV239" s="141" t="s">
        <v>30</v>
      </c>
      <c r="BW239" s="141" t="s">
        <v>75</v>
      </c>
      <c r="BX239" s="141" t="s">
        <v>11</v>
      </c>
      <c r="BY239" s="141" t="s">
        <v>43</v>
      </c>
      <c r="BZ239" s="141" t="s">
        <v>97</v>
      </c>
      <c r="CA239" s="141" t="s">
        <v>24</v>
      </c>
      <c r="CB239" s="142" t="s">
        <v>52</v>
      </c>
      <c r="CC239" s="109"/>
      <c r="CD239" s="97"/>
      <c r="CF239" s="88"/>
      <c r="CG239" s="104"/>
      <c r="CH239" s="106"/>
      <c r="CI239" s="106"/>
      <c r="CJ239" s="106"/>
      <c r="CK239" s="106"/>
      <c r="CL239" s="106"/>
      <c r="CM239" s="106"/>
      <c r="CN239" s="106"/>
      <c r="CO239" s="106"/>
      <c r="CP239" s="106"/>
      <c r="CQ239" s="139"/>
      <c r="CR239" s="106"/>
      <c r="CS239" s="140" t="s">
        <v>21</v>
      </c>
      <c r="CT239" s="141" t="s">
        <v>26</v>
      </c>
      <c r="CU239" s="141" t="s">
        <v>25</v>
      </c>
      <c r="CV239" s="141" t="s">
        <v>23</v>
      </c>
      <c r="CW239" s="141" t="s">
        <v>22</v>
      </c>
      <c r="CX239" s="141" t="s">
        <v>27</v>
      </c>
      <c r="CY239" s="141" t="s">
        <v>28</v>
      </c>
      <c r="CZ239" s="141" t="s">
        <v>24</v>
      </c>
      <c r="DA239" s="142" t="s">
        <v>20</v>
      </c>
      <c r="DB239" s="109"/>
      <c r="DC239" s="97"/>
      <c r="DE239" s="88"/>
      <c r="DF239" s="104"/>
      <c r="DG239" s="106"/>
      <c r="DH239" s="106"/>
      <c r="DI239" s="106"/>
      <c r="DJ239" s="106"/>
      <c r="DK239" s="106"/>
      <c r="DL239" s="106"/>
      <c r="DM239" s="106"/>
      <c r="DN239" s="106"/>
      <c r="DO239" s="106"/>
      <c r="DP239" s="139"/>
      <c r="DQ239" s="106"/>
      <c r="DR239" s="140" t="s">
        <v>21</v>
      </c>
      <c r="DS239" s="141" t="s">
        <v>69</v>
      </c>
      <c r="DT239" s="141" t="s">
        <v>30</v>
      </c>
      <c r="DU239" s="141" t="s">
        <v>75</v>
      </c>
      <c r="DV239" s="141" t="s">
        <v>36</v>
      </c>
      <c r="DW239" s="141" t="s">
        <v>27</v>
      </c>
      <c r="DX239" s="141" t="s">
        <v>33</v>
      </c>
      <c r="DY239" s="141" t="s">
        <v>24</v>
      </c>
      <c r="DZ239" s="142" t="s">
        <v>72</v>
      </c>
      <c r="EA239" s="109"/>
      <c r="EB239" s="97"/>
      <c r="ED239" s="88"/>
      <c r="EE239" s="104"/>
      <c r="EF239" s="106"/>
      <c r="EG239" s="106"/>
      <c r="EH239" s="106"/>
      <c r="EI239" s="106"/>
      <c r="EJ239" s="106"/>
      <c r="EK239" s="106"/>
      <c r="EL239" s="106"/>
      <c r="EM239" s="106"/>
      <c r="EN239" s="106"/>
      <c r="EO239" s="139"/>
      <c r="EP239" s="106"/>
      <c r="EQ239" s="140" t="s">
        <v>62</v>
      </c>
      <c r="ER239" s="141" t="s">
        <v>42</v>
      </c>
      <c r="ES239" s="141" t="s">
        <v>25</v>
      </c>
      <c r="ET239" s="141" t="s">
        <v>23</v>
      </c>
      <c r="EU239" s="141" t="s">
        <v>63</v>
      </c>
      <c r="EV239" s="141" t="s">
        <v>43</v>
      </c>
      <c r="EW239" s="141" t="s">
        <v>41</v>
      </c>
      <c r="EX239" s="141" t="s">
        <v>24</v>
      </c>
      <c r="EY239" s="142" t="s">
        <v>64</v>
      </c>
      <c r="EZ239" s="109"/>
      <c r="FA239" s="97"/>
      <c r="FC239" s="88"/>
      <c r="FD239" s="104"/>
      <c r="FE239" s="106"/>
      <c r="FF239" s="106"/>
      <c r="FG239" s="106"/>
      <c r="FH239" s="106"/>
      <c r="FI239" s="106"/>
      <c r="FJ239" s="106"/>
      <c r="FK239" s="106"/>
      <c r="FL239" s="106"/>
      <c r="FM239" s="106"/>
      <c r="FN239" s="139"/>
      <c r="FO239" s="106"/>
      <c r="FP239" s="140" t="s">
        <v>79</v>
      </c>
      <c r="FQ239" s="141" t="s">
        <v>87</v>
      </c>
      <c r="FR239" s="141" t="s">
        <v>83</v>
      </c>
      <c r="FS239" s="141" t="s">
        <v>15</v>
      </c>
      <c r="FT239" s="141" t="s">
        <v>11</v>
      </c>
      <c r="FU239" s="141" t="s">
        <v>19</v>
      </c>
      <c r="FV239" s="141" t="s">
        <v>28</v>
      </c>
      <c r="FW239" s="141" t="s">
        <v>24</v>
      </c>
      <c r="FX239" s="142" t="s">
        <v>20</v>
      </c>
      <c r="FY239" s="109"/>
      <c r="FZ239" s="97"/>
      <c r="GB239" s="88"/>
      <c r="GC239" s="104"/>
      <c r="GD239" s="106"/>
      <c r="GE239" s="106"/>
      <c r="GF239" s="106"/>
      <c r="GG239" s="106"/>
      <c r="GH239" s="106"/>
      <c r="GI239" s="106"/>
      <c r="GJ239" s="106"/>
      <c r="GK239" s="106"/>
      <c r="GL239" s="106"/>
      <c r="GM239" s="139"/>
      <c r="GN239" s="106"/>
      <c r="GO239" s="140" t="s">
        <v>95</v>
      </c>
      <c r="GP239" s="141" t="s">
        <v>26</v>
      </c>
      <c r="GQ239" s="141" t="s">
        <v>56</v>
      </c>
      <c r="GR239" s="141" t="s">
        <v>93</v>
      </c>
      <c r="GS239" s="141" t="s">
        <v>22</v>
      </c>
      <c r="GT239" s="141" t="s">
        <v>54</v>
      </c>
      <c r="GU239" s="141" t="s">
        <v>97</v>
      </c>
      <c r="GV239" s="141" t="s">
        <v>24</v>
      </c>
      <c r="GW239" s="142" t="s">
        <v>52</v>
      </c>
      <c r="GX239" s="109"/>
      <c r="GY239" s="97"/>
    </row>
    <row r="240" spans="9:207" ht="12.75" thickBot="1" x14ac:dyDescent="0.25">
      <c r="I240" s="110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2"/>
      <c r="AH240" s="110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2"/>
      <c r="BG240" s="110"/>
      <c r="BH240" s="111"/>
      <c r="BI240" s="111"/>
      <c r="BJ240" s="111"/>
      <c r="BK240" s="111"/>
      <c r="BL240" s="111"/>
      <c r="BM240" s="111"/>
      <c r="BN240" s="111"/>
      <c r="BO240" s="111"/>
      <c r="BP240" s="111"/>
      <c r="BQ240" s="111"/>
      <c r="BR240" s="111"/>
      <c r="BS240" s="111"/>
      <c r="BT240" s="111"/>
      <c r="BU240" s="111"/>
      <c r="BV240" s="111"/>
      <c r="BW240" s="111"/>
      <c r="BX240" s="111"/>
      <c r="BY240" s="111"/>
      <c r="BZ240" s="111"/>
      <c r="CA240" s="111"/>
      <c r="CB240" s="111"/>
      <c r="CC240" s="111"/>
      <c r="CD240" s="112"/>
      <c r="CF240" s="110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2"/>
      <c r="DE240" s="110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2"/>
      <c r="ED240" s="110"/>
      <c r="EE240" s="111"/>
      <c r="EF240" s="111"/>
      <c r="EG240" s="111"/>
      <c r="EH240" s="111"/>
      <c r="EI240" s="111"/>
      <c r="EJ240" s="111"/>
      <c r="EK240" s="111"/>
      <c r="EL240" s="111"/>
      <c r="EM240" s="111"/>
      <c r="EN240" s="111"/>
      <c r="EO240" s="111"/>
      <c r="EP240" s="111"/>
      <c r="EQ240" s="111"/>
      <c r="ER240" s="111"/>
      <c r="ES240" s="111"/>
      <c r="ET240" s="111"/>
      <c r="EU240" s="111"/>
      <c r="EV240" s="111"/>
      <c r="EW240" s="111"/>
      <c r="EX240" s="111"/>
      <c r="EY240" s="111"/>
      <c r="EZ240" s="111"/>
      <c r="FA240" s="112"/>
      <c r="FC240" s="110"/>
      <c r="FD240" s="111"/>
      <c r="FE240" s="111"/>
      <c r="FF240" s="111"/>
      <c r="FG240" s="111"/>
      <c r="FH240" s="111"/>
      <c r="FI240" s="111"/>
      <c r="FJ240" s="111"/>
      <c r="FK240" s="111"/>
      <c r="FL240" s="111"/>
      <c r="FM240" s="111"/>
      <c r="FN240" s="111"/>
      <c r="FO240" s="111"/>
      <c r="FP240" s="111"/>
      <c r="FQ240" s="111"/>
      <c r="FR240" s="111"/>
      <c r="FS240" s="111"/>
      <c r="FT240" s="111"/>
      <c r="FU240" s="111"/>
      <c r="FV240" s="111"/>
      <c r="FW240" s="111"/>
      <c r="FX240" s="111"/>
      <c r="FY240" s="111"/>
      <c r="FZ240" s="112"/>
      <c r="GB240" s="110"/>
      <c r="GC240" s="111"/>
      <c r="GD240" s="111"/>
      <c r="GE240" s="111"/>
      <c r="GF240" s="111"/>
      <c r="GG240" s="111"/>
      <c r="GH240" s="111"/>
      <c r="GI240" s="111"/>
      <c r="GJ240" s="111"/>
      <c r="GK240" s="111"/>
      <c r="GL240" s="111"/>
      <c r="GM240" s="111"/>
      <c r="GN240" s="111"/>
      <c r="GO240" s="111"/>
      <c r="GP240" s="111"/>
      <c r="GQ240" s="111"/>
      <c r="GR240" s="111"/>
      <c r="GS240" s="111"/>
      <c r="GT240" s="111"/>
      <c r="GU240" s="111"/>
      <c r="GV240" s="111"/>
      <c r="GW240" s="111"/>
      <c r="GX240" s="111"/>
      <c r="GY240" s="112"/>
    </row>
    <row r="241" spans="9:207" ht="12.75" thickBot="1" x14ac:dyDescent="0.25">
      <c r="K241" s="25"/>
      <c r="L241" s="25"/>
      <c r="M241" s="25"/>
      <c r="N241" s="25"/>
      <c r="O241" s="25"/>
      <c r="P241" s="25"/>
      <c r="Q241" s="25"/>
      <c r="R241" s="25"/>
      <c r="S241" s="25"/>
      <c r="T241" s="147"/>
      <c r="U241" s="98"/>
      <c r="W241" s="148"/>
      <c r="X241" s="148"/>
      <c r="Y241" s="148"/>
      <c r="Z241" s="148"/>
      <c r="AA241" s="148"/>
      <c r="AB241" s="148"/>
      <c r="AC241" s="148"/>
      <c r="AD241" s="148"/>
      <c r="AE241" s="148"/>
      <c r="AJ241" s="25"/>
      <c r="AK241" s="25"/>
      <c r="AL241" s="25"/>
      <c r="AM241" s="25"/>
      <c r="AN241" s="25"/>
      <c r="AO241" s="25"/>
      <c r="AP241" s="25"/>
      <c r="AQ241" s="25"/>
      <c r="AR241" s="25"/>
      <c r="AS241" s="147"/>
      <c r="AT241" s="98"/>
      <c r="AV241" s="148"/>
      <c r="AW241" s="148"/>
      <c r="AX241" s="148"/>
      <c r="AY241" s="148"/>
      <c r="AZ241" s="148"/>
      <c r="BA241" s="148"/>
      <c r="BB241" s="148"/>
      <c r="BC241" s="148"/>
      <c r="BD241" s="148"/>
      <c r="BI241" s="25"/>
      <c r="BJ241" s="25"/>
      <c r="BK241" s="25"/>
      <c r="BL241" s="25"/>
      <c r="BM241" s="25"/>
      <c r="BN241" s="25"/>
      <c r="BO241" s="25"/>
      <c r="BP241" s="25"/>
      <c r="BQ241" s="25"/>
      <c r="BR241" s="147"/>
      <c r="BS241" s="98"/>
      <c r="BU241" s="148"/>
      <c r="BV241" s="148"/>
      <c r="BW241" s="148"/>
      <c r="BX241" s="148"/>
      <c r="BY241" s="148"/>
      <c r="BZ241" s="148"/>
      <c r="CA241" s="148"/>
      <c r="CB241" s="148"/>
      <c r="CC241" s="148"/>
      <c r="CH241" s="25"/>
      <c r="CI241" s="25"/>
      <c r="CJ241" s="25"/>
      <c r="CK241" s="25"/>
      <c r="CL241" s="25"/>
      <c r="CM241" s="25"/>
      <c r="CN241" s="25"/>
      <c r="CO241" s="25"/>
      <c r="CP241" s="25"/>
      <c r="CQ241" s="147"/>
      <c r="CR241" s="98"/>
      <c r="CT241" s="148"/>
      <c r="CU241" s="148"/>
      <c r="CV241" s="148"/>
      <c r="CW241" s="148"/>
      <c r="CX241" s="148"/>
      <c r="CY241" s="148"/>
      <c r="CZ241" s="148"/>
      <c r="DA241" s="148"/>
      <c r="DB241" s="148"/>
      <c r="DG241" s="25"/>
      <c r="DH241" s="25"/>
      <c r="DI241" s="25"/>
      <c r="DJ241" s="25"/>
      <c r="DK241" s="25"/>
      <c r="DL241" s="25"/>
      <c r="DM241" s="25"/>
      <c r="DN241" s="25"/>
      <c r="DO241" s="25"/>
      <c r="DP241" s="147"/>
      <c r="DQ241" s="98"/>
      <c r="DS241" s="148"/>
      <c r="DT241" s="148"/>
      <c r="DU241" s="148"/>
      <c r="DV241" s="148"/>
      <c r="DW241" s="148"/>
      <c r="DX241" s="148"/>
      <c r="DY241" s="148"/>
      <c r="DZ241" s="148"/>
      <c r="EA241" s="148"/>
      <c r="EF241" s="25"/>
      <c r="EG241" s="25"/>
      <c r="EH241" s="25"/>
      <c r="EI241" s="25"/>
      <c r="EJ241" s="25"/>
      <c r="EK241" s="25"/>
      <c r="EL241" s="25"/>
      <c r="EM241" s="25"/>
      <c r="EN241" s="25"/>
      <c r="EO241" s="147"/>
      <c r="EP241" s="98"/>
      <c r="ER241" s="148"/>
      <c r="ES241" s="148"/>
      <c r="ET241" s="148"/>
      <c r="EU241" s="148"/>
      <c r="EV241" s="148"/>
      <c r="EW241" s="148"/>
      <c r="EX241" s="148"/>
      <c r="EY241" s="148"/>
      <c r="EZ241" s="148"/>
      <c r="FE241" s="25"/>
      <c r="FF241" s="25"/>
      <c r="FG241" s="25"/>
      <c r="FH241" s="25"/>
      <c r="FI241" s="25"/>
      <c r="FJ241" s="25"/>
      <c r="FK241" s="25"/>
      <c r="FL241" s="25"/>
      <c r="FM241" s="25"/>
      <c r="FN241" s="147"/>
      <c r="FO241" s="98"/>
      <c r="FQ241" s="148"/>
      <c r="FR241" s="148"/>
      <c r="FS241" s="148"/>
      <c r="FT241" s="148"/>
      <c r="FU241" s="148"/>
      <c r="FV241" s="148"/>
      <c r="FW241" s="148"/>
      <c r="FX241" s="148"/>
      <c r="FY241" s="148"/>
      <c r="GD241" s="25"/>
      <c r="GE241" s="25"/>
      <c r="GF241" s="25"/>
      <c r="GG241" s="25"/>
      <c r="GH241" s="25"/>
      <c r="GI241" s="25"/>
      <c r="GJ241" s="25"/>
      <c r="GK241" s="25"/>
      <c r="GL241" s="25"/>
      <c r="GM241" s="147"/>
      <c r="GN241" s="98"/>
      <c r="GP241" s="148"/>
      <c r="GQ241" s="148"/>
      <c r="GR241" s="148"/>
      <c r="GS241" s="148"/>
      <c r="GT241" s="148"/>
      <c r="GU241" s="148"/>
      <c r="GV241" s="148"/>
      <c r="GW241" s="148"/>
      <c r="GX241" s="148"/>
    </row>
    <row r="242" spans="9:207" ht="12.75" thickBot="1" x14ac:dyDescent="0.25">
      <c r="I242" s="7"/>
      <c r="J242" s="8"/>
      <c r="K242" s="8"/>
      <c r="L242" s="8"/>
      <c r="M242" s="9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9"/>
      <c r="Y242" s="8"/>
      <c r="Z242" s="8"/>
      <c r="AA242" s="8"/>
      <c r="AB242" s="8"/>
      <c r="AC242" s="8"/>
      <c r="AD242" s="8"/>
      <c r="AE242" s="8" t="s">
        <v>0</v>
      </c>
      <c r="AF242" s="10"/>
      <c r="AH242" s="7"/>
      <c r="AI242" s="8"/>
      <c r="AJ242" s="8"/>
      <c r="AK242" s="8"/>
      <c r="AL242" s="9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9"/>
      <c r="AX242" s="8"/>
      <c r="AY242" s="8"/>
      <c r="AZ242" s="8"/>
      <c r="BA242" s="8"/>
      <c r="BB242" s="8"/>
      <c r="BC242" s="8"/>
      <c r="BD242" s="8" t="s">
        <v>0</v>
      </c>
      <c r="BE242" s="10"/>
      <c r="BG242" s="7"/>
      <c r="BH242" s="8"/>
      <c r="BI242" s="8"/>
      <c r="BJ242" s="8"/>
      <c r="BK242" s="9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9"/>
      <c r="BW242" s="8"/>
      <c r="BX242" s="8"/>
      <c r="BY242" s="8"/>
      <c r="BZ242" s="8"/>
      <c r="CA242" s="8"/>
      <c r="CB242" s="8"/>
      <c r="CC242" s="8" t="s">
        <v>0</v>
      </c>
      <c r="CD242" s="10"/>
      <c r="CF242" s="7"/>
      <c r="CG242" s="8"/>
      <c r="CH242" s="8"/>
      <c r="CI242" s="8"/>
      <c r="CJ242" s="9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9"/>
      <c r="CV242" s="8"/>
      <c r="CW242" s="8"/>
      <c r="CX242" s="8"/>
      <c r="CY242" s="8"/>
      <c r="CZ242" s="8"/>
      <c r="DA242" s="8"/>
      <c r="DB242" s="8" t="s">
        <v>0</v>
      </c>
      <c r="DC242" s="10"/>
      <c r="DE242" s="7"/>
      <c r="DF242" s="8"/>
      <c r="DG242" s="8"/>
      <c r="DH242" s="8"/>
      <c r="DI242" s="9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9"/>
      <c r="DU242" s="8"/>
      <c r="DV242" s="8"/>
      <c r="DW242" s="8"/>
      <c r="DX242" s="8"/>
      <c r="DY242" s="8"/>
      <c r="DZ242" s="8"/>
      <c r="EA242" s="8" t="s">
        <v>0</v>
      </c>
      <c r="EB242" s="10"/>
      <c r="ED242" s="7"/>
      <c r="EE242" s="8"/>
      <c r="EF242" s="8"/>
      <c r="EG242" s="8"/>
      <c r="EH242" s="9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9"/>
      <c r="ET242" s="8"/>
      <c r="EU242" s="8"/>
      <c r="EV242" s="8"/>
      <c r="EW242" s="8"/>
      <c r="EX242" s="8"/>
      <c r="EY242" s="8"/>
      <c r="EZ242" s="8" t="s">
        <v>0</v>
      </c>
      <c r="FA242" s="10"/>
      <c r="FC242" s="7"/>
      <c r="FD242" s="8"/>
      <c r="FE242" s="8"/>
      <c r="FF242" s="8"/>
      <c r="FG242" s="9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9"/>
      <c r="FS242" s="8"/>
      <c r="FT242" s="8"/>
      <c r="FU242" s="8"/>
      <c r="FV242" s="8"/>
      <c r="FW242" s="8"/>
      <c r="FX242" s="8"/>
      <c r="FY242" s="8" t="s">
        <v>0</v>
      </c>
      <c r="FZ242" s="10"/>
      <c r="GB242" s="7"/>
      <c r="GC242" s="8"/>
      <c r="GD242" s="8"/>
      <c r="GE242" s="8"/>
      <c r="GF242" s="9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9"/>
      <c r="GR242" s="8"/>
      <c r="GS242" s="8"/>
      <c r="GT242" s="8"/>
      <c r="GU242" s="8"/>
      <c r="GV242" s="8"/>
      <c r="GW242" s="8"/>
      <c r="GX242" s="8" t="s">
        <v>0</v>
      </c>
      <c r="GY242" s="10"/>
    </row>
    <row r="243" spans="9:207" ht="12.75" thickBot="1" x14ac:dyDescent="0.25">
      <c r="I243" s="19"/>
      <c r="J243" s="20"/>
      <c r="K243" s="21"/>
      <c r="L243" s="21"/>
      <c r="M243" s="21"/>
      <c r="N243" s="21"/>
      <c r="O243" s="22" t="s">
        <v>464</v>
      </c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2" t="s">
        <v>465</v>
      </c>
      <c r="AA243" s="21"/>
      <c r="AB243" s="21"/>
      <c r="AC243" s="21"/>
      <c r="AD243" s="21"/>
      <c r="AE243" s="23"/>
      <c r="AF243" s="24"/>
      <c r="AH243" s="19"/>
      <c r="AI243" s="20"/>
      <c r="AJ243" s="21"/>
      <c r="AK243" s="21"/>
      <c r="AL243" s="21"/>
      <c r="AM243" s="21"/>
      <c r="AN243" s="22" t="s">
        <v>466</v>
      </c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2" t="s">
        <v>467</v>
      </c>
      <c r="AZ243" s="21"/>
      <c r="BA243" s="21"/>
      <c r="BB243" s="21"/>
      <c r="BC243" s="21"/>
      <c r="BD243" s="23"/>
      <c r="BE243" s="24"/>
      <c r="BG243" s="19"/>
      <c r="BH243" s="20"/>
      <c r="BI243" s="21"/>
      <c r="BJ243" s="21"/>
      <c r="BK243" s="21"/>
      <c r="BL243" s="21"/>
      <c r="BM243" s="22" t="s">
        <v>468</v>
      </c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2" t="s">
        <v>469</v>
      </c>
      <c r="BY243" s="21"/>
      <c r="BZ243" s="21"/>
      <c r="CA243" s="21"/>
      <c r="CB243" s="21"/>
      <c r="CC243" s="23"/>
      <c r="CD243" s="24"/>
      <c r="CF243" s="19"/>
      <c r="CG243" s="20"/>
      <c r="CH243" s="21"/>
      <c r="CI243" s="21"/>
      <c r="CJ243" s="21"/>
      <c r="CK243" s="21"/>
      <c r="CL243" s="22" t="s">
        <v>470</v>
      </c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2" t="s">
        <v>471</v>
      </c>
      <c r="CX243" s="21"/>
      <c r="CY243" s="21"/>
      <c r="CZ243" s="21"/>
      <c r="DA243" s="21"/>
      <c r="DB243" s="23"/>
      <c r="DC243" s="24"/>
      <c r="DE243" s="19"/>
      <c r="DF243" s="20"/>
      <c r="DG243" s="21"/>
      <c r="DH243" s="21"/>
      <c r="DI243" s="21"/>
      <c r="DJ243" s="21"/>
      <c r="DK243" s="22" t="s">
        <v>472</v>
      </c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2" t="s">
        <v>473</v>
      </c>
      <c r="DW243" s="21"/>
      <c r="DX243" s="21"/>
      <c r="DY243" s="21"/>
      <c r="DZ243" s="21"/>
      <c r="EA243" s="23"/>
      <c r="EB243" s="24"/>
      <c r="ED243" s="19"/>
      <c r="EE243" s="20"/>
      <c r="EF243" s="21"/>
      <c r="EG243" s="21"/>
      <c r="EH243" s="21"/>
      <c r="EI243" s="21"/>
      <c r="EJ243" s="22" t="s">
        <v>474</v>
      </c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2" t="s">
        <v>475</v>
      </c>
      <c r="EV243" s="21"/>
      <c r="EW243" s="21"/>
      <c r="EX243" s="21"/>
      <c r="EY243" s="21"/>
      <c r="EZ243" s="23"/>
      <c r="FA243" s="24"/>
      <c r="FC243" s="19"/>
      <c r="FD243" s="20"/>
      <c r="FE243" s="21"/>
      <c r="FF243" s="21"/>
      <c r="FG243" s="21"/>
      <c r="FH243" s="21"/>
      <c r="FI243" s="22" t="s">
        <v>476</v>
      </c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2"/>
      <c r="FU243" s="21"/>
      <c r="FV243" s="21"/>
      <c r="FW243" s="21"/>
      <c r="FX243" s="21"/>
      <c r="FY243" s="23"/>
      <c r="FZ243" s="24"/>
      <c r="GB243" s="19"/>
      <c r="GC243" s="20"/>
      <c r="GD243" s="21"/>
      <c r="GE243" s="21"/>
      <c r="GF243" s="21"/>
      <c r="GG243" s="21"/>
      <c r="GH243" s="22" t="s">
        <v>477</v>
      </c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2" t="s">
        <v>478</v>
      </c>
      <c r="GT243" s="21"/>
      <c r="GU243" s="21"/>
      <c r="GV243" s="21"/>
      <c r="GW243" s="21"/>
      <c r="GX243" s="23"/>
      <c r="GY243" s="24"/>
    </row>
    <row r="244" spans="9:207" x14ac:dyDescent="0.2">
      <c r="I244" s="19"/>
      <c r="J244" s="34"/>
      <c r="K244" s="35">
        <f>F60</f>
        <v>47</v>
      </c>
      <c r="L244" s="36">
        <f>F47</f>
        <v>34</v>
      </c>
      <c r="M244" s="36">
        <f>F55</f>
        <v>42</v>
      </c>
      <c r="N244" s="36">
        <f>F35</f>
        <v>22</v>
      </c>
      <c r="O244" s="36">
        <f>F16</f>
        <v>3</v>
      </c>
      <c r="P244" s="36">
        <f>F30</f>
        <v>17</v>
      </c>
      <c r="Q244" s="36">
        <f>F94</f>
        <v>81</v>
      </c>
      <c r="R244" s="36">
        <f>F72</f>
        <v>59</v>
      </c>
      <c r="S244" s="37">
        <f>F77</f>
        <v>64</v>
      </c>
      <c r="T244" s="38">
        <f t="shared" ref="T244:T252" si="240">SUMSQ(K244:S244)</f>
        <v>20049</v>
      </c>
      <c r="U244" s="2"/>
      <c r="V244" s="39" t="s">
        <v>16</v>
      </c>
      <c r="W244" s="40" t="s">
        <v>15</v>
      </c>
      <c r="X244" s="40" t="s">
        <v>14</v>
      </c>
      <c r="Y244" s="40" t="s">
        <v>11</v>
      </c>
      <c r="Z244" s="40" t="s">
        <v>12</v>
      </c>
      <c r="AA244" s="40" t="s">
        <v>17</v>
      </c>
      <c r="AB244" s="40" t="s">
        <v>13</v>
      </c>
      <c r="AC244" s="40" t="s">
        <v>18</v>
      </c>
      <c r="AD244" s="41" t="s">
        <v>19</v>
      </c>
      <c r="AE244" s="42"/>
      <c r="AF244" s="24"/>
      <c r="AH244" s="19"/>
      <c r="AI244" s="34"/>
      <c r="AJ244" s="35">
        <f>F66</f>
        <v>53</v>
      </c>
      <c r="AK244" s="36">
        <f>F43</f>
        <v>30</v>
      </c>
      <c r="AL244" s="36">
        <f>F53</f>
        <v>40</v>
      </c>
      <c r="AM244" s="36">
        <f>F37</f>
        <v>24</v>
      </c>
      <c r="AN244" s="36">
        <f>F20</f>
        <v>7</v>
      </c>
      <c r="AO244" s="36">
        <f>F24</f>
        <v>11</v>
      </c>
      <c r="AP244" s="36">
        <f>F86</f>
        <v>73</v>
      </c>
      <c r="AQ244" s="36">
        <f>F72</f>
        <v>59</v>
      </c>
      <c r="AR244" s="37">
        <f>F85</f>
        <v>72</v>
      </c>
      <c r="AS244" s="38">
        <f t="shared" ref="AS244:AS252" si="241">SUMSQ(AJ244:AR244)</f>
        <v>20049</v>
      </c>
      <c r="AT244" s="2"/>
      <c r="AU244" s="227" t="s">
        <v>38</v>
      </c>
      <c r="AV244" s="40" t="s">
        <v>93</v>
      </c>
      <c r="AW244" s="40" t="s">
        <v>82</v>
      </c>
      <c r="AX244" s="40" t="s">
        <v>22</v>
      </c>
      <c r="AY244" s="40" t="s">
        <v>37</v>
      </c>
      <c r="AZ244" s="40" t="s">
        <v>73</v>
      </c>
      <c r="BA244" s="40" t="s">
        <v>60</v>
      </c>
      <c r="BB244" s="40" t="s">
        <v>18</v>
      </c>
      <c r="BC244" s="41" t="s">
        <v>54</v>
      </c>
      <c r="BD244" s="42"/>
      <c r="BE244" s="24"/>
      <c r="BG244" s="19"/>
      <c r="BH244" s="34"/>
      <c r="BI244" s="35">
        <f>F62</f>
        <v>49</v>
      </c>
      <c r="BJ244" s="36">
        <f>F49</f>
        <v>36</v>
      </c>
      <c r="BK244" s="36">
        <f>F51</f>
        <v>38</v>
      </c>
      <c r="BL244" s="36">
        <f>F39</f>
        <v>26</v>
      </c>
      <c r="BM244" s="36">
        <f>F14</f>
        <v>1</v>
      </c>
      <c r="BN244" s="36">
        <f>F28</f>
        <v>15</v>
      </c>
      <c r="BO244" s="36">
        <f>F88</f>
        <v>75</v>
      </c>
      <c r="BP244" s="36">
        <f>F72</f>
        <v>59</v>
      </c>
      <c r="BQ244" s="37">
        <f>F83</f>
        <v>70</v>
      </c>
      <c r="BR244" s="38">
        <f t="shared" ref="BR244:BR252" si="242">SUMSQ(BI244:BQ244)</f>
        <v>20049</v>
      </c>
      <c r="BS244" s="2"/>
      <c r="BT244" s="227" t="s">
        <v>99</v>
      </c>
      <c r="BU244" s="40" t="s">
        <v>23</v>
      </c>
      <c r="BV244" s="40" t="s">
        <v>51</v>
      </c>
      <c r="BW244" s="40" t="s">
        <v>63</v>
      </c>
      <c r="BX244" s="40" t="s">
        <v>81</v>
      </c>
      <c r="BY244" s="40" t="s">
        <v>31</v>
      </c>
      <c r="BZ244" s="40" t="s">
        <v>68</v>
      </c>
      <c r="CA244" s="40" t="s">
        <v>18</v>
      </c>
      <c r="CB244" s="41" t="s">
        <v>43</v>
      </c>
      <c r="CC244" s="42"/>
      <c r="CD244" s="24"/>
      <c r="CF244" s="19"/>
      <c r="CG244" s="34"/>
      <c r="CH244" s="35">
        <f>F64</f>
        <v>51</v>
      </c>
      <c r="CI244" s="36">
        <f>F41</f>
        <v>28</v>
      </c>
      <c r="CJ244" s="36">
        <f>F57</f>
        <v>44</v>
      </c>
      <c r="CK244" s="36">
        <f>F33</f>
        <v>20</v>
      </c>
      <c r="CL244" s="36">
        <f>F22</f>
        <v>9</v>
      </c>
      <c r="CM244" s="36">
        <f>F26</f>
        <v>13</v>
      </c>
      <c r="CN244" s="36">
        <f>F92</f>
        <v>79</v>
      </c>
      <c r="CO244" s="36">
        <f>F72</f>
        <v>59</v>
      </c>
      <c r="CP244" s="37">
        <f>F79</f>
        <v>66</v>
      </c>
      <c r="CQ244" s="38">
        <f t="shared" ref="CQ244:CQ252" si="243">SUMSQ(CH244:CP244)</f>
        <v>20049</v>
      </c>
      <c r="CR244" s="2"/>
      <c r="CS244" s="39" t="s">
        <v>66</v>
      </c>
      <c r="CT244" s="40" t="s">
        <v>75</v>
      </c>
      <c r="CU244" s="40" t="s">
        <v>98</v>
      </c>
      <c r="CV244" s="40" t="s">
        <v>36</v>
      </c>
      <c r="CW244" s="40" t="s">
        <v>45</v>
      </c>
      <c r="CX244" s="40" t="s">
        <v>57</v>
      </c>
      <c r="CY244" s="40" t="s">
        <v>86</v>
      </c>
      <c r="CZ244" s="40" t="s">
        <v>18</v>
      </c>
      <c r="DA244" s="41" t="s">
        <v>27</v>
      </c>
      <c r="DB244" s="42"/>
      <c r="DC244" s="24"/>
      <c r="DE244" s="19"/>
      <c r="DF244" s="34"/>
      <c r="DG244" s="35">
        <f>F60</f>
        <v>47</v>
      </c>
      <c r="DH244" s="36">
        <f>F49</f>
        <v>36</v>
      </c>
      <c r="DI244" s="36">
        <f>F53</f>
        <v>40</v>
      </c>
      <c r="DJ244" s="36">
        <f>F37</f>
        <v>24</v>
      </c>
      <c r="DK244" s="36">
        <f>F14</f>
        <v>1</v>
      </c>
      <c r="DL244" s="36">
        <f>F30</f>
        <v>17</v>
      </c>
      <c r="DM244" s="36">
        <f>F92</f>
        <v>79</v>
      </c>
      <c r="DN244" s="36">
        <f>F72</f>
        <v>59</v>
      </c>
      <c r="DO244" s="37">
        <f>F79</f>
        <v>66</v>
      </c>
      <c r="DP244" s="38">
        <f t="shared" ref="DP244:DP252" si="244">SUMSQ(DG244:DO244)</f>
        <v>20049</v>
      </c>
      <c r="DQ244" s="2"/>
      <c r="DR244" s="39" t="s">
        <v>16</v>
      </c>
      <c r="DS244" s="40" t="s">
        <v>23</v>
      </c>
      <c r="DT244" s="40" t="s">
        <v>82</v>
      </c>
      <c r="DU244" s="40" t="s">
        <v>22</v>
      </c>
      <c r="DV244" s="40" t="s">
        <v>81</v>
      </c>
      <c r="DW244" s="40" t="s">
        <v>17</v>
      </c>
      <c r="DX244" s="40" t="s">
        <v>86</v>
      </c>
      <c r="DY244" s="40" t="s">
        <v>18</v>
      </c>
      <c r="DZ244" s="41" t="s">
        <v>27</v>
      </c>
      <c r="EA244" s="42"/>
      <c r="EB244" s="24"/>
      <c r="ED244" s="19"/>
      <c r="EE244" s="34"/>
      <c r="EF244" s="35">
        <f>F66</f>
        <v>53</v>
      </c>
      <c r="EG244" s="36">
        <f>F41</f>
        <v>28</v>
      </c>
      <c r="EH244" s="36">
        <f>F55</f>
        <v>42</v>
      </c>
      <c r="EI244" s="36">
        <f>F35</f>
        <v>22</v>
      </c>
      <c r="EJ244" s="36">
        <f>F22</f>
        <v>9</v>
      </c>
      <c r="EK244" s="36">
        <f>F24</f>
        <v>11</v>
      </c>
      <c r="EL244" s="36">
        <f>F88</f>
        <v>75</v>
      </c>
      <c r="EM244" s="36">
        <f>F72</f>
        <v>59</v>
      </c>
      <c r="EN244" s="37">
        <f>F83</f>
        <v>70</v>
      </c>
      <c r="EO244" s="38">
        <f t="shared" ref="EO244:EO252" si="245">SUMSQ(EF244:EN244)</f>
        <v>20049</v>
      </c>
      <c r="EP244" s="2"/>
      <c r="EQ244" s="39" t="s">
        <v>38</v>
      </c>
      <c r="ER244" s="40" t="s">
        <v>75</v>
      </c>
      <c r="ES244" s="40" t="s">
        <v>14</v>
      </c>
      <c r="ET244" s="40" t="s">
        <v>11</v>
      </c>
      <c r="EU244" s="40" t="s">
        <v>45</v>
      </c>
      <c r="EV244" s="40" t="s">
        <v>73</v>
      </c>
      <c r="EW244" s="40" t="s">
        <v>68</v>
      </c>
      <c r="EX244" s="40" t="s">
        <v>18</v>
      </c>
      <c r="EY244" s="41" t="s">
        <v>43</v>
      </c>
      <c r="EZ244" s="42"/>
      <c r="FA244" s="24"/>
      <c r="FC244" s="19"/>
      <c r="FD244" s="34"/>
      <c r="FE244" s="35">
        <f>F62</f>
        <v>49</v>
      </c>
      <c r="FF244" s="36">
        <f>F43</f>
        <v>30</v>
      </c>
      <c r="FG244" s="36">
        <f>F57</f>
        <v>44</v>
      </c>
      <c r="FH244" s="36">
        <f>F33</f>
        <v>20</v>
      </c>
      <c r="FI244" s="36">
        <f>F20</f>
        <v>7</v>
      </c>
      <c r="FJ244" s="36">
        <f>F28</f>
        <v>15</v>
      </c>
      <c r="FK244" s="36">
        <f>F94</f>
        <v>81</v>
      </c>
      <c r="FL244" s="36">
        <f>F72</f>
        <v>59</v>
      </c>
      <c r="FM244" s="37">
        <f>F77</f>
        <v>64</v>
      </c>
      <c r="FN244" s="38">
        <f t="shared" ref="FN244:FN252" si="246">SUMSQ(FE244:FM244)</f>
        <v>20049</v>
      </c>
      <c r="FO244" s="2"/>
      <c r="FP244" s="39" t="s">
        <v>99</v>
      </c>
      <c r="FQ244" s="40" t="s">
        <v>93</v>
      </c>
      <c r="FR244" s="40" t="s">
        <v>98</v>
      </c>
      <c r="FS244" s="40" t="s">
        <v>36</v>
      </c>
      <c r="FT244" s="40" t="s">
        <v>37</v>
      </c>
      <c r="FU244" s="40" t="s">
        <v>31</v>
      </c>
      <c r="FV244" s="40" t="s">
        <v>13</v>
      </c>
      <c r="FW244" s="40" t="s">
        <v>18</v>
      </c>
      <c r="FX244" s="41" t="s">
        <v>19</v>
      </c>
      <c r="FY244" s="42"/>
      <c r="FZ244" s="24"/>
      <c r="GB244" s="19"/>
      <c r="GC244" s="34"/>
      <c r="GD244" s="35">
        <f>F64</f>
        <v>51</v>
      </c>
      <c r="GE244" s="36">
        <f>F47</f>
        <v>34</v>
      </c>
      <c r="GF244" s="36">
        <f>F51</f>
        <v>38</v>
      </c>
      <c r="GG244" s="36">
        <f>F39</f>
        <v>26</v>
      </c>
      <c r="GH244" s="36">
        <f>F16</f>
        <v>3</v>
      </c>
      <c r="GI244" s="36">
        <f>F26</f>
        <v>13</v>
      </c>
      <c r="GJ244" s="36">
        <f>F86</f>
        <v>73</v>
      </c>
      <c r="GK244" s="36">
        <f>F72</f>
        <v>59</v>
      </c>
      <c r="GL244" s="37">
        <f>F85</f>
        <v>72</v>
      </c>
      <c r="GM244" s="38">
        <f t="shared" ref="GM244:GM252" si="247">SUMSQ(GD244:GL244)</f>
        <v>20049</v>
      </c>
      <c r="GN244" s="2"/>
      <c r="GO244" s="39" t="s">
        <v>66</v>
      </c>
      <c r="GP244" s="40" t="s">
        <v>15</v>
      </c>
      <c r="GQ244" s="40" t="s">
        <v>51</v>
      </c>
      <c r="GR244" s="40" t="s">
        <v>63</v>
      </c>
      <c r="GS244" s="40" t="s">
        <v>12</v>
      </c>
      <c r="GT244" s="40" t="s">
        <v>57</v>
      </c>
      <c r="GU244" s="40" t="s">
        <v>60</v>
      </c>
      <c r="GV244" s="40" t="s">
        <v>18</v>
      </c>
      <c r="GW244" s="41" t="s">
        <v>54</v>
      </c>
      <c r="GX244" s="42"/>
      <c r="GY244" s="24"/>
    </row>
    <row r="245" spans="9:207" x14ac:dyDescent="0.2">
      <c r="I245" s="19"/>
      <c r="J245" s="34"/>
      <c r="K245" s="44">
        <f>F84</f>
        <v>71</v>
      </c>
      <c r="L245" s="45">
        <f>F89</f>
        <v>76</v>
      </c>
      <c r="M245" s="45">
        <f>F70</f>
        <v>57</v>
      </c>
      <c r="N245" s="45">
        <f>F50</f>
        <v>37</v>
      </c>
      <c r="O245" s="45">
        <f>F67</f>
        <v>54</v>
      </c>
      <c r="P245" s="45">
        <f>F45</f>
        <v>32</v>
      </c>
      <c r="Q245" s="45">
        <f>F28</f>
        <v>15</v>
      </c>
      <c r="R245" s="45">
        <f>F33</f>
        <v>20</v>
      </c>
      <c r="S245" s="46">
        <f>F20</f>
        <v>7</v>
      </c>
      <c r="T245" s="47">
        <f t="shared" si="240"/>
        <v>20049</v>
      </c>
      <c r="U245" s="2"/>
      <c r="V245" s="48" t="s">
        <v>32</v>
      </c>
      <c r="W245" s="49" t="s">
        <v>33</v>
      </c>
      <c r="X245" s="49" t="s">
        <v>34</v>
      </c>
      <c r="Y245" s="49" t="s">
        <v>29</v>
      </c>
      <c r="Z245" s="49" t="s">
        <v>30</v>
      </c>
      <c r="AA245" s="49" t="s">
        <v>35</v>
      </c>
      <c r="AB245" s="49" t="s">
        <v>31</v>
      </c>
      <c r="AC245" s="49" t="s">
        <v>36</v>
      </c>
      <c r="AD245" s="50" t="s">
        <v>37</v>
      </c>
      <c r="AE245" s="42"/>
      <c r="AF245" s="24"/>
      <c r="AH245" s="19"/>
      <c r="AI245" s="34"/>
      <c r="AJ245" s="44">
        <f>F78</f>
        <v>65</v>
      </c>
      <c r="AK245" s="45">
        <f>F91</f>
        <v>78</v>
      </c>
      <c r="AL245" s="45">
        <f>F74</f>
        <v>61</v>
      </c>
      <c r="AM245" s="45">
        <f>F58</f>
        <v>45</v>
      </c>
      <c r="AN245" s="45">
        <f>F59</f>
        <v>46</v>
      </c>
      <c r="AO245" s="45">
        <f>F45</f>
        <v>32</v>
      </c>
      <c r="AP245" s="45">
        <f>F26</f>
        <v>13</v>
      </c>
      <c r="AQ245" s="45">
        <f>F39</f>
        <v>26</v>
      </c>
      <c r="AR245" s="46">
        <f>F16</f>
        <v>3</v>
      </c>
      <c r="AS245" s="47">
        <f t="shared" si="241"/>
        <v>20049</v>
      </c>
      <c r="AT245" s="2"/>
      <c r="AU245" s="48" t="s">
        <v>85</v>
      </c>
      <c r="AV245" s="217" t="s">
        <v>41</v>
      </c>
      <c r="AW245" s="49" t="s">
        <v>91</v>
      </c>
      <c r="AX245" s="49" t="s">
        <v>76</v>
      </c>
      <c r="AY245" s="49" t="s">
        <v>25</v>
      </c>
      <c r="AZ245" s="49" t="s">
        <v>35</v>
      </c>
      <c r="BA245" s="49" t="s">
        <v>57</v>
      </c>
      <c r="BB245" s="49" t="s">
        <v>63</v>
      </c>
      <c r="BC245" s="50" t="s">
        <v>12</v>
      </c>
      <c r="BD245" s="42"/>
      <c r="BE245" s="24"/>
      <c r="BG245" s="19"/>
      <c r="BH245" s="34"/>
      <c r="BI245" s="44">
        <f>F82</f>
        <v>69</v>
      </c>
      <c r="BJ245" s="45">
        <f>F93</f>
        <v>80</v>
      </c>
      <c r="BK245" s="45">
        <f>F68</f>
        <v>55</v>
      </c>
      <c r="BL245" s="45">
        <f>F56</f>
        <v>43</v>
      </c>
      <c r="BM245" s="45">
        <f>F61</f>
        <v>48</v>
      </c>
      <c r="BN245" s="45">
        <f>F45</f>
        <v>32</v>
      </c>
      <c r="BO245" s="45">
        <f>F24</f>
        <v>11</v>
      </c>
      <c r="BP245" s="45">
        <f>F35</f>
        <v>22</v>
      </c>
      <c r="BQ245" s="46">
        <f>F22</f>
        <v>9</v>
      </c>
      <c r="BR245" s="47">
        <f t="shared" si="242"/>
        <v>20049</v>
      </c>
      <c r="BS245" s="2"/>
      <c r="BT245" s="48" t="s">
        <v>92</v>
      </c>
      <c r="BU245" s="217" t="s">
        <v>28</v>
      </c>
      <c r="BV245" s="49" t="s">
        <v>53</v>
      </c>
      <c r="BW245" s="49" t="s">
        <v>65</v>
      </c>
      <c r="BX245" s="49" t="s">
        <v>83</v>
      </c>
      <c r="BY245" s="49" t="s">
        <v>35</v>
      </c>
      <c r="BZ245" s="49" t="s">
        <v>73</v>
      </c>
      <c r="CA245" s="49" t="s">
        <v>11</v>
      </c>
      <c r="CB245" s="50" t="s">
        <v>45</v>
      </c>
      <c r="CC245" s="42"/>
      <c r="CD245" s="24"/>
      <c r="CF245" s="19"/>
      <c r="CG245" s="34"/>
      <c r="CH245" s="44">
        <f>F80</f>
        <v>67</v>
      </c>
      <c r="CI245" s="45">
        <f>F87</f>
        <v>74</v>
      </c>
      <c r="CJ245" s="45">
        <f>F76</f>
        <v>63</v>
      </c>
      <c r="CK245" s="45">
        <f>F52</f>
        <v>39</v>
      </c>
      <c r="CL245" s="45">
        <f>F65</f>
        <v>52</v>
      </c>
      <c r="CM245" s="45">
        <f>F45</f>
        <v>32</v>
      </c>
      <c r="CN245" s="45">
        <f>F30</f>
        <v>17</v>
      </c>
      <c r="CO245" s="45">
        <f>F37</f>
        <v>24</v>
      </c>
      <c r="CP245" s="46">
        <f>F14</f>
        <v>1</v>
      </c>
      <c r="CQ245" s="47">
        <f t="shared" si="243"/>
        <v>20049</v>
      </c>
      <c r="CR245" s="2"/>
      <c r="CS245" s="48" t="s">
        <v>70</v>
      </c>
      <c r="CT245" s="49" t="s">
        <v>97</v>
      </c>
      <c r="CU245" s="49" t="s">
        <v>61</v>
      </c>
      <c r="CV245" s="49" t="s">
        <v>40</v>
      </c>
      <c r="CW245" s="49" t="s">
        <v>56</v>
      </c>
      <c r="CX245" s="49" t="s">
        <v>35</v>
      </c>
      <c r="CY245" s="49" t="s">
        <v>17</v>
      </c>
      <c r="CZ245" s="49" t="s">
        <v>479</v>
      </c>
      <c r="DA245" s="50" t="s">
        <v>81</v>
      </c>
      <c r="DB245" s="42"/>
      <c r="DC245" s="24"/>
      <c r="DE245" s="19"/>
      <c r="DF245" s="34"/>
      <c r="DG245" s="44">
        <f>F84</f>
        <v>71</v>
      </c>
      <c r="DH245" s="45">
        <f>F91</f>
        <v>78</v>
      </c>
      <c r="DI245" s="45">
        <f>F68</f>
        <v>55</v>
      </c>
      <c r="DJ245" s="45">
        <f>F52</f>
        <v>39</v>
      </c>
      <c r="DK245" s="45">
        <f>F65</f>
        <v>52</v>
      </c>
      <c r="DL245" s="45">
        <f>F45</f>
        <v>32</v>
      </c>
      <c r="DM245" s="45">
        <f>F26</f>
        <v>13</v>
      </c>
      <c r="DN245" s="45">
        <f>F33</f>
        <v>20</v>
      </c>
      <c r="DO245" s="46">
        <f>F22</f>
        <v>9</v>
      </c>
      <c r="DP245" s="47">
        <f t="shared" si="244"/>
        <v>20049</v>
      </c>
      <c r="DQ245" s="2"/>
      <c r="DR245" s="48" t="s">
        <v>32</v>
      </c>
      <c r="DS245" s="49" t="s">
        <v>41</v>
      </c>
      <c r="DT245" s="49" t="s">
        <v>53</v>
      </c>
      <c r="DU245" s="49" t="s">
        <v>40</v>
      </c>
      <c r="DV245" s="49" t="s">
        <v>56</v>
      </c>
      <c r="DW245" s="49" t="s">
        <v>35</v>
      </c>
      <c r="DX245" s="49" t="s">
        <v>57</v>
      </c>
      <c r="DY245" s="49" t="s">
        <v>36</v>
      </c>
      <c r="DZ245" s="50" t="s">
        <v>45</v>
      </c>
      <c r="EA245" s="42"/>
      <c r="EB245" s="24"/>
      <c r="ED245" s="19"/>
      <c r="EE245" s="34"/>
      <c r="EF245" s="44">
        <f>F78</f>
        <v>65</v>
      </c>
      <c r="EG245" s="45">
        <f>F89</f>
        <v>76</v>
      </c>
      <c r="EH245" s="45">
        <f>F76</f>
        <v>63</v>
      </c>
      <c r="EI245" s="45">
        <f>F56</f>
        <v>43</v>
      </c>
      <c r="EJ245" s="45">
        <f>F61</f>
        <v>48</v>
      </c>
      <c r="EK245" s="45">
        <f>F45</f>
        <v>32</v>
      </c>
      <c r="EL245" s="45">
        <f>F28</f>
        <v>15</v>
      </c>
      <c r="EM245" s="45">
        <f>F39</f>
        <v>26</v>
      </c>
      <c r="EN245" s="46">
        <f>F14</f>
        <v>1</v>
      </c>
      <c r="EO245" s="47">
        <f t="shared" si="245"/>
        <v>20049</v>
      </c>
      <c r="EP245" s="2"/>
      <c r="EQ245" s="48" t="s">
        <v>85</v>
      </c>
      <c r="ER245" s="49" t="s">
        <v>33</v>
      </c>
      <c r="ES245" s="49" t="s">
        <v>61</v>
      </c>
      <c r="ET245" s="49" t="s">
        <v>65</v>
      </c>
      <c r="EU245" s="49" t="s">
        <v>83</v>
      </c>
      <c r="EV245" s="49" t="s">
        <v>35</v>
      </c>
      <c r="EW245" s="49" t="s">
        <v>31</v>
      </c>
      <c r="EX245" s="49" t="s">
        <v>63</v>
      </c>
      <c r="EY245" s="50" t="s">
        <v>81</v>
      </c>
      <c r="EZ245" s="42"/>
      <c r="FA245" s="24"/>
      <c r="FC245" s="19"/>
      <c r="FD245" s="34"/>
      <c r="FE245" s="44">
        <f>F82</f>
        <v>69</v>
      </c>
      <c r="FF245" s="45">
        <f>F87</f>
        <v>74</v>
      </c>
      <c r="FG245" s="45">
        <f>F74</f>
        <v>61</v>
      </c>
      <c r="FH245" s="45">
        <f>F50</f>
        <v>37</v>
      </c>
      <c r="FI245" s="45">
        <f>F67</f>
        <v>54</v>
      </c>
      <c r="FJ245" s="45">
        <f>F45</f>
        <v>32</v>
      </c>
      <c r="FK245" s="45">
        <f>F30</f>
        <v>17</v>
      </c>
      <c r="FL245" s="45">
        <f>F35</f>
        <v>22</v>
      </c>
      <c r="FM245" s="46">
        <f>F16</f>
        <v>3</v>
      </c>
      <c r="FN245" s="47">
        <f t="shared" si="246"/>
        <v>20049</v>
      </c>
      <c r="FO245" s="2"/>
      <c r="FP245" s="48" t="s">
        <v>92</v>
      </c>
      <c r="FQ245" s="49" t="s">
        <v>97</v>
      </c>
      <c r="FR245" s="49" t="s">
        <v>91</v>
      </c>
      <c r="FS245" s="49" t="s">
        <v>29</v>
      </c>
      <c r="FT245" s="49" t="s">
        <v>30</v>
      </c>
      <c r="FU245" s="49" t="s">
        <v>35</v>
      </c>
      <c r="FV245" s="49" t="s">
        <v>17</v>
      </c>
      <c r="FW245" s="49" t="s">
        <v>11</v>
      </c>
      <c r="FX245" s="50" t="s">
        <v>12</v>
      </c>
      <c r="FY245" s="42"/>
      <c r="FZ245" s="24"/>
      <c r="GB245" s="19"/>
      <c r="GC245" s="34"/>
      <c r="GD245" s="44">
        <f>F80</f>
        <v>67</v>
      </c>
      <c r="GE245" s="45">
        <f>F93</f>
        <v>80</v>
      </c>
      <c r="GF245" s="45">
        <f>F70</f>
        <v>57</v>
      </c>
      <c r="GG245" s="45">
        <f>F58</f>
        <v>45</v>
      </c>
      <c r="GH245" s="45">
        <f>F59</f>
        <v>46</v>
      </c>
      <c r="GI245" s="45">
        <f>F45</f>
        <v>32</v>
      </c>
      <c r="GJ245" s="45">
        <f>F24</f>
        <v>11</v>
      </c>
      <c r="GK245" s="45">
        <f>F37</f>
        <v>24</v>
      </c>
      <c r="GL245" s="46">
        <f>F20</f>
        <v>7</v>
      </c>
      <c r="GM245" s="47">
        <f t="shared" si="247"/>
        <v>20049</v>
      </c>
      <c r="GN245" s="2"/>
      <c r="GO245" s="48" t="s">
        <v>70</v>
      </c>
      <c r="GP245" s="49" t="s">
        <v>28</v>
      </c>
      <c r="GQ245" s="49" t="s">
        <v>34</v>
      </c>
      <c r="GR245" s="49" t="s">
        <v>76</v>
      </c>
      <c r="GS245" s="49" t="s">
        <v>25</v>
      </c>
      <c r="GT245" s="49" t="s">
        <v>35</v>
      </c>
      <c r="GU245" s="49" t="s">
        <v>73</v>
      </c>
      <c r="GV245" s="49" t="s">
        <v>22</v>
      </c>
      <c r="GW245" s="50" t="s">
        <v>37</v>
      </c>
      <c r="GX245" s="42"/>
      <c r="GY245" s="24"/>
    </row>
    <row r="246" spans="9:207" x14ac:dyDescent="0.2">
      <c r="I246" s="19"/>
      <c r="J246" s="34"/>
      <c r="K246" s="44">
        <f>F18</f>
        <v>5</v>
      </c>
      <c r="L246" s="45">
        <f>F23</f>
        <v>10</v>
      </c>
      <c r="M246" s="45">
        <f>F40</f>
        <v>27</v>
      </c>
      <c r="N246" s="45">
        <f>F74</f>
        <v>61</v>
      </c>
      <c r="O246" s="45">
        <f>F82</f>
        <v>69</v>
      </c>
      <c r="P246" s="45">
        <f>F87</f>
        <v>74</v>
      </c>
      <c r="Q246" s="45">
        <f>F43</f>
        <v>30</v>
      </c>
      <c r="R246" s="45">
        <f>F57</f>
        <v>44</v>
      </c>
      <c r="S246" s="46">
        <f>F62</f>
        <v>49</v>
      </c>
      <c r="T246" s="47">
        <f t="shared" si="240"/>
        <v>20049</v>
      </c>
      <c r="U246" s="2"/>
      <c r="V246" s="48" t="s">
        <v>94</v>
      </c>
      <c r="W246" s="49" t="s">
        <v>95</v>
      </c>
      <c r="X246" s="49" t="s">
        <v>96</v>
      </c>
      <c r="Y246" s="49" t="s">
        <v>91</v>
      </c>
      <c r="Z246" s="49" t="s">
        <v>92</v>
      </c>
      <c r="AA246" s="49" t="s">
        <v>97</v>
      </c>
      <c r="AB246" s="49" t="s">
        <v>93</v>
      </c>
      <c r="AC246" s="49" t="s">
        <v>98</v>
      </c>
      <c r="AD246" s="50" t="s">
        <v>99</v>
      </c>
      <c r="AE246" s="42"/>
      <c r="AF246" s="24"/>
      <c r="AH246" s="19"/>
      <c r="AI246" s="34"/>
      <c r="AJ246" s="44">
        <f>F18</f>
        <v>5</v>
      </c>
      <c r="AK246" s="45">
        <f>F31</f>
        <v>18</v>
      </c>
      <c r="AL246" s="45">
        <f>F32</f>
        <v>19</v>
      </c>
      <c r="AM246" s="45">
        <f>F70</f>
        <v>57</v>
      </c>
      <c r="AN246" s="45">
        <f>F80</f>
        <v>67</v>
      </c>
      <c r="AO246" s="45">
        <f>F93</f>
        <v>80</v>
      </c>
      <c r="AP246" s="45">
        <f>F47</f>
        <v>34</v>
      </c>
      <c r="AQ246" s="45">
        <f>F51</f>
        <v>38</v>
      </c>
      <c r="AR246" s="46">
        <f>F64</f>
        <v>51</v>
      </c>
      <c r="AS246" s="47">
        <f t="shared" si="241"/>
        <v>20049</v>
      </c>
      <c r="AT246" s="2"/>
      <c r="AU246" s="48" t="s">
        <v>94</v>
      </c>
      <c r="AV246" s="49" t="s">
        <v>79</v>
      </c>
      <c r="AW246" s="217" t="s">
        <v>44</v>
      </c>
      <c r="AX246" s="49" t="s">
        <v>34</v>
      </c>
      <c r="AY246" s="49" t="s">
        <v>70</v>
      </c>
      <c r="AZ246" s="49" t="s">
        <v>28</v>
      </c>
      <c r="BA246" s="49" t="s">
        <v>15</v>
      </c>
      <c r="BB246" s="49" t="s">
        <v>51</v>
      </c>
      <c r="BC246" s="50" t="s">
        <v>66</v>
      </c>
      <c r="BD246" s="42"/>
      <c r="BE246" s="24"/>
      <c r="BG246" s="19"/>
      <c r="BH246" s="34"/>
      <c r="BI246" s="44">
        <f>F18</f>
        <v>5</v>
      </c>
      <c r="BJ246" s="45">
        <f>F29</f>
        <v>16</v>
      </c>
      <c r="BK246" s="45">
        <f>F34</f>
        <v>21</v>
      </c>
      <c r="BL246" s="45">
        <f>F76</f>
        <v>63</v>
      </c>
      <c r="BM246" s="45">
        <f>F78</f>
        <v>65</v>
      </c>
      <c r="BN246" s="45">
        <f>F89</f>
        <v>76</v>
      </c>
      <c r="BO246" s="45">
        <f>F41</f>
        <v>28</v>
      </c>
      <c r="BP246" s="45">
        <f>F55</f>
        <v>42</v>
      </c>
      <c r="BQ246" s="46">
        <f>F66</f>
        <v>53</v>
      </c>
      <c r="BR246" s="47">
        <f t="shared" si="242"/>
        <v>20049</v>
      </c>
      <c r="BS246" s="2"/>
      <c r="BT246" s="48" t="s">
        <v>94</v>
      </c>
      <c r="BU246" s="49" t="s">
        <v>21</v>
      </c>
      <c r="BV246" s="217" t="s">
        <v>58</v>
      </c>
      <c r="BW246" s="49" t="s">
        <v>61</v>
      </c>
      <c r="BX246" s="49" t="s">
        <v>85</v>
      </c>
      <c r="BY246" s="49" t="s">
        <v>33</v>
      </c>
      <c r="BZ246" s="49" t="s">
        <v>75</v>
      </c>
      <c r="CA246" s="49" t="s">
        <v>14</v>
      </c>
      <c r="CB246" s="50" t="s">
        <v>38</v>
      </c>
      <c r="CC246" s="42"/>
      <c r="CD246" s="24"/>
      <c r="CF246" s="19"/>
      <c r="CG246" s="34"/>
      <c r="CH246" s="44">
        <f>F18</f>
        <v>5</v>
      </c>
      <c r="CI246" s="45">
        <f>F25</f>
        <v>12</v>
      </c>
      <c r="CJ246" s="45">
        <f>F38</f>
        <v>25</v>
      </c>
      <c r="CK246" s="45">
        <f>F68</f>
        <v>55</v>
      </c>
      <c r="CL246" s="45">
        <f>F84</f>
        <v>71</v>
      </c>
      <c r="CM246" s="45">
        <f>F91</f>
        <v>78</v>
      </c>
      <c r="CN246" s="45">
        <f>F49</f>
        <v>36</v>
      </c>
      <c r="CO246" s="45">
        <f>F53</f>
        <v>40</v>
      </c>
      <c r="CP246" s="46">
        <f>F60</f>
        <v>47</v>
      </c>
      <c r="CQ246" s="47">
        <f t="shared" si="243"/>
        <v>20049</v>
      </c>
      <c r="CR246" s="2"/>
      <c r="CS246" s="48" t="s">
        <v>94</v>
      </c>
      <c r="CT246" s="49" t="s">
        <v>62</v>
      </c>
      <c r="CU246" s="49" t="s">
        <v>71</v>
      </c>
      <c r="CV246" s="49" t="s">
        <v>53</v>
      </c>
      <c r="CW246" s="49" t="s">
        <v>32</v>
      </c>
      <c r="CX246" s="49" t="s">
        <v>41</v>
      </c>
      <c r="CY246" s="49" t="s">
        <v>23</v>
      </c>
      <c r="CZ246" s="49" t="s">
        <v>82</v>
      </c>
      <c r="DA246" s="50" t="s">
        <v>16</v>
      </c>
      <c r="DB246" s="42"/>
      <c r="DC246" s="24"/>
      <c r="DE246" s="19"/>
      <c r="DF246" s="34"/>
      <c r="DG246" s="44">
        <f>F18</f>
        <v>5</v>
      </c>
      <c r="DH246" s="45">
        <f>F25</f>
        <v>12</v>
      </c>
      <c r="DI246" s="45">
        <f>F38</f>
        <v>25</v>
      </c>
      <c r="DJ246" s="45">
        <f>F76</f>
        <v>63</v>
      </c>
      <c r="DK246" s="45">
        <f>F80</f>
        <v>67</v>
      </c>
      <c r="DL246" s="45">
        <f>F87</f>
        <v>74</v>
      </c>
      <c r="DM246" s="45">
        <f>F41</f>
        <v>28</v>
      </c>
      <c r="DN246" s="45">
        <f>F57</f>
        <v>44</v>
      </c>
      <c r="DO246" s="46">
        <f>F64</f>
        <v>51</v>
      </c>
      <c r="DP246" s="47">
        <f t="shared" si="244"/>
        <v>20049</v>
      </c>
      <c r="DQ246" s="2"/>
      <c r="DR246" s="48" t="s">
        <v>94</v>
      </c>
      <c r="DS246" s="49" t="s">
        <v>62</v>
      </c>
      <c r="DT246" s="49" t="s">
        <v>71</v>
      </c>
      <c r="DU246" s="49" t="s">
        <v>61</v>
      </c>
      <c r="DV246" s="49" t="s">
        <v>70</v>
      </c>
      <c r="DW246" s="49" t="s">
        <v>97</v>
      </c>
      <c r="DX246" s="49" t="s">
        <v>75</v>
      </c>
      <c r="DY246" s="49" t="s">
        <v>98</v>
      </c>
      <c r="DZ246" s="50" t="s">
        <v>66</v>
      </c>
      <c r="EA246" s="42"/>
      <c r="EB246" s="24"/>
      <c r="ED246" s="19"/>
      <c r="EE246" s="34"/>
      <c r="EF246" s="44">
        <f>F18</f>
        <v>5</v>
      </c>
      <c r="EG246" s="45">
        <f>F29</f>
        <v>16</v>
      </c>
      <c r="EH246" s="45">
        <f>F34</f>
        <v>21</v>
      </c>
      <c r="EI246" s="45">
        <f>F68</f>
        <v>55</v>
      </c>
      <c r="EJ246" s="45">
        <f>F82</f>
        <v>69</v>
      </c>
      <c r="EK246" s="45">
        <f>F93</f>
        <v>80</v>
      </c>
      <c r="EL246" s="45">
        <f>F49</f>
        <v>36</v>
      </c>
      <c r="EM246" s="45">
        <f>F51</f>
        <v>38</v>
      </c>
      <c r="EN246" s="46">
        <f>F62</f>
        <v>49</v>
      </c>
      <c r="EO246" s="47">
        <f t="shared" si="245"/>
        <v>20049</v>
      </c>
      <c r="EP246" s="2"/>
      <c r="EQ246" s="48" t="s">
        <v>94</v>
      </c>
      <c r="ER246" s="49" t="s">
        <v>21</v>
      </c>
      <c r="ES246" s="49" t="s">
        <v>58</v>
      </c>
      <c r="ET246" s="49" t="s">
        <v>53</v>
      </c>
      <c r="EU246" s="49" t="s">
        <v>92</v>
      </c>
      <c r="EV246" s="49" t="s">
        <v>28</v>
      </c>
      <c r="EW246" s="49" t="s">
        <v>23</v>
      </c>
      <c r="EX246" s="49" t="s">
        <v>51</v>
      </c>
      <c r="EY246" s="50" t="s">
        <v>99</v>
      </c>
      <c r="EZ246" s="42"/>
      <c r="FA246" s="24"/>
      <c r="FC246" s="19"/>
      <c r="FD246" s="34"/>
      <c r="FE246" s="44">
        <f>F18</f>
        <v>5</v>
      </c>
      <c r="FF246" s="45">
        <f>F23</f>
        <v>10</v>
      </c>
      <c r="FG246" s="45">
        <f>F40</f>
        <v>27</v>
      </c>
      <c r="FH246" s="45">
        <f>F70</f>
        <v>57</v>
      </c>
      <c r="FI246" s="45">
        <f>F84</f>
        <v>71</v>
      </c>
      <c r="FJ246" s="45">
        <f>F89</f>
        <v>76</v>
      </c>
      <c r="FK246" s="45">
        <f>F47</f>
        <v>34</v>
      </c>
      <c r="FL246" s="45">
        <f>F55</f>
        <v>42</v>
      </c>
      <c r="FM246" s="46">
        <f>F60</f>
        <v>47</v>
      </c>
      <c r="FN246" s="47">
        <f t="shared" si="246"/>
        <v>20049</v>
      </c>
      <c r="FO246" s="2"/>
      <c r="FP246" s="48" t="s">
        <v>94</v>
      </c>
      <c r="FQ246" s="49" t="s">
        <v>95</v>
      </c>
      <c r="FR246" s="49" t="s">
        <v>96</v>
      </c>
      <c r="FS246" s="49" t="s">
        <v>34</v>
      </c>
      <c r="FT246" s="49" t="s">
        <v>32</v>
      </c>
      <c r="FU246" s="49" t="s">
        <v>33</v>
      </c>
      <c r="FV246" s="49" t="s">
        <v>15</v>
      </c>
      <c r="FW246" s="49" t="s">
        <v>14</v>
      </c>
      <c r="FX246" s="50" t="s">
        <v>16</v>
      </c>
      <c r="FY246" s="42"/>
      <c r="FZ246" s="24"/>
      <c r="GB246" s="19"/>
      <c r="GC246" s="34"/>
      <c r="GD246" s="44">
        <f>F18</f>
        <v>5</v>
      </c>
      <c r="GE246" s="45">
        <f>F31</f>
        <v>18</v>
      </c>
      <c r="GF246" s="45">
        <f>F32</f>
        <v>19</v>
      </c>
      <c r="GG246" s="45">
        <f>F74</f>
        <v>61</v>
      </c>
      <c r="GH246" s="45">
        <f>F78</f>
        <v>65</v>
      </c>
      <c r="GI246" s="45">
        <f>F91</f>
        <v>78</v>
      </c>
      <c r="GJ246" s="45">
        <f>F43</f>
        <v>30</v>
      </c>
      <c r="GK246" s="45">
        <f>F53</f>
        <v>40</v>
      </c>
      <c r="GL246" s="46">
        <f>F66</f>
        <v>53</v>
      </c>
      <c r="GM246" s="47">
        <f t="shared" si="247"/>
        <v>20049</v>
      </c>
      <c r="GN246" s="2"/>
      <c r="GO246" s="48" t="s">
        <v>94</v>
      </c>
      <c r="GP246" s="49" t="s">
        <v>79</v>
      </c>
      <c r="GQ246" s="49" t="s">
        <v>44</v>
      </c>
      <c r="GR246" s="49" t="s">
        <v>91</v>
      </c>
      <c r="GS246" s="49" t="s">
        <v>85</v>
      </c>
      <c r="GT246" s="49" t="s">
        <v>41</v>
      </c>
      <c r="GU246" s="49" t="s">
        <v>93</v>
      </c>
      <c r="GV246" s="49" t="s">
        <v>82</v>
      </c>
      <c r="GW246" s="50" t="s">
        <v>38</v>
      </c>
      <c r="GX246" s="42"/>
      <c r="GY246" s="24"/>
    </row>
    <row r="247" spans="9:207" x14ac:dyDescent="0.2">
      <c r="I247" s="19"/>
      <c r="J247" s="34"/>
      <c r="K247" s="44">
        <f>F68</f>
        <v>55</v>
      </c>
      <c r="L247" s="45">
        <f>F85</f>
        <v>72</v>
      </c>
      <c r="M247" s="45">
        <f>F90</f>
        <v>77</v>
      </c>
      <c r="N247" s="45">
        <f>F46</f>
        <v>33</v>
      </c>
      <c r="O247" s="45">
        <f>F51</f>
        <v>38</v>
      </c>
      <c r="P247" s="45">
        <f>F65</f>
        <v>52</v>
      </c>
      <c r="Q247" s="45">
        <f>F21</f>
        <v>8</v>
      </c>
      <c r="R247" s="45">
        <f>F26</f>
        <v>13</v>
      </c>
      <c r="S247" s="46">
        <f>F34</f>
        <v>21</v>
      </c>
      <c r="T247" s="47">
        <f t="shared" si="240"/>
        <v>20049</v>
      </c>
      <c r="U247" s="2"/>
      <c r="V247" s="48" t="s">
        <v>53</v>
      </c>
      <c r="W247" s="49" t="s">
        <v>54</v>
      </c>
      <c r="X247" s="49" t="s">
        <v>55</v>
      </c>
      <c r="Y247" s="49" t="s">
        <v>50</v>
      </c>
      <c r="Z247" s="49" t="s">
        <v>51</v>
      </c>
      <c r="AA247" s="49" t="s">
        <v>56</v>
      </c>
      <c r="AB247" s="49" t="s">
        <v>52</v>
      </c>
      <c r="AC247" s="49" t="s">
        <v>57</v>
      </c>
      <c r="AD247" s="50" t="s">
        <v>58</v>
      </c>
      <c r="AE247" s="42"/>
      <c r="AF247" s="24"/>
      <c r="AH247" s="19"/>
      <c r="AI247" s="34"/>
      <c r="AJ247" s="44">
        <f>F76</f>
        <v>63</v>
      </c>
      <c r="AK247" s="45">
        <f>F77</f>
        <v>64</v>
      </c>
      <c r="AL247" s="45">
        <f>F90</f>
        <v>77</v>
      </c>
      <c r="AM247" s="45">
        <f>F44</f>
        <v>31</v>
      </c>
      <c r="AN247" s="45">
        <f>F57</f>
        <v>44</v>
      </c>
      <c r="AO247" s="45">
        <f>F61</f>
        <v>48</v>
      </c>
      <c r="AP247" s="45">
        <f>F15</f>
        <v>2</v>
      </c>
      <c r="AQ247" s="45">
        <f>F28</f>
        <v>15</v>
      </c>
      <c r="AR247" s="46">
        <f>F38</f>
        <v>25</v>
      </c>
      <c r="AS247" s="47">
        <f t="shared" si="241"/>
        <v>20049</v>
      </c>
      <c r="AT247" s="2"/>
      <c r="AU247" s="48" t="s">
        <v>61</v>
      </c>
      <c r="AV247" s="49" t="s">
        <v>19</v>
      </c>
      <c r="AW247" s="49" t="s">
        <v>55</v>
      </c>
      <c r="AX247" s="217" t="s">
        <v>39</v>
      </c>
      <c r="AY247" s="49" t="s">
        <v>98</v>
      </c>
      <c r="AZ247" s="49" t="s">
        <v>83</v>
      </c>
      <c r="BA247" s="49" t="s">
        <v>20</v>
      </c>
      <c r="BB247" s="49" t="s">
        <v>31</v>
      </c>
      <c r="BC247" s="50" t="s">
        <v>71</v>
      </c>
      <c r="BD247" s="42"/>
      <c r="BE247" s="24"/>
      <c r="BG247" s="19"/>
      <c r="BH247" s="34"/>
      <c r="BI247" s="44">
        <f>F74</f>
        <v>61</v>
      </c>
      <c r="BJ247" s="45">
        <f>F79</f>
        <v>66</v>
      </c>
      <c r="BK247" s="45">
        <f>F90</f>
        <v>77</v>
      </c>
      <c r="BL247" s="45">
        <f>F42</f>
        <v>29</v>
      </c>
      <c r="BM247" s="45">
        <f>F53</f>
        <v>40</v>
      </c>
      <c r="BN247" s="45">
        <f>F67</f>
        <v>54</v>
      </c>
      <c r="BO247" s="45">
        <f>F19</f>
        <v>6</v>
      </c>
      <c r="BP247" s="45">
        <f>F30</f>
        <v>17</v>
      </c>
      <c r="BQ247" s="46">
        <f>F32</f>
        <v>19</v>
      </c>
      <c r="BR247" s="47">
        <f t="shared" si="242"/>
        <v>20049</v>
      </c>
      <c r="BS247" s="2"/>
      <c r="BT247" s="48" t="s">
        <v>91</v>
      </c>
      <c r="BU247" s="49" t="s">
        <v>27</v>
      </c>
      <c r="BV247" s="49" t="s">
        <v>55</v>
      </c>
      <c r="BW247" s="217" t="s">
        <v>67</v>
      </c>
      <c r="BX247" s="49" t="s">
        <v>82</v>
      </c>
      <c r="BY247" s="49" t="s">
        <v>30</v>
      </c>
      <c r="BZ247" s="49" t="s">
        <v>72</v>
      </c>
      <c r="CA247" s="49" t="s">
        <v>17</v>
      </c>
      <c r="CB247" s="50" t="s">
        <v>44</v>
      </c>
      <c r="CC247" s="42"/>
      <c r="CD247" s="24"/>
      <c r="CF247" s="19"/>
      <c r="CG247" s="34"/>
      <c r="CH247" s="44">
        <f>F70</f>
        <v>57</v>
      </c>
      <c r="CI247" s="45">
        <f>F83</f>
        <v>70</v>
      </c>
      <c r="CJ247" s="45">
        <f>F90</f>
        <v>77</v>
      </c>
      <c r="CK247" s="45">
        <f>F48</f>
        <v>35</v>
      </c>
      <c r="CL247" s="45">
        <f>F55</f>
        <v>42</v>
      </c>
      <c r="CM247" s="45">
        <f>F59</f>
        <v>46</v>
      </c>
      <c r="CN247" s="45">
        <f>F17</f>
        <v>4</v>
      </c>
      <c r="CO247" s="45">
        <f>F24</f>
        <v>11</v>
      </c>
      <c r="CP247" s="46">
        <f>F40</f>
        <v>27</v>
      </c>
      <c r="CQ247" s="47">
        <f t="shared" si="243"/>
        <v>20049</v>
      </c>
      <c r="CR247" s="2"/>
      <c r="CS247" s="48" t="s">
        <v>34</v>
      </c>
      <c r="CT247" s="49" t="s">
        <v>43</v>
      </c>
      <c r="CU247" s="49" t="s">
        <v>55</v>
      </c>
      <c r="CV247" s="49" t="s">
        <v>84</v>
      </c>
      <c r="CW247" s="49" t="s">
        <v>14</v>
      </c>
      <c r="CX247" s="49" t="s">
        <v>25</v>
      </c>
      <c r="CY247" s="49" t="s">
        <v>64</v>
      </c>
      <c r="CZ247" s="49" t="s">
        <v>73</v>
      </c>
      <c r="DA247" s="50" t="s">
        <v>96</v>
      </c>
      <c r="DB247" s="42"/>
      <c r="DC247" s="24"/>
      <c r="DE247" s="19"/>
      <c r="DF247" s="34"/>
      <c r="DG247" s="44">
        <f>F70</f>
        <v>57</v>
      </c>
      <c r="DH247" s="45">
        <f>F83</f>
        <v>70</v>
      </c>
      <c r="DI247" s="45">
        <f>F90</f>
        <v>77</v>
      </c>
      <c r="DJ247" s="45">
        <f>F44</f>
        <v>31</v>
      </c>
      <c r="DK247" s="45">
        <f>F51</f>
        <v>38</v>
      </c>
      <c r="DL247" s="45">
        <f>F67</f>
        <v>54</v>
      </c>
      <c r="DM247" s="45">
        <f>F21</f>
        <v>8</v>
      </c>
      <c r="DN247" s="45">
        <f>F28</f>
        <v>15</v>
      </c>
      <c r="DO247" s="46">
        <f>F32</f>
        <v>19</v>
      </c>
      <c r="DP247" s="47">
        <f t="shared" si="244"/>
        <v>20049</v>
      </c>
      <c r="DQ247" s="2"/>
      <c r="DR247" s="48" t="s">
        <v>34</v>
      </c>
      <c r="DS247" s="49" t="s">
        <v>43</v>
      </c>
      <c r="DT247" s="49" t="s">
        <v>55</v>
      </c>
      <c r="DU247" s="49" t="s">
        <v>39</v>
      </c>
      <c r="DV247" s="49" t="s">
        <v>51</v>
      </c>
      <c r="DW247" s="49" t="s">
        <v>30</v>
      </c>
      <c r="DX247" s="49" t="s">
        <v>52</v>
      </c>
      <c r="DY247" s="49" t="s">
        <v>31</v>
      </c>
      <c r="DZ247" s="50" t="s">
        <v>44</v>
      </c>
      <c r="EA247" s="42"/>
      <c r="EB247" s="24"/>
      <c r="ED247" s="19"/>
      <c r="EE247" s="34"/>
      <c r="EF247" s="44">
        <f>F74</f>
        <v>61</v>
      </c>
      <c r="EG247" s="45">
        <f>F79</f>
        <v>66</v>
      </c>
      <c r="EH247" s="45">
        <f>F90</f>
        <v>77</v>
      </c>
      <c r="EI247" s="45">
        <f>F46</f>
        <v>33</v>
      </c>
      <c r="EJ247" s="45">
        <f>F57</f>
        <v>44</v>
      </c>
      <c r="EK247" s="45">
        <f>F59</f>
        <v>46</v>
      </c>
      <c r="EL247" s="45">
        <f>F15</f>
        <v>2</v>
      </c>
      <c r="EM247" s="45">
        <f>F26</f>
        <v>13</v>
      </c>
      <c r="EN247" s="46">
        <f>F40</f>
        <v>27</v>
      </c>
      <c r="EO247" s="47">
        <f t="shared" si="245"/>
        <v>20049</v>
      </c>
      <c r="EP247" s="2"/>
      <c r="EQ247" s="48" t="s">
        <v>91</v>
      </c>
      <c r="ER247" s="49" t="s">
        <v>27</v>
      </c>
      <c r="ES247" s="49" t="s">
        <v>55</v>
      </c>
      <c r="ET247" s="49" t="s">
        <v>50</v>
      </c>
      <c r="EU247" s="49" t="s">
        <v>98</v>
      </c>
      <c r="EV247" s="49" t="s">
        <v>25</v>
      </c>
      <c r="EW247" s="49" t="s">
        <v>20</v>
      </c>
      <c r="EX247" s="49" t="s">
        <v>57</v>
      </c>
      <c r="EY247" s="50" t="s">
        <v>96</v>
      </c>
      <c r="EZ247" s="42"/>
      <c r="FA247" s="24"/>
      <c r="FC247" s="19"/>
      <c r="FD247" s="34"/>
      <c r="FE247" s="44">
        <f>F68</f>
        <v>55</v>
      </c>
      <c r="FF247" s="45">
        <f>F85</f>
        <v>72</v>
      </c>
      <c r="FG247" s="45">
        <f>F90</f>
        <v>77</v>
      </c>
      <c r="FH247" s="45">
        <f>F48</f>
        <v>35</v>
      </c>
      <c r="FI247" s="45">
        <f>F53</f>
        <v>40</v>
      </c>
      <c r="FJ247" s="45">
        <f>F61</f>
        <v>48</v>
      </c>
      <c r="FK247" s="45">
        <f>F19</f>
        <v>6</v>
      </c>
      <c r="FL247" s="45">
        <f>F24</f>
        <v>11</v>
      </c>
      <c r="FM247" s="46">
        <f>F38</f>
        <v>25</v>
      </c>
      <c r="FN247" s="47">
        <f t="shared" si="246"/>
        <v>20049</v>
      </c>
      <c r="FO247" s="2"/>
      <c r="FP247" s="48" t="s">
        <v>53</v>
      </c>
      <c r="FQ247" s="49" t="s">
        <v>54</v>
      </c>
      <c r="FR247" s="49" t="s">
        <v>55</v>
      </c>
      <c r="FS247" s="49" t="s">
        <v>84</v>
      </c>
      <c r="FT247" s="49" t="s">
        <v>82</v>
      </c>
      <c r="FU247" s="49" t="s">
        <v>83</v>
      </c>
      <c r="FV247" s="49" t="s">
        <v>72</v>
      </c>
      <c r="FW247" s="49" t="s">
        <v>73</v>
      </c>
      <c r="FX247" s="50" t="s">
        <v>71</v>
      </c>
      <c r="FY247" s="42"/>
      <c r="FZ247" s="24"/>
      <c r="GB247" s="19"/>
      <c r="GC247" s="34"/>
      <c r="GD247" s="44">
        <f>F76</f>
        <v>63</v>
      </c>
      <c r="GE247" s="45">
        <f>F77</f>
        <v>64</v>
      </c>
      <c r="GF247" s="45">
        <f>F90</f>
        <v>77</v>
      </c>
      <c r="GG247" s="45">
        <f>F42</f>
        <v>29</v>
      </c>
      <c r="GH247" s="45">
        <f>F55</f>
        <v>42</v>
      </c>
      <c r="GI247" s="45">
        <f>F65</f>
        <v>52</v>
      </c>
      <c r="GJ247" s="45">
        <f>F17</f>
        <v>4</v>
      </c>
      <c r="GK247" s="45">
        <f>F30</f>
        <v>17</v>
      </c>
      <c r="GL247" s="46">
        <f>F34</f>
        <v>21</v>
      </c>
      <c r="GM247" s="47">
        <f t="shared" si="247"/>
        <v>20049</v>
      </c>
      <c r="GN247" s="2"/>
      <c r="GO247" s="48" t="s">
        <v>61</v>
      </c>
      <c r="GP247" s="49" t="s">
        <v>19</v>
      </c>
      <c r="GQ247" s="49" t="s">
        <v>55</v>
      </c>
      <c r="GR247" s="49" t="s">
        <v>67</v>
      </c>
      <c r="GS247" s="49" t="s">
        <v>14</v>
      </c>
      <c r="GT247" s="49" t="s">
        <v>56</v>
      </c>
      <c r="GU247" s="49" t="s">
        <v>64</v>
      </c>
      <c r="GV247" s="49" t="s">
        <v>17</v>
      </c>
      <c r="GW247" s="50" t="s">
        <v>58</v>
      </c>
      <c r="GX247" s="42"/>
      <c r="GY247" s="24"/>
    </row>
    <row r="248" spans="9:207" x14ac:dyDescent="0.2">
      <c r="I248" s="19"/>
      <c r="J248" s="34"/>
      <c r="K248" s="44">
        <f>F38</f>
        <v>25</v>
      </c>
      <c r="L248" s="45">
        <f>F19</f>
        <v>6</v>
      </c>
      <c r="M248" s="45">
        <f>F24</f>
        <v>11</v>
      </c>
      <c r="N248" s="45">
        <f>F88</f>
        <v>75</v>
      </c>
      <c r="O248" s="45">
        <f>F75</f>
        <v>62</v>
      </c>
      <c r="P248" s="45">
        <f>F80</f>
        <v>67</v>
      </c>
      <c r="Q248" s="45">
        <f>F63</f>
        <v>50</v>
      </c>
      <c r="R248" s="45">
        <f>F41</f>
        <v>28</v>
      </c>
      <c r="S248" s="46">
        <f>F58</f>
        <v>45</v>
      </c>
      <c r="T248" s="47">
        <f t="shared" si="240"/>
        <v>20049</v>
      </c>
      <c r="U248" s="2"/>
      <c r="V248" s="48" t="s">
        <v>71</v>
      </c>
      <c r="W248" s="49" t="s">
        <v>72</v>
      </c>
      <c r="X248" s="49" t="s">
        <v>73</v>
      </c>
      <c r="Y248" s="49" t="s">
        <v>68</v>
      </c>
      <c r="Z248" s="49" t="s">
        <v>69</v>
      </c>
      <c r="AA248" s="49" t="s">
        <v>70</v>
      </c>
      <c r="AB248" s="49" t="s">
        <v>74</v>
      </c>
      <c r="AC248" s="49" t="s">
        <v>75</v>
      </c>
      <c r="AD248" s="50" t="s">
        <v>76</v>
      </c>
      <c r="AE248" s="42"/>
      <c r="AF248" s="24"/>
      <c r="AH248" s="19"/>
      <c r="AI248" s="34"/>
      <c r="AJ248" s="44">
        <f>F34</f>
        <v>21</v>
      </c>
      <c r="AK248" s="45">
        <f>F17</f>
        <v>4</v>
      </c>
      <c r="AL248" s="45">
        <f>F30</f>
        <v>17</v>
      </c>
      <c r="AM248" s="45">
        <f>F92</f>
        <v>79</v>
      </c>
      <c r="AN248" s="45">
        <f>F69</f>
        <v>56</v>
      </c>
      <c r="AO248" s="45">
        <f>F82</f>
        <v>69</v>
      </c>
      <c r="AP248" s="45">
        <f>F63</f>
        <v>50</v>
      </c>
      <c r="AQ248" s="45">
        <f>F49</f>
        <v>36</v>
      </c>
      <c r="AR248" s="46">
        <f>F50</f>
        <v>37</v>
      </c>
      <c r="AS248" s="47">
        <f t="shared" si="241"/>
        <v>20049</v>
      </c>
      <c r="AT248" s="2"/>
      <c r="AU248" s="48" t="s">
        <v>58</v>
      </c>
      <c r="AV248" s="49" t="s">
        <v>64</v>
      </c>
      <c r="AW248" s="49" t="s">
        <v>17</v>
      </c>
      <c r="AX248" s="49" t="s">
        <v>86</v>
      </c>
      <c r="AY248" s="217" t="s">
        <v>42</v>
      </c>
      <c r="AZ248" s="49" t="s">
        <v>92</v>
      </c>
      <c r="BA248" s="49" t="s">
        <v>74</v>
      </c>
      <c r="BB248" s="49" t="s">
        <v>23</v>
      </c>
      <c r="BC248" s="50" t="s">
        <v>29</v>
      </c>
      <c r="BD248" s="42"/>
      <c r="BE248" s="24"/>
      <c r="BG248" s="19"/>
      <c r="BH248" s="34"/>
      <c r="BI248" s="44">
        <f>F40</f>
        <v>27</v>
      </c>
      <c r="BJ248" s="45">
        <f>F15</f>
        <v>2</v>
      </c>
      <c r="BK248" s="45">
        <f>F26</f>
        <v>13</v>
      </c>
      <c r="BL248" s="45">
        <f>F86</f>
        <v>73</v>
      </c>
      <c r="BM248" s="45">
        <f>F73</f>
        <v>60</v>
      </c>
      <c r="BN248" s="45">
        <f>F84</f>
        <v>71</v>
      </c>
      <c r="BO248" s="45">
        <f>F63</f>
        <v>50</v>
      </c>
      <c r="BP248" s="45">
        <f>F47</f>
        <v>34</v>
      </c>
      <c r="BQ248" s="46">
        <f>F52</f>
        <v>39</v>
      </c>
      <c r="BR248" s="47">
        <f t="shared" si="242"/>
        <v>20049</v>
      </c>
      <c r="BS248" s="2"/>
      <c r="BT248" s="48" t="s">
        <v>96</v>
      </c>
      <c r="BU248" s="49" t="s">
        <v>20</v>
      </c>
      <c r="BV248" s="49" t="s">
        <v>57</v>
      </c>
      <c r="BW248" s="49" t="s">
        <v>60</v>
      </c>
      <c r="BX248" s="217" t="s">
        <v>87</v>
      </c>
      <c r="BY248" s="49" t="s">
        <v>32</v>
      </c>
      <c r="BZ248" s="49" t="s">
        <v>74</v>
      </c>
      <c r="CA248" s="49" t="s">
        <v>15</v>
      </c>
      <c r="CB248" s="50" t="s">
        <v>40</v>
      </c>
      <c r="CC248" s="42"/>
      <c r="CD248" s="24"/>
      <c r="CF248" s="19"/>
      <c r="CG248" s="34"/>
      <c r="CH248" s="44">
        <f>F32</f>
        <v>19</v>
      </c>
      <c r="CI248" s="45">
        <f>F21</f>
        <v>8</v>
      </c>
      <c r="CJ248" s="45">
        <f>F28</f>
        <v>15</v>
      </c>
      <c r="CK248" s="45">
        <f>F94</f>
        <v>81</v>
      </c>
      <c r="CL248" s="45">
        <f>F71</f>
        <v>58</v>
      </c>
      <c r="CM248" s="45">
        <f>F78</f>
        <v>65</v>
      </c>
      <c r="CN248" s="45">
        <f>F63</f>
        <v>50</v>
      </c>
      <c r="CO248" s="45">
        <f>F43</f>
        <v>30</v>
      </c>
      <c r="CP248" s="46">
        <f>F56</f>
        <v>43</v>
      </c>
      <c r="CQ248" s="47">
        <f t="shared" si="243"/>
        <v>20049</v>
      </c>
      <c r="CR248" s="2"/>
      <c r="CS248" s="48" t="s">
        <v>44</v>
      </c>
      <c r="CT248" s="49" t="s">
        <v>52</v>
      </c>
      <c r="CU248" s="49" t="s">
        <v>31</v>
      </c>
      <c r="CV248" s="49" t="s">
        <v>13</v>
      </c>
      <c r="CW248" s="49" t="s">
        <v>26</v>
      </c>
      <c r="CX248" s="49" t="s">
        <v>85</v>
      </c>
      <c r="CY248" s="49" t="s">
        <v>74</v>
      </c>
      <c r="CZ248" s="49" t="s">
        <v>93</v>
      </c>
      <c r="DA248" s="50" t="s">
        <v>65</v>
      </c>
      <c r="DB248" s="42"/>
      <c r="DC248" s="24"/>
      <c r="DE248" s="19"/>
      <c r="DF248" s="34"/>
      <c r="DG248" s="44">
        <f>F40</f>
        <v>27</v>
      </c>
      <c r="DH248" s="45">
        <f>F17</f>
        <v>4</v>
      </c>
      <c r="DI248" s="45">
        <f>F24</f>
        <v>11</v>
      </c>
      <c r="DJ248" s="45">
        <f>F86</f>
        <v>73</v>
      </c>
      <c r="DK248" s="45">
        <f>F75</f>
        <v>62</v>
      </c>
      <c r="DL248" s="45">
        <f>F82</f>
        <v>69</v>
      </c>
      <c r="DM248" s="45">
        <f>F63</f>
        <v>50</v>
      </c>
      <c r="DN248" s="45">
        <f>F43</f>
        <v>30</v>
      </c>
      <c r="DO248" s="46">
        <f>F56</f>
        <v>43</v>
      </c>
      <c r="DP248" s="47">
        <f t="shared" si="244"/>
        <v>20049</v>
      </c>
      <c r="DQ248" s="2"/>
      <c r="DR248" s="48" t="s">
        <v>96</v>
      </c>
      <c r="DS248" s="49" t="s">
        <v>64</v>
      </c>
      <c r="DT248" s="49" t="s">
        <v>73</v>
      </c>
      <c r="DU248" s="49" t="s">
        <v>60</v>
      </c>
      <c r="DV248" s="49" t="s">
        <v>69</v>
      </c>
      <c r="DW248" s="49" t="s">
        <v>92</v>
      </c>
      <c r="DX248" s="49" t="s">
        <v>74</v>
      </c>
      <c r="DY248" s="49" t="s">
        <v>93</v>
      </c>
      <c r="DZ248" s="50" t="s">
        <v>65</v>
      </c>
      <c r="EA248" s="42"/>
      <c r="EB248" s="24"/>
      <c r="ED248" s="19"/>
      <c r="EE248" s="34"/>
      <c r="EF248" s="44">
        <f>F32</f>
        <v>19</v>
      </c>
      <c r="EG248" s="45">
        <f>F19</f>
        <v>6</v>
      </c>
      <c r="EH248" s="45">
        <f>F30</f>
        <v>17</v>
      </c>
      <c r="EI248" s="45">
        <f>F94</f>
        <v>81</v>
      </c>
      <c r="EJ248" s="45">
        <f>F69</f>
        <v>56</v>
      </c>
      <c r="EK248" s="45">
        <f>F80</f>
        <v>67</v>
      </c>
      <c r="EL248" s="45">
        <f>F63</f>
        <v>50</v>
      </c>
      <c r="EM248" s="45">
        <f>F47</f>
        <v>34</v>
      </c>
      <c r="EN248" s="46">
        <f>F52</f>
        <v>39</v>
      </c>
      <c r="EO248" s="47">
        <f t="shared" si="245"/>
        <v>20049</v>
      </c>
      <c r="EP248" s="2"/>
      <c r="EQ248" s="48" t="s">
        <v>44</v>
      </c>
      <c r="ER248" s="49" t="s">
        <v>72</v>
      </c>
      <c r="ES248" s="49" t="s">
        <v>17</v>
      </c>
      <c r="ET248" s="49" t="s">
        <v>13</v>
      </c>
      <c r="EU248" s="49" t="s">
        <v>42</v>
      </c>
      <c r="EV248" s="49" t="s">
        <v>70</v>
      </c>
      <c r="EW248" s="49" t="s">
        <v>74</v>
      </c>
      <c r="EX248" s="49" t="s">
        <v>15</v>
      </c>
      <c r="EY248" s="50" t="s">
        <v>40</v>
      </c>
      <c r="EZ248" s="42"/>
      <c r="FA248" s="24"/>
      <c r="FC248" s="19"/>
      <c r="FD248" s="34"/>
      <c r="FE248" s="44">
        <f>F34</f>
        <v>21</v>
      </c>
      <c r="FF248" s="45">
        <f>F21</f>
        <v>8</v>
      </c>
      <c r="FG248" s="45">
        <f>F26</f>
        <v>13</v>
      </c>
      <c r="FH248" s="45">
        <f>F92</f>
        <v>79</v>
      </c>
      <c r="FI248" s="45">
        <f>F73</f>
        <v>60</v>
      </c>
      <c r="FJ248" s="45">
        <f>F78</f>
        <v>65</v>
      </c>
      <c r="FK248" s="45">
        <f>F63</f>
        <v>50</v>
      </c>
      <c r="FL248" s="45">
        <f>F41</f>
        <v>28</v>
      </c>
      <c r="FM248" s="46">
        <f>F58</f>
        <v>45</v>
      </c>
      <c r="FN248" s="47">
        <f t="shared" si="246"/>
        <v>20049</v>
      </c>
      <c r="FO248" s="2"/>
      <c r="FP248" s="48" t="s">
        <v>58</v>
      </c>
      <c r="FQ248" s="49" t="s">
        <v>52</v>
      </c>
      <c r="FR248" s="49" t="s">
        <v>57</v>
      </c>
      <c r="FS248" s="49" t="s">
        <v>86</v>
      </c>
      <c r="FT248" s="49" t="s">
        <v>87</v>
      </c>
      <c r="FU248" s="49" t="s">
        <v>85</v>
      </c>
      <c r="FV248" s="49" t="s">
        <v>74</v>
      </c>
      <c r="FW248" s="49" t="s">
        <v>75</v>
      </c>
      <c r="FX248" s="50" t="s">
        <v>76</v>
      </c>
      <c r="FY248" s="42"/>
      <c r="FZ248" s="24"/>
      <c r="GB248" s="19"/>
      <c r="GC248" s="34"/>
      <c r="GD248" s="44">
        <f>F38</f>
        <v>25</v>
      </c>
      <c r="GE248" s="45">
        <f>F15</f>
        <v>2</v>
      </c>
      <c r="GF248" s="45">
        <f>F28</f>
        <v>15</v>
      </c>
      <c r="GG248" s="45">
        <f>F88</f>
        <v>75</v>
      </c>
      <c r="GH248" s="45">
        <f>F71</f>
        <v>58</v>
      </c>
      <c r="GI248" s="45">
        <f>F84</f>
        <v>71</v>
      </c>
      <c r="GJ248" s="45">
        <f>F63</f>
        <v>50</v>
      </c>
      <c r="GK248" s="45">
        <f>F49</f>
        <v>36</v>
      </c>
      <c r="GL248" s="46">
        <f>F50</f>
        <v>37</v>
      </c>
      <c r="GM248" s="47">
        <f t="shared" si="247"/>
        <v>20049</v>
      </c>
      <c r="GN248" s="2"/>
      <c r="GO248" s="48" t="s">
        <v>71</v>
      </c>
      <c r="GP248" s="49" t="s">
        <v>20</v>
      </c>
      <c r="GQ248" s="49" t="s">
        <v>31</v>
      </c>
      <c r="GR248" s="49" t="s">
        <v>68</v>
      </c>
      <c r="GS248" s="49" t="s">
        <v>26</v>
      </c>
      <c r="GT248" s="49" t="s">
        <v>32</v>
      </c>
      <c r="GU248" s="49" t="s">
        <v>74</v>
      </c>
      <c r="GV248" s="49" t="s">
        <v>23</v>
      </c>
      <c r="GW248" s="50" t="s">
        <v>29</v>
      </c>
      <c r="GX248" s="42"/>
      <c r="GY248" s="24"/>
    </row>
    <row r="249" spans="9:207" x14ac:dyDescent="0.2">
      <c r="I249" s="19"/>
      <c r="J249" s="34"/>
      <c r="K249" s="44">
        <f>F53</f>
        <v>40</v>
      </c>
      <c r="L249" s="45">
        <f>F61</f>
        <v>48</v>
      </c>
      <c r="M249" s="45">
        <f>F48</f>
        <v>35</v>
      </c>
      <c r="N249" s="45">
        <f>F31</f>
        <v>18</v>
      </c>
      <c r="O249" s="45">
        <f>F35</f>
        <v>22</v>
      </c>
      <c r="P249" s="45">
        <f>F14</f>
        <v>1</v>
      </c>
      <c r="Q249" s="45">
        <f>F78</f>
        <v>65</v>
      </c>
      <c r="R249" s="45">
        <f>F92</f>
        <v>79</v>
      </c>
      <c r="S249" s="46">
        <f>F73</f>
        <v>60</v>
      </c>
      <c r="T249" s="47">
        <f t="shared" si="240"/>
        <v>20004</v>
      </c>
      <c r="U249" s="2"/>
      <c r="V249" s="48" t="s">
        <v>82</v>
      </c>
      <c r="W249" s="49" t="s">
        <v>83</v>
      </c>
      <c r="X249" s="49" t="s">
        <v>84</v>
      </c>
      <c r="Y249" s="49" t="s">
        <v>79</v>
      </c>
      <c r="Z249" s="49" t="s">
        <v>80</v>
      </c>
      <c r="AA249" s="49" t="s">
        <v>81</v>
      </c>
      <c r="AB249" s="49" t="s">
        <v>85</v>
      </c>
      <c r="AC249" s="49" t="s">
        <v>86</v>
      </c>
      <c r="AD249" s="50" t="s">
        <v>87</v>
      </c>
      <c r="AE249" s="42"/>
      <c r="AF249" s="24"/>
      <c r="AH249" s="19"/>
      <c r="AI249" s="34"/>
      <c r="AJ249" s="44">
        <f>F55</f>
        <v>42</v>
      </c>
      <c r="AK249" s="45">
        <f>F65</f>
        <v>52</v>
      </c>
      <c r="AL249" s="45">
        <f>F42</f>
        <v>29</v>
      </c>
      <c r="AM249" s="45">
        <f>F23</f>
        <v>10</v>
      </c>
      <c r="AN249" s="45">
        <f>F36</f>
        <v>23</v>
      </c>
      <c r="AO249" s="45">
        <f>F22</f>
        <v>9</v>
      </c>
      <c r="AP249" s="45">
        <f>F84</f>
        <v>71</v>
      </c>
      <c r="AQ249" s="45">
        <f>F88</f>
        <v>75</v>
      </c>
      <c r="AR249" s="46">
        <f>F71</f>
        <v>58</v>
      </c>
      <c r="AS249" s="47">
        <f t="shared" si="241"/>
        <v>20049</v>
      </c>
      <c r="AT249" s="2"/>
      <c r="AU249" s="48" t="s">
        <v>14</v>
      </c>
      <c r="AV249" s="49" t="s">
        <v>56</v>
      </c>
      <c r="AW249" s="49" t="s">
        <v>67</v>
      </c>
      <c r="AX249" s="49" t="s">
        <v>95</v>
      </c>
      <c r="AY249" s="49" t="s">
        <v>80</v>
      </c>
      <c r="AZ249" s="217" t="s">
        <v>45</v>
      </c>
      <c r="BA249" s="49" t="s">
        <v>32</v>
      </c>
      <c r="BB249" s="49" t="s">
        <v>68</v>
      </c>
      <c r="BC249" s="50" t="s">
        <v>26</v>
      </c>
      <c r="BD249" s="42"/>
      <c r="BE249" s="24"/>
      <c r="BG249" s="19"/>
      <c r="BH249" s="34"/>
      <c r="BI249" s="44">
        <f>F57</f>
        <v>44</v>
      </c>
      <c r="BJ249" s="45">
        <f>F59</f>
        <v>46</v>
      </c>
      <c r="BK249" s="45">
        <f>F46</f>
        <v>33</v>
      </c>
      <c r="BL249" s="45">
        <f>F25</f>
        <v>12</v>
      </c>
      <c r="BM249" s="45">
        <f>F36</f>
        <v>23</v>
      </c>
      <c r="BN249" s="45">
        <f>F20</f>
        <v>7</v>
      </c>
      <c r="BO249" s="45">
        <f>F80</f>
        <v>67</v>
      </c>
      <c r="BP249" s="45">
        <f>F94</f>
        <v>81</v>
      </c>
      <c r="BQ249" s="46">
        <f>F69</f>
        <v>56</v>
      </c>
      <c r="BR249" s="47">
        <f t="shared" si="242"/>
        <v>20049</v>
      </c>
      <c r="BS249" s="2"/>
      <c r="BT249" s="48" t="s">
        <v>98</v>
      </c>
      <c r="BU249" s="49" t="s">
        <v>25</v>
      </c>
      <c r="BV249" s="49" t="s">
        <v>50</v>
      </c>
      <c r="BW249" s="49" t="s">
        <v>62</v>
      </c>
      <c r="BX249" s="49" t="s">
        <v>80</v>
      </c>
      <c r="BY249" s="217" t="s">
        <v>37</v>
      </c>
      <c r="BZ249" s="49" t="s">
        <v>70</v>
      </c>
      <c r="CA249" s="49" t="s">
        <v>13</v>
      </c>
      <c r="CB249" s="50" t="s">
        <v>42</v>
      </c>
      <c r="CC249" s="42"/>
      <c r="CD249" s="24"/>
      <c r="CF249" s="19"/>
      <c r="CG249" s="34"/>
      <c r="CH249" s="44">
        <f>F51</f>
        <v>38</v>
      </c>
      <c r="CI249" s="45">
        <f>F67</f>
        <v>54</v>
      </c>
      <c r="CJ249" s="45">
        <f>F44</f>
        <v>31</v>
      </c>
      <c r="CK249" s="45">
        <f>F29</f>
        <v>16</v>
      </c>
      <c r="CL249" s="45">
        <f>F36</f>
        <v>23</v>
      </c>
      <c r="CM249" s="45">
        <f>F16</f>
        <v>3</v>
      </c>
      <c r="CN249" s="45">
        <f>F82</f>
        <v>69</v>
      </c>
      <c r="CO249" s="45">
        <f>F86</f>
        <v>73</v>
      </c>
      <c r="CP249" s="46">
        <f>F75</f>
        <v>62</v>
      </c>
      <c r="CQ249" s="47">
        <f t="shared" si="243"/>
        <v>20049</v>
      </c>
      <c r="CR249" s="2"/>
      <c r="CS249" s="48" t="s">
        <v>51</v>
      </c>
      <c r="CT249" s="49" t="s">
        <v>30</v>
      </c>
      <c r="CU249" s="49" t="s">
        <v>39</v>
      </c>
      <c r="CV249" s="49" t="s">
        <v>21</v>
      </c>
      <c r="CW249" s="49" t="s">
        <v>80</v>
      </c>
      <c r="CX249" s="49" t="s">
        <v>12</v>
      </c>
      <c r="CY249" s="49" t="s">
        <v>92</v>
      </c>
      <c r="CZ249" s="49" t="s">
        <v>60</v>
      </c>
      <c r="DA249" s="50" t="s">
        <v>69</v>
      </c>
      <c r="DB249" s="42"/>
      <c r="DC249" s="24"/>
      <c r="DE249" s="19"/>
      <c r="DF249" s="34"/>
      <c r="DG249" s="44">
        <f>F55</f>
        <v>42</v>
      </c>
      <c r="DH249" s="45">
        <f>F59</f>
        <v>46</v>
      </c>
      <c r="DI249" s="45">
        <f>F48</f>
        <v>35</v>
      </c>
      <c r="DJ249" s="45">
        <f>F29</f>
        <v>16</v>
      </c>
      <c r="DK249" s="45">
        <f>F36</f>
        <v>23</v>
      </c>
      <c r="DL249" s="45">
        <f>F16</f>
        <v>3</v>
      </c>
      <c r="DM249" s="45">
        <f>F78</f>
        <v>65</v>
      </c>
      <c r="DN249" s="45">
        <f>F94</f>
        <v>81</v>
      </c>
      <c r="DO249" s="46">
        <f>F71</f>
        <v>58</v>
      </c>
      <c r="DP249" s="47">
        <f t="shared" si="244"/>
        <v>20049</v>
      </c>
      <c r="DQ249" s="2"/>
      <c r="DR249" s="48" t="s">
        <v>14</v>
      </c>
      <c r="DS249" s="49" t="s">
        <v>25</v>
      </c>
      <c r="DT249" s="49" t="s">
        <v>84</v>
      </c>
      <c r="DU249" s="49" t="s">
        <v>21</v>
      </c>
      <c r="DV249" s="49" t="s">
        <v>80</v>
      </c>
      <c r="DW249" s="49" t="s">
        <v>12</v>
      </c>
      <c r="DX249" s="49" t="s">
        <v>85</v>
      </c>
      <c r="DY249" s="49" t="s">
        <v>13</v>
      </c>
      <c r="DZ249" s="50" t="s">
        <v>26</v>
      </c>
      <c r="EA249" s="42"/>
      <c r="EB249" s="24"/>
      <c r="ED249" s="19"/>
      <c r="EE249" s="34"/>
      <c r="EF249" s="44">
        <f>F53</f>
        <v>40</v>
      </c>
      <c r="EG249" s="45">
        <f>F67</f>
        <v>54</v>
      </c>
      <c r="EH249" s="45">
        <f>F42</f>
        <v>29</v>
      </c>
      <c r="EI249" s="45">
        <f>F25</f>
        <v>12</v>
      </c>
      <c r="EJ249" s="45">
        <f>F36</f>
        <v>23</v>
      </c>
      <c r="EK249" s="45">
        <f>F20</f>
        <v>7</v>
      </c>
      <c r="EL249" s="45">
        <f>F84</f>
        <v>71</v>
      </c>
      <c r="EM249" s="45">
        <f>F86</f>
        <v>73</v>
      </c>
      <c r="EN249" s="46">
        <f>F73</f>
        <v>60</v>
      </c>
      <c r="EO249" s="47">
        <f t="shared" si="245"/>
        <v>20049</v>
      </c>
      <c r="EP249" s="2"/>
      <c r="EQ249" s="48" t="s">
        <v>82</v>
      </c>
      <c r="ER249" s="49" t="s">
        <v>30</v>
      </c>
      <c r="ES249" s="49" t="s">
        <v>67</v>
      </c>
      <c r="ET249" s="49" t="s">
        <v>62</v>
      </c>
      <c r="EU249" s="49" t="s">
        <v>80</v>
      </c>
      <c r="EV249" s="49" t="s">
        <v>37</v>
      </c>
      <c r="EW249" s="49" t="s">
        <v>32</v>
      </c>
      <c r="EX249" s="49" t="s">
        <v>60</v>
      </c>
      <c r="EY249" s="50" t="s">
        <v>87</v>
      </c>
      <c r="EZ249" s="42"/>
      <c r="FA249" s="24"/>
      <c r="FC249" s="19"/>
      <c r="FD249" s="34"/>
      <c r="FE249" s="44">
        <f>F51</f>
        <v>38</v>
      </c>
      <c r="FF249" s="45">
        <f>F65</f>
        <v>52</v>
      </c>
      <c r="FG249" s="45">
        <f>F46</f>
        <v>33</v>
      </c>
      <c r="FH249" s="45">
        <f>F31</f>
        <v>18</v>
      </c>
      <c r="FI249" s="45">
        <f>F36</f>
        <v>23</v>
      </c>
      <c r="FJ249" s="45">
        <f>F14</f>
        <v>1</v>
      </c>
      <c r="FK249" s="45">
        <f>F80</f>
        <v>67</v>
      </c>
      <c r="FL249" s="45">
        <f>F88</f>
        <v>75</v>
      </c>
      <c r="FM249" s="46">
        <f>F75</f>
        <v>62</v>
      </c>
      <c r="FN249" s="47">
        <f t="shared" si="246"/>
        <v>20049</v>
      </c>
      <c r="FO249" s="2"/>
      <c r="FP249" s="48" t="s">
        <v>51</v>
      </c>
      <c r="FQ249" s="49" t="s">
        <v>56</v>
      </c>
      <c r="FR249" s="49" t="s">
        <v>50</v>
      </c>
      <c r="FS249" s="49" t="s">
        <v>79</v>
      </c>
      <c r="FT249" s="49" t="s">
        <v>80</v>
      </c>
      <c r="FU249" s="49" t="s">
        <v>81</v>
      </c>
      <c r="FV249" s="49" t="s">
        <v>70</v>
      </c>
      <c r="FW249" s="49" t="s">
        <v>68</v>
      </c>
      <c r="FX249" s="50" t="s">
        <v>69</v>
      </c>
      <c r="FY249" s="42"/>
      <c r="FZ249" s="24"/>
      <c r="GB249" s="19"/>
      <c r="GC249" s="34"/>
      <c r="GD249" s="44">
        <f>F57</f>
        <v>44</v>
      </c>
      <c r="GE249" s="45">
        <f>F61</f>
        <v>48</v>
      </c>
      <c r="GF249" s="45">
        <f>F44</f>
        <v>31</v>
      </c>
      <c r="GG249" s="45">
        <f>F23</f>
        <v>10</v>
      </c>
      <c r="GH249" s="45">
        <f>F36</f>
        <v>23</v>
      </c>
      <c r="GI249" s="45">
        <f>F22</f>
        <v>9</v>
      </c>
      <c r="GJ249" s="45">
        <f>F82</f>
        <v>69</v>
      </c>
      <c r="GK249" s="45">
        <f>F92</f>
        <v>79</v>
      </c>
      <c r="GL249" s="46">
        <f>F69</f>
        <v>56</v>
      </c>
      <c r="GM249" s="47">
        <f t="shared" si="247"/>
        <v>20049</v>
      </c>
      <c r="GN249" s="2"/>
      <c r="GO249" s="48" t="s">
        <v>98</v>
      </c>
      <c r="GP249" s="49" t="s">
        <v>83</v>
      </c>
      <c r="GQ249" s="49" t="s">
        <v>39</v>
      </c>
      <c r="GR249" s="49" t="s">
        <v>95</v>
      </c>
      <c r="GS249" s="49" t="s">
        <v>80</v>
      </c>
      <c r="GT249" s="49" t="s">
        <v>45</v>
      </c>
      <c r="GU249" s="49" t="s">
        <v>92</v>
      </c>
      <c r="GV249" s="49" t="s">
        <v>86</v>
      </c>
      <c r="GW249" s="50" t="s">
        <v>42</v>
      </c>
      <c r="GX249" s="42"/>
      <c r="GY249" s="24"/>
    </row>
    <row r="250" spans="9:207" x14ac:dyDescent="0.2">
      <c r="I250" s="19"/>
      <c r="J250" s="34"/>
      <c r="K250" s="44">
        <f>F25</f>
        <v>12</v>
      </c>
      <c r="L250" s="45">
        <f>F39</f>
        <v>26</v>
      </c>
      <c r="M250" s="45">
        <f>F17</f>
        <v>4</v>
      </c>
      <c r="N250" s="45">
        <f>F81</f>
        <v>68</v>
      </c>
      <c r="O250" s="45">
        <f>F86</f>
        <v>73</v>
      </c>
      <c r="P250" s="45">
        <f>F76</f>
        <v>63</v>
      </c>
      <c r="Q250" s="45">
        <f>F56</f>
        <v>43</v>
      </c>
      <c r="R250" s="45">
        <f>F64</f>
        <v>51</v>
      </c>
      <c r="S250" s="46">
        <f>F42</f>
        <v>29</v>
      </c>
      <c r="T250" s="47">
        <f t="shared" si="240"/>
        <v>20049</v>
      </c>
      <c r="U250" s="2"/>
      <c r="V250" s="48" t="s">
        <v>62</v>
      </c>
      <c r="W250" s="49" t="s">
        <v>63</v>
      </c>
      <c r="X250" s="49" t="s">
        <v>64</v>
      </c>
      <c r="Y250" s="49" t="s">
        <v>59</v>
      </c>
      <c r="Z250" s="49" t="s">
        <v>60</v>
      </c>
      <c r="AA250" s="49" t="s">
        <v>61</v>
      </c>
      <c r="AB250" s="49" t="s">
        <v>65</v>
      </c>
      <c r="AC250" s="49" t="s">
        <v>66</v>
      </c>
      <c r="AD250" s="50" t="s">
        <v>67</v>
      </c>
      <c r="AE250" s="42"/>
      <c r="AF250" s="24"/>
      <c r="AH250" s="19"/>
      <c r="AI250" s="34"/>
      <c r="AJ250" s="44">
        <f>F29</f>
        <v>16</v>
      </c>
      <c r="AK250" s="45">
        <f>F33</f>
        <v>20</v>
      </c>
      <c r="AL250" s="45">
        <f>F19</f>
        <v>6</v>
      </c>
      <c r="AM250" s="45">
        <f>F81</f>
        <v>68</v>
      </c>
      <c r="AN250" s="45">
        <f>F94</f>
        <v>81</v>
      </c>
      <c r="AO250" s="45">
        <f>F68</f>
        <v>55</v>
      </c>
      <c r="AP250" s="45">
        <f>F52</f>
        <v>39</v>
      </c>
      <c r="AQ250" s="45">
        <f>F62</f>
        <v>49</v>
      </c>
      <c r="AR250" s="46">
        <f>F48</f>
        <v>35</v>
      </c>
      <c r="AS250" s="47">
        <f t="shared" si="241"/>
        <v>20049</v>
      </c>
      <c r="AT250" s="2"/>
      <c r="AU250" s="48" t="s">
        <v>21</v>
      </c>
      <c r="AV250" s="49" t="s">
        <v>36</v>
      </c>
      <c r="AW250" s="49" t="s">
        <v>72</v>
      </c>
      <c r="AX250" s="49" t="s">
        <v>59</v>
      </c>
      <c r="AY250" s="49" t="s">
        <v>13</v>
      </c>
      <c r="AZ250" s="49" t="s">
        <v>53</v>
      </c>
      <c r="BA250" s="217" t="s">
        <v>40</v>
      </c>
      <c r="BB250" s="49" t="s">
        <v>99</v>
      </c>
      <c r="BC250" s="50" t="s">
        <v>84</v>
      </c>
      <c r="BD250" s="42"/>
      <c r="BE250" s="24"/>
      <c r="BG250" s="19"/>
      <c r="BH250" s="34"/>
      <c r="BI250" s="44">
        <f>F23</f>
        <v>10</v>
      </c>
      <c r="BJ250" s="45">
        <f>F37</f>
        <v>24</v>
      </c>
      <c r="BK250" s="45">
        <f>F21</f>
        <v>8</v>
      </c>
      <c r="BL250" s="45">
        <f>F81</f>
        <v>68</v>
      </c>
      <c r="BM250" s="45">
        <f>F92</f>
        <v>79</v>
      </c>
      <c r="BN250" s="45">
        <f>F70</f>
        <v>57</v>
      </c>
      <c r="BO250" s="45">
        <f>F58</f>
        <v>45</v>
      </c>
      <c r="BP250" s="45">
        <f>F60</f>
        <v>47</v>
      </c>
      <c r="BQ250" s="46">
        <f>F44</f>
        <v>31</v>
      </c>
      <c r="BR250" s="47">
        <f t="shared" si="242"/>
        <v>20049</v>
      </c>
      <c r="BS250" s="2"/>
      <c r="BT250" s="48" t="s">
        <v>95</v>
      </c>
      <c r="BU250" s="49" t="s">
        <v>22</v>
      </c>
      <c r="BV250" s="49" t="s">
        <v>52</v>
      </c>
      <c r="BW250" s="49" t="s">
        <v>59</v>
      </c>
      <c r="BX250" s="49" t="s">
        <v>86</v>
      </c>
      <c r="BY250" s="49" t="s">
        <v>34</v>
      </c>
      <c r="BZ250" s="217" t="s">
        <v>76</v>
      </c>
      <c r="CA250" s="49" t="s">
        <v>16</v>
      </c>
      <c r="CB250" s="50" t="s">
        <v>39</v>
      </c>
      <c r="CC250" s="42"/>
      <c r="CD250" s="24"/>
      <c r="CF250" s="19"/>
      <c r="CG250" s="34"/>
      <c r="CH250" s="44">
        <f>F31</f>
        <v>18</v>
      </c>
      <c r="CI250" s="45">
        <f>F35</f>
        <v>22</v>
      </c>
      <c r="CJ250" s="45">
        <f>F15</f>
        <v>2</v>
      </c>
      <c r="CK250" s="45">
        <f>F81</f>
        <v>68</v>
      </c>
      <c r="CL250" s="45">
        <f>F88</f>
        <v>75</v>
      </c>
      <c r="CM250" s="45">
        <f>F74</f>
        <v>61</v>
      </c>
      <c r="CN250" s="45">
        <f>F50</f>
        <v>37</v>
      </c>
      <c r="CO250" s="45">
        <f>F66</f>
        <v>53</v>
      </c>
      <c r="CP250" s="46">
        <f>F46</f>
        <v>33</v>
      </c>
      <c r="CQ250" s="47">
        <f t="shared" si="243"/>
        <v>20049</v>
      </c>
      <c r="CR250" s="2"/>
      <c r="CS250" s="48" t="s">
        <v>79</v>
      </c>
      <c r="CT250" s="49" t="s">
        <v>11</v>
      </c>
      <c r="CU250" s="49" t="s">
        <v>20</v>
      </c>
      <c r="CV250" s="49" t="s">
        <v>59</v>
      </c>
      <c r="CW250" s="49" t="s">
        <v>68</v>
      </c>
      <c r="CX250" s="49" t="s">
        <v>91</v>
      </c>
      <c r="CY250" s="49" t="s">
        <v>29</v>
      </c>
      <c r="CZ250" s="49" t="s">
        <v>38</v>
      </c>
      <c r="DA250" s="50" t="s">
        <v>50</v>
      </c>
      <c r="DB250" s="42"/>
      <c r="DC250" s="24"/>
      <c r="DE250" s="19"/>
      <c r="DF250" s="34"/>
      <c r="DG250" s="44">
        <f>F23</f>
        <v>10</v>
      </c>
      <c r="DH250" s="45">
        <f>F39</f>
        <v>26</v>
      </c>
      <c r="DI250" s="45">
        <f>F19</f>
        <v>6</v>
      </c>
      <c r="DJ250" s="45">
        <f>F81</f>
        <v>68</v>
      </c>
      <c r="DK250" s="45">
        <f>F88</f>
        <v>75</v>
      </c>
      <c r="DL250" s="45">
        <f>F74</f>
        <v>61</v>
      </c>
      <c r="DM250" s="45">
        <f>F58</f>
        <v>45</v>
      </c>
      <c r="DN250" s="45">
        <f>F62</f>
        <v>49</v>
      </c>
      <c r="DO250" s="46">
        <f>F42</f>
        <v>29</v>
      </c>
      <c r="DP250" s="47">
        <f t="shared" si="244"/>
        <v>20049</v>
      </c>
      <c r="DQ250" s="2"/>
      <c r="DR250" s="48" t="s">
        <v>95</v>
      </c>
      <c r="DS250" s="49" t="s">
        <v>63</v>
      </c>
      <c r="DT250" s="49" t="s">
        <v>72</v>
      </c>
      <c r="DU250" s="49" t="s">
        <v>59</v>
      </c>
      <c r="DV250" s="49" t="s">
        <v>68</v>
      </c>
      <c r="DW250" s="49" t="s">
        <v>91</v>
      </c>
      <c r="DX250" s="49" t="s">
        <v>76</v>
      </c>
      <c r="DY250" s="49" t="s">
        <v>99</v>
      </c>
      <c r="DZ250" s="50" t="s">
        <v>67</v>
      </c>
      <c r="EA250" s="42"/>
      <c r="EB250" s="24"/>
      <c r="ED250" s="19"/>
      <c r="EE250" s="34"/>
      <c r="EF250" s="44">
        <f>F31</f>
        <v>18</v>
      </c>
      <c r="EG250" s="45">
        <f>F33</f>
        <v>20</v>
      </c>
      <c r="EH250" s="45">
        <f>F17</f>
        <v>4</v>
      </c>
      <c r="EI250" s="45">
        <f>F81</f>
        <v>68</v>
      </c>
      <c r="EJ250" s="45">
        <f>F92</f>
        <v>79</v>
      </c>
      <c r="EK250" s="45">
        <f>F70</f>
        <v>57</v>
      </c>
      <c r="EL250" s="45">
        <f>F50</f>
        <v>37</v>
      </c>
      <c r="EM250" s="45">
        <f>F64</f>
        <v>51</v>
      </c>
      <c r="EN250" s="46">
        <f>F48</f>
        <v>35</v>
      </c>
      <c r="EO250" s="47">
        <f t="shared" si="245"/>
        <v>20049</v>
      </c>
      <c r="EP250" s="2"/>
      <c r="EQ250" s="48" t="s">
        <v>79</v>
      </c>
      <c r="ER250" s="49" t="s">
        <v>36</v>
      </c>
      <c r="ES250" s="49" t="s">
        <v>64</v>
      </c>
      <c r="ET250" s="49" t="s">
        <v>59</v>
      </c>
      <c r="EU250" s="49" t="s">
        <v>86</v>
      </c>
      <c r="EV250" s="49" t="s">
        <v>34</v>
      </c>
      <c r="EW250" s="49" t="s">
        <v>29</v>
      </c>
      <c r="EX250" s="49" t="s">
        <v>66</v>
      </c>
      <c r="EY250" s="50" t="s">
        <v>84</v>
      </c>
      <c r="EZ250" s="42"/>
      <c r="FA250" s="24"/>
      <c r="FC250" s="19"/>
      <c r="FD250" s="34"/>
      <c r="FE250" s="44">
        <f>F29</f>
        <v>16</v>
      </c>
      <c r="FF250" s="45">
        <f>F37</f>
        <v>24</v>
      </c>
      <c r="FG250" s="45">
        <f>F15</f>
        <v>2</v>
      </c>
      <c r="FH250" s="45">
        <f>F81</f>
        <v>68</v>
      </c>
      <c r="FI250" s="45">
        <f>F86</f>
        <v>73</v>
      </c>
      <c r="FJ250" s="45">
        <f>F76</f>
        <v>63</v>
      </c>
      <c r="FK250" s="45">
        <f>F52</f>
        <v>39</v>
      </c>
      <c r="FL250" s="45">
        <f>F66</f>
        <v>53</v>
      </c>
      <c r="FM250" s="46">
        <f>F44</f>
        <v>31</v>
      </c>
      <c r="FN250" s="47">
        <f t="shared" si="246"/>
        <v>20049</v>
      </c>
      <c r="FO250" s="2"/>
      <c r="FP250" s="48" t="s">
        <v>21</v>
      </c>
      <c r="FQ250" s="49" t="s">
        <v>22</v>
      </c>
      <c r="FR250" s="49" t="s">
        <v>20</v>
      </c>
      <c r="FS250" s="49" t="s">
        <v>59</v>
      </c>
      <c r="FT250" s="49" t="s">
        <v>60</v>
      </c>
      <c r="FU250" s="49" t="s">
        <v>61</v>
      </c>
      <c r="FV250" s="49" t="s">
        <v>40</v>
      </c>
      <c r="FW250" s="49" t="s">
        <v>38</v>
      </c>
      <c r="FX250" s="50" t="s">
        <v>39</v>
      </c>
      <c r="FY250" s="42"/>
      <c r="FZ250" s="24"/>
      <c r="GB250" s="19"/>
      <c r="GC250" s="34"/>
      <c r="GD250" s="44">
        <f>F25</f>
        <v>12</v>
      </c>
      <c r="GE250" s="45">
        <f>F35</f>
        <v>22</v>
      </c>
      <c r="GF250" s="45">
        <f>F21</f>
        <v>8</v>
      </c>
      <c r="GG250" s="45">
        <f>F81</f>
        <v>68</v>
      </c>
      <c r="GH250" s="45">
        <f>F94</f>
        <v>81</v>
      </c>
      <c r="GI250" s="45">
        <f>F68</f>
        <v>55</v>
      </c>
      <c r="GJ250" s="45">
        <f>F56</f>
        <v>43</v>
      </c>
      <c r="GK250" s="45">
        <f>F60</f>
        <v>47</v>
      </c>
      <c r="GL250" s="46">
        <f>F46</f>
        <v>33</v>
      </c>
      <c r="GM250" s="47">
        <f t="shared" si="247"/>
        <v>20049</v>
      </c>
      <c r="GN250" s="2"/>
      <c r="GO250" s="48" t="s">
        <v>62</v>
      </c>
      <c r="GP250" s="49" t="s">
        <v>11</v>
      </c>
      <c r="GQ250" s="49" t="s">
        <v>52</v>
      </c>
      <c r="GR250" s="49" t="s">
        <v>59</v>
      </c>
      <c r="GS250" s="49" t="s">
        <v>13</v>
      </c>
      <c r="GT250" s="49" t="s">
        <v>53</v>
      </c>
      <c r="GU250" s="49" t="s">
        <v>65</v>
      </c>
      <c r="GV250" s="49" t="s">
        <v>16</v>
      </c>
      <c r="GW250" s="50" t="s">
        <v>50</v>
      </c>
      <c r="GX250" s="42"/>
      <c r="GY250" s="24"/>
    </row>
    <row r="251" spans="9:207" x14ac:dyDescent="0.2">
      <c r="I251" s="19"/>
      <c r="J251" s="34"/>
      <c r="K251" s="44">
        <f>F49</f>
        <v>36</v>
      </c>
      <c r="L251" s="45">
        <f>F54</f>
        <v>41</v>
      </c>
      <c r="M251" s="45">
        <f>F59</f>
        <v>46</v>
      </c>
      <c r="N251" s="45">
        <f>F15</f>
        <v>2</v>
      </c>
      <c r="O251" s="45">
        <f>F29</f>
        <v>16</v>
      </c>
      <c r="P251" s="45">
        <f>F37</f>
        <v>24</v>
      </c>
      <c r="Q251" s="45">
        <f>F71</f>
        <v>58</v>
      </c>
      <c r="R251" s="45">
        <f>F79</f>
        <v>66</v>
      </c>
      <c r="S251" s="46">
        <f>F93</f>
        <v>80</v>
      </c>
      <c r="T251" s="47">
        <f t="shared" si="240"/>
        <v>20049</v>
      </c>
      <c r="U251" s="2"/>
      <c r="V251" s="48" t="s">
        <v>23</v>
      </c>
      <c r="W251" s="49" t="s">
        <v>24</v>
      </c>
      <c r="X251" s="49" t="s">
        <v>25</v>
      </c>
      <c r="Y251" s="49" t="s">
        <v>20</v>
      </c>
      <c r="Z251" s="49" t="s">
        <v>21</v>
      </c>
      <c r="AA251" s="49" t="s">
        <v>22</v>
      </c>
      <c r="AB251" s="49" t="s">
        <v>26</v>
      </c>
      <c r="AC251" s="49" t="s">
        <v>27</v>
      </c>
      <c r="AD251" s="50" t="s">
        <v>28</v>
      </c>
      <c r="AE251" s="42"/>
      <c r="AF251" s="24"/>
      <c r="AH251" s="19"/>
      <c r="AI251" s="34"/>
      <c r="AJ251" s="44">
        <f>F41</f>
        <v>28</v>
      </c>
      <c r="AK251" s="45">
        <f>F54</f>
        <v>41</v>
      </c>
      <c r="AL251" s="45">
        <f>F67</f>
        <v>54</v>
      </c>
      <c r="AM251" s="45">
        <f>F21</f>
        <v>8</v>
      </c>
      <c r="AN251" s="45">
        <f>F25</f>
        <v>12</v>
      </c>
      <c r="AO251" s="45">
        <f>F35</f>
        <v>22</v>
      </c>
      <c r="AP251" s="45">
        <f>F73</f>
        <v>60</v>
      </c>
      <c r="AQ251" s="45">
        <f>F83</f>
        <v>70</v>
      </c>
      <c r="AR251" s="46">
        <f>F87</f>
        <v>74</v>
      </c>
      <c r="AS251" s="47">
        <f t="shared" si="241"/>
        <v>20049</v>
      </c>
      <c r="AT251" s="2"/>
      <c r="AU251" s="48" t="s">
        <v>75</v>
      </c>
      <c r="AV251" s="49" t="s">
        <v>24</v>
      </c>
      <c r="AW251" s="49" t="s">
        <v>30</v>
      </c>
      <c r="AX251" s="49" t="s">
        <v>52</v>
      </c>
      <c r="AY251" s="49" t="s">
        <v>62</v>
      </c>
      <c r="AZ251" s="49" t="s">
        <v>11</v>
      </c>
      <c r="BA251" s="49" t="s">
        <v>87</v>
      </c>
      <c r="BB251" s="217" t="s">
        <v>43</v>
      </c>
      <c r="BC251" s="50" t="s">
        <v>97</v>
      </c>
      <c r="BD251" s="42"/>
      <c r="BE251" s="24"/>
      <c r="BG251" s="19"/>
      <c r="BH251" s="34"/>
      <c r="BI251" s="44">
        <f>F43</f>
        <v>30</v>
      </c>
      <c r="BJ251" s="45">
        <f>F54</f>
        <v>41</v>
      </c>
      <c r="BK251" s="45">
        <f>F65</f>
        <v>52</v>
      </c>
      <c r="BL251" s="45">
        <f>F17</f>
        <v>4</v>
      </c>
      <c r="BM251" s="45">
        <f>F31</f>
        <v>18</v>
      </c>
      <c r="BN251" s="45">
        <f>F33</f>
        <v>20</v>
      </c>
      <c r="BO251" s="45">
        <f>F75</f>
        <v>62</v>
      </c>
      <c r="BP251" s="45">
        <f>F77</f>
        <v>64</v>
      </c>
      <c r="BQ251" s="46">
        <f>F91</f>
        <v>78</v>
      </c>
      <c r="BR251" s="47">
        <f t="shared" si="242"/>
        <v>20049</v>
      </c>
      <c r="BS251" s="2"/>
      <c r="BT251" s="48" t="s">
        <v>93</v>
      </c>
      <c r="BU251" s="49" t="s">
        <v>24</v>
      </c>
      <c r="BV251" s="49" t="s">
        <v>56</v>
      </c>
      <c r="BW251" s="49" t="s">
        <v>64</v>
      </c>
      <c r="BX251" s="49" t="s">
        <v>79</v>
      </c>
      <c r="BY251" s="49" t="s">
        <v>36</v>
      </c>
      <c r="BZ251" s="49" t="s">
        <v>69</v>
      </c>
      <c r="CA251" s="217" t="s">
        <v>19</v>
      </c>
      <c r="CB251" s="50" t="s">
        <v>41</v>
      </c>
      <c r="CC251" s="42"/>
      <c r="CD251" s="24"/>
      <c r="CF251" s="19"/>
      <c r="CG251" s="34"/>
      <c r="CH251" s="44">
        <f>F47</f>
        <v>34</v>
      </c>
      <c r="CI251" s="45">
        <f>F54</f>
        <v>41</v>
      </c>
      <c r="CJ251" s="45">
        <f>F61</f>
        <v>48</v>
      </c>
      <c r="CK251" s="45">
        <f>F19</f>
        <v>6</v>
      </c>
      <c r="CL251" s="45">
        <f>F23</f>
        <v>10</v>
      </c>
      <c r="CM251" s="45">
        <f>F39</f>
        <v>26</v>
      </c>
      <c r="CN251" s="45">
        <f>F69</f>
        <v>56</v>
      </c>
      <c r="CO251" s="45">
        <f>F85</f>
        <v>72</v>
      </c>
      <c r="CP251" s="46">
        <f>F89</f>
        <v>76</v>
      </c>
      <c r="CQ251" s="47">
        <f t="shared" si="243"/>
        <v>20049</v>
      </c>
      <c r="CR251" s="2"/>
      <c r="CS251" s="48" t="s">
        <v>15</v>
      </c>
      <c r="CT251" s="49" t="s">
        <v>24</v>
      </c>
      <c r="CU251" s="49" t="s">
        <v>83</v>
      </c>
      <c r="CV251" s="49" t="s">
        <v>72</v>
      </c>
      <c r="CW251" s="49" t="s">
        <v>95</v>
      </c>
      <c r="CX251" s="49" t="s">
        <v>63</v>
      </c>
      <c r="CY251" s="49" t="s">
        <v>42</v>
      </c>
      <c r="CZ251" s="49" t="s">
        <v>54</v>
      </c>
      <c r="DA251" s="50" t="s">
        <v>33</v>
      </c>
      <c r="DB251" s="42"/>
      <c r="DC251" s="24"/>
      <c r="DE251" s="19"/>
      <c r="DF251" s="34"/>
      <c r="DG251" s="44">
        <f>F47</f>
        <v>34</v>
      </c>
      <c r="DH251" s="45">
        <f>F54</f>
        <v>41</v>
      </c>
      <c r="DI251" s="45">
        <f>F61</f>
        <v>48</v>
      </c>
      <c r="DJ251" s="45">
        <f>F15</f>
        <v>2</v>
      </c>
      <c r="DK251" s="45">
        <f>F31</f>
        <v>18</v>
      </c>
      <c r="DL251" s="45">
        <f>F35</f>
        <v>22</v>
      </c>
      <c r="DM251" s="45">
        <f>F73</f>
        <v>60</v>
      </c>
      <c r="DN251" s="45">
        <f>F77</f>
        <v>64</v>
      </c>
      <c r="DO251" s="46">
        <f>F93</f>
        <v>80</v>
      </c>
      <c r="DP251" s="47">
        <f t="shared" si="244"/>
        <v>20049</v>
      </c>
      <c r="DQ251" s="2"/>
      <c r="DR251" s="48" t="s">
        <v>15</v>
      </c>
      <c r="DS251" s="49" t="s">
        <v>24</v>
      </c>
      <c r="DT251" s="49" t="s">
        <v>83</v>
      </c>
      <c r="DU251" s="49" t="s">
        <v>20</v>
      </c>
      <c r="DV251" s="49" t="s">
        <v>79</v>
      </c>
      <c r="DW251" s="49" t="s">
        <v>11</v>
      </c>
      <c r="DX251" s="49" t="s">
        <v>87</v>
      </c>
      <c r="DY251" s="49" t="s">
        <v>19</v>
      </c>
      <c r="DZ251" s="50" t="s">
        <v>28</v>
      </c>
      <c r="EA251" s="42"/>
      <c r="EB251" s="24"/>
      <c r="ED251" s="19"/>
      <c r="EE251" s="34"/>
      <c r="EF251" s="44">
        <f>F43</f>
        <v>30</v>
      </c>
      <c r="EG251" s="45">
        <f>F54</f>
        <v>41</v>
      </c>
      <c r="EH251" s="45">
        <f>F65</f>
        <v>52</v>
      </c>
      <c r="EI251" s="45">
        <f>F21</f>
        <v>8</v>
      </c>
      <c r="EJ251" s="45">
        <f>F23</f>
        <v>10</v>
      </c>
      <c r="EK251" s="45">
        <f>F37</f>
        <v>24</v>
      </c>
      <c r="EL251" s="45">
        <f>F71</f>
        <v>58</v>
      </c>
      <c r="EM251" s="45">
        <f>F85</f>
        <v>72</v>
      </c>
      <c r="EN251" s="46">
        <f>F87</f>
        <v>74</v>
      </c>
      <c r="EO251" s="47">
        <f t="shared" si="245"/>
        <v>20049</v>
      </c>
      <c r="EP251" s="2"/>
      <c r="EQ251" s="48" t="s">
        <v>93</v>
      </c>
      <c r="ER251" s="49" t="s">
        <v>24</v>
      </c>
      <c r="ES251" s="49" t="s">
        <v>56</v>
      </c>
      <c r="ET251" s="49" t="s">
        <v>52</v>
      </c>
      <c r="EU251" s="49" t="s">
        <v>95</v>
      </c>
      <c r="EV251" s="49" t="s">
        <v>22</v>
      </c>
      <c r="EW251" s="49" t="s">
        <v>26</v>
      </c>
      <c r="EX251" s="49" t="s">
        <v>54</v>
      </c>
      <c r="EY251" s="50" t="s">
        <v>97</v>
      </c>
      <c r="EZ251" s="42"/>
      <c r="FA251" s="24"/>
      <c r="FC251" s="19"/>
      <c r="FD251" s="34"/>
      <c r="FE251" s="44">
        <f>F49</f>
        <v>36</v>
      </c>
      <c r="FF251" s="45">
        <f>F54</f>
        <v>41</v>
      </c>
      <c r="FG251" s="45">
        <f>F59</f>
        <v>46</v>
      </c>
      <c r="FH251" s="45">
        <f>F17</f>
        <v>4</v>
      </c>
      <c r="FI251" s="45">
        <f>F25</f>
        <v>12</v>
      </c>
      <c r="FJ251" s="45">
        <f>F39</f>
        <v>26</v>
      </c>
      <c r="FK251" s="45">
        <f>F69</f>
        <v>56</v>
      </c>
      <c r="FL251" s="45">
        <f>F83</f>
        <v>70</v>
      </c>
      <c r="FM251" s="46">
        <f>F91</f>
        <v>78</v>
      </c>
      <c r="FN251" s="47">
        <f t="shared" si="246"/>
        <v>20049</v>
      </c>
      <c r="FO251" s="2"/>
      <c r="FP251" s="48" t="s">
        <v>23</v>
      </c>
      <c r="FQ251" s="49" t="s">
        <v>24</v>
      </c>
      <c r="FR251" s="49" t="s">
        <v>25</v>
      </c>
      <c r="FS251" s="49" t="s">
        <v>64</v>
      </c>
      <c r="FT251" s="49" t="s">
        <v>62</v>
      </c>
      <c r="FU251" s="49" t="s">
        <v>63</v>
      </c>
      <c r="FV251" s="49" t="s">
        <v>42</v>
      </c>
      <c r="FW251" s="49" t="s">
        <v>43</v>
      </c>
      <c r="FX251" s="50" t="s">
        <v>41</v>
      </c>
      <c r="FY251" s="42"/>
      <c r="FZ251" s="24"/>
      <c r="GB251" s="19"/>
      <c r="GC251" s="34"/>
      <c r="GD251" s="44">
        <f>F41</f>
        <v>28</v>
      </c>
      <c r="GE251" s="45">
        <f>F54</f>
        <v>41</v>
      </c>
      <c r="GF251" s="45">
        <f>F67</f>
        <v>54</v>
      </c>
      <c r="GG251" s="45">
        <f>F19</f>
        <v>6</v>
      </c>
      <c r="GH251" s="45">
        <f>F29</f>
        <v>16</v>
      </c>
      <c r="GI251" s="45">
        <f>F33</f>
        <v>20</v>
      </c>
      <c r="GJ251" s="45">
        <f>F75</f>
        <v>62</v>
      </c>
      <c r="GK251" s="45">
        <f>F79</f>
        <v>66</v>
      </c>
      <c r="GL251" s="46">
        <f>F89</f>
        <v>76</v>
      </c>
      <c r="GM251" s="47">
        <f t="shared" si="247"/>
        <v>20049</v>
      </c>
      <c r="GN251" s="2"/>
      <c r="GO251" s="48" t="s">
        <v>75</v>
      </c>
      <c r="GP251" s="49" t="s">
        <v>24</v>
      </c>
      <c r="GQ251" s="49" t="s">
        <v>30</v>
      </c>
      <c r="GR251" s="49" t="s">
        <v>72</v>
      </c>
      <c r="GS251" s="49" t="s">
        <v>21</v>
      </c>
      <c r="GT251" s="49" t="s">
        <v>36</v>
      </c>
      <c r="GU251" s="49" t="s">
        <v>69</v>
      </c>
      <c r="GV251" s="49" t="s">
        <v>27</v>
      </c>
      <c r="GW251" s="50" t="s">
        <v>33</v>
      </c>
      <c r="GX251" s="42"/>
      <c r="GY251" s="24"/>
    </row>
    <row r="252" spans="9:207" ht="12.75" thickBot="1" x14ac:dyDescent="0.25">
      <c r="I252" s="58"/>
      <c r="J252" s="34"/>
      <c r="K252" s="59">
        <f>F91</f>
        <v>78</v>
      </c>
      <c r="L252" s="60">
        <f>F69</f>
        <v>56</v>
      </c>
      <c r="M252" s="60">
        <f>F83</f>
        <v>70</v>
      </c>
      <c r="N252" s="60">
        <f>F66</f>
        <v>53</v>
      </c>
      <c r="O252" s="60">
        <f>F44</f>
        <v>31</v>
      </c>
      <c r="P252" s="60">
        <f>F52</f>
        <v>39</v>
      </c>
      <c r="Q252" s="60">
        <f>F32</f>
        <v>19</v>
      </c>
      <c r="R252" s="60">
        <f>F22</f>
        <v>9</v>
      </c>
      <c r="S252" s="61">
        <f>F27</f>
        <v>14</v>
      </c>
      <c r="T252" s="47">
        <f t="shared" si="240"/>
        <v>20049</v>
      </c>
      <c r="U252" s="2"/>
      <c r="V252" s="63" t="s">
        <v>41</v>
      </c>
      <c r="W252" s="64" t="s">
        <v>42</v>
      </c>
      <c r="X252" s="64" t="s">
        <v>43</v>
      </c>
      <c r="Y252" s="64" t="s">
        <v>38</v>
      </c>
      <c r="Z252" s="64" t="s">
        <v>39</v>
      </c>
      <c r="AA252" s="64" t="s">
        <v>40</v>
      </c>
      <c r="AB252" s="64" t="s">
        <v>44</v>
      </c>
      <c r="AC252" s="64" t="s">
        <v>45</v>
      </c>
      <c r="AD252" s="65" t="s">
        <v>46</v>
      </c>
      <c r="AE252" s="42"/>
      <c r="AF252" s="66"/>
      <c r="AH252" s="58"/>
      <c r="AI252" s="34"/>
      <c r="AJ252" s="59">
        <f>F89</f>
        <v>76</v>
      </c>
      <c r="AK252" s="60">
        <f>F75</f>
        <v>62</v>
      </c>
      <c r="AL252" s="60">
        <f>F79</f>
        <v>66</v>
      </c>
      <c r="AM252" s="60">
        <f>F60</f>
        <v>47</v>
      </c>
      <c r="AN252" s="60">
        <f>F46</f>
        <v>33</v>
      </c>
      <c r="AO252" s="60">
        <f>F56</f>
        <v>43</v>
      </c>
      <c r="AP252" s="60">
        <f>F40</f>
        <v>27</v>
      </c>
      <c r="AQ252" s="60">
        <f>F14</f>
        <v>1</v>
      </c>
      <c r="AR252" s="61">
        <f>F27</f>
        <v>14</v>
      </c>
      <c r="AS252" s="47">
        <f t="shared" si="241"/>
        <v>20049</v>
      </c>
      <c r="AT252" s="2"/>
      <c r="AU252" s="63" t="s">
        <v>33</v>
      </c>
      <c r="AV252" s="64" t="s">
        <v>69</v>
      </c>
      <c r="AW252" s="64" t="s">
        <v>27</v>
      </c>
      <c r="AX252" s="64" t="s">
        <v>16</v>
      </c>
      <c r="AY252" s="64" t="s">
        <v>50</v>
      </c>
      <c r="AZ252" s="64" t="s">
        <v>65</v>
      </c>
      <c r="BA252" s="64" t="s">
        <v>96</v>
      </c>
      <c r="BB252" s="64" t="s">
        <v>81</v>
      </c>
      <c r="BC252" s="234" t="s">
        <v>46</v>
      </c>
      <c r="BD252" s="42"/>
      <c r="BE252" s="66"/>
      <c r="BG252" s="58"/>
      <c r="BH252" s="34"/>
      <c r="BI252" s="59">
        <f>F87</f>
        <v>74</v>
      </c>
      <c r="BJ252" s="60">
        <f>F71</f>
        <v>58</v>
      </c>
      <c r="BK252" s="60">
        <f>F85</f>
        <v>72</v>
      </c>
      <c r="BL252" s="60">
        <f>F64</f>
        <v>51</v>
      </c>
      <c r="BM252" s="60">
        <f>F48</f>
        <v>35</v>
      </c>
      <c r="BN252" s="60">
        <f>F50</f>
        <v>37</v>
      </c>
      <c r="BO252" s="60">
        <f>F38</f>
        <v>25</v>
      </c>
      <c r="BP252" s="60">
        <f>F16</f>
        <v>3</v>
      </c>
      <c r="BQ252" s="61">
        <f>F27</f>
        <v>14</v>
      </c>
      <c r="BR252" s="47">
        <f t="shared" si="242"/>
        <v>20049</v>
      </c>
      <c r="BS252" s="2"/>
      <c r="BT252" s="63" t="s">
        <v>97</v>
      </c>
      <c r="BU252" s="64" t="s">
        <v>26</v>
      </c>
      <c r="BV252" s="64" t="s">
        <v>54</v>
      </c>
      <c r="BW252" s="64" t="s">
        <v>66</v>
      </c>
      <c r="BX252" s="64" t="s">
        <v>84</v>
      </c>
      <c r="BY252" s="64" t="s">
        <v>29</v>
      </c>
      <c r="BZ252" s="64" t="s">
        <v>71</v>
      </c>
      <c r="CA252" s="64" t="s">
        <v>12</v>
      </c>
      <c r="CB252" s="234" t="s">
        <v>46</v>
      </c>
      <c r="CC252" s="42"/>
      <c r="CD252" s="66"/>
      <c r="CF252" s="58"/>
      <c r="CG252" s="34"/>
      <c r="CH252" s="59">
        <f>F93</f>
        <v>80</v>
      </c>
      <c r="CI252" s="60">
        <f>F73</f>
        <v>60</v>
      </c>
      <c r="CJ252" s="60">
        <f>F77</f>
        <v>64</v>
      </c>
      <c r="CK252" s="60">
        <f>F62</f>
        <v>49</v>
      </c>
      <c r="CL252" s="60">
        <f>F42</f>
        <v>29</v>
      </c>
      <c r="CM252" s="60">
        <f>F58</f>
        <v>45</v>
      </c>
      <c r="CN252" s="60">
        <f>F34</f>
        <v>21</v>
      </c>
      <c r="CO252" s="60">
        <f>F20</f>
        <v>7</v>
      </c>
      <c r="CP252" s="61">
        <f>F27</f>
        <v>14</v>
      </c>
      <c r="CQ252" s="47">
        <f t="shared" si="243"/>
        <v>20049</v>
      </c>
      <c r="CR252" s="2"/>
      <c r="CS252" s="63" t="s">
        <v>28</v>
      </c>
      <c r="CT252" s="64" t="s">
        <v>87</v>
      </c>
      <c r="CU252" s="64" t="s">
        <v>19</v>
      </c>
      <c r="CV252" s="64" t="s">
        <v>99</v>
      </c>
      <c r="CW252" s="64" t="s">
        <v>67</v>
      </c>
      <c r="CX252" s="64" t="s">
        <v>76</v>
      </c>
      <c r="CY252" s="64" t="s">
        <v>58</v>
      </c>
      <c r="CZ252" s="64" t="s">
        <v>37</v>
      </c>
      <c r="DA252" s="65" t="s">
        <v>46</v>
      </c>
      <c r="DB252" s="42"/>
      <c r="DC252" s="66"/>
      <c r="DE252" s="58"/>
      <c r="DF252" s="34"/>
      <c r="DG252" s="59">
        <f>F89</f>
        <v>76</v>
      </c>
      <c r="DH252" s="60">
        <f>F69</f>
        <v>56</v>
      </c>
      <c r="DI252" s="60">
        <f>F85</f>
        <v>72</v>
      </c>
      <c r="DJ252" s="60">
        <f>F66</f>
        <v>53</v>
      </c>
      <c r="DK252" s="60">
        <f>F46</f>
        <v>33</v>
      </c>
      <c r="DL252" s="60">
        <f>F50</f>
        <v>37</v>
      </c>
      <c r="DM252" s="60">
        <f>F34</f>
        <v>21</v>
      </c>
      <c r="DN252" s="60">
        <f>F20</f>
        <v>7</v>
      </c>
      <c r="DO252" s="61">
        <f>F27</f>
        <v>14</v>
      </c>
      <c r="DP252" s="47">
        <f t="shared" si="244"/>
        <v>20049</v>
      </c>
      <c r="DQ252" s="2"/>
      <c r="DR252" s="63" t="s">
        <v>33</v>
      </c>
      <c r="DS252" s="64" t="s">
        <v>42</v>
      </c>
      <c r="DT252" s="64" t="s">
        <v>54</v>
      </c>
      <c r="DU252" s="64" t="s">
        <v>38</v>
      </c>
      <c r="DV252" s="64" t="s">
        <v>50</v>
      </c>
      <c r="DW252" s="64" t="s">
        <v>29</v>
      </c>
      <c r="DX252" s="64" t="s">
        <v>58</v>
      </c>
      <c r="DY252" s="64" t="s">
        <v>37</v>
      </c>
      <c r="DZ252" s="65" t="s">
        <v>46</v>
      </c>
      <c r="EA252" s="42"/>
      <c r="EB252" s="66"/>
      <c r="ED252" s="58"/>
      <c r="EE252" s="34"/>
      <c r="EF252" s="59">
        <f>F91</f>
        <v>78</v>
      </c>
      <c r="EG252" s="60">
        <f>F75</f>
        <v>62</v>
      </c>
      <c r="EH252" s="60">
        <f>F77</f>
        <v>64</v>
      </c>
      <c r="EI252" s="60">
        <f>F60</f>
        <v>47</v>
      </c>
      <c r="EJ252" s="60">
        <f>F44</f>
        <v>31</v>
      </c>
      <c r="EK252" s="60">
        <f>F58</f>
        <v>45</v>
      </c>
      <c r="EL252" s="60">
        <f>F38</f>
        <v>25</v>
      </c>
      <c r="EM252" s="60">
        <f>F16</f>
        <v>3</v>
      </c>
      <c r="EN252" s="61">
        <f>F27</f>
        <v>14</v>
      </c>
      <c r="EO252" s="47">
        <f t="shared" si="245"/>
        <v>20049</v>
      </c>
      <c r="EP252" s="2"/>
      <c r="EQ252" s="63" t="s">
        <v>41</v>
      </c>
      <c r="ER252" s="64" t="s">
        <v>69</v>
      </c>
      <c r="ES252" s="64" t="s">
        <v>19</v>
      </c>
      <c r="ET252" s="64" t="s">
        <v>16</v>
      </c>
      <c r="EU252" s="64" t="s">
        <v>39</v>
      </c>
      <c r="EV252" s="64" t="s">
        <v>76</v>
      </c>
      <c r="EW252" s="64" t="s">
        <v>71</v>
      </c>
      <c r="EX252" s="64" t="s">
        <v>12</v>
      </c>
      <c r="EY252" s="65" t="s">
        <v>46</v>
      </c>
      <c r="EZ252" s="42"/>
      <c r="FA252" s="66"/>
      <c r="FC252" s="58"/>
      <c r="FD252" s="34"/>
      <c r="FE252" s="59">
        <f>F93</f>
        <v>80</v>
      </c>
      <c r="FF252" s="60">
        <f>F71</f>
        <v>58</v>
      </c>
      <c r="FG252" s="60">
        <f>F79</f>
        <v>66</v>
      </c>
      <c r="FH252" s="60">
        <f>F64</f>
        <v>51</v>
      </c>
      <c r="FI252" s="60">
        <f>F42</f>
        <v>29</v>
      </c>
      <c r="FJ252" s="60">
        <f>F56</f>
        <v>43</v>
      </c>
      <c r="FK252" s="60">
        <f>F32</f>
        <v>19</v>
      </c>
      <c r="FL252" s="60">
        <f>F22</f>
        <v>9</v>
      </c>
      <c r="FM252" s="61">
        <f>F27</f>
        <v>14</v>
      </c>
      <c r="FN252" s="47">
        <f t="shared" si="246"/>
        <v>20049</v>
      </c>
      <c r="FO252" s="2"/>
      <c r="FP252" s="63" t="s">
        <v>28</v>
      </c>
      <c r="FQ252" s="64" t="s">
        <v>26</v>
      </c>
      <c r="FR252" s="64" t="s">
        <v>27</v>
      </c>
      <c r="FS252" s="64" t="s">
        <v>66</v>
      </c>
      <c r="FT252" s="64" t="s">
        <v>67</v>
      </c>
      <c r="FU252" s="64" t="s">
        <v>65</v>
      </c>
      <c r="FV252" s="64" t="s">
        <v>44</v>
      </c>
      <c r="FW252" s="64" t="s">
        <v>45</v>
      </c>
      <c r="FX252" s="65" t="s">
        <v>46</v>
      </c>
      <c r="FY252" s="42"/>
      <c r="FZ252" s="66"/>
      <c r="GB252" s="58"/>
      <c r="GC252" s="34"/>
      <c r="GD252" s="59">
        <f>F87</f>
        <v>74</v>
      </c>
      <c r="GE252" s="60">
        <f>F73</f>
        <v>60</v>
      </c>
      <c r="GF252" s="60">
        <f>F83</f>
        <v>70</v>
      </c>
      <c r="GG252" s="60">
        <f>F62</f>
        <v>49</v>
      </c>
      <c r="GH252" s="60">
        <f>F48</f>
        <v>35</v>
      </c>
      <c r="GI252" s="60">
        <f>F52</f>
        <v>39</v>
      </c>
      <c r="GJ252" s="60">
        <f>F40</f>
        <v>27</v>
      </c>
      <c r="GK252" s="60">
        <f>F14</f>
        <v>1</v>
      </c>
      <c r="GL252" s="61">
        <f>F27</f>
        <v>14</v>
      </c>
      <c r="GM252" s="47">
        <f t="shared" si="247"/>
        <v>20049</v>
      </c>
      <c r="GN252" s="2"/>
      <c r="GO252" s="63" t="s">
        <v>97</v>
      </c>
      <c r="GP252" s="64" t="s">
        <v>87</v>
      </c>
      <c r="GQ252" s="64" t="s">
        <v>43</v>
      </c>
      <c r="GR252" s="64" t="s">
        <v>99</v>
      </c>
      <c r="GS252" s="64" t="s">
        <v>84</v>
      </c>
      <c r="GT252" s="64" t="s">
        <v>40</v>
      </c>
      <c r="GU252" s="64" t="s">
        <v>96</v>
      </c>
      <c r="GV252" s="64" t="s">
        <v>81</v>
      </c>
      <c r="GW252" s="65" t="s">
        <v>46</v>
      </c>
      <c r="GX252" s="42"/>
      <c r="GY252" s="66"/>
    </row>
    <row r="253" spans="9:207" x14ac:dyDescent="0.2">
      <c r="I253" s="58"/>
      <c r="J253" s="34"/>
      <c r="K253" s="166">
        <f>SUMSQ(K244,L244,M244,K245,L245,M245,K246,L246,M246)</f>
        <v>20049</v>
      </c>
      <c r="L253" s="167">
        <f>SUMSQ(K247,L247,M247,K248,L248,M248,K249,L249,M249)</f>
        <v>20049</v>
      </c>
      <c r="M253" s="167">
        <f>SUMSQ(K250,L250,M250,K251,L251,M251,K252,L252,M252)</f>
        <v>20049</v>
      </c>
      <c r="N253" s="167">
        <f>SUMSQ(N244,O244,P244,N245,O245,P245,N246,O246,P246)</f>
        <v>20049</v>
      </c>
      <c r="O253" s="167">
        <f>SUMSQ(N247,O247,P247,N248,O248,P248,N249,O249,P249)</f>
        <v>20004</v>
      </c>
      <c r="P253" s="167">
        <f>SUMSQ(N250,O250,P250,N251,O251,P251,N252,O252,P252)</f>
        <v>20049</v>
      </c>
      <c r="Q253" s="167">
        <f>SUMSQ(Q244,R244,S244,Q245,R245,S245,Q246,R246,S246)</f>
        <v>20049</v>
      </c>
      <c r="R253" s="167">
        <f>SUMSQ(Q247,R247,S247,Q248,R248,S248,Q249,R249,S249)</f>
        <v>20049</v>
      </c>
      <c r="S253" s="167">
        <f>SUMSQ(Q250,R250,S250,Q251,R251,S251,Q252,R252,S252)</f>
        <v>20049</v>
      </c>
      <c r="T253" s="47">
        <f>SUMSQ(K244,L245,M246,N247,O248,P249,Q250,R251,S252)</f>
        <v>20049</v>
      </c>
      <c r="U253" s="2"/>
      <c r="V253" s="77"/>
      <c r="W253" s="77"/>
      <c r="X253" s="77"/>
      <c r="Y253" s="77"/>
      <c r="Z253" s="77"/>
      <c r="AA253" s="77"/>
      <c r="AB253" s="77"/>
      <c r="AC253" s="77"/>
      <c r="AD253" s="77"/>
      <c r="AE253" s="42"/>
      <c r="AF253" s="66"/>
      <c r="AH253" s="58"/>
      <c r="AI253" s="34"/>
      <c r="AJ253" s="166">
        <f>SUMSQ(AJ244,AK244,AL244,AJ245,AK245,AL245,AJ246,AK246,AL246)</f>
        <v>20049</v>
      </c>
      <c r="AK253" s="167">
        <f>SUMSQ(AJ247,AK247,AL247,AJ248,AK248,AL248,AJ249,AK249,AL249)</f>
        <v>20049</v>
      </c>
      <c r="AL253" s="167">
        <f>SUMSQ(AJ250,AK250,AL250,AJ251,AK251,AL251,AJ252,AK252,AL252)</f>
        <v>20049</v>
      </c>
      <c r="AM253" s="167">
        <f>SUMSQ(AM244,AN244,AO244,AM245,AN245,AO245,AM246,AN246,AO246)</f>
        <v>20049</v>
      </c>
      <c r="AN253" s="167">
        <f>SUMSQ(AM247,AN247,AO247,AM248,AN248,AO248,AM249,AN249,AO249)</f>
        <v>20049</v>
      </c>
      <c r="AO253" s="167">
        <f>SUMSQ(AM250,AN250,AO250,AM251,AN251,AO251,AM252,AN252,AO252)</f>
        <v>20049</v>
      </c>
      <c r="AP253" s="167">
        <f>SUMSQ(AP244,AQ244,AR244,AP245,AQ245,AR245,AP246,AQ246,AR246)</f>
        <v>20049</v>
      </c>
      <c r="AQ253" s="167">
        <f>SUMSQ(AP247,AQ247,AR247,AP248,AQ248,AR248,AP249,AQ249,AR249)</f>
        <v>20049</v>
      </c>
      <c r="AR253" s="167">
        <f>SUMSQ(AP250,AQ250,AR250,AP251,AQ251,AR251,AP252,AQ252,AR252)</f>
        <v>20049</v>
      </c>
      <c r="AS253" s="47">
        <f>SUMSQ(AJ244,AK245,AL246,AM247,AN248,AO249,AP250,AQ251,AR252)</f>
        <v>20049</v>
      </c>
      <c r="AT253" s="2"/>
      <c r="AU253" s="77"/>
      <c r="AV253" s="77"/>
      <c r="AW253" s="77"/>
      <c r="AX253" s="77"/>
      <c r="AY253" s="77"/>
      <c r="AZ253" s="77"/>
      <c r="BA253" s="77"/>
      <c r="BB253" s="77"/>
      <c r="BC253" s="77"/>
      <c r="BD253" s="42"/>
      <c r="BE253" s="66"/>
      <c r="BG253" s="58"/>
      <c r="BH253" s="34"/>
      <c r="BI253" s="166">
        <f>SUMSQ(BI244,BJ244,BK244,BI245,BJ245,BK245,BI246,BJ246,BK246)</f>
        <v>20049</v>
      </c>
      <c r="BJ253" s="167">
        <f>SUMSQ(BI247,BJ247,BK247,BI248,BJ248,BK248,BI249,BJ249,BK249)</f>
        <v>20049</v>
      </c>
      <c r="BK253" s="167">
        <f>SUMSQ(BI250,BJ250,BK250,BI251,BJ251,BK251,BI252,BJ252,BK252)</f>
        <v>20049</v>
      </c>
      <c r="BL253" s="167">
        <f>SUMSQ(BL244,BM244,BN244,BL245,BM245,BN245,BL246,BM246,BN246)</f>
        <v>20049</v>
      </c>
      <c r="BM253" s="167">
        <f>SUMSQ(BL247,BM247,BN247,BL248,BM248,BN248,BL249,BM249,BN249)</f>
        <v>20049</v>
      </c>
      <c r="BN253" s="167">
        <f>SUMSQ(BL250,BM250,BN250,BL251,BM251,BN251,BL252,BM252,BN252)</f>
        <v>20049</v>
      </c>
      <c r="BO253" s="167">
        <f>SUMSQ(BO244,BP244,BQ244,BO245,BP245,BQ245,BO246,BP246,BQ246)</f>
        <v>20049</v>
      </c>
      <c r="BP253" s="167">
        <f>SUMSQ(BO247,BP247,BQ247,BO248,BP248,BQ248,BO249,BP249,BQ249)</f>
        <v>20049</v>
      </c>
      <c r="BQ253" s="167">
        <f>SUMSQ(BO250,BP250,BQ250,BO251,BP251,BQ251,BO252,BP252,BQ252)</f>
        <v>20049</v>
      </c>
      <c r="BR253" s="47">
        <f>SUMSQ(BI244,BJ245,BK246,BL247,BM248,BN249,BO250,BP251,BQ252)</f>
        <v>20049</v>
      </c>
      <c r="BS253" s="2"/>
      <c r="BT253" s="77"/>
      <c r="BU253" s="77"/>
      <c r="BV253" s="77"/>
      <c r="BW253" s="77"/>
      <c r="BX253" s="77"/>
      <c r="BY253" s="77"/>
      <c r="BZ253" s="77"/>
      <c r="CA253" s="77"/>
      <c r="CB253" s="77"/>
      <c r="CC253" s="42"/>
      <c r="CD253" s="66"/>
      <c r="CF253" s="58"/>
      <c r="CG253" s="34"/>
      <c r="CH253" s="166">
        <f>SUMSQ(CH244,CI244,CJ244,CH245,CI245,CJ245,CH246,CI246,CJ246)</f>
        <v>20049</v>
      </c>
      <c r="CI253" s="167">
        <f>SUMSQ(CH247,CI247,CJ247,CH248,CI248,CJ248,CH249,CI249,CJ249)</f>
        <v>20049</v>
      </c>
      <c r="CJ253" s="167">
        <f>SUMSQ(CH250,CI250,CJ250,CH251,CI251,CJ251,CH252,CI252,CJ252)</f>
        <v>20049</v>
      </c>
      <c r="CK253" s="167">
        <f>SUMSQ(CK244,CL244,CM244,CK245,CL245,CM245,CK246,CL246,CM246)</f>
        <v>20049</v>
      </c>
      <c r="CL253" s="167">
        <f>SUMSQ(CK247,CL247,CM247,CK248,CL248,CM248,CK249,CL249,CM249)</f>
        <v>20049</v>
      </c>
      <c r="CM253" s="167">
        <f>SUMSQ(CK250,CL250,CM250,CK251,CL251,CM251,CK252,CL252,CM252)</f>
        <v>20049</v>
      </c>
      <c r="CN253" s="167">
        <f>SUMSQ(CN244,CO244,CP244,CN245,CO245,CP245,CN246,CO246,CP246)</f>
        <v>20049</v>
      </c>
      <c r="CO253" s="167">
        <f>SUMSQ(CN247,CO247,CP247,CN248,CO248,CP248,CN249,CO249,CP249)</f>
        <v>20049</v>
      </c>
      <c r="CP253" s="167">
        <f>SUMSQ(CN250,CO250,CP250,CN251,CO251,CP251,CN252,CO252,CP252)</f>
        <v>20049</v>
      </c>
      <c r="CQ253" s="47">
        <f>SUMSQ(CH244,CI245,CJ246,CK247,CL248,CM249,CN250,CO251,CP252)</f>
        <v>20049</v>
      </c>
      <c r="CR253" s="2"/>
      <c r="CS253" s="77"/>
      <c r="CT253" s="77"/>
      <c r="CU253" s="77"/>
      <c r="CV253" s="77"/>
      <c r="CW253" s="77"/>
      <c r="CX253" s="77"/>
      <c r="CY253" s="77"/>
      <c r="CZ253" s="77"/>
      <c r="DA253" s="77"/>
      <c r="DB253" s="42"/>
      <c r="DC253" s="66"/>
      <c r="DE253" s="58"/>
      <c r="DF253" s="34"/>
      <c r="DG253" s="166">
        <f>SUMSQ(DG244,DH244,DI244,DG245,DH245,DI245,DG246,DH246,DI246)</f>
        <v>20049</v>
      </c>
      <c r="DH253" s="167">
        <f>SUMSQ(DG247,DH247,DI247,DG248,DH248,DI248,DG249,DH249,DI249)</f>
        <v>20049</v>
      </c>
      <c r="DI253" s="167">
        <f>SUMSQ(DG250,DH250,DI250,DG251,DH251,DI251,DG252,DH252,DI252)</f>
        <v>20049</v>
      </c>
      <c r="DJ253" s="167">
        <f>SUMSQ(DJ244,DK244,DL244,DJ245,DK245,DL245,DJ246,DK246,DL246)</f>
        <v>20049</v>
      </c>
      <c r="DK253" s="167">
        <f>SUMSQ(DJ247,DK247,DL247,DJ248,DK248,DL248,DJ249,DK249,DL249)</f>
        <v>20049</v>
      </c>
      <c r="DL253" s="167">
        <f>SUMSQ(DJ250,DK250,DL250,DJ251,DK251,DL251,DJ252,DK252,DL252)</f>
        <v>20049</v>
      </c>
      <c r="DM253" s="167">
        <f>SUMSQ(DM244,DN244,DO244,DM245,DN245,DO245,DM246,DN246,DO246)</f>
        <v>20049</v>
      </c>
      <c r="DN253" s="167">
        <f>SUMSQ(DM247,DN247,DO247,DM248,DN248,DO248,DM249,DN249,DO249)</f>
        <v>20049</v>
      </c>
      <c r="DO253" s="167">
        <f>SUMSQ(DM250,DN250,DO250,DM251,DN251,DO251,DM252,DN252,DO252)</f>
        <v>20049</v>
      </c>
      <c r="DP253" s="47">
        <f>SUMSQ(DG244,DH245,DI246,DJ247,DK248,DL249,DM250,DN251,DO252)</f>
        <v>20049</v>
      </c>
      <c r="DQ253" s="2"/>
      <c r="DR253" s="77"/>
      <c r="DS253" s="77"/>
      <c r="DT253" s="77"/>
      <c r="DU253" s="77"/>
      <c r="DV253" s="77"/>
      <c r="DW253" s="77"/>
      <c r="DX253" s="77"/>
      <c r="DY253" s="77"/>
      <c r="DZ253" s="77"/>
      <c r="EA253" s="42"/>
      <c r="EB253" s="66"/>
      <c r="ED253" s="58"/>
      <c r="EE253" s="34"/>
      <c r="EF253" s="166">
        <f>SUMSQ(EF244,EG244,EH244,EF245,EG245,EH245,EF246,EG246,EH246)</f>
        <v>20049</v>
      </c>
      <c r="EG253" s="167">
        <f>SUMSQ(EF247,EG247,EH247,EF248,EG248,EH248,EF249,EG249,EH249)</f>
        <v>20049</v>
      </c>
      <c r="EH253" s="167">
        <f>SUMSQ(EF250,EG250,EH250,EF251,EG251,EH251,EF252,EG252,EH252)</f>
        <v>20049</v>
      </c>
      <c r="EI253" s="167">
        <f>SUMSQ(EI244,EJ244,EK244,EI245,EJ245,EK245,EI246,EJ246,EK246)</f>
        <v>20049</v>
      </c>
      <c r="EJ253" s="167">
        <f>SUMSQ(EI247,EJ247,EK247,EI248,EJ248,EK248,EI249,EJ249,EK249)</f>
        <v>20049</v>
      </c>
      <c r="EK253" s="167">
        <f>SUMSQ(EI250,EJ250,EK250,EI251,EJ251,EK251,EI252,EJ252,EK252)</f>
        <v>20049</v>
      </c>
      <c r="EL253" s="167">
        <f>SUMSQ(EL244,EM244,EN244,EL245,EM245,EN245,EL246,EM246,EN246)</f>
        <v>20049</v>
      </c>
      <c r="EM253" s="167">
        <f>SUMSQ(EL247,EM247,EN247,EL248,EM248,EN248,EL249,EM249,EN249)</f>
        <v>20049</v>
      </c>
      <c r="EN253" s="167">
        <f>SUMSQ(EL250,EM250,EN250,EL251,EM251,EN251,EL252,EM252,EN252)</f>
        <v>20049</v>
      </c>
      <c r="EO253" s="47">
        <f>SUMSQ(EF244,EG245,EH246,EI247,EJ248,EK249,EL250,EM251,EN252)</f>
        <v>20049</v>
      </c>
      <c r="EP253" s="2"/>
      <c r="EQ253" s="77"/>
      <c r="ER253" s="77"/>
      <c r="ES253" s="77"/>
      <c r="ET253" s="77"/>
      <c r="EU253" s="77"/>
      <c r="EV253" s="77"/>
      <c r="EW253" s="77"/>
      <c r="EX253" s="77"/>
      <c r="EY253" s="77"/>
      <c r="EZ253" s="42"/>
      <c r="FA253" s="66"/>
      <c r="FC253" s="58"/>
      <c r="FD253" s="34"/>
      <c r="FE253" s="166">
        <f>SUMSQ(FE244,FF244,FG244,FE245,FF245,FG245,FE246,FF246,FG246)</f>
        <v>20049</v>
      </c>
      <c r="FF253" s="167">
        <f>SUMSQ(FE247,FF247,FG247,FE248,FF248,FG248,FE249,FF249,FG249)</f>
        <v>20049</v>
      </c>
      <c r="FG253" s="167">
        <f>SUMSQ(FE250,FF250,FG250,FE251,FF251,FG251,FE252,FF252,FG252)</f>
        <v>20049</v>
      </c>
      <c r="FH253" s="167">
        <f>SUMSQ(FH244,FI244,FJ244,FH245,FI245,FJ245,FH246,FI246,FJ246)</f>
        <v>20049</v>
      </c>
      <c r="FI253" s="167">
        <f>SUMSQ(FH247,FI247,FJ247,FH248,FI248,FJ248,FH249,FI249,FJ249)</f>
        <v>20049</v>
      </c>
      <c r="FJ253" s="167">
        <f>SUMSQ(FH250,FI250,FJ250,FH251,FI251,FJ251,FH252,FI252,FJ252)</f>
        <v>20049</v>
      </c>
      <c r="FK253" s="167">
        <f>SUMSQ(FK244,FL244,FM244,FK245,FL245,FM245,FK246,FL246,FM246)</f>
        <v>20049</v>
      </c>
      <c r="FL253" s="167">
        <f>SUMSQ(FK247,FL247,FM247,FK248,FL248,FM248,FK249,FL249,FM249)</f>
        <v>20049</v>
      </c>
      <c r="FM253" s="167">
        <f>SUMSQ(FK250,FL250,FM250,FK251,FL251,FM251,FK252,FL252,FM252)</f>
        <v>20049</v>
      </c>
      <c r="FN253" s="47">
        <f>SUMSQ(FE244,FF245,FG246,FH247,FI248,FJ249,FK250,FL251,FM252)</f>
        <v>20049</v>
      </c>
      <c r="FO253" s="2"/>
      <c r="FP253" s="77"/>
      <c r="FQ253" s="77"/>
      <c r="FR253" s="77"/>
      <c r="FS253" s="77"/>
      <c r="FT253" s="77"/>
      <c r="FU253" s="77"/>
      <c r="FV253" s="77"/>
      <c r="FW253" s="77"/>
      <c r="FX253" s="77"/>
      <c r="FY253" s="42"/>
      <c r="FZ253" s="66"/>
      <c r="GB253" s="58"/>
      <c r="GC253" s="34"/>
      <c r="GD253" s="166">
        <f>SUMSQ(GD244,GE244,GF244,GD245,GE245,GF245,GD246,GE246,GF246)</f>
        <v>20049</v>
      </c>
      <c r="GE253" s="167">
        <f>SUMSQ(GD247,GE247,GF247,GD248,GE248,GF248,GD249,GE249,GF249)</f>
        <v>20049</v>
      </c>
      <c r="GF253" s="167">
        <f>SUMSQ(GD250,GE250,GF250,GD251,GE251,GF251,GD252,GE252,GF252)</f>
        <v>20049</v>
      </c>
      <c r="GG253" s="167">
        <f>SUMSQ(GG244,GH244,GI244,GG245,GH245,GI245,GG246,GH246,GI246)</f>
        <v>20049</v>
      </c>
      <c r="GH253" s="167">
        <f>SUMSQ(GG247,GH247,GI247,GG248,GH248,GI248,GG249,GH249,GI249)</f>
        <v>20049</v>
      </c>
      <c r="GI253" s="167">
        <f>SUMSQ(GG250,GH250,GI250,GG251,GH251,GI251,GG252,GH252,GI252)</f>
        <v>20049</v>
      </c>
      <c r="GJ253" s="167">
        <f>SUMSQ(GJ244,GK244,GL244,GJ245,GK245,GL245,GJ246,GK246,GL246)</f>
        <v>20049</v>
      </c>
      <c r="GK253" s="167">
        <f>SUMSQ(GJ247,GK247,GL247,GJ248,GK248,GL248,GJ249,GK249,GL249)</f>
        <v>20049</v>
      </c>
      <c r="GL253" s="167">
        <f>SUMSQ(GJ250,GK250,GL250,GJ251,GK251,GL251,GJ252,GK252,GL252)</f>
        <v>20049</v>
      </c>
      <c r="GM253" s="47">
        <f>SUMSQ(GD244,GE245,GF246,GG247,GH248,GI249,GJ250,GK251,GL252)</f>
        <v>20049</v>
      </c>
      <c r="GN253" s="2"/>
      <c r="GO253" s="77"/>
      <c r="GP253" s="77"/>
      <c r="GQ253" s="77"/>
      <c r="GR253" s="77"/>
      <c r="GS253" s="77"/>
      <c r="GT253" s="77"/>
      <c r="GU253" s="77"/>
      <c r="GV253" s="77"/>
      <c r="GW253" s="77"/>
      <c r="GX253" s="42"/>
      <c r="GY253" s="66"/>
    </row>
    <row r="254" spans="9:207" ht="12.75" thickBot="1" x14ac:dyDescent="0.25">
      <c r="I254" s="88"/>
      <c r="J254" s="34"/>
      <c r="K254" s="89">
        <f t="shared" ref="K254:S254" si="248">SUMSQ(K244:K252)</f>
        <v>20049</v>
      </c>
      <c r="L254" s="90">
        <f t="shared" si="248"/>
        <v>20049</v>
      </c>
      <c r="M254" s="90">
        <f t="shared" si="248"/>
        <v>20049</v>
      </c>
      <c r="N254" s="90">
        <f t="shared" si="248"/>
        <v>20049</v>
      </c>
      <c r="O254" s="90">
        <f t="shared" si="248"/>
        <v>20004</v>
      </c>
      <c r="P254" s="90">
        <f t="shared" si="248"/>
        <v>20049</v>
      </c>
      <c r="Q254" s="90">
        <f t="shared" si="248"/>
        <v>20049</v>
      </c>
      <c r="R254" s="90">
        <f t="shared" si="248"/>
        <v>20049</v>
      </c>
      <c r="S254" s="90">
        <f t="shared" si="248"/>
        <v>20049</v>
      </c>
      <c r="T254" s="100">
        <f>SUMSQ(K252,L251,M250,N249,O248,P247,Q246,R245,S244)</f>
        <v>20049</v>
      </c>
      <c r="U254" s="2"/>
      <c r="V254" s="136" t="s">
        <v>16</v>
      </c>
      <c r="W254" s="137" t="s">
        <v>33</v>
      </c>
      <c r="X254" s="137" t="s">
        <v>96</v>
      </c>
      <c r="Y254" s="137" t="s">
        <v>50</v>
      </c>
      <c r="Z254" s="137" t="s">
        <v>69</v>
      </c>
      <c r="AA254" s="137" t="s">
        <v>81</v>
      </c>
      <c r="AB254" s="137" t="s">
        <v>65</v>
      </c>
      <c r="AC254" s="137" t="s">
        <v>27</v>
      </c>
      <c r="AD254" s="138" t="s">
        <v>46</v>
      </c>
      <c r="AE254" s="42"/>
      <c r="AF254" s="97"/>
      <c r="AH254" s="88"/>
      <c r="AI254" s="34"/>
      <c r="AJ254" s="89">
        <f t="shared" ref="AJ254:AR254" si="249">SUMSQ(AJ244:AJ252)</f>
        <v>20049</v>
      </c>
      <c r="AK254" s="90">
        <f t="shared" si="249"/>
        <v>20049</v>
      </c>
      <c r="AL254" s="90">
        <f t="shared" si="249"/>
        <v>20049</v>
      </c>
      <c r="AM254" s="90">
        <f t="shared" si="249"/>
        <v>20049</v>
      </c>
      <c r="AN254" s="90">
        <f t="shared" si="249"/>
        <v>20049</v>
      </c>
      <c r="AO254" s="90">
        <f t="shared" si="249"/>
        <v>20049</v>
      </c>
      <c r="AP254" s="90">
        <f t="shared" si="249"/>
        <v>20049</v>
      </c>
      <c r="AQ254" s="90">
        <f t="shared" si="249"/>
        <v>20049</v>
      </c>
      <c r="AR254" s="90">
        <f t="shared" si="249"/>
        <v>20049</v>
      </c>
      <c r="AS254" s="100">
        <f>SUMSQ(AJ252,AK251,AL250,AM249,AN248,AO247,AP246,AQ245,AR244)</f>
        <v>20049</v>
      </c>
      <c r="AT254" s="2"/>
      <c r="AU254" s="136" t="s">
        <v>38</v>
      </c>
      <c r="AV254" s="137" t="s">
        <v>41</v>
      </c>
      <c r="AW254" s="137" t="s">
        <v>44</v>
      </c>
      <c r="AX254" s="137" t="s">
        <v>39</v>
      </c>
      <c r="AY254" s="137" t="s">
        <v>42</v>
      </c>
      <c r="AZ254" s="137" t="s">
        <v>45</v>
      </c>
      <c r="BA254" s="137" t="s">
        <v>40</v>
      </c>
      <c r="BB254" s="137" t="s">
        <v>43</v>
      </c>
      <c r="BC254" s="138" t="s">
        <v>46</v>
      </c>
      <c r="BD254" s="42"/>
      <c r="BE254" s="97"/>
      <c r="BG254" s="88"/>
      <c r="BH254" s="34"/>
      <c r="BI254" s="89">
        <f t="shared" ref="BI254:BQ254" si="250">SUMSQ(BI244:BI252)</f>
        <v>20049</v>
      </c>
      <c r="BJ254" s="90">
        <f t="shared" si="250"/>
        <v>20049</v>
      </c>
      <c r="BK254" s="90">
        <f t="shared" si="250"/>
        <v>20049</v>
      </c>
      <c r="BL254" s="90">
        <f t="shared" si="250"/>
        <v>20049</v>
      </c>
      <c r="BM254" s="90">
        <f t="shared" si="250"/>
        <v>20049</v>
      </c>
      <c r="BN254" s="90">
        <f t="shared" si="250"/>
        <v>20049</v>
      </c>
      <c r="BO254" s="90">
        <f t="shared" si="250"/>
        <v>20049</v>
      </c>
      <c r="BP254" s="90">
        <f t="shared" si="250"/>
        <v>20049</v>
      </c>
      <c r="BQ254" s="90">
        <f t="shared" si="250"/>
        <v>20049</v>
      </c>
      <c r="BR254" s="100">
        <f>SUMSQ(BI252,BJ251,BK250,BL249,BM248,BN247,BO246,BP245,BQ244)</f>
        <v>20049</v>
      </c>
      <c r="BS254" s="2"/>
      <c r="BT254" s="136" t="s">
        <v>99</v>
      </c>
      <c r="BU254" s="137" t="s">
        <v>28</v>
      </c>
      <c r="BV254" s="137" t="s">
        <v>58</v>
      </c>
      <c r="BW254" s="137" t="s">
        <v>67</v>
      </c>
      <c r="BX254" s="137" t="s">
        <v>87</v>
      </c>
      <c r="BY254" s="137" t="s">
        <v>37</v>
      </c>
      <c r="BZ254" s="137" t="s">
        <v>76</v>
      </c>
      <c r="CA254" s="137" t="s">
        <v>19</v>
      </c>
      <c r="CB254" s="138" t="s">
        <v>46</v>
      </c>
      <c r="CC254" s="42"/>
      <c r="CD254" s="97"/>
      <c r="CF254" s="88"/>
      <c r="CG254" s="34"/>
      <c r="CH254" s="89">
        <f t="shared" ref="CH254:CP254" si="251">SUMSQ(CH244:CH252)</f>
        <v>20049</v>
      </c>
      <c r="CI254" s="90">
        <f t="shared" si="251"/>
        <v>20049</v>
      </c>
      <c r="CJ254" s="90">
        <f t="shared" si="251"/>
        <v>20049</v>
      </c>
      <c r="CK254" s="90">
        <f t="shared" si="251"/>
        <v>20049</v>
      </c>
      <c r="CL254" s="90">
        <f t="shared" si="251"/>
        <v>20049</v>
      </c>
      <c r="CM254" s="90">
        <f t="shared" si="251"/>
        <v>20049</v>
      </c>
      <c r="CN254" s="90">
        <f t="shared" si="251"/>
        <v>20049</v>
      </c>
      <c r="CO254" s="90">
        <f t="shared" si="251"/>
        <v>20049</v>
      </c>
      <c r="CP254" s="90">
        <f t="shared" si="251"/>
        <v>20049</v>
      </c>
      <c r="CQ254" s="100">
        <f>SUMSQ(CH252,CI251,CJ250,CK249,CL248,CM247,CN246,CO245,CP244)</f>
        <v>20049</v>
      </c>
      <c r="CR254" s="2"/>
      <c r="CS254" s="136" t="s">
        <v>66</v>
      </c>
      <c r="CT254" s="137" t="s">
        <v>97</v>
      </c>
      <c r="CU254" s="137" t="s">
        <v>71</v>
      </c>
      <c r="CV254" s="137" t="s">
        <v>84</v>
      </c>
      <c r="CW254" s="137" t="s">
        <v>26</v>
      </c>
      <c r="CX254" s="137" t="s">
        <v>12</v>
      </c>
      <c r="CY254" s="137" t="s">
        <v>29</v>
      </c>
      <c r="CZ254" s="137" t="s">
        <v>54</v>
      </c>
      <c r="DA254" s="138" t="s">
        <v>46</v>
      </c>
      <c r="DB254" s="42"/>
      <c r="DC254" s="97"/>
      <c r="DE254" s="88"/>
      <c r="DF254" s="34"/>
      <c r="DG254" s="89">
        <f t="shared" ref="DG254:DO254" si="252">SUMSQ(DG244:DG252)</f>
        <v>20049</v>
      </c>
      <c r="DH254" s="90">
        <f t="shared" si="252"/>
        <v>20049</v>
      </c>
      <c r="DI254" s="90">
        <f t="shared" si="252"/>
        <v>20049</v>
      </c>
      <c r="DJ254" s="90">
        <f t="shared" si="252"/>
        <v>20049</v>
      </c>
      <c r="DK254" s="90">
        <f t="shared" si="252"/>
        <v>20049</v>
      </c>
      <c r="DL254" s="90">
        <f t="shared" si="252"/>
        <v>20049</v>
      </c>
      <c r="DM254" s="90">
        <f t="shared" si="252"/>
        <v>20049</v>
      </c>
      <c r="DN254" s="90">
        <f t="shared" si="252"/>
        <v>20049</v>
      </c>
      <c r="DO254" s="90">
        <f t="shared" si="252"/>
        <v>20049</v>
      </c>
      <c r="DP254" s="100">
        <f>SUMSQ(DG252,DH251,DI250,DJ249,DK248,DL247,DM246,DN245,DO244)</f>
        <v>20049</v>
      </c>
      <c r="DQ254" s="2"/>
      <c r="DR254" s="136" t="s">
        <v>16</v>
      </c>
      <c r="DS254" s="137" t="s">
        <v>41</v>
      </c>
      <c r="DT254" s="137" t="s">
        <v>71</v>
      </c>
      <c r="DU254" s="137" t="s">
        <v>39</v>
      </c>
      <c r="DV254" s="137" t="s">
        <v>69</v>
      </c>
      <c r="DW254" s="137" t="s">
        <v>12</v>
      </c>
      <c r="DX254" s="137" t="s">
        <v>76</v>
      </c>
      <c r="DY254" s="137" t="s">
        <v>19</v>
      </c>
      <c r="DZ254" s="138" t="s">
        <v>46</v>
      </c>
      <c r="EA254" s="42"/>
      <c r="EB254" s="97"/>
      <c r="ED254" s="88"/>
      <c r="EE254" s="34"/>
      <c r="EF254" s="89">
        <f t="shared" ref="EF254:EN254" si="253">SUMSQ(EF244:EF252)</f>
        <v>20049</v>
      </c>
      <c r="EG254" s="90">
        <f t="shared" si="253"/>
        <v>20049</v>
      </c>
      <c r="EH254" s="90">
        <f t="shared" si="253"/>
        <v>20049</v>
      </c>
      <c r="EI254" s="90">
        <f t="shared" si="253"/>
        <v>20049</v>
      </c>
      <c r="EJ254" s="90">
        <f t="shared" si="253"/>
        <v>20049</v>
      </c>
      <c r="EK254" s="90">
        <f t="shared" si="253"/>
        <v>20049</v>
      </c>
      <c r="EL254" s="90">
        <f t="shared" si="253"/>
        <v>20049</v>
      </c>
      <c r="EM254" s="90">
        <f t="shared" si="253"/>
        <v>20049</v>
      </c>
      <c r="EN254" s="90">
        <f t="shared" si="253"/>
        <v>20049</v>
      </c>
      <c r="EO254" s="100">
        <f>SUMSQ(EF252,EG251,EH250,EI249,EJ248,EK247,EL246,EM245,EN244)</f>
        <v>20049</v>
      </c>
      <c r="EP254" s="2"/>
      <c r="EQ254" s="136" t="s">
        <v>38</v>
      </c>
      <c r="ER254" s="137" t="s">
        <v>33</v>
      </c>
      <c r="ES254" s="137" t="s">
        <v>58</v>
      </c>
      <c r="ET254" s="137" t="s">
        <v>50</v>
      </c>
      <c r="EU254" s="137" t="s">
        <v>42</v>
      </c>
      <c r="EV254" s="137" t="s">
        <v>37</v>
      </c>
      <c r="EW254" s="137" t="s">
        <v>29</v>
      </c>
      <c r="EX254" s="137" t="s">
        <v>54</v>
      </c>
      <c r="EY254" s="138" t="s">
        <v>46</v>
      </c>
      <c r="EZ254" s="42"/>
      <c r="FA254" s="97"/>
      <c r="FC254" s="88"/>
      <c r="FD254" s="34"/>
      <c r="FE254" s="89">
        <f t="shared" ref="FE254:FM254" si="254">SUMSQ(FE244:FE252)</f>
        <v>20049</v>
      </c>
      <c r="FF254" s="90">
        <f t="shared" si="254"/>
        <v>20049</v>
      </c>
      <c r="FG254" s="90">
        <f t="shared" si="254"/>
        <v>20049</v>
      </c>
      <c r="FH254" s="90">
        <f t="shared" si="254"/>
        <v>20049</v>
      </c>
      <c r="FI254" s="90">
        <f t="shared" si="254"/>
        <v>20049</v>
      </c>
      <c r="FJ254" s="90">
        <f t="shared" si="254"/>
        <v>20049</v>
      </c>
      <c r="FK254" s="90">
        <f t="shared" si="254"/>
        <v>20049</v>
      </c>
      <c r="FL254" s="90">
        <f t="shared" si="254"/>
        <v>20049</v>
      </c>
      <c r="FM254" s="90">
        <f t="shared" si="254"/>
        <v>20049</v>
      </c>
      <c r="FN254" s="100">
        <f>SUMSQ(FE252,FF251,FG250,FH249,FI248,FJ247,FK246,FL245,FM244)</f>
        <v>20049</v>
      </c>
      <c r="FO254" s="2"/>
      <c r="FP254" s="136" t="s">
        <v>99</v>
      </c>
      <c r="FQ254" s="137" t="s">
        <v>97</v>
      </c>
      <c r="FR254" s="137" t="s">
        <v>96</v>
      </c>
      <c r="FS254" s="137" t="s">
        <v>84</v>
      </c>
      <c r="FT254" s="137" t="s">
        <v>87</v>
      </c>
      <c r="FU254" s="137" t="s">
        <v>81</v>
      </c>
      <c r="FV254" s="137" t="s">
        <v>40</v>
      </c>
      <c r="FW254" s="137" t="s">
        <v>43</v>
      </c>
      <c r="FX254" s="138" t="s">
        <v>46</v>
      </c>
      <c r="FY254" s="42"/>
      <c r="FZ254" s="97"/>
      <c r="GB254" s="88"/>
      <c r="GC254" s="34"/>
      <c r="GD254" s="89">
        <f t="shared" ref="GD254:GL254" si="255">SUMSQ(GD244:GD252)</f>
        <v>20049</v>
      </c>
      <c r="GE254" s="90">
        <f t="shared" si="255"/>
        <v>20049</v>
      </c>
      <c r="GF254" s="90">
        <f t="shared" si="255"/>
        <v>20049</v>
      </c>
      <c r="GG254" s="90">
        <f t="shared" si="255"/>
        <v>20049</v>
      </c>
      <c r="GH254" s="90">
        <f t="shared" si="255"/>
        <v>20049</v>
      </c>
      <c r="GI254" s="90">
        <f t="shared" si="255"/>
        <v>20049</v>
      </c>
      <c r="GJ254" s="90">
        <f t="shared" si="255"/>
        <v>20049</v>
      </c>
      <c r="GK254" s="90">
        <f t="shared" si="255"/>
        <v>20049</v>
      </c>
      <c r="GL254" s="90">
        <f t="shared" si="255"/>
        <v>20049</v>
      </c>
      <c r="GM254" s="100">
        <f>SUMSQ(GD252,GE251,GF250,GG249,GH248,GI247,GJ246,GK245,GL244)</f>
        <v>20049</v>
      </c>
      <c r="GN254" s="2"/>
      <c r="GO254" s="136" t="s">
        <v>66</v>
      </c>
      <c r="GP254" s="137" t="s">
        <v>28</v>
      </c>
      <c r="GQ254" s="137" t="s">
        <v>44</v>
      </c>
      <c r="GR254" s="137" t="s">
        <v>67</v>
      </c>
      <c r="GS254" s="137" t="s">
        <v>26</v>
      </c>
      <c r="GT254" s="137" t="s">
        <v>45</v>
      </c>
      <c r="GU254" s="137" t="s">
        <v>65</v>
      </c>
      <c r="GV254" s="137" t="s">
        <v>27</v>
      </c>
      <c r="GW254" s="138" t="s">
        <v>46</v>
      </c>
      <c r="GX254" s="42"/>
      <c r="GY254" s="97"/>
    </row>
    <row r="255" spans="9:207" ht="12.75" thickBot="1" x14ac:dyDescent="0.25">
      <c r="I255" s="88"/>
      <c r="J255" s="104"/>
      <c r="K255" s="106"/>
      <c r="L255" s="106"/>
      <c r="M255" s="106"/>
      <c r="N255" s="106"/>
      <c r="O255" s="106"/>
      <c r="P255" s="106"/>
      <c r="Q255" s="106"/>
      <c r="R255" s="106"/>
      <c r="S255" s="106"/>
      <c r="T255" s="139"/>
      <c r="U255" s="106"/>
      <c r="V255" s="140" t="s">
        <v>41</v>
      </c>
      <c r="W255" s="141" t="s">
        <v>24</v>
      </c>
      <c r="X255" s="141" t="s">
        <v>64</v>
      </c>
      <c r="Y255" s="141" t="s">
        <v>79</v>
      </c>
      <c r="Z255" s="141" t="s">
        <v>69</v>
      </c>
      <c r="AA255" s="141" t="s">
        <v>56</v>
      </c>
      <c r="AB255" s="141" t="s">
        <v>93</v>
      </c>
      <c r="AC255" s="141" t="s">
        <v>36</v>
      </c>
      <c r="AD255" s="142" t="s">
        <v>19</v>
      </c>
      <c r="AE255" s="109"/>
      <c r="AF255" s="97"/>
      <c r="AH255" s="88"/>
      <c r="AI255" s="104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39"/>
      <c r="AT255" s="106"/>
      <c r="AU255" s="140" t="s">
        <v>33</v>
      </c>
      <c r="AV255" s="141" t="s">
        <v>24</v>
      </c>
      <c r="AW255" s="141" t="s">
        <v>72</v>
      </c>
      <c r="AX255" s="141" t="s">
        <v>95</v>
      </c>
      <c r="AY255" s="141" t="s">
        <v>42</v>
      </c>
      <c r="AZ255" s="141" t="s">
        <v>83</v>
      </c>
      <c r="BA255" s="141" t="s">
        <v>15</v>
      </c>
      <c r="BB255" s="141" t="s">
        <v>63</v>
      </c>
      <c r="BC255" s="142" t="s">
        <v>54</v>
      </c>
      <c r="BD255" s="109"/>
      <c r="BE255" s="97"/>
      <c r="BG255" s="88"/>
      <c r="BH255" s="104"/>
      <c r="BI255" s="106"/>
      <c r="BJ255" s="106"/>
      <c r="BK255" s="106"/>
      <c r="BL255" s="106"/>
      <c r="BM255" s="106"/>
      <c r="BN255" s="106"/>
      <c r="BO255" s="106"/>
      <c r="BP255" s="106"/>
      <c r="BQ255" s="106"/>
      <c r="BR255" s="139"/>
      <c r="BS255" s="106"/>
      <c r="BT255" s="140" t="s">
        <v>97</v>
      </c>
      <c r="BU255" s="141" t="s">
        <v>24</v>
      </c>
      <c r="BV255" s="141" t="s">
        <v>52</v>
      </c>
      <c r="BW255" s="141" t="s">
        <v>62</v>
      </c>
      <c r="BX255" s="141" t="s">
        <v>87</v>
      </c>
      <c r="BY255" s="141" t="s">
        <v>30</v>
      </c>
      <c r="BZ255" s="141" t="s">
        <v>75</v>
      </c>
      <c r="CA255" s="141" t="s">
        <v>11</v>
      </c>
      <c r="CB255" s="142" t="s">
        <v>43</v>
      </c>
      <c r="CC255" s="109"/>
      <c r="CD255" s="97"/>
      <c r="CF255" s="88"/>
      <c r="CG255" s="104"/>
      <c r="CH255" s="106"/>
      <c r="CI255" s="106"/>
      <c r="CJ255" s="106"/>
      <c r="CK255" s="106"/>
      <c r="CL255" s="106"/>
      <c r="CM255" s="106"/>
      <c r="CN255" s="106"/>
      <c r="CO255" s="106"/>
      <c r="CP255" s="106"/>
      <c r="CQ255" s="139"/>
      <c r="CR255" s="106"/>
      <c r="CS255" s="140" t="s">
        <v>28</v>
      </c>
      <c r="CT255" s="141" t="s">
        <v>24</v>
      </c>
      <c r="CU255" s="141" t="s">
        <v>20</v>
      </c>
      <c r="CV255" s="141" t="s">
        <v>21</v>
      </c>
      <c r="CW255" s="141" t="s">
        <v>26</v>
      </c>
      <c r="CX255" s="141" t="s">
        <v>25</v>
      </c>
      <c r="CY255" s="141" t="s">
        <v>23</v>
      </c>
      <c r="CZ255" s="141" t="s">
        <v>22</v>
      </c>
      <c r="DA255" s="142" t="s">
        <v>27</v>
      </c>
      <c r="DB255" s="109"/>
      <c r="DC255" s="97"/>
      <c r="DE255" s="88"/>
      <c r="DF255" s="104"/>
      <c r="DG255" s="106"/>
      <c r="DH255" s="106"/>
      <c r="DI255" s="106"/>
      <c r="DJ255" s="106"/>
      <c r="DK255" s="106"/>
      <c r="DL255" s="106"/>
      <c r="DM255" s="106"/>
      <c r="DN255" s="106"/>
      <c r="DO255" s="106"/>
      <c r="DP255" s="139"/>
      <c r="DQ255" s="106"/>
      <c r="DR255" s="140" t="s">
        <v>33</v>
      </c>
      <c r="DS255" s="141" t="s">
        <v>24</v>
      </c>
      <c r="DT255" s="141" t="s">
        <v>72</v>
      </c>
      <c r="DU255" s="141" t="s">
        <v>21</v>
      </c>
      <c r="DV255" s="141" t="s">
        <v>69</v>
      </c>
      <c r="DW255" s="141" t="s">
        <v>30</v>
      </c>
      <c r="DX255" s="141" t="s">
        <v>75</v>
      </c>
      <c r="DY255" s="141" t="s">
        <v>36</v>
      </c>
      <c r="DZ255" s="142" t="s">
        <v>27</v>
      </c>
      <c r="EA255" s="109"/>
      <c r="EB255" s="97"/>
      <c r="ED255" s="88"/>
      <c r="EE255" s="104"/>
      <c r="EF255" s="106"/>
      <c r="EG255" s="106"/>
      <c r="EH255" s="106"/>
      <c r="EI255" s="106"/>
      <c r="EJ255" s="106"/>
      <c r="EK255" s="106"/>
      <c r="EL255" s="106"/>
      <c r="EM255" s="106"/>
      <c r="EN255" s="106"/>
      <c r="EO255" s="139"/>
      <c r="EP255" s="106"/>
      <c r="EQ255" s="140" t="s">
        <v>41</v>
      </c>
      <c r="ER255" s="141" t="s">
        <v>24</v>
      </c>
      <c r="ES255" s="141" t="s">
        <v>64</v>
      </c>
      <c r="ET255" s="141" t="s">
        <v>62</v>
      </c>
      <c r="EU255" s="141" t="s">
        <v>42</v>
      </c>
      <c r="EV255" s="141" t="s">
        <v>25</v>
      </c>
      <c r="EW255" s="141" t="s">
        <v>23</v>
      </c>
      <c r="EX255" s="141" t="s">
        <v>63</v>
      </c>
      <c r="EY255" s="142" t="s">
        <v>43</v>
      </c>
      <c r="EZ255" s="109"/>
      <c r="FA255" s="97"/>
      <c r="FC255" s="88"/>
      <c r="FD255" s="104"/>
      <c r="FE255" s="106"/>
      <c r="FF255" s="106"/>
      <c r="FG255" s="106"/>
      <c r="FH255" s="106"/>
      <c r="FI255" s="106"/>
      <c r="FJ255" s="106"/>
      <c r="FK255" s="106"/>
      <c r="FL255" s="106"/>
      <c r="FM255" s="106"/>
      <c r="FN255" s="139"/>
      <c r="FO255" s="106"/>
      <c r="FP255" s="140" t="s">
        <v>28</v>
      </c>
      <c r="FQ255" s="141" t="s">
        <v>24</v>
      </c>
      <c r="FR255" s="141" t="s">
        <v>20</v>
      </c>
      <c r="FS255" s="141" t="s">
        <v>79</v>
      </c>
      <c r="FT255" s="141" t="s">
        <v>87</v>
      </c>
      <c r="FU255" s="141" t="s">
        <v>83</v>
      </c>
      <c r="FV255" s="141" t="s">
        <v>15</v>
      </c>
      <c r="FW255" s="141" t="s">
        <v>11</v>
      </c>
      <c r="FX255" s="142" t="s">
        <v>19</v>
      </c>
      <c r="FY255" s="109"/>
      <c r="FZ255" s="97"/>
      <c r="GB255" s="88"/>
      <c r="GC255" s="104"/>
      <c r="GD255" s="106"/>
      <c r="GE255" s="106"/>
      <c r="GF255" s="106"/>
      <c r="GG255" s="106"/>
      <c r="GH255" s="106"/>
      <c r="GI255" s="106"/>
      <c r="GJ255" s="106"/>
      <c r="GK255" s="106"/>
      <c r="GL255" s="106"/>
      <c r="GM255" s="139"/>
      <c r="GN255" s="106"/>
      <c r="GO255" s="140" t="s">
        <v>97</v>
      </c>
      <c r="GP255" s="141" t="s">
        <v>24</v>
      </c>
      <c r="GQ255" s="141" t="s">
        <v>52</v>
      </c>
      <c r="GR255" s="141" t="s">
        <v>95</v>
      </c>
      <c r="GS255" s="141" t="s">
        <v>26</v>
      </c>
      <c r="GT255" s="141" t="s">
        <v>56</v>
      </c>
      <c r="GU255" s="141" t="s">
        <v>93</v>
      </c>
      <c r="GV255" s="141" t="s">
        <v>22</v>
      </c>
      <c r="GW255" s="142" t="s">
        <v>54</v>
      </c>
      <c r="GX255" s="109"/>
      <c r="GY255" s="97"/>
    </row>
    <row r="256" spans="9:207" ht="12.75" thickBot="1" x14ac:dyDescent="0.25">
      <c r="I256" s="110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  <c r="AE256" s="111"/>
      <c r="AF256" s="112"/>
      <c r="AH256" s="110"/>
      <c r="AI256" s="111"/>
      <c r="AJ256" s="111"/>
      <c r="AK256" s="111"/>
      <c r="AL256" s="111"/>
      <c r="AM256" s="111"/>
      <c r="AN256" s="111"/>
      <c r="AO256" s="111"/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111"/>
      <c r="AZ256" s="111"/>
      <c r="BA256" s="111"/>
      <c r="BB256" s="111"/>
      <c r="BC256" s="111"/>
      <c r="BD256" s="111"/>
      <c r="BE256" s="112"/>
      <c r="BG256" s="110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/>
      <c r="BU256" s="111"/>
      <c r="BV256" s="111"/>
      <c r="BW256" s="111"/>
      <c r="BX256" s="111"/>
      <c r="BY256" s="111"/>
      <c r="BZ256" s="111"/>
      <c r="CA256" s="111"/>
      <c r="CB256" s="111"/>
      <c r="CC256" s="111"/>
      <c r="CD256" s="112"/>
      <c r="CF256" s="110"/>
      <c r="CG256" s="111"/>
      <c r="CH256" s="111"/>
      <c r="CI256" s="111"/>
      <c r="CJ256" s="111"/>
      <c r="CK256" s="111"/>
      <c r="CL256" s="111"/>
      <c r="CM256" s="111"/>
      <c r="CN256" s="111"/>
      <c r="CO256" s="111"/>
      <c r="CP256" s="111"/>
      <c r="CQ256" s="111"/>
      <c r="CR256" s="111"/>
      <c r="CS256" s="111"/>
      <c r="CT256" s="111"/>
      <c r="CU256" s="111"/>
      <c r="CV256" s="111"/>
      <c r="CW256" s="111"/>
      <c r="CX256" s="111"/>
      <c r="CY256" s="111"/>
      <c r="CZ256" s="111"/>
      <c r="DA256" s="111"/>
      <c r="DB256" s="111"/>
      <c r="DC256" s="112"/>
      <c r="DE256" s="110"/>
      <c r="DF256" s="111"/>
      <c r="DG256" s="111"/>
      <c r="DH256" s="111"/>
      <c r="DI256" s="111"/>
      <c r="DJ256" s="111"/>
      <c r="DK256" s="111"/>
      <c r="DL256" s="111"/>
      <c r="DM256" s="111"/>
      <c r="DN256" s="111"/>
      <c r="DO256" s="111"/>
      <c r="DP256" s="111"/>
      <c r="DQ256" s="111"/>
      <c r="DR256" s="111"/>
      <c r="DS256" s="111"/>
      <c r="DT256" s="111"/>
      <c r="DU256" s="111"/>
      <c r="DV256" s="111"/>
      <c r="DW256" s="111"/>
      <c r="DX256" s="111"/>
      <c r="DY256" s="111"/>
      <c r="DZ256" s="111"/>
      <c r="EA256" s="111"/>
      <c r="EB256" s="112"/>
      <c r="ED256" s="110"/>
      <c r="EE256" s="111"/>
      <c r="EF256" s="111"/>
      <c r="EG256" s="111"/>
      <c r="EH256" s="111"/>
      <c r="EI256" s="111"/>
      <c r="EJ256" s="111"/>
      <c r="EK256" s="111"/>
      <c r="EL256" s="111"/>
      <c r="EM256" s="111"/>
      <c r="EN256" s="111"/>
      <c r="EO256" s="111"/>
      <c r="EP256" s="111"/>
      <c r="EQ256" s="111"/>
      <c r="ER256" s="111"/>
      <c r="ES256" s="111"/>
      <c r="ET256" s="111"/>
      <c r="EU256" s="111"/>
      <c r="EV256" s="111"/>
      <c r="EW256" s="111"/>
      <c r="EX256" s="111"/>
      <c r="EY256" s="111"/>
      <c r="EZ256" s="111"/>
      <c r="FA256" s="112"/>
      <c r="FC256" s="110"/>
      <c r="FD256" s="111"/>
      <c r="FE256" s="111"/>
      <c r="FF256" s="111"/>
      <c r="FG256" s="111"/>
      <c r="FH256" s="111"/>
      <c r="FI256" s="111"/>
      <c r="FJ256" s="111"/>
      <c r="FK256" s="111"/>
      <c r="FL256" s="111"/>
      <c r="FM256" s="111"/>
      <c r="FN256" s="111"/>
      <c r="FO256" s="111"/>
      <c r="FP256" s="111"/>
      <c r="FQ256" s="111"/>
      <c r="FR256" s="111"/>
      <c r="FS256" s="111"/>
      <c r="FT256" s="111"/>
      <c r="FU256" s="111"/>
      <c r="FV256" s="111"/>
      <c r="FW256" s="111"/>
      <c r="FX256" s="111"/>
      <c r="FY256" s="111"/>
      <c r="FZ256" s="112"/>
      <c r="GB256" s="110"/>
      <c r="GC256" s="111"/>
      <c r="GD256" s="111"/>
      <c r="GE256" s="111"/>
      <c r="GF256" s="111"/>
      <c r="GG256" s="111"/>
      <c r="GH256" s="111"/>
      <c r="GI256" s="111"/>
      <c r="GJ256" s="111"/>
      <c r="GK256" s="111"/>
      <c r="GL256" s="111"/>
      <c r="GM256" s="111"/>
      <c r="GN256" s="111"/>
      <c r="GO256" s="111"/>
      <c r="GP256" s="111"/>
      <c r="GQ256" s="111"/>
      <c r="GR256" s="111"/>
      <c r="GS256" s="111"/>
      <c r="GT256" s="111"/>
      <c r="GU256" s="111"/>
      <c r="GV256" s="111"/>
      <c r="GW256" s="111"/>
      <c r="GX256" s="111"/>
      <c r="GY256" s="112"/>
    </row>
    <row r="257" spans="9:207" ht="12.75" thickBot="1" x14ac:dyDescent="0.25">
      <c r="K257" s="25"/>
      <c r="L257" s="25"/>
      <c r="M257" s="25"/>
      <c r="N257" s="25"/>
      <c r="O257" s="25"/>
      <c r="P257" s="25"/>
      <c r="Q257" s="25"/>
      <c r="R257" s="25"/>
      <c r="S257" s="25"/>
      <c r="T257" s="147"/>
      <c r="U257" s="98"/>
      <c r="W257" s="148"/>
      <c r="X257" s="148"/>
      <c r="Y257" s="148"/>
      <c r="Z257" s="148"/>
      <c r="AA257" s="148"/>
      <c r="AB257" s="148"/>
      <c r="AC257" s="148"/>
      <c r="AD257" s="148"/>
      <c r="AE257" s="148"/>
      <c r="AJ257" s="25"/>
      <c r="AK257" s="25"/>
      <c r="AL257" s="25"/>
      <c r="AM257" s="25"/>
      <c r="AN257" s="25"/>
      <c r="AO257" s="25"/>
      <c r="AP257" s="25"/>
      <c r="AQ257" s="25"/>
      <c r="AR257" s="25"/>
      <c r="AS257" s="147"/>
      <c r="AT257" s="98"/>
      <c r="AV257" s="148"/>
      <c r="AW257" s="148"/>
      <c r="AX257" s="148"/>
      <c r="AY257" s="148"/>
      <c r="AZ257" s="148"/>
      <c r="BA257" s="148"/>
      <c r="BB257" s="148"/>
      <c r="BC257" s="148"/>
      <c r="BD257" s="148"/>
      <c r="BI257" s="25"/>
      <c r="BJ257" s="25"/>
      <c r="BK257" s="25"/>
      <c r="BL257" s="25"/>
      <c r="BM257" s="25"/>
      <c r="BN257" s="25"/>
      <c r="BO257" s="25"/>
      <c r="BP257" s="25"/>
      <c r="BQ257" s="25"/>
      <c r="BR257" s="147"/>
      <c r="BS257" s="98"/>
      <c r="BU257" s="148"/>
      <c r="BV257" s="148"/>
      <c r="BW257" s="148"/>
      <c r="BX257" s="148"/>
      <c r="BY257" s="148"/>
      <c r="BZ257" s="148"/>
      <c r="CA257" s="148"/>
      <c r="CB257" s="148"/>
      <c r="CC257" s="148"/>
      <c r="CH257" s="25"/>
      <c r="CI257" s="25"/>
      <c r="CJ257" s="25"/>
      <c r="CK257" s="25"/>
      <c r="CL257" s="25"/>
      <c r="CM257" s="25"/>
      <c r="CN257" s="25"/>
      <c r="CO257" s="25"/>
      <c r="CP257" s="25"/>
      <c r="CQ257" s="147"/>
      <c r="CR257" s="98"/>
      <c r="CT257" s="148"/>
      <c r="CU257" s="148"/>
      <c r="CV257" s="148"/>
      <c r="CW257" s="148"/>
      <c r="CX257" s="148"/>
      <c r="CY257" s="148"/>
      <c r="CZ257" s="148"/>
      <c r="DA257" s="148"/>
      <c r="DB257" s="148"/>
      <c r="DG257" s="25"/>
      <c r="DH257" s="25"/>
      <c r="DI257" s="25"/>
      <c r="DJ257" s="25"/>
      <c r="DK257" s="25"/>
      <c r="DL257" s="25"/>
      <c r="DM257" s="25"/>
      <c r="DN257" s="25"/>
      <c r="DO257" s="25"/>
      <c r="DP257" s="147"/>
      <c r="DQ257" s="98"/>
      <c r="DS257" s="148"/>
      <c r="DT257" s="148"/>
      <c r="DU257" s="148"/>
      <c r="DV257" s="148"/>
      <c r="DW257" s="148"/>
      <c r="DX257" s="148"/>
      <c r="DY257" s="148"/>
      <c r="DZ257" s="148"/>
      <c r="EA257" s="148"/>
      <c r="EF257" s="25"/>
      <c r="EG257" s="25"/>
      <c r="EH257" s="25"/>
      <c r="EI257" s="25"/>
      <c r="EJ257" s="25"/>
      <c r="EK257" s="25"/>
      <c r="EL257" s="25"/>
      <c r="EM257" s="25"/>
      <c r="EN257" s="25"/>
      <c r="EO257" s="147"/>
      <c r="EP257" s="98"/>
      <c r="ER257" s="148"/>
      <c r="ES257" s="148"/>
      <c r="ET257" s="148"/>
      <c r="EU257" s="148"/>
      <c r="EV257" s="148"/>
      <c r="EW257" s="148"/>
      <c r="EX257" s="148"/>
      <c r="EY257" s="148"/>
      <c r="EZ257" s="148"/>
      <c r="FE257" s="25"/>
      <c r="FF257" s="25"/>
      <c r="FG257" s="25"/>
      <c r="FH257" s="25"/>
      <c r="FI257" s="25"/>
      <c r="FJ257" s="25"/>
      <c r="FK257" s="25"/>
      <c r="FL257" s="25"/>
      <c r="FM257" s="25"/>
      <c r="FN257" s="147"/>
      <c r="FO257" s="98"/>
      <c r="FQ257" s="148"/>
      <c r="FR257" s="148"/>
      <c r="FS257" s="148"/>
      <c r="FT257" s="148"/>
      <c r="FU257" s="148"/>
      <c r="FV257" s="148"/>
      <c r="FW257" s="148"/>
      <c r="FX257" s="148"/>
      <c r="FY257" s="148"/>
      <c r="GD257" s="25"/>
      <c r="GE257" s="25"/>
      <c r="GF257" s="25"/>
      <c r="GG257" s="25"/>
      <c r="GH257" s="25"/>
      <c r="GI257" s="25"/>
      <c r="GJ257" s="25"/>
      <c r="GK257" s="25"/>
      <c r="GL257" s="25"/>
      <c r="GM257" s="147"/>
      <c r="GN257" s="98"/>
      <c r="GP257" s="148"/>
      <c r="GQ257" s="148"/>
      <c r="GR257" s="148"/>
      <c r="GS257" s="148"/>
      <c r="GT257" s="148"/>
      <c r="GU257" s="148"/>
      <c r="GV257" s="148"/>
      <c r="GW257" s="148"/>
      <c r="GX257" s="148"/>
    </row>
    <row r="258" spans="9:207" ht="12.75" thickBot="1" x14ac:dyDescent="0.25">
      <c r="I258" s="7"/>
      <c r="J258" s="8"/>
      <c r="K258" s="8"/>
      <c r="L258" s="8"/>
      <c r="M258" s="9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9"/>
      <c r="Y258" s="8"/>
      <c r="Z258" s="8"/>
      <c r="AA258" s="8"/>
      <c r="AB258" s="8"/>
      <c r="AC258" s="8"/>
      <c r="AD258" s="8"/>
      <c r="AE258" s="8" t="s">
        <v>0</v>
      </c>
      <c r="AF258" s="10"/>
      <c r="AH258" s="7"/>
      <c r="AI258" s="8"/>
      <c r="AJ258" s="8"/>
      <c r="AK258" s="8"/>
      <c r="AL258" s="9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9"/>
      <c r="AX258" s="8"/>
      <c r="AY258" s="8"/>
      <c r="AZ258" s="8"/>
      <c r="BA258" s="8"/>
      <c r="BB258" s="8"/>
      <c r="BC258" s="8"/>
      <c r="BD258" s="8" t="s">
        <v>0</v>
      </c>
      <c r="BE258" s="10"/>
      <c r="BG258" s="7"/>
      <c r="BH258" s="8"/>
      <c r="BI258" s="8"/>
      <c r="BJ258" s="8"/>
      <c r="BK258" s="9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9"/>
      <c r="BW258" s="8"/>
      <c r="BX258" s="8"/>
      <c r="BY258" s="8"/>
      <c r="BZ258" s="8"/>
      <c r="CA258" s="8"/>
      <c r="CB258" s="8"/>
      <c r="CC258" s="8" t="s">
        <v>0</v>
      </c>
      <c r="CD258" s="10"/>
      <c r="CF258" s="7"/>
      <c r="CG258" s="8"/>
      <c r="CH258" s="8"/>
      <c r="CI258" s="8"/>
      <c r="CJ258" s="9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9"/>
      <c r="CV258" s="8"/>
      <c r="CW258" s="8"/>
      <c r="CX258" s="8"/>
      <c r="CY258" s="8"/>
      <c r="CZ258" s="8"/>
      <c r="DA258" s="8"/>
      <c r="DB258" s="8" t="s">
        <v>0</v>
      </c>
      <c r="DC258" s="10"/>
      <c r="DE258" s="7"/>
      <c r="DF258" s="8"/>
      <c r="DG258" s="8"/>
      <c r="DH258" s="8"/>
      <c r="DI258" s="9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9"/>
      <c r="DU258" s="8"/>
      <c r="DV258" s="8"/>
      <c r="DW258" s="8"/>
      <c r="DX258" s="8"/>
      <c r="DY258" s="8"/>
      <c r="DZ258" s="8"/>
      <c r="EA258" s="8" t="s">
        <v>0</v>
      </c>
      <c r="EB258" s="10"/>
      <c r="ED258" s="7"/>
      <c r="EE258" s="8"/>
      <c r="EF258" s="8"/>
      <c r="EG258" s="8"/>
      <c r="EH258" s="9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9"/>
      <c r="ET258" s="8"/>
      <c r="EU258" s="8"/>
      <c r="EV258" s="8"/>
      <c r="EW258" s="8"/>
      <c r="EX258" s="8"/>
      <c r="EY258" s="8"/>
      <c r="EZ258" s="8" t="s">
        <v>0</v>
      </c>
      <c r="FA258" s="10"/>
      <c r="FC258" s="7"/>
      <c r="FD258" s="8"/>
      <c r="FE258" s="8"/>
      <c r="FF258" s="8"/>
      <c r="FG258" s="9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9"/>
      <c r="FS258" s="8"/>
      <c r="FT258" s="8"/>
      <c r="FU258" s="8"/>
      <c r="FV258" s="8"/>
      <c r="FW258" s="8"/>
      <c r="FX258" s="8"/>
      <c r="FY258" s="8" t="s">
        <v>0</v>
      </c>
      <c r="FZ258" s="10"/>
      <c r="GB258" s="7"/>
      <c r="GC258" s="8"/>
      <c r="GD258" s="8"/>
      <c r="GE258" s="8"/>
      <c r="GF258" s="9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9"/>
      <c r="GR258" s="8"/>
      <c r="GS258" s="8"/>
      <c r="GT258" s="8"/>
      <c r="GU258" s="8"/>
      <c r="GV258" s="8"/>
      <c r="GW258" s="8"/>
      <c r="GX258" s="8" t="s">
        <v>0</v>
      </c>
      <c r="GY258" s="10"/>
    </row>
    <row r="259" spans="9:207" ht="12.75" thickBot="1" x14ac:dyDescent="0.25">
      <c r="I259" s="19"/>
      <c r="J259" s="20"/>
      <c r="K259" s="21"/>
      <c r="L259" s="21"/>
      <c r="M259" s="21"/>
      <c r="N259" s="21"/>
      <c r="O259" s="22" t="s">
        <v>480</v>
      </c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2" t="s">
        <v>481</v>
      </c>
      <c r="AA259" s="21"/>
      <c r="AB259" s="21"/>
      <c r="AC259" s="21"/>
      <c r="AD259" s="21"/>
      <c r="AE259" s="23"/>
      <c r="AF259" s="24"/>
      <c r="AH259" s="19"/>
      <c r="AI259" s="20"/>
      <c r="AJ259" s="21"/>
      <c r="AK259" s="21"/>
      <c r="AL259" s="21"/>
      <c r="AM259" s="21"/>
      <c r="AN259" s="22" t="s">
        <v>482</v>
      </c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2" t="s">
        <v>483</v>
      </c>
      <c r="AZ259" s="21"/>
      <c r="BA259" s="21"/>
      <c r="BB259" s="21"/>
      <c r="BC259" s="21"/>
      <c r="BD259" s="23"/>
      <c r="BE259" s="24"/>
      <c r="BG259" s="19"/>
      <c r="BH259" s="20"/>
      <c r="BI259" s="21"/>
      <c r="BJ259" s="21"/>
      <c r="BK259" s="21"/>
      <c r="BL259" s="21"/>
      <c r="BM259" s="22" t="s">
        <v>484</v>
      </c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2" t="s">
        <v>485</v>
      </c>
      <c r="BY259" s="21"/>
      <c r="BZ259" s="21"/>
      <c r="CA259" s="21"/>
      <c r="CB259" s="21"/>
      <c r="CC259" s="23"/>
      <c r="CD259" s="24"/>
      <c r="CF259" s="19"/>
      <c r="CG259" s="20"/>
      <c r="CH259" s="21"/>
      <c r="CI259" s="21"/>
      <c r="CJ259" s="21"/>
      <c r="CK259" s="21"/>
      <c r="CL259" s="22" t="s">
        <v>486</v>
      </c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2" t="s">
        <v>487</v>
      </c>
      <c r="CX259" s="21"/>
      <c r="CY259" s="21"/>
      <c r="CZ259" s="21"/>
      <c r="DA259" s="21"/>
      <c r="DB259" s="23"/>
      <c r="DC259" s="24"/>
      <c r="DE259" s="19"/>
      <c r="DF259" s="20"/>
      <c r="DG259" s="21"/>
      <c r="DH259" s="21"/>
      <c r="DI259" s="21"/>
      <c r="DJ259" s="21"/>
      <c r="DK259" s="22" t="s">
        <v>488</v>
      </c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2" t="s">
        <v>489</v>
      </c>
      <c r="DW259" s="21"/>
      <c r="DX259" s="21"/>
      <c r="DY259" s="21"/>
      <c r="DZ259" s="21"/>
      <c r="EA259" s="23"/>
      <c r="EB259" s="24"/>
      <c r="ED259" s="19"/>
      <c r="EE259" s="20"/>
      <c r="EF259" s="21"/>
      <c r="EG259" s="21"/>
      <c r="EH259" s="21"/>
      <c r="EI259" s="21"/>
      <c r="EJ259" s="22" t="s">
        <v>490</v>
      </c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2" t="s">
        <v>491</v>
      </c>
      <c r="EV259" s="21"/>
      <c r="EW259" s="21"/>
      <c r="EX259" s="21"/>
      <c r="EY259" s="21"/>
      <c r="EZ259" s="23"/>
      <c r="FA259" s="24"/>
      <c r="FC259" s="19"/>
      <c r="FD259" s="20"/>
      <c r="FE259" s="21"/>
      <c r="FF259" s="21"/>
      <c r="FG259" s="21"/>
      <c r="FH259" s="21"/>
      <c r="FI259" s="22" t="s">
        <v>492</v>
      </c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2" t="s">
        <v>493</v>
      </c>
      <c r="FU259" s="21"/>
      <c r="FV259" s="21"/>
      <c r="FW259" s="21"/>
      <c r="FX259" s="21"/>
      <c r="FY259" s="23"/>
      <c r="FZ259" s="24"/>
      <c r="GB259" s="19"/>
      <c r="GC259" s="20"/>
      <c r="GD259" s="21"/>
      <c r="GE259" s="21"/>
      <c r="GF259" s="21"/>
      <c r="GG259" s="21"/>
      <c r="GH259" s="22" t="s">
        <v>494</v>
      </c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2" t="s">
        <v>495</v>
      </c>
      <c r="GT259" s="21"/>
      <c r="GU259" s="21"/>
      <c r="GV259" s="21"/>
      <c r="GW259" s="21"/>
      <c r="GX259" s="23"/>
      <c r="GY259" s="24"/>
    </row>
    <row r="260" spans="9:207" x14ac:dyDescent="0.2">
      <c r="I260" s="19"/>
      <c r="J260" s="34"/>
      <c r="K260" s="35">
        <f>F35</f>
        <v>22</v>
      </c>
      <c r="L260" s="36">
        <f>F16</f>
        <v>3</v>
      </c>
      <c r="M260" s="36">
        <f>F30</f>
        <v>17</v>
      </c>
      <c r="N260" s="36">
        <f>F94</f>
        <v>81</v>
      </c>
      <c r="O260" s="36">
        <f>F72</f>
        <v>59</v>
      </c>
      <c r="P260" s="36">
        <f>F77</f>
        <v>64</v>
      </c>
      <c r="Q260" s="36">
        <f>F60</f>
        <v>47</v>
      </c>
      <c r="R260" s="36">
        <f>F47</f>
        <v>34</v>
      </c>
      <c r="S260" s="37">
        <f>F55</f>
        <v>42</v>
      </c>
      <c r="T260" s="38">
        <f t="shared" ref="T260:T268" si="256">SUMSQ(K260:S260)</f>
        <v>20049</v>
      </c>
      <c r="U260" s="2"/>
      <c r="V260" s="39" t="s">
        <v>11</v>
      </c>
      <c r="W260" s="40" t="s">
        <v>12</v>
      </c>
      <c r="X260" s="40" t="s">
        <v>17</v>
      </c>
      <c r="Y260" s="40" t="s">
        <v>13</v>
      </c>
      <c r="Z260" s="40" t="s">
        <v>18</v>
      </c>
      <c r="AA260" s="40" t="s">
        <v>19</v>
      </c>
      <c r="AB260" s="40" t="s">
        <v>16</v>
      </c>
      <c r="AC260" s="40" t="s">
        <v>15</v>
      </c>
      <c r="AD260" s="41" t="s">
        <v>14</v>
      </c>
      <c r="AE260" s="42"/>
      <c r="AF260" s="24"/>
      <c r="AH260" s="19"/>
      <c r="AI260" s="34"/>
      <c r="AJ260" s="35">
        <f>F37</f>
        <v>24</v>
      </c>
      <c r="AK260" s="36">
        <f>F20</f>
        <v>7</v>
      </c>
      <c r="AL260" s="36">
        <f>F24</f>
        <v>11</v>
      </c>
      <c r="AM260" s="36">
        <f>F86</f>
        <v>73</v>
      </c>
      <c r="AN260" s="36">
        <f>F72</f>
        <v>59</v>
      </c>
      <c r="AO260" s="36">
        <f>F85</f>
        <v>72</v>
      </c>
      <c r="AP260" s="36">
        <f>F66</f>
        <v>53</v>
      </c>
      <c r="AQ260" s="36">
        <f>F43</f>
        <v>30</v>
      </c>
      <c r="AR260" s="37">
        <f>F53</f>
        <v>40</v>
      </c>
      <c r="AS260" s="38">
        <f t="shared" ref="AS260:AS268" si="257">SUMSQ(AJ260:AR260)</f>
        <v>20049</v>
      </c>
      <c r="AT260" s="2"/>
      <c r="AU260" s="236" t="s">
        <v>22</v>
      </c>
      <c r="AV260" s="40" t="s">
        <v>37</v>
      </c>
      <c r="AW260" s="40" t="s">
        <v>73</v>
      </c>
      <c r="AX260" s="40" t="s">
        <v>60</v>
      </c>
      <c r="AY260" s="40" t="s">
        <v>18</v>
      </c>
      <c r="AZ260" s="40" t="s">
        <v>54</v>
      </c>
      <c r="BA260" s="40" t="s">
        <v>38</v>
      </c>
      <c r="BB260" s="40" t="s">
        <v>93</v>
      </c>
      <c r="BC260" s="41" t="s">
        <v>82</v>
      </c>
      <c r="BD260" s="42"/>
      <c r="BE260" s="24"/>
      <c r="BG260" s="19"/>
      <c r="BH260" s="34"/>
      <c r="BI260" s="35">
        <f>F39</f>
        <v>26</v>
      </c>
      <c r="BJ260" s="36">
        <f>F14</f>
        <v>1</v>
      </c>
      <c r="BK260" s="36">
        <f>F28</f>
        <v>15</v>
      </c>
      <c r="BL260" s="36">
        <f>F88</f>
        <v>75</v>
      </c>
      <c r="BM260" s="36">
        <f>F72</f>
        <v>59</v>
      </c>
      <c r="BN260" s="36">
        <f>F83</f>
        <v>70</v>
      </c>
      <c r="BO260" s="36">
        <f>F62</f>
        <v>49</v>
      </c>
      <c r="BP260" s="36">
        <f>F49</f>
        <v>36</v>
      </c>
      <c r="BQ260" s="37">
        <f>F51</f>
        <v>38</v>
      </c>
      <c r="BR260" s="38">
        <f t="shared" ref="BR260:BR268" si="258">SUMSQ(BI260:BQ260)</f>
        <v>20049</v>
      </c>
      <c r="BS260" s="2"/>
      <c r="BT260" s="236" t="s">
        <v>63</v>
      </c>
      <c r="BU260" s="40" t="s">
        <v>81</v>
      </c>
      <c r="BV260" s="40" t="s">
        <v>31</v>
      </c>
      <c r="BW260" s="40" t="s">
        <v>68</v>
      </c>
      <c r="BX260" s="40" t="s">
        <v>18</v>
      </c>
      <c r="BY260" s="40" t="s">
        <v>43</v>
      </c>
      <c r="BZ260" s="40" t="s">
        <v>99</v>
      </c>
      <c r="CA260" s="40" t="s">
        <v>23</v>
      </c>
      <c r="CB260" s="41" t="s">
        <v>51</v>
      </c>
      <c r="CC260" s="42"/>
      <c r="CD260" s="24"/>
      <c r="CF260" s="19"/>
      <c r="CG260" s="34"/>
      <c r="CH260" s="35">
        <f>F33</f>
        <v>20</v>
      </c>
      <c r="CI260" s="36">
        <f>F22</f>
        <v>9</v>
      </c>
      <c r="CJ260" s="36">
        <f>F26</f>
        <v>13</v>
      </c>
      <c r="CK260" s="36">
        <f>F92</f>
        <v>79</v>
      </c>
      <c r="CL260" s="36">
        <f>F72</f>
        <v>59</v>
      </c>
      <c r="CM260" s="36">
        <f>F79</f>
        <v>66</v>
      </c>
      <c r="CN260" s="36">
        <f>F64</f>
        <v>51</v>
      </c>
      <c r="CO260" s="36">
        <f>F41</f>
        <v>28</v>
      </c>
      <c r="CP260" s="37">
        <f>F57</f>
        <v>44</v>
      </c>
      <c r="CQ260" s="38">
        <f t="shared" ref="CQ260:CQ268" si="259">SUMSQ(CH260:CP260)</f>
        <v>20049</v>
      </c>
      <c r="CR260" s="2"/>
      <c r="CS260" s="39" t="s">
        <v>36</v>
      </c>
      <c r="CT260" s="40" t="s">
        <v>45</v>
      </c>
      <c r="CU260" s="40" t="s">
        <v>57</v>
      </c>
      <c r="CV260" s="40" t="s">
        <v>86</v>
      </c>
      <c r="CW260" s="40" t="s">
        <v>18</v>
      </c>
      <c r="CX260" s="40" t="s">
        <v>27</v>
      </c>
      <c r="CY260" s="40" t="s">
        <v>66</v>
      </c>
      <c r="CZ260" s="40" t="s">
        <v>75</v>
      </c>
      <c r="DA260" s="41" t="s">
        <v>98</v>
      </c>
      <c r="DB260" s="42"/>
      <c r="DC260" s="24"/>
      <c r="DE260" s="19"/>
      <c r="DF260" s="34"/>
      <c r="DG260" s="35">
        <f>F37</f>
        <v>24</v>
      </c>
      <c r="DH260" s="36">
        <f>F14</f>
        <v>1</v>
      </c>
      <c r="DI260" s="36">
        <f>F30</f>
        <v>17</v>
      </c>
      <c r="DJ260" s="36">
        <f>F92</f>
        <v>79</v>
      </c>
      <c r="DK260" s="36">
        <f>F72</f>
        <v>59</v>
      </c>
      <c r="DL260" s="36">
        <f>F79</f>
        <v>66</v>
      </c>
      <c r="DM260" s="36">
        <f>F60</f>
        <v>47</v>
      </c>
      <c r="DN260" s="36">
        <f>F49</f>
        <v>36</v>
      </c>
      <c r="DO260" s="37">
        <f>F53</f>
        <v>40</v>
      </c>
      <c r="DP260" s="38">
        <f t="shared" ref="DP260:DP268" si="260">SUMSQ(DG260:DO260)</f>
        <v>20049</v>
      </c>
      <c r="DQ260" s="2"/>
      <c r="DR260" s="39" t="s">
        <v>22</v>
      </c>
      <c r="DS260" s="40" t="s">
        <v>81</v>
      </c>
      <c r="DT260" s="40" t="s">
        <v>17</v>
      </c>
      <c r="DU260" s="40" t="s">
        <v>86</v>
      </c>
      <c r="DV260" s="40" t="s">
        <v>18</v>
      </c>
      <c r="DW260" s="40" t="s">
        <v>27</v>
      </c>
      <c r="DX260" s="40" t="s">
        <v>16</v>
      </c>
      <c r="DY260" s="40" t="s">
        <v>23</v>
      </c>
      <c r="DZ260" s="41" t="s">
        <v>82</v>
      </c>
      <c r="EA260" s="42"/>
      <c r="EB260" s="24"/>
      <c r="ED260" s="19"/>
      <c r="EE260" s="34"/>
      <c r="EF260" s="35">
        <f>F35</f>
        <v>22</v>
      </c>
      <c r="EG260" s="36">
        <f>F22</f>
        <v>9</v>
      </c>
      <c r="EH260" s="36">
        <f>F24</f>
        <v>11</v>
      </c>
      <c r="EI260" s="36">
        <f>F88</f>
        <v>75</v>
      </c>
      <c r="EJ260" s="36">
        <f>F72</f>
        <v>59</v>
      </c>
      <c r="EK260" s="36">
        <f>F83</f>
        <v>70</v>
      </c>
      <c r="EL260" s="36">
        <f>F66</f>
        <v>53</v>
      </c>
      <c r="EM260" s="36">
        <f>F41</f>
        <v>28</v>
      </c>
      <c r="EN260" s="37">
        <f>F55</f>
        <v>42</v>
      </c>
      <c r="EO260" s="38">
        <f t="shared" ref="EO260:EO268" si="261">SUMSQ(EF260:EN260)</f>
        <v>20049</v>
      </c>
      <c r="EP260" s="2"/>
      <c r="EQ260" s="39" t="s">
        <v>11</v>
      </c>
      <c r="ER260" s="40" t="s">
        <v>45</v>
      </c>
      <c r="ES260" s="40" t="s">
        <v>73</v>
      </c>
      <c r="ET260" s="40" t="s">
        <v>68</v>
      </c>
      <c r="EU260" s="40" t="s">
        <v>18</v>
      </c>
      <c r="EV260" s="40" t="s">
        <v>43</v>
      </c>
      <c r="EW260" s="40" t="s">
        <v>38</v>
      </c>
      <c r="EX260" s="40" t="s">
        <v>75</v>
      </c>
      <c r="EY260" s="41" t="s">
        <v>14</v>
      </c>
      <c r="EZ260" s="42"/>
      <c r="FA260" s="24"/>
      <c r="FC260" s="19"/>
      <c r="FD260" s="34"/>
      <c r="FE260" s="35">
        <f>F33</f>
        <v>20</v>
      </c>
      <c r="FF260" s="36">
        <f>F20</f>
        <v>7</v>
      </c>
      <c r="FG260" s="36">
        <f>F28</f>
        <v>15</v>
      </c>
      <c r="FH260" s="36">
        <f>F94</f>
        <v>81</v>
      </c>
      <c r="FI260" s="36">
        <f>F72</f>
        <v>59</v>
      </c>
      <c r="FJ260" s="36">
        <f>F77</f>
        <v>64</v>
      </c>
      <c r="FK260" s="36">
        <f>F62</f>
        <v>49</v>
      </c>
      <c r="FL260" s="36">
        <f>F43</f>
        <v>30</v>
      </c>
      <c r="FM260" s="37">
        <f>F57</f>
        <v>44</v>
      </c>
      <c r="FN260" s="38">
        <f t="shared" ref="FN260:FN268" si="262">SUMSQ(FE260:FM260)</f>
        <v>20049</v>
      </c>
      <c r="FO260" s="2"/>
      <c r="FP260" s="39" t="s">
        <v>36</v>
      </c>
      <c r="FQ260" s="40" t="s">
        <v>37</v>
      </c>
      <c r="FR260" s="40" t="s">
        <v>31</v>
      </c>
      <c r="FS260" s="40" t="s">
        <v>13</v>
      </c>
      <c r="FT260" s="40" t="s">
        <v>18</v>
      </c>
      <c r="FU260" s="40" t="s">
        <v>19</v>
      </c>
      <c r="FV260" s="40" t="s">
        <v>99</v>
      </c>
      <c r="FW260" s="40" t="s">
        <v>93</v>
      </c>
      <c r="FX260" s="41" t="s">
        <v>98</v>
      </c>
      <c r="FY260" s="42"/>
      <c r="FZ260" s="24"/>
      <c r="GB260" s="19"/>
      <c r="GC260" s="34"/>
      <c r="GD260" s="35">
        <f>F39</f>
        <v>26</v>
      </c>
      <c r="GE260" s="36">
        <f>F16</f>
        <v>3</v>
      </c>
      <c r="GF260" s="36">
        <f>F26</f>
        <v>13</v>
      </c>
      <c r="GG260" s="36">
        <f>F86</f>
        <v>73</v>
      </c>
      <c r="GH260" s="36">
        <f>F72</f>
        <v>59</v>
      </c>
      <c r="GI260" s="36">
        <f>F85</f>
        <v>72</v>
      </c>
      <c r="GJ260" s="36">
        <f>F64</f>
        <v>51</v>
      </c>
      <c r="GK260" s="36">
        <f>F47</f>
        <v>34</v>
      </c>
      <c r="GL260" s="37">
        <f>F51</f>
        <v>38</v>
      </c>
      <c r="GM260" s="38">
        <f t="shared" ref="GM260:GM268" si="263">SUMSQ(GD260:GL260)</f>
        <v>20049</v>
      </c>
      <c r="GN260" s="2"/>
      <c r="GO260" s="39" t="s">
        <v>63</v>
      </c>
      <c r="GP260" s="40" t="s">
        <v>12</v>
      </c>
      <c r="GQ260" s="40" t="s">
        <v>57</v>
      </c>
      <c r="GR260" s="40" t="s">
        <v>60</v>
      </c>
      <c r="GS260" s="40" t="s">
        <v>18</v>
      </c>
      <c r="GT260" s="40" t="s">
        <v>54</v>
      </c>
      <c r="GU260" s="40" t="s">
        <v>66</v>
      </c>
      <c r="GV260" s="40" t="s">
        <v>15</v>
      </c>
      <c r="GW260" s="41" t="s">
        <v>51</v>
      </c>
      <c r="GX260" s="42"/>
      <c r="GY260" s="24"/>
    </row>
    <row r="261" spans="9:207" x14ac:dyDescent="0.2">
      <c r="I261" s="19"/>
      <c r="J261" s="34"/>
      <c r="K261" s="44">
        <f>F50</f>
        <v>37</v>
      </c>
      <c r="L261" s="45">
        <f>F67</f>
        <v>54</v>
      </c>
      <c r="M261" s="45">
        <f>F45</f>
        <v>32</v>
      </c>
      <c r="N261" s="45">
        <f>F28</f>
        <v>15</v>
      </c>
      <c r="O261" s="45">
        <f>F33</f>
        <v>20</v>
      </c>
      <c r="P261" s="45">
        <f>F20</f>
        <v>7</v>
      </c>
      <c r="Q261" s="45">
        <f>F84</f>
        <v>71</v>
      </c>
      <c r="R261" s="45">
        <f>F89</f>
        <v>76</v>
      </c>
      <c r="S261" s="46">
        <f>F70</f>
        <v>57</v>
      </c>
      <c r="T261" s="47">
        <f t="shared" si="256"/>
        <v>20049</v>
      </c>
      <c r="U261" s="2"/>
      <c r="V261" s="48" t="s">
        <v>29</v>
      </c>
      <c r="W261" s="49" t="s">
        <v>30</v>
      </c>
      <c r="X261" s="49" t="s">
        <v>35</v>
      </c>
      <c r="Y261" s="49" t="s">
        <v>31</v>
      </c>
      <c r="Z261" s="49" t="s">
        <v>36</v>
      </c>
      <c r="AA261" s="49" t="s">
        <v>37</v>
      </c>
      <c r="AB261" s="49" t="s">
        <v>32</v>
      </c>
      <c r="AC261" s="49" t="s">
        <v>33</v>
      </c>
      <c r="AD261" s="50" t="s">
        <v>34</v>
      </c>
      <c r="AE261" s="42"/>
      <c r="AF261" s="24"/>
      <c r="AH261" s="19"/>
      <c r="AI261" s="34"/>
      <c r="AJ261" s="44">
        <f>F58</f>
        <v>45</v>
      </c>
      <c r="AK261" s="45">
        <f>F59</f>
        <v>46</v>
      </c>
      <c r="AL261" s="45">
        <f>F45</f>
        <v>32</v>
      </c>
      <c r="AM261" s="45">
        <f>F26</f>
        <v>13</v>
      </c>
      <c r="AN261" s="45">
        <f>F39</f>
        <v>26</v>
      </c>
      <c r="AO261" s="45">
        <f>F16</f>
        <v>3</v>
      </c>
      <c r="AP261" s="45">
        <f>F78</f>
        <v>65</v>
      </c>
      <c r="AQ261" s="45">
        <f>F91</f>
        <v>78</v>
      </c>
      <c r="AR261" s="46">
        <f>F74</f>
        <v>61</v>
      </c>
      <c r="AS261" s="47">
        <f t="shared" si="257"/>
        <v>20049</v>
      </c>
      <c r="AT261" s="2"/>
      <c r="AU261" s="48" t="s">
        <v>76</v>
      </c>
      <c r="AV261" s="218" t="s">
        <v>25</v>
      </c>
      <c r="AW261" s="49" t="s">
        <v>35</v>
      </c>
      <c r="AX261" s="49" t="s">
        <v>57</v>
      </c>
      <c r="AY261" s="49" t="s">
        <v>63</v>
      </c>
      <c r="AZ261" s="49" t="s">
        <v>12</v>
      </c>
      <c r="BA261" s="49" t="s">
        <v>85</v>
      </c>
      <c r="BB261" s="49" t="s">
        <v>41</v>
      </c>
      <c r="BC261" s="50" t="s">
        <v>91</v>
      </c>
      <c r="BD261" s="42"/>
      <c r="BE261" s="24"/>
      <c r="BG261" s="19"/>
      <c r="BH261" s="34"/>
      <c r="BI261" s="44">
        <f>F56</f>
        <v>43</v>
      </c>
      <c r="BJ261" s="45">
        <f>F61</f>
        <v>48</v>
      </c>
      <c r="BK261" s="45">
        <f>F45</f>
        <v>32</v>
      </c>
      <c r="BL261" s="45">
        <f>F24</f>
        <v>11</v>
      </c>
      <c r="BM261" s="45">
        <f>F35</f>
        <v>22</v>
      </c>
      <c r="BN261" s="45">
        <f>F22</f>
        <v>9</v>
      </c>
      <c r="BO261" s="45">
        <f>F82</f>
        <v>69</v>
      </c>
      <c r="BP261" s="45">
        <f>F93</f>
        <v>80</v>
      </c>
      <c r="BQ261" s="46">
        <f>F68</f>
        <v>55</v>
      </c>
      <c r="BR261" s="47">
        <f t="shared" si="258"/>
        <v>20049</v>
      </c>
      <c r="BS261" s="2"/>
      <c r="BT261" s="48" t="s">
        <v>65</v>
      </c>
      <c r="BU261" s="218" t="s">
        <v>83</v>
      </c>
      <c r="BV261" s="49" t="s">
        <v>35</v>
      </c>
      <c r="BW261" s="49" t="s">
        <v>73</v>
      </c>
      <c r="BX261" s="49" t="s">
        <v>11</v>
      </c>
      <c r="BY261" s="49" t="s">
        <v>45</v>
      </c>
      <c r="BZ261" s="49" t="s">
        <v>92</v>
      </c>
      <c r="CA261" s="49" t="s">
        <v>28</v>
      </c>
      <c r="CB261" s="50" t="s">
        <v>53</v>
      </c>
      <c r="CC261" s="42"/>
      <c r="CD261" s="24"/>
      <c r="CF261" s="19"/>
      <c r="CG261" s="34"/>
      <c r="CH261" s="44">
        <f>F52</f>
        <v>39</v>
      </c>
      <c r="CI261" s="45">
        <f>F65</f>
        <v>52</v>
      </c>
      <c r="CJ261" s="45">
        <f>F45</f>
        <v>32</v>
      </c>
      <c r="CK261" s="45">
        <f>F30</f>
        <v>17</v>
      </c>
      <c r="CL261" s="45">
        <f>F33</f>
        <v>20</v>
      </c>
      <c r="CM261" s="45">
        <f>F14</f>
        <v>1</v>
      </c>
      <c r="CN261" s="45">
        <f>F80</f>
        <v>67</v>
      </c>
      <c r="CO261" s="45">
        <f>F87</f>
        <v>74</v>
      </c>
      <c r="CP261" s="46">
        <f>F76</f>
        <v>63</v>
      </c>
      <c r="CQ261" s="47">
        <f t="shared" si="259"/>
        <v>19873</v>
      </c>
      <c r="CR261" s="2"/>
      <c r="CS261" s="48" t="s">
        <v>40</v>
      </c>
      <c r="CT261" s="49" t="s">
        <v>56</v>
      </c>
      <c r="CU261" s="49" t="s">
        <v>35</v>
      </c>
      <c r="CV261" s="49" t="s">
        <v>17</v>
      </c>
      <c r="CW261" s="49" t="s">
        <v>22</v>
      </c>
      <c r="CX261" s="49" t="s">
        <v>81</v>
      </c>
      <c r="CY261" s="49" t="s">
        <v>70</v>
      </c>
      <c r="CZ261" s="49" t="s">
        <v>97</v>
      </c>
      <c r="DA261" s="50" t="s">
        <v>61</v>
      </c>
      <c r="DB261" s="42"/>
      <c r="DC261" s="24"/>
      <c r="DE261" s="19"/>
      <c r="DF261" s="34"/>
      <c r="DG261" s="44">
        <f>F52</f>
        <v>39</v>
      </c>
      <c r="DH261" s="45">
        <f>F65</f>
        <v>52</v>
      </c>
      <c r="DI261" s="45">
        <f>F45</f>
        <v>32</v>
      </c>
      <c r="DJ261" s="45">
        <f>F26</f>
        <v>13</v>
      </c>
      <c r="DK261" s="45">
        <f>F33</f>
        <v>20</v>
      </c>
      <c r="DL261" s="45">
        <f>F22</f>
        <v>9</v>
      </c>
      <c r="DM261" s="45">
        <f>F84</f>
        <v>71</v>
      </c>
      <c r="DN261" s="45">
        <f>F91</f>
        <v>78</v>
      </c>
      <c r="DO261" s="46">
        <f>F68</f>
        <v>55</v>
      </c>
      <c r="DP261" s="47">
        <f t="shared" si="260"/>
        <v>20049</v>
      </c>
      <c r="DQ261" s="2"/>
      <c r="DR261" s="48" t="s">
        <v>40</v>
      </c>
      <c r="DS261" s="49" t="s">
        <v>56</v>
      </c>
      <c r="DT261" s="49" t="s">
        <v>35</v>
      </c>
      <c r="DU261" s="49" t="s">
        <v>57</v>
      </c>
      <c r="DV261" s="49" t="s">
        <v>36</v>
      </c>
      <c r="DW261" s="49" t="s">
        <v>45</v>
      </c>
      <c r="DX261" s="49" t="s">
        <v>32</v>
      </c>
      <c r="DY261" s="49" t="s">
        <v>41</v>
      </c>
      <c r="DZ261" s="50" t="s">
        <v>53</v>
      </c>
      <c r="EA261" s="42"/>
      <c r="EB261" s="24"/>
      <c r="ED261" s="19"/>
      <c r="EE261" s="34"/>
      <c r="EF261" s="44">
        <f>F56</f>
        <v>43</v>
      </c>
      <c r="EG261" s="45">
        <f>F61</f>
        <v>48</v>
      </c>
      <c r="EH261" s="45">
        <f>F45</f>
        <v>32</v>
      </c>
      <c r="EI261" s="45">
        <f>F28</f>
        <v>15</v>
      </c>
      <c r="EJ261" s="45">
        <f>F39</f>
        <v>26</v>
      </c>
      <c r="EK261" s="45">
        <f>F14</f>
        <v>1</v>
      </c>
      <c r="EL261" s="45">
        <f>F78</f>
        <v>65</v>
      </c>
      <c r="EM261" s="45">
        <f>F89</f>
        <v>76</v>
      </c>
      <c r="EN261" s="46">
        <f>F76</f>
        <v>63</v>
      </c>
      <c r="EO261" s="47">
        <f t="shared" si="261"/>
        <v>20049</v>
      </c>
      <c r="EP261" s="2"/>
      <c r="EQ261" s="48" t="s">
        <v>65</v>
      </c>
      <c r="ER261" s="49" t="s">
        <v>83</v>
      </c>
      <c r="ES261" s="49" t="s">
        <v>35</v>
      </c>
      <c r="ET261" s="49" t="s">
        <v>31</v>
      </c>
      <c r="EU261" s="49" t="s">
        <v>63</v>
      </c>
      <c r="EV261" s="49" t="s">
        <v>81</v>
      </c>
      <c r="EW261" s="49" t="s">
        <v>85</v>
      </c>
      <c r="EX261" s="49" t="s">
        <v>33</v>
      </c>
      <c r="EY261" s="50" t="s">
        <v>61</v>
      </c>
      <c r="EZ261" s="42"/>
      <c r="FA261" s="24"/>
      <c r="FC261" s="19"/>
      <c r="FD261" s="34"/>
      <c r="FE261" s="44">
        <f>F50</f>
        <v>37</v>
      </c>
      <c r="FF261" s="45">
        <f>F67</f>
        <v>54</v>
      </c>
      <c r="FG261" s="45">
        <f>F45</f>
        <v>32</v>
      </c>
      <c r="FH261" s="45">
        <f>F30</f>
        <v>17</v>
      </c>
      <c r="FI261" s="45">
        <f>F35</f>
        <v>22</v>
      </c>
      <c r="FJ261" s="45">
        <f>F16</f>
        <v>3</v>
      </c>
      <c r="FK261" s="45">
        <f>F82</f>
        <v>69</v>
      </c>
      <c r="FL261" s="45">
        <f>F87</f>
        <v>74</v>
      </c>
      <c r="FM261" s="46">
        <f>F74</f>
        <v>61</v>
      </c>
      <c r="FN261" s="47">
        <f t="shared" si="262"/>
        <v>20049</v>
      </c>
      <c r="FO261" s="2"/>
      <c r="FP261" s="48" t="s">
        <v>29</v>
      </c>
      <c r="FQ261" s="49" t="s">
        <v>30</v>
      </c>
      <c r="FR261" s="49" t="s">
        <v>35</v>
      </c>
      <c r="FS261" s="49" t="s">
        <v>17</v>
      </c>
      <c r="FT261" s="49" t="s">
        <v>11</v>
      </c>
      <c r="FU261" s="49" t="s">
        <v>12</v>
      </c>
      <c r="FV261" s="49" t="s">
        <v>92</v>
      </c>
      <c r="FW261" s="49" t="s">
        <v>97</v>
      </c>
      <c r="FX261" s="50" t="s">
        <v>91</v>
      </c>
      <c r="FY261" s="42"/>
      <c r="FZ261" s="24"/>
      <c r="GB261" s="19"/>
      <c r="GC261" s="34"/>
      <c r="GD261" s="44">
        <f>F58</f>
        <v>45</v>
      </c>
      <c r="GE261" s="45">
        <f>F59</f>
        <v>46</v>
      </c>
      <c r="GF261" s="45">
        <f>F45</f>
        <v>32</v>
      </c>
      <c r="GG261" s="45">
        <f>F24</f>
        <v>11</v>
      </c>
      <c r="GH261" s="45">
        <f>F37</f>
        <v>24</v>
      </c>
      <c r="GI261" s="45">
        <f>F20</f>
        <v>7</v>
      </c>
      <c r="GJ261" s="45">
        <f>F80</f>
        <v>67</v>
      </c>
      <c r="GK261" s="45">
        <f>F93</f>
        <v>80</v>
      </c>
      <c r="GL261" s="46">
        <f>F70</f>
        <v>57</v>
      </c>
      <c r="GM261" s="47">
        <f t="shared" si="263"/>
        <v>20049</v>
      </c>
      <c r="GN261" s="2"/>
      <c r="GO261" s="48" t="s">
        <v>76</v>
      </c>
      <c r="GP261" s="49" t="s">
        <v>25</v>
      </c>
      <c r="GQ261" s="49" t="s">
        <v>35</v>
      </c>
      <c r="GR261" s="49" t="s">
        <v>73</v>
      </c>
      <c r="GS261" s="49" t="s">
        <v>22</v>
      </c>
      <c r="GT261" s="49" t="s">
        <v>37</v>
      </c>
      <c r="GU261" s="49" t="s">
        <v>70</v>
      </c>
      <c r="GV261" s="49" t="s">
        <v>28</v>
      </c>
      <c r="GW261" s="50" t="s">
        <v>34</v>
      </c>
      <c r="GX261" s="42"/>
      <c r="GY261" s="24"/>
    </row>
    <row r="262" spans="9:207" x14ac:dyDescent="0.2">
      <c r="I262" s="19"/>
      <c r="J262" s="34"/>
      <c r="K262" s="44">
        <f>F74</f>
        <v>61</v>
      </c>
      <c r="L262" s="45">
        <f>F82</f>
        <v>69</v>
      </c>
      <c r="M262" s="45">
        <f>F87</f>
        <v>74</v>
      </c>
      <c r="N262" s="45">
        <f>F43</f>
        <v>30</v>
      </c>
      <c r="O262" s="45">
        <f>F57</f>
        <v>44</v>
      </c>
      <c r="P262" s="45">
        <f>F62</f>
        <v>49</v>
      </c>
      <c r="Q262" s="45">
        <f>F18</f>
        <v>5</v>
      </c>
      <c r="R262" s="45">
        <f>F23</f>
        <v>10</v>
      </c>
      <c r="S262" s="46">
        <f>F40</f>
        <v>27</v>
      </c>
      <c r="T262" s="47">
        <f t="shared" si="256"/>
        <v>20049</v>
      </c>
      <c r="U262" s="2"/>
      <c r="V262" s="48" t="s">
        <v>91</v>
      </c>
      <c r="W262" s="49" t="s">
        <v>92</v>
      </c>
      <c r="X262" s="49" t="s">
        <v>97</v>
      </c>
      <c r="Y262" s="49" t="s">
        <v>93</v>
      </c>
      <c r="Z262" s="49" t="s">
        <v>98</v>
      </c>
      <c r="AA262" s="49" t="s">
        <v>99</v>
      </c>
      <c r="AB262" s="49" t="s">
        <v>94</v>
      </c>
      <c r="AC262" s="49" t="s">
        <v>95</v>
      </c>
      <c r="AD262" s="50" t="s">
        <v>96</v>
      </c>
      <c r="AE262" s="42"/>
      <c r="AF262" s="24"/>
      <c r="AH262" s="19"/>
      <c r="AI262" s="34"/>
      <c r="AJ262" s="44">
        <f>F70</f>
        <v>57</v>
      </c>
      <c r="AK262" s="45">
        <f>F80</f>
        <v>67</v>
      </c>
      <c r="AL262" s="45">
        <f>F93</f>
        <v>80</v>
      </c>
      <c r="AM262" s="45">
        <f>F47</f>
        <v>34</v>
      </c>
      <c r="AN262" s="45">
        <f>F51</f>
        <v>38</v>
      </c>
      <c r="AO262" s="45">
        <f>F64</f>
        <v>51</v>
      </c>
      <c r="AP262" s="45">
        <f>F18</f>
        <v>5</v>
      </c>
      <c r="AQ262" s="45">
        <f>F31</f>
        <v>18</v>
      </c>
      <c r="AR262" s="46">
        <f>F32</f>
        <v>19</v>
      </c>
      <c r="AS262" s="47">
        <f t="shared" si="257"/>
        <v>20049</v>
      </c>
      <c r="AT262" s="2"/>
      <c r="AU262" s="48" t="s">
        <v>34</v>
      </c>
      <c r="AV262" s="49" t="s">
        <v>70</v>
      </c>
      <c r="AW262" s="218" t="s">
        <v>28</v>
      </c>
      <c r="AX262" s="49" t="s">
        <v>15</v>
      </c>
      <c r="AY262" s="49" t="s">
        <v>51</v>
      </c>
      <c r="AZ262" s="49" t="s">
        <v>66</v>
      </c>
      <c r="BA262" s="49" t="s">
        <v>94</v>
      </c>
      <c r="BB262" s="49" t="s">
        <v>79</v>
      </c>
      <c r="BC262" s="50" t="s">
        <v>44</v>
      </c>
      <c r="BD262" s="42"/>
      <c r="BE262" s="24"/>
      <c r="BG262" s="19"/>
      <c r="BH262" s="34"/>
      <c r="BI262" s="44">
        <f>F76</f>
        <v>63</v>
      </c>
      <c r="BJ262" s="45">
        <f>F78</f>
        <v>65</v>
      </c>
      <c r="BK262" s="45">
        <f>F89</f>
        <v>76</v>
      </c>
      <c r="BL262" s="45">
        <f>F41</f>
        <v>28</v>
      </c>
      <c r="BM262" s="45">
        <f>F55</f>
        <v>42</v>
      </c>
      <c r="BN262" s="45">
        <f>F66</f>
        <v>53</v>
      </c>
      <c r="BO262" s="45">
        <f>F18</f>
        <v>5</v>
      </c>
      <c r="BP262" s="45">
        <f>F29</f>
        <v>16</v>
      </c>
      <c r="BQ262" s="46">
        <f>F34</f>
        <v>21</v>
      </c>
      <c r="BR262" s="47">
        <f t="shared" si="258"/>
        <v>20049</v>
      </c>
      <c r="BS262" s="2"/>
      <c r="BT262" s="48" t="s">
        <v>61</v>
      </c>
      <c r="BU262" s="49" t="s">
        <v>85</v>
      </c>
      <c r="BV262" s="218" t="s">
        <v>33</v>
      </c>
      <c r="BW262" s="49" t="s">
        <v>75</v>
      </c>
      <c r="BX262" s="49" t="s">
        <v>14</v>
      </c>
      <c r="BY262" s="49" t="s">
        <v>38</v>
      </c>
      <c r="BZ262" s="49" t="s">
        <v>94</v>
      </c>
      <c r="CA262" s="49" t="s">
        <v>21</v>
      </c>
      <c r="CB262" s="50" t="s">
        <v>58</v>
      </c>
      <c r="CC262" s="42"/>
      <c r="CD262" s="24"/>
      <c r="CF262" s="19"/>
      <c r="CG262" s="34"/>
      <c r="CH262" s="44">
        <f>F68</f>
        <v>55</v>
      </c>
      <c r="CI262" s="45">
        <f>F84</f>
        <v>71</v>
      </c>
      <c r="CJ262" s="45">
        <f>F91</f>
        <v>78</v>
      </c>
      <c r="CK262" s="45">
        <f>F49</f>
        <v>36</v>
      </c>
      <c r="CL262" s="45">
        <f>F53</f>
        <v>40</v>
      </c>
      <c r="CM262" s="45">
        <f>F60</f>
        <v>47</v>
      </c>
      <c r="CN262" s="45">
        <f>F18</f>
        <v>5</v>
      </c>
      <c r="CO262" s="45">
        <f>F25</f>
        <v>12</v>
      </c>
      <c r="CP262" s="46">
        <f>F38</f>
        <v>25</v>
      </c>
      <c r="CQ262" s="47">
        <f t="shared" si="259"/>
        <v>20049</v>
      </c>
      <c r="CR262" s="2"/>
      <c r="CS262" s="48" t="s">
        <v>53</v>
      </c>
      <c r="CT262" s="49" t="s">
        <v>32</v>
      </c>
      <c r="CU262" s="49" t="s">
        <v>41</v>
      </c>
      <c r="CV262" s="49" t="s">
        <v>23</v>
      </c>
      <c r="CW262" s="49" t="s">
        <v>82</v>
      </c>
      <c r="CX262" s="49" t="s">
        <v>16</v>
      </c>
      <c r="CY262" s="49" t="s">
        <v>94</v>
      </c>
      <c r="CZ262" s="49" t="s">
        <v>62</v>
      </c>
      <c r="DA262" s="50" t="s">
        <v>71</v>
      </c>
      <c r="DB262" s="42"/>
      <c r="DC262" s="24"/>
      <c r="DE262" s="19"/>
      <c r="DF262" s="34"/>
      <c r="DG262" s="44">
        <f>F76</f>
        <v>63</v>
      </c>
      <c r="DH262" s="45">
        <f>F80</f>
        <v>67</v>
      </c>
      <c r="DI262" s="45">
        <f>F87</f>
        <v>74</v>
      </c>
      <c r="DJ262" s="45">
        <f>F41</f>
        <v>28</v>
      </c>
      <c r="DK262" s="45">
        <f>F57</f>
        <v>44</v>
      </c>
      <c r="DL262" s="45">
        <f>F64</f>
        <v>51</v>
      </c>
      <c r="DM262" s="45">
        <f>F18</f>
        <v>5</v>
      </c>
      <c r="DN262" s="45">
        <f>F25</f>
        <v>12</v>
      </c>
      <c r="DO262" s="46">
        <f>F38</f>
        <v>25</v>
      </c>
      <c r="DP262" s="47">
        <f t="shared" si="260"/>
        <v>20049</v>
      </c>
      <c r="DQ262" s="2"/>
      <c r="DR262" s="48" t="s">
        <v>61</v>
      </c>
      <c r="DS262" s="49" t="s">
        <v>70</v>
      </c>
      <c r="DT262" s="49" t="s">
        <v>97</v>
      </c>
      <c r="DU262" s="49" t="s">
        <v>75</v>
      </c>
      <c r="DV262" s="49" t="s">
        <v>98</v>
      </c>
      <c r="DW262" s="49" t="s">
        <v>66</v>
      </c>
      <c r="DX262" s="49" t="s">
        <v>94</v>
      </c>
      <c r="DY262" s="49" t="s">
        <v>62</v>
      </c>
      <c r="DZ262" s="50" t="s">
        <v>71</v>
      </c>
      <c r="EA262" s="42"/>
      <c r="EB262" s="24"/>
      <c r="ED262" s="19"/>
      <c r="EE262" s="34"/>
      <c r="EF262" s="44">
        <f>F68</f>
        <v>55</v>
      </c>
      <c r="EG262" s="45">
        <f>F82</f>
        <v>69</v>
      </c>
      <c r="EH262" s="45">
        <f>F93</f>
        <v>80</v>
      </c>
      <c r="EI262" s="45">
        <f>F49</f>
        <v>36</v>
      </c>
      <c r="EJ262" s="45">
        <f>F51</f>
        <v>38</v>
      </c>
      <c r="EK262" s="45">
        <f>F62</f>
        <v>49</v>
      </c>
      <c r="EL262" s="45">
        <f>F18</f>
        <v>5</v>
      </c>
      <c r="EM262" s="45">
        <f>F29</f>
        <v>16</v>
      </c>
      <c r="EN262" s="46">
        <f>F34</f>
        <v>21</v>
      </c>
      <c r="EO262" s="47">
        <f t="shared" si="261"/>
        <v>20049</v>
      </c>
      <c r="EP262" s="2"/>
      <c r="EQ262" s="48" t="s">
        <v>53</v>
      </c>
      <c r="ER262" s="49" t="s">
        <v>92</v>
      </c>
      <c r="ES262" s="49" t="s">
        <v>28</v>
      </c>
      <c r="ET262" s="49" t="s">
        <v>23</v>
      </c>
      <c r="EU262" s="49" t="s">
        <v>51</v>
      </c>
      <c r="EV262" s="49" t="s">
        <v>99</v>
      </c>
      <c r="EW262" s="49" t="s">
        <v>94</v>
      </c>
      <c r="EX262" s="49" t="s">
        <v>21</v>
      </c>
      <c r="EY262" s="50" t="s">
        <v>58</v>
      </c>
      <c r="EZ262" s="42"/>
      <c r="FA262" s="24"/>
      <c r="FC262" s="19"/>
      <c r="FD262" s="34"/>
      <c r="FE262" s="44">
        <f>F70</f>
        <v>57</v>
      </c>
      <c r="FF262" s="45">
        <f>F84</f>
        <v>71</v>
      </c>
      <c r="FG262" s="45">
        <f>F89</f>
        <v>76</v>
      </c>
      <c r="FH262" s="45">
        <f>F47</f>
        <v>34</v>
      </c>
      <c r="FI262" s="45">
        <f>F55</f>
        <v>42</v>
      </c>
      <c r="FJ262" s="45">
        <f>F60</f>
        <v>47</v>
      </c>
      <c r="FK262" s="45">
        <f>F18</f>
        <v>5</v>
      </c>
      <c r="FL262" s="45">
        <f>F23</f>
        <v>10</v>
      </c>
      <c r="FM262" s="46">
        <f>F40</f>
        <v>27</v>
      </c>
      <c r="FN262" s="47">
        <f t="shared" si="262"/>
        <v>20049</v>
      </c>
      <c r="FO262" s="2"/>
      <c r="FP262" s="48" t="s">
        <v>34</v>
      </c>
      <c r="FQ262" s="49" t="s">
        <v>32</v>
      </c>
      <c r="FR262" s="49" t="s">
        <v>33</v>
      </c>
      <c r="FS262" s="49" t="s">
        <v>15</v>
      </c>
      <c r="FT262" s="49" t="s">
        <v>14</v>
      </c>
      <c r="FU262" s="49" t="s">
        <v>16</v>
      </c>
      <c r="FV262" s="49" t="s">
        <v>94</v>
      </c>
      <c r="FW262" s="49" t="s">
        <v>95</v>
      </c>
      <c r="FX262" s="50" t="s">
        <v>96</v>
      </c>
      <c r="FY262" s="42"/>
      <c r="FZ262" s="24"/>
      <c r="GB262" s="19"/>
      <c r="GC262" s="34"/>
      <c r="GD262" s="44">
        <f>F74</f>
        <v>61</v>
      </c>
      <c r="GE262" s="45">
        <f>F78</f>
        <v>65</v>
      </c>
      <c r="GF262" s="45">
        <f>F91</f>
        <v>78</v>
      </c>
      <c r="GG262" s="45">
        <f>F43</f>
        <v>30</v>
      </c>
      <c r="GH262" s="45">
        <f>F53</f>
        <v>40</v>
      </c>
      <c r="GI262" s="45">
        <f>F66</f>
        <v>53</v>
      </c>
      <c r="GJ262" s="45">
        <f>F18</f>
        <v>5</v>
      </c>
      <c r="GK262" s="45">
        <f>F31</f>
        <v>18</v>
      </c>
      <c r="GL262" s="46">
        <f>F32</f>
        <v>19</v>
      </c>
      <c r="GM262" s="47">
        <f t="shared" si="263"/>
        <v>20049</v>
      </c>
      <c r="GN262" s="2"/>
      <c r="GO262" s="48" t="s">
        <v>91</v>
      </c>
      <c r="GP262" s="49" t="s">
        <v>85</v>
      </c>
      <c r="GQ262" s="49" t="s">
        <v>41</v>
      </c>
      <c r="GR262" s="49" t="s">
        <v>93</v>
      </c>
      <c r="GS262" s="49" t="s">
        <v>82</v>
      </c>
      <c r="GT262" s="49" t="s">
        <v>38</v>
      </c>
      <c r="GU262" s="49" t="s">
        <v>94</v>
      </c>
      <c r="GV262" s="49" t="s">
        <v>79</v>
      </c>
      <c r="GW262" s="50" t="s">
        <v>44</v>
      </c>
      <c r="GX262" s="42"/>
      <c r="GY262" s="24"/>
    </row>
    <row r="263" spans="9:207" x14ac:dyDescent="0.2">
      <c r="I263" s="19"/>
      <c r="J263" s="34"/>
      <c r="K263" s="44">
        <f>F46</f>
        <v>33</v>
      </c>
      <c r="L263" s="45">
        <f>F51</f>
        <v>38</v>
      </c>
      <c r="M263" s="45">
        <f>F65</f>
        <v>52</v>
      </c>
      <c r="N263" s="45">
        <f>F21</f>
        <v>8</v>
      </c>
      <c r="O263" s="45">
        <f>F26</f>
        <v>13</v>
      </c>
      <c r="P263" s="45">
        <f>F34</f>
        <v>21</v>
      </c>
      <c r="Q263" s="45">
        <f>F68</f>
        <v>55</v>
      </c>
      <c r="R263" s="45">
        <f>F85</f>
        <v>72</v>
      </c>
      <c r="S263" s="46">
        <f>F90</f>
        <v>77</v>
      </c>
      <c r="T263" s="47">
        <f t="shared" si="256"/>
        <v>20049</v>
      </c>
      <c r="U263" s="2"/>
      <c r="V263" s="48" t="s">
        <v>50</v>
      </c>
      <c r="W263" s="49" t="s">
        <v>51</v>
      </c>
      <c r="X263" s="49" t="s">
        <v>56</v>
      </c>
      <c r="Y263" s="49" t="s">
        <v>52</v>
      </c>
      <c r="Z263" s="49" t="s">
        <v>57</v>
      </c>
      <c r="AA263" s="49" t="s">
        <v>58</v>
      </c>
      <c r="AB263" s="49" t="s">
        <v>53</v>
      </c>
      <c r="AC263" s="49" t="s">
        <v>54</v>
      </c>
      <c r="AD263" s="50" t="s">
        <v>55</v>
      </c>
      <c r="AE263" s="42"/>
      <c r="AF263" s="24"/>
      <c r="AH263" s="19"/>
      <c r="AI263" s="34"/>
      <c r="AJ263" s="44">
        <f>F44</f>
        <v>31</v>
      </c>
      <c r="AK263" s="45">
        <f>F57</f>
        <v>44</v>
      </c>
      <c r="AL263" s="45">
        <f>F61</f>
        <v>48</v>
      </c>
      <c r="AM263" s="45">
        <f>F15</f>
        <v>2</v>
      </c>
      <c r="AN263" s="45">
        <f>F28</f>
        <v>15</v>
      </c>
      <c r="AO263" s="45">
        <f>F38</f>
        <v>25</v>
      </c>
      <c r="AP263" s="45">
        <f>F76</f>
        <v>63</v>
      </c>
      <c r="AQ263" s="45">
        <f>F77</f>
        <v>64</v>
      </c>
      <c r="AR263" s="46">
        <f>F90</f>
        <v>77</v>
      </c>
      <c r="AS263" s="47">
        <f t="shared" si="257"/>
        <v>20049</v>
      </c>
      <c r="AT263" s="2"/>
      <c r="AU263" s="48" t="s">
        <v>39</v>
      </c>
      <c r="AV263" s="49" t="s">
        <v>98</v>
      </c>
      <c r="AW263" s="49" t="s">
        <v>83</v>
      </c>
      <c r="AX263" s="218" t="s">
        <v>20</v>
      </c>
      <c r="AY263" s="49" t="s">
        <v>31</v>
      </c>
      <c r="AZ263" s="49" t="s">
        <v>71</v>
      </c>
      <c r="BA263" s="49" t="s">
        <v>61</v>
      </c>
      <c r="BB263" s="49" t="s">
        <v>19</v>
      </c>
      <c r="BC263" s="50" t="s">
        <v>55</v>
      </c>
      <c r="BD263" s="42"/>
      <c r="BE263" s="24"/>
      <c r="BG263" s="19"/>
      <c r="BH263" s="34"/>
      <c r="BI263" s="44">
        <f>F42</f>
        <v>29</v>
      </c>
      <c r="BJ263" s="45">
        <f>F53</f>
        <v>40</v>
      </c>
      <c r="BK263" s="45">
        <f>F67</f>
        <v>54</v>
      </c>
      <c r="BL263" s="45">
        <f>F19</f>
        <v>6</v>
      </c>
      <c r="BM263" s="45">
        <f>F30</f>
        <v>17</v>
      </c>
      <c r="BN263" s="45">
        <f>F32</f>
        <v>19</v>
      </c>
      <c r="BO263" s="45">
        <f>F74</f>
        <v>61</v>
      </c>
      <c r="BP263" s="45">
        <f>F79</f>
        <v>66</v>
      </c>
      <c r="BQ263" s="46">
        <f>F90</f>
        <v>77</v>
      </c>
      <c r="BR263" s="47">
        <f t="shared" si="258"/>
        <v>20049</v>
      </c>
      <c r="BS263" s="2"/>
      <c r="BT263" s="48" t="s">
        <v>67</v>
      </c>
      <c r="BU263" s="49" t="s">
        <v>82</v>
      </c>
      <c r="BV263" s="49" t="s">
        <v>30</v>
      </c>
      <c r="BW263" s="218" t="s">
        <v>72</v>
      </c>
      <c r="BX263" s="49" t="s">
        <v>17</v>
      </c>
      <c r="BY263" s="49" t="s">
        <v>44</v>
      </c>
      <c r="BZ263" s="49" t="s">
        <v>91</v>
      </c>
      <c r="CA263" s="49" t="s">
        <v>27</v>
      </c>
      <c r="CB263" s="50" t="s">
        <v>55</v>
      </c>
      <c r="CC263" s="42"/>
      <c r="CD263" s="24"/>
      <c r="CF263" s="19"/>
      <c r="CG263" s="34"/>
      <c r="CH263" s="44">
        <f>F48</f>
        <v>35</v>
      </c>
      <c r="CI263" s="45">
        <f>F55</f>
        <v>42</v>
      </c>
      <c r="CJ263" s="45">
        <f>F59</f>
        <v>46</v>
      </c>
      <c r="CK263" s="45">
        <f>F17</f>
        <v>4</v>
      </c>
      <c r="CL263" s="45">
        <f>F24</f>
        <v>11</v>
      </c>
      <c r="CM263" s="45">
        <f>F40</f>
        <v>27</v>
      </c>
      <c r="CN263" s="45">
        <f>F70</f>
        <v>57</v>
      </c>
      <c r="CO263" s="45">
        <f>F83</f>
        <v>70</v>
      </c>
      <c r="CP263" s="46">
        <f>F90</f>
        <v>77</v>
      </c>
      <c r="CQ263" s="47">
        <f t="shared" si="259"/>
        <v>20049</v>
      </c>
      <c r="CR263" s="2"/>
      <c r="CS263" s="48" t="s">
        <v>84</v>
      </c>
      <c r="CT263" s="49" t="s">
        <v>14</v>
      </c>
      <c r="CU263" s="49" t="s">
        <v>25</v>
      </c>
      <c r="CV263" s="49" t="s">
        <v>64</v>
      </c>
      <c r="CW263" s="49" t="s">
        <v>73</v>
      </c>
      <c r="CX263" s="49" t="s">
        <v>96</v>
      </c>
      <c r="CY263" s="49" t="s">
        <v>34</v>
      </c>
      <c r="CZ263" s="49" t="s">
        <v>43</v>
      </c>
      <c r="DA263" s="50" t="s">
        <v>55</v>
      </c>
      <c r="DB263" s="42"/>
      <c r="DC263" s="24"/>
      <c r="DE263" s="19"/>
      <c r="DF263" s="34"/>
      <c r="DG263" s="44">
        <f>F44</f>
        <v>31</v>
      </c>
      <c r="DH263" s="45">
        <f>F51</f>
        <v>38</v>
      </c>
      <c r="DI263" s="45">
        <f>F67</f>
        <v>54</v>
      </c>
      <c r="DJ263" s="45">
        <f>F21</f>
        <v>8</v>
      </c>
      <c r="DK263" s="45">
        <f>F28</f>
        <v>15</v>
      </c>
      <c r="DL263" s="45">
        <f>F32</f>
        <v>19</v>
      </c>
      <c r="DM263" s="45">
        <f>F70</f>
        <v>57</v>
      </c>
      <c r="DN263" s="45">
        <f>F83</f>
        <v>70</v>
      </c>
      <c r="DO263" s="46">
        <f>F90</f>
        <v>77</v>
      </c>
      <c r="DP263" s="47">
        <f t="shared" si="260"/>
        <v>20049</v>
      </c>
      <c r="DQ263" s="2"/>
      <c r="DR263" s="48" t="s">
        <v>39</v>
      </c>
      <c r="DS263" s="49" t="s">
        <v>51</v>
      </c>
      <c r="DT263" s="49" t="s">
        <v>30</v>
      </c>
      <c r="DU263" s="49" t="s">
        <v>52</v>
      </c>
      <c r="DV263" s="49" t="s">
        <v>31</v>
      </c>
      <c r="DW263" s="49" t="s">
        <v>44</v>
      </c>
      <c r="DX263" s="49" t="s">
        <v>34</v>
      </c>
      <c r="DY263" s="49" t="s">
        <v>43</v>
      </c>
      <c r="DZ263" s="50" t="s">
        <v>55</v>
      </c>
      <c r="EA263" s="42"/>
      <c r="EB263" s="24"/>
      <c r="ED263" s="19"/>
      <c r="EE263" s="34"/>
      <c r="EF263" s="44">
        <f>F46</f>
        <v>33</v>
      </c>
      <c r="EG263" s="45">
        <f>F57</f>
        <v>44</v>
      </c>
      <c r="EH263" s="45">
        <f>F59</f>
        <v>46</v>
      </c>
      <c r="EI263" s="45">
        <f>F15</f>
        <v>2</v>
      </c>
      <c r="EJ263" s="45">
        <f>F26</f>
        <v>13</v>
      </c>
      <c r="EK263" s="45">
        <f>F40</f>
        <v>27</v>
      </c>
      <c r="EL263" s="45">
        <f>F74</f>
        <v>61</v>
      </c>
      <c r="EM263" s="45">
        <f>F79</f>
        <v>66</v>
      </c>
      <c r="EN263" s="46">
        <f>F90</f>
        <v>77</v>
      </c>
      <c r="EO263" s="47">
        <f t="shared" si="261"/>
        <v>20049</v>
      </c>
      <c r="EP263" s="2"/>
      <c r="EQ263" s="48" t="s">
        <v>50</v>
      </c>
      <c r="ER263" s="49" t="s">
        <v>98</v>
      </c>
      <c r="ES263" s="49" t="s">
        <v>25</v>
      </c>
      <c r="ET263" s="49" t="s">
        <v>20</v>
      </c>
      <c r="EU263" s="49" t="s">
        <v>57</v>
      </c>
      <c r="EV263" s="49" t="s">
        <v>96</v>
      </c>
      <c r="EW263" s="49" t="s">
        <v>91</v>
      </c>
      <c r="EX263" s="49" t="s">
        <v>27</v>
      </c>
      <c r="EY263" s="50" t="s">
        <v>55</v>
      </c>
      <c r="EZ263" s="42"/>
      <c r="FA263" s="24"/>
      <c r="FC263" s="19"/>
      <c r="FD263" s="34"/>
      <c r="FE263" s="44">
        <f>F48</f>
        <v>35</v>
      </c>
      <c r="FF263" s="45">
        <f>F53</f>
        <v>40</v>
      </c>
      <c r="FG263" s="45">
        <f>F61</f>
        <v>48</v>
      </c>
      <c r="FH263" s="45">
        <f>F19</f>
        <v>6</v>
      </c>
      <c r="FI263" s="45">
        <f>F24</f>
        <v>11</v>
      </c>
      <c r="FJ263" s="45">
        <f>F38</f>
        <v>25</v>
      </c>
      <c r="FK263" s="45">
        <f>F68</f>
        <v>55</v>
      </c>
      <c r="FL263" s="45">
        <f>F85</f>
        <v>72</v>
      </c>
      <c r="FM263" s="46">
        <f>F90</f>
        <v>77</v>
      </c>
      <c r="FN263" s="47">
        <f t="shared" si="262"/>
        <v>20049</v>
      </c>
      <c r="FO263" s="2"/>
      <c r="FP263" s="48" t="s">
        <v>84</v>
      </c>
      <c r="FQ263" s="49" t="s">
        <v>82</v>
      </c>
      <c r="FR263" s="49" t="s">
        <v>83</v>
      </c>
      <c r="FS263" s="49" t="s">
        <v>72</v>
      </c>
      <c r="FT263" s="49" t="s">
        <v>73</v>
      </c>
      <c r="FU263" s="49" t="s">
        <v>71</v>
      </c>
      <c r="FV263" s="49" t="s">
        <v>53</v>
      </c>
      <c r="FW263" s="49" t="s">
        <v>54</v>
      </c>
      <c r="FX263" s="50" t="s">
        <v>55</v>
      </c>
      <c r="FY263" s="42"/>
      <c r="FZ263" s="24"/>
      <c r="GB263" s="19"/>
      <c r="GC263" s="34"/>
      <c r="GD263" s="44">
        <f>F42</f>
        <v>29</v>
      </c>
      <c r="GE263" s="45">
        <f>F55</f>
        <v>42</v>
      </c>
      <c r="GF263" s="45">
        <f>F65</f>
        <v>52</v>
      </c>
      <c r="GG263" s="45">
        <f>F17</f>
        <v>4</v>
      </c>
      <c r="GH263" s="45">
        <f>F30</f>
        <v>17</v>
      </c>
      <c r="GI263" s="45">
        <f>F34</f>
        <v>21</v>
      </c>
      <c r="GJ263" s="45">
        <f>F76</f>
        <v>63</v>
      </c>
      <c r="GK263" s="45">
        <f>F77</f>
        <v>64</v>
      </c>
      <c r="GL263" s="46">
        <f>F90</f>
        <v>77</v>
      </c>
      <c r="GM263" s="47">
        <f t="shared" si="263"/>
        <v>20049</v>
      </c>
      <c r="GN263" s="2"/>
      <c r="GO263" s="48" t="s">
        <v>67</v>
      </c>
      <c r="GP263" s="49" t="s">
        <v>14</v>
      </c>
      <c r="GQ263" s="49" t="s">
        <v>56</v>
      </c>
      <c r="GR263" s="49" t="s">
        <v>64</v>
      </c>
      <c r="GS263" s="49" t="s">
        <v>17</v>
      </c>
      <c r="GT263" s="49" t="s">
        <v>58</v>
      </c>
      <c r="GU263" s="49" t="s">
        <v>61</v>
      </c>
      <c r="GV263" s="49" t="s">
        <v>19</v>
      </c>
      <c r="GW263" s="50" t="s">
        <v>55</v>
      </c>
      <c r="GX263" s="42"/>
      <c r="GY263" s="24"/>
    </row>
    <row r="264" spans="9:207" x14ac:dyDescent="0.2">
      <c r="I264" s="19"/>
      <c r="J264" s="34"/>
      <c r="K264" s="44">
        <f>F88</f>
        <v>75</v>
      </c>
      <c r="L264" s="45">
        <f>F75</f>
        <v>62</v>
      </c>
      <c r="M264" s="45">
        <f>F80</f>
        <v>67</v>
      </c>
      <c r="N264" s="45">
        <f>F63</f>
        <v>50</v>
      </c>
      <c r="O264" s="45">
        <f>F41</f>
        <v>28</v>
      </c>
      <c r="P264" s="45">
        <f>F58</f>
        <v>45</v>
      </c>
      <c r="Q264" s="45">
        <f>F38</f>
        <v>25</v>
      </c>
      <c r="R264" s="45">
        <f>F19</f>
        <v>6</v>
      </c>
      <c r="S264" s="46">
        <f>F24</f>
        <v>11</v>
      </c>
      <c r="T264" s="47">
        <f t="shared" si="256"/>
        <v>20049</v>
      </c>
      <c r="U264" s="2"/>
      <c r="V264" s="48" t="s">
        <v>68</v>
      </c>
      <c r="W264" s="49" t="s">
        <v>69</v>
      </c>
      <c r="X264" s="49" t="s">
        <v>70</v>
      </c>
      <c r="Y264" s="49" t="s">
        <v>74</v>
      </c>
      <c r="Z264" s="49" t="s">
        <v>75</v>
      </c>
      <c r="AA264" s="49" t="s">
        <v>76</v>
      </c>
      <c r="AB264" s="49" t="s">
        <v>71</v>
      </c>
      <c r="AC264" s="49" t="s">
        <v>72</v>
      </c>
      <c r="AD264" s="50" t="s">
        <v>73</v>
      </c>
      <c r="AE264" s="42"/>
      <c r="AF264" s="24"/>
      <c r="AH264" s="19"/>
      <c r="AI264" s="34"/>
      <c r="AJ264" s="44">
        <f>F92</f>
        <v>79</v>
      </c>
      <c r="AK264" s="45">
        <f>F69</f>
        <v>56</v>
      </c>
      <c r="AL264" s="45">
        <f>F82</f>
        <v>69</v>
      </c>
      <c r="AM264" s="45">
        <f>F63</f>
        <v>50</v>
      </c>
      <c r="AN264" s="45">
        <f>F49</f>
        <v>36</v>
      </c>
      <c r="AO264" s="45">
        <f>F50</f>
        <v>37</v>
      </c>
      <c r="AP264" s="45">
        <f>F34</f>
        <v>21</v>
      </c>
      <c r="AQ264" s="45">
        <f>F17</f>
        <v>4</v>
      </c>
      <c r="AR264" s="46">
        <f>F30</f>
        <v>17</v>
      </c>
      <c r="AS264" s="47">
        <f t="shared" si="257"/>
        <v>20049</v>
      </c>
      <c r="AT264" s="2"/>
      <c r="AU264" s="48" t="s">
        <v>86</v>
      </c>
      <c r="AV264" s="49" t="s">
        <v>42</v>
      </c>
      <c r="AW264" s="49" t="s">
        <v>92</v>
      </c>
      <c r="AX264" s="49" t="s">
        <v>74</v>
      </c>
      <c r="AY264" s="218" t="s">
        <v>23</v>
      </c>
      <c r="AZ264" s="49" t="s">
        <v>29</v>
      </c>
      <c r="BA264" s="49" t="s">
        <v>58</v>
      </c>
      <c r="BB264" s="49" t="s">
        <v>64</v>
      </c>
      <c r="BC264" s="50" t="s">
        <v>17</v>
      </c>
      <c r="BD264" s="42"/>
      <c r="BE264" s="24"/>
      <c r="BG264" s="19"/>
      <c r="BH264" s="34"/>
      <c r="BI264" s="44">
        <f>F86</f>
        <v>73</v>
      </c>
      <c r="BJ264" s="45">
        <f>F73</f>
        <v>60</v>
      </c>
      <c r="BK264" s="45">
        <f>F84</f>
        <v>71</v>
      </c>
      <c r="BL264" s="45">
        <f>F63</f>
        <v>50</v>
      </c>
      <c r="BM264" s="45">
        <f>F47</f>
        <v>34</v>
      </c>
      <c r="BN264" s="45">
        <f>F52</f>
        <v>39</v>
      </c>
      <c r="BO264" s="45">
        <f>F40</f>
        <v>27</v>
      </c>
      <c r="BP264" s="45">
        <f>F15</f>
        <v>2</v>
      </c>
      <c r="BQ264" s="46">
        <f>F26</f>
        <v>13</v>
      </c>
      <c r="BR264" s="47">
        <f t="shared" si="258"/>
        <v>20049</v>
      </c>
      <c r="BS264" s="2"/>
      <c r="BT264" s="48" t="s">
        <v>60</v>
      </c>
      <c r="BU264" s="49" t="s">
        <v>87</v>
      </c>
      <c r="BV264" s="49" t="s">
        <v>32</v>
      </c>
      <c r="BW264" s="49" t="s">
        <v>74</v>
      </c>
      <c r="BX264" s="218" t="s">
        <v>15</v>
      </c>
      <c r="BY264" s="49" t="s">
        <v>40</v>
      </c>
      <c r="BZ264" s="49" t="s">
        <v>96</v>
      </c>
      <c r="CA264" s="49" t="s">
        <v>20</v>
      </c>
      <c r="CB264" s="50" t="s">
        <v>57</v>
      </c>
      <c r="CC264" s="42"/>
      <c r="CD264" s="24"/>
      <c r="CF264" s="19"/>
      <c r="CG264" s="34"/>
      <c r="CH264" s="44">
        <f>F94</f>
        <v>81</v>
      </c>
      <c r="CI264" s="45">
        <f>F71</f>
        <v>58</v>
      </c>
      <c r="CJ264" s="45">
        <f>F78</f>
        <v>65</v>
      </c>
      <c r="CK264" s="45">
        <f>F63</f>
        <v>50</v>
      </c>
      <c r="CL264" s="45">
        <f>F43</f>
        <v>30</v>
      </c>
      <c r="CM264" s="45">
        <f>F56</f>
        <v>43</v>
      </c>
      <c r="CN264" s="45">
        <f>F32</f>
        <v>19</v>
      </c>
      <c r="CO264" s="45">
        <f>F21</f>
        <v>8</v>
      </c>
      <c r="CP264" s="46">
        <f>F28</f>
        <v>15</v>
      </c>
      <c r="CQ264" s="47">
        <f t="shared" si="259"/>
        <v>20049</v>
      </c>
      <c r="CR264" s="2"/>
      <c r="CS264" s="48" t="s">
        <v>13</v>
      </c>
      <c r="CT264" s="49" t="s">
        <v>26</v>
      </c>
      <c r="CU264" s="49" t="s">
        <v>85</v>
      </c>
      <c r="CV264" s="49" t="s">
        <v>74</v>
      </c>
      <c r="CW264" s="49" t="s">
        <v>93</v>
      </c>
      <c r="CX264" s="49" t="s">
        <v>65</v>
      </c>
      <c r="CY264" s="49" t="s">
        <v>44</v>
      </c>
      <c r="CZ264" s="49" t="s">
        <v>52</v>
      </c>
      <c r="DA264" s="50" t="s">
        <v>31</v>
      </c>
      <c r="DB264" s="42"/>
      <c r="DC264" s="24"/>
      <c r="DE264" s="19"/>
      <c r="DF264" s="34"/>
      <c r="DG264" s="44">
        <f>F86</f>
        <v>73</v>
      </c>
      <c r="DH264" s="45">
        <f>F75</f>
        <v>62</v>
      </c>
      <c r="DI264" s="45">
        <f>F82</f>
        <v>69</v>
      </c>
      <c r="DJ264" s="45">
        <f>F63</f>
        <v>50</v>
      </c>
      <c r="DK264" s="45">
        <f>F43</f>
        <v>30</v>
      </c>
      <c r="DL264" s="45">
        <f>F56</f>
        <v>43</v>
      </c>
      <c r="DM264" s="45">
        <f>F40</f>
        <v>27</v>
      </c>
      <c r="DN264" s="45">
        <f>F17</f>
        <v>4</v>
      </c>
      <c r="DO264" s="46">
        <f>F24</f>
        <v>11</v>
      </c>
      <c r="DP264" s="47">
        <f t="shared" si="260"/>
        <v>20049</v>
      </c>
      <c r="DQ264" s="2"/>
      <c r="DR264" s="48" t="s">
        <v>60</v>
      </c>
      <c r="DS264" s="49" t="s">
        <v>69</v>
      </c>
      <c r="DT264" s="49" t="s">
        <v>92</v>
      </c>
      <c r="DU264" s="49" t="s">
        <v>74</v>
      </c>
      <c r="DV264" s="49" t="s">
        <v>93</v>
      </c>
      <c r="DW264" s="49" t="s">
        <v>65</v>
      </c>
      <c r="DX264" s="49" t="s">
        <v>96</v>
      </c>
      <c r="DY264" s="49" t="s">
        <v>64</v>
      </c>
      <c r="DZ264" s="50" t="s">
        <v>73</v>
      </c>
      <c r="EA264" s="42"/>
      <c r="EB264" s="24"/>
      <c r="ED264" s="19"/>
      <c r="EE264" s="34"/>
      <c r="EF264" s="44">
        <f>F94</f>
        <v>81</v>
      </c>
      <c r="EG264" s="45">
        <f>F69</f>
        <v>56</v>
      </c>
      <c r="EH264" s="45">
        <f>F80</f>
        <v>67</v>
      </c>
      <c r="EI264" s="45">
        <f>F63</f>
        <v>50</v>
      </c>
      <c r="EJ264" s="45">
        <f>F47</f>
        <v>34</v>
      </c>
      <c r="EK264" s="45">
        <f>F52</f>
        <v>39</v>
      </c>
      <c r="EL264" s="45">
        <f>F32</f>
        <v>19</v>
      </c>
      <c r="EM264" s="45">
        <f>F19</f>
        <v>6</v>
      </c>
      <c r="EN264" s="46">
        <f>F30</f>
        <v>17</v>
      </c>
      <c r="EO264" s="47">
        <f t="shared" si="261"/>
        <v>20049</v>
      </c>
      <c r="EP264" s="2"/>
      <c r="EQ264" s="48" t="s">
        <v>13</v>
      </c>
      <c r="ER264" s="49" t="s">
        <v>42</v>
      </c>
      <c r="ES264" s="49" t="s">
        <v>70</v>
      </c>
      <c r="ET264" s="49" t="s">
        <v>74</v>
      </c>
      <c r="EU264" s="49" t="s">
        <v>15</v>
      </c>
      <c r="EV264" s="49" t="s">
        <v>40</v>
      </c>
      <c r="EW264" s="49" t="s">
        <v>44</v>
      </c>
      <c r="EX264" s="49" t="s">
        <v>72</v>
      </c>
      <c r="EY264" s="50" t="s">
        <v>17</v>
      </c>
      <c r="EZ264" s="42"/>
      <c r="FA264" s="24"/>
      <c r="FC264" s="19"/>
      <c r="FD264" s="34"/>
      <c r="FE264" s="44">
        <f>F92</f>
        <v>79</v>
      </c>
      <c r="FF264" s="45">
        <f>F73</f>
        <v>60</v>
      </c>
      <c r="FG264" s="45">
        <f>F78</f>
        <v>65</v>
      </c>
      <c r="FH264" s="45">
        <f>F63</f>
        <v>50</v>
      </c>
      <c r="FI264" s="45">
        <f>F41</f>
        <v>28</v>
      </c>
      <c r="FJ264" s="45">
        <f>F58</f>
        <v>45</v>
      </c>
      <c r="FK264" s="45">
        <f>F34</f>
        <v>21</v>
      </c>
      <c r="FL264" s="45">
        <f>F21</f>
        <v>8</v>
      </c>
      <c r="FM264" s="46">
        <f>F26</f>
        <v>13</v>
      </c>
      <c r="FN264" s="47">
        <f t="shared" si="262"/>
        <v>20049</v>
      </c>
      <c r="FO264" s="2"/>
      <c r="FP264" s="48" t="s">
        <v>86</v>
      </c>
      <c r="FQ264" s="49" t="s">
        <v>87</v>
      </c>
      <c r="FR264" s="49" t="s">
        <v>85</v>
      </c>
      <c r="FS264" s="49" t="s">
        <v>74</v>
      </c>
      <c r="FT264" s="49" t="s">
        <v>75</v>
      </c>
      <c r="FU264" s="49" t="s">
        <v>76</v>
      </c>
      <c r="FV264" s="49" t="s">
        <v>58</v>
      </c>
      <c r="FW264" s="49" t="s">
        <v>52</v>
      </c>
      <c r="FX264" s="50" t="s">
        <v>57</v>
      </c>
      <c r="FY264" s="42"/>
      <c r="FZ264" s="24"/>
      <c r="GB264" s="19"/>
      <c r="GC264" s="34"/>
      <c r="GD264" s="44">
        <f>F88</f>
        <v>75</v>
      </c>
      <c r="GE264" s="45">
        <f>F71</f>
        <v>58</v>
      </c>
      <c r="GF264" s="45">
        <f>F84</f>
        <v>71</v>
      </c>
      <c r="GG264" s="45">
        <f>F63</f>
        <v>50</v>
      </c>
      <c r="GH264" s="45">
        <f>F49</f>
        <v>36</v>
      </c>
      <c r="GI264" s="45">
        <f>F50</f>
        <v>37</v>
      </c>
      <c r="GJ264" s="45">
        <f>F38</f>
        <v>25</v>
      </c>
      <c r="GK264" s="45">
        <f>F15</f>
        <v>2</v>
      </c>
      <c r="GL264" s="46">
        <f>F28</f>
        <v>15</v>
      </c>
      <c r="GM264" s="47">
        <f t="shared" si="263"/>
        <v>20049</v>
      </c>
      <c r="GN264" s="2"/>
      <c r="GO264" s="48" t="s">
        <v>68</v>
      </c>
      <c r="GP264" s="49" t="s">
        <v>26</v>
      </c>
      <c r="GQ264" s="49" t="s">
        <v>32</v>
      </c>
      <c r="GR264" s="49" t="s">
        <v>74</v>
      </c>
      <c r="GS264" s="49" t="s">
        <v>23</v>
      </c>
      <c r="GT264" s="49" t="s">
        <v>29</v>
      </c>
      <c r="GU264" s="49" t="s">
        <v>71</v>
      </c>
      <c r="GV264" s="49" t="s">
        <v>20</v>
      </c>
      <c r="GW264" s="50" t="s">
        <v>31</v>
      </c>
      <c r="GX264" s="42"/>
      <c r="GY264" s="24"/>
    </row>
    <row r="265" spans="9:207" x14ac:dyDescent="0.2">
      <c r="I265" s="19"/>
      <c r="J265" s="34"/>
      <c r="K265" s="44">
        <f>F31</f>
        <v>18</v>
      </c>
      <c r="L265" s="45">
        <f>F36</f>
        <v>23</v>
      </c>
      <c r="M265" s="45">
        <f>F14</f>
        <v>1</v>
      </c>
      <c r="N265" s="45">
        <f>F78</f>
        <v>65</v>
      </c>
      <c r="O265" s="45">
        <f>F92</f>
        <v>79</v>
      </c>
      <c r="P265" s="45">
        <f>F73</f>
        <v>60</v>
      </c>
      <c r="Q265" s="45">
        <f>F53</f>
        <v>40</v>
      </c>
      <c r="R265" s="45">
        <f>F61</f>
        <v>48</v>
      </c>
      <c r="S265" s="46">
        <f>F48</f>
        <v>35</v>
      </c>
      <c r="T265" s="47">
        <f t="shared" si="256"/>
        <v>20049</v>
      </c>
      <c r="U265" s="2"/>
      <c r="V265" s="48" t="s">
        <v>79</v>
      </c>
      <c r="W265" s="49" t="s">
        <v>80</v>
      </c>
      <c r="X265" s="49" t="s">
        <v>81</v>
      </c>
      <c r="Y265" s="49" t="s">
        <v>85</v>
      </c>
      <c r="Z265" s="49" t="s">
        <v>86</v>
      </c>
      <c r="AA265" s="49" t="s">
        <v>87</v>
      </c>
      <c r="AB265" s="49" t="s">
        <v>82</v>
      </c>
      <c r="AC265" s="49" t="s">
        <v>83</v>
      </c>
      <c r="AD265" s="50" t="s">
        <v>84</v>
      </c>
      <c r="AE265" s="42"/>
      <c r="AF265" s="24"/>
      <c r="AH265" s="19"/>
      <c r="AI265" s="34"/>
      <c r="AJ265" s="44">
        <f>F23</f>
        <v>10</v>
      </c>
      <c r="AK265" s="45">
        <f>F36</f>
        <v>23</v>
      </c>
      <c r="AL265" s="45">
        <f>F22</f>
        <v>9</v>
      </c>
      <c r="AM265" s="45">
        <f>F84</f>
        <v>71</v>
      </c>
      <c r="AN265" s="45">
        <f>F88</f>
        <v>75</v>
      </c>
      <c r="AO265" s="45">
        <f>F71</f>
        <v>58</v>
      </c>
      <c r="AP265" s="45">
        <f>F55</f>
        <v>42</v>
      </c>
      <c r="AQ265" s="45">
        <f>F65</f>
        <v>52</v>
      </c>
      <c r="AR265" s="46">
        <f>F42</f>
        <v>29</v>
      </c>
      <c r="AS265" s="47">
        <f t="shared" si="257"/>
        <v>20049</v>
      </c>
      <c r="AT265" s="2"/>
      <c r="AU265" s="48" t="s">
        <v>95</v>
      </c>
      <c r="AV265" s="49" t="s">
        <v>80</v>
      </c>
      <c r="AW265" s="49" t="s">
        <v>45</v>
      </c>
      <c r="AX265" s="49" t="s">
        <v>32</v>
      </c>
      <c r="AY265" s="49" t="s">
        <v>68</v>
      </c>
      <c r="AZ265" s="218" t="s">
        <v>26</v>
      </c>
      <c r="BA265" s="49" t="s">
        <v>14</v>
      </c>
      <c r="BB265" s="49" t="s">
        <v>56</v>
      </c>
      <c r="BC265" s="50" t="s">
        <v>67</v>
      </c>
      <c r="BD265" s="42"/>
      <c r="BE265" s="24"/>
      <c r="BG265" s="19"/>
      <c r="BH265" s="34"/>
      <c r="BI265" s="44">
        <f>F25</f>
        <v>12</v>
      </c>
      <c r="BJ265" s="45">
        <f>F36</f>
        <v>23</v>
      </c>
      <c r="BK265" s="45">
        <f>F20</f>
        <v>7</v>
      </c>
      <c r="BL265" s="45">
        <f>F80</f>
        <v>67</v>
      </c>
      <c r="BM265" s="45">
        <f>F94</f>
        <v>81</v>
      </c>
      <c r="BN265" s="45">
        <f>F69</f>
        <v>56</v>
      </c>
      <c r="BO265" s="45">
        <f>F57</f>
        <v>44</v>
      </c>
      <c r="BP265" s="45">
        <f>F59</f>
        <v>46</v>
      </c>
      <c r="BQ265" s="46">
        <f>F46</f>
        <v>33</v>
      </c>
      <c r="BR265" s="47">
        <f t="shared" si="258"/>
        <v>20049</v>
      </c>
      <c r="BS265" s="2"/>
      <c r="BT265" s="48" t="s">
        <v>62</v>
      </c>
      <c r="BU265" s="49" t="s">
        <v>80</v>
      </c>
      <c r="BV265" s="49" t="s">
        <v>37</v>
      </c>
      <c r="BW265" s="49" t="s">
        <v>70</v>
      </c>
      <c r="BX265" s="49" t="s">
        <v>13</v>
      </c>
      <c r="BY265" s="218" t="s">
        <v>42</v>
      </c>
      <c r="BZ265" s="49" t="s">
        <v>98</v>
      </c>
      <c r="CA265" s="49" t="s">
        <v>25</v>
      </c>
      <c r="CB265" s="50" t="s">
        <v>50</v>
      </c>
      <c r="CC265" s="42"/>
      <c r="CD265" s="24"/>
      <c r="CF265" s="19"/>
      <c r="CG265" s="34"/>
      <c r="CH265" s="44">
        <f>F29</f>
        <v>16</v>
      </c>
      <c r="CI265" s="45">
        <f>F36</f>
        <v>23</v>
      </c>
      <c r="CJ265" s="45">
        <f>F16</f>
        <v>3</v>
      </c>
      <c r="CK265" s="45">
        <f>F82</f>
        <v>69</v>
      </c>
      <c r="CL265" s="45">
        <f>F86</f>
        <v>73</v>
      </c>
      <c r="CM265" s="45">
        <f>F75</f>
        <v>62</v>
      </c>
      <c r="CN265" s="45">
        <f>F51</f>
        <v>38</v>
      </c>
      <c r="CO265" s="45">
        <f>F67</f>
        <v>54</v>
      </c>
      <c r="CP265" s="46">
        <f>F44</f>
        <v>31</v>
      </c>
      <c r="CQ265" s="47">
        <f t="shared" si="259"/>
        <v>20049</v>
      </c>
      <c r="CR265" s="2"/>
      <c r="CS265" s="48" t="s">
        <v>21</v>
      </c>
      <c r="CT265" s="49" t="s">
        <v>80</v>
      </c>
      <c r="CU265" s="49" t="s">
        <v>12</v>
      </c>
      <c r="CV265" s="49" t="s">
        <v>92</v>
      </c>
      <c r="CW265" s="49" t="s">
        <v>60</v>
      </c>
      <c r="CX265" s="49" t="s">
        <v>69</v>
      </c>
      <c r="CY265" s="49" t="s">
        <v>51</v>
      </c>
      <c r="CZ265" s="49" t="s">
        <v>30</v>
      </c>
      <c r="DA265" s="50" t="s">
        <v>39</v>
      </c>
      <c r="DB265" s="42"/>
      <c r="DC265" s="24"/>
      <c r="DE265" s="19"/>
      <c r="DF265" s="34"/>
      <c r="DG265" s="44">
        <f>F29</f>
        <v>16</v>
      </c>
      <c r="DH265" s="45">
        <f>F36</f>
        <v>23</v>
      </c>
      <c r="DI265" s="45">
        <f>F16</f>
        <v>3</v>
      </c>
      <c r="DJ265" s="45">
        <f>F78</f>
        <v>65</v>
      </c>
      <c r="DK265" s="45">
        <f>F94</f>
        <v>81</v>
      </c>
      <c r="DL265" s="45">
        <f>F71</f>
        <v>58</v>
      </c>
      <c r="DM265" s="45">
        <f>F55</f>
        <v>42</v>
      </c>
      <c r="DN265" s="45">
        <f>F59</f>
        <v>46</v>
      </c>
      <c r="DO265" s="46">
        <f>F48</f>
        <v>35</v>
      </c>
      <c r="DP265" s="47">
        <f t="shared" si="260"/>
        <v>20049</v>
      </c>
      <c r="DQ265" s="2"/>
      <c r="DR265" s="48" t="s">
        <v>21</v>
      </c>
      <c r="DS265" s="49" t="s">
        <v>80</v>
      </c>
      <c r="DT265" s="49" t="s">
        <v>12</v>
      </c>
      <c r="DU265" s="49" t="s">
        <v>85</v>
      </c>
      <c r="DV265" s="49" t="s">
        <v>13</v>
      </c>
      <c r="DW265" s="49" t="s">
        <v>26</v>
      </c>
      <c r="DX265" s="49" t="s">
        <v>14</v>
      </c>
      <c r="DY265" s="49" t="s">
        <v>25</v>
      </c>
      <c r="DZ265" s="50" t="s">
        <v>84</v>
      </c>
      <c r="EA265" s="42"/>
      <c r="EB265" s="24"/>
      <c r="ED265" s="19"/>
      <c r="EE265" s="34"/>
      <c r="EF265" s="44">
        <f>F25</f>
        <v>12</v>
      </c>
      <c r="EG265" s="45">
        <f>F36</f>
        <v>23</v>
      </c>
      <c r="EH265" s="45">
        <f>F20</f>
        <v>7</v>
      </c>
      <c r="EI265" s="45">
        <f>F84</f>
        <v>71</v>
      </c>
      <c r="EJ265" s="45">
        <f>F86</f>
        <v>73</v>
      </c>
      <c r="EK265" s="45">
        <f>F73</f>
        <v>60</v>
      </c>
      <c r="EL265" s="45">
        <f>F53</f>
        <v>40</v>
      </c>
      <c r="EM265" s="45">
        <f>F67</f>
        <v>54</v>
      </c>
      <c r="EN265" s="46">
        <f>F42</f>
        <v>29</v>
      </c>
      <c r="EO265" s="47">
        <f t="shared" si="261"/>
        <v>20049</v>
      </c>
      <c r="EP265" s="2"/>
      <c r="EQ265" s="48" t="s">
        <v>62</v>
      </c>
      <c r="ER265" s="49" t="s">
        <v>80</v>
      </c>
      <c r="ES265" s="49" t="s">
        <v>37</v>
      </c>
      <c r="ET265" s="49" t="s">
        <v>32</v>
      </c>
      <c r="EU265" s="49" t="s">
        <v>60</v>
      </c>
      <c r="EV265" s="49" t="s">
        <v>87</v>
      </c>
      <c r="EW265" s="49" t="s">
        <v>82</v>
      </c>
      <c r="EX265" s="49" t="s">
        <v>30</v>
      </c>
      <c r="EY265" s="50" t="s">
        <v>67</v>
      </c>
      <c r="EZ265" s="42"/>
      <c r="FA265" s="24"/>
      <c r="FC265" s="19"/>
      <c r="FD265" s="34"/>
      <c r="FE265" s="44">
        <f>F31</f>
        <v>18</v>
      </c>
      <c r="FF265" s="45">
        <f>F36</f>
        <v>23</v>
      </c>
      <c r="FG265" s="45">
        <f>F14</f>
        <v>1</v>
      </c>
      <c r="FH265" s="45">
        <f>F80</f>
        <v>67</v>
      </c>
      <c r="FI265" s="45">
        <f>F88</f>
        <v>75</v>
      </c>
      <c r="FJ265" s="45">
        <f>F75</f>
        <v>62</v>
      </c>
      <c r="FK265" s="45">
        <f>F51</f>
        <v>38</v>
      </c>
      <c r="FL265" s="45">
        <f>F65</f>
        <v>52</v>
      </c>
      <c r="FM265" s="46">
        <f>F46</f>
        <v>33</v>
      </c>
      <c r="FN265" s="47">
        <f t="shared" si="262"/>
        <v>20049</v>
      </c>
      <c r="FO265" s="2"/>
      <c r="FP265" s="48" t="s">
        <v>79</v>
      </c>
      <c r="FQ265" s="49" t="s">
        <v>80</v>
      </c>
      <c r="FR265" s="49" t="s">
        <v>81</v>
      </c>
      <c r="FS265" s="49" t="s">
        <v>70</v>
      </c>
      <c r="FT265" s="49" t="s">
        <v>68</v>
      </c>
      <c r="FU265" s="49" t="s">
        <v>69</v>
      </c>
      <c r="FV265" s="49" t="s">
        <v>51</v>
      </c>
      <c r="FW265" s="49" t="s">
        <v>56</v>
      </c>
      <c r="FX265" s="50" t="s">
        <v>50</v>
      </c>
      <c r="FY265" s="42"/>
      <c r="FZ265" s="24"/>
      <c r="GB265" s="19"/>
      <c r="GC265" s="34"/>
      <c r="GD265" s="44">
        <f>F23</f>
        <v>10</v>
      </c>
      <c r="GE265" s="45">
        <f>F36</f>
        <v>23</v>
      </c>
      <c r="GF265" s="45">
        <f>F22</f>
        <v>9</v>
      </c>
      <c r="GG265" s="45">
        <f>F82</f>
        <v>69</v>
      </c>
      <c r="GH265" s="45">
        <f>F92</f>
        <v>79</v>
      </c>
      <c r="GI265" s="45">
        <f>F69</f>
        <v>56</v>
      </c>
      <c r="GJ265" s="45">
        <f>F57</f>
        <v>44</v>
      </c>
      <c r="GK265" s="45">
        <f>F61</f>
        <v>48</v>
      </c>
      <c r="GL265" s="46">
        <f>F44</f>
        <v>31</v>
      </c>
      <c r="GM265" s="47">
        <f t="shared" si="263"/>
        <v>20049</v>
      </c>
      <c r="GN265" s="2"/>
      <c r="GO265" s="48" t="s">
        <v>95</v>
      </c>
      <c r="GP265" s="49" t="s">
        <v>80</v>
      </c>
      <c r="GQ265" s="49" t="s">
        <v>45</v>
      </c>
      <c r="GR265" s="49" t="s">
        <v>92</v>
      </c>
      <c r="GS265" s="49" t="s">
        <v>86</v>
      </c>
      <c r="GT265" s="49" t="s">
        <v>42</v>
      </c>
      <c r="GU265" s="49" t="s">
        <v>98</v>
      </c>
      <c r="GV265" s="49" t="s">
        <v>83</v>
      </c>
      <c r="GW265" s="50" t="s">
        <v>39</v>
      </c>
      <c r="GX265" s="42"/>
      <c r="GY265" s="24"/>
    </row>
    <row r="266" spans="9:207" x14ac:dyDescent="0.2">
      <c r="I266" s="19"/>
      <c r="J266" s="34"/>
      <c r="K266" s="44">
        <f>F81</f>
        <v>68</v>
      </c>
      <c r="L266" s="45">
        <f>F86</f>
        <v>73</v>
      </c>
      <c r="M266" s="45">
        <f>F76</f>
        <v>63</v>
      </c>
      <c r="N266" s="45">
        <f>F56</f>
        <v>43</v>
      </c>
      <c r="O266" s="45">
        <f>F64</f>
        <v>51</v>
      </c>
      <c r="P266" s="45">
        <f>F42</f>
        <v>29</v>
      </c>
      <c r="Q266" s="45">
        <f>F25</f>
        <v>12</v>
      </c>
      <c r="R266" s="45">
        <f>F39</f>
        <v>26</v>
      </c>
      <c r="S266" s="46">
        <f>F17</f>
        <v>4</v>
      </c>
      <c r="T266" s="47">
        <f t="shared" si="256"/>
        <v>20049</v>
      </c>
      <c r="U266" s="2"/>
      <c r="V266" s="48" t="s">
        <v>59</v>
      </c>
      <c r="W266" s="49" t="s">
        <v>60</v>
      </c>
      <c r="X266" s="49" t="s">
        <v>61</v>
      </c>
      <c r="Y266" s="49" t="s">
        <v>65</v>
      </c>
      <c r="Z266" s="49" t="s">
        <v>66</v>
      </c>
      <c r="AA266" s="49" t="s">
        <v>67</v>
      </c>
      <c r="AB266" s="49" t="s">
        <v>62</v>
      </c>
      <c r="AC266" s="49" t="s">
        <v>63</v>
      </c>
      <c r="AD266" s="50" t="s">
        <v>64</v>
      </c>
      <c r="AE266" s="42"/>
      <c r="AF266" s="24"/>
      <c r="AH266" s="19"/>
      <c r="AI266" s="34"/>
      <c r="AJ266" s="44">
        <f>F81</f>
        <v>68</v>
      </c>
      <c r="AK266" s="45">
        <f>F94</f>
        <v>81</v>
      </c>
      <c r="AL266" s="45">
        <f>F68</f>
        <v>55</v>
      </c>
      <c r="AM266" s="45">
        <f>F52</f>
        <v>39</v>
      </c>
      <c r="AN266" s="45">
        <f>F62</f>
        <v>49</v>
      </c>
      <c r="AO266" s="45">
        <f>F48</f>
        <v>35</v>
      </c>
      <c r="AP266" s="45">
        <f>F29</f>
        <v>16</v>
      </c>
      <c r="AQ266" s="45">
        <f>F33</f>
        <v>20</v>
      </c>
      <c r="AR266" s="46">
        <f>F19</f>
        <v>6</v>
      </c>
      <c r="AS266" s="47">
        <f t="shared" si="257"/>
        <v>20049</v>
      </c>
      <c r="AT266" s="2"/>
      <c r="AU266" s="48" t="s">
        <v>59</v>
      </c>
      <c r="AV266" s="49" t="s">
        <v>13</v>
      </c>
      <c r="AW266" s="49" t="s">
        <v>53</v>
      </c>
      <c r="AX266" s="49" t="s">
        <v>40</v>
      </c>
      <c r="AY266" s="49" t="s">
        <v>99</v>
      </c>
      <c r="AZ266" s="49" t="s">
        <v>84</v>
      </c>
      <c r="BA266" s="218" t="s">
        <v>21</v>
      </c>
      <c r="BB266" s="49" t="s">
        <v>36</v>
      </c>
      <c r="BC266" s="50" t="s">
        <v>72</v>
      </c>
      <c r="BD266" s="42"/>
      <c r="BE266" s="24"/>
      <c r="BG266" s="19"/>
      <c r="BH266" s="34"/>
      <c r="BI266" s="44">
        <f>F81</f>
        <v>68</v>
      </c>
      <c r="BJ266" s="45">
        <f>F92</f>
        <v>79</v>
      </c>
      <c r="BK266" s="45">
        <f>F70</f>
        <v>57</v>
      </c>
      <c r="BL266" s="45">
        <f>F58</f>
        <v>45</v>
      </c>
      <c r="BM266" s="45">
        <f>F60</f>
        <v>47</v>
      </c>
      <c r="BN266" s="45">
        <f>F44</f>
        <v>31</v>
      </c>
      <c r="BO266" s="45">
        <f>F23</f>
        <v>10</v>
      </c>
      <c r="BP266" s="45">
        <f>F37</f>
        <v>24</v>
      </c>
      <c r="BQ266" s="46">
        <f>F21</f>
        <v>8</v>
      </c>
      <c r="BR266" s="47">
        <f t="shared" si="258"/>
        <v>20049</v>
      </c>
      <c r="BS266" s="2"/>
      <c r="BT266" s="48" t="s">
        <v>59</v>
      </c>
      <c r="BU266" s="49" t="s">
        <v>86</v>
      </c>
      <c r="BV266" s="49" t="s">
        <v>34</v>
      </c>
      <c r="BW266" s="49" t="s">
        <v>76</v>
      </c>
      <c r="BX266" s="49" t="s">
        <v>16</v>
      </c>
      <c r="BY266" s="49" t="s">
        <v>39</v>
      </c>
      <c r="BZ266" s="218" t="s">
        <v>95</v>
      </c>
      <c r="CA266" s="49" t="s">
        <v>22</v>
      </c>
      <c r="CB266" s="50" t="s">
        <v>52</v>
      </c>
      <c r="CC266" s="42"/>
      <c r="CD266" s="24"/>
      <c r="CF266" s="19"/>
      <c r="CG266" s="34"/>
      <c r="CH266" s="44">
        <f>F81</f>
        <v>68</v>
      </c>
      <c r="CI266" s="45">
        <f>F88</f>
        <v>75</v>
      </c>
      <c r="CJ266" s="45">
        <f>F74</f>
        <v>61</v>
      </c>
      <c r="CK266" s="45">
        <f>F50</f>
        <v>37</v>
      </c>
      <c r="CL266" s="45">
        <f>F66</f>
        <v>53</v>
      </c>
      <c r="CM266" s="45">
        <f>F46</f>
        <v>33</v>
      </c>
      <c r="CN266" s="45">
        <f>F31</f>
        <v>18</v>
      </c>
      <c r="CO266" s="45">
        <f>F35</f>
        <v>22</v>
      </c>
      <c r="CP266" s="46">
        <f>F15</f>
        <v>2</v>
      </c>
      <c r="CQ266" s="47">
        <f t="shared" si="259"/>
        <v>20049</v>
      </c>
      <c r="CR266" s="2"/>
      <c r="CS266" s="48" t="s">
        <v>59</v>
      </c>
      <c r="CT266" s="49" t="s">
        <v>68</v>
      </c>
      <c r="CU266" s="49" t="s">
        <v>91</v>
      </c>
      <c r="CV266" s="49" t="s">
        <v>29</v>
      </c>
      <c r="CW266" s="49" t="s">
        <v>38</v>
      </c>
      <c r="CX266" s="49" t="s">
        <v>50</v>
      </c>
      <c r="CY266" s="49" t="s">
        <v>79</v>
      </c>
      <c r="CZ266" s="49" t="s">
        <v>11</v>
      </c>
      <c r="DA266" s="50" t="s">
        <v>20</v>
      </c>
      <c r="DB266" s="42"/>
      <c r="DC266" s="24"/>
      <c r="DE266" s="19"/>
      <c r="DF266" s="34"/>
      <c r="DG266" s="44">
        <f>F81</f>
        <v>68</v>
      </c>
      <c r="DH266" s="45">
        <f>F88</f>
        <v>75</v>
      </c>
      <c r="DI266" s="45">
        <f>F74</f>
        <v>61</v>
      </c>
      <c r="DJ266" s="45">
        <f>F58</f>
        <v>45</v>
      </c>
      <c r="DK266" s="45">
        <f>F62</f>
        <v>49</v>
      </c>
      <c r="DL266" s="45">
        <f>F42</f>
        <v>29</v>
      </c>
      <c r="DM266" s="45">
        <f>F23</f>
        <v>10</v>
      </c>
      <c r="DN266" s="45">
        <f>F39</f>
        <v>26</v>
      </c>
      <c r="DO266" s="46">
        <f>F19</f>
        <v>6</v>
      </c>
      <c r="DP266" s="47">
        <f t="shared" si="260"/>
        <v>20049</v>
      </c>
      <c r="DQ266" s="2"/>
      <c r="DR266" s="48" t="s">
        <v>59</v>
      </c>
      <c r="DS266" s="49" t="s">
        <v>68</v>
      </c>
      <c r="DT266" s="49" t="s">
        <v>91</v>
      </c>
      <c r="DU266" s="49" t="s">
        <v>76</v>
      </c>
      <c r="DV266" s="49" t="s">
        <v>99</v>
      </c>
      <c r="DW266" s="49" t="s">
        <v>67</v>
      </c>
      <c r="DX266" s="49" t="s">
        <v>95</v>
      </c>
      <c r="DY266" s="49" t="s">
        <v>63</v>
      </c>
      <c r="DZ266" s="50" t="s">
        <v>72</v>
      </c>
      <c r="EA266" s="42"/>
      <c r="EB266" s="24"/>
      <c r="ED266" s="19"/>
      <c r="EE266" s="34"/>
      <c r="EF266" s="44">
        <f>F81</f>
        <v>68</v>
      </c>
      <c r="EG266" s="45">
        <f>F92</f>
        <v>79</v>
      </c>
      <c r="EH266" s="45">
        <f>F70</f>
        <v>57</v>
      </c>
      <c r="EI266" s="45">
        <f>F50</f>
        <v>37</v>
      </c>
      <c r="EJ266" s="45">
        <f>F64</f>
        <v>51</v>
      </c>
      <c r="EK266" s="45">
        <f>F48</f>
        <v>35</v>
      </c>
      <c r="EL266" s="45">
        <f>F31</f>
        <v>18</v>
      </c>
      <c r="EM266" s="45">
        <f>F33</f>
        <v>20</v>
      </c>
      <c r="EN266" s="46">
        <f>F17</f>
        <v>4</v>
      </c>
      <c r="EO266" s="47">
        <f t="shared" si="261"/>
        <v>20049</v>
      </c>
      <c r="EP266" s="2"/>
      <c r="EQ266" s="48" t="s">
        <v>59</v>
      </c>
      <c r="ER266" s="49" t="s">
        <v>86</v>
      </c>
      <c r="ES266" s="49" t="s">
        <v>34</v>
      </c>
      <c r="ET266" s="49" t="s">
        <v>29</v>
      </c>
      <c r="EU266" s="49" t="s">
        <v>66</v>
      </c>
      <c r="EV266" s="49" t="s">
        <v>84</v>
      </c>
      <c r="EW266" s="49" t="s">
        <v>79</v>
      </c>
      <c r="EX266" s="49" t="s">
        <v>36</v>
      </c>
      <c r="EY266" s="50" t="s">
        <v>64</v>
      </c>
      <c r="EZ266" s="42"/>
      <c r="FA266" s="24"/>
      <c r="FC266" s="19"/>
      <c r="FD266" s="34"/>
      <c r="FE266" s="44">
        <f>F81</f>
        <v>68</v>
      </c>
      <c r="FF266" s="45">
        <f>F86</f>
        <v>73</v>
      </c>
      <c r="FG266" s="45">
        <f>F76</f>
        <v>63</v>
      </c>
      <c r="FH266" s="45">
        <f>F52</f>
        <v>39</v>
      </c>
      <c r="FI266" s="45">
        <f>F66</f>
        <v>53</v>
      </c>
      <c r="FJ266" s="45">
        <f>F44</f>
        <v>31</v>
      </c>
      <c r="FK266" s="45">
        <f>F29</f>
        <v>16</v>
      </c>
      <c r="FL266" s="45">
        <f>F37</f>
        <v>24</v>
      </c>
      <c r="FM266" s="46">
        <f>F15</f>
        <v>2</v>
      </c>
      <c r="FN266" s="47">
        <f t="shared" si="262"/>
        <v>20049</v>
      </c>
      <c r="FO266" s="2"/>
      <c r="FP266" s="48" t="s">
        <v>59</v>
      </c>
      <c r="FQ266" s="49" t="s">
        <v>60</v>
      </c>
      <c r="FR266" s="49" t="s">
        <v>61</v>
      </c>
      <c r="FS266" s="49" t="s">
        <v>40</v>
      </c>
      <c r="FT266" s="49" t="s">
        <v>38</v>
      </c>
      <c r="FU266" s="49" t="s">
        <v>39</v>
      </c>
      <c r="FV266" s="49" t="s">
        <v>21</v>
      </c>
      <c r="FW266" s="49" t="s">
        <v>22</v>
      </c>
      <c r="FX266" s="50" t="s">
        <v>20</v>
      </c>
      <c r="FY266" s="42"/>
      <c r="FZ266" s="24"/>
      <c r="GB266" s="19"/>
      <c r="GC266" s="34"/>
      <c r="GD266" s="44">
        <f>F81</f>
        <v>68</v>
      </c>
      <c r="GE266" s="45">
        <f>F94</f>
        <v>81</v>
      </c>
      <c r="GF266" s="45">
        <f>F68</f>
        <v>55</v>
      </c>
      <c r="GG266" s="45">
        <f>F56</f>
        <v>43</v>
      </c>
      <c r="GH266" s="45">
        <f>F60</f>
        <v>47</v>
      </c>
      <c r="GI266" s="45">
        <f>F46</f>
        <v>33</v>
      </c>
      <c r="GJ266" s="45">
        <f>F25</f>
        <v>12</v>
      </c>
      <c r="GK266" s="45">
        <f>F35</f>
        <v>22</v>
      </c>
      <c r="GL266" s="46">
        <f>F21</f>
        <v>8</v>
      </c>
      <c r="GM266" s="47">
        <f t="shared" si="263"/>
        <v>20049</v>
      </c>
      <c r="GN266" s="2"/>
      <c r="GO266" s="48" t="s">
        <v>59</v>
      </c>
      <c r="GP266" s="49" t="s">
        <v>13</v>
      </c>
      <c r="GQ266" s="49" t="s">
        <v>53</v>
      </c>
      <c r="GR266" s="49" t="s">
        <v>65</v>
      </c>
      <c r="GS266" s="49" t="s">
        <v>16</v>
      </c>
      <c r="GT266" s="49" t="s">
        <v>50</v>
      </c>
      <c r="GU266" s="49" t="s">
        <v>62</v>
      </c>
      <c r="GV266" s="49" t="s">
        <v>11</v>
      </c>
      <c r="GW266" s="50" t="s">
        <v>52</v>
      </c>
      <c r="GX266" s="42"/>
      <c r="GY266" s="24"/>
    </row>
    <row r="267" spans="9:207" x14ac:dyDescent="0.2">
      <c r="I267" s="19"/>
      <c r="J267" s="34"/>
      <c r="K267" s="44">
        <f>F15</f>
        <v>2</v>
      </c>
      <c r="L267" s="45">
        <f>F29</f>
        <v>16</v>
      </c>
      <c r="M267" s="45">
        <f>F37</f>
        <v>24</v>
      </c>
      <c r="N267" s="45">
        <f>F71</f>
        <v>58</v>
      </c>
      <c r="O267" s="45">
        <f>F79</f>
        <v>66</v>
      </c>
      <c r="P267" s="45">
        <f>F93</f>
        <v>80</v>
      </c>
      <c r="Q267" s="45">
        <f>F49</f>
        <v>36</v>
      </c>
      <c r="R267" s="45">
        <f>F54</f>
        <v>41</v>
      </c>
      <c r="S267" s="46">
        <f>F59</f>
        <v>46</v>
      </c>
      <c r="T267" s="47">
        <f t="shared" si="256"/>
        <v>20049</v>
      </c>
      <c r="U267" s="2"/>
      <c r="V267" s="48" t="s">
        <v>20</v>
      </c>
      <c r="W267" s="49" t="s">
        <v>21</v>
      </c>
      <c r="X267" s="49" t="s">
        <v>22</v>
      </c>
      <c r="Y267" s="49" t="s">
        <v>26</v>
      </c>
      <c r="Z267" s="49" t="s">
        <v>27</v>
      </c>
      <c r="AA267" s="49" t="s">
        <v>28</v>
      </c>
      <c r="AB267" s="49" t="s">
        <v>23</v>
      </c>
      <c r="AC267" s="49" t="s">
        <v>24</v>
      </c>
      <c r="AD267" s="50" t="s">
        <v>25</v>
      </c>
      <c r="AE267" s="42"/>
      <c r="AF267" s="24"/>
      <c r="AH267" s="19"/>
      <c r="AI267" s="34"/>
      <c r="AJ267" s="44">
        <f>F21</f>
        <v>8</v>
      </c>
      <c r="AK267" s="45">
        <f>F25</f>
        <v>12</v>
      </c>
      <c r="AL267" s="45">
        <f>F35</f>
        <v>22</v>
      </c>
      <c r="AM267" s="45">
        <f>F73</f>
        <v>60</v>
      </c>
      <c r="AN267" s="45">
        <f>F83</f>
        <v>70</v>
      </c>
      <c r="AO267" s="45">
        <f>F87</f>
        <v>74</v>
      </c>
      <c r="AP267" s="45">
        <f>F41</f>
        <v>28</v>
      </c>
      <c r="AQ267" s="45">
        <f>F54</f>
        <v>41</v>
      </c>
      <c r="AR267" s="46">
        <f>F67</f>
        <v>54</v>
      </c>
      <c r="AS267" s="47">
        <f t="shared" si="257"/>
        <v>20049</v>
      </c>
      <c r="AT267" s="2"/>
      <c r="AU267" s="48" t="s">
        <v>52</v>
      </c>
      <c r="AV267" s="49" t="s">
        <v>62</v>
      </c>
      <c r="AW267" s="49" t="s">
        <v>11</v>
      </c>
      <c r="AX267" s="49" t="s">
        <v>87</v>
      </c>
      <c r="AY267" s="49" t="s">
        <v>43</v>
      </c>
      <c r="AZ267" s="49" t="s">
        <v>97</v>
      </c>
      <c r="BA267" s="49" t="s">
        <v>75</v>
      </c>
      <c r="BB267" s="218" t="s">
        <v>24</v>
      </c>
      <c r="BC267" s="50" t="s">
        <v>30</v>
      </c>
      <c r="BD267" s="42"/>
      <c r="BE267" s="24"/>
      <c r="BG267" s="19"/>
      <c r="BH267" s="34"/>
      <c r="BI267" s="44">
        <f>F17</f>
        <v>4</v>
      </c>
      <c r="BJ267" s="45">
        <f>F31</f>
        <v>18</v>
      </c>
      <c r="BK267" s="45">
        <f>F33</f>
        <v>20</v>
      </c>
      <c r="BL267" s="45">
        <f>F75</f>
        <v>62</v>
      </c>
      <c r="BM267" s="45">
        <f>F77</f>
        <v>64</v>
      </c>
      <c r="BN267" s="45">
        <f>F91</f>
        <v>78</v>
      </c>
      <c r="BO267" s="45">
        <f>F43</f>
        <v>30</v>
      </c>
      <c r="BP267" s="45">
        <f>F54</f>
        <v>41</v>
      </c>
      <c r="BQ267" s="46">
        <f>F65</f>
        <v>52</v>
      </c>
      <c r="BR267" s="47">
        <f t="shared" si="258"/>
        <v>20049</v>
      </c>
      <c r="BS267" s="2"/>
      <c r="BT267" s="48" t="s">
        <v>64</v>
      </c>
      <c r="BU267" s="49" t="s">
        <v>79</v>
      </c>
      <c r="BV267" s="49" t="s">
        <v>36</v>
      </c>
      <c r="BW267" s="49" t="s">
        <v>69</v>
      </c>
      <c r="BX267" s="49" t="s">
        <v>19</v>
      </c>
      <c r="BY267" s="49" t="s">
        <v>41</v>
      </c>
      <c r="BZ267" s="49" t="s">
        <v>93</v>
      </c>
      <c r="CA267" s="218" t="s">
        <v>24</v>
      </c>
      <c r="CB267" s="50" t="s">
        <v>56</v>
      </c>
      <c r="CC267" s="42"/>
      <c r="CD267" s="24"/>
      <c r="CF267" s="19"/>
      <c r="CG267" s="34"/>
      <c r="CH267" s="44">
        <f>F19</f>
        <v>6</v>
      </c>
      <c r="CI267" s="45">
        <f>F23</f>
        <v>10</v>
      </c>
      <c r="CJ267" s="45">
        <f>F39</f>
        <v>26</v>
      </c>
      <c r="CK267" s="45">
        <f>F69</f>
        <v>56</v>
      </c>
      <c r="CL267" s="45">
        <f>F85</f>
        <v>72</v>
      </c>
      <c r="CM267" s="45">
        <f>F89</f>
        <v>76</v>
      </c>
      <c r="CN267" s="45">
        <f>F47</f>
        <v>34</v>
      </c>
      <c r="CO267" s="45">
        <f>F54</f>
        <v>41</v>
      </c>
      <c r="CP267" s="46">
        <f>F61</f>
        <v>48</v>
      </c>
      <c r="CQ267" s="47">
        <f t="shared" si="259"/>
        <v>20049</v>
      </c>
      <c r="CR267" s="2"/>
      <c r="CS267" s="48" t="s">
        <v>72</v>
      </c>
      <c r="CT267" s="49" t="s">
        <v>95</v>
      </c>
      <c r="CU267" s="49" t="s">
        <v>63</v>
      </c>
      <c r="CV267" s="49" t="s">
        <v>42</v>
      </c>
      <c r="CW267" s="49" t="s">
        <v>54</v>
      </c>
      <c r="CX267" s="49" t="s">
        <v>33</v>
      </c>
      <c r="CY267" s="49" t="s">
        <v>15</v>
      </c>
      <c r="CZ267" s="49" t="s">
        <v>24</v>
      </c>
      <c r="DA267" s="50" t="s">
        <v>83</v>
      </c>
      <c r="DB267" s="42"/>
      <c r="DC267" s="24"/>
      <c r="DE267" s="19"/>
      <c r="DF267" s="34"/>
      <c r="DG267" s="44">
        <f>F15</f>
        <v>2</v>
      </c>
      <c r="DH267" s="45">
        <f>F31</f>
        <v>18</v>
      </c>
      <c r="DI267" s="45">
        <f>F35</f>
        <v>22</v>
      </c>
      <c r="DJ267" s="45">
        <f>F73</f>
        <v>60</v>
      </c>
      <c r="DK267" s="45">
        <f>F77</f>
        <v>64</v>
      </c>
      <c r="DL267" s="45">
        <f>F93</f>
        <v>80</v>
      </c>
      <c r="DM267" s="45">
        <f>F47</f>
        <v>34</v>
      </c>
      <c r="DN267" s="45">
        <f>F54</f>
        <v>41</v>
      </c>
      <c r="DO267" s="46">
        <f>F61</f>
        <v>48</v>
      </c>
      <c r="DP267" s="47">
        <f t="shared" si="260"/>
        <v>20049</v>
      </c>
      <c r="DQ267" s="2"/>
      <c r="DR267" s="48" t="s">
        <v>20</v>
      </c>
      <c r="DS267" s="49" t="s">
        <v>79</v>
      </c>
      <c r="DT267" s="49" t="s">
        <v>11</v>
      </c>
      <c r="DU267" s="49" t="s">
        <v>87</v>
      </c>
      <c r="DV267" s="49" t="s">
        <v>19</v>
      </c>
      <c r="DW267" s="49" t="s">
        <v>28</v>
      </c>
      <c r="DX267" s="49" t="s">
        <v>15</v>
      </c>
      <c r="DY267" s="49" t="s">
        <v>24</v>
      </c>
      <c r="DZ267" s="50" t="s">
        <v>83</v>
      </c>
      <c r="EA267" s="42"/>
      <c r="EB267" s="24"/>
      <c r="ED267" s="19"/>
      <c r="EE267" s="34"/>
      <c r="EF267" s="44">
        <f>F21</f>
        <v>8</v>
      </c>
      <c r="EG267" s="45">
        <f>F23</f>
        <v>10</v>
      </c>
      <c r="EH267" s="45">
        <f>F37</f>
        <v>24</v>
      </c>
      <c r="EI267" s="45">
        <f>F71</f>
        <v>58</v>
      </c>
      <c r="EJ267" s="45">
        <f>F85</f>
        <v>72</v>
      </c>
      <c r="EK267" s="45">
        <f>F87</f>
        <v>74</v>
      </c>
      <c r="EL267" s="45">
        <f>F43</f>
        <v>30</v>
      </c>
      <c r="EM267" s="45">
        <f>F54</f>
        <v>41</v>
      </c>
      <c r="EN267" s="46">
        <f>F65</f>
        <v>52</v>
      </c>
      <c r="EO267" s="47">
        <f t="shared" si="261"/>
        <v>20049</v>
      </c>
      <c r="EP267" s="2"/>
      <c r="EQ267" s="48" t="s">
        <v>52</v>
      </c>
      <c r="ER267" s="49" t="s">
        <v>95</v>
      </c>
      <c r="ES267" s="49" t="s">
        <v>22</v>
      </c>
      <c r="ET267" s="49" t="s">
        <v>26</v>
      </c>
      <c r="EU267" s="49" t="s">
        <v>54</v>
      </c>
      <c r="EV267" s="49" t="s">
        <v>97</v>
      </c>
      <c r="EW267" s="49" t="s">
        <v>93</v>
      </c>
      <c r="EX267" s="49" t="s">
        <v>24</v>
      </c>
      <c r="EY267" s="50" t="s">
        <v>56</v>
      </c>
      <c r="EZ267" s="42"/>
      <c r="FA267" s="24"/>
      <c r="FC267" s="19"/>
      <c r="FD267" s="34"/>
      <c r="FE267" s="44">
        <f>F17</f>
        <v>4</v>
      </c>
      <c r="FF267" s="45">
        <f>F25</f>
        <v>12</v>
      </c>
      <c r="FG267" s="45">
        <f>F39</f>
        <v>26</v>
      </c>
      <c r="FH267" s="45">
        <f>F69</f>
        <v>56</v>
      </c>
      <c r="FI267" s="45">
        <f>F83</f>
        <v>70</v>
      </c>
      <c r="FJ267" s="45">
        <f>F91</f>
        <v>78</v>
      </c>
      <c r="FK267" s="45">
        <f>F49</f>
        <v>36</v>
      </c>
      <c r="FL267" s="45">
        <f>F54</f>
        <v>41</v>
      </c>
      <c r="FM267" s="46">
        <f>F59</f>
        <v>46</v>
      </c>
      <c r="FN267" s="47">
        <f t="shared" si="262"/>
        <v>20049</v>
      </c>
      <c r="FO267" s="2"/>
      <c r="FP267" s="48" t="s">
        <v>64</v>
      </c>
      <c r="FQ267" s="49" t="s">
        <v>62</v>
      </c>
      <c r="FR267" s="49" t="s">
        <v>63</v>
      </c>
      <c r="FS267" s="49" t="s">
        <v>42</v>
      </c>
      <c r="FT267" s="49" t="s">
        <v>43</v>
      </c>
      <c r="FU267" s="49" t="s">
        <v>41</v>
      </c>
      <c r="FV267" s="49" t="s">
        <v>23</v>
      </c>
      <c r="FW267" s="49" t="s">
        <v>24</v>
      </c>
      <c r="FX267" s="50" t="s">
        <v>25</v>
      </c>
      <c r="FY267" s="42"/>
      <c r="FZ267" s="24"/>
      <c r="GB267" s="19"/>
      <c r="GC267" s="34"/>
      <c r="GD267" s="44">
        <f>F19</f>
        <v>6</v>
      </c>
      <c r="GE267" s="45">
        <f>F29</f>
        <v>16</v>
      </c>
      <c r="GF267" s="45">
        <f>F33</f>
        <v>20</v>
      </c>
      <c r="GG267" s="45">
        <f>F75</f>
        <v>62</v>
      </c>
      <c r="GH267" s="45">
        <f>F79</f>
        <v>66</v>
      </c>
      <c r="GI267" s="45">
        <f>F89</f>
        <v>76</v>
      </c>
      <c r="GJ267" s="45">
        <f>F41</f>
        <v>28</v>
      </c>
      <c r="GK267" s="45">
        <f>F54</f>
        <v>41</v>
      </c>
      <c r="GL267" s="46">
        <f>F67</f>
        <v>54</v>
      </c>
      <c r="GM267" s="47">
        <f t="shared" si="263"/>
        <v>20049</v>
      </c>
      <c r="GN267" s="2"/>
      <c r="GO267" s="48" t="s">
        <v>72</v>
      </c>
      <c r="GP267" s="49" t="s">
        <v>21</v>
      </c>
      <c r="GQ267" s="49" t="s">
        <v>36</v>
      </c>
      <c r="GR267" s="49" t="s">
        <v>69</v>
      </c>
      <c r="GS267" s="49" t="s">
        <v>27</v>
      </c>
      <c r="GT267" s="49" t="s">
        <v>33</v>
      </c>
      <c r="GU267" s="49" t="s">
        <v>75</v>
      </c>
      <c r="GV267" s="49" t="s">
        <v>24</v>
      </c>
      <c r="GW267" s="50" t="s">
        <v>30</v>
      </c>
      <c r="GX267" s="42"/>
      <c r="GY267" s="24"/>
    </row>
    <row r="268" spans="9:207" ht="12.75" thickBot="1" x14ac:dyDescent="0.25">
      <c r="I268" s="58"/>
      <c r="J268" s="34"/>
      <c r="K268" s="59">
        <f>F66</f>
        <v>53</v>
      </c>
      <c r="L268" s="60">
        <f>F44</f>
        <v>31</v>
      </c>
      <c r="M268" s="60">
        <f>F52</f>
        <v>39</v>
      </c>
      <c r="N268" s="60">
        <f>F32</f>
        <v>19</v>
      </c>
      <c r="O268" s="60">
        <f>F22</f>
        <v>9</v>
      </c>
      <c r="P268" s="60">
        <f>F27</f>
        <v>14</v>
      </c>
      <c r="Q268" s="60">
        <f>F91</f>
        <v>78</v>
      </c>
      <c r="R268" s="60">
        <f>F69</f>
        <v>56</v>
      </c>
      <c r="S268" s="61">
        <f>F83</f>
        <v>70</v>
      </c>
      <c r="T268" s="47">
        <f t="shared" si="256"/>
        <v>20049</v>
      </c>
      <c r="U268" s="2"/>
      <c r="V268" s="63" t="s">
        <v>38</v>
      </c>
      <c r="W268" s="64" t="s">
        <v>39</v>
      </c>
      <c r="X268" s="64" t="s">
        <v>40</v>
      </c>
      <c r="Y268" s="64" t="s">
        <v>44</v>
      </c>
      <c r="Z268" s="64" t="s">
        <v>45</v>
      </c>
      <c r="AA268" s="64" t="s">
        <v>46</v>
      </c>
      <c r="AB268" s="64" t="s">
        <v>41</v>
      </c>
      <c r="AC268" s="64" t="s">
        <v>42</v>
      </c>
      <c r="AD268" s="65" t="s">
        <v>43</v>
      </c>
      <c r="AE268" s="42"/>
      <c r="AF268" s="66"/>
      <c r="AH268" s="58"/>
      <c r="AI268" s="34"/>
      <c r="AJ268" s="59">
        <f>F60</f>
        <v>47</v>
      </c>
      <c r="AK268" s="60">
        <f>F46</f>
        <v>33</v>
      </c>
      <c r="AL268" s="60">
        <f>F56</f>
        <v>43</v>
      </c>
      <c r="AM268" s="60">
        <f>F40</f>
        <v>27</v>
      </c>
      <c r="AN268" s="60">
        <f>F14</f>
        <v>1</v>
      </c>
      <c r="AO268" s="60">
        <f>F27</f>
        <v>14</v>
      </c>
      <c r="AP268" s="60">
        <f>F89</f>
        <v>76</v>
      </c>
      <c r="AQ268" s="60">
        <f>F75</f>
        <v>62</v>
      </c>
      <c r="AR268" s="61">
        <f>F79</f>
        <v>66</v>
      </c>
      <c r="AS268" s="47">
        <f t="shared" si="257"/>
        <v>20049</v>
      </c>
      <c r="AT268" s="2"/>
      <c r="AU268" s="63" t="s">
        <v>16</v>
      </c>
      <c r="AV268" s="64" t="s">
        <v>50</v>
      </c>
      <c r="AW268" s="64" t="s">
        <v>65</v>
      </c>
      <c r="AX268" s="64" t="s">
        <v>96</v>
      </c>
      <c r="AY268" s="64" t="s">
        <v>81</v>
      </c>
      <c r="AZ268" s="64" t="s">
        <v>46</v>
      </c>
      <c r="BA268" s="64" t="s">
        <v>33</v>
      </c>
      <c r="BB268" s="64" t="s">
        <v>69</v>
      </c>
      <c r="BC268" s="242" t="s">
        <v>27</v>
      </c>
      <c r="BD268" s="42"/>
      <c r="BE268" s="66"/>
      <c r="BG268" s="58"/>
      <c r="BH268" s="34"/>
      <c r="BI268" s="59">
        <f>F64</f>
        <v>51</v>
      </c>
      <c r="BJ268" s="60">
        <f>F48</f>
        <v>35</v>
      </c>
      <c r="BK268" s="60">
        <f>F50</f>
        <v>37</v>
      </c>
      <c r="BL268" s="60">
        <f>F38</f>
        <v>25</v>
      </c>
      <c r="BM268" s="60">
        <f>F16</f>
        <v>3</v>
      </c>
      <c r="BN268" s="60">
        <f>F27</f>
        <v>14</v>
      </c>
      <c r="BO268" s="60">
        <f>F87</f>
        <v>74</v>
      </c>
      <c r="BP268" s="60">
        <f>F71</f>
        <v>58</v>
      </c>
      <c r="BQ268" s="61">
        <f>F85</f>
        <v>72</v>
      </c>
      <c r="BR268" s="47">
        <f t="shared" si="258"/>
        <v>20049</v>
      </c>
      <c r="BS268" s="2"/>
      <c r="BT268" s="63" t="s">
        <v>66</v>
      </c>
      <c r="BU268" s="64" t="s">
        <v>84</v>
      </c>
      <c r="BV268" s="64" t="s">
        <v>29</v>
      </c>
      <c r="BW268" s="64" t="s">
        <v>71</v>
      </c>
      <c r="BX268" s="64" t="s">
        <v>12</v>
      </c>
      <c r="BY268" s="64" t="s">
        <v>46</v>
      </c>
      <c r="BZ268" s="64" t="s">
        <v>97</v>
      </c>
      <c r="CA268" s="64" t="s">
        <v>26</v>
      </c>
      <c r="CB268" s="242" t="s">
        <v>54</v>
      </c>
      <c r="CC268" s="42"/>
      <c r="CD268" s="66"/>
      <c r="CF268" s="58"/>
      <c r="CG268" s="34"/>
      <c r="CH268" s="59">
        <f>F62</f>
        <v>49</v>
      </c>
      <c r="CI268" s="60">
        <f>F42</f>
        <v>29</v>
      </c>
      <c r="CJ268" s="60">
        <f>F58</f>
        <v>45</v>
      </c>
      <c r="CK268" s="60">
        <f>F34</f>
        <v>21</v>
      </c>
      <c r="CL268" s="60">
        <f>F20</f>
        <v>7</v>
      </c>
      <c r="CM268" s="60">
        <f>F27</f>
        <v>14</v>
      </c>
      <c r="CN268" s="60">
        <f>F93</f>
        <v>80</v>
      </c>
      <c r="CO268" s="60">
        <f>F73</f>
        <v>60</v>
      </c>
      <c r="CP268" s="61">
        <f>F77</f>
        <v>64</v>
      </c>
      <c r="CQ268" s="47">
        <f t="shared" si="259"/>
        <v>20049</v>
      </c>
      <c r="CR268" s="2"/>
      <c r="CS268" s="63" t="s">
        <v>99</v>
      </c>
      <c r="CT268" s="64" t="s">
        <v>67</v>
      </c>
      <c r="CU268" s="64" t="s">
        <v>76</v>
      </c>
      <c r="CV268" s="64" t="s">
        <v>58</v>
      </c>
      <c r="CW268" s="64" t="s">
        <v>37</v>
      </c>
      <c r="CX268" s="64" t="s">
        <v>46</v>
      </c>
      <c r="CY268" s="64" t="s">
        <v>28</v>
      </c>
      <c r="CZ268" s="64" t="s">
        <v>87</v>
      </c>
      <c r="DA268" s="65" t="s">
        <v>19</v>
      </c>
      <c r="DB268" s="42"/>
      <c r="DC268" s="66"/>
      <c r="DE268" s="58"/>
      <c r="DF268" s="34"/>
      <c r="DG268" s="59">
        <f>F66</f>
        <v>53</v>
      </c>
      <c r="DH268" s="60">
        <f>F46</f>
        <v>33</v>
      </c>
      <c r="DI268" s="60">
        <f>F50</f>
        <v>37</v>
      </c>
      <c r="DJ268" s="60">
        <f>F34</f>
        <v>21</v>
      </c>
      <c r="DK268" s="60">
        <f>F20</f>
        <v>7</v>
      </c>
      <c r="DL268" s="60">
        <f>F27</f>
        <v>14</v>
      </c>
      <c r="DM268" s="60">
        <f>F89</f>
        <v>76</v>
      </c>
      <c r="DN268" s="60">
        <f>F69</f>
        <v>56</v>
      </c>
      <c r="DO268" s="61">
        <f>F85</f>
        <v>72</v>
      </c>
      <c r="DP268" s="47">
        <f t="shared" si="260"/>
        <v>20049</v>
      </c>
      <c r="DQ268" s="2"/>
      <c r="DR268" s="63" t="s">
        <v>38</v>
      </c>
      <c r="DS268" s="64" t="s">
        <v>50</v>
      </c>
      <c r="DT268" s="64" t="s">
        <v>29</v>
      </c>
      <c r="DU268" s="64" t="s">
        <v>58</v>
      </c>
      <c r="DV268" s="64" t="s">
        <v>37</v>
      </c>
      <c r="DW268" s="64" t="s">
        <v>46</v>
      </c>
      <c r="DX268" s="64" t="s">
        <v>33</v>
      </c>
      <c r="DY268" s="64" t="s">
        <v>42</v>
      </c>
      <c r="DZ268" s="65" t="s">
        <v>54</v>
      </c>
      <c r="EA268" s="42"/>
      <c r="EB268" s="66"/>
      <c r="ED268" s="58"/>
      <c r="EE268" s="34"/>
      <c r="EF268" s="59">
        <f>F60</f>
        <v>47</v>
      </c>
      <c r="EG268" s="60">
        <f>F44</f>
        <v>31</v>
      </c>
      <c r="EH268" s="60">
        <f>F58</f>
        <v>45</v>
      </c>
      <c r="EI268" s="60">
        <f>F38</f>
        <v>25</v>
      </c>
      <c r="EJ268" s="60">
        <f>F16</f>
        <v>3</v>
      </c>
      <c r="EK268" s="60">
        <f>F27</f>
        <v>14</v>
      </c>
      <c r="EL268" s="60">
        <f>F91</f>
        <v>78</v>
      </c>
      <c r="EM268" s="60">
        <f>F75</f>
        <v>62</v>
      </c>
      <c r="EN268" s="61">
        <f>F77</f>
        <v>64</v>
      </c>
      <c r="EO268" s="47">
        <f t="shared" si="261"/>
        <v>20049</v>
      </c>
      <c r="EP268" s="2"/>
      <c r="EQ268" s="63" t="s">
        <v>16</v>
      </c>
      <c r="ER268" s="64" t="s">
        <v>39</v>
      </c>
      <c r="ES268" s="64" t="s">
        <v>76</v>
      </c>
      <c r="ET268" s="64" t="s">
        <v>71</v>
      </c>
      <c r="EU268" s="64" t="s">
        <v>12</v>
      </c>
      <c r="EV268" s="64" t="s">
        <v>46</v>
      </c>
      <c r="EW268" s="64" t="s">
        <v>41</v>
      </c>
      <c r="EX268" s="64" t="s">
        <v>69</v>
      </c>
      <c r="EY268" s="65" t="s">
        <v>19</v>
      </c>
      <c r="EZ268" s="42"/>
      <c r="FA268" s="66"/>
      <c r="FC268" s="58"/>
      <c r="FD268" s="34"/>
      <c r="FE268" s="59">
        <f>F64</f>
        <v>51</v>
      </c>
      <c r="FF268" s="60">
        <f>F42</f>
        <v>29</v>
      </c>
      <c r="FG268" s="60">
        <f>F56</f>
        <v>43</v>
      </c>
      <c r="FH268" s="60">
        <f>F32</f>
        <v>19</v>
      </c>
      <c r="FI268" s="60">
        <f>F22</f>
        <v>9</v>
      </c>
      <c r="FJ268" s="60">
        <f>F27</f>
        <v>14</v>
      </c>
      <c r="FK268" s="60">
        <f>F93</f>
        <v>80</v>
      </c>
      <c r="FL268" s="60">
        <f>F71</f>
        <v>58</v>
      </c>
      <c r="FM268" s="61">
        <f>F79</f>
        <v>66</v>
      </c>
      <c r="FN268" s="47">
        <f t="shared" si="262"/>
        <v>20049</v>
      </c>
      <c r="FO268" s="2"/>
      <c r="FP268" s="63" t="s">
        <v>66</v>
      </c>
      <c r="FQ268" s="64" t="s">
        <v>67</v>
      </c>
      <c r="FR268" s="64" t="s">
        <v>65</v>
      </c>
      <c r="FS268" s="64" t="s">
        <v>44</v>
      </c>
      <c r="FT268" s="64" t="s">
        <v>45</v>
      </c>
      <c r="FU268" s="64" t="s">
        <v>46</v>
      </c>
      <c r="FV268" s="64" t="s">
        <v>28</v>
      </c>
      <c r="FW268" s="64" t="s">
        <v>26</v>
      </c>
      <c r="FX268" s="65" t="s">
        <v>27</v>
      </c>
      <c r="FY268" s="42"/>
      <c r="FZ268" s="66"/>
      <c r="GB268" s="58"/>
      <c r="GC268" s="34"/>
      <c r="GD268" s="59">
        <f>F62</f>
        <v>49</v>
      </c>
      <c r="GE268" s="60">
        <f>F48</f>
        <v>35</v>
      </c>
      <c r="GF268" s="60">
        <f>F52</f>
        <v>39</v>
      </c>
      <c r="GG268" s="60">
        <f>F40</f>
        <v>27</v>
      </c>
      <c r="GH268" s="60">
        <f>F14</f>
        <v>1</v>
      </c>
      <c r="GI268" s="60">
        <f>F27</f>
        <v>14</v>
      </c>
      <c r="GJ268" s="60">
        <f>F87</f>
        <v>74</v>
      </c>
      <c r="GK268" s="60">
        <f>F73</f>
        <v>60</v>
      </c>
      <c r="GL268" s="61">
        <f>F83</f>
        <v>70</v>
      </c>
      <c r="GM268" s="47">
        <f t="shared" si="263"/>
        <v>20049</v>
      </c>
      <c r="GN268" s="2"/>
      <c r="GO268" s="63" t="s">
        <v>99</v>
      </c>
      <c r="GP268" s="64" t="s">
        <v>84</v>
      </c>
      <c r="GQ268" s="64" t="s">
        <v>40</v>
      </c>
      <c r="GR268" s="64" t="s">
        <v>96</v>
      </c>
      <c r="GS268" s="64" t="s">
        <v>81</v>
      </c>
      <c r="GT268" s="64" t="s">
        <v>46</v>
      </c>
      <c r="GU268" s="64" t="s">
        <v>97</v>
      </c>
      <c r="GV268" s="64" t="s">
        <v>87</v>
      </c>
      <c r="GW268" s="65" t="s">
        <v>43</v>
      </c>
      <c r="GX268" s="42"/>
      <c r="GY268" s="66"/>
    </row>
    <row r="269" spans="9:207" x14ac:dyDescent="0.2">
      <c r="I269" s="58"/>
      <c r="J269" s="34"/>
      <c r="K269" s="166">
        <f>SUMSQ(K260,L260,M260,K261,L261,M261,K262,L262,M262)</f>
        <v>20049</v>
      </c>
      <c r="L269" s="167">
        <f>SUMSQ(K263,L263,M263,K264,L264,M264,K265,L265,M265)</f>
        <v>20049</v>
      </c>
      <c r="M269" s="167">
        <f>SUMSQ(K266,L266,M266,K267,L267,M267,K268,L268,M268)</f>
        <v>20049</v>
      </c>
      <c r="N269" s="167">
        <f>SUMSQ(N260,O260,P260,N261,O261,P261,N262,O262,P262)</f>
        <v>20049</v>
      </c>
      <c r="O269" s="167">
        <f>SUMSQ(N263,O263,P263,N264,O264,P264,N265,O265,P265)</f>
        <v>20049</v>
      </c>
      <c r="P269" s="167">
        <f>SUMSQ(N266,O266,P266,N267,O267,P267,N268,O268,P268)</f>
        <v>20049</v>
      </c>
      <c r="Q269" s="167">
        <f>SUMSQ(Q260,R260,S260,Q261,R261,S261,Q262,R262,S262)</f>
        <v>20049</v>
      </c>
      <c r="R269" s="167">
        <f>SUMSQ(Q263,R263,S263,Q264,R264,S264,Q265,R265,S265)</f>
        <v>20049</v>
      </c>
      <c r="S269" s="167">
        <f>SUMSQ(Q266,R266,S266,Q267,R267,S267,Q268,R268,S268)</f>
        <v>20049</v>
      </c>
      <c r="T269" s="47">
        <f>SUMSQ(K260,L261,M262,N263,O264,P265,Q266,R267,S268)</f>
        <v>20049</v>
      </c>
      <c r="U269" s="2"/>
      <c r="V269" s="77"/>
      <c r="W269" s="77"/>
      <c r="X269" s="77"/>
      <c r="Y269" s="77"/>
      <c r="Z269" s="77"/>
      <c r="AA269" s="77"/>
      <c r="AB269" s="77"/>
      <c r="AC269" s="77"/>
      <c r="AD269" s="77"/>
      <c r="AE269" s="42"/>
      <c r="AF269" s="66"/>
      <c r="AH269" s="58"/>
      <c r="AI269" s="34"/>
      <c r="AJ269" s="166">
        <f>SUMSQ(AJ260,AK260,AL260,AJ261,AK261,AL261,AJ262,AK262,AL262)</f>
        <v>20049</v>
      </c>
      <c r="AK269" s="167">
        <f>SUMSQ(AJ263,AK263,AL263,AJ264,AK264,AL264,AJ265,AK265,AL265)</f>
        <v>20049</v>
      </c>
      <c r="AL269" s="167">
        <f>SUMSQ(AJ266,AK266,AL266,AJ267,AK267,AL267,AJ268,AK268,AL268)</f>
        <v>20049</v>
      </c>
      <c r="AM269" s="167">
        <f>SUMSQ(AM260,AN260,AO260,AM261,AN261,AO261,AM262,AN262,AO262)</f>
        <v>20049</v>
      </c>
      <c r="AN269" s="167">
        <f>SUMSQ(AM263,AN263,AO263,AM264,AN264,AO264,AM265,AN265,AO265)</f>
        <v>20049</v>
      </c>
      <c r="AO269" s="167">
        <f>SUMSQ(AM266,AN266,AO266,AM267,AN267,AO267,AM268,AN268,AO268)</f>
        <v>20049</v>
      </c>
      <c r="AP269" s="167">
        <f>SUMSQ(AP260,AQ260,AR260,AP261,AQ261,AR261,AP262,AQ262,AR262)</f>
        <v>20049</v>
      </c>
      <c r="AQ269" s="167">
        <f>SUMSQ(AP263,AQ263,AR263,AP264,AQ264,AR264,AP265,AQ265,AR265)</f>
        <v>20049</v>
      </c>
      <c r="AR269" s="167">
        <f>SUMSQ(AP266,AQ266,AR266,AP267,AQ267,AR267,AP268,AQ268,AR268)</f>
        <v>20049</v>
      </c>
      <c r="AS269" s="47">
        <f>SUMSQ(AJ260,AK261,AL262,AM263,AN264,AO265,AP266,AQ267,AR268)</f>
        <v>20049</v>
      </c>
      <c r="AT269" s="2"/>
      <c r="AU269" s="77"/>
      <c r="AV269" s="77"/>
      <c r="AW269" s="77"/>
      <c r="AX269" s="77"/>
      <c r="AY269" s="77"/>
      <c r="AZ269" s="77"/>
      <c r="BA269" s="77"/>
      <c r="BB269" s="77"/>
      <c r="BC269" s="77"/>
      <c r="BD269" s="42"/>
      <c r="BE269" s="66"/>
      <c r="BG269" s="58"/>
      <c r="BH269" s="34"/>
      <c r="BI269" s="166">
        <f>SUMSQ(BI260,BJ260,BK260,BI261,BJ261,BK261,BI262,BJ262,BK262)</f>
        <v>20049</v>
      </c>
      <c r="BJ269" s="167">
        <f>SUMSQ(BI263,BJ263,BK263,BI264,BJ264,BK264,BI265,BJ265,BK265)</f>
        <v>20049</v>
      </c>
      <c r="BK269" s="167">
        <f>SUMSQ(BI266,BJ266,BK266,BI267,BJ267,BK267,BI268,BJ268,BK268)</f>
        <v>20049</v>
      </c>
      <c r="BL269" s="167">
        <f>SUMSQ(BL260,BM260,BN260,BL261,BM261,BN261,BL262,BM262,BN262)</f>
        <v>20049</v>
      </c>
      <c r="BM269" s="167">
        <f>SUMSQ(BL263,BM263,BN263,BL264,BM264,BN264,BL265,BM265,BN265)</f>
        <v>20049</v>
      </c>
      <c r="BN269" s="167">
        <f>SUMSQ(BL266,BM266,BN266,BL267,BM267,BN267,BL268,BM268,BN268)</f>
        <v>20049</v>
      </c>
      <c r="BO269" s="167">
        <f>SUMSQ(BO260,BP260,BQ260,BO261,BP261,BQ261,BO262,BP262,BQ262)</f>
        <v>20049</v>
      </c>
      <c r="BP269" s="167">
        <f>SUMSQ(BO263,BP263,BQ263,BO264,BP264,BQ264,BO265,BP265,BQ265)</f>
        <v>20049</v>
      </c>
      <c r="BQ269" s="167">
        <f>SUMSQ(BO266,BP266,BQ266,BO267,BP267,BQ267,BO268,BP268,BQ268)</f>
        <v>20049</v>
      </c>
      <c r="BR269" s="47">
        <f>SUMSQ(BI260,BJ261,BK262,BL263,BM264,BN265,BO266,BP267,BQ268)</f>
        <v>20049</v>
      </c>
      <c r="BS269" s="2"/>
      <c r="BT269" s="77"/>
      <c r="BU269" s="77"/>
      <c r="BV269" s="77"/>
      <c r="BW269" s="77"/>
      <c r="BX269" s="77"/>
      <c r="BY269" s="77"/>
      <c r="BZ269" s="77"/>
      <c r="CA269" s="77"/>
      <c r="CB269" s="77"/>
      <c r="CC269" s="42"/>
      <c r="CD269" s="66"/>
      <c r="CF269" s="58"/>
      <c r="CG269" s="34"/>
      <c r="CH269" s="166">
        <f>SUMSQ(CH260,CI260,CJ260,CH261,CI261,CJ261,CH262,CI262,CJ262)</f>
        <v>20049</v>
      </c>
      <c r="CI269" s="167">
        <f>SUMSQ(CH263,CI263,CJ263,CH264,CI264,CJ264,CH265,CI265,CJ265)</f>
        <v>20049</v>
      </c>
      <c r="CJ269" s="167">
        <f>SUMSQ(CH266,CI266,CJ266,CH267,CI267,CJ267,CH268,CI268,CJ268)</f>
        <v>20049</v>
      </c>
      <c r="CK269" s="167">
        <f>SUMSQ(CK260,CL260,CM260,CK261,CL261,CM261,CK262,CL262,CM262)</f>
        <v>19873</v>
      </c>
      <c r="CL269" s="167">
        <f>SUMSQ(CK263,CL263,CM263,CK264,CL264,CM264,CK265,CL265,CM265)</f>
        <v>20049</v>
      </c>
      <c r="CM269" s="167">
        <f>SUMSQ(CK266,CL266,CM266,CK267,CL267,CM267,CK268,CL268,CM268)</f>
        <v>20049</v>
      </c>
      <c r="CN269" s="167">
        <f>SUMSQ(CN260,CO260,CP260,CN261,CO261,CP261,CN262,CO262,CP262)</f>
        <v>20049</v>
      </c>
      <c r="CO269" s="167">
        <f>SUMSQ(CN263,CO263,CP263,CN264,CO264,CP264,CN265,CO265,CP265)</f>
        <v>20049</v>
      </c>
      <c r="CP269" s="167">
        <f>SUMSQ(CN266,CO266,CP266,CN267,CO267,CP267,CN268,CO268,CP268)</f>
        <v>20049</v>
      </c>
      <c r="CQ269" s="47">
        <f>SUMSQ(CH260,CI261,CJ262,CK263,CL264,CM265,CN266,CO267,CP268)</f>
        <v>20049</v>
      </c>
      <c r="CR269" s="2"/>
      <c r="CS269" s="77"/>
      <c r="CT269" s="77"/>
      <c r="CU269" s="77"/>
      <c r="CV269" s="77"/>
      <c r="CW269" s="77"/>
      <c r="CX269" s="77"/>
      <c r="CY269" s="77"/>
      <c r="CZ269" s="77"/>
      <c r="DA269" s="77"/>
      <c r="DB269" s="42"/>
      <c r="DC269" s="66"/>
      <c r="DE269" s="58"/>
      <c r="DF269" s="34"/>
      <c r="DG269" s="166">
        <f>SUMSQ(DG260,DH260,DI260,DG261,DH261,DI261,DG262,DH262,DI262)</f>
        <v>20049</v>
      </c>
      <c r="DH269" s="167">
        <f>SUMSQ(DG263,DH263,DI263,DG264,DH264,DI264,DG265,DH265,DI265)</f>
        <v>20049</v>
      </c>
      <c r="DI269" s="167">
        <f>SUMSQ(DG266,DH266,DI266,DG267,DH267,DI267,DG268,DH268,DI268)</f>
        <v>20049</v>
      </c>
      <c r="DJ269" s="167">
        <f>SUMSQ(DJ260,DK260,DL260,DJ261,DK261,DL261,DJ262,DK262,DL262)</f>
        <v>20049</v>
      </c>
      <c r="DK269" s="167">
        <f>SUMSQ(DJ263,DK263,DL263,DJ264,DK264,DL264,DJ265,DK265,DL265)</f>
        <v>20049</v>
      </c>
      <c r="DL269" s="167">
        <f>SUMSQ(DJ266,DK266,DL266,DJ267,DK267,DL267,DJ268,DK268,DL268)</f>
        <v>20049</v>
      </c>
      <c r="DM269" s="167">
        <f>SUMSQ(DM260,DN260,DO260,DM261,DN261,DO261,DM262,DN262,DO262)</f>
        <v>20049</v>
      </c>
      <c r="DN269" s="167">
        <f>SUMSQ(DM263,DN263,DO263,DM264,DN264,DO264,DM265,DN265,DO265)</f>
        <v>20049</v>
      </c>
      <c r="DO269" s="167">
        <f>SUMSQ(DM266,DN266,DO266,DM267,DN267,DO267,DM268,DN268,DO268)</f>
        <v>20049</v>
      </c>
      <c r="DP269" s="47">
        <f>SUMSQ(DG260,DH261,DI262,DJ263,DK264,DL265,DM266,DN267,DO268)</f>
        <v>20049</v>
      </c>
      <c r="DQ269" s="2"/>
      <c r="DR269" s="77"/>
      <c r="DS269" s="77"/>
      <c r="DT269" s="77"/>
      <c r="DU269" s="77"/>
      <c r="DV269" s="77"/>
      <c r="DW269" s="77"/>
      <c r="DX269" s="77"/>
      <c r="DY269" s="77"/>
      <c r="DZ269" s="77"/>
      <c r="EA269" s="42"/>
      <c r="EB269" s="66"/>
      <c r="ED269" s="58"/>
      <c r="EE269" s="34"/>
      <c r="EF269" s="166">
        <f>SUMSQ(EF260,EG260,EH260,EF261,EG261,EH261,EF262,EG262,EH262)</f>
        <v>20049</v>
      </c>
      <c r="EG269" s="167">
        <f>SUMSQ(EF263,EG263,EH263,EF264,EG264,EH264,EF265,EG265,EH265)</f>
        <v>20049</v>
      </c>
      <c r="EH269" s="167">
        <f>SUMSQ(EF266,EG266,EH266,EF267,EG267,EH267,EF268,EG268,EH268)</f>
        <v>20049</v>
      </c>
      <c r="EI269" s="167">
        <f>SUMSQ(EI260,EJ260,EK260,EI261,EJ261,EK261,EI262,EJ262,EK262)</f>
        <v>20049</v>
      </c>
      <c r="EJ269" s="167">
        <f>SUMSQ(EI263,EJ263,EK263,EI264,EJ264,EK264,EI265,EJ265,EK265)</f>
        <v>20049</v>
      </c>
      <c r="EK269" s="167">
        <f>SUMSQ(EI266,EJ266,EK266,EI267,EJ267,EK267,EI268,EJ268,EK268)</f>
        <v>20049</v>
      </c>
      <c r="EL269" s="167">
        <f>SUMSQ(EL260,EM260,EN260,EL261,EM261,EN261,EL262,EM262,EN262)</f>
        <v>20049</v>
      </c>
      <c r="EM269" s="167">
        <f>SUMSQ(EL263,EM263,EN263,EL264,EM264,EN264,EL265,EM265,EN265)</f>
        <v>20049</v>
      </c>
      <c r="EN269" s="167">
        <f>SUMSQ(EL266,EM266,EN266,EL267,EM267,EN267,EL268,EM268,EN268)</f>
        <v>20049</v>
      </c>
      <c r="EO269" s="47">
        <f>SUMSQ(EF260,EG261,EH262,EI263,EJ264,EK265,EL266,EM267,EN268)</f>
        <v>20049</v>
      </c>
      <c r="EP269" s="2"/>
      <c r="EQ269" s="77"/>
      <c r="ER269" s="77"/>
      <c r="ES269" s="77"/>
      <c r="ET269" s="77"/>
      <c r="EU269" s="77"/>
      <c r="EV269" s="77"/>
      <c r="EW269" s="77"/>
      <c r="EX269" s="77"/>
      <c r="EY269" s="77"/>
      <c r="EZ269" s="42"/>
      <c r="FA269" s="66"/>
      <c r="FC269" s="58"/>
      <c r="FD269" s="34"/>
      <c r="FE269" s="166">
        <f>SUMSQ(FE260,FF260,FG260,FE261,FF261,FG261,FE262,FF262,FG262)</f>
        <v>20049</v>
      </c>
      <c r="FF269" s="167">
        <f>SUMSQ(FE263,FF263,FG263,FE264,FF264,FG264,FE265,FF265,FG265)</f>
        <v>20049</v>
      </c>
      <c r="FG269" s="167">
        <f>SUMSQ(FE266,FF266,FG266,FE267,FF267,FG267,FE268,FF268,FG268)</f>
        <v>20049</v>
      </c>
      <c r="FH269" s="167">
        <f>SUMSQ(FH260,FI260,FJ260,FH261,FI261,FJ261,FH262,FI262,FJ262)</f>
        <v>20049</v>
      </c>
      <c r="FI269" s="167">
        <f>SUMSQ(FH263,FI263,FJ263,FH264,FI264,FJ264,FH265,FI265,FJ265)</f>
        <v>20049</v>
      </c>
      <c r="FJ269" s="167">
        <f>SUMSQ(FH266,FI266,FJ266,FH267,FI267,FJ267,FH268,FI268,FJ268)</f>
        <v>20049</v>
      </c>
      <c r="FK269" s="167">
        <f>SUMSQ(FK260,FL260,FM260,FK261,FL261,FM261,FK262,FL262,FM262)</f>
        <v>20049</v>
      </c>
      <c r="FL269" s="167">
        <f>SUMSQ(FK263,FL263,FM263,FK264,FL264,FM264,FK265,FL265,FM265)</f>
        <v>20049</v>
      </c>
      <c r="FM269" s="167">
        <f>SUMSQ(FK266,FL266,FM266,FK267,FL267,FM267,FK268,FL268,FM268)</f>
        <v>20049</v>
      </c>
      <c r="FN269" s="47">
        <f>SUMSQ(FE260,FF261,FG262,FH263,FI264,FJ265,FK266,FL267,FM268)</f>
        <v>20049</v>
      </c>
      <c r="FO269" s="2"/>
      <c r="FP269" s="77"/>
      <c r="FQ269" s="77"/>
      <c r="FR269" s="77"/>
      <c r="FS269" s="77"/>
      <c r="FT269" s="77"/>
      <c r="FU269" s="77"/>
      <c r="FV269" s="77"/>
      <c r="FW269" s="77"/>
      <c r="FX269" s="77"/>
      <c r="FY269" s="42"/>
      <c r="FZ269" s="66"/>
      <c r="GB269" s="58"/>
      <c r="GC269" s="34"/>
      <c r="GD269" s="166">
        <f>SUMSQ(GD260,GE260,GF260,GD261,GE261,GF261,GD262,GE262,GF262)</f>
        <v>20049</v>
      </c>
      <c r="GE269" s="167">
        <f>SUMSQ(GD263,GE263,GF263,GD264,GE264,GF264,GD265,GE265,GF265)</f>
        <v>20049</v>
      </c>
      <c r="GF269" s="167">
        <f>SUMSQ(GD266,GE266,GF266,GD267,GE267,GF267,GD268,GE268,GF268)</f>
        <v>20049</v>
      </c>
      <c r="GG269" s="167">
        <f>SUMSQ(GG260,GH260,GI260,GG261,GH261,GI261,GG262,GH262,GI262)</f>
        <v>20049</v>
      </c>
      <c r="GH269" s="167">
        <f>SUMSQ(GG263,GH263,GI263,GG264,GH264,GI264,GG265,GH265,GI265)</f>
        <v>20049</v>
      </c>
      <c r="GI269" s="167">
        <f>SUMSQ(GG266,GH266,GI266,GG267,GH267,GI267,GG268,GH268,GI268)</f>
        <v>20049</v>
      </c>
      <c r="GJ269" s="167">
        <f>SUMSQ(GJ260,GK260,GL260,GJ261,GK261,GL261,GJ262,GK262,GL262)</f>
        <v>20049</v>
      </c>
      <c r="GK269" s="167">
        <f>SUMSQ(GJ263,GK263,GL263,GJ264,GK264,GL264,GJ265,GK265,GL265)</f>
        <v>20049</v>
      </c>
      <c r="GL269" s="167">
        <f>SUMSQ(GJ266,GK266,GL266,GJ267,GK267,GL267,GJ268,GK268,GL268)</f>
        <v>20049</v>
      </c>
      <c r="GM269" s="47">
        <f>SUMSQ(GD260,GE261,GF262,GG263,GH264,GI265,GJ266,GK267,GL268)</f>
        <v>20049</v>
      </c>
      <c r="GN269" s="2"/>
      <c r="GO269" s="77"/>
      <c r="GP269" s="77"/>
      <c r="GQ269" s="77"/>
      <c r="GR269" s="77"/>
      <c r="GS269" s="77"/>
      <c r="GT269" s="77"/>
      <c r="GU269" s="77"/>
      <c r="GV269" s="77"/>
      <c r="GW269" s="77"/>
      <c r="GX269" s="42"/>
      <c r="GY269" s="66"/>
    </row>
    <row r="270" spans="9:207" ht="12.75" thickBot="1" x14ac:dyDescent="0.25">
      <c r="I270" s="88"/>
      <c r="J270" s="34"/>
      <c r="K270" s="89">
        <f t="shared" ref="K270:S270" si="264">SUMSQ(K260:K268)</f>
        <v>20049</v>
      </c>
      <c r="L270" s="90">
        <f t="shared" si="264"/>
        <v>20049</v>
      </c>
      <c r="M270" s="90">
        <f t="shared" si="264"/>
        <v>20049</v>
      </c>
      <c r="N270" s="90">
        <f t="shared" si="264"/>
        <v>20049</v>
      </c>
      <c r="O270" s="90">
        <f t="shared" si="264"/>
        <v>20049</v>
      </c>
      <c r="P270" s="90">
        <f t="shared" si="264"/>
        <v>20049</v>
      </c>
      <c r="Q270" s="90">
        <f t="shared" si="264"/>
        <v>20049</v>
      </c>
      <c r="R270" s="90">
        <f t="shared" si="264"/>
        <v>20049</v>
      </c>
      <c r="S270" s="90">
        <f t="shared" si="264"/>
        <v>20049</v>
      </c>
      <c r="T270" s="100">
        <f>SUMSQ(K268,L267,M266,N265,O264,P263,Q262,R261,S260)</f>
        <v>20049</v>
      </c>
      <c r="U270" s="2"/>
      <c r="V270" s="136" t="s">
        <v>11</v>
      </c>
      <c r="W270" s="137" t="s">
        <v>30</v>
      </c>
      <c r="X270" s="137" t="s">
        <v>97</v>
      </c>
      <c r="Y270" s="137" t="s">
        <v>52</v>
      </c>
      <c r="Z270" s="137" t="s">
        <v>75</v>
      </c>
      <c r="AA270" s="137" t="s">
        <v>87</v>
      </c>
      <c r="AB270" s="137" t="s">
        <v>62</v>
      </c>
      <c r="AC270" s="137" t="s">
        <v>24</v>
      </c>
      <c r="AD270" s="138" t="s">
        <v>43</v>
      </c>
      <c r="AE270" s="42"/>
      <c r="AF270" s="97"/>
      <c r="AH270" s="88"/>
      <c r="AI270" s="34"/>
      <c r="AJ270" s="89">
        <f t="shared" ref="AJ270:AR270" si="265">SUMSQ(AJ260:AJ268)</f>
        <v>20049</v>
      </c>
      <c r="AK270" s="90">
        <f t="shared" si="265"/>
        <v>20049</v>
      </c>
      <c r="AL270" s="90">
        <f t="shared" si="265"/>
        <v>20049</v>
      </c>
      <c r="AM270" s="90">
        <f t="shared" si="265"/>
        <v>20049</v>
      </c>
      <c r="AN270" s="90">
        <f t="shared" si="265"/>
        <v>20049</v>
      </c>
      <c r="AO270" s="90">
        <f t="shared" si="265"/>
        <v>20049</v>
      </c>
      <c r="AP270" s="90">
        <f t="shared" si="265"/>
        <v>20049</v>
      </c>
      <c r="AQ270" s="90">
        <f t="shared" si="265"/>
        <v>20049</v>
      </c>
      <c r="AR270" s="90">
        <f t="shared" si="265"/>
        <v>20049</v>
      </c>
      <c r="AS270" s="100">
        <f>SUMSQ(AJ268,AK267,AL266,AM265,AN264,AO263,AP262,AQ261,AR260)</f>
        <v>20049</v>
      </c>
      <c r="AT270" s="2"/>
      <c r="AU270" s="136" t="s">
        <v>22</v>
      </c>
      <c r="AV270" s="137" t="s">
        <v>25</v>
      </c>
      <c r="AW270" s="137" t="s">
        <v>28</v>
      </c>
      <c r="AX270" s="137" t="s">
        <v>20</v>
      </c>
      <c r="AY270" s="137" t="s">
        <v>23</v>
      </c>
      <c r="AZ270" s="137" t="s">
        <v>26</v>
      </c>
      <c r="BA270" s="137" t="s">
        <v>21</v>
      </c>
      <c r="BB270" s="137" t="s">
        <v>24</v>
      </c>
      <c r="BC270" s="138" t="s">
        <v>27</v>
      </c>
      <c r="BD270" s="42"/>
      <c r="BE270" s="97"/>
      <c r="BG270" s="88"/>
      <c r="BH270" s="34"/>
      <c r="BI270" s="89">
        <f t="shared" ref="BI270:BQ270" si="266">SUMSQ(BI260:BI268)</f>
        <v>20049</v>
      </c>
      <c r="BJ270" s="90">
        <f t="shared" si="266"/>
        <v>20049</v>
      </c>
      <c r="BK270" s="90">
        <f t="shared" si="266"/>
        <v>20049</v>
      </c>
      <c r="BL270" s="90">
        <f t="shared" si="266"/>
        <v>20049</v>
      </c>
      <c r="BM270" s="90">
        <f t="shared" si="266"/>
        <v>20049</v>
      </c>
      <c r="BN270" s="90">
        <f t="shared" si="266"/>
        <v>20049</v>
      </c>
      <c r="BO270" s="90">
        <f t="shared" si="266"/>
        <v>20049</v>
      </c>
      <c r="BP270" s="90">
        <f t="shared" si="266"/>
        <v>20049</v>
      </c>
      <c r="BQ270" s="90">
        <f t="shared" si="266"/>
        <v>20049</v>
      </c>
      <c r="BR270" s="100">
        <f>SUMSQ(BI268,BJ267,BK266,BL265,BM264,BN263,BO262,BP261,BQ260)</f>
        <v>20049</v>
      </c>
      <c r="BS270" s="2"/>
      <c r="BT270" s="136" t="s">
        <v>63</v>
      </c>
      <c r="BU270" s="137" t="s">
        <v>83</v>
      </c>
      <c r="BV270" s="137" t="s">
        <v>33</v>
      </c>
      <c r="BW270" s="137" t="s">
        <v>72</v>
      </c>
      <c r="BX270" s="137" t="s">
        <v>15</v>
      </c>
      <c r="BY270" s="137" t="s">
        <v>42</v>
      </c>
      <c r="BZ270" s="137" t="s">
        <v>95</v>
      </c>
      <c r="CA270" s="137" t="s">
        <v>24</v>
      </c>
      <c r="CB270" s="138" t="s">
        <v>54</v>
      </c>
      <c r="CC270" s="42"/>
      <c r="CD270" s="97"/>
      <c r="CF270" s="88"/>
      <c r="CG270" s="34"/>
      <c r="CH270" s="89">
        <f t="shared" ref="CH270:CP270" si="267">SUMSQ(CH260:CH268)</f>
        <v>20049</v>
      </c>
      <c r="CI270" s="90">
        <f t="shared" si="267"/>
        <v>20049</v>
      </c>
      <c r="CJ270" s="90">
        <f t="shared" si="267"/>
        <v>20049</v>
      </c>
      <c r="CK270" s="90">
        <f t="shared" si="267"/>
        <v>20049</v>
      </c>
      <c r="CL270" s="90">
        <f t="shared" si="267"/>
        <v>19873</v>
      </c>
      <c r="CM270" s="90">
        <f t="shared" si="267"/>
        <v>20049</v>
      </c>
      <c r="CN270" s="90">
        <f t="shared" si="267"/>
        <v>20049</v>
      </c>
      <c r="CO270" s="90">
        <f t="shared" si="267"/>
        <v>20049</v>
      </c>
      <c r="CP270" s="90">
        <f t="shared" si="267"/>
        <v>20049</v>
      </c>
      <c r="CQ270" s="100">
        <f>SUMSQ(CH268,CI267,CJ266,CK265,CL264,CM263,CN262,CO261,CP260)</f>
        <v>20049</v>
      </c>
      <c r="CR270" s="2"/>
      <c r="CS270" s="136" t="s">
        <v>36</v>
      </c>
      <c r="CT270" s="137" t="s">
        <v>56</v>
      </c>
      <c r="CU270" s="137" t="s">
        <v>41</v>
      </c>
      <c r="CV270" s="137" t="s">
        <v>64</v>
      </c>
      <c r="CW270" s="137" t="s">
        <v>93</v>
      </c>
      <c r="CX270" s="137" t="s">
        <v>69</v>
      </c>
      <c r="CY270" s="137" t="s">
        <v>79</v>
      </c>
      <c r="CZ270" s="137" t="s">
        <v>24</v>
      </c>
      <c r="DA270" s="138" t="s">
        <v>19</v>
      </c>
      <c r="DB270" s="42"/>
      <c r="DC270" s="97"/>
      <c r="DE270" s="88"/>
      <c r="DF270" s="34"/>
      <c r="DG270" s="89">
        <f t="shared" ref="DG270:DO270" si="268">SUMSQ(DG260:DG268)</f>
        <v>20049</v>
      </c>
      <c r="DH270" s="90">
        <f t="shared" si="268"/>
        <v>20049</v>
      </c>
      <c r="DI270" s="90">
        <f t="shared" si="268"/>
        <v>20049</v>
      </c>
      <c r="DJ270" s="90">
        <f t="shared" si="268"/>
        <v>20049</v>
      </c>
      <c r="DK270" s="90">
        <f t="shared" si="268"/>
        <v>20049</v>
      </c>
      <c r="DL270" s="90">
        <f t="shared" si="268"/>
        <v>20049</v>
      </c>
      <c r="DM270" s="90">
        <f t="shared" si="268"/>
        <v>20049</v>
      </c>
      <c r="DN270" s="90">
        <f t="shared" si="268"/>
        <v>20049</v>
      </c>
      <c r="DO270" s="90">
        <f t="shared" si="268"/>
        <v>20049</v>
      </c>
      <c r="DP270" s="100">
        <f>SUMSQ(DG268,DH267,DI266,DJ265,DK264,DL263,DM262,DN261,DO260)</f>
        <v>20049</v>
      </c>
      <c r="DQ270" s="2"/>
      <c r="DR270" s="136" t="s">
        <v>22</v>
      </c>
      <c r="DS270" s="137" t="s">
        <v>56</v>
      </c>
      <c r="DT270" s="137" t="s">
        <v>97</v>
      </c>
      <c r="DU270" s="137" t="s">
        <v>52</v>
      </c>
      <c r="DV270" s="137" t="s">
        <v>93</v>
      </c>
      <c r="DW270" s="137" t="s">
        <v>26</v>
      </c>
      <c r="DX270" s="137" t="s">
        <v>95</v>
      </c>
      <c r="DY270" s="137" t="s">
        <v>24</v>
      </c>
      <c r="DZ270" s="138" t="s">
        <v>54</v>
      </c>
      <c r="EA270" s="42"/>
      <c r="EB270" s="97"/>
      <c r="ED270" s="88"/>
      <c r="EE270" s="34"/>
      <c r="EF270" s="89">
        <f t="shared" ref="EF270:EN270" si="269">SUMSQ(EF260:EF268)</f>
        <v>20049</v>
      </c>
      <c r="EG270" s="90">
        <f t="shared" si="269"/>
        <v>20049</v>
      </c>
      <c r="EH270" s="90">
        <f t="shared" si="269"/>
        <v>20049</v>
      </c>
      <c r="EI270" s="90">
        <f t="shared" si="269"/>
        <v>20049</v>
      </c>
      <c r="EJ270" s="90">
        <f t="shared" si="269"/>
        <v>20049</v>
      </c>
      <c r="EK270" s="90">
        <f t="shared" si="269"/>
        <v>20049</v>
      </c>
      <c r="EL270" s="90">
        <f t="shared" si="269"/>
        <v>20049</v>
      </c>
      <c r="EM270" s="90">
        <f t="shared" si="269"/>
        <v>20049</v>
      </c>
      <c r="EN270" s="90">
        <f t="shared" si="269"/>
        <v>20049</v>
      </c>
      <c r="EO270" s="100">
        <f>SUMSQ(EF268,EG267,EH266,EI265,EJ264,EK263,EL262,EM261,EN260)</f>
        <v>20049</v>
      </c>
      <c r="EP270" s="2"/>
      <c r="EQ270" s="136" t="s">
        <v>11</v>
      </c>
      <c r="ER270" s="137" t="s">
        <v>83</v>
      </c>
      <c r="ES270" s="137" t="s">
        <v>28</v>
      </c>
      <c r="ET270" s="137" t="s">
        <v>20</v>
      </c>
      <c r="EU270" s="137" t="s">
        <v>15</v>
      </c>
      <c r="EV270" s="137" t="s">
        <v>87</v>
      </c>
      <c r="EW270" s="137" t="s">
        <v>79</v>
      </c>
      <c r="EX270" s="137" t="s">
        <v>24</v>
      </c>
      <c r="EY270" s="138" t="s">
        <v>19</v>
      </c>
      <c r="EZ270" s="42"/>
      <c r="FA270" s="97"/>
      <c r="FC270" s="88"/>
      <c r="FD270" s="34"/>
      <c r="FE270" s="89">
        <f t="shared" ref="FE270:FM270" si="270">SUMSQ(FE260:FE268)</f>
        <v>20049</v>
      </c>
      <c r="FF270" s="90">
        <f t="shared" si="270"/>
        <v>20049</v>
      </c>
      <c r="FG270" s="90">
        <f t="shared" si="270"/>
        <v>20049</v>
      </c>
      <c r="FH270" s="90">
        <f t="shared" si="270"/>
        <v>20049</v>
      </c>
      <c r="FI270" s="90">
        <f t="shared" si="270"/>
        <v>20049</v>
      </c>
      <c r="FJ270" s="90">
        <f t="shared" si="270"/>
        <v>20049</v>
      </c>
      <c r="FK270" s="90">
        <f t="shared" si="270"/>
        <v>20049</v>
      </c>
      <c r="FL270" s="90">
        <f t="shared" si="270"/>
        <v>20049</v>
      </c>
      <c r="FM270" s="90">
        <f t="shared" si="270"/>
        <v>20049</v>
      </c>
      <c r="FN270" s="100">
        <f>SUMSQ(FE268,FF267,FG266,FH265,FI264,FJ263,FK262,FL261,FM260)</f>
        <v>20049</v>
      </c>
      <c r="FO270" s="2"/>
      <c r="FP270" s="136" t="s">
        <v>36</v>
      </c>
      <c r="FQ270" s="137" t="s">
        <v>30</v>
      </c>
      <c r="FR270" s="137" t="s">
        <v>33</v>
      </c>
      <c r="FS270" s="137" t="s">
        <v>72</v>
      </c>
      <c r="FT270" s="137" t="s">
        <v>75</v>
      </c>
      <c r="FU270" s="137" t="s">
        <v>69</v>
      </c>
      <c r="FV270" s="137" t="s">
        <v>21</v>
      </c>
      <c r="FW270" s="137" t="s">
        <v>24</v>
      </c>
      <c r="FX270" s="138" t="s">
        <v>27</v>
      </c>
      <c r="FY270" s="42"/>
      <c r="FZ270" s="97"/>
      <c r="GB270" s="88"/>
      <c r="GC270" s="34"/>
      <c r="GD270" s="89">
        <f t="shared" ref="GD270:GL270" si="271">SUMSQ(GD260:GD268)</f>
        <v>20049</v>
      </c>
      <c r="GE270" s="90">
        <f t="shared" si="271"/>
        <v>20049</v>
      </c>
      <c r="GF270" s="90">
        <f t="shared" si="271"/>
        <v>20049</v>
      </c>
      <c r="GG270" s="90">
        <f t="shared" si="271"/>
        <v>20049</v>
      </c>
      <c r="GH270" s="90">
        <f t="shared" si="271"/>
        <v>20049</v>
      </c>
      <c r="GI270" s="90">
        <f t="shared" si="271"/>
        <v>20049</v>
      </c>
      <c r="GJ270" s="90">
        <f t="shared" si="271"/>
        <v>20049</v>
      </c>
      <c r="GK270" s="90">
        <f t="shared" si="271"/>
        <v>20049</v>
      </c>
      <c r="GL270" s="90">
        <f t="shared" si="271"/>
        <v>20049</v>
      </c>
      <c r="GM270" s="100">
        <f>SUMSQ(GD268,GE267,GF266,GG265,GH264,GI263,GJ262,GK261,GL260)</f>
        <v>20049</v>
      </c>
      <c r="GN270" s="2"/>
      <c r="GO270" s="136" t="s">
        <v>63</v>
      </c>
      <c r="GP270" s="137" t="s">
        <v>25</v>
      </c>
      <c r="GQ270" s="137" t="s">
        <v>41</v>
      </c>
      <c r="GR270" s="137" t="s">
        <v>64</v>
      </c>
      <c r="GS270" s="137" t="s">
        <v>23</v>
      </c>
      <c r="GT270" s="137" t="s">
        <v>42</v>
      </c>
      <c r="GU270" s="137" t="s">
        <v>62</v>
      </c>
      <c r="GV270" s="137" t="s">
        <v>24</v>
      </c>
      <c r="GW270" s="138" t="s">
        <v>43</v>
      </c>
      <c r="GX270" s="42"/>
      <c r="GY270" s="97"/>
    </row>
    <row r="271" spans="9:207" ht="12.75" thickBot="1" x14ac:dyDescent="0.25">
      <c r="I271" s="88"/>
      <c r="J271" s="104"/>
      <c r="K271" s="106"/>
      <c r="L271" s="106"/>
      <c r="M271" s="106"/>
      <c r="N271" s="106"/>
      <c r="O271" s="106"/>
      <c r="P271" s="106"/>
      <c r="Q271" s="106"/>
      <c r="R271" s="106"/>
      <c r="S271" s="106"/>
      <c r="T271" s="139"/>
      <c r="U271" s="106"/>
      <c r="V271" s="140" t="s">
        <v>38</v>
      </c>
      <c r="W271" s="141" t="s">
        <v>21</v>
      </c>
      <c r="X271" s="141" t="s">
        <v>61</v>
      </c>
      <c r="Y271" s="141" t="s">
        <v>85</v>
      </c>
      <c r="Z271" s="141" t="s">
        <v>75</v>
      </c>
      <c r="AA271" s="141" t="s">
        <v>58</v>
      </c>
      <c r="AB271" s="141" t="s">
        <v>94</v>
      </c>
      <c r="AC271" s="141" t="s">
        <v>33</v>
      </c>
      <c r="AD271" s="142" t="s">
        <v>14</v>
      </c>
      <c r="AE271" s="109"/>
      <c r="AF271" s="97"/>
      <c r="AH271" s="88"/>
      <c r="AI271" s="104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39"/>
      <c r="AT271" s="106"/>
      <c r="AU271" s="140" t="s">
        <v>16</v>
      </c>
      <c r="AV271" s="141" t="s">
        <v>62</v>
      </c>
      <c r="AW271" s="141" t="s">
        <v>53</v>
      </c>
      <c r="AX271" s="141" t="s">
        <v>32</v>
      </c>
      <c r="AY271" s="141" t="s">
        <v>23</v>
      </c>
      <c r="AZ271" s="141" t="s">
        <v>71</v>
      </c>
      <c r="BA271" s="141" t="s">
        <v>94</v>
      </c>
      <c r="BB271" s="141" t="s">
        <v>41</v>
      </c>
      <c r="BC271" s="142" t="s">
        <v>82</v>
      </c>
      <c r="BD271" s="109"/>
      <c r="BE271" s="97"/>
      <c r="BG271" s="88"/>
      <c r="BH271" s="104"/>
      <c r="BI271" s="106"/>
      <c r="BJ271" s="106"/>
      <c r="BK271" s="106"/>
      <c r="BL271" s="106"/>
      <c r="BM271" s="106"/>
      <c r="BN271" s="106"/>
      <c r="BO271" s="106"/>
      <c r="BP271" s="106"/>
      <c r="BQ271" s="106"/>
      <c r="BR271" s="139"/>
      <c r="BS271" s="106"/>
      <c r="BT271" s="140" t="s">
        <v>66</v>
      </c>
      <c r="BU271" s="141" t="s">
        <v>79</v>
      </c>
      <c r="BV271" s="141" t="s">
        <v>34</v>
      </c>
      <c r="BW271" s="141" t="s">
        <v>70</v>
      </c>
      <c r="BX271" s="141" t="s">
        <v>15</v>
      </c>
      <c r="BY271" s="141" t="s">
        <v>44</v>
      </c>
      <c r="BZ271" s="141" t="s">
        <v>94</v>
      </c>
      <c r="CA271" s="141" t="s">
        <v>28</v>
      </c>
      <c r="CB271" s="142" t="s">
        <v>51</v>
      </c>
      <c r="CC271" s="109"/>
      <c r="CD271" s="97"/>
      <c r="CF271" s="88"/>
      <c r="CG271" s="104"/>
      <c r="CH271" s="106"/>
      <c r="CI271" s="106"/>
      <c r="CJ271" s="106"/>
      <c r="CK271" s="106"/>
      <c r="CL271" s="106"/>
      <c r="CM271" s="106"/>
      <c r="CN271" s="106"/>
      <c r="CO271" s="106"/>
      <c r="CP271" s="106"/>
      <c r="CQ271" s="139"/>
      <c r="CR271" s="106"/>
      <c r="CS271" s="140" t="s">
        <v>99</v>
      </c>
      <c r="CT271" s="141" t="s">
        <v>95</v>
      </c>
      <c r="CU271" s="141" t="s">
        <v>91</v>
      </c>
      <c r="CV271" s="141" t="s">
        <v>92</v>
      </c>
      <c r="CW271" s="141" t="s">
        <v>93</v>
      </c>
      <c r="CX271" s="141" t="s">
        <v>96</v>
      </c>
      <c r="CY271" s="141" t="s">
        <v>94</v>
      </c>
      <c r="CZ271" s="141" t="s">
        <v>97</v>
      </c>
      <c r="DA271" s="142" t="s">
        <v>98</v>
      </c>
      <c r="DB271" s="109"/>
      <c r="DC271" s="97"/>
      <c r="DE271" s="88"/>
      <c r="DF271" s="104"/>
      <c r="DG271" s="106"/>
      <c r="DH271" s="106"/>
      <c r="DI271" s="106"/>
      <c r="DJ271" s="106"/>
      <c r="DK271" s="106"/>
      <c r="DL271" s="106"/>
      <c r="DM271" s="106"/>
      <c r="DN271" s="106"/>
      <c r="DO271" s="106"/>
      <c r="DP271" s="139"/>
      <c r="DQ271" s="106"/>
      <c r="DR271" s="140" t="s">
        <v>38</v>
      </c>
      <c r="DS271" s="141" t="s">
        <v>79</v>
      </c>
      <c r="DT271" s="141" t="s">
        <v>91</v>
      </c>
      <c r="DU271" s="141" t="s">
        <v>85</v>
      </c>
      <c r="DV271" s="141" t="s">
        <v>93</v>
      </c>
      <c r="DW271" s="141" t="s">
        <v>44</v>
      </c>
      <c r="DX271" s="141" t="s">
        <v>94</v>
      </c>
      <c r="DY271" s="141" t="s">
        <v>41</v>
      </c>
      <c r="DZ271" s="142" t="s">
        <v>82</v>
      </c>
      <c r="EA271" s="109"/>
      <c r="EB271" s="97"/>
      <c r="ED271" s="88"/>
      <c r="EE271" s="104"/>
      <c r="EF271" s="106"/>
      <c r="EG271" s="106"/>
      <c r="EH271" s="106"/>
      <c r="EI271" s="106"/>
      <c r="EJ271" s="106"/>
      <c r="EK271" s="106"/>
      <c r="EL271" s="106"/>
      <c r="EM271" s="106"/>
      <c r="EN271" s="106"/>
      <c r="EO271" s="139"/>
      <c r="EP271" s="106"/>
      <c r="EQ271" s="140" t="s">
        <v>16</v>
      </c>
      <c r="ER271" s="141" t="s">
        <v>95</v>
      </c>
      <c r="ES271" s="141" t="s">
        <v>34</v>
      </c>
      <c r="ET271" s="141" t="s">
        <v>32</v>
      </c>
      <c r="EU271" s="141" t="s">
        <v>15</v>
      </c>
      <c r="EV271" s="141" t="s">
        <v>96</v>
      </c>
      <c r="EW271" s="141" t="s">
        <v>94</v>
      </c>
      <c r="EX271" s="141" t="s">
        <v>33</v>
      </c>
      <c r="EY271" s="142" t="s">
        <v>14</v>
      </c>
      <c r="EZ271" s="109"/>
      <c r="FA271" s="97"/>
      <c r="FC271" s="88"/>
      <c r="FD271" s="104"/>
      <c r="FE271" s="106"/>
      <c r="FF271" s="106"/>
      <c r="FG271" s="106"/>
      <c r="FH271" s="106"/>
      <c r="FI271" s="106"/>
      <c r="FJ271" s="106"/>
      <c r="FK271" s="106"/>
      <c r="FL271" s="106"/>
      <c r="FM271" s="106"/>
      <c r="FN271" s="139"/>
      <c r="FO271" s="106"/>
      <c r="FP271" s="140" t="s">
        <v>66</v>
      </c>
      <c r="FQ271" s="141" t="s">
        <v>62</v>
      </c>
      <c r="FR271" s="141" t="s">
        <v>61</v>
      </c>
      <c r="FS271" s="141" t="s">
        <v>70</v>
      </c>
      <c r="FT271" s="141" t="s">
        <v>75</v>
      </c>
      <c r="FU271" s="141" t="s">
        <v>71</v>
      </c>
      <c r="FV271" s="141" t="s">
        <v>94</v>
      </c>
      <c r="FW271" s="141" t="s">
        <v>97</v>
      </c>
      <c r="FX271" s="142" t="s">
        <v>98</v>
      </c>
      <c r="FY271" s="109"/>
      <c r="FZ271" s="97"/>
      <c r="GB271" s="88"/>
      <c r="GC271" s="104"/>
      <c r="GD271" s="106"/>
      <c r="GE271" s="106"/>
      <c r="GF271" s="106"/>
      <c r="GG271" s="106"/>
      <c r="GH271" s="106"/>
      <c r="GI271" s="106"/>
      <c r="GJ271" s="106"/>
      <c r="GK271" s="106"/>
      <c r="GL271" s="106"/>
      <c r="GM271" s="139"/>
      <c r="GN271" s="106"/>
      <c r="GO271" s="140" t="s">
        <v>99</v>
      </c>
      <c r="GP271" s="141" t="s">
        <v>21</v>
      </c>
      <c r="GQ271" s="141" t="s">
        <v>53</v>
      </c>
      <c r="GR271" s="141" t="s">
        <v>92</v>
      </c>
      <c r="GS271" s="141" t="s">
        <v>23</v>
      </c>
      <c r="GT271" s="141" t="s">
        <v>58</v>
      </c>
      <c r="GU271" s="141" t="s">
        <v>94</v>
      </c>
      <c r="GV271" s="141" t="s">
        <v>28</v>
      </c>
      <c r="GW271" s="142" t="s">
        <v>51</v>
      </c>
      <c r="GX271" s="109"/>
      <c r="GY271" s="97"/>
    </row>
    <row r="272" spans="9:207" ht="12.75" thickBot="1" x14ac:dyDescent="0.25">
      <c r="I272" s="110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  <c r="AA272" s="111"/>
      <c r="AB272" s="111"/>
      <c r="AC272" s="111"/>
      <c r="AD272" s="111"/>
      <c r="AE272" s="111"/>
      <c r="AF272" s="112"/>
      <c r="AH272" s="110"/>
      <c r="AI272" s="111"/>
      <c r="AJ272" s="111"/>
      <c r="AK272" s="111"/>
      <c r="AL272" s="111"/>
      <c r="AM272" s="111"/>
      <c r="AN272" s="111"/>
      <c r="AO272" s="111"/>
      <c r="AP272" s="111"/>
      <c r="AQ272" s="111"/>
      <c r="AR272" s="111"/>
      <c r="AS272" s="111"/>
      <c r="AT272" s="111"/>
      <c r="AU272" s="111"/>
      <c r="AV272" s="111"/>
      <c r="AW272" s="111"/>
      <c r="AX272" s="111"/>
      <c r="AY272" s="111"/>
      <c r="AZ272" s="111"/>
      <c r="BA272" s="111"/>
      <c r="BB272" s="111"/>
      <c r="BC272" s="111"/>
      <c r="BD272" s="111"/>
      <c r="BE272" s="112"/>
      <c r="BG272" s="110"/>
      <c r="BH272" s="111"/>
      <c r="BI272" s="111"/>
      <c r="BJ272" s="111"/>
      <c r="BK272" s="111"/>
      <c r="BL272" s="111"/>
      <c r="BM272" s="111"/>
      <c r="BN272" s="111"/>
      <c r="BO272" s="111"/>
      <c r="BP272" s="111"/>
      <c r="BQ272" s="111"/>
      <c r="BR272" s="111"/>
      <c r="BS272" s="111"/>
      <c r="BT272" s="111"/>
      <c r="BU272" s="111"/>
      <c r="BV272" s="111"/>
      <c r="BW272" s="111"/>
      <c r="BX272" s="111"/>
      <c r="BY272" s="111"/>
      <c r="BZ272" s="111"/>
      <c r="CA272" s="111"/>
      <c r="CB272" s="111"/>
      <c r="CC272" s="111"/>
      <c r="CD272" s="112"/>
      <c r="CF272" s="110"/>
      <c r="CG272" s="111"/>
      <c r="CH272" s="111"/>
      <c r="CI272" s="111"/>
      <c r="CJ272" s="111"/>
      <c r="CK272" s="111"/>
      <c r="CL272" s="111"/>
      <c r="CM272" s="111"/>
      <c r="CN272" s="111"/>
      <c r="CO272" s="111"/>
      <c r="CP272" s="111"/>
      <c r="CQ272" s="111"/>
      <c r="CR272" s="111"/>
      <c r="CS272" s="111"/>
      <c r="CT272" s="111"/>
      <c r="CU272" s="111"/>
      <c r="CV272" s="111"/>
      <c r="CW272" s="111"/>
      <c r="CX272" s="111"/>
      <c r="CY272" s="111"/>
      <c r="CZ272" s="111"/>
      <c r="DA272" s="111"/>
      <c r="DB272" s="111"/>
      <c r="DC272" s="112"/>
      <c r="DE272" s="110"/>
      <c r="DF272" s="111"/>
      <c r="DG272" s="111"/>
      <c r="DH272" s="111"/>
      <c r="DI272" s="111"/>
      <c r="DJ272" s="111"/>
      <c r="DK272" s="111"/>
      <c r="DL272" s="111"/>
      <c r="DM272" s="111"/>
      <c r="DN272" s="111"/>
      <c r="DO272" s="111"/>
      <c r="DP272" s="111"/>
      <c r="DQ272" s="111"/>
      <c r="DR272" s="111"/>
      <c r="DS272" s="111"/>
      <c r="DT272" s="111"/>
      <c r="DU272" s="111"/>
      <c r="DV272" s="111"/>
      <c r="DW272" s="111"/>
      <c r="DX272" s="111"/>
      <c r="DY272" s="111"/>
      <c r="DZ272" s="111"/>
      <c r="EA272" s="111"/>
      <c r="EB272" s="112"/>
      <c r="ED272" s="110"/>
      <c r="EE272" s="111"/>
      <c r="EF272" s="111"/>
      <c r="EG272" s="111"/>
      <c r="EH272" s="111"/>
      <c r="EI272" s="111"/>
      <c r="EJ272" s="111"/>
      <c r="EK272" s="111"/>
      <c r="EL272" s="111"/>
      <c r="EM272" s="111"/>
      <c r="EN272" s="111"/>
      <c r="EO272" s="111"/>
      <c r="EP272" s="111"/>
      <c r="EQ272" s="111"/>
      <c r="ER272" s="111"/>
      <c r="ES272" s="111"/>
      <c r="ET272" s="111"/>
      <c r="EU272" s="111"/>
      <c r="EV272" s="111"/>
      <c r="EW272" s="111"/>
      <c r="EX272" s="111"/>
      <c r="EY272" s="111"/>
      <c r="EZ272" s="111"/>
      <c r="FA272" s="112"/>
      <c r="FC272" s="110"/>
      <c r="FD272" s="111"/>
      <c r="FE272" s="111"/>
      <c r="FF272" s="111"/>
      <c r="FG272" s="111"/>
      <c r="FH272" s="111"/>
      <c r="FI272" s="111"/>
      <c r="FJ272" s="111"/>
      <c r="FK272" s="111"/>
      <c r="FL272" s="111"/>
      <c r="FM272" s="111"/>
      <c r="FN272" s="111"/>
      <c r="FO272" s="111"/>
      <c r="FP272" s="111"/>
      <c r="FQ272" s="111"/>
      <c r="FR272" s="111"/>
      <c r="FS272" s="111"/>
      <c r="FT272" s="111"/>
      <c r="FU272" s="111"/>
      <c r="FV272" s="111"/>
      <c r="FW272" s="111"/>
      <c r="FX272" s="111"/>
      <c r="FY272" s="111"/>
      <c r="FZ272" s="112"/>
      <c r="GB272" s="110"/>
      <c r="GC272" s="111"/>
      <c r="GD272" s="111"/>
      <c r="GE272" s="111"/>
      <c r="GF272" s="111"/>
      <c r="GG272" s="111"/>
      <c r="GH272" s="111"/>
      <c r="GI272" s="111"/>
      <c r="GJ272" s="111"/>
      <c r="GK272" s="111"/>
      <c r="GL272" s="111"/>
      <c r="GM272" s="111"/>
      <c r="GN272" s="111"/>
      <c r="GO272" s="111"/>
      <c r="GP272" s="111"/>
      <c r="GQ272" s="111"/>
      <c r="GR272" s="111"/>
      <c r="GS272" s="111"/>
      <c r="GT272" s="111"/>
      <c r="GU272" s="111"/>
      <c r="GV272" s="111"/>
      <c r="GW272" s="111"/>
      <c r="GX272" s="111"/>
      <c r="GY272" s="112"/>
    </row>
    <row r="273" spans="9:207" ht="12.75" thickBot="1" x14ac:dyDescent="0.25"/>
    <row r="274" spans="9:207" ht="12.75" thickBot="1" x14ac:dyDescent="0.25">
      <c r="I274" s="7"/>
      <c r="J274" s="8"/>
      <c r="K274" s="8"/>
      <c r="L274" s="8"/>
      <c r="M274" s="9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9"/>
      <c r="Y274" s="8"/>
      <c r="Z274" s="8"/>
      <c r="AA274" s="8"/>
      <c r="AB274" s="8"/>
      <c r="AC274" s="8"/>
      <c r="AD274" s="8"/>
      <c r="AE274" s="8" t="s">
        <v>0</v>
      </c>
      <c r="AF274" s="10"/>
      <c r="AH274" s="7"/>
      <c r="AI274" s="8"/>
      <c r="AJ274" s="8"/>
      <c r="AK274" s="8"/>
      <c r="AL274" s="9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9"/>
      <c r="AX274" s="8"/>
      <c r="AY274" s="8"/>
      <c r="AZ274" s="8"/>
      <c r="BA274" s="8"/>
      <c r="BB274" s="8"/>
      <c r="BC274" s="8"/>
      <c r="BD274" s="8" t="s">
        <v>0</v>
      </c>
      <c r="BE274" s="10"/>
      <c r="BG274" s="7"/>
      <c r="BH274" s="8"/>
      <c r="BI274" s="8"/>
      <c r="BJ274" s="8"/>
      <c r="BK274" s="9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9"/>
      <c r="BW274" s="8"/>
      <c r="BX274" s="8"/>
      <c r="BY274" s="8"/>
      <c r="BZ274" s="8"/>
      <c r="CA274" s="8"/>
      <c r="CB274" s="8"/>
      <c r="CC274" s="8" t="s">
        <v>0</v>
      </c>
      <c r="CD274" s="10"/>
      <c r="CF274" s="7"/>
      <c r="CG274" s="8"/>
      <c r="CH274" s="8"/>
      <c r="CI274" s="8"/>
      <c r="CJ274" s="9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9"/>
      <c r="CV274" s="8"/>
      <c r="CW274" s="8"/>
      <c r="CX274" s="8"/>
      <c r="CY274" s="8"/>
      <c r="CZ274" s="8"/>
      <c r="DA274" s="8"/>
      <c r="DB274" s="8" t="s">
        <v>0</v>
      </c>
      <c r="DC274" s="10"/>
      <c r="DE274" s="7"/>
      <c r="DF274" s="8"/>
      <c r="DG274" s="8"/>
      <c r="DH274" s="8"/>
      <c r="DI274" s="9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9"/>
      <c r="DU274" s="8"/>
      <c r="DV274" s="8"/>
      <c r="DW274" s="8"/>
      <c r="DX274" s="8"/>
      <c r="DY274" s="8"/>
      <c r="DZ274" s="8"/>
      <c r="EA274" s="8" t="s">
        <v>0</v>
      </c>
      <c r="EB274" s="10"/>
      <c r="ED274" s="7"/>
      <c r="EE274" s="8"/>
      <c r="EF274" s="8"/>
      <c r="EG274" s="8"/>
      <c r="EH274" s="9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9"/>
      <c r="ET274" s="8"/>
      <c r="EU274" s="8"/>
      <c r="EV274" s="8"/>
      <c r="EW274" s="8"/>
      <c r="EX274" s="8"/>
      <c r="EY274" s="8"/>
      <c r="EZ274" s="8" t="s">
        <v>0</v>
      </c>
      <c r="FA274" s="10"/>
      <c r="FC274" s="7"/>
      <c r="FD274" s="8"/>
      <c r="FE274" s="8"/>
      <c r="FF274" s="8"/>
      <c r="FG274" s="9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9"/>
      <c r="FS274" s="8"/>
      <c r="FT274" s="8"/>
      <c r="FU274" s="8"/>
      <c r="FV274" s="8"/>
      <c r="FW274" s="8"/>
      <c r="FX274" s="8"/>
      <c r="FY274" s="8" t="s">
        <v>0</v>
      </c>
      <c r="FZ274" s="10"/>
      <c r="GB274" s="7"/>
      <c r="GC274" s="8"/>
      <c r="GD274" s="8"/>
      <c r="GE274" s="8"/>
      <c r="GF274" s="9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9"/>
      <c r="GR274" s="8"/>
      <c r="GS274" s="8"/>
      <c r="GT274" s="8"/>
      <c r="GU274" s="8"/>
      <c r="GV274" s="8"/>
      <c r="GW274" s="8"/>
      <c r="GX274" s="8" t="s">
        <v>0</v>
      </c>
      <c r="GY274" s="10"/>
    </row>
    <row r="275" spans="9:207" ht="12.75" thickBot="1" x14ac:dyDescent="0.25">
      <c r="I275" s="19"/>
      <c r="J275" s="20"/>
      <c r="K275" s="21"/>
      <c r="L275" s="21"/>
      <c r="M275" s="21"/>
      <c r="N275" s="21"/>
      <c r="O275" s="22" t="s">
        <v>496</v>
      </c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2" t="s">
        <v>497</v>
      </c>
      <c r="AA275" s="21"/>
      <c r="AB275" s="21"/>
      <c r="AC275" s="21"/>
      <c r="AD275" s="21"/>
      <c r="AE275" s="23"/>
      <c r="AF275" s="24"/>
      <c r="AH275" s="19"/>
      <c r="AI275" s="20"/>
      <c r="AJ275" s="21"/>
      <c r="AK275" s="21"/>
      <c r="AL275" s="21"/>
      <c r="AM275" s="21"/>
      <c r="AN275" s="22" t="s">
        <v>498</v>
      </c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2" t="s">
        <v>499</v>
      </c>
      <c r="AZ275" s="21"/>
      <c r="BA275" s="21"/>
      <c r="BB275" s="21"/>
      <c r="BC275" s="21"/>
      <c r="BD275" s="23"/>
      <c r="BE275" s="24"/>
      <c r="BG275" s="19"/>
      <c r="BH275" s="20"/>
      <c r="BI275" s="21"/>
      <c r="BJ275" s="21"/>
      <c r="BK275" s="21"/>
      <c r="BL275" s="21"/>
      <c r="BM275" s="22" t="s">
        <v>500</v>
      </c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2" t="s">
        <v>501</v>
      </c>
      <c r="BY275" s="21"/>
      <c r="BZ275" s="21"/>
      <c r="CA275" s="21"/>
      <c r="CB275" s="21"/>
      <c r="CC275" s="23"/>
      <c r="CD275" s="24"/>
      <c r="CF275" s="19"/>
      <c r="CG275" s="20"/>
      <c r="CH275" s="21"/>
      <c r="CI275" s="21"/>
      <c r="CJ275" s="21"/>
      <c r="CK275" s="21"/>
      <c r="CL275" s="22" t="s">
        <v>502</v>
      </c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2" t="s">
        <v>503</v>
      </c>
      <c r="CX275" s="21"/>
      <c r="CY275" s="21"/>
      <c r="CZ275" s="21"/>
      <c r="DA275" s="21"/>
      <c r="DB275" s="23"/>
      <c r="DC275" s="24"/>
      <c r="DE275" s="19"/>
      <c r="DF275" s="20"/>
      <c r="DG275" s="21"/>
      <c r="DH275" s="21"/>
      <c r="DI275" s="21"/>
      <c r="DJ275" s="21"/>
      <c r="DK275" s="22" t="s">
        <v>504</v>
      </c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2" t="s">
        <v>505</v>
      </c>
      <c r="DW275" s="21"/>
      <c r="DX275" s="21"/>
      <c r="DY275" s="21"/>
      <c r="DZ275" s="21"/>
      <c r="EA275" s="23"/>
      <c r="EB275" s="24"/>
      <c r="ED275" s="19"/>
      <c r="EE275" s="20"/>
      <c r="EF275" s="21"/>
      <c r="EG275" s="21"/>
      <c r="EH275" s="21"/>
      <c r="EI275" s="21"/>
      <c r="EJ275" s="22" t="s">
        <v>506</v>
      </c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2" t="s">
        <v>507</v>
      </c>
      <c r="EV275" s="21"/>
      <c r="EW275" s="21"/>
      <c r="EX275" s="21"/>
      <c r="EY275" s="21"/>
      <c r="EZ275" s="23"/>
      <c r="FA275" s="24"/>
      <c r="FC275" s="19"/>
      <c r="FD275" s="20"/>
      <c r="FE275" s="21"/>
      <c r="FF275" s="21"/>
      <c r="FG275" s="21"/>
      <c r="FH275" s="21"/>
      <c r="FI275" s="22" t="s">
        <v>508</v>
      </c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2" t="s">
        <v>509</v>
      </c>
      <c r="FU275" s="21"/>
      <c r="FV275" s="21"/>
      <c r="FW275" s="21"/>
      <c r="FX275" s="21"/>
      <c r="FY275" s="23"/>
      <c r="FZ275" s="24"/>
      <c r="GB275" s="19"/>
      <c r="GC275" s="20"/>
      <c r="GD275" s="21"/>
      <c r="GE275" s="21"/>
      <c r="GF275" s="21"/>
      <c r="GG275" s="21"/>
      <c r="GH275" s="22" t="s">
        <v>510</v>
      </c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2" t="s">
        <v>511</v>
      </c>
      <c r="GT275" s="21"/>
      <c r="GU275" s="21"/>
      <c r="GV275" s="21"/>
      <c r="GW275" s="21"/>
      <c r="GX275" s="23"/>
      <c r="GY275" s="24"/>
    </row>
    <row r="276" spans="9:207" x14ac:dyDescent="0.2">
      <c r="I276" s="19"/>
      <c r="J276" s="34"/>
      <c r="K276" s="35">
        <f>F81</f>
        <v>68</v>
      </c>
      <c r="L276" s="36">
        <f>F86</f>
        <v>73</v>
      </c>
      <c r="M276" s="36">
        <f>F76</f>
        <v>63</v>
      </c>
      <c r="N276" s="36">
        <f>F25</f>
        <v>12</v>
      </c>
      <c r="O276" s="36">
        <f>F39</f>
        <v>26</v>
      </c>
      <c r="P276" s="36">
        <f>F17</f>
        <v>4</v>
      </c>
      <c r="Q276" s="36">
        <f>F56</f>
        <v>43</v>
      </c>
      <c r="R276" s="36">
        <f>F64</f>
        <v>51</v>
      </c>
      <c r="S276" s="37">
        <f>F42</f>
        <v>29</v>
      </c>
      <c r="T276" s="38">
        <f t="shared" ref="T276:T284" si="272">SUMSQ(K276:S276)</f>
        <v>20049</v>
      </c>
      <c r="U276" s="2"/>
      <c r="V276" s="39" t="s">
        <v>59</v>
      </c>
      <c r="W276" s="40" t="s">
        <v>60</v>
      </c>
      <c r="X276" s="40" t="s">
        <v>61</v>
      </c>
      <c r="Y276" s="40" t="s">
        <v>62</v>
      </c>
      <c r="Z276" s="40" t="s">
        <v>63</v>
      </c>
      <c r="AA276" s="40" t="s">
        <v>64</v>
      </c>
      <c r="AB276" s="40" t="s">
        <v>65</v>
      </c>
      <c r="AC276" s="40" t="s">
        <v>66</v>
      </c>
      <c r="AD276" s="41" t="s">
        <v>67</v>
      </c>
      <c r="AE276" s="42"/>
      <c r="AF276" s="24"/>
      <c r="AH276" s="19"/>
      <c r="AI276" s="34"/>
      <c r="AJ276" s="35">
        <f>F81</f>
        <v>68</v>
      </c>
      <c r="AK276" s="36">
        <f>F94</f>
        <v>81</v>
      </c>
      <c r="AL276" s="36">
        <f>F68</f>
        <v>55</v>
      </c>
      <c r="AM276" s="36">
        <f>F29</f>
        <v>16</v>
      </c>
      <c r="AN276" s="36">
        <f>F33</f>
        <v>20</v>
      </c>
      <c r="AO276" s="36">
        <f>F19</f>
        <v>6</v>
      </c>
      <c r="AP276" s="36">
        <f>F52</f>
        <v>39</v>
      </c>
      <c r="AQ276" s="36">
        <f>F62</f>
        <v>49</v>
      </c>
      <c r="AR276" s="37">
        <f>F48</f>
        <v>35</v>
      </c>
      <c r="AS276" s="38">
        <f t="shared" ref="AS276:AS284" si="273">SUMSQ(AJ276:AR276)</f>
        <v>20049</v>
      </c>
      <c r="AT276" s="2"/>
      <c r="AU276" s="39" t="s">
        <v>59</v>
      </c>
      <c r="AV276" s="40" t="s">
        <v>13</v>
      </c>
      <c r="AW276" s="40" t="s">
        <v>53</v>
      </c>
      <c r="AX276" s="40" t="s">
        <v>21</v>
      </c>
      <c r="AY276" s="40" t="s">
        <v>36</v>
      </c>
      <c r="AZ276" s="40" t="s">
        <v>72</v>
      </c>
      <c r="BA276" s="40" t="s">
        <v>40</v>
      </c>
      <c r="BB276" s="40" t="s">
        <v>99</v>
      </c>
      <c r="BC276" s="41" t="s">
        <v>84</v>
      </c>
      <c r="BD276" s="42"/>
      <c r="BE276" s="24"/>
      <c r="BG276" s="19"/>
      <c r="BH276" s="34"/>
      <c r="BI276" s="35">
        <f>F81</f>
        <v>68</v>
      </c>
      <c r="BJ276" s="36">
        <f>F92</f>
        <v>79</v>
      </c>
      <c r="BK276" s="36">
        <f>F70</f>
        <v>57</v>
      </c>
      <c r="BL276" s="36">
        <f>F23</f>
        <v>10</v>
      </c>
      <c r="BM276" s="36">
        <f>F37</f>
        <v>24</v>
      </c>
      <c r="BN276" s="36">
        <f>F21</f>
        <v>8</v>
      </c>
      <c r="BO276" s="36">
        <f>F58</f>
        <v>45</v>
      </c>
      <c r="BP276" s="36">
        <f>F60</f>
        <v>47</v>
      </c>
      <c r="BQ276" s="37">
        <f>F44</f>
        <v>31</v>
      </c>
      <c r="BR276" s="38">
        <f t="shared" ref="BR276:BR284" si="274">SUMSQ(BI276:BQ276)</f>
        <v>20049</v>
      </c>
      <c r="BS276" s="2"/>
      <c r="BT276" s="39" t="s">
        <v>59</v>
      </c>
      <c r="BU276" s="40" t="s">
        <v>86</v>
      </c>
      <c r="BV276" s="40" t="s">
        <v>34</v>
      </c>
      <c r="BW276" s="40" t="s">
        <v>95</v>
      </c>
      <c r="BX276" s="40" t="s">
        <v>22</v>
      </c>
      <c r="BY276" s="40" t="s">
        <v>52</v>
      </c>
      <c r="BZ276" s="40" t="s">
        <v>76</v>
      </c>
      <c r="CA276" s="40" t="s">
        <v>16</v>
      </c>
      <c r="CB276" s="41" t="s">
        <v>39</v>
      </c>
      <c r="CC276" s="42"/>
      <c r="CD276" s="24"/>
      <c r="CF276" s="19"/>
      <c r="CG276" s="34"/>
      <c r="CH276" s="35">
        <f>F81</f>
        <v>68</v>
      </c>
      <c r="CI276" s="36">
        <f>F88</f>
        <v>75</v>
      </c>
      <c r="CJ276" s="36">
        <f>F74</f>
        <v>61</v>
      </c>
      <c r="CK276" s="36">
        <f>F31</f>
        <v>18</v>
      </c>
      <c r="CL276" s="36">
        <f>F35</f>
        <v>22</v>
      </c>
      <c r="CM276" s="36">
        <f>F15</f>
        <v>2</v>
      </c>
      <c r="CN276" s="36">
        <f>F50</f>
        <v>37</v>
      </c>
      <c r="CO276" s="36">
        <f>F66</f>
        <v>53</v>
      </c>
      <c r="CP276" s="37">
        <f>F46</f>
        <v>33</v>
      </c>
      <c r="CQ276" s="38">
        <f t="shared" ref="CQ276:CQ284" si="275">SUMSQ(CH276:CP276)</f>
        <v>20049</v>
      </c>
      <c r="CR276" s="2"/>
      <c r="CS276" s="39" t="s">
        <v>59</v>
      </c>
      <c r="CT276" s="40" t="s">
        <v>68</v>
      </c>
      <c r="CU276" s="40" t="s">
        <v>91</v>
      </c>
      <c r="CV276" s="40" t="s">
        <v>79</v>
      </c>
      <c r="CW276" s="40" t="s">
        <v>11</v>
      </c>
      <c r="CX276" s="40" t="s">
        <v>20</v>
      </c>
      <c r="CY276" s="40" t="s">
        <v>29</v>
      </c>
      <c r="CZ276" s="40" t="s">
        <v>38</v>
      </c>
      <c r="DA276" s="41" t="s">
        <v>50</v>
      </c>
      <c r="DB276" s="42"/>
      <c r="DC276" s="24"/>
      <c r="DE276" s="19"/>
      <c r="DF276" s="34"/>
      <c r="DG276" s="35">
        <f>F81</f>
        <v>68</v>
      </c>
      <c r="DH276" s="36">
        <f>F88</f>
        <v>75</v>
      </c>
      <c r="DI276" s="36">
        <f>F74</f>
        <v>61</v>
      </c>
      <c r="DJ276" s="36">
        <f>F23</f>
        <v>10</v>
      </c>
      <c r="DK276" s="36">
        <f>F39</f>
        <v>26</v>
      </c>
      <c r="DL276" s="36">
        <f>F19</f>
        <v>6</v>
      </c>
      <c r="DM276" s="36">
        <f>F58</f>
        <v>45</v>
      </c>
      <c r="DN276" s="36">
        <f>F62</f>
        <v>49</v>
      </c>
      <c r="DO276" s="37">
        <f>F42</f>
        <v>29</v>
      </c>
      <c r="DP276" s="38">
        <f t="shared" ref="DP276:DP284" si="276">SUMSQ(DG276:DO276)</f>
        <v>20049</v>
      </c>
      <c r="DQ276" s="2"/>
      <c r="DR276" s="39" t="s">
        <v>59</v>
      </c>
      <c r="DS276" s="40" t="s">
        <v>68</v>
      </c>
      <c r="DT276" s="40" t="s">
        <v>91</v>
      </c>
      <c r="DU276" s="40" t="s">
        <v>95</v>
      </c>
      <c r="DV276" s="40" t="s">
        <v>63</v>
      </c>
      <c r="DW276" s="40" t="s">
        <v>72</v>
      </c>
      <c r="DX276" s="40" t="s">
        <v>76</v>
      </c>
      <c r="DY276" s="40" t="s">
        <v>99</v>
      </c>
      <c r="DZ276" s="41" t="s">
        <v>67</v>
      </c>
      <c r="EA276" s="42"/>
      <c r="EB276" s="24"/>
      <c r="ED276" s="19"/>
      <c r="EE276" s="34"/>
      <c r="EF276" s="35">
        <f>F81</f>
        <v>68</v>
      </c>
      <c r="EG276" s="36">
        <f>F92</f>
        <v>79</v>
      </c>
      <c r="EH276" s="36">
        <f>F70</f>
        <v>57</v>
      </c>
      <c r="EI276" s="36">
        <f>F31</f>
        <v>18</v>
      </c>
      <c r="EJ276" s="36">
        <f>F33</f>
        <v>20</v>
      </c>
      <c r="EK276" s="36">
        <f>F17</f>
        <v>4</v>
      </c>
      <c r="EL276" s="36">
        <f>F50</f>
        <v>37</v>
      </c>
      <c r="EM276" s="36">
        <f>F64</f>
        <v>51</v>
      </c>
      <c r="EN276" s="37">
        <f>F48</f>
        <v>35</v>
      </c>
      <c r="EO276" s="38">
        <f t="shared" ref="EO276:EO284" si="277">SUMSQ(EF276:EN276)</f>
        <v>20049</v>
      </c>
      <c r="EP276" s="2"/>
      <c r="EQ276" s="39" t="s">
        <v>59</v>
      </c>
      <c r="ER276" s="40" t="s">
        <v>86</v>
      </c>
      <c r="ES276" s="40" t="s">
        <v>34</v>
      </c>
      <c r="ET276" s="40" t="s">
        <v>79</v>
      </c>
      <c r="EU276" s="40" t="s">
        <v>36</v>
      </c>
      <c r="EV276" s="40" t="s">
        <v>64</v>
      </c>
      <c r="EW276" s="40" t="s">
        <v>29</v>
      </c>
      <c r="EX276" s="40" t="s">
        <v>66</v>
      </c>
      <c r="EY276" s="41" t="s">
        <v>84</v>
      </c>
      <c r="EZ276" s="42"/>
      <c r="FA276" s="24"/>
      <c r="FC276" s="19"/>
      <c r="FD276" s="34"/>
      <c r="FE276" s="35">
        <f>F81</f>
        <v>68</v>
      </c>
      <c r="FF276" s="36">
        <f>F86</f>
        <v>73</v>
      </c>
      <c r="FG276" s="36">
        <f>F76</f>
        <v>63</v>
      </c>
      <c r="FH276" s="36">
        <f>F29</f>
        <v>16</v>
      </c>
      <c r="FI276" s="36">
        <f>F37</f>
        <v>24</v>
      </c>
      <c r="FJ276" s="36">
        <f>F15</f>
        <v>2</v>
      </c>
      <c r="FK276" s="36">
        <f>F52</f>
        <v>39</v>
      </c>
      <c r="FL276" s="36">
        <f>F66</f>
        <v>53</v>
      </c>
      <c r="FM276" s="37">
        <f>F44</f>
        <v>31</v>
      </c>
      <c r="FN276" s="38">
        <f t="shared" ref="FN276:FN284" si="278">SUMSQ(FE276:FM276)</f>
        <v>20049</v>
      </c>
      <c r="FO276" s="2"/>
      <c r="FP276" s="39" t="s">
        <v>59</v>
      </c>
      <c r="FQ276" s="40" t="s">
        <v>60</v>
      </c>
      <c r="FR276" s="40" t="s">
        <v>61</v>
      </c>
      <c r="FS276" s="40" t="s">
        <v>21</v>
      </c>
      <c r="FT276" s="40" t="s">
        <v>22</v>
      </c>
      <c r="FU276" s="40" t="s">
        <v>20</v>
      </c>
      <c r="FV276" s="40" t="s">
        <v>40</v>
      </c>
      <c r="FW276" s="40" t="s">
        <v>38</v>
      </c>
      <c r="FX276" s="41" t="s">
        <v>39</v>
      </c>
      <c r="FY276" s="42"/>
      <c r="FZ276" s="24"/>
      <c r="GB276" s="19"/>
      <c r="GC276" s="34"/>
      <c r="GD276" s="35">
        <f>F81</f>
        <v>68</v>
      </c>
      <c r="GE276" s="36">
        <f>F94</f>
        <v>81</v>
      </c>
      <c r="GF276" s="36">
        <f>F68</f>
        <v>55</v>
      </c>
      <c r="GG276" s="36">
        <f>F25</f>
        <v>12</v>
      </c>
      <c r="GH276" s="36">
        <f>F35</f>
        <v>22</v>
      </c>
      <c r="GI276" s="36">
        <f>F21</f>
        <v>8</v>
      </c>
      <c r="GJ276" s="36">
        <f>F56</f>
        <v>43</v>
      </c>
      <c r="GK276" s="36">
        <f>F60</f>
        <v>47</v>
      </c>
      <c r="GL276" s="37">
        <f>F46</f>
        <v>33</v>
      </c>
      <c r="GM276" s="38">
        <f t="shared" ref="GM276:GM284" si="279">SUMSQ(GD276:GL276)</f>
        <v>20049</v>
      </c>
      <c r="GN276" s="2"/>
      <c r="GO276" s="39" t="s">
        <v>59</v>
      </c>
      <c r="GP276" s="40" t="s">
        <v>13</v>
      </c>
      <c r="GQ276" s="40" t="s">
        <v>53</v>
      </c>
      <c r="GR276" s="40" t="s">
        <v>62</v>
      </c>
      <c r="GS276" s="40" t="s">
        <v>11</v>
      </c>
      <c r="GT276" s="40" t="s">
        <v>52</v>
      </c>
      <c r="GU276" s="40" t="s">
        <v>65</v>
      </c>
      <c r="GV276" s="40" t="s">
        <v>16</v>
      </c>
      <c r="GW276" s="41" t="s">
        <v>50</v>
      </c>
      <c r="GX276" s="42"/>
      <c r="GY276" s="24"/>
    </row>
    <row r="277" spans="9:207" x14ac:dyDescent="0.2">
      <c r="I277" s="19"/>
      <c r="J277" s="34"/>
      <c r="K277" s="44">
        <f>F15</f>
        <v>2</v>
      </c>
      <c r="L277" s="45">
        <f>F29</f>
        <v>16</v>
      </c>
      <c r="M277" s="45">
        <f>F37</f>
        <v>24</v>
      </c>
      <c r="N277" s="45">
        <f>F49</f>
        <v>36</v>
      </c>
      <c r="O277" s="45">
        <f>F54</f>
        <v>41</v>
      </c>
      <c r="P277" s="45">
        <f>F59</f>
        <v>46</v>
      </c>
      <c r="Q277" s="45">
        <f>F71</f>
        <v>58</v>
      </c>
      <c r="R277" s="45">
        <f>F79</f>
        <v>66</v>
      </c>
      <c r="S277" s="46">
        <f>F93</f>
        <v>80</v>
      </c>
      <c r="T277" s="47">
        <f t="shared" si="272"/>
        <v>20049</v>
      </c>
      <c r="U277" s="2"/>
      <c r="V277" s="48" t="s">
        <v>20</v>
      </c>
      <c r="W277" s="49" t="s">
        <v>21</v>
      </c>
      <c r="X277" s="49" t="s">
        <v>22</v>
      </c>
      <c r="Y277" s="49" t="s">
        <v>23</v>
      </c>
      <c r="Z277" s="49" t="s">
        <v>24</v>
      </c>
      <c r="AA277" s="49" t="s">
        <v>25</v>
      </c>
      <c r="AB277" s="49" t="s">
        <v>26</v>
      </c>
      <c r="AC277" s="49" t="s">
        <v>27</v>
      </c>
      <c r="AD277" s="50" t="s">
        <v>28</v>
      </c>
      <c r="AE277" s="42"/>
      <c r="AF277" s="24"/>
      <c r="AH277" s="19"/>
      <c r="AI277" s="34"/>
      <c r="AJ277" s="44">
        <f>F21</f>
        <v>8</v>
      </c>
      <c r="AK277" s="45">
        <f>F25</f>
        <v>12</v>
      </c>
      <c r="AL277" s="45">
        <f>F35</f>
        <v>22</v>
      </c>
      <c r="AM277" s="45">
        <f>F41</f>
        <v>28</v>
      </c>
      <c r="AN277" s="45">
        <f>F54</f>
        <v>41</v>
      </c>
      <c r="AO277" s="45">
        <f>F67</f>
        <v>54</v>
      </c>
      <c r="AP277" s="45">
        <f>F73</f>
        <v>60</v>
      </c>
      <c r="AQ277" s="45">
        <f>F83</f>
        <v>70</v>
      </c>
      <c r="AR277" s="46">
        <f>F87</f>
        <v>74</v>
      </c>
      <c r="AS277" s="47">
        <f t="shared" si="273"/>
        <v>20049</v>
      </c>
      <c r="AT277" s="2"/>
      <c r="AU277" s="48" t="s">
        <v>52</v>
      </c>
      <c r="AV277" s="49" t="s">
        <v>62</v>
      </c>
      <c r="AW277" s="49" t="s">
        <v>11</v>
      </c>
      <c r="AX277" s="49" t="s">
        <v>75</v>
      </c>
      <c r="AY277" s="49" t="s">
        <v>24</v>
      </c>
      <c r="AZ277" s="49" t="s">
        <v>30</v>
      </c>
      <c r="BA277" s="49" t="s">
        <v>87</v>
      </c>
      <c r="BB277" s="49" t="s">
        <v>43</v>
      </c>
      <c r="BC277" s="50" t="s">
        <v>97</v>
      </c>
      <c r="BD277" s="42"/>
      <c r="BE277" s="24"/>
      <c r="BG277" s="19"/>
      <c r="BH277" s="34"/>
      <c r="BI277" s="44">
        <f>F17</f>
        <v>4</v>
      </c>
      <c r="BJ277" s="45">
        <f>F31</f>
        <v>18</v>
      </c>
      <c r="BK277" s="45">
        <f>F33</f>
        <v>20</v>
      </c>
      <c r="BL277" s="45">
        <f>F43</f>
        <v>30</v>
      </c>
      <c r="BM277" s="45">
        <f>F54</f>
        <v>41</v>
      </c>
      <c r="BN277" s="45">
        <f>F65</f>
        <v>52</v>
      </c>
      <c r="BO277" s="45">
        <f>F75</f>
        <v>62</v>
      </c>
      <c r="BP277" s="45">
        <f>F77</f>
        <v>64</v>
      </c>
      <c r="BQ277" s="46">
        <f>F91</f>
        <v>78</v>
      </c>
      <c r="BR277" s="47">
        <f t="shared" si="274"/>
        <v>20049</v>
      </c>
      <c r="BS277" s="2"/>
      <c r="BT277" s="48" t="s">
        <v>64</v>
      </c>
      <c r="BU277" s="49" t="s">
        <v>79</v>
      </c>
      <c r="BV277" s="49" t="s">
        <v>36</v>
      </c>
      <c r="BW277" s="49" t="s">
        <v>93</v>
      </c>
      <c r="BX277" s="49" t="s">
        <v>24</v>
      </c>
      <c r="BY277" s="49" t="s">
        <v>56</v>
      </c>
      <c r="BZ277" s="49" t="s">
        <v>69</v>
      </c>
      <c r="CA277" s="49" t="s">
        <v>19</v>
      </c>
      <c r="CB277" s="50" t="s">
        <v>41</v>
      </c>
      <c r="CC277" s="42"/>
      <c r="CD277" s="24"/>
      <c r="CF277" s="19"/>
      <c r="CG277" s="34"/>
      <c r="CH277" s="44">
        <f>F19</f>
        <v>6</v>
      </c>
      <c r="CI277" s="45">
        <f>F23</f>
        <v>10</v>
      </c>
      <c r="CJ277" s="45">
        <f>F39</f>
        <v>26</v>
      </c>
      <c r="CK277" s="45">
        <f>F47</f>
        <v>34</v>
      </c>
      <c r="CL277" s="45">
        <f>F54</f>
        <v>41</v>
      </c>
      <c r="CM277" s="45">
        <f>F61</f>
        <v>48</v>
      </c>
      <c r="CN277" s="45">
        <f>F69</f>
        <v>56</v>
      </c>
      <c r="CO277" s="45">
        <f>F85</f>
        <v>72</v>
      </c>
      <c r="CP277" s="46">
        <f>F89</f>
        <v>76</v>
      </c>
      <c r="CQ277" s="47">
        <f t="shared" si="275"/>
        <v>20049</v>
      </c>
      <c r="CR277" s="2"/>
      <c r="CS277" s="48" t="s">
        <v>72</v>
      </c>
      <c r="CT277" s="49" t="s">
        <v>95</v>
      </c>
      <c r="CU277" s="49" t="s">
        <v>63</v>
      </c>
      <c r="CV277" s="49" t="s">
        <v>15</v>
      </c>
      <c r="CW277" s="49" t="s">
        <v>24</v>
      </c>
      <c r="CX277" s="49" t="s">
        <v>83</v>
      </c>
      <c r="CY277" s="49" t="s">
        <v>42</v>
      </c>
      <c r="CZ277" s="49" t="s">
        <v>54</v>
      </c>
      <c r="DA277" s="50" t="s">
        <v>33</v>
      </c>
      <c r="DB277" s="42"/>
      <c r="DC277" s="24"/>
      <c r="DE277" s="19"/>
      <c r="DF277" s="34"/>
      <c r="DG277" s="44">
        <f>F15</f>
        <v>2</v>
      </c>
      <c r="DH277" s="45">
        <f>F31</f>
        <v>18</v>
      </c>
      <c r="DI277" s="45">
        <f>F35</f>
        <v>22</v>
      </c>
      <c r="DJ277" s="45">
        <f>F47</f>
        <v>34</v>
      </c>
      <c r="DK277" s="45">
        <f>F54</f>
        <v>41</v>
      </c>
      <c r="DL277" s="45">
        <f>F61</f>
        <v>48</v>
      </c>
      <c r="DM277" s="45">
        <f>F73</f>
        <v>60</v>
      </c>
      <c r="DN277" s="45">
        <f>F77</f>
        <v>64</v>
      </c>
      <c r="DO277" s="46">
        <f>F93</f>
        <v>80</v>
      </c>
      <c r="DP277" s="47">
        <f t="shared" si="276"/>
        <v>20049</v>
      </c>
      <c r="DQ277" s="2"/>
      <c r="DR277" s="48" t="s">
        <v>20</v>
      </c>
      <c r="DS277" s="49" t="s">
        <v>79</v>
      </c>
      <c r="DT277" s="49" t="s">
        <v>11</v>
      </c>
      <c r="DU277" s="49" t="s">
        <v>15</v>
      </c>
      <c r="DV277" s="49" t="s">
        <v>24</v>
      </c>
      <c r="DW277" s="49" t="s">
        <v>83</v>
      </c>
      <c r="DX277" s="49" t="s">
        <v>87</v>
      </c>
      <c r="DY277" s="49" t="s">
        <v>19</v>
      </c>
      <c r="DZ277" s="50" t="s">
        <v>28</v>
      </c>
      <c r="EA277" s="42"/>
      <c r="EB277" s="24"/>
      <c r="ED277" s="19"/>
      <c r="EE277" s="34"/>
      <c r="EF277" s="44">
        <f>F21</f>
        <v>8</v>
      </c>
      <c r="EG277" s="45">
        <f>F23</f>
        <v>10</v>
      </c>
      <c r="EH277" s="45">
        <f>F37</f>
        <v>24</v>
      </c>
      <c r="EI277" s="45">
        <f>F43</f>
        <v>30</v>
      </c>
      <c r="EJ277" s="45">
        <f>F54</f>
        <v>41</v>
      </c>
      <c r="EK277" s="45">
        <f>F65</f>
        <v>52</v>
      </c>
      <c r="EL277" s="45">
        <f>F71</f>
        <v>58</v>
      </c>
      <c r="EM277" s="45">
        <f>F85</f>
        <v>72</v>
      </c>
      <c r="EN277" s="46">
        <f>F87</f>
        <v>74</v>
      </c>
      <c r="EO277" s="47">
        <f t="shared" si="277"/>
        <v>20049</v>
      </c>
      <c r="EP277" s="2"/>
      <c r="EQ277" s="48" t="s">
        <v>52</v>
      </c>
      <c r="ER277" s="49" t="s">
        <v>95</v>
      </c>
      <c r="ES277" s="49" t="s">
        <v>22</v>
      </c>
      <c r="ET277" s="49" t="s">
        <v>93</v>
      </c>
      <c r="EU277" s="49" t="s">
        <v>24</v>
      </c>
      <c r="EV277" s="49" t="s">
        <v>56</v>
      </c>
      <c r="EW277" s="49" t="s">
        <v>26</v>
      </c>
      <c r="EX277" s="49" t="s">
        <v>54</v>
      </c>
      <c r="EY277" s="50" t="s">
        <v>97</v>
      </c>
      <c r="EZ277" s="42"/>
      <c r="FA277" s="24"/>
      <c r="FC277" s="19"/>
      <c r="FD277" s="34"/>
      <c r="FE277" s="44">
        <f>F17</f>
        <v>4</v>
      </c>
      <c r="FF277" s="45">
        <f>F25</f>
        <v>12</v>
      </c>
      <c r="FG277" s="45">
        <f>F39</f>
        <v>26</v>
      </c>
      <c r="FH277" s="45">
        <f>F49</f>
        <v>36</v>
      </c>
      <c r="FI277" s="45">
        <f>F54</f>
        <v>41</v>
      </c>
      <c r="FJ277" s="45">
        <f>F59</f>
        <v>46</v>
      </c>
      <c r="FK277" s="45">
        <f>F69</f>
        <v>56</v>
      </c>
      <c r="FL277" s="45">
        <f>F83</f>
        <v>70</v>
      </c>
      <c r="FM277" s="46">
        <f>F91</f>
        <v>78</v>
      </c>
      <c r="FN277" s="47">
        <f t="shared" si="278"/>
        <v>20049</v>
      </c>
      <c r="FO277" s="2"/>
      <c r="FP277" s="48" t="s">
        <v>64</v>
      </c>
      <c r="FQ277" s="49" t="s">
        <v>62</v>
      </c>
      <c r="FR277" s="49" t="s">
        <v>63</v>
      </c>
      <c r="FS277" s="49" t="s">
        <v>23</v>
      </c>
      <c r="FT277" s="49" t="s">
        <v>24</v>
      </c>
      <c r="FU277" s="49" t="s">
        <v>25</v>
      </c>
      <c r="FV277" s="49" t="s">
        <v>42</v>
      </c>
      <c r="FW277" s="49" t="s">
        <v>43</v>
      </c>
      <c r="FX277" s="50" t="s">
        <v>41</v>
      </c>
      <c r="FY277" s="42"/>
      <c r="FZ277" s="24"/>
      <c r="GB277" s="19"/>
      <c r="GC277" s="34"/>
      <c r="GD277" s="44">
        <f>F19</f>
        <v>6</v>
      </c>
      <c r="GE277" s="45">
        <f>F29</f>
        <v>16</v>
      </c>
      <c r="GF277" s="45">
        <f>F33</f>
        <v>20</v>
      </c>
      <c r="GG277" s="45">
        <f>F41</f>
        <v>28</v>
      </c>
      <c r="GH277" s="45">
        <f>F54</f>
        <v>41</v>
      </c>
      <c r="GI277" s="45">
        <f>F67</f>
        <v>54</v>
      </c>
      <c r="GJ277" s="45">
        <f>F75</f>
        <v>62</v>
      </c>
      <c r="GK277" s="45">
        <f>F79</f>
        <v>66</v>
      </c>
      <c r="GL277" s="46">
        <f>F89</f>
        <v>76</v>
      </c>
      <c r="GM277" s="47">
        <f t="shared" si="279"/>
        <v>20049</v>
      </c>
      <c r="GN277" s="2"/>
      <c r="GO277" s="48" t="s">
        <v>72</v>
      </c>
      <c r="GP277" s="49" t="s">
        <v>21</v>
      </c>
      <c r="GQ277" s="49" t="s">
        <v>36</v>
      </c>
      <c r="GR277" s="49" t="s">
        <v>75</v>
      </c>
      <c r="GS277" s="49" t="s">
        <v>24</v>
      </c>
      <c r="GT277" s="49" t="s">
        <v>30</v>
      </c>
      <c r="GU277" s="49" t="s">
        <v>69</v>
      </c>
      <c r="GV277" s="49" t="s">
        <v>27</v>
      </c>
      <c r="GW277" s="50" t="s">
        <v>33</v>
      </c>
      <c r="GX277" s="42"/>
      <c r="GY277" s="24"/>
    </row>
    <row r="278" spans="9:207" x14ac:dyDescent="0.2">
      <c r="I278" s="19"/>
      <c r="J278" s="34"/>
      <c r="K278" s="44">
        <f>F66</f>
        <v>53</v>
      </c>
      <c r="L278" s="45">
        <f>F44</f>
        <v>31</v>
      </c>
      <c r="M278" s="45">
        <f>F52</f>
        <v>39</v>
      </c>
      <c r="N278" s="45">
        <f>F91</f>
        <v>78</v>
      </c>
      <c r="O278" s="45">
        <f>F69</f>
        <v>56</v>
      </c>
      <c r="P278" s="45">
        <f>F83</f>
        <v>70</v>
      </c>
      <c r="Q278" s="45">
        <f>F32</f>
        <v>19</v>
      </c>
      <c r="R278" s="45">
        <f>F22</f>
        <v>9</v>
      </c>
      <c r="S278" s="46">
        <f>F27</f>
        <v>14</v>
      </c>
      <c r="T278" s="47">
        <f t="shared" si="272"/>
        <v>20049</v>
      </c>
      <c r="U278" s="2"/>
      <c r="V278" s="48" t="s">
        <v>38</v>
      </c>
      <c r="W278" s="49" t="s">
        <v>39</v>
      </c>
      <c r="X278" s="49" t="s">
        <v>40</v>
      </c>
      <c r="Y278" s="49" t="s">
        <v>41</v>
      </c>
      <c r="Z278" s="49" t="s">
        <v>42</v>
      </c>
      <c r="AA278" s="49" t="s">
        <v>43</v>
      </c>
      <c r="AB278" s="49" t="s">
        <v>44</v>
      </c>
      <c r="AC278" s="49" t="s">
        <v>45</v>
      </c>
      <c r="AD278" s="50" t="s">
        <v>46</v>
      </c>
      <c r="AE278" s="42"/>
      <c r="AF278" s="24"/>
      <c r="AH278" s="19"/>
      <c r="AI278" s="34"/>
      <c r="AJ278" s="44">
        <f>F60</f>
        <v>47</v>
      </c>
      <c r="AK278" s="45">
        <f>F46</f>
        <v>33</v>
      </c>
      <c r="AL278" s="45">
        <f>F56</f>
        <v>43</v>
      </c>
      <c r="AM278" s="45">
        <f>F89</f>
        <v>76</v>
      </c>
      <c r="AN278" s="45">
        <f>F75</f>
        <v>62</v>
      </c>
      <c r="AO278" s="45">
        <f>F79</f>
        <v>66</v>
      </c>
      <c r="AP278" s="45">
        <f>F40</f>
        <v>27</v>
      </c>
      <c r="AQ278" s="45">
        <f>F14</f>
        <v>1</v>
      </c>
      <c r="AR278" s="46">
        <f>F27</f>
        <v>14</v>
      </c>
      <c r="AS278" s="47">
        <f t="shared" si="273"/>
        <v>20049</v>
      </c>
      <c r="AT278" s="2"/>
      <c r="AU278" s="48" t="s">
        <v>16</v>
      </c>
      <c r="AV278" s="49" t="s">
        <v>50</v>
      </c>
      <c r="AW278" s="49" t="s">
        <v>65</v>
      </c>
      <c r="AX278" s="49" t="s">
        <v>33</v>
      </c>
      <c r="AY278" s="49" t="s">
        <v>69</v>
      </c>
      <c r="AZ278" s="49" t="s">
        <v>27</v>
      </c>
      <c r="BA278" s="49" t="s">
        <v>96</v>
      </c>
      <c r="BB278" s="49" t="s">
        <v>81</v>
      </c>
      <c r="BC278" s="50" t="s">
        <v>46</v>
      </c>
      <c r="BD278" s="42"/>
      <c r="BE278" s="24"/>
      <c r="BG278" s="19"/>
      <c r="BH278" s="34"/>
      <c r="BI278" s="44">
        <f>F64</f>
        <v>51</v>
      </c>
      <c r="BJ278" s="45">
        <f>F48</f>
        <v>35</v>
      </c>
      <c r="BK278" s="45">
        <f>F50</f>
        <v>37</v>
      </c>
      <c r="BL278" s="45">
        <f>F87</f>
        <v>74</v>
      </c>
      <c r="BM278" s="45">
        <f>F71</f>
        <v>58</v>
      </c>
      <c r="BN278" s="45">
        <f>F85</f>
        <v>72</v>
      </c>
      <c r="BO278" s="45">
        <f>F38</f>
        <v>25</v>
      </c>
      <c r="BP278" s="45">
        <f>F16</f>
        <v>3</v>
      </c>
      <c r="BQ278" s="46">
        <f>F27</f>
        <v>14</v>
      </c>
      <c r="BR278" s="47">
        <f t="shared" si="274"/>
        <v>20049</v>
      </c>
      <c r="BS278" s="2"/>
      <c r="BT278" s="48" t="s">
        <v>66</v>
      </c>
      <c r="BU278" s="49" t="s">
        <v>84</v>
      </c>
      <c r="BV278" s="49" t="s">
        <v>29</v>
      </c>
      <c r="BW278" s="49" t="s">
        <v>97</v>
      </c>
      <c r="BX278" s="49" t="s">
        <v>26</v>
      </c>
      <c r="BY278" s="49" t="s">
        <v>54</v>
      </c>
      <c r="BZ278" s="49" t="s">
        <v>71</v>
      </c>
      <c r="CA278" s="49" t="s">
        <v>12</v>
      </c>
      <c r="CB278" s="50" t="s">
        <v>46</v>
      </c>
      <c r="CC278" s="42"/>
      <c r="CD278" s="24"/>
      <c r="CF278" s="19"/>
      <c r="CG278" s="34"/>
      <c r="CH278" s="44">
        <f>F62</f>
        <v>49</v>
      </c>
      <c r="CI278" s="45">
        <f>F42</f>
        <v>29</v>
      </c>
      <c r="CJ278" s="45">
        <f>F58</f>
        <v>45</v>
      </c>
      <c r="CK278" s="45">
        <f>F93</f>
        <v>80</v>
      </c>
      <c r="CL278" s="45">
        <f>F73</f>
        <v>60</v>
      </c>
      <c r="CM278" s="45">
        <f>F77</f>
        <v>64</v>
      </c>
      <c r="CN278" s="45">
        <f>F34</f>
        <v>21</v>
      </c>
      <c r="CO278" s="45">
        <f>F20</f>
        <v>7</v>
      </c>
      <c r="CP278" s="46">
        <f>F27</f>
        <v>14</v>
      </c>
      <c r="CQ278" s="47">
        <f t="shared" si="275"/>
        <v>20049</v>
      </c>
      <c r="CR278" s="2"/>
      <c r="CS278" s="48" t="s">
        <v>99</v>
      </c>
      <c r="CT278" s="49" t="s">
        <v>67</v>
      </c>
      <c r="CU278" s="49" t="s">
        <v>76</v>
      </c>
      <c r="CV278" s="49" t="s">
        <v>28</v>
      </c>
      <c r="CW278" s="49" t="s">
        <v>87</v>
      </c>
      <c r="CX278" s="49" t="s">
        <v>19</v>
      </c>
      <c r="CY278" s="49" t="s">
        <v>58</v>
      </c>
      <c r="CZ278" s="49" t="s">
        <v>37</v>
      </c>
      <c r="DA278" s="50" t="s">
        <v>46</v>
      </c>
      <c r="DB278" s="42"/>
      <c r="DC278" s="24"/>
      <c r="DE278" s="19"/>
      <c r="DF278" s="34"/>
      <c r="DG278" s="44">
        <f>F66</f>
        <v>53</v>
      </c>
      <c r="DH278" s="45">
        <f>F46</f>
        <v>33</v>
      </c>
      <c r="DI278" s="45">
        <f>F50</f>
        <v>37</v>
      </c>
      <c r="DJ278" s="45">
        <f>F89</f>
        <v>76</v>
      </c>
      <c r="DK278" s="45">
        <f>F69</f>
        <v>56</v>
      </c>
      <c r="DL278" s="45">
        <f>F85</f>
        <v>72</v>
      </c>
      <c r="DM278" s="45">
        <f>F34</f>
        <v>21</v>
      </c>
      <c r="DN278" s="45">
        <f>F20</f>
        <v>7</v>
      </c>
      <c r="DO278" s="46">
        <f>F27</f>
        <v>14</v>
      </c>
      <c r="DP278" s="47">
        <f t="shared" si="276"/>
        <v>20049</v>
      </c>
      <c r="DQ278" s="2"/>
      <c r="DR278" s="48" t="s">
        <v>38</v>
      </c>
      <c r="DS278" s="49" t="s">
        <v>50</v>
      </c>
      <c r="DT278" s="49" t="s">
        <v>29</v>
      </c>
      <c r="DU278" s="49" t="s">
        <v>33</v>
      </c>
      <c r="DV278" s="49" t="s">
        <v>42</v>
      </c>
      <c r="DW278" s="49" t="s">
        <v>54</v>
      </c>
      <c r="DX278" s="49" t="s">
        <v>58</v>
      </c>
      <c r="DY278" s="49" t="s">
        <v>37</v>
      </c>
      <c r="DZ278" s="50" t="s">
        <v>46</v>
      </c>
      <c r="EA278" s="42"/>
      <c r="EB278" s="24"/>
      <c r="ED278" s="19"/>
      <c r="EE278" s="34"/>
      <c r="EF278" s="44">
        <f>F60</f>
        <v>47</v>
      </c>
      <c r="EG278" s="45">
        <f>F44</f>
        <v>31</v>
      </c>
      <c r="EH278" s="45">
        <f>F58</f>
        <v>45</v>
      </c>
      <c r="EI278" s="45">
        <f>F91</f>
        <v>78</v>
      </c>
      <c r="EJ278" s="45">
        <f>F75</f>
        <v>62</v>
      </c>
      <c r="EK278" s="45">
        <f>F77</f>
        <v>64</v>
      </c>
      <c r="EL278" s="45">
        <f>F38</f>
        <v>25</v>
      </c>
      <c r="EM278" s="45">
        <f>F16</f>
        <v>3</v>
      </c>
      <c r="EN278" s="46">
        <f>F27</f>
        <v>14</v>
      </c>
      <c r="EO278" s="47">
        <f t="shared" si="277"/>
        <v>20049</v>
      </c>
      <c r="EP278" s="2"/>
      <c r="EQ278" s="48" t="s">
        <v>16</v>
      </c>
      <c r="ER278" s="49" t="s">
        <v>39</v>
      </c>
      <c r="ES278" s="49" t="s">
        <v>76</v>
      </c>
      <c r="ET278" s="49" t="s">
        <v>41</v>
      </c>
      <c r="EU278" s="49" t="s">
        <v>69</v>
      </c>
      <c r="EV278" s="49" t="s">
        <v>19</v>
      </c>
      <c r="EW278" s="49" t="s">
        <v>71</v>
      </c>
      <c r="EX278" s="49" t="s">
        <v>12</v>
      </c>
      <c r="EY278" s="50" t="s">
        <v>46</v>
      </c>
      <c r="EZ278" s="42"/>
      <c r="FA278" s="24"/>
      <c r="FC278" s="19"/>
      <c r="FD278" s="34"/>
      <c r="FE278" s="44">
        <f>F64</f>
        <v>51</v>
      </c>
      <c r="FF278" s="45">
        <f>F42</f>
        <v>29</v>
      </c>
      <c r="FG278" s="45">
        <f>F56</f>
        <v>43</v>
      </c>
      <c r="FH278" s="45">
        <f>F93</f>
        <v>80</v>
      </c>
      <c r="FI278" s="45">
        <f>F71</f>
        <v>58</v>
      </c>
      <c r="FJ278" s="45">
        <f>F79</f>
        <v>66</v>
      </c>
      <c r="FK278" s="45">
        <f>F32</f>
        <v>19</v>
      </c>
      <c r="FL278" s="45">
        <f>F22</f>
        <v>9</v>
      </c>
      <c r="FM278" s="46">
        <f>F27</f>
        <v>14</v>
      </c>
      <c r="FN278" s="47">
        <f t="shared" si="278"/>
        <v>20049</v>
      </c>
      <c r="FO278" s="2"/>
      <c r="FP278" s="48" t="s">
        <v>66</v>
      </c>
      <c r="FQ278" s="49" t="s">
        <v>67</v>
      </c>
      <c r="FR278" s="49" t="s">
        <v>65</v>
      </c>
      <c r="FS278" s="49" t="s">
        <v>28</v>
      </c>
      <c r="FT278" s="49" t="s">
        <v>26</v>
      </c>
      <c r="FU278" s="49" t="s">
        <v>27</v>
      </c>
      <c r="FV278" s="49" t="s">
        <v>44</v>
      </c>
      <c r="FW278" s="49" t="s">
        <v>45</v>
      </c>
      <c r="FX278" s="50" t="s">
        <v>46</v>
      </c>
      <c r="FY278" s="42"/>
      <c r="FZ278" s="24"/>
      <c r="GB278" s="19"/>
      <c r="GC278" s="34"/>
      <c r="GD278" s="44">
        <f>F62</f>
        <v>49</v>
      </c>
      <c r="GE278" s="45">
        <f>F48</f>
        <v>35</v>
      </c>
      <c r="GF278" s="45">
        <f>F52</f>
        <v>39</v>
      </c>
      <c r="GG278" s="45">
        <f>F87</f>
        <v>74</v>
      </c>
      <c r="GH278" s="45">
        <f>F73</f>
        <v>60</v>
      </c>
      <c r="GI278" s="45">
        <f>F83</f>
        <v>70</v>
      </c>
      <c r="GJ278" s="45">
        <f>F40</f>
        <v>27</v>
      </c>
      <c r="GK278" s="45">
        <f>F14</f>
        <v>1</v>
      </c>
      <c r="GL278" s="46">
        <f>F27</f>
        <v>14</v>
      </c>
      <c r="GM278" s="47">
        <f t="shared" si="279"/>
        <v>20049</v>
      </c>
      <c r="GN278" s="2"/>
      <c r="GO278" s="48" t="s">
        <v>99</v>
      </c>
      <c r="GP278" s="49" t="s">
        <v>84</v>
      </c>
      <c r="GQ278" s="49" t="s">
        <v>40</v>
      </c>
      <c r="GR278" s="49" t="s">
        <v>97</v>
      </c>
      <c r="GS278" s="49" t="s">
        <v>87</v>
      </c>
      <c r="GT278" s="49" t="s">
        <v>43</v>
      </c>
      <c r="GU278" s="49" t="s">
        <v>96</v>
      </c>
      <c r="GV278" s="49" t="s">
        <v>81</v>
      </c>
      <c r="GW278" s="50" t="s">
        <v>46</v>
      </c>
      <c r="GX278" s="42"/>
      <c r="GY278" s="24"/>
    </row>
    <row r="279" spans="9:207" x14ac:dyDescent="0.2">
      <c r="I279" s="19"/>
      <c r="J279" s="34"/>
      <c r="K279" s="44">
        <f>F46</f>
        <v>33</v>
      </c>
      <c r="L279" s="45">
        <f>F51</f>
        <v>38</v>
      </c>
      <c r="M279" s="45">
        <f>F65</f>
        <v>52</v>
      </c>
      <c r="N279" s="45">
        <f>F68</f>
        <v>55</v>
      </c>
      <c r="O279" s="45">
        <f>F85</f>
        <v>72</v>
      </c>
      <c r="P279" s="45">
        <f>F90</f>
        <v>77</v>
      </c>
      <c r="Q279" s="45">
        <f>F21</f>
        <v>8</v>
      </c>
      <c r="R279" s="45">
        <f>F26</f>
        <v>13</v>
      </c>
      <c r="S279" s="46">
        <f>F34</f>
        <v>21</v>
      </c>
      <c r="T279" s="47">
        <f t="shared" si="272"/>
        <v>20049</v>
      </c>
      <c r="U279" s="2"/>
      <c r="V279" s="48" t="s">
        <v>50</v>
      </c>
      <c r="W279" s="49" t="s">
        <v>51</v>
      </c>
      <c r="X279" s="49" t="s">
        <v>56</v>
      </c>
      <c r="Y279" s="49" t="s">
        <v>53</v>
      </c>
      <c r="Z279" s="49" t="s">
        <v>54</v>
      </c>
      <c r="AA279" s="49" t="s">
        <v>55</v>
      </c>
      <c r="AB279" s="49" t="s">
        <v>52</v>
      </c>
      <c r="AC279" s="49" t="s">
        <v>57</v>
      </c>
      <c r="AD279" s="50" t="s">
        <v>58</v>
      </c>
      <c r="AE279" s="42"/>
      <c r="AF279" s="24"/>
      <c r="AH279" s="19"/>
      <c r="AI279" s="34"/>
      <c r="AJ279" s="44">
        <f>F44</f>
        <v>31</v>
      </c>
      <c r="AK279" s="45">
        <f>F57</f>
        <v>44</v>
      </c>
      <c r="AL279" s="45">
        <f>F61</f>
        <v>48</v>
      </c>
      <c r="AM279" s="45">
        <f>F76</f>
        <v>63</v>
      </c>
      <c r="AN279" s="45">
        <f>F77</f>
        <v>64</v>
      </c>
      <c r="AO279" s="45">
        <f>F90</f>
        <v>77</v>
      </c>
      <c r="AP279" s="45">
        <f>F15</f>
        <v>2</v>
      </c>
      <c r="AQ279" s="45">
        <f>F28</f>
        <v>15</v>
      </c>
      <c r="AR279" s="46">
        <f>F38</f>
        <v>25</v>
      </c>
      <c r="AS279" s="47">
        <f t="shared" si="273"/>
        <v>20049</v>
      </c>
      <c r="AT279" s="2"/>
      <c r="AU279" s="48" t="s">
        <v>39</v>
      </c>
      <c r="AV279" s="49" t="s">
        <v>98</v>
      </c>
      <c r="AW279" s="49" t="s">
        <v>83</v>
      </c>
      <c r="AX279" s="49" t="s">
        <v>61</v>
      </c>
      <c r="AY279" s="49" t="s">
        <v>19</v>
      </c>
      <c r="AZ279" s="49" t="s">
        <v>55</v>
      </c>
      <c r="BA279" s="49" t="s">
        <v>20</v>
      </c>
      <c r="BB279" s="49" t="s">
        <v>31</v>
      </c>
      <c r="BC279" s="50" t="s">
        <v>71</v>
      </c>
      <c r="BD279" s="42"/>
      <c r="BE279" s="24"/>
      <c r="BG279" s="19"/>
      <c r="BH279" s="34"/>
      <c r="BI279" s="44">
        <f>F42</f>
        <v>29</v>
      </c>
      <c r="BJ279" s="45">
        <f>F53</f>
        <v>40</v>
      </c>
      <c r="BK279" s="45">
        <f>F67</f>
        <v>54</v>
      </c>
      <c r="BL279" s="45">
        <f>F74</f>
        <v>61</v>
      </c>
      <c r="BM279" s="45">
        <f>F79</f>
        <v>66</v>
      </c>
      <c r="BN279" s="45">
        <f>F90</f>
        <v>77</v>
      </c>
      <c r="BO279" s="45">
        <f>F19</f>
        <v>6</v>
      </c>
      <c r="BP279" s="45">
        <f>F30</f>
        <v>17</v>
      </c>
      <c r="BQ279" s="46">
        <f>F32</f>
        <v>19</v>
      </c>
      <c r="BR279" s="47">
        <f t="shared" si="274"/>
        <v>20049</v>
      </c>
      <c r="BS279" s="2"/>
      <c r="BT279" s="48" t="s">
        <v>67</v>
      </c>
      <c r="BU279" s="49" t="s">
        <v>82</v>
      </c>
      <c r="BV279" s="49" t="s">
        <v>30</v>
      </c>
      <c r="BW279" s="49" t="s">
        <v>91</v>
      </c>
      <c r="BX279" s="49" t="s">
        <v>27</v>
      </c>
      <c r="BY279" s="49" t="s">
        <v>55</v>
      </c>
      <c r="BZ279" s="49" t="s">
        <v>72</v>
      </c>
      <c r="CA279" s="49" t="s">
        <v>17</v>
      </c>
      <c r="CB279" s="50" t="s">
        <v>44</v>
      </c>
      <c r="CC279" s="42"/>
      <c r="CD279" s="24"/>
      <c r="CF279" s="19"/>
      <c r="CG279" s="34"/>
      <c r="CH279" s="44">
        <f>F48</f>
        <v>35</v>
      </c>
      <c r="CI279" s="45">
        <f>F55</f>
        <v>42</v>
      </c>
      <c r="CJ279" s="45">
        <f>F59</f>
        <v>46</v>
      </c>
      <c r="CK279" s="45">
        <f>F70</f>
        <v>57</v>
      </c>
      <c r="CL279" s="45">
        <f>F83</f>
        <v>70</v>
      </c>
      <c r="CM279" s="45">
        <f>F90</f>
        <v>77</v>
      </c>
      <c r="CN279" s="45">
        <f>F17</f>
        <v>4</v>
      </c>
      <c r="CO279" s="45">
        <f>F24</f>
        <v>11</v>
      </c>
      <c r="CP279" s="46">
        <f>F40</f>
        <v>27</v>
      </c>
      <c r="CQ279" s="47">
        <f t="shared" si="275"/>
        <v>20049</v>
      </c>
      <c r="CR279" s="2"/>
      <c r="CS279" s="48" t="s">
        <v>84</v>
      </c>
      <c r="CT279" s="49" t="s">
        <v>14</v>
      </c>
      <c r="CU279" s="49" t="s">
        <v>25</v>
      </c>
      <c r="CV279" s="49" t="s">
        <v>34</v>
      </c>
      <c r="CW279" s="49" t="s">
        <v>43</v>
      </c>
      <c r="CX279" s="49" t="s">
        <v>55</v>
      </c>
      <c r="CY279" s="49" t="s">
        <v>64</v>
      </c>
      <c r="CZ279" s="49" t="s">
        <v>73</v>
      </c>
      <c r="DA279" s="50" t="s">
        <v>96</v>
      </c>
      <c r="DB279" s="42"/>
      <c r="DC279" s="24"/>
      <c r="DE279" s="19"/>
      <c r="DF279" s="34"/>
      <c r="DG279" s="44">
        <f>F44</f>
        <v>31</v>
      </c>
      <c r="DH279" s="45">
        <f>F51</f>
        <v>38</v>
      </c>
      <c r="DI279" s="45">
        <f>F67</f>
        <v>54</v>
      </c>
      <c r="DJ279" s="45">
        <f>F70</f>
        <v>57</v>
      </c>
      <c r="DK279" s="45">
        <f>F83</f>
        <v>70</v>
      </c>
      <c r="DL279" s="45">
        <f>F90</f>
        <v>77</v>
      </c>
      <c r="DM279" s="45">
        <f>F21</f>
        <v>8</v>
      </c>
      <c r="DN279" s="45">
        <f>F28</f>
        <v>15</v>
      </c>
      <c r="DO279" s="46">
        <f>F32</f>
        <v>19</v>
      </c>
      <c r="DP279" s="47">
        <f t="shared" si="276"/>
        <v>20049</v>
      </c>
      <c r="DQ279" s="2"/>
      <c r="DR279" s="48" t="s">
        <v>39</v>
      </c>
      <c r="DS279" s="49" t="s">
        <v>51</v>
      </c>
      <c r="DT279" s="49" t="s">
        <v>30</v>
      </c>
      <c r="DU279" s="49" t="s">
        <v>34</v>
      </c>
      <c r="DV279" s="49" t="s">
        <v>43</v>
      </c>
      <c r="DW279" s="49" t="s">
        <v>55</v>
      </c>
      <c r="DX279" s="49" t="s">
        <v>52</v>
      </c>
      <c r="DY279" s="49" t="s">
        <v>31</v>
      </c>
      <c r="DZ279" s="50" t="s">
        <v>44</v>
      </c>
      <c r="EA279" s="42"/>
      <c r="EB279" s="24"/>
      <c r="ED279" s="19"/>
      <c r="EE279" s="34"/>
      <c r="EF279" s="44">
        <f>F46</f>
        <v>33</v>
      </c>
      <c r="EG279" s="45">
        <f>F57</f>
        <v>44</v>
      </c>
      <c r="EH279" s="45">
        <f>F59</f>
        <v>46</v>
      </c>
      <c r="EI279" s="45">
        <f>F74</f>
        <v>61</v>
      </c>
      <c r="EJ279" s="45">
        <f>F79</f>
        <v>66</v>
      </c>
      <c r="EK279" s="45">
        <f>F90</f>
        <v>77</v>
      </c>
      <c r="EL279" s="45">
        <f>F15</f>
        <v>2</v>
      </c>
      <c r="EM279" s="45">
        <f>F26</f>
        <v>13</v>
      </c>
      <c r="EN279" s="46">
        <f>F40</f>
        <v>27</v>
      </c>
      <c r="EO279" s="47">
        <f t="shared" si="277"/>
        <v>20049</v>
      </c>
      <c r="EP279" s="2"/>
      <c r="EQ279" s="48" t="s">
        <v>50</v>
      </c>
      <c r="ER279" s="49" t="s">
        <v>98</v>
      </c>
      <c r="ES279" s="49" t="s">
        <v>25</v>
      </c>
      <c r="ET279" s="49" t="s">
        <v>91</v>
      </c>
      <c r="EU279" s="49" t="s">
        <v>27</v>
      </c>
      <c r="EV279" s="49" t="s">
        <v>55</v>
      </c>
      <c r="EW279" s="49" t="s">
        <v>20</v>
      </c>
      <c r="EX279" s="49" t="s">
        <v>57</v>
      </c>
      <c r="EY279" s="50" t="s">
        <v>96</v>
      </c>
      <c r="EZ279" s="42"/>
      <c r="FA279" s="24"/>
      <c r="FC279" s="19"/>
      <c r="FD279" s="34"/>
      <c r="FE279" s="44">
        <f>F48</f>
        <v>35</v>
      </c>
      <c r="FF279" s="45">
        <f>F53</f>
        <v>40</v>
      </c>
      <c r="FG279" s="45">
        <f>F61</f>
        <v>48</v>
      </c>
      <c r="FH279" s="45">
        <f>F68</f>
        <v>55</v>
      </c>
      <c r="FI279" s="45">
        <f>F85</f>
        <v>72</v>
      </c>
      <c r="FJ279" s="45">
        <f>F90</f>
        <v>77</v>
      </c>
      <c r="FK279" s="45">
        <f>F19</f>
        <v>6</v>
      </c>
      <c r="FL279" s="45">
        <f>F24</f>
        <v>11</v>
      </c>
      <c r="FM279" s="46">
        <f>F38</f>
        <v>25</v>
      </c>
      <c r="FN279" s="47">
        <f t="shared" si="278"/>
        <v>20049</v>
      </c>
      <c r="FO279" s="2"/>
      <c r="FP279" s="48" t="s">
        <v>84</v>
      </c>
      <c r="FQ279" s="49" t="s">
        <v>82</v>
      </c>
      <c r="FR279" s="49" t="s">
        <v>83</v>
      </c>
      <c r="FS279" s="49" t="s">
        <v>53</v>
      </c>
      <c r="FT279" s="49" t="s">
        <v>54</v>
      </c>
      <c r="FU279" s="49" t="s">
        <v>55</v>
      </c>
      <c r="FV279" s="49" t="s">
        <v>72</v>
      </c>
      <c r="FW279" s="49" t="s">
        <v>73</v>
      </c>
      <c r="FX279" s="50" t="s">
        <v>71</v>
      </c>
      <c r="FY279" s="42"/>
      <c r="FZ279" s="24"/>
      <c r="GB279" s="19"/>
      <c r="GC279" s="34"/>
      <c r="GD279" s="44">
        <f>F42</f>
        <v>29</v>
      </c>
      <c r="GE279" s="45">
        <f>F55</f>
        <v>42</v>
      </c>
      <c r="GF279" s="45">
        <f>F65</f>
        <v>52</v>
      </c>
      <c r="GG279" s="45">
        <f>F76</f>
        <v>63</v>
      </c>
      <c r="GH279" s="45">
        <f>F77</f>
        <v>64</v>
      </c>
      <c r="GI279" s="45">
        <f>F90</f>
        <v>77</v>
      </c>
      <c r="GJ279" s="45">
        <f>F17</f>
        <v>4</v>
      </c>
      <c r="GK279" s="45">
        <f>F30</f>
        <v>17</v>
      </c>
      <c r="GL279" s="46">
        <f>F34</f>
        <v>21</v>
      </c>
      <c r="GM279" s="47">
        <f t="shared" si="279"/>
        <v>20049</v>
      </c>
      <c r="GN279" s="2"/>
      <c r="GO279" s="48" t="s">
        <v>67</v>
      </c>
      <c r="GP279" s="49" t="s">
        <v>14</v>
      </c>
      <c r="GQ279" s="49" t="s">
        <v>56</v>
      </c>
      <c r="GR279" s="49" t="s">
        <v>61</v>
      </c>
      <c r="GS279" s="49" t="s">
        <v>19</v>
      </c>
      <c r="GT279" s="49" t="s">
        <v>55</v>
      </c>
      <c r="GU279" s="49" t="s">
        <v>64</v>
      </c>
      <c r="GV279" s="49" t="s">
        <v>17</v>
      </c>
      <c r="GW279" s="50" t="s">
        <v>58</v>
      </c>
      <c r="GX279" s="42"/>
      <c r="GY279" s="24"/>
    </row>
    <row r="280" spans="9:207" x14ac:dyDescent="0.2">
      <c r="I280" s="19"/>
      <c r="J280" s="34"/>
      <c r="K280" s="44">
        <f>F88</f>
        <v>75</v>
      </c>
      <c r="L280" s="45">
        <f>F75</f>
        <v>62</v>
      </c>
      <c r="M280" s="45">
        <f>F80</f>
        <v>67</v>
      </c>
      <c r="N280" s="45">
        <f>F38</f>
        <v>25</v>
      </c>
      <c r="O280" s="45">
        <f>F19</f>
        <v>6</v>
      </c>
      <c r="P280" s="45">
        <f>F24</f>
        <v>11</v>
      </c>
      <c r="Q280" s="45">
        <f>F63</f>
        <v>50</v>
      </c>
      <c r="R280" s="45">
        <f>F41</f>
        <v>28</v>
      </c>
      <c r="S280" s="46">
        <f>F58</f>
        <v>45</v>
      </c>
      <c r="T280" s="47">
        <f t="shared" si="272"/>
        <v>20049</v>
      </c>
      <c r="U280" s="2"/>
      <c r="V280" s="48" t="s">
        <v>68</v>
      </c>
      <c r="W280" s="49" t="s">
        <v>69</v>
      </c>
      <c r="X280" s="49" t="s">
        <v>70</v>
      </c>
      <c r="Y280" s="49" t="s">
        <v>71</v>
      </c>
      <c r="Z280" s="49" t="s">
        <v>72</v>
      </c>
      <c r="AA280" s="49" t="s">
        <v>73</v>
      </c>
      <c r="AB280" s="49" t="s">
        <v>74</v>
      </c>
      <c r="AC280" s="49" t="s">
        <v>75</v>
      </c>
      <c r="AD280" s="50" t="s">
        <v>76</v>
      </c>
      <c r="AE280" s="42"/>
      <c r="AF280" s="24"/>
      <c r="AH280" s="19"/>
      <c r="AI280" s="34"/>
      <c r="AJ280" s="44">
        <f>F92</f>
        <v>79</v>
      </c>
      <c r="AK280" s="45">
        <f>F69</f>
        <v>56</v>
      </c>
      <c r="AL280" s="45">
        <f>F82</f>
        <v>69</v>
      </c>
      <c r="AM280" s="45">
        <f>F34</f>
        <v>21</v>
      </c>
      <c r="AN280" s="45">
        <f>F17</f>
        <v>4</v>
      </c>
      <c r="AO280" s="45">
        <f>F30</f>
        <v>17</v>
      </c>
      <c r="AP280" s="45">
        <f>F63</f>
        <v>50</v>
      </c>
      <c r="AQ280" s="45">
        <f>F49</f>
        <v>36</v>
      </c>
      <c r="AR280" s="46">
        <f>F50</f>
        <v>37</v>
      </c>
      <c r="AS280" s="47">
        <f t="shared" si="273"/>
        <v>20049</v>
      </c>
      <c r="AT280" s="2"/>
      <c r="AU280" s="48" t="s">
        <v>86</v>
      </c>
      <c r="AV280" s="49" t="s">
        <v>42</v>
      </c>
      <c r="AW280" s="49" t="s">
        <v>92</v>
      </c>
      <c r="AX280" s="49" t="s">
        <v>58</v>
      </c>
      <c r="AY280" s="49" t="s">
        <v>64</v>
      </c>
      <c r="AZ280" s="49" t="s">
        <v>17</v>
      </c>
      <c r="BA280" s="49" t="s">
        <v>74</v>
      </c>
      <c r="BB280" s="49" t="s">
        <v>23</v>
      </c>
      <c r="BC280" s="50" t="s">
        <v>29</v>
      </c>
      <c r="BD280" s="42"/>
      <c r="BE280" s="24"/>
      <c r="BG280" s="19"/>
      <c r="BH280" s="34"/>
      <c r="BI280" s="44">
        <f>F86</f>
        <v>73</v>
      </c>
      <c r="BJ280" s="45">
        <f>F73</f>
        <v>60</v>
      </c>
      <c r="BK280" s="45">
        <f>F84</f>
        <v>71</v>
      </c>
      <c r="BL280" s="45">
        <f>F40</f>
        <v>27</v>
      </c>
      <c r="BM280" s="45">
        <f>F15</f>
        <v>2</v>
      </c>
      <c r="BN280" s="45">
        <f>F26</f>
        <v>13</v>
      </c>
      <c r="BO280" s="45">
        <f>F63</f>
        <v>50</v>
      </c>
      <c r="BP280" s="45">
        <f>F47</f>
        <v>34</v>
      </c>
      <c r="BQ280" s="46">
        <f>F52</f>
        <v>39</v>
      </c>
      <c r="BR280" s="47">
        <f t="shared" si="274"/>
        <v>20049</v>
      </c>
      <c r="BS280" s="2"/>
      <c r="BT280" s="48" t="s">
        <v>60</v>
      </c>
      <c r="BU280" s="49" t="s">
        <v>87</v>
      </c>
      <c r="BV280" s="49" t="s">
        <v>32</v>
      </c>
      <c r="BW280" s="49" t="s">
        <v>96</v>
      </c>
      <c r="BX280" s="49" t="s">
        <v>20</v>
      </c>
      <c r="BY280" s="49" t="s">
        <v>57</v>
      </c>
      <c r="BZ280" s="49" t="s">
        <v>74</v>
      </c>
      <c r="CA280" s="49" t="s">
        <v>15</v>
      </c>
      <c r="CB280" s="50" t="s">
        <v>40</v>
      </c>
      <c r="CC280" s="42"/>
      <c r="CD280" s="24"/>
      <c r="CF280" s="19"/>
      <c r="CG280" s="34"/>
      <c r="CH280" s="44">
        <f>F94</f>
        <v>81</v>
      </c>
      <c r="CI280" s="45">
        <f>F71</f>
        <v>58</v>
      </c>
      <c r="CJ280" s="45">
        <f>F78</f>
        <v>65</v>
      </c>
      <c r="CK280" s="45">
        <f>F32</f>
        <v>19</v>
      </c>
      <c r="CL280" s="45">
        <f>F21</f>
        <v>8</v>
      </c>
      <c r="CM280" s="45">
        <f>F28</f>
        <v>15</v>
      </c>
      <c r="CN280" s="45">
        <f>F63</f>
        <v>50</v>
      </c>
      <c r="CO280" s="45">
        <f>F43</f>
        <v>30</v>
      </c>
      <c r="CP280" s="46">
        <f>F56</f>
        <v>43</v>
      </c>
      <c r="CQ280" s="47">
        <f t="shared" si="275"/>
        <v>20049</v>
      </c>
      <c r="CR280" s="2"/>
      <c r="CS280" s="48" t="s">
        <v>13</v>
      </c>
      <c r="CT280" s="49" t="s">
        <v>26</v>
      </c>
      <c r="CU280" s="49" t="s">
        <v>85</v>
      </c>
      <c r="CV280" s="49" t="s">
        <v>44</v>
      </c>
      <c r="CW280" s="49" t="s">
        <v>52</v>
      </c>
      <c r="CX280" s="49" t="s">
        <v>31</v>
      </c>
      <c r="CY280" s="49" t="s">
        <v>74</v>
      </c>
      <c r="CZ280" s="49" t="s">
        <v>93</v>
      </c>
      <c r="DA280" s="50" t="s">
        <v>65</v>
      </c>
      <c r="DB280" s="42"/>
      <c r="DC280" s="24"/>
      <c r="DE280" s="19"/>
      <c r="DF280" s="34"/>
      <c r="DG280" s="44">
        <f>F86</f>
        <v>73</v>
      </c>
      <c r="DH280" s="45">
        <f>F75</f>
        <v>62</v>
      </c>
      <c r="DI280" s="45">
        <f>F82</f>
        <v>69</v>
      </c>
      <c r="DJ280" s="45">
        <f>F40</f>
        <v>27</v>
      </c>
      <c r="DK280" s="45">
        <f>F17</f>
        <v>4</v>
      </c>
      <c r="DL280" s="45">
        <f>F24</f>
        <v>11</v>
      </c>
      <c r="DM280" s="45">
        <f>F63</f>
        <v>50</v>
      </c>
      <c r="DN280" s="45">
        <f>F43</f>
        <v>30</v>
      </c>
      <c r="DO280" s="46">
        <f>F56</f>
        <v>43</v>
      </c>
      <c r="DP280" s="47">
        <f t="shared" si="276"/>
        <v>20049</v>
      </c>
      <c r="DQ280" s="2"/>
      <c r="DR280" s="48" t="s">
        <v>60</v>
      </c>
      <c r="DS280" s="49" t="s">
        <v>69</v>
      </c>
      <c r="DT280" s="49" t="s">
        <v>92</v>
      </c>
      <c r="DU280" s="49" t="s">
        <v>96</v>
      </c>
      <c r="DV280" s="49" t="s">
        <v>64</v>
      </c>
      <c r="DW280" s="49" t="s">
        <v>73</v>
      </c>
      <c r="DX280" s="49" t="s">
        <v>74</v>
      </c>
      <c r="DY280" s="49" t="s">
        <v>93</v>
      </c>
      <c r="DZ280" s="50" t="s">
        <v>65</v>
      </c>
      <c r="EA280" s="42"/>
      <c r="EB280" s="24"/>
      <c r="ED280" s="19"/>
      <c r="EE280" s="34"/>
      <c r="EF280" s="44">
        <f>F94</f>
        <v>81</v>
      </c>
      <c r="EG280" s="45">
        <f>F69</f>
        <v>56</v>
      </c>
      <c r="EH280" s="45">
        <f>F80</f>
        <v>67</v>
      </c>
      <c r="EI280" s="45">
        <f>F32</f>
        <v>19</v>
      </c>
      <c r="EJ280" s="45">
        <f>F19</f>
        <v>6</v>
      </c>
      <c r="EK280" s="45">
        <f>F30</f>
        <v>17</v>
      </c>
      <c r="EL280" s="45">
        <f>F63</f>
        <v>50</v>
      </c>
      <c r="EM280" s="45">
        <f>F47</f>
        <v>34</v>
      </c>
      <c r="EN280" s="46">
        <f>F52</f>
        <v>39</v>
      </c>
      <c r="EO280" s="47">
        <f t="shared" si="277"/>
        <v>20049</v>
      </c>
      <c r="EP280" s="2"/>
      <c r="EQ280" s="48" t="s">
        <v>13</v>
      </c>
      <c r="ER280" s="49" t="s">
        <v>42</v>
      </c>
      <c r="ES280" s="49" t="s">
        <v>70</v>
      </c>
      <c r="ET280" s="49" t="s">
        <v>44</v>
      </c>
      <c r="EU280" s="49" t="s">
        <v>72</v>
      </c>
      <c r="EV280" s="49" t="s">
        <v>17</v>
      </c>
      <c r="EW280" s="49" t="s">
        <v>74</v>
      </c>
      <c r="EX280" s="49" t="s">
        <v>15</v>
      </c>
      <c r="EY280" s="50" t="s">
        <v>40</v>
      </c>
      <c r="EZ280" s="42"/>
      <c r="FA280" s="24"/>
      <c r="FC280" s="19"/>
      <c r="FD280" s="34"/>
      <c r="FE280" s="44">
        <f>F92</f>
        <v>79</v>
      </c>
      <c r="FF280" s="45">
        <f>F73</f>
        <v>60</v>
      </c>
      <c r="FG280" s="45">
        <f>F78</f>
        <v>65</v>
      </c>
      <c r="FH280" s="45">
        <f>F34</f>
        <v>21</v>
      </c>
      <c r="FI280" s="45">
        <f>F21</f>
        <v>8</v>
      </c>
      <c r="FJ280" s="45">
        <f>F26</f>
        <v>13</v>
      </c>
      <c r="FK280" s="45">
        <f>F63</f>
        <v>50</v>
      </c>
      <c r="FL280" s="45">
        <f>F41</f>
        <v>28</v>
      </c>
      <c r="FM280" s="46">
        <f>F58</f>
        <v>45</v>
      </c>
      <c r="FN280" s="47">
        <f t="shared" si="278"/>
        <v>20049</v>
      </c>
      <c r="FO280" s="2"/>
      <c r="FP280" s="48" t="s">
        <v>86</v>
      </c>
      <c r="FQ280" s="49" t="s">
        <v>87</v>
      </c>
      <c r="FR280" s="49" t="s">
        <v>85</v>
      </c>
      <c r="FS280" s="49" t="s">
        <v>58</v>
      </c>
      <c r="FT280" s="49" t="s">
        <v>52</v>
      </c>
      <c r="FU280" s="49" t="s">
        <v>57</v>
      </c>
      <c r="FV280" s="49" t="s">
        <v>74</v>
      </c>
      <c r="FW280" s="49" t="s">
        <v>75</v>
      </c>
      <c r="FX280" s="50" t="s">
        <v>76</v>
      </c>
      <c r="FY280" s="42"/>
      <c r="FZ280" s="24"/>
      <c r="GB280" s="19"/>
      <c r="GC280" s="34"/>
      <c r="GD280" s="44">
        <f>F88</f>
        <v>75</v>
      </c>
      <c r="GE280" s="45">
        <f>F71</f>
        <v>58</v>
      </c>
      <c r="GF280" s="45">
        <f>F84</f>
        <v>71</v>
      </c>
      <c r="GG280" s="45">
        <f>F38</f>
        <v>25</v>
      </c>
      <c r="GH280" s="45">
        <f>F15</f>
        <v>2</v>
      </c>
      <c r="GI280" s="45">
        <f>F28</f>
        <v>15</v>
      </c>
      <c r="GJ280" s="45">
        <f>F63</f>
        <v>50</v>
      </c>
      <c r="GK280" s="45">
        <f>F49</f>
        <v>36</v>
      </c>
      <c r="GL280" s="46">
        <f>F50</f>
        <v>37</v>
      </c>
      <c r="GM280" s="47">
        <f t="shared" si="279"/>
        <v>20049</v>
      </c>
      <c r="GN280" s="2"/>
      <c r="GO280" s="48" t="s">
        <v>68</v>
      </c>
      <c r="GP280" s="49" t="s">
        <v>26</v>
      </c>
      <c r="GQ280" s="49" t="s">
        <v>32</v>
      </c>
      <c r="GR280" s="49" t="s">
        <v>71</v>
      </c>
      <c r="GS280" s="49" t="s">
        <v>20</v>
      </c>
      <c r="GT280" s="49" t="s">
        <v>31</v>
      </c>
      <c r="GU280" s="49" t="s">
        <v>74</v>
      </c>
      <c r="GV280" s="49" t="s">
        <v>23</v>
      </c>
      <c r="GW280" s="50" t="s">
        <v>29</v>
      </c>
      <c r="GX280" s="42"/>
      <c r="GY280" s="24"/>
    </row>
    <row r="281" spans="9:207" x14ac:dyDescent="0.2">
      <c r="I281" s="19"/>
      <c r="J281" s="34"/>
      <c r="K281" s="44">
        <f>F31</f>
        <v>18</v>
      </c>
      <c r="L281" s="45">
        <f>F36</f>
        <v>23</v>
      </c>
      <c r="M281" s="45">
        <f>F14</f>
        <v>1</v>
      </c>
      <c r="N281" s="45">
        <f>F53</f>
        <v>40</v>
      </c>
      <c r="O281" s="45">
        <f>F61</f>
        <v>48</v>
      </c>
      <c r="P281" s="45">
        <f>F48</f>
        <v>35</v>
      </c>
      <c r="Q281" s="45">
        <f>F78</f>
        <v>65</v>
      </c>
      <c r="R281" s="45">
        <f>F92</f>
        <v>79</v>
      </c>
      <c r="S281" s="46">
        <f>F73</f>
        <v>60</v>
      </c>
      <c r="T281" s="47">
        <f t="shared" si="272"/>
        <v>20049</v>
      </c>
      <c r="U281" s="2"/>
      <c r="V281" s="48" t="s">
        <v>79</v>
      </c>
      <c r="W281" s="49" t="s">
        <v>80</v>
      </c>
      <c r="X281" s="49" t="s">
        <v>81</v>
      </c>
      <c r="Y281" s="49" t="s">
        <v>82</v>
      </c>
      <c r="Z281" s="49" t="s">
        <v>83</v>
      </c>
      <c r="AA281" s="49" t="s">
        <v>84</v>
      </c>
      <c r="AB281" s="49" t="s">
        <v>85</v>
      </c>
      <c r="AC281" s="49" t="s">
        <v>86</v>
      </c>
      <c r="AD281" s="50" t="s">
        <v>87</v>
      </c>
      <c r="AE281" s="42"/>
      <c r="AF281" s="24"/>
      <c r="AH281" s="19"/>
      <c r="AI281" s="34"/>
      <c r="AJ281" s="44">
        <f>F23</f>
        <v>10</v>
      </c>
      <c r="AK281" s="45">
        <f>F36</f>
        <v>23</v>
      </c>
      <c r="AL281" s="45">
        <f>F22</f>
        <v>9</v>
      </c>
      <c r="AM281" s="45">
        <f>F55</f>
        <v>42</v>
      </c>
      <c r="AN281" s="45">
        <f>F65</f>
        <v>52</v>
      </c>
      <c r="AO281" s="45">
        <f>F42</f>
        <v>29</v>
      </c>
      <c r="AP281" s="45">
        <f>F84</f>
        <v>71</v>
      </c>
      <c r="AQ281" s="45">
        <f>F88</f>
        <v>75</v>
      </c>
      <c r="AR281" s="46">
        <f>F71</f>
        <v>58</v>
      </c>
      <c r="AS281" s="47">
        <f t="shared" si="273"/>
        <v>20049</v>
      </c>
      <c r="AT281" s="2"/>
      <c r="AU281" s="48" t="s">
        <v>95</v>
      </c>
      <c r="AV281" s="49" t="s">
        <v>80</v>
      </c>
      <c r="AW281" s="49" t="s">
        <v>45</v>
      </c>
      <c r="AX281" s="49" t="s">
        <v>14</v>
      </c>
      <c r="AY281" s="49" t="s">
        <v>56</v>
      </c>
      <c r="AZ281" s="49" t="s">
        <v>67</v>
      </c>
      <c r="BA281" s="49" t="s">
        <v>32</v>
      </c>
      <c r="BB281" s="49" t="s">
        <v>68</v>
      </c>
      <c r="BC281" s="50" t="s">
        <v>26</v>
      </c>
      <c r="BD281" s="42"/>
      <c r="BE281" s="24"/>
      <c r="BG281" s="19"/>
      <c r="BH281" s="34"/>
      <c r="BI281" s="44">
        <f>F25</f>
        <v>12</v>
      </c>
      <c r="BJ281" s="45">
        <f>F36</f>
        <v>23</v>
      </c>
      <c r="BK281" s="45">
        <f>F20</f>
        <v>7</v>
      </c>
      <c r="BL281" s="45">
        <f>F57</f>
        <v>44</v>
      </c>
      <c r="BM281" s="45">
        <f>F59</f>
        <v>46</v>
      </c>
      <c r="BN281" s="45">
        <f>F46</f>
        <v>33</v>
      </c>
      <c r="BO281" s="45">
        <f>F80</f>
        <v>67</v>
      </c>
      <c r="BP281" s="45">
        <f>F94</f>
        <v>81</v>
      </c>
      <c r="BQ281" s="46">
        <f>F69</f>
        <v>56</v>
      </c>
      <c r="BR281" s="47">
        <f t="shared" si="274"/>
        <v>20049</v>
      </c>
      <c r="BS281" s="2"/>
      <c r="BT281" s="48" t="s">
        <v>62</v>
      </c>
      <c r="BU281" s="49" t="s">
        <v>80</v>
      </c>
      <c r="BV281" s="49" t="s">
        <v>37</v>
      </c>
      <c r="BW281" s="49" t="s">
        <v>98</v>
      </c>
      <c r="BX281" s="49" t="s">
        <v>25</v>
      </c>
      <c r="BY281" s="49" t="s">
        <v>50</v>
      </c>
      <c r="BZ281" s="49" t="s">
        <v>70</v>
      </c>
      <c r="CA281" s="49" t="s">
        <v>13</v>
      </c>
      <c r="CB281" s="50" t="s">
        <v>42</v>
      </c>
      <c r="CC281" s="42"/>
      <c r="CD281" s="24"/>
      <c r="CF281" s="19"/>
      <c r="CG281" s="34"/>
      <c r="CH281" s="44">
        <f>F29</f>
        <v>16</v>
      </c>
      <c r="CI281" s="45">
        <f>F36</f>
        <v>23</v>
      </c>
      <c r="CJ281" s="45">
        <f>F16</f>
        <v>3</v>
      </c>
      <c r="CK281" s="45">
        <f>F51</f>
        <v>38</v>
      </c>
      <c r="CL281" s="45">
        <f>F67</f>
        <v>54</v>
      </c>
      <c r="CM281" s="45">
        <f>F44</f>
        <v>31</v>
      </c>
      <c r="CN281" s="45">
        <f>F82</f>
        <v>69</v>
      </c>
      <c r="CO281" s="45">
        <f>F86</f>
        <v>73</v>
      </c>
      <c r="CP281" s="46">
        <f>F75</f>
        <v>62</v>
      </c>
      <c r="CQ281" s="47">
        <f t="shared" si="275"/>
        <v>20049</v>
      </c>
      <c r="CR281" s="2"/>
      <c r="CS281" s="48" t="s">
        <v>21</v>
      </c>
      <c r="CT281" s="49" t="s">
        <v>80</v>
      </c>
      <c r="CU281" s="49" t="s">
        <v>12</v>
      </c>
      <c r="CV281" s="49" t="s">
        <v>51</v>
      </c>
      <c r="CW281" s="49" t="s">
        <v>30</v>
      </c>
      <c r="CX281" s="49" t="s">
        <v>39</v>
      </c>
      <c r="CY281" s="49" t="s">
        <v>92</v>
      </c>
      <c r="CZ281" s="49" t="s">
        <v>60</v>
      </c>
      <c r="DA281" s="50" t="s">
        <v>69</v>
      </c>
      <c r="DB281" s="42"/>
      <c r="DC281" s="24"/>
      <c r="DE281" s="19"/>
      <c r="DF281" s="34"/>
      <c r="DG281" s="44">
        <f>F29</f>
        <v>16</v>
      </c>
      <c r="DH281" s="45">
        <f>F36</f>
        <v>23</v>
      </c>
      <c r="DI281" s="45">
        <f>F16</f>
        <v>3</v>
      </c>
      <c r="DJ281" s="45">
        <f>F55</f>
        <v>42</v>
      </c>
      <c r="DK281" s="45">
        <f>F59</f>
        <v>46</v>
      </c>
      <c r="DL281" s="45">
        <f>F48</f>
        <v>35</v>
      </c>
      <c r="DM281" s="45">
        <f>F78</f>
        <v>65</v>
      </c>
      <c r="DN281" s="45">
        <f>F94</f>
        <v>81</v>
      </c>
      <c r="DO281" s="46">
        <f>F71</f>
        <v>58</v>
      </c>
      <c r="DP281" s="47">
        <f t="shared" si="276"/>
        <v>20049</v>
      </c>
      <c r="DQ281" s="2"/>
      <c r="DR281" s="48" t="s">
        <v>21</v>
      </c>
      <c r="DS281" s="49" t="s">
        <v>80</v>
      </c>
      <c r="DT281" s="49" t="s">
        <v>12</v>
      </c>
      <c r="DU281" s="49" t="s">
        <v>14</v>
      </c>
      <c r="DV281" s="49" t="s">
        <v>25</v>
      </c>
      <c r="DW281" s="49" t="s">
        <v>84</v>
      </c>
      <c r="DX281" s="49" t="s">
        <v>85</v>
      </c>
      <c r="DY281" s="49" t="s">
        <v>13</v>
      </c>
      <c r="DZ281" s="50" t="s">
        <v>26</v>
      </c>
      <c r="EA281" s="42"/>
      <c r="EB281" s="24"/>
      <c r="ED281" s="19"/>
      <c r="EE281" s="34"/>
      <c r="EF281" s="44">
        <f>F25</f>
        <v>12</v>
      </c>
      <c r="EG281" s="45">
        <f>F36</f>
        <v>23</v>
      </c>
      <c r="EH281" s="45">
        <f>F20</f>
        <v>7</v>
      </c>
      <c r="EI281" s="45">
        <f>F53</f>
        <v>40</v>
      </c>
      <c r="EJ281" s="45">
        <f>F67</f>
        <v>54</v>
      </c>
      <c r="EK281" s="45">
        <f>F42</f>
        <v>29</v>
      </c>
      <c r="EL281" s="45">
        <f>F84</f>
        <v>71</v>
      </c>
      <c r="EM281" s="45">
        <f>F86</f>
        <v>73</v>
      </c>
      <c r="EN281" s="46">
        <f>F73</f>
        <v>60</v>
      </c>
      <c r="EO281" s="47">
        <f t="shared" si="277"/>
        <v>20049</v>
      </c>
      <c r="EP281" s="2"/>
      <c r="EQ281" s="48" t="s">
        <v>62</v>
      </c>
      <c r="ER281" s="49" t="s">
        <v>80</v>
      </c>
      <c r="ES281" s="49" t="s">
        <v>37</v>
      </c>
      <c r="ET281" s="49" t="s">
        <v>82</v>
      </c>
      <c r="EU281" s="49" t="s">
        <v>30</v>
      </c>
      <c r="EV281" s="49" t="s">
        <v>67</v>
      </c>
      <c r="EW281" s="49" t="s">
        <v>32</v>
      </c>
      <c r="EX281" s="49" t="s">
        <v>60</v>
      </c>
      <c r="EY281" s="50" t="s">
        <v>87</v>
      </c>
      <c r="EZ281" s="42"/>
      <c r="FA281" s="24"/>
      <c r="FC281" s="19"/>
      <c r="FD281" s="34"/>
      <c r="FE281" s="44">
        <f>F31</f>
        <v>18</v>
      </c>
      <c r="FF281" s="45">
        <f>F36</f>
        <v>23</v>
      </c>
      <c r="FG281" s="45">
        <f>F14</f>
        <v>1</v>
      </c>
      <c r="FH281" s="45">
        <f>F51</f>
        <v>38</v>
      </c>
      <c r="FI281" s="45">
        <f>F65</f>
        <v>52</v>
      </c>
      <c r="FJ281" s="45">
        <f>F46</f>
        <v>33</v>
      </c>
      <c r="FK281" s="45">
        <f>F80</f>
        <v>67</v>
      </c>
      <c r="FL281" s="45">
        <f>F88</f>
        <v>75</v>
      </c>
      <c r="FM281" s="46">
        <f>F75</f>
        <v>62</v>
      </c>
      <c r="FN281" s="47">
        <f t="shared" si="278"/>
        <v>20049</v>
      </c>
      <c r="FO281" s="2"/>
      <c r="FP281" s="48" t="s">
        <v>79</v>
      </c>
      <c r="FQ281" s="49" t="s">
        <v>80</v>
      </c>
      <c r="FR281" s="49" t="s">
        <v>81</v>
      </c>
      <c r="FS281" s="49" t="s">
        <v>51</v>
      </c>
      <c r="FT281" s="49" t="s">
        <v>56</v>
      </c>
      <c r="FU281" s="49" t="s">
        <v>50</v>
      </c>
      <c r="FV281" s="49" t="s">
        <v>70</v>
      </c>
      <c r="FW281" s="49" t="s">
        <v>68</v>
      </c>
      <c r="FX281" s="50" t="s">
        <v>69</v>
      </c>
      <c r="FY281" s="42"/>
      <c r="FZ281" s="24"/>
      <c r="GB281" s="19"/>
      <c r="GC281" s="34"/>
      <c r="GD281" s="44">
        <f>F23</f>
        <v>10</v>
      </c>
      <c r="GE281" s="45">
        <f>F36</f>
        <v>23</v>
      </c>
      <c r="GF281" s="45">
        <f>F22</f>
        <v>9</v>
      </c>
      <c r="GG281" s="45">
        <f>F57</f>
        <v>44</v>
      </c>
      <c r="GH281" s="45">
        <f>F61</f>
        <v>48</v>
      </c>
      <c r="GI281" s="45">
        <f>F44</f>
        <v>31</v>
      </c>
      <c r="GJ281" s="45">
        <f>F82</f>
        <v>69</v>
      </c>
      <c r="GK281" s="45">
        <f>F92</f>
        <v>79</v>
      </c>
      <c r="GL281" s="46">
        <f>F69</f>
        <v>56</v>
      </c>
      <c r="GM281" s="47">
        <f t="shared" si="279"/>
        <v>20049</v>
      </c>
      <c r="GN281" s="2"/>
      <c r="GO281" s="48" t="s">
        <v>95</v>
      </c>
      <c r="GP281" s="49" t="s">
        <v>80</v>
      </c>
      <c r="GQ281" s="49" t="s">
        <v>45</v>
      </c>
      <c r="GR281" s="49" t="s">
        <v>98</v>
      </c>
      <c r="GS281" s="49" t="s">
        <v>83</v>
      </c>
      <c r="GT281" s="49" t="s">
        <v>39</v>
      </c>
      <c r="GU281" s="49" t="s">
        <v>92</v>
      </c>
      <c r="GV281" s="49" t="s">
        <v>86</v>
      </c>
      <c r="GW281" s="50" t="s">
        <v>42</v>
      </c>
      <c r="GX281" s="42"/>
      <c r="GY281" s="24"/>
    </row>
    <row r="282" spans="9:207" x14ac:dyDescent="0.2">
      <c r="I282" s="19"/>
      <c r="J282" s="34"/>
      <c r="K282" s="44">
        <f>F35</f>
        <v>22</v>
      </c>
      <c r="L282" s="45">
        <f>F16</f>
        <v>3</v>
      </c>
      <c r="M282" s="45">
        <f>F30</f>
        <v>17</v>
      </c>
      <c r="N282" s="45">
        <f>F60</f>
        <v>47</v>
      </c>
      <c r="O282" s="45">
        <f>F47</f>
        <v>34</v>
      </c>
      <c r="P282" s="45">
        <f>F55</f>
        <v>42</v>
      </c>
      <c r="Q282" s="45">
        <f>F94</f>
        <v>81</v>
      </c>
      <c r="R282" s="45">
        <f>F72</f>
        <v>59</v>
      </c>
      <c r="S282" s="46">
        <f>F77</f>
        <v>64</v>
      </c>
      <c r="T282" s="47">
        <f t="shared" si="272"/>
        <v>20049</v>
      </c>
      <c r="U282" s="2"/>
      <c r="V282" s="48" t="s">
        <v>11</v>
      </c>
      <c r="W282" s="49" t="s">
        <v>12</v>
      </c>
      <c r="X282" s="49" t="s">
        <v>17</v>
      </c>
      <c r="Y282" s="49" t="s">
        <v>16</v>
      </c>
      <c r="Z282" s="49" t="s">
        <v>15</v>
      </c>
      <c r="AA282" s="49" t="s">
        <v>14</v>
      </c>
      <c r="AB282" s="49" t="s">
        <v>13</v>
      </c>
      <c r="AC282" s="49" t="s">
        <v>18</v>
      </c>
      <c r="AD282" s="50" t="s">
        <v>19</v>
      </c>
      <c r="AE282" s="42"/>
      <c r="AF282" s="24"/>
      <c r="AH282" s="19"/>
      <c r="AI282" s="34"/>
      <c r="AJ282" s="44">
        <f>F37</f>
        <v>24</v>
      </c>
      <c r="AK282" s="45">
        <f>F20</f>
        <v>7</v>
      </c>
      <c r="AL282" s="45">
        <f>F24</f>
        <v>11</v>
      </c>
      <c r="AM282" s="45">
        <f>F66</f>
        <v>53</v>
      </c>
      <c r="AN282" s="45">
        <f>F43</f>
        <v>30</v>
      </c>
      <c r="AO282" s="45">
        <f>F53</f>
        <v>40</v>
      </c>
      <c r="AP282" s="45">
        <f>F86</f>
        <v>73</v>
      </c>
      <c r="AQ282" s="45">
        <f>F72</f>
        <v>59</v>
      </c>
      <c r="AR282" s="46">
        <f>F85</f>
        <v>72</v>
      </c>
      <c r="AS282" s="47">
        <f t="shared" si="273"/>
        <v>20049</v>
      </c>
      <c r="AT282" s="2"/>
      <c r="AU282" s="48" t="s">
        <v>22</v>
      </c>
      <c r="AV282" s="49" t="s">
        <v>37</v>
      </c>
      <c r="AW282" s="49" t="s">
        <v>73</v>
      </c>
      <c r="AX282" s="49" t="s">
        <v>38</v>
      </c>
      <c r="AY282" s="49" t="s">
        <v>93</v>
      </c>
      <c r="AZ282" s="49" t="s">
        <v>82</v>
      </c>
      <c r="BA282" s="49" t="s">
        <v>60</v>
      </c>
      <c r="BB282" s="49" t="s">
        <v>18</v>
      </c>
      <c r="BC282" s="50" t="s">
        <v>54</v>
      </c>
      <c r="BD282" s="42"/>
      <c r="BE282" s="24"/>
      <c r="BG282" s="19"/>
      <c r="BH282" s="34"/>
      <c r="BI282" s="44">
        <f>F39</f>
        <v>26</v>
      </c>
      <c r="BJ282" s="45">
        <f>F14</f>
        <v>1</v>
      </c>
      <c r="BK282" s="45">
        <f>F28</f>
        <v>15</v>
      </c>
      <c r="BL282" s="45">
        <f>F62</f>
        <v>49</v>
      </c>
      <c r="BM282" s="45">
        <f>F49</f>
        <v>36</v>
      </c>
      <c r="BN282" s="45">
        <f>F51</f>
        <v>38</v>
      </c>
      <c r="BO282" s="45">
        <f>F88</f>
        <v>75</v>
      </c>
      <c r="BP282" s="45">
        <f>F72</f>
        <v>59</v>
      </c>
      <c r="BQ282" s="46">
        <f>F83</f>
        <v>70</v>
      </c>
      <c r="BR282" s="47">
        <f t="shared" si="274"/>
        <v>20049</v>
      </c>
      <c r="BS282" s="2"/>
      <c r="BT282" s="48" t="s">
        <v>63</v>
      </c>
      <c r="BU282" s="49" t="s">
        <v>81</v>
      </c>
      <c r="BV282" s="49" t="s">
        <v>31</v>
      </c>
      <c r="BW282" s="49" t="s">
        <v>99</v>
      </c>
      <c r="BX282" s="49" t="s">
        <v>23</v>
      </c>
      <c r="BY282" s="49" t="s">
        <v>51</v>
      </c>
      <c r="BZ282" s="49" t="s">
        <v>68</v>
      </c>
      <c r="CA282" s="49" t="s">
        <v>18</v>
      </c>
      <c r="CB282" s="50" t="s">
        <v>43</v>
      </c>
      <c r="CC282" s="42"/>
      <c r="CD282" s="24"/>
      <c r="CF282" s="19"/>
      <c r="CG282" s="34"/>
      <c r="CH282" s="44">
        <f>F33</f>
        <v>20</v>
      </c>
      <c r="CI282" s="45">
        <f>F22</f>
        <v>9</v>
      </c>
      <c r="CJ282" s="45">
        <f>F26</f>
        <v>13</v>
      </c>
      <c r="CK282" s="45">
        <f>F64</f>
        <v>51</v>
      </c>
      <c r="CL282" s="45">
        <f>F41</f>
        <v>28</v>
      </c>
      <c r="CM282" s="45">
        <f>F57</f>
        <v>44</v>
      </c>
      <c r="CN282" s="45">
        <f>F92</f>
        <v>79</v>
      </c>
      <c r="CO282" s="45">
        <f>F72</f>
        <v>59</v>
      </c>
      <c r="CP282" s="46">
        <f>F79</f>
        <v>66</v>
      </c>
      <c r="CQ282" s="47">
        <f t="shared" si="275"/>
        <v>20049</v>
      </c>
      <c r="CR282" s="2"/>
      <c r="CS282" s="48" t="s">
        <v>36</v>
      </c>
      <c r="CT282" s="49" t="s">
        <v>45</v>
      </c>
      <c r="CU282" s="49" t="s">
        <v>57</v>
      </c>
      <c r="CV282" s="49" t="s">
        <v>66</v>
      </c>
      <c r="CW282" s="49" t="s">
        <v>75</v>
      </c>
      <c r="CX282" s="49" t="s">
        <v>98</v>
      </c>
      <c r="CY282" s="49" t="s">
        <v>86</v>
      </c>
      <c r="CZ282" s="49" t="s">
        <v>18</v>
      </c>
      <c r="DA282" s="50" t="s">
        <v>27</v>
      </c>
      <c r="DB282" s="42"/>
      <c r="DC282" s="24"/>
      <c r="DE282" s="19"/>
      <c r="DF282" s="34"/>
      <c r="DG282" s="44">
        <f>F37</f>
        <v>24</v>
      </c>
      <c r="DH282" s="45">
        <f>F14</f>
        <v>1</v>
      </c>
      <c r="DI282" s="45">
        <f>F30</f>
        <v>17</v>
      </c>
      <c r="DJ282" s="45">
        <f>F60</f>
        <v>47</v>
      </c>
      <c r="DK282" s="45">
        <f>F49</f>
        <v>36</v>
      </c>
      <c r="DL282" s="45">
        <f>F53</f>
        <v>40</v>
      </c>
      <c r="DM282" s="45">
        <f>F92</f>
        <v>79</v>
      </c>
      <c r="DN282" s="45">
        <f>F72</f>
        <v>59</v>
      </c>
      <c r="DO282" s="46">
        <f>F79</f>
        <v>66</v>
      </c>
      <c r="DP282" s="47">
        <f t="shared" si="276"/>
        <v>20049</v>
      </c>
      <c r="DQ282" s="2"/>
      <c r="DR282" s="48" t="s">
        <v>22</v>
      </c>
      <c r="DS282" s="49" t="s">
        <v>81</v>
      </c>
      <c r="DT282" s="49" t="s">
        <v>17</v>
      </c>
      <c r="DU282" s="49" t="s">
        <v>16</v>
      </c>
      <c r="DV282" s="49" t="s">
        <v>23</v>
      </c>
      <c r="DW282" s="49" t="s">
        <v>82</v>
      </c>
      <c r="DX282" s="49" t="s">
        <v>86</v>
      </c>
      <c r="DY282" s="49" t="s">
        <v>18</v>
      </c>
      <c r="DZ282" s="50" t="s">
        <v>27</v>
      </c>
      <c r="EA282" s="42"/>
      <c r="EB282" s="24"/>
      <c r="ED282" s="19"/>
      <c r="EE282" s="34"/>
      <c r="EF282" s="44">
        <f>F35</f>
        <v>22</v>
      </c>
      <c r="EG282" s="45">
        <f>F22</f>
        <v>9</v>
      </c>
      <c r="EH282" s="45">
        <f>F24</f>
        <v>11</v>
      </c>
      <c r="EI282" s="45">
        <f>F66</f>
        <v>53</v>
      </c>
      <c r="EJ282" s="45">
        <f>F41</f>
        <v>28</v>
      </c>
      <c r="EK282" s="45">
        <f>F55</f>
        <v>42</v>
      </c>
      <c r="EL282" s="45">
        <f>F88</f>
        <v>75</v>
      </c>
      <c r="EM282" s="45">
        <f>F72</f>
        <v>59</v>
      </c>
      <c r="EN282" s="46">
        <f>F83</f>
        <v>70</v>
      </c>
      <c r="EO282" s="47">
        <f t="shared" si="277"/>
        <v>20049</v>
      </c>
      <c r="EP282" s="2"/>
      <c r="EQ282" s="48" t="s">
        <v>11</v>
      </c>
      <c r="ER282" s="49" t="s">
        <v>45</v>
      </c>
      <c r="ES282" s="49" t="s">
        <v>73</v>
      </c>
      <c r="ET282" s="49" t="s">
        <v>38</v>
      </c>
      <c r="EU282" s="49" t="s">
        <v>75</v>
      </c>
      <c r="EV282" s="49" t="s">
        <v>14</v>
      </c>
      <c r="EW282" s="49" t="s">
        <v>68</v>
      </c>
      <c r="EX282" s="49" t="s">
        <v>18</v>
      </c>
      <c r="EY282" s="50" t="s">
        <v>43</v>
      </c>
      <c r="EZ282" s="42"/>
      <c r="FA282" s="24"/>
      <c r="FC282" s="19"/>
      <c r="FD282" s="34"/>
      <c r="FE282" s="44">
        <f>F33</f>
        <v>20</v>
      </c>
      <c r="FF282" s="45">
        <f>F20</f>
        <v>7</v>
      </c>
      <c r="FG282" s="45">
        <f>F28</f>
        <v>15</v>
      </c>
      <c r="FH282" s="45">
        <f>F62</f>
        <v>49</v>
      </c>
      <c r="FI282" s="45">
        <f>F43</f>
        <v>30</v>
      </c>
      <c r="FJ282" s="45">
        <f>F57</f>
        <v>44</v>
      </c>
      <c r="FK282" s="45">
        <f>F94</f>
        <v>81</v>
      </c>
      <c r="FL282" s="45">
        <f>F72</f>
        <v>59</v>
      </c>
      <c r="FM282" s="46">
        <f>F77</f>
        <v>64</v>
      </c>
      <c r="FN282" s="47">
        <f t="shared" si="278"/>
        <v>20049</v>
      </c>
      <c r="FO282" s="2"/>
      <c r="FP282" s="48" t="s">
        <v>36</v>
      </c>
      <c r="FQ282" s="49" t="s">
        <v>37</v>
      </c>
      <c r="FR282" s="49" t="s">
        <v>31</v>
      </c>
      <c r="FS282" s="49" t="s">
        <v>99</v>
      </c>
      <c r="FT282" s="49" t="s">
        <v>93</v>
      </c>
      <c r="FU282" s="49" t="s">
        <v>98</v>
      </c>
      <c r="FV282" s="49" t="s">
        <v>13</v>
      </c>
      <c r="FW282" s="49" t="s">
        <v>18</v>
      </c>
      <c r="FX282" s="50" t="s">
        <v>19</v>
      </c>
      <c r="FY282" s="42"/>
      <c r="FZ282" s="24"/>
      <c r="GB282" s="19"/>
      <c r="GC282" s="34"/>
      <c r="GD282" s="44">
        <f>F39</f>
        <v>26</v>
      </c>
      <c r="GE282" s="45">
        <f>F16</f>
        <v>3</v>
      </c>
      <c r="GF282" s="45">
        <f>F26</f>
        <v>13</v>
      </c>
      <c r="GG282" s="45">
        <f>F64</f>
        <v>51</v>
      </c>
      <c r="GH282" s="45">
        <f>F47</f>
        <v>34</v>
      </c>
      <c r="GI282" s="45">
        <f>F51</f>
        <v>38</v>
      </c>
      <c r="GJ282" s="45">
        <f>F86</f>
        <v>73</v>
      </c>
      <c r="GK282" s="45">
        <f>F72</f>
        <v>59</v>
      </c>
      <c r="GL282" s="46">
        <f>F85</f>
        <v>72</v>
      </c>
      <c r="GM282" s="47">
        <f t="shared" si="279"/>
        <v>20049</v>
      </c>
      <c r="GN282" s="2"/>
      <c r="GO282" s="48" t="s">
        <v>63</v>
      </c>
      <c r="GP282" s="49" t="s">
        <v>12</v>
      </c>
      <c r="GQ282" s="49" t="s">
        <v>57</v>
      </c>
      <c r="GR282" s="49" t="s">
        <v>66</v>
      </c>
      <c r="GS282" s="49" t="s">
        <v>15</v>
      </c>
      <c r="GT282" s="49" t="s">
        <v>51</v>
      </c>
      <c r="GU282" s="49" t="s">
        <v>60</v>
      </c>
      <c r="GV282" s="49" t="s">
        <v>18</v>
      </c>
      <c r="GW282" s="50" t="s">
        <v>54</v>
      </c>
      <c r="GX282" s="42"/>
      <c r="GY282" s="24"/>
    </row>
    <row r="283" spans="9:207" x14ac:dyDescent="0.2">
      <c r="I283" s="19"/>
      <c r="J283" s="34"/>
      <c r="K283" s="44">
        <f>F50</f>
        <v>37</v>
      </c>
      <c r="L283" s="45">
        <f>F67</f>
        <v>54</v>
      </c>
      <c r="M283" s="45">
        <f>F45</f>
        <v>32</v>
      </c>
      <c r="N283" s="45">
        <f>F84</f>
        <v>71</v>
      </c>
      <c r="O283" s="45">
        <f>F89</f>
        <v>76</v>
      </c>
      <c r="P283" s="45">
        <f>F70</f>
        <v>57</v>
      </c>
      <c r="Q283" s="45">
        <f>F28</f>
        <v>15</v>
      </c>
      <c r="R283" s="45">
        <f>F33</f>
        <v>20</v>
      </c>
      <c r="S283" s="46">
        <f>F20</f>
        <v>7</v>
      </c>
      <c r="T283" s="47">
        <f t="shared" si="272"/>
        <v>20049</v>
      </c>
      <c r="U283" s="2"/>
      <c r="V283" s="48" t="s">
        <v>29</v>
      </c>
      <c r="W283" s="49" t="s">
        <v>30</v>
      </c>
      <c r="X283" s="49" t="s">
        <v>35</v>
      </c>
      <c r="Y283" s="49" t="s">
        <v>32</v>
      </c>
      <c r="Z283" s="49" t="s">
        <v>33</v>
      </c>
      <c r="AA283" s="49" t="s">
        <v>34</v>
      </c>
      <c r="AB283" s="49" t="s">
        <v>31</v>
      </c>
      <c r="AC283" s="49" t="s">
        <v>36</v>
      </c>
      <c r="AD283" s="50" t="s">
        <v>37</v>
      </c>
      <c r="AE283" s="42"/>
      <c r="AF283" s="24"/>
      <c r="AH283" s="19"/>
      <c r="AI283" s="34"/>
      <c r="AJ283" s="44">
        <f>F58</f>
        <v>45</v>
      </c>
      <c r="AK283" s="45">
        <f>F59</f>
        <v>46</v>
      </c>
      <c r="AL283" s="45">
        <f>F45</f>
        <v>32</v>
      </c>
      <c r="AM283" s="45">
        <f>F78</f>
        <v>65</v>
      </c>
      <c r="AN283" s="45">
        <f>F91</f>
        <v>78</v>
      </c>
      <c r="AO283" s="45">
        <f>F74</f>
        <v>61</v>
      </c>
      <c r="AP283" s="45">
        <f>F26</f>
        <v>13</v>
      </c>
      <c r="AQ283" s="45">
        <f>F39</f>
        <v>26</v>
      </c>
      <c r="AR283" s="46">
        <f>F16</f>
        <v>3</v>
      </c>
      <c r="AS283" s="47">
        <f t="shared" si="273"/>
        <v>20049</v>
      </c>
      <c r="AT283" s="2"/>
      <c r="AU283" s="48" t="s">
        <v>76</v>
      </c>
      <c r="AV283" s="49" t="s">
        <v>25</v>
      </c>
      <c r="AW283" s="49" t="s">
        <v>35</v>
      </c>
      <c r="AX283" s="49" t="s">
        <v>85</v>
      </c>
      <c r="AY283" s="49" t="s">
        <v>41</v>
      </c>
      <c r="AZ283" s="49" t="s">
        <v>91</v>
      </c>
      <c r="BA283" s="49" t="s">
        <v>57</v>
      </c>
      <c r="BB283" s="49" t="s">
        <v>63</v>
      </c>
      <c r="BC283" s="50" t="s">
        <v>12</v>
      </c>
      <c r="BD283" s="42"/>
      <c r="BE283" s="24"/>
      <c r="BG283" s="19"/>
      <c r="BH283" s="34"/>
      <c r="BI283" s="44">
        <f>F56</f>
        <v>43</v>
      </c>
      <c r="BJ283" s="45">
        <f>F61</f>
        <v>48</v>
      </c>
      <c r="BK283" s="45">
        <f>F45</f>
        <v>32</v>
      </c>
      <c r="BL283" s="45">
        <f>F82</f>
        <v>69</v>
      </c>
      <c r="BM283" s="45">
        <f>F93</f>
        <v>80</v>
      </c>
      <c r="BN283" s="45">
        <f>F68</f>
        <v>55</v>
      </c>
      <c r="BO283" s="45">
        <f>F24</f>
        <v>11</v>
      </c>
      <c r="BP283" s="45">
        <f>F35</f>
        <v>22</v>
      </c>
      <c r="BQ283" s="46">
        <f>F22</f>
        <v>9</v>
      </c>
      <c r="BR283" s="47">
        <f t="shared" si="274"/>
        <v>20049</v>
      </c>
      <c r="BS283" s="2"/>
      <c r="BT283" s="48" t="s">
        <v>65</v>
      </c>
      <c r="BU283" s="49" t="s">
        <v>83</v>
      </c>
      <c r="BV283" s="49" t="s">
        <v>35</v>
      </c>
      <c r="BW283" s="49" t="s">
        <v>92</v>
      </c>
      <c r="BX283" s="49" t="s">
        <v>28</v>
      </c>
      <c r="BY283" s="49" t="s">
        <v>53</v>
      </c>
      <c r="BZ283" s="49" t="s">
        <v>73</v>
      </c>
      <c r="CA283" s="49" t="s">
        <v>11</v>
      </c>
      <c r="CB283" s="50" t="s">
        <v>45</v>
      </c>
      <c r="CC283" s="42"/>
      <c r="CD283" s="24"/>
      <c r="CF283" s="19"/>
      <c r="CG283" s="34"/>
      <c r="CH283" s="44">
        <f>F52</f>
        <v>39</v>
      </c>
      <c r="CI283" s="45">
        <f>F65</f>
        <v>52</v>
      </c>
      <c r="CJ283" s="45">
        <f>F45</f>
        <v>32</v>
      </c>
      <c r="CK283" s="45">
        <f>F80</f>
        <v>67</v>
      </c>
      <c r="CL283" s="45">
        <f>F87</f>
        <v>74</v>
      </c>
      <c r="CM283" s="45">
        <f>F76</f>
        <v>63</v>
      </c>
      <c r="CN283" s="45">
        <f>F30</f>
        <v>17</v>
      </c>
      <c r="CO283" s="45">
        <f>F37</f>
        <v>24</v>
      </c>
      <c r="CP283" s="46">
        <f>F14</f>
        <v>1</v>
      </c>
      <c r="CQ283" s="47">
        <f t="shared" si="275"/>
        <v>20049</v>
      </c>
      <c r="CR283" s="2"/>
      <c r="CS283" s="48" t="s">
        <v>40</v>
      </c>
      <c r="CT283" s="49" t="s">
        <v>56</v>
      </c>
      <c r="CU283" s="49" t="s">
        <v>35</v>
      </c>
      <c r="CV283" s="49" t="s">
        <v>70</v>
      </c>
      <c r="CW283" s="49" t="s">
        <v>97</v>
      </c>
      <c r="CX283" s="49" t="s">
        <v>61</v>
      </c>
      <c r="CY283" s="49" t="s">
        <v>17</v>
      </c>
      <c r="CZ283" s="49" t="s">
        <v>22</v>
      </c>
      <c r="DA283" s="50" t="s">
        <v>81</v>
      </c>
      <c r="DB283" s="42"/>
      <c r="DC283" s="24"/>
      <c r="DE283" s="19"/>
      <c r="DF283" s="34"/>
      <c r="DG283" s="44">
        <f>F52</f>
        <v>39</v>
      </c>
      <c r="DH283" s="45">
        <f>F65</f>
        <v>52</v>
      </c>
      <c r="DI283" s="45">
        <f>F45</f>
        <v>32</v>
      </c>
      <c r="DJ283" s="45">
        <f>F84</f>
        <v>71</v>
      </c>
      <c r="DK283" s="45">
        <f>F91</f>
        <v>78</v>
      </c>
      <c r="DL283" s="45">
        <f>F68</f>
        <v>55</v>
      </c>
      <c r="DM283" s="45">
        <f>F26</f>
        <v>13</v>
      </c>
      <c r="DN283" s="45">
        <f>F33</f>
        <v>20</v>
      </c>
      <c r="DO283" s="46">
        <f>F22</f>
        <v>9</v>
      </c>
      <c r="DP283" s="47">
        <f t="shared" si="276"/>
        <v>20049</v>
      </c>
      <c r="DQ283" s="2"/>
      <c r="DR283" s="48" t="s">
        <v>40</v>
      </c>
      <c r="DS283" s="49" t="s">
        <v>56</v>
      </c>
      <c r="DT283" s="49" t="s">
        <v>35</v>
      </c>
      <c r="DU283" s="49" t="s">
        <v>32</v>
      </c>
      <c r="DV283" s="49" t="s">
        <v>41</v>
      </c>
      <c r="DW283" s="49" t="s">
        <v>53</v>
      </c>
      <c r="DX283" s="49" t="s">
        <v>57</v>
      </c>
      <c r="DY283" s="49" t="s">
        <v>36</v>
      </c>
      <c r="DZ283" s="50" t="s">
        <v>45</v>
      </c>
      <c r="EA283" s="42"/>
      <c r="EB283" s="24"/>
      <c r="ED283" s="19"/>
      <c r="EE283" s="34"/>
      <c r="EF283" s="44">
        <f>F56</f>
        <v>43</v>
      </c>
      <c r="EG283" s="45">
        <f>F61</f>
        <v>48</v>
      </c>
      <c r="EH283" s="45">
        <f>F45</f>
        <v>32</v>
      </c>
      <c r="EI283" s="45">
        <f>F78</f>
        <v>65</v>
      </c>
      <c r="EJ283" s="45">
        <f>F89</f>
        <v>76</v>
      </c>
      <c r="EK283" s="45">
        <f>F76</f>
        <v>63</v>
      </c>
      <c r="EL283" s="45">
        <f>F28</f>
        <v>15</v>
      </c>
      <c r="EM283" s="45">
        <f>F39</f>
        <v>26</v>
      </c>
      <c r="EN283" s="46">
        <f>F14</f>
        <v>1</v>
      </c>
      <c r="EO283" s="47">
        <f t="shared" si="277"/>
        <v>20049</v>
      </c>
      <c r="EP283" s="2"/>
      <c r="EQ283" s="48" t="s">
        <v>65</v>
      </c>
      <c r="ER283" s="49" t="s">
        <v>83</v>
      </c>
      <c r="ES283" s="49" t="s">
        <v>35</v>
      </c>
      <c r="ET283" s="49" t="s">
        <v>85</v>
      </c>
      <c r="EU283" s="49" t="s">
        <v>33</v>
      </c>
      <c r="EV283" s="49" t="s">
        <v>61</v>
      </c>
      <c r="EW283" s="49" t="s">
        <v>31</v>
      </c>
      <c r="EX283" s="49" t="s">
        <v>63</v>
      </c>
      <c r="EY283" s="50" t="s">
        <v>81</v>
      </c>
      <c r="EZ283" s="42"/>
      <c r="FA283" s="24"/>
      <c r="FC283" s="19"/>
      <c r="FD283" s="34"/>
      <c r="FE283" s="44">
        <f>F50</f>
        <v>37</v>
      </c>
      <c r="FF283" s="45">
        <f>F67</f>
        <v>54</v>
      </c>
      <c r="FG283" s="45">
        <f>F45</f>
        <v>32</v>
      </c>
      <c r="FH283" s="45">
        <f>F82</f>
        <v>69</v>
      </c>
      <c r="FI283" s="45">
        <f>F87</f>
        <v>74</v>
      </c>
      <c r="FJ283" s="45">
        <f>F74</f>
        <v>61</v>
      </c>
      <c r="FK283" s="45">
        <f>F30</f>
        <v>17</v>
      </c>
      <c r="FL283" s="45">
        <f>F35</f>
        <v>22</v>
      </c>
      <c r="FM283" s="46">
        <f>F16</f>
        <v>3</v>
      </c>
      <c r="FN283" s="47">
        <f t="shared" si="278"/>
        <v>20049</v>
      </c>
      <c r="FO283" s="2"/>
      <c r="FP283" s="48" t="s">
        <v>29</v>
      </c>
      <c r="FQ283" s="49" t="s">
        <v>30</v>
      </c>
      <c r="FR283" s="49" t="s">
        <v>35</v>
      </c>
      <c r="FS283" s="49" t="s">
        <v>92</v>
      </c>
      <c r="FT283" s="49" t="s">
        <v>97</v>
      </c>
      <c r="FU283" s="49" t="s">
        <v>91</v>
      </c>
      <c r="FV283" s="49" t="s">
        <v>17</v>
      </c>
      <c r="FW283" s="49" t="s">
        <v>11</v>
      </c>
      <c r="FX283" s="50" t="s">
        <v>12</v>
      </c>
      <c r="FY283" s="42"/>
      <c r="FZ283" s="24"/>
      <c r="GB283" s="19"/>
      <c r="GC283" s="34"/>
      <c r="GD283" s="44">
        <f>F58</f>
        <v>45</v>
      </c>
      <c r="GE283" s="45">
        <f>F59</f>
        <v>46</v>
      </c>
      <c r="GF283" s="45">
        <f>F45</f>
        <v>32</v>
      </c>
      <c r="GG283" s="45">
        <f>F80</f>
        <v>67</v>
      </c>
      <c r="GH283" s="45">
        <f>F93</f>
        <v>80</v>
      </c>
      <c r="GI283" s="45">
        <f>F70</f>
        <v>57</v>
      </c>
      <c r="GJ283" s="45">
        <f>F24</f>
        <v>11</v>
      </c>
      <c r="GK283" s="45">
        <f>F37</f>
        <v>24</v>
      </c>
      <c r="GL283" s="46">
        <f>F20</f>
        <v>7</v>
      </c>
      <c r="GM283" s="47">
        <f t="shared" si="279"/>
        <v>20049</v>
      </c>
      <c r="GN283" s="2"/>
      <c r="GO283" s="48" t="s">
        <v>76</v>
      </c>
      <c r="GP283" s="49" t="s">
        <v>25</v>
      </c>
      <c r="GQ283" s="49" t="s">
        <v>35</v>
      </c>
      <c r="GR283" s="49" t="s">
        <v>70</v>
      </c>
      <c r="GS283" s="49" t="s">
        <v>28</v>
      </c>
      <c r="GT283" s="49" t="s">
        <v>34</v>
      </c>
      <c r="GU283" s="49" t="s">
        <v>73</v>
      </c>
      <c r="GV283" s="49" t="s">
        <v>22</v>
      </c>
      <c r="GW283" s="50" t="s">
        <v>37</v>
      </c>
      <c r="GX283" s="42"/>
      <c r="GY283" s="24"/>
    </row>
    <row r="284" spans="9:207" ht="12.75" thickBot="1" x14ac:dyDescent="0.25">
      <c r="I284" s="58"/>
      <c r="J284" s="34"/>
      <c r="K284" s="59">
        <f>F74</f>
        <v>61</v>
      </c>
      <c r="L284" s="60">
        <f>F82</f>
        <v>69</v>
      </c>
      <c r="M284" s="60">
        <f>F87</f>
        <v>74</v>
      </c>
      <c r="N284" s="60">
        <f>F18</f>
        <v>5</v>
      </c>
      <c r="O284" s="60">
        <f>F23</f>
        <v>10</v>
      </c>
      <c r="P284" s="60">
        <f>F40</f>
        <v>27</v>
      </c>
      <c r="Q284" s="60">
        <f>F43</f>
        <v>30</v>
      </c>
      <c r="R284" s="60">
        <f>F57</f>
        <v>44</v>
      </c>
      <c r="S284" s="61">
        <f>F62</f>
        <v>49</v>
      </c>
      <c r="T284" s="47">
        <f t="shared" si="272"/>
        <v>20049</v>
      </c>
      <c r="U284" s="2"/>
      <c r="V284" s="63" t="s">
        <v>91</v>
      </c>
      <c r="W284" s="64" t="s">
        <v>92</v>
      </c>
      <c r="X284" s="64" t="s">
        <v>97</v>
      </c>
      <c r="Y284" s="64" t="s">
        <v>94</v>
      </c>
      <c r="Z284" s="64" t="s">
        <v>95</v>
      </c>
      <c r="AA284" s="64" t="s">
        <v>96</v>
      </c>
      <c r="AB284" s="64" t="s">
        <v>93</v>
      </c>
      <c r="AC284" s="64" t="s">
        <v>98</v>
      </c>
      <c r="AD284" s="65" t="s">
        <v>99</v>
      </c>
      <c r="AE284" s="42"/>
      <c r="AF284" s="66"/>
      <c r="AH284" s="58"/>
      <c r="AI284" s="34"/>
      <c r="AJ284" s="59">
        <f>F70</f>
        <v>57</v>
      </c>
      <c r="AK284" s="60">
        <f>F80</f>
        <v>67</v>
      </c>
      <c r="AL284" s="60">
        <f>F93</f>
        <v>80</v>
      </c>
      <c r="AM284" s="60">
        <f>F18</f>
        <v>5</v>
      </c>
      <c r="AN284" s="60">
        <f>F31</f>
        <v>18</v>
      </c>
      <c r="AO284" s="60">
        <f>F32</f>
        <v>19</v>
      </c>
      <c r="AP284" s="60">
        <f>F47</f>
        <v>34</v>
      </c>
      <c r="AQ284" s="60">
        <f>F51</f>
        <v>38</v>
      </c>
      <c r="AR284" s="61">
        <f>F64</f>
        <v>51</v>
      </c>
      <c r="AS284" s="47">
        <f t="shared" si="273"/>
        <v>20049</v>
      </c>
      <c r="AT284" s="2"/>
      <c r="AU284" s="63" t="s">
        <v>34</v>
      </c>
      <c r="AV284" s="64" t="s">
        <v>70</v>
      </c>
      <c r="AW284" s="64" t="s">
        <v>28</v>
      </c>
      <c r="AX284" s="64" t="s">
        <v>94</v>
      </c>
      <c r="AY284" s="64" t="s">
        <v>79</v>
      </c>
      <c r="AZ284" s="64" t="s">
        <v>44</v>
      </c>
      <c r="BA284" s="64" t="s">
        <v>15</v>
      </c>
      <c r="BB284" s="64" t="s">
        <v>51</v>
      </c>
      <c r="BC284" s="65" t="s">
        <v>66</v>
      </c>
      <c r="BD284" s="42"/>
      <c r="BE284" s="66"/>
      <c r="BG284" s="58"/>
      <c r="BH284" s="34"/>
      <c r="BI284" s="59">
        <f>F76</f>
        <v>63</v>
      </c>
      <c r="BJ284" s="60">
        <f>F78</f>
        <v>65</v>
      </c>
      <c r="BK284" s="60">
        <f>F89</f>
        <v>76</v>
      </c>
      <c r="BL284" s="60">
        <f>F18</f>
        <v>5</v>
      </c>
      <c r="BM284" s="60">
        <f>F29</f>
        <v>16</v>
      </c>
      <c r="BN284" s="60">
        <f>F34</f>
        <v>21</v>
      </c>
      <c r="BO284" s="60">
        <f>F41</f>
        <v>28</v>
      </c>
      <c r="BP284" s="60">
        <f>F55</f>
        <v>42</v>
      </c>
      <c r="BQ284" s="61">
        <f>F66</f>
        <v>53</v>
      </c>
      <c r="BR284" s="47">
        <f t="shared" si="274"/>
        <v>20049</v>
      </c>
      <c r="BS284" s="2"/>
      <c r="BT284" s="63" t="s">
        <v>61</v>
      </c>
      <c r="BU284" s="64" t="s">
        <v>85</v>
      </c>
      <c r="BV284" s="64" t="s">
        <v>33</v>
      </c>
      <c r="BW284" s="64" t="s">
        <v>94</v>
      </c>
      <c r="BX284" s="64" t="s">
        <v>21</v>
      </c>
      <c r="BY284" s="64" t="s">
        <v>58</v>
      </c>
      <c r="BZ284" s="64" t="s">
        <v>75</v>
      </c>
      <c r="CA284" s="64" t="s">
        <v>14</v>
      </c>
      <c r="CB284" s="65" t="s">
        <v>38</v>
      </c>
      <c r="CC284" s="42"/>
      <c r="CD284" s="66"/>
      <c r="CF284" s="58"/>
      <c r="CG284" s="34"/>
      <c r="CH284" s="59">
        <f>F68</f>
        <v>55</v>
      </c>
      <c r="CI284" s="60">
        <f>F84</f>
        <v>71</v>
      </c>
      <c r="CJ284" s="60">
        <f>F91</f>
        <v>78</v>
      </c>
      <c r="CK284" s="60">
        <f>F18</f>
        <v>5</v>
      </c>
      <c r="CL284" s="60">
        <f>F25</f>
        <v>12</v>
      </c>
      <c r="CM284" s="60">
        <f>F38</f>
        <v>25</v>
      </c>
      <c r="CN284" s="60">
        <f>F49</f>
        <v>36</v>
      </c>
      <c r="CO284" s="60">
        <f>F53</f>
        <v>40</v>
      </c>
      <c r="CP284" s="61">
        <f>F60</f>
        <v>47</v>
      </c>
      <c r="CQ284" s="47">
        <f t="shared" si="275"/>
        <v>20049</v>
      </c>
      <c r="CR284" s="2"/>
      <c r="CS284" s="63" t="s">
        <v>53</v>
      </c>
      <c r="CT284" s="64" t="s">
        <v>32</v>
      </c>
      <c r="CU284" s="64" t="s">
        <v>41</v>
      </c>
      <c r="CV284" s="64" t="s">
        <v>94</v>
      </c>
      <c r="CW284" s="64" t="s">
        <v>62</v>
      </c>
      <c r="CX284" s="64" t="s">
        <v>71</v>
      </c>
      <c r="CY284" s="64" t="s">
        <v>23</v>
      </c>
      <c r="CZ284" s="64" t="s">
        <v>65</v>
      </c>
      <c r="DA284" s="65" t="s">
        <v>16</v>
      </c>
      <c r="DB284" s="42"/>
      <c r="DC284" s="66"/>
      <c r="DE284" s="58"/>
      <c r="DF284" s="34"/>
      <c r="DG284" s="59">
        <f>F76</f>
        <v>63</v>
      </c>
      <c r="DH284" s="60">
        <f>F80</f>
        <v>67</v>
      </c>
      <c r="DI284" s="60">
        <f>F87</f>
        <v>74</v>
      </c>
      <c r="DJ284" s="60">
        <f>F18</f>
        <v>5</v>
      </c>
      <c r="DK284" s="60">
        <f>F25</f>
        <v>12</v>
      </c>
      <c r="DL284" s="60">
        <f>F38</f>
        <v>25</v>
      </c>
      <c r="DM284" s="60">
        <f>F41</f>
        <v>28</v>
      </c>
      <c r="DN284" s="60">
        <f>F57</f>
        <v>44</v>
      </c>
      <c r="DO284" s="61">
        <f>F64</f>
        <v>51</v>
      </c>
      <c r="DP284" s="47">
        <f t="shared" si="276"/>
        <v>20049</v>
      </c>
      <c r="DQ284" s="2"/>
      <c r="DR284" s="63" t="s">
        <v>61</v>
      </c>
      <c r="DS284" s="64" t="s">
        <v>70</v>
      </c>
      <c r="DT284" s="64" t="s">
        <v>97</v>
      </c>
      <c r="DU284" s="64" t="s">
        <v>94</v>
      </c>
      <c r="DV284" s="64" t="s">
        <v>62</v>
      </c>
      <c r="DW284" s="64" t="s">
        <v>71</v>
      </c>
      <c r="DX284" s="64" t="s">
        <v>75</v>
      </c>
      <c r="DY284" s="64" t="s">
        <v>98</v>
      </c>
      <c r="DZ284" s="65" t="s">
        <v>66</v>
      </c>
      <c r="EA284" s="42"/>
      <c r="EB284" s="66"/>
      <c r="ED284" s="58"/>
      <c r="EE284" s="34"/>
      <c r="EF284" s="59">
        <f>F68</f>
        <v>55</v>
      </c>
      <c r="EG284" s="60">
        <f>F82</f>
        <v>69</v>
      </c>
      <c r="EH284" s="60">
        <f>F93</f>
        <v>80</v>
      </c>
      <c r="EI284" s="60">
        <f>F18</f>
        <v>5</v>
      </c>
      <c r="EJ284" s="60">
        <f>F29</f>
        <v>16</v>
      </c>
      <c r="EK284" s="60">
        <f>F34</f>
        <v>21</v>
      </c>
      <c r="EL284" s="60">
        <f>F49</f>
        <v>36</v>
      </c>
      <c r="EM284" s="60">
        <f>F51</f>
        <v>38</v>
      </c>
      <c r="EN284" s="61">
        <f>F62</f>
        <v>49</v>
      </c>
      <c r="EO284" s="47">
        <f t="shared" si="277"/>
        <v>20049</v>
      </c>
      <c r="EP284" s="2"/>
      <c r="EQ284" s="63" t="s">
        <v>53</v>
      </c>
      <c r="ER284" s="64" t="s">
        <v>92</v>
      </c>
      <c r="ES284" s="64" t="s">
        <v>28</v>
      </c>
      <c r="ET284" s="64" t="s">
        <v>94</v>
      </c>
      <c r="EU284" s="64" t="s">
        <v>21</v>
      </c>
      <c r="EV284" s="64" t="s">
        <v>58</v>
      </c>
      <c r="EW284" s="64" t="s">
        <v>23</v>
      </c>
      <c r="EX284" s="64" t="s">
        <v>51</v>
      </c>
      <c r="EY284" s="65" t="s">
        <v>99</v>
      </c>
      <c r="EZ284" s="42"/>
      <c r="FA284" s="66"/>
      <c r="FC284" s="58"/>
      <c r="FD284" s="34"/>
      <c r="FE284" s="59">
        <f>F70</f>
        <v>57</v>
      </c>
      <c r="FF284" s="60">
        <f>F84</f>
        <v>71</v>
      </c>
      <c r="FG284" s="60">
        <f>F89</f>
        <v>76</v>
      </c>
      <c r="FH284" s="60">
        <f>F18</f>
        <v>5</v>
      </c>
      <c r="FI284" s="60">
        <f>F23</f>
        <v>10</v>
      </c>
      <c r="FJ284" s="60">
        <f>F40</f>
        <v>27</v>
      </c>
      <c r="FK284" s="60">
        <f>F47</f>
        <v>34</v>
      </c>
      <c r="FL284" s="60">
        <f>F55</f>
        <v>42</v>
      </c>
      <c r="FM284" s="61">
        <f>F60</f>
        <v>47</v>
      </c>
      <c r="FN284" s="47">
        <f t="shared" si="278"/>
        <v>20049</v>
      </c>
      <c r="FO284" s="2"/>
      <c r="FP284" s="63" t="s">
        <v>34</v>
      </c>
      <c r="FQ284" s="64" t="s">
        <v>32</v>
      </c>
      <c r="FR284" s="64" t="s">
        <v>33</v>
      </c>
      <c r="FS284" s="64" t="s">
        <v>94</v>
      </c>
      <c r="FT284" s="64" t="s">
        <v>95</v>
      </c>
      <c r="FU284" s="64" t="s">
        <v>96</v>
      </c>
      <c r="FV284" s="64" t="s">
        <v>15</v>
      </c>
      <c r="FW284" s="64" t="s">
        <v>14</v>
      </c>
      <c r="FX284" s="65" t="s">
        <v>16</v>
      </c>
      <c r="FY284" s="42"/>
      <c r="FZ284" s="66"/>
      <c r="GB284" s="58"/>
      <c r="GC284" s="34"/>
      <c r="GD284" s="59">
        <f>F74</f>
        <v>61</v>
      </c>
      <c r="GE284" s="60">
        <f>F78</f>
        <v>65</v>
      </c>
      <c r="GF284" s="60">
        <f>F91</f>
        <v>78</v>
      </c>
      <c r="GG284" s="60">
        <f>F18</f>
        <v>5</v>
      </c>
      <c r="GH284" s="60">
        <f>F31</f>
        <v>18</v>
      </c>
      <c r="GI284" s="60">
        <f>F32</f>
        <v>19</v>
      </c>
      <c r="GJ284" s="60">
        <f>F43</f>
        <v>30</v>
      </c>
      <c r="GK284" s="60">
        <f>F53</f>
        <v>40</v>
      </c>
      <c r="GL284" s="61">
        <f>F66</f>
        <v>53</v>
      </c>
      <c r="GM284" s="47">
        <f t="shared" si="279"/>
        <v>20049</v>
      </c>
      <c r="GN284" s="2"/>
      <c r="GO284" s="63" t="s">
        <v>91</v>
      </c>
      <c r="GP284" s="64" t="s">
        <v>85</v>
      </c>
      <c r="GQ284" s="64" t="s">
        <v>41</v>
      </c>
      <c r="GR284" s="64" t="s">
        <v>94</v>
      </c>
      <c r="GS284" s="64" t="s">
        <v>79</v>
      </c>
      <c r="GT284" s="64" t="s">
        <v>44</v>
      </c>
      <c r="GU284" s="64" t="s">
        <v>93</v>
      </c>
      <c r="GV284" s="64" t="s">
        <v>82</v>
      </c>
      <c r="GW284" s="65" t="s">
        <v>38</v>
      </c>
      <c r="GX284" s="42"/>
      <c r="GY284" s="66"/>
    </row>
    <row r="285" spans="9:207" x14ac:dyDescent="0.2">
      <c r="I285" s="58"/>
      <c r="J285" s="34"/>
      <c r="K285" s="166">
        <f>SUMSQ(K276,L276,M276,K277,L277,M277,K278,L278,M278)</f>
        <v>20049</v>
      </c>
      <c r="L285" s="167">
        <f>SUMSQ(K279,L279,M279,K280,L280,M280,K281,L281,M281)</f>
        <v>20049</v>
      </c>
      <c r="M285" s="167">
        <f>SUMSQ(K282,L282,M282,K283,L283,M283,K284,L284,M284)</f>
        <v>20049</v>
      </c>
      <c r="N285" s="167">
        <f>SUMSQ(N276,O276,P276,N277,O277,P277,N278,O278,P278)</f>
        <v>20049</v>
      </c>
      <c r="O285" s="167">
        <f>SUMSQ(N279,O279,P279,N280,O280,P280,N281,O281,P281)</f>
        <v>20049</v>
      </c>
      <c r="P285" s="167">
        <f>SUMSQ(N282,O282,P282,N283,O283,P283,N284,O284,P284)</f>
        <v>20049</v>
      </c>
      <c r="Q285" s="167">
        <f>SUMSQ(Q276,R276,S276,Q277,R277,S277,Q278,R278,S278)</f>
        <v>20049</v>
      </c>
      <c r="R285" s="167">
        <f>SUMSQ(Q279,R279,S279,Q280,R280,S280,Q281,R281,S281)</f>
        <v>20049</v>
      </c>
      <c r="S285" s="167">
        <f>SUMSQ(Q282,R282,S282,Q283,R283,S283,Q284,R284,S284)</f>
        <v>20049</v>
      </c>
      <c r="T285" s="47">
        <f>SUMSQ(K276,L277,M278,N279,O280,P281,Q282,R283,S284)</f>
        <v>20049</v>
      </c>
      <c r="U285" s="2"/>
      <c r="V285" s="77"/>
      <c r="W285" s="77"/>
      <c r="X285" s="77"/>
      <c r="Y285" s="77"/>
      <c r="Z285" s="77"/>
      <c r="AA285" s="77"/>
      <c r="AB285" s="77"/>
      <c r="AC285" s="77"/>
      <c r="AD285" s="77"/>
      <c r="AE285" s="42"/>
      <c r="AF285" s="66"/>
      <c r="AH285" s="58"/>
      <c r="AI285" s="34"/>
      <c r="AJ285" s="166">
        <f>SUMSQ(AJ276,AK276,AL276,AJ277,AK277,AL277,AJ278,AK278,AL278)</f>
        <v>20049</v>
      </c>
      <c r="AK285" s="167">
        <f>SUMSQ(AJ279,AK279,AL279,AJ280,AK280,AL280,AJ281,AK281,AL281)</f>
        <v>20049</v>
      </c>
      <c r="AL285" s="167">
        <f>SUMSQ(AJ282,AK282,AL282,AJ283,AK283,AL283,AJ284,AK284,AL284)</f>
        <v>20049</v>
      </c>
      <c r="AM285" s="167">
        <f>SUMSQ(AM276,AN276,AO276,AM277,AN277,AO277,AM278,AN278,AO278)</f>
        <v>20049</v>
      </c>
      <c r="AN285" s="167">
        <f>SUMSQ(AM279,AN279,AO279,AM280,AN280,AO280,AM281,AN281,AO281)</f>
        <v>20049</v>
      </c>
      <c r="AO285" s="167">
        <f>SUMSQ(AM282,AN282,AO282,AM283,AN283,AO283,AM284,AN284,AO284)</f>
        <v>20049</v>
      </c>
      <c r="AP285" s="167">
        <f>SUMSQ(AP276,AQ276,AR276,AP277,AQ277,AR277,AP278,AQ278,AR278)</f>
        <v>20049</v>
      </c>
      <c r="AQ285" s="167">
        <f>SUMSQ(AP279,AQ279,AR279,AP280,AQ280,AR280,AP281,AQ281,AR281)</f>
        <v>20049</v>
      </c>
      <c r="AR285" s="167">
        <f>SUMSQ(AP282,AQ282,AR282,AP283,AQ283,AR283,AP284,AQ284,AR284)</f>
        <v>20049</v>
      </c>
      <c r="AS285" s="47">
        <f>SUMSQ(AJ276,AK277,AL278,AM279,AN280,AO281,AP282,AQ283,AR284)</f>
        <v>20049</v>
      </c>
      <c r="AT285" s="2"/>
      <c r="AU285" s="77"/>
      <c r="AV285" s="77"/>
      <c r="AW285" s="77"/>
      <c r="AX285" s="77"/>
      <c r="AY285" s="77"/>
      <c r="AZ285" s="77"/>
      <c r="BA285" s="77"/>
      <c r="BB285" s="77"/>
      <c r="BC285" s="77"/>
      <c r="BD285" s="42"/>
      <c r="BE285" s="66"/>
      <c r="BG285" s="58"/>
      <c r="BH285" s="34"/>
      <c r="BI285" s="166">
        <f>SUMSQ(BI276,BJ276,BK276,BI277,BJ277,BK277,BI278,BJ278,BK278)</f>
        <v>20049</v>
      </c>
      <c r="BJ285" s="167">
        <f>SUMSQ(BI279,BJ279,BK279,BI280,BJ280,BK280,BI281,BJ281,BK281)</f>
        <v>20049</v>
      </c>
      <c r="BK285" s="167">
        <f>SUMSQ(BI282,BJ282,BK282,BI283,BJ283,BK283,BI284,BJ284,BK284)</f>
        <v>20049</v>
      </c>
      <c r="BL285" s="167">
        <f>SUMSQ(BL276,BM276,BN276,BL277,BM277,BN277,BL278,BM278,BN278)</f>
        <v>20049</v>
      </c>
      <c r="BM285" s="167">
        <f>SUMSQ(BL279,BM279,BN279,BL280,BM280,BN280,BL281,BM281,BN281)</f>
        <v>20049</v>
      </c>
      <c r="BN285" s="167">
        <f>SUMSQ(BL282,BM282,BN282,BL283,BM283,BN283,BL284,BM284,BN284)</f>
        <v>20049</v>
      </c>
      <c r="BO285" s="167">
        <f>SUMSQ(BO276,BP276,BQ276,BO277,BP277,BQ277,BO278,BP278,BQ278)</f>
        <v>20049</v>
      </c>
      <c r="BP285" s="167">
        <f>SUMSQ(BO279,BP279,BQ279,BO280,BP280,BQ280,BO281,BP281,BQ281)</f>
        <v>20049</v>
      </c>
      <c r="BQ285" s="167">
        <f>SUMSQ(BO282,BP282,BQ282,BO283,BP283,BQ283,BO284,BP284,BQ284)</f>
        <v>20049</v>
      </c>
      <c r="BR285" s="47">
        <f>SUMSQ(BI276,BJ277,BK278,BL279,BM280,BN281,BO282,BP283,BQ284)</f>
        <v>20049</v>
      </c>
      <c r="BS285" s="2"/>
      <c r="BT285" s="77"/>
      <c r="BU285" s="77"/>
      <c r="BV285" s="77"/>
      <c r="BW285" s="77"/>
      <c r="BX285" s="77"/>
      <c r="BY285" s="77"/>
      <c r="BZ285" s="77"/>
      <c r="CA285" s="77"/>
      <c r="CB285" s="77"/>
      <c r="CC285" s="42"/>
      <c r="CD285" s="66"/>
      <c r="CF285" s="58"/>
      <c r="CG285" s="34"/>
      <c r="CH285" s="166">
        <f>SUMSQ(CH276,CI276,CJ276,CH277,CI277,CJ277,CH278,CI278,CJ278)</f>
        <v>20049</v>
      </c>
      <c r="CI285" s="167">
        <f>SUMSQ(CH279,CI279,CJ279,CH280,CI280,CJ280,CH281,CI281,CJ281)</f>
        <v>20049</v>
      </c>
      <c r="CJ285" s="167">
        <f>SUMSQ(CH282,CI282,CJ282,CH283,CI283,CJ283,CH284,CI284,CJ284)</f>
        <v>20049</v>
      </c>
      <c r="CK285" s="167">
        <f>SUMSQ(CK276,CL276,CM276,CK277,CL277,CM277,CK278,CL278,CM278)</f>
        <v>20049</v>
      </c>
      <c r="CL285" s="167">
        <f>SUMSQ(CK279,CL279,CM279,CK280,CL280,CM280,CK281,CL281,CM281)</f>
        <v>20049</v>
      </c>
      <c r="CM285" s="167">
        <f>SUMSQ(CK282,CL282,CM282,CK283,CL283,CM283,CK284,CL284,CM284)</f>
        <v>20049</v>
      </c>
      <c r="CN285" s="167">
        <f>SUMSQ(CN276,CO276,CP276,CN277,CO277,CP277,CN278,CO278,CP278)</f>
        <v>20049</v>
      </c>
      <c r="CO285" s="167">
        <f>SUMSQ(CN279,CO279,CP279,CN280,CO280,CP280,CN281,CO281,CP281)</f>
        <v>20049</v>
      </c>
      <c r="CP285" s="167">
        <f>SUMSQ(CN282,CO282,CP282,CN283,CO283,CP283,CN284,CO284,CP284)</f>
        <v>20049</v>
      </c>
      <c r="CQ285" s="47">
        <f>SUMSQ(CH276,CI277,CJ278,CK279,CL280,CM281,CN282,CO283,CP284)</f>
        <v>20049</v>
      </c>
      <c r="CR285" s="2"/>
      <c r="CS285" s="77"/>
      <c r="CT285" s="77"/>
      <c r="CU285" s="77"/>
      <c r="CV285" s="77"/>
      <c r="CW285" s="77"/>
      <c r="CX285" s="77"/>
      <c r="CY285" s="77"/>
      <c r="CZ285" s="77"/>
      <c r="DA285" s="77"/>
      <c r="DB285" s="42"/>
      <c r="DC285" s="66"/>
      <c r="DE285" s="58"/>
      <c r="DF285" s="34"/>
      <c r="DG285" s="166">
        <f>SUMSQ(DG276,DH276,DI276,DG277,DH277,DI277,DG278,DH278,DI278)</f>
        <v>20049</v>
      </c>
      <c r="DH285" s="167">
        <f>SUMSQ(DG279,DH279,DI279,DG280,DH280,DI280,DG281,DH281,DI281)</f>
        <v>20049</v>
      </c>
      <c r="DI285" s="167">
        <f>SUMSQ(DG282,DH282,DI282,DG283,DH283,DI283,DG284,DH284,DI284)</f>
        <v>20049</v>
      </c>
      <c r="DJ285" s="167">
        <f>SUMSQ(DJ276,DK276,DL276,DJ277,DK277,DL277,DJ278,DK278,DL278)</f>
        <v>20049</v>
      </c>
      <c r="DK285" s="167">
        <f>SUMSQ(DJ279,DK279,DL279,DJ280,DK280,DL280,DJ281,DK281,DL281)</f>
        <v>20049</v>
      </c>
      <c r="DL285" s="167">
        <f>SUMSQ(DJ282,DK282,DL282,DJ283,DK283,DL283,DJ284,DK284,DL284)</f>
        <v>20049</v>
      </c>
      <c r="DM285" s="167">
        <f>SUMSQ(DM276,DN276,DO276,DM277,DN277,DO277,DM278,DN278,DO278)</f>
        <v>20049</v>
      </c>
      <c r="DN285" s="167">
        <f>SUMSQ(DM279,DN279,DO279,DM280,DN280,DO280,DM281,DN281,DO281)</f>
        <v>20049</v>
      </c>
      <c r="DO285" s="167">
        <f>SUMSQ(DM282,DN282,DO282,DM283,DN283,DO283,DM284,DN284,DO284)</f>
        <v>20049</v>
      </c>
      <c r="DP285" s="47">
        <f>SUMSQ(DG276,DH277,DI278,DJ279,DK280,DL281,DM282,DN283,DO284)</f>
        <v>20049</v>
      </c>
      <c r="DQ285" s="2"/>
      <c r="DR285" s="77"/>
      <c r="DS285" s="77"/>
      <c r="DT285" s="77"/>
      <c r="DU285" s="77"/>
      <c r="DV285" s="77"/>
      <c r="DW285" s="77"/>
      <c r="DX285" s="77"/>
      <c r="DY285" s="77"/>
      <c r="DZ285" s="77"/>
      <c r="EA285" s="42"/>
      <c r="EB285" s="66"/>
      <c r="ED285" s="58"/>
      <c r="EE285" s="34"/>
      <c r="EF285" s="166">
        <f>SUMSQ(EF276,EG276,EH276,EF277,EG277,EH277,EF278,EG278,EH278)</f>
        <v>20049</v>
      </c>
      <c r="EG285" s="167">
        <f>SUMSQ(EF279,EG279,EH279,EF280,EG280,EH280,EF281,EG281,EH281)</f>
        <v>20049</v>
      </c>
      <c r="EH285" s="167">
        <f>SUMSQ(EF282,EG282,EH282,EF283,EG283,EH283,EF284,EG284,EH284)</f>
        <v>20049</v>
      </c>
      <c r="EI285" s="167">
        <f>SUMSQ(EI276,EJ276,EK276,EI277,EJ277,EK277,EI278,EJ278,EK278)</f>
        <v>20049</v>
      </c>
      <c r="EJ285" s="167">
        <f>SUMSQ(EI279,EJ279,EK279,EI280,EJ280,EK280,EI281,EJ281,EK281)</f>
        <v>20049</v>
      </c>
      <c r="EK285" s="167">
        <f>SUMSQ(EI282,EJ282,EK282,EI283,EJ283,EK283,EI284,EJ284,EK284)</f>
        <v>20049</v>
      </c>
      <c r="EL285" s="167">
        <f>SUMSQ(EL276,EM276,EN276,EL277,EM277,EN277,EL278,EM278,EN278)</f>
        <v>20049</v>
      </c>
      <c r="EM285" s="167">
        <f>SUMSQ(EL279,EM279,EN279,EL280,EM280,EN280,EL281,EM281,EN281)</f>
        <v>20049</v>
      </c>
      <c r="EN285" s="167">
        <f>SUMSQ(EL282,EM282,EN282,EL283,EM283,EN283,EL284,EM284,EN284)</f>
        <v>20049</v>
      </c>
      <c r="EO285" s="47">
        <f>SUMSQ(EF276,EG277,EH278,EI279,EJ280,EK281,EL282,EM283,EN284)</f>
        <v>20049</v>
      </c>
      <c r="EP285" s="2"/>
      <c r="EQ285" s="77"/>
      <c r="ER285" s="77"/>
      <c r="ES285" s="77"/>
      <c r="ET285" s="77"/>
      <c r="EU285" s="77"/>
      <c r="EV285" s="77"/>
      <c r="EW285" s="77"/>
      <c r="EX285" s="77"/>
      <c r="EY285" s="77"/>
      <c r="EZ285" s="42"/>
      <c r="FA285" s="66"/>
      <c r="FC285" s="58"/>
      <c r="FD285" s="34"/>
      <c r="FE285" s="166">
        <f>SUMSQ(FE276,FF276,FG276,FE277,FF277,FG277,FE278,FF278,FG278)</f>
        <v>20049</v>
      </c>
      <c r="FF285" s="167">
        <f>SUMSQ(FE279,FF279,FG279,FE280,FF280,FG280,FE281,FF281,FG281)</f>
        <v>20049</v>
      </c>
      <c r="FG285" s="167">
        <f>SUMSQ(FE282,FF282,FG282,FE283,FF283,FG283,FE284,FF284,FG284)</f>
        <v>20049</v>
      </c>
      <c r="FH285" s="167">
        <f>SUMSQ(FH276,FI276,FJ276,FH277,FI277,FJ277,FH278,FI278,FJ278)</f>
        <v>20049</v>
      </c>
      <c r="FI285" s="167">
        <f>SUMSQ(FH279,FI279,FJ279,FH280,FI280,FJ280,FH281,FI281,FJ281)</f>
        <v>20049</v>
      </c>
      <c r="FJ285" s="167">
        <f>SUMSQ(FH282,FI282,FJ282,FH283,FI283,FJ283,FH284,FI284,FJ284)</f>
        <v>20049</v>
      </c>
      <c r="FK285" s="167">
        <f>SUMSQ(FK276,FL276,FM276,FK277,FL277,FM277,FK278,FL278,FM278)</f>
        <v>20049</v>
      </c>
      <c r="FL285" s="167">
        <f>SUMSQ(FK279,FL279,FM279,FK280,FL280,FM280,FK281,FL281,FM281)</f>
        <v>20049</v>
      </c>
      <c r="FM285" s="167">
        <f>SUMSQ(FK282,FL282,FM282,FK283,FL283,FM283,FK284,FL284,FM284)</f>
        <v>20049</v>
      </c>
      <c r="FN285" s="47">
        <f>SUMSQ(FE276,FF277,FG278,FH279,FI280,FJ281,FK282,FL283,FM284)</f>
        <v>20049</v>
      </c>
      <c r="FO285" s="2"/>
      <c r="FP285" s="77"/>
      <c r="FQ285" s="77"/>
      <c r="FR285" s="77"/>
      <c r="FS285" s="77"/>
      <c r="FT285" s="77"/>
      <c r="FU285" s="77"/>
      <c r="FV285" s="77"/>
      <c r="FW285" s="77"/>
      <c r="FX285" s="77"/>
      <c r="FY285" s="42"/>
      <c r="FZ285" s="66"/>
      <c r="GB285" s="58"/>
      <c r="GC285" s="34"/>
      <c r="GD285" s="166">
        <f>SUMSQ(GD276,GE276,GF276,GD277,GE277,GF277,GD278,GE278,GF278)</f>
        <v>20049</v>
      </c>
      <c r="GE285" s="167">
        <f>SUMSQ(GD279,GE279,GF279,GD280,GE280,GF280,GD281,GE281,GF281)</f>
        <v>20049</v>
      </c>
      <c r="GF285" s="167">
        <f>SUMSQ(GD282,GE282,GF282,GD283,GE283,GF283,GD284,GE284,GF284)</f>
        <v>20049</v>
      </c>
      <c r="GG285" s="167">
        <f>SUMSQ(GG276,GH276,GI276,GG277,GH277,GI277,GG278,GH278,GI278)</f>
        <v>20049</v>
      </c>
      <c r="GH285" s="167">
        <f>SUMSQ(GG279,GH279,GI279,GG280,GH280,GI280,GG281,GH281,GI281)</f>
        <v>20049</v>
      </c>
      <c r="GI285" s="167">
        <f>SUMSQ(GG282,GH282,GI282,GG283,GH283,GI283,GG284,GH284,GI284)</f>
        <v>20049</v>
      </c>
      <c r="GJ285" s="167">
        <f>SUMSQ(GJ276,GK276,GL276,GJ277,GK277,GL277,GJ278,GK278,GL278)</f>
        <v>20049</v>
      </c>
      <c r="GK285" s="167">
        <f>SUMSQ(GJ279,GK279,GL279,GJ280,GK280,GL280,GJ281,GK281,GL281)</f>
        <v>20049</v>
      </c>
      <c r="GL285" s="167">
        <f>SUMSQ(GJ282,GK282,GL282,GJ283,GK283,GL283,GJ284,GK284,GL284)</f>
        <v>20049</v>
      </c>
      <c r="GM285" s="47">
        <f>SUMSQ(GD276,GE277,GF278,GG279,GH280,GI281,GJ282,GK283,GL284)</f>
        <v>20049</v>
      </c>
      <c r="GN285" s="2"/>
      <c r="GO285" s="77"/>
      <c r="GP285" s="77"/>
      <c r="GQ285" s="77"/>
      <c r="GR285" s="77"/>
      <c r="GS285" s="77"/>
      <c r="GT285" s="77"/>
      <c r="GU285" s="77"/>
      <c r="GV285" s="77"/>
      <c r="GW285" s="77"/>
      <c r="GX285" s="42"/>
      <c r="GY285" s="66"/>
    </row>
    <row r="286" spans="9:207" ht="12.75" thickBot="1" x14ac:dyDescent="0.25">
      <c r="I286" s="88"/>
      <c r="J286" s="34"/>
      <c r="K286" s="89">
        <f t="shared" ref="K286:S286" si="280">SUMSQ(K276:K284)</f>
        <v>20049</v>
      </c>
      <c r="L286" s="90">
        <f t="shared" si="280"/>
        <v>20049</v>
      </c>
      <c r="M286" s="90">
        <f t="shared" si="280"/>
        <v>20049</v>
      </c>
      <c r="N286" s="90">
        <f t="shared" si="280"/>
        <v>20049</v>
      </c>
      <c r="O286" s="90">
        <f t="shared" si="280"/>
        <v>20049</v>
      </c>
      <c r="P286" s="90">
        <f t="shared" si="280"/>
        <v>20049</v>
      </c>
      <c r="Q286" s="90">
        <f t="shared" si="280"/>
        <v>20049</v>
      </c>
      <c r="R286" s="90">
        <f t="shared" si="280"/>
        <v>20049</v>
      </c>
      <c r="S286" s="90">
        <f t="shared" si="280"/>
        <v>20049</v>
      </c>
      <c r="T286" s="100">
        <f>SUMSQ(K284,L283,M282,N281,O280,P279,Q278,R277,S276)</f>
        <v>20049</v>
      </c>
      <c r="U286" s="2"/>
      <c r="V286" s="136" t="s">
        <v>59</v>
      </c>
      <c r="W286" s="137" t="s">
        <v>21</v>
      </c>
      <c r="X286" s="137" t="s">
        <v>40</v>
      </c>
      <c r="Y286" s="137" t="s">
        <v>53</v>
      </c>
      <c r="Z286" s="137" t="s">
        <v>72</v>
      </c>
      <c r="AA286" s="137" t="s">
        <v>84</v>
      </c>
      <c r="AB286" s="137" t="s">
        <v>13</v>
      </c>
      <c r="AC286" s="137" t="s">
        <v>36</v>
      </c>
      <c r="AD286" s="138" t="s">
        <v>99</v>
      </c>
      <c r="AE286" s="42"/>
      <c r="AF286" s="97"/>
      <c r="AH286" s="88"/>
      <c r="AI286" s="34"/>
      <c r="AJ286" s="89">
        <f t="shared" ref="AJ286:AR286" si="281">SUMSQ(AJ276:AJ284)</f>
        <v>20049</v>
      </c>
      <c r="AK286" s="90">
        <f t="shared" si="281"/>
        <v>20049</v>
      </c>
      <c r="AL286" s="90">
        <f t="shared" si="281"/>
        <v>20049</v>
      </c>
      <c r="AM286" s="90">
        <f t="shared" si="281"/>
        <v>20049</v>
      </c>
      <c r="AN286" s="90">
        <f t="shared" si="281"/>
        <v>20049</v>
      </c>
      <c r="AO286" s="90">
        <f t="shared" si="281"/>
        <v>20049</v>
      </c>
      <c r="AP286" s="90">
        <f t="shared" si="281"/>
        <v>20049</v>
      </c>
      <c r="AQ286" s="90">
        <f t="shared" si="281"/>
        <v>20049</v>
      </c>
      <c r="AR286" s="90">
        <f t="shared" si="281"/>
        <v>20049</v>
      </c>
      <c r="AS286" s="100">
        <f>SUMSQ(AJ284,AK283,AL282,AM281,AN280,AO279,AP278,AQ277,AR276)</f>
        <v>20049</v>
      </c>
      <c r="AT286" s="2"/>
      <c r="AU286" s="136" t="s">
        <v>59</v>
      </c>
      <c r="AV286" s="137" t="s">
        <v>62</v>
      </c>
      <c r="AW286" s="137" t="s">
        <v>65</v>
      </c>
      <c r="AX286" s="137" t="s">
        <v>61</v>
      </c>
      <c r="AY286" s="137" t="s">
        <v>64</v>
      </c>
      <c r="AZ286" s="137" t="s">
        <v>67</v>
      </c>
      <c r="BA286" s="137" t="s">
        <v>60</v>
      </c>
      <c r="BB286" s="137" t="s">
        <v>63</v>
      </c>
      <c r="BC286" s="138" t="s">
        <v>66</v>
      </c>
      <c r="BD286" s="42"/>
      <c r="BE286" s="97"/>
      <c r="BG286" s="88"/>
      <c r="BH286" s="34"/>
      <c r="BI286" s="89">
        <f t="shared" ref="BI286:BQ286" si="282">SUMSQ(BI276:BI284)</f>
        <v>20049</v>
      </c>
      <c r="BJ286" s="90">
        <f t="shared" si="282"/>
        <v>20049</v>
      </c>
      <c r="BK286" s="90">
        <f t="shared" si="282"/>
        <v>20049</v>
      </c>
      <c r="BL286" s="90">
        <f t="shared" si="282"/>
        <v>20049</v>
      </c>
      <c r="BM286" s="90">
        <f t="shared" si="282"/>
        <v>20049</v>
      </c>
      <c r="BN286" s="90">
        <f t="shared" si="282"/>
        <v>20049</v>
      </c>
      <c r="BO286" s="90">
        <f t="shared" si="282"/>
        <v>20049</v>
      </c>
      <c r="BP286" s="90">
        <f t="shared" si="282"/>
        <v>20049</v>
      </c>
      <c r="BQ286" s="90">
        <f t="shared" si="282"/>
        <v>20049</v>
      </c>
      <c r="BR286" s="100">
        <f>SUMSQ(BI284,BJ283,BK282,BL281,BM280,BN279,BO278,BP277,BQ276)</f>
        <v>20049</v>
      </c>
      <c r="BS286" s="2"/>
      <c r="BT286" s="136" t="s">
        <v>59</v>
      </c>
      <c r="BU286" s="137" t="s">
        <v>79</v>
      </c>
      <c r="BV286" s="137" t="s">
        <v>29</v>
      </c>
      <c r="BW286" s="137" t="s">
        <v>91</v>
      </c>
      <c r="BX286" s="137" t="s">
        <v>20</v>
      </c>
      <c r="BY286" s="137" t="s">
        <v>50</v>
      </c>
      <c r="BZ286" s="137" t="s">
        <v>68</v>
      </c>
      <c r="CA286" s="137" t="s">
        <v>11</v>
      </c>
      <c r="CB286" s="138" t="s">
        <v>38</v>
      </c>
      <c r="CC286" s="42"/>
      <c r="CD286" s="97"/>
      <c r="CF286" s="88"/>
      <c r="CG286" s="34"/>
      <c r="CH286" s="89">
        <f t="shared" ref="CH286:CP286" si="283">SUMSQ(CH276:CH284)</f>
        <v>20049</v>
      </c>
      <c r="CI286" s="90">
        <f t="shared" si="283"/>
        <v>20049</v>
      </c>
      <c r="CJ286" s="90">
        <f t="shared" si="283"/>
        <v>20049</v>
      </c>
      <c r="CK286" s="90">
        <f t="shared" si="283"/>
        <v>20049</v>
      </c>
      <c r="CL286" s="90">
        <f t="shared" si="283"/>
        <v>20049</v>
      </c>
      <c r="CM286" s="90">
        <f t="shared" si="283"/>
        <v>20049</v>
      </c>
      <c r="CN286" s="90">
        <f t="shared" si="283"/>
        <v>20049</v>
      </c>
      <c r="CO286" s="90">
        <f t="shared" si="283"/>
        <v>20049</v>
      </c>
      <c r="CP286" s="90">
        <f t="shared" si="283"/>
        <v>20049</v>
      </c>
      <c r="CQ286" s="100">
        <f>SUMSQ(CH284,CI283,CJ282,CK281,CL280,CM279,CN278,CO277,CP276)</f>
        <v>20049</v>
      </c>
      <c r="CR286" s="2"/>
      <c r="CS286" s="136" t="s">
        <v>59</v>
      </c>
      <c r="CT286" s="137" t="s">
        <v>95</v>
      </c>
      <c r="CU286" s="137" t="s">
        <v>76</v>
      </c>
      <c r="CV286" s="137" t="s">
        <v>34</v>
      </c>
      <c r="CW286" s="137" t="s">
        <v>52</v>
      </c>
      <c r="CX286" s="137" t="s">
        <v>39</v>
      </c>
      <c r="CY286" s="137" t="s">
        <v>86</v>
      </c>
      <c r="CZ286" s="137" t="s">
        <v>22</v>
      </c>
      <c r="DA286" s="138" t="s">
        <v>16</v>
      </c>
      <c r="DB286" s="42"/>
      <c r="DC286" s="97"/>
      <c r="DE286" s="88"/>
      <c r="DF286" s="34"/>
      <c r="DG286" s="89">
        <f t="shared" ref="DG286:DO286" si="284">SUMSQ(DG276:DG284)</f>
        <v>20049</v>
      </c>
      <c r="DH286" s="90">
        <f t="shared" si="284"/>
        <v>20049</v>
      </c>
      <c r="DI286" s="90">
        <f t="shared" si="284"/>
        <v>20049</v>
      </c>
      <c r="DJ286" s="90">
        <f t="shared" si="284"/>
        <v>20049</v>
      </c>
      <c r="DK286" s="90">
        <f t="shared" si="284"/>
        <v>20049</v>
      </c>
      <c r="DL286" s="90">
        <f t="shared" si="284"/>
        <v>20049</v>
      </c>
      <c r="DM286" s="90">
        <f t="shared" si="284"/>
        <v>20049</v>
      </c>
      <c r="DN286" s="90">
        <f t="shared" si="284"/>
        <v>20049</v>
      </c>
      <c r="DO286" s="90">
        <f t="shared" si="284"/>
        <v>20049</v>
      </c>
      <c r="DP286" s="100">
        <f>SUMSQ(DG284,DH283,DI282,DJ281,DK280,DL279,DM278,DN277,DO276)</f>
        <v>20049</v>
      </c>
      <c r="DQ286" s="2"/>
      <c r="DR286" s="136" t="s">
        <v>59</v>
      </c>
      <c r="DS286" s="137" t="s">
        <v>79</v>
      </c>
      <c r="DT286" s="137" t="s">
        <v>29</v>
      </c>
      <c r="DU286" s="137" t="s">
        <v>34</v>
      </c>
      <c r="DV286" s="137" t="s">
        <v>64</v>
      </c>
      <c r="DW286" s="137" t="s">
        <v>84</v>
      </c>
      <c r="DX286" s="137" t="s">
        <v>86</v>
      </c>
      <c r="DY286" s="137" t="s">
        <v>36</v>
      </c>
      <c r="DZ286" s="138" t="s">
        <v>66</v>
      </c>
      <c r="EA286" s="42"/>
      <c r="EB286" s="97"/>
      <c r="ED286" s="88"/>
      <c r="EE286" s="34"/>
      <c r="EF286" s="89">
        <f t="shared" ref="EF286:EN286" si="285">SUMSQ(EF276:EF284)</f>
        <v>20049</v>
      </c>
      <c r="EG286" s="90">
        <f t="shared" si="285"/>
        <v>20049</v>
      </c>
      <c r="EH286" s="90">
        <f t="shared" si="285"/>
        <v>20049</v>
      </c>
      <c r="EI286" s="90">
        <f t="shared" si="285"/>
        <v>20049</v>
      </c>
      <c r="EJ286" s="90">
        <f t="shared" si="285"/>
        <v>20049</v>
      </c>
      <c r="EK286" s="90">
        <f t="shared" si="285"/>
        <v>20049</v>
      </c>
      <c r="EL286" s="90">
        <f t="shared" si="285"/>
        <v>20049</v>
      </c>
      <c r="EM286" s="90">
        <f t="shared" si="285"/>
        <v>20049</v>
      </c>
      <c r="EN286" s="90">
        <f t="shared" si="285"/>
        <v>20049</v>
      </c>
      <c r="EO286" s="100">
        <f>SUMSQ(EF284,EG283,EH282,EI281,EJ280,EK279,EL278,EM277,EN276)</f>
        <v>20049</v>
      </c>
      <c r="EP286" s="2"/>
      <c r="EQ286" s="136" t="s">
        <v>59</v>
      </c>
      <c r="ER286" s="137" t="s">
        <v>95</v>
      </c>
      <c r="ES286" s="137" t="s">
        <v>76</v>
      </c>
      <c r="ET286" s="137" t="s">
        <v>91</v>
      </c>
      <c r="EU286" s="137" t="s">
        <v>72</v>
      </c>
      <c r="EV286" s="137" t="s">
        <v>67</v>
      </c>
      <c r="EW286" s="137" t="s">
        <v>68</v>
      </c>
      <c r="EX286" s="137" t="s">
        <v>63</v>
      </c>
      <c r="EY286" s="138" t="s">
        <v>99</v>
      </c>
      <c r="EZ286" s="42"/>
      <c r="FA286" s="97"/>
      <c r="FC286" s="88"/>
      <c r="FD286" s="34"/>
      <c r="FE286" s="89">
        <f t="shared" ref="FE286:FM286" si="286">SUMSQ(FE276:FE284)</f>
        <v>20049</v>
      </c>
      <c r="FF286" s="90">
        <f t="shared" si="286"/>
        <v>20049</v>
      </c>
      <c r="FG286" s="90">
        <f t="shared" si="286"/>
        <v>20049</v>
      </c>
      <c r="FH286" s="90">
        <f t="shared" si="286"/>
        <v>20049</v>
      </c>
      <c r="FI286" s="90">
        <f t="shared" si="286"/>
        <v>20049</v>
      </c>
      <c r="FJ286" s="90">
        <f t="shared" si="286"/>
        <v>20049</v>
      </c>
      <c r="FK286" s="90">
        <f t="shared" si="286"/>
        <v>20049</v>
      </c>
      <c r="FL286" s="90">
        <f t="shared" si="286"/>
        <v>20049</v>
      </c>
      <c r="FM286" s="90">
        <f t="shared" si="286"/>
        <v>20049</v>
      </c>
      <c r="FN286" s="100">
        <f>SUMSQ(FE284,FF283,FG282,FH281,FI280,FJ279,FK278,FL277,FM276)</f>
        <v>20049</v>
      </c>
      <c r="FO286" s="2"/>
      <c r="FP286" s="136" t="s">
        <v>59</v>
      </c>
      <c r="FQ286" s="137" t="s">
        <v>62</v>
      </c>
      <c r="FR286" s="137" t="s">
        <v>65</v>
      </c>
      <c r="FS286" s="137" t="s">
        <v>53</v>
      </c>
      <c r="FT286" s="137" t="s">
        <v>52</v>
      </c>
      <c r="FU286" s="137" t="s">
        <v>50</v>
      </c>
      <c r="FV286" s="137" t="s">
        <v>13</v>
      </c>
      <c r="FW286" s="137" t="s">
        <v>11</v>
      </c>
      <c r="FX286" s="138" t="s">
        <v>16</v>
      </c>
      <c r="FY286" s="42"/>
      <c r="FZ286" s="97"/>
      <c r="GB286" s="88"/>
      <c r="GC286" s="34"/>
      <c r="GD286" s="89">
        <f t="shared" ref="GD286:GL286" si="287">SUMSQ(GD276:GD284)</f>
        <v>20049</v>
      </c>
      <c r="GE286" s="90">
        <f t="shared" si="287"/>
        <v>20049</v>
      </c>
      <c r="GF286" s="90">
        <f t="shared" si="287"/>
        <v>20049</v>
      </c>
      <c r="GG286" s="90">
        <f t="shared" si="287"/>
        <v>20049</v>
      </c>
      <c r="GH286" s="90">
        <f t="shared" si="287"/>
        <v>20049</v>
      </c>
      <c r="GI286" s="90">
        <f t="shared" si="287"/>
        <v>20049</v>
      </c>
      <c r="GJ286" s="90">
        <f t="shared" si="287"/>
        <v>20049</v>
      </c>
      <c r="GK286" s="90">
        <f t="shared" si="287"/>
        <v>20049</v>
      </c>
      <c r="GL286" s="90">
        <f t="shared" si="287"/>
        <v>20049</v>
      </c>
      <c r="GM286" s="100">
        <f>SUMSQ(GD284,GE283,GF282,GG281,GH280,GI279,GJ278,GK277,GL276)</f>
        <v>20049</v>
      </c>
      <c r="GN286" s="2"/>
      <c r="GO286" s="136" t="s">
        <v>59</v>
      </c>
      <c r="GP286" s="137" t="s">
        <v>21</v>
      </c>
      <c r="GQ286" s="137" t="s">
        <v>40</v>
      </c>
      <c r="GR286" s="137" t="s">
        <v>61</v>
      </c>
      <c r="GS286" s="137" t="s">
        <v>20</v>
      </c>
      <c r="GT286" s="137" t="s">
        <v>39</v>
      </c>
      <c r="GU286" s="137" t="s">
        <v>60</v>
      </c>
      <c r="GV286" s="137" t="s">
        <v>22</v>
      </c>
      <c r="GW286" s="138" t="s">
        <v>38</v>
      </c>
      <c r="GX286" s="42"/>
      <c r="GY286" s="97"/>
    </row>
    <row r="287" spans="9:207" ht="12.75" thickBot="1" x14ac:dyDescent="0.25">
      <c r="I287" s="88"/>
      <c r="J287" s="104"/>
      <c r="K287" s="106"/>
      <c r="L287" s="106"/>
      <c r="M287" s="106"/>
      <c r="N287" s="106"/>
      <c r="O287" s="106"/>
      <c r="P287" s="106"/>
      <c r="Q287" s="106"/>
      <c r="R287" s="106"/>
      <c r="S287" s="106"/>
      <c r="T287" s="139"/>
      <c r="U287" s="106"/>
      <c r="V287" s="140" t="s">
        <v>91</v>
      </c>
      <c r="W287" s="141" t="s">
        <v>30</v>
      </c>
      <c r="X287" s="141" t="s">
        <v>17</v>
      </c>
      <c r="Y287" s="141" t="s">
        <v>82</v>
      </c>
      <c r="Z287" s="141" t="s">
        <v>72</v>
      </c>
      <c r="AA287" s="141" t="s">
        <v>55</v>
      </c>
      <c r="AB287" s="141" t="s">
        <v>44</v>
      </c>
      <c r="AC287" s="141" t="s">
        <v>27</v>
      </c>
      <c r="AD287" s="142" t="s">
        <v>67</v>
      </c>
      <c r="AE287" s="109"/>
      <c r="AF287" s="97"/>
      <c r="AH287" s="88"/>
      <c r="AI287" s="104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39"/>
      <c r="AT287" s="106"/>
      <c r="AU287" s="140" t="s">
        <v>34</v>
      </c>
      <c r="AV287" s="141" t="s">
        <v>25</v>
      </c>
      <c r="AW287" s="141" t="s">
        <v>73</v>
      </c>
      <c r="AX287" s="141" t="s">
        <v>14</v>
      </c>
      <c r="AY287" s="141" t="s">
        <v>64</v>
      </c>
      <c r="AZ287" s="141" t="s">
        <v>55</v>
      </c>
      <c r="BA287" s="141" t="s">
        <v>96</v>
      </c>
      <c r="BB287" s="141" t="s">
        <v>43</v>
      </c>
      <c r="BC287" s="142" t="s">
        <v>84</v>
      </c>
      <c r="BD287" s="109"/>
      <c r="BE287" s="97"/>
      <c r="BG287" s="88"/>
      <c r="BH287" s="104"/>
      <c r="BI287" s="106"/>
      <c r="BJ287" s="106"/>
      <c r="BK287" s="106"/>
      <c r="BL287" s="106"/>
      <c r="BM287" s="106"/>
      <c r="BN287" s="106"/>
      <c r="BO287" s="106"/>
      <c r="BP287" s="106"/>
      <c r="BQ287" s="106"/>
      <c r="BR287" s="139"/>
      <c r="BS287" s="106"/>
      <c r="BT287" s="140" t="s">
        <v>61</v>
      </c>
      <c r="BU287" s="141" t="s">
        <v>83</v>
      </c>
      <c r="BV287" s="141" t="s">
        <v>31</v>
      </c>
      <c r="BW287" s="141" t="s">
        <v>98</v>
      </c>
      <c r="BX287" s="141" t="s">
        <v>20</v>
      </c>
      <c r="BY287" s="141" t="s">
        <v>55</v>
      </c>
      <c r="BZ287" s="141" t="s">
        <v>71</v>
      </c>
      <c r="CA287" s="141" t="s">
        <v>19</v>
      </c>
      <c r="CB287" s="142" t="s">
        <v>39</v>
      </c>
      <c r="CC287" s="109"/>
      <c r="CD287" s="97"/>
      <c r="CF287" s="88"/>
      <c r="CG287" s="104"/>
      <c r="CH287" s="106"/>
      <c r="CI287" s="106"/>
      <c r="CJ287" s="106"/>
      <c r="CK287" s="106"/>
      <c r="CL287" s="106"/>
      <c r="CM287" s="106"/>
      <c r="CN287" s="106"/>
      <c r="CO287" s="106"/>
      <c r="CP287" s="106"/>
      <c r="CQ287" s="139"/>
      <c r="CR287" s="106"/>
      <c r="CS287" s="140" t="s">
        <v>53</v>
      </c>
      <c r="CT287" s="141" t="s">
        <v>56</v>
      </c>
      <c r="CU287" s="141" t="s">
        <v>57</v>
      </c>
      <c r="CV287" s="141" t="s">
        <v>51</v>
      </c>
      <c r="CW287" s="141" t="s">
        <v>52</v>
      </c>
      <c r="CX287" s="141" t="s">
        <v>55</v>
      </c>
      <c r="CY287" s="141" t="s">
        <v>58</v>
      </c>
      <c r="CZ287" s="141" t="s">
        <v>54</v>
      </c>
      <c r="DA287" s="142" t="s">
        <v>50</v>
      </c>
      <c r="DB287" s="109"/>
      <c r="DC287" s="97"/>
      <c r="DE287" s="88"/>
      <c r="DF287" s="104"/>
      <c r="DG287" s="106"/>
      <c r="DH287" s="106"/>
      <c r="DI287" s="106"/>
      <c r="DJ287" s="106"/>
      <c r="DK287" s="106"/>
      <c r="DL287" s="106"/>
      <c r="DM287" s="106"/>
      <c r="DN287" s="106"/>
      <c r="DO287" s="106"/>
      <c r="DP287" s="139"/>
      <c r="DQ287" s="106"/>
      <c r="DR287" s="140" t="s">
        <v>61</v>
      </c>
      <c r="DS287" s="141" t="s">
        <v>56</v>
      </c>
      <c r="DT287" s="141" t="s">
        <v>17</v>
      </c>
      <c r="DU287" s="141" t="s">
        <v>14</v>
      </c>
      <c r="DV287" s="141" t="s">
        <v>64</v>
      </c>
      <c r="DW287" s="141" t="s">
        <v>55</v>
      </c>
      <c r="DX287" s="141" t="s">
        <v>58</v>
      </c>
      <c r="DY287" s="141" t="s">
        <v>19</v>
      </c>
      <c r="DZ287" s="142" t="s">
        <v>67</v>
      </c>
      <c r="EA287" s="109"/>
      <c r="EB287" s="97"/>
      <c r="ED287" s="88"/>
      <c r="EE287" s="104"/>
      <c r="EF287" s="106"/>
      <c r="EG287" s="106"/>
      <c r="EH287" s="106"/>
      <c r="EI287" s="106"/>
      <c r="EJ287" s="106"/>
      <c r="EK287" s="106"/>
      <c r="EL287" s="106"/>
      <c r="EM287" s="106"/>
      <c r="EN287" s="106"/>
      <c r="EO287" s="139"/>
      <c r="EP287" s="106"/>
      <c r="EQ287" s="140" t="s">
        <v>53</v>
      </c>
      <c r="ER287" s="141" t="s">
        <v>83</v>
      </c>
      <c r="ES287" s="141" t="s">
        <v>73</v>
      </c>
      <c r="ET287" s="141" t="s">
        <v>82</v>
      </c>
      <c r="EU287" s="141" t="s">
        <v>72</v>
      </c>
      <c r="EV287" s="141" t="s">
        <v>55</v>
      </c>
      <c r="EW287" s="141" t="s">
        <v>71</v>
      </c>
      <c r="EX287" s="141" t="s">
        <v>54</v>
      </c>
      <c r="EY287" s="142" t="s">
        <v>84</v>
      </c>
      <c r="EZ287" s="109"/>
      <c r="FA287" s="97"/>
      <c r="FC287" s="88"/>
      <c r="FD287" s="104"/>
      <c r="FE287" s="106"/>
      <c r="FF287" s="106"/>
      <c r="FG287" s="106"/>
      <c r="FH287" s="106"/>
      <c r="FI287" s="106"/>
      <c r="FJ287" s="106"/>
      <c r="FK287" s="106"/>
      <c r="FL287" s="106"/>
      <c r="FM287" s="106"/>
      <c r="FN287" s="139"/>
      <c r="FO287" s="106"/>
      <c r="FP287" s="140" t="s">
        <v>34</v>
      </c>
      <c r="FQ287" s="141" t="s">
        <v>30</v>
      </c>
      <c r="FR287" s="141" t="s">
        <v>31</v>
      </c>
      <c r="FS287" s="141" t="s">
        <v>51</v>
      </c>
      <c r="FT287" s="141" t="s">
        <v>52</v>
      </c>
      <c r="FU287" s="141" t="s">
        <v>55</v>
      </c>
      <c r="FV287" s="141" t="s">
        <v>44</v>
      </c>
      <c r="FW287" s="141" t="s">
        <v>43</v>
      </c>
      <c r="FX287" s="142" t="s">
        <v>39</v>
      </c>
      <c r="FY287" s="109"/>
      <c r="FZ287" s="97"/>
      <c r="GB287" s="88"/>
      <c r="GC287" s="104"/>
      <c r="GD287" s="106"/>
      <c r="GE287" s="106"/>
      <c r="GF287" s="106"/>
      <c r="GG287" s="106"/>
      <c r="GH287" s="106"/>
      <c r="GI287" s="106"/>
      <c r="GJ287" s="106"/>
      <c r="GK287" s="106"/>
      <c r="GL287" s="106"/>
      <c r="GM287" s="139"/>
      <c r="GN287" s="106"/>
      <c r="GO287" s="140" t="s">
        <v>91</v>
      </c>
      <c r="GP287" s="141" t="s">
        <v>25</v>
      </c>
      <c r="GQ287" s="141" t="s">
        <v>57</v>
      </c>
      <c r="GR287" s="141" t="s">
        <v>98</v>
      </c>
      <c r="GS287" s="141" t="s">
        <v>20</v>
      </c>
      <c r="GT287" s="141" t="s">
        <v>55</v>
      </c>
      <c r="GU287" s="141" t="s">
        <v>96</v>
      </c>
      <c r="GV287" s="141" t="s">
        <v>27</v>
      </c>
      <c r="GW287" s="142" t="s">
        <v>50</v>
      </c>
      <c r="GX287" s="109"/>
      <c r="GY287" s="97"/>
    </row>
    <row r="288" spans="9:207" ht="12.75" thickBot="1" x14ac:dyDescent="0.25">
      <c r="I288" s="110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2"/>
      <c r="AH288" s="110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  <c r="AX288" s="111"/>
      <c r="AY288" s="111"/>
      <c r="AZ288" s="111"/>
      <c r="BA288" s="111"/>
      <c r="BB288" s="111"/>
      <c r="BC288" s="111"/>
      <c r="BD288" s="111"/>
      <c r="BE288" s="112"/>
      <c r="BG288" s="110"/>
      <c r="BH288" s="111"/>
      <c r="BI288" s="111"/>
      <c r="BJ288" s="111"/>
      <c r="BK288" s="111"/>
      <c r="BL288" s="111"/>
      <c r="BM288" s="111"/>
      <c r="BN288" s="111"/>
      <c r="BO288" s="111"/>
      <c r="BP288" s="111"/>
      <c r="BQ288" s="111"/>
      <c r="BR288" s="111"/>
      <c r="BS288" s="111"/>
      <c r="BT288" s="111"/>
      <c r="BU288" s="111"/>
      <c r="BV288" s="111"/>
      <c r="BW288" s="111"/>
      <c r="BX288" s="111"/>
      <c r="BY288" s="111"/>
      <c r="BZ288" s="111"/>
      <c r="CA288" s="111"/>
      <c r="CB288" s="111"/>
      <c r="CC288" s="111"/>
      <c r="CD288" s="112"/>
      <c r="CF288" s="110"/>
      <c r="CG288" s="111"/>
      <c r="CH288" s="111"/>
      <c r="CI288" s="111"/>
      <c r="CJ288" s="111"/>
      <c r="CK288" s="111"/>
      <c r="CL288" s="111"/>
      <c r="CM288" s="111"/>
      <c r="CN288" s="111"/>
      <c r="CO288" s="111"/>
      <c r="CP288" s="111"/>
      <c r="CQ288" s="111"/>
      <c r="CR288" s="111"/>
      <c r="CS288" s="111"/>
      <c r="CT288" s="111"/>
      <c r="CU288" s="111"/>
      <c r="CV288" s="111"/>
      <c r="CW288" s="111"/>
      <c r="CX288" s="111"/>
      <c r="CY288" s="111"/>
      <c r="CZ288" s="111"/>
      <c r="DA288" s="111"/>
      <c r="DB288" s="111"/>
      <c r="DC288" s="112"/>
      <c r="DE288" s="110"/>
      <c r="DF288" s="111"/>
      <c r="DG288" s="111"/>
      <c r="DH288" s="111"/>
      <c r="DI288" s="111"/>
      <c r="DJ288" s="111"/>
      <c r="DK288" s="111"/>
      <c r="DL288" s="111"/>
      <c r="DM288" s="111"/>
      <c r="DN288" s="111"/>
      <c r="DO288" s="111"/>
      <c r="DP288" s="111"/>
      <c r="DQ288" s="111"/>
      <c r="DR288" s="111"/>
      <c r="DS288" s="111"/>
      <c r="DT288" s="111"/>
      <c r="DU288" s="111"/>
      <c r="DV288" s="111"/>
      <c r="DW288" s="111"/>
      <c r="DX288" s="111"/>
      <c r="DY288" s="111"/>
      <c r="DZ288" s="111"/>
      <c r="EA288" s="111"/>
      <c r="EB288" s="112"/>
      <c r="ED288" s="110"/>
      <c r="EE288" s="111"/>
      <c r="EF288" s="111"/>
      <c r="EG288" s="111"/>
      <c r="EH288" s="111"/>
      <c r="EI288" s="111"/>
      <c r="EJ288" s="111"/>
      <c r="EK288" s="111"/>
      <c r="EL288" s="111"/>
      <c r="EM288" s="111"/>
      <c r="EN288" s="111"/>
      <c r="EO288" s="111"/>
      <c r="EP288" s="111"/>
      <c r="EQ288" s="111"/>
      <c r="ER288" s="111"/>
      <c r="ES288" s="111"/>
      <c r="ET288" s="111"/>
      <c r="EU288" s="111"/>
      <c r="EV288" s="111"/>
      <c r="EW288" s="111"/>
      <c r="EX288" s="111"/>
      <c r="EY288" s="111"/>
      <c r="EZ288" s="111"/>
      <c r="FA288" s="112"/>
      <c r="FC288" s="110"/>
      <c r="FD288" s="111"/>
      <c r="FE288" s="111"/>
      <c r="FF288" s="111"/>
      <c r="FG288" s="111"/>
      <c r="FH288" s="111"/>
      <c r="FI288" s="111"/>
      <c r="FJ288" s="111"/>
      <c r="FK288" s="111"/>
      <c r="FL288" s="111"/>
      <c r="FM288" s="111"/>
      <c r="FN288" s="111"/>
      <c r="FO288" s="111"/>
      <c r="FP288" s="111"/>
      <c r="FQ288" s="111"/>
      <c r="FR288" s="111"/>
      <c r="FS288" s="111"/>
      <c r="FT288" s="111"/>
      <c r="FU288" s="111"/>
      <c r="FV288" s="111"/>
      <c r="FW288" s="111"/>
      <c r="FX288" s="111"/>
      <c r="FY288" s="111"/>
      <c r="FZ288" s="112"/>
      <c r="GB288" s="110"/>
      <c r="GC288" s="111"/>
      <c r="GD288" s="111"/>
      <c r="GE288" s="111"/>
      <c r="GF288" s="111"/>
      <c r="GG288" s="111"/>
      <c r="GH288" s="111"/>
      <c r="GI288" s="111"/>
      <c r="GJ288" s="111"/>
      <c r="GK288" s="111"/>
      <c r="GL288" s="111"/>
      <c r="GM288" s="111"/>
      <c r="GN288" s="111"/>
      <c r="GO288" s="111"/>
      <c r="GP288" s="111"/>
      <c r="GQ288" s="111"/>
      <c r="GR288" s="111"/>
      <c r="GS288" s="111"/>
      <c r="GT288" s="111"/>
      <c r="GU288" s="111"/>
      <c r="GV288" s="111"/>
      <c r="GW288" s="111"/>
      <c r="GX288" s="111"/>
      <c r="GY288" s="112"/>
    </row>
    <row r="289" spans="9:207" ht="12.75" thickBot="1" x14ac:dyDescent="0.25">
      <c r="K289" s="25"/>
      <c r="L289" s="25"/>
      <c r="M289" s="25"/>
      <c r="N289" s="25"/>
      <c r="O289" s="25"/>
      <c r="P289" s="25"/>
      <c r="Q289" s="25"/>
      <c r="R289" s="25"/>
      <c r="S289" s="25"/>
      <c r="T289" s="147"/>
      <c r="U289" s="98"/>
      <c r="W289" s="148"/>
      <c r="X289" s="148"/>
      <c r="Y289" s="148"/>
      <c r="Z289" s="148"/>
      <c r="AA289" s="148"/>
      <c r="AB289" s="148"/>
      <c r="AC289" s="148"/>
      <c r="AD289" s="148"/>
      <c r="AE289" s="148"/>
      <c r="AJ289" s="25"/>
      <c r="AK289" s="25"/>
      <c r="AL289" s="25"/>
      <c r="AM289" s="25"/>
      <c r="AN289" s="25"/>
      <c r="AO289" s="25"/>
      <c r="AP289" s="25"/>
      <c r="AQ289" s="25"/>
      <c r="AR289" s="25"/>
      <c r="AS289" s="147"/>
      <c r="AT289" s="98"/>
      <c r="AV289" s="148"/>
      <c r="AW289" s="148"/>
      <c r="AX289" s="148"/>
      <c r="AY289" s="148"/>
      <c r="AZ289" s="148"/>
      <c r="BA289" s="148"/>
      <c r="BB289" s="148"/>
      <c r="BC289" s="148"/>
      <c r="BD289" s="148"/>
      <c r="BI289" s="25"/>
      <c r="BJ289" s="25"/>
      <c r="BK289" s="25"/>
      <c r="BL289" s="25"/>
      <c r="BM289" s="25"/>
      <c r="BN289" s="25"/>
      <c r="BO289" s="25"/>
      <c r="BP289" s="25"/>
      <c r="BQ289" s="25"/>
      <c r="BR289" s="147"/>
      <c r="BS289" s="98"/>
      <c r="BU289" s="148"/>
      <c r="BV289" s="148"/>
      <c r="BW289" s="148"/>
      <c r="BX289" s="148"/>
      <c r="BY289" s="148"/>
      <c r="BZ289" s="148"/>
      <c r="CA289" s="148"/>
      <c r="CB289" s="148"/>
      <c r="CC289" s="148"/>
      <c r="CH289" s="25"/>
      <c r="CI289" s="25"/>
      <c r="CJ289" s="25"/>
      <c r="CK289" s="25"/>
      <c r="CL289" s="25"/>
      <c r="CM289" s="25"/>
      <c r="CN289" s="25"/>
      <c r="CO289" s="25"/>
      <c r="CP289" s="25"/>
      <c r="CQ289" s="147"/>
      <c r="CR289" s="98"/>
      <c r="CT289" s="148"/>
      <c r="CU289" s="148"/>
      <c r="CV289" s="148"/>
      <c r="CW289" s="148"/>
      <c r="CX289" s="148"/>
      <c r="CY289" s="148"/>
      <c r="CZ289" s="148"/>
      <c r="DA289" s="148"/>
      <c r="DB289" s="148"/>
      <c r="DG289" s="25"/>
      <c r="DH289" s="25"/>
      <c r="DI289" s="25"/>
      <c r="DJ289" s="25"/>
      <c r="DK289" s="25"/>
      <c r="DL289" s="25"/>
      <c r="DM289" s="25"/>
      <c r="DN289" s="25"/>
      <c r="DO289" s="25"/>
      <c r="DP289" s="147"/>
      <c r="DQ289" s="98"/>
      <c r="DS289" s="148"/>
      <c r="DT289" s="148"/>
      <c r="DU289" s="148"/>
      <c r="DV289" s="148"/>
      <c r="DW289" s="148"/>
      <c r="DX289" s="148"/>
      <c r="DY289" s="148"/>
      <c r="DZ289" s="148"/>
      <c r="EA289" s="148"/>
      <c r="EF289" s="25"/>
      <c r="EG289" s="25"/>
      <c r="EH289" s="25"/>
      <c r="EI289" s="25"/>
      <c r="EJ289" s="25"/>
      <c r="EK289" s="25"/>
      <c r="EL289" s="25"/>
      <c r="EM289" s="25"/>
      <c r="EN289" s="25"/>
      <c r="EO289" s="147"/>
      <c r="EP289" s="98"/>
      <c r="ER289" s="148"/>
      <c r="ES289" s="148"/>
      <c r="ET289" s="148"/>
      <c r="EU289" s="148"/>
      <c r="EV289" s="148"/>
      <c r="EW289" s="148"/>
      <c r="EX289" s="148"/>
      <c r="EY289" s="148"/>
      <c r="EZ289" s="148"/>
      <c r="FE289" s="25"/>
      <c r="FF289" s="25"/>
      <c r="FG289" s="25"/>
      <c r="FH289" s="25"/>
      <c r="FI289" s="25"/>
      <c r="FJ289" s="25"/>
      <c r="FK289" s="25"/>
      <c r="FL289" s="25"/>
      <c r="FM289" s="25"/>
      <c r="FN289" s="147"/>
      <c r="FO289" s="98"/>
      <c r="FQ289" s="148"/>
      <c r="FR289" s="148"/>
      <c r="FS289" s="148"/>
      <c r="FT289" s="148"/>
      <c r="FU289" s="148"/>
      <c r="FV289" s="148"/>
      <c r="FW289" s="148"/>
      <c r="FX289" s="148"/>
      <c r="FY289" s="148"/>
      <c r="GD289" s="25"/>
      <c r="GE289" s="25"/>
      <c r="GF289" s="25"/>
      <c r="GG289" s="25"/>
      <c r="GH289" s="25"/>
      <c r="GI289" s="25"/>
      <c r="GJ289" s="25"/>
      <c r="GK289" s="25"/>
      <c r="GL289" s="25"/>
      <c r="GM289" s="147"/>
      <c r="GN289" s="98"/>
      <c r="GP289" s="148"/>
      <c r="GQ289" s="148"/>
      <c r="GR289" s="148"/>
      <c r="GS289" s="148"/>
      <c r="GT289" s="148"/>
      <c r="GU289" s="148"/>
      <c r="GV289" s="148"/>
      <c r="GW289" s="148"/>
      <c r="GX289" s="148"/>
    </row>
    <row r="290" spans="9:207" ht="12.75" thickBot="1" x14ac:dyDescent="0.25">
      <c r="I290" s="7"/>
      <c r="J290" s="8"/>
      <c r="K290" s="8"/>
      <c r="L290" s="8"/>
      <c r="M290" s="9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9"/>
      <c r="Y290" s="8"/>
      <c r="Z290" s="8"/>
      <c r="AA290" s="8"/>
      <c r="AB290" s="8"/>
      <c r="AC290" s="8"/>
      <c r="AD290" s="8"/>
      <c r="AE290" s="8" t="s">
        <v>0</v>
      </c>
      <c r="AF290" s="10"/>
      <c r="AH290" s="7"/>
      <c r="AI290" s="8"/>
      <c r="AJ290" s="8"/>
      <c r="AK290" s="8"/>
      <c r="AL290" s="9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9"/>
      <c r="AX290" s="8"/>
      <c r="AY290" s="8"/>
      <c r="AZ290" s="8"/>
      <c r="BA290" s="8"/>
      <c r="BB290" s="8"/>
      <c r="BC290" s="8"/>
      <c r="BD290" s="8" t="s">
        <v>0</v>
      </c>
      <c r="BE290" s="10"/>
      <c r="BG290" s="7"/>
      <c r="BH290" s="8"/>
      <c r="BI290" s="8"/>
      <c r="BJ290" s="8"/>
      <c r="BK290" s="9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9"/>
      <c r="BW290" s="8"/>
      <c r="BX290" s="8"/>
      <c r="BY290" s="8"/>
      <c r="BZ290" s="8"/>
      <c r="CA290" s="8"/>
      <c r="CB290" s="8"/>
      <c r="CC290" s="8" t="s">
        <v>0</v>
      </c>
      <c r="CD290" s="10"/>
      <c r="CF290" s="7"/>
      <c r="CG290" s="8"/>
      <c r="CH290" s="8"/>
      <c r="CI290" s="8"/>
      <c r="CJ290" s="9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9"/>
      <c r="CV290" s="8"/>
      <c r="CW290" s="8"/>
      <c r="CX290" s="8"/>
      <c r="CY290" s="8"/>
      <c r="CZ290" s="8"/>
      <c r="DA290" s="8"/>
      <c r="DB290" s="8" t="s">
        <v>0</v>
      </c>
      <c r="DC290" s="10"/>
      <c r="DE290" s="7"/>
      <c r="DF290" s="8"/>
      <c r="DG290" s="8"/>
      <c r="DH290" s="8"/>
      <c r="DI290" s="9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9"/>
      <c r="DU290" s="8"/>
      <c r="DV290" s="8"/>
      <c r="DW290" s="8"/>
      <c r="DX290" s="8"/>
      <c r="DY290" s="8"/>
      <c r="DZ290" s="8"/>
      <c r="EA290" s="8" t="s">
        <v>0</v>
      </c>
      <c r="EB290" s="10"/>
      <c r="ED290" s="7"/>
      <c r="EE290" s="8"/>
      <c r="EF290" s="8"/>
      <c r="EG290" s="8"/>
      <c r="EH290" s="9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9"/>
      <c r="ET290" s="8"/>
      <c r="EU290" s="8"/>
      <c r="EV290" s="8"/>
      <c r="EW290" s="8"/>
      <c r="EX290" s="8"/>
      <c r="EY290" s="8"/>
      <c r="EZ290" s="8" t="s">
        <v>0</v>
      </c>
      <c r="FA290" s="10"/>
      <c r="FC290" s="7"/>
      <c r="FD290" s="8"/>
      <c r="FE290" s="8"/>
      <c r="FF290" s="8"/>
      <c r="FG290" s="9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9"/>
      <c r="FS290" s="8"/>
      <c r="FT290" s="8"/>
      <c r="FU290" s="8"/>
      <c r="FV290" s="8"/>
      <c r="FW290" s="8"/>
      <c r="FX290" s="8"/>
      <c r="FY290" s="8" t="s">
        <v>0</v>
      </c>
      <c r="FZ290" s="10"/>
      <c r="GB290" s="7"/>
      <c r="GC290" s="8"/>
      <c r="GD290" s="8"/>
      <c r="GE290" s="8"/>
      <c r="GF290" s="9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9"/>
      <c r="GR290" s="8"/>
      <c r="GS290" s="8"/>
      <c r="GT290" s="8"/>
      <c r="GU290" s="8"/>
      <c r="GV290" s="8"/>
      <c r="GW290" s="8"/>
      <c r="GX290" s="8" t="s">
        <v>0</v>
      </c>
      <c r="GY290" s="10"/>
    </row>
    <row r="291" spans="9:207" ht="12.75" thickBot="1" x14ac:dyDescent="0.25">
      <c r="I291" s="19"/>
      <c r="J291" s="20"/>
      <c r="K291" s="21"/>
      <c r="L291" s="21"/>
      <c r="M291" s="21"/>
      <c r="N291" s="21"/>
      <c r="O291" s="22" t="s">
        <v>512</v>
      </c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2" t="s">
        <v>513</v>
      </c>
      <c r="AA291" s="21"/>
      <c r="AB291" s="21"/>
      <c r="AC291" s="21"/>
      <c r="AD291" s="21"/>
      <c r="AE291" s="23"/>
      <c r="AF291" s="24"/>
      <c r="AH291" s="19"/>
      <c r="AI291" s="20"/>
      <c r="AJ291" s="21"/>
      <c r="AK291" s="21"/>
      <c r="AL291" s="21"/>
      <c r="AM291" s="21"/>
      <c r="AN291" s="22" t="s">
        <v>514</v>
      </c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2" t="s">
        <v>515</v>
      </c>
      <c r="AZ291" s="21"/>
      <c r="BA291" s="21"/>
      <c r="BB291" s="21"/>
      <c r="BC291" s="21"/>
      <c r="BD291" s="23"/>
      <c r="BE291" s="24"/>
      <c r="BG291" s="19"/>
      <c r="BH291" s="20"/>
      <c r="BI291" s="21"/>
      <c r="BJ291" s="21"/>
      <c r="BK291" s="21"/>
      <c r="BL291" s="21"/>
      <c r="BM291" s="22" t="s">
        <v>516</v>
      </c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2" t="s">
        <v>517</v>
      </c>
      <c r="BY291" s="21"/>
      <c r="BZ291" s="21"/>
      <c r="CA291" s="21"/>
      <c r="CB291" s="21"/>
      <c r="CC291" s="23"/>
      <c r="CD291" s="24"/>
      <c r="CF291" s="19"/>
      <c r="CG291" s="20"/>
      <c r="CH291" s="21"/>
      <c r="CI291" s="21"/>
      <c r="CJ291" s="21"/>
      <c r="CK291" s="21"/>
      <c r="CL291" s="22" t="s">
        <v>518</v>
      </c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2" t="s">
        <v>519</v>
      </c>
      <c r="CX291" s="21"/>
      <c r="CY291" s="21"/>
      <c r="CZ291" s="21"/>
      <c r="DA291" s="21"/>
      <c r="DB291" s="23"/>
      <c r="DC291" s="24"/>
      <c r="DE291" s="19"/>
      <c r="DF291" s="20"/>
      <c r="DG291" s="21"/>
      <c r="DH291" s="21"/>
      <c r="DI291" s="21"/>
      <c r="DJ291" s="21"/>
      <c r="DK291" s="22" t="s">
        <v>520</v>
      </c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2" t="s">
        <v>521</v>
      </c>
      <c r="DW291" s="21"/>
      <c r="DX291" s="21"/>
      <c r="DY291" s="21"/>
      <c r="DZ291" s="21"/>
      <c r="EA291" s="23"/>
      <c r="EB291" s="24"/>
      <c r="ED291" s="19"/>
      <c r="EE291" s="20"/>
      <c r="EF291" s="21"/>
      <c r="EG291" s="21"/>
      <c r="EH291" s="21"/>
      <c r="EI291" s="21"/>
      <c r="EJ291" s="22" t="s">
        <v>522</v>
      </c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2" t="s">
        <v>523</v>
      </c>
      <c r="EV291" s="21"/>
      <c r="EW291" s="21"/>
      <c r="EX291" s="21"/>
      <c r="EY291" s="21"/>
      <c r="EZ291" s="23"/>
      <c r="FA291" s="24"/>
      <c r="FC291" s="19"/>
      <c r="FD291" s="20"/>
      <c r="FE291" s="21"/>
      <c r="FF291" s="21"/>
      <c r="FG291" s="21"/>
      <c r="FH291" s="21"/>
      <c r="FI291" s="22" t="s">
        <v>524</v>
      </c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2" t="s">
        <v>525</v>
      </c>
      <c r="FU291" s="21"/>
      <c r="FV291" s="21"/>
      <c r="FW291" s="21"/>
      <c r="FX291" s="21"/>
      <c r="FY291" s="23"/>
      <c r="FZ291" s="24"/>
      <c r="GB291" s="19"/>
      <c r="GC291" s="20"/>
      <c r="GD291" s="21"/>
      <c r="GE291" s="21"/>
      <c r="GF291" s="21"/>
      <c r="GG291" s="21"/>
      <c r="GH291" s="22" t="s">
        <v>526</v>
      </c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2" t="s">
        <v>527</v>
      </c>
      <c r="GT291" s="21"/>
      <c r="GU291" s="21"/>
      <c r="GV291" s="21"/>
      <c r="GW291" s="21"/>
      <c r="GX291" s="23"/>
      <c r="GY291" s="24"/>
    </row>
    <row r="292" spans="9:207" x14ac:dyDescent="0.2">
      <c r="I292" s="19"/>
      <c r="J292" s="34"/>
      <c r="K292" s="35">
        <f>F46</f>
        <v>33</v>
      </c>
      <c r="L292" s="36">
        <f>F51</f>
        <v>38</v>
      </c>
      <c r="M292" s="36">
        <f>F65</f>
        <v>52</v>
      </c>
      <c r="N292" s="36">
        <f>F68</f>
        <v>55</v>
      </c>
      <c r="O292" s="36">
        <f>F85</f>
        <v>72</v>
      </c>
      <c r="P292" s="36">
        <f>F90</f>
        <v>77</v>
      </c>
      <c r="Q292" s="36">
        <f>F21</f>
        <v>8</v>
      </c>
      <c r="R292" s="36">
        <f>F26</f>
        <v>13</v>
      </c>
      <c r="S292" s="37">
        <f>F34</f>
        <v>21</v>
      </c>
      <c r="T292" s="38">
        <f t="shared" ref="T292:T300" si="288">SUMSQ(K292:S292)</f>
        <v>20049</v>
      </c>
      <c r="U292" s="2"/>
      <c r="V292" s="39" t="s">
        <v>50</v>
      </c>
      <c r="W292" s="40" t="s">
        <v>51</v>
      </c>
      <c r="X292" s="40" t="s">
        <v>56</v>
      </c>
      <c r="Y292" s="40" t="s">
        <v>53</v>
      </c>
      <c r="Z292" s="40" t="s">
        <v>54</v>
      </c>
      <c r="AA292" s="40" t="s">
        <v>55</v>
      </c>
      <c r="AB292" s="40" t="s">
        <v>52</v>
      </c>
      <c r="AC292" s="40" t="s">
        <v>57</v>
      </c>
      <c r="AD292" s="41" t="s">
        <v>58</v>
      </c>
      <c r="AE292" s="42"/>
      <c r="AF292" s="24"/>
      <c r="AH292" s="19"/>
      <c r="AI292" s="34"/>
      <c r="AJ292" s="35">
        <f>F44</f>
        <v>31</v>
      </c>
      <c r="AK292" s="36">
        <f>F57</f>
        <v>44</v>
      </c>
      <c r="AL292" s="36">
        <f>F61</f>
        <v>48</v>
      </c>
      <c r="AM292" s="36">
        <f>F76</f>
        <v>63</v>
      </c>
      <c r="AN292" s="36">
        <f>F77</f>
        <v>64</v>
      </c>
      <c r="AO292" s="36">
        <f>F90</f>
        <v>77</v>
      </c>
      <c r="AP292" s="36">
        <f>F15</f>
        <v>2</v>
      </c>
      <c r="AQ292" s="36">
        <f>F28</f>
        <v>15</v>
      </c>
      <c r="AR292" s="37">
        <f>F38</f>
        <v>25</v>
      </c>
      <c r="AS292" s="38">
        <f t="shared" ref="AS292:AS300" si="289">SUMSQ(AJ292:AR292)</f>
        <v>20049</v>
      </c>
      <c r="AT292" s="2"/>
      <c r="AU292" s="39" t="s">
        <v>39</v>
      </c>
      <c r="AV292" s="40" t="s">
        <v>98</v>
      </c>
      <c r="AW292" s="40" t="s">
        <v>83</v>
      </c>
      <c r="AX292" s="40" t="s">
        <v>61</v>
      </c>
      <c r="AY292" s="40" t="s">
        <v>19</v>
      </c>
      <c r="AZ292" s="40" t="s">
        <v>55</v>
      </c>
      <c r="BA292" s="40" t="s">
        <v>20</v>
      </c>
      <c r="BB292" s="40" t="s">
        <v>31</v>
      </c>
      <c r="BC292" s="41" t="s">
        <v>71</v>
      </c>
      <c r="BD292" s="42"/>
      <c r="BE292" s="24"/>
      <c r="BG292" s="19"/>
      <c r="BH292" s="34"/>
      <c r="BI292" s="35">
        <f>F42</f>
        <v>29</v>
      </c>
      <c r="BJ292" s="36">
        <f>F53</f>
        <v>40</v>
      </c>
      <c r="BK292" s="36">
        <f>F67</f>
        <v>54</v>
      </c>
      <c r="BL292" s="36">
        <f>F74</f>
        <v>61</v>
      </c>
      <c r="BM292" s="36">
        <f>F79</f>
        <v>66</v>
      </c>
      <c r="BN292" s="36">
        <f>F90</f>
        <v>77</v>
      </c>
      <c r="BO292" s="36">
        <f>F19</f>
        <v>6</v>
      </c>
      <c r="BP292" s="36">
        <f>F30</f>
        <v>17</v>
      </c>
      <c r="BQ292" s="37">
        <f>F32</f>
        <v>19</v>
      </c>
      <c r="BR292" s="38">
        <f t="shared" ref="BR292:BR300" si="290">SUMSQ(BI292:BQ292)</f>
        <v>20049</v>
      </c>
      <c r="BS292" s="2"/>
      <c r="BT292" s="39" t="s">
        <v>67</v>
      </c>
      <c r="BU292" s="40" t="s">
        <v>82</v>
      </c>
      <c r="BV292" s="40" t="s">
        <v>30</v>
      </c>
      <c r="BW292" s="40" t="s">
        <v>91</v>
      </c>
      <c r="BX292" s="40" t="s">
        <v>27</v>
      </c>
      <c r="BY292" s="40" t="s">
        <v>55</v>
      </c>
      <c r="BZ292" s="40" t="s">
        <v>72</v>
      </c>
      <c r="CA292" s="40" t="s">
        <v>17</v>
      </c>
      <c r="CB292" s="41" t="s">
        <v>44</v>
      </c>
      <c r="CC292" s="42"/>
      <c r="CD292" s="24"/>
      <c r="CF292" s="19"/>
      <c r="CG292" s="34"/>
      <c r="CH292" s="35">
        <f>F48</f>
        <v>35</v>
      </c>
      <c r="CI292" s="36">
        <f>F55</f>
        <v>42</v>
      </c>
      <c r="CJ292" s="36">
        <f>F59</f>
        <v>46</v>
      </c>
      <c r="CK292" s="36">
        <f>F70</f>
        <v>57</v>
      </c>
      <c r="CL292" s="36">
        <f>F83</f>
        <v>70</v>
      </c>
      <c r="CM292" s="36">
        <f>F90</f>
        <v>77</v>
      </c>
      <c r="CN292" s="36">
        <f>F17</f>
        <v>4</v>
      </c>
      <c r="CO292" s="36">
        <f>F24</f>
        <v>11</v>
      </c>
      <c r="CP292" s="37">
        <f>F40</f>
        <v>27</v>
      </c>
      <c r="CQ292" s="38">
        <f t="shared" ref="CQ292:CQ300" si="291">SUMSQ(CH292:CP292)</f>
        <v>20049</v>
      </c>
      <c r="CR292" s="2"/>
      <c r="CS292" s="39" t="s">
        <v>84</v>
      </c>
      <c r="CT292" s="40" t="s">
        <v>14</v>
      </c>
      <c r="CU292" s="40" t="s">
        <v>25</v>
      </c>
      <c r="CV292" s="40" t="s">
        <v>34</v>
      </c>
      <c r="CW292" s="40" t="s">
        <v>43</v>
      </c>
      <c r="CX292" s="40" t="s">
        <v>55</v>
      </c>
      <c r="CY292" s="40" t="s">
        <v>64</v>
      </c>
      <c r="CZ292" s="40" t="s">
        <v>73</v>
      </c>
      <c r="DA292" s="41" t="s">
        <v>96</v>
      </c>
      <c r="DB292" s="42"/>
      <c r="DC292" s="24"/>
      <c r="DE292" s="19"/>
      <c r="DF292" s="34"/>
      <c r="DG292" s="35">
        <f>F44</f>
        <v>31</v>
      </c>
      <c r="DH292" s="36">
        <f>F51</f>
        <v>38</v>
      </c>
      <c r="DI292" s="36">
        <f>F67</f>
        <v>54</v>
      </c>
      <c r="DJ292" s="36">
        <f>F70</f>
        <v>57</v>
      </c>
      <c r="DK292" s="36">
        <f>F83</f>
        <v>70</v>
      </c>
      <c r="DL292" s="36">
        <f>F90</f>
        <v>77</v>
      </c>
      <c r="DM292" s="36">
        <f>F21</f>
        <v>8</v>
      </c>
      <c r="DN292" s="36">
        <f>F28</f>
        <v>15</v>
      </c>
      <c r="DO292" s="37">
        <f>F32</f>
        <v>19</v>
      </c>
      <c r="DP292" s="38">
        <f t="shared" ref="DP292:DP300" si="292">SUMSQ(DG292:DO292)</f>
        <v>20049</v>
      </c>
      <c r="DQ292" s="2"/>
      <c r="DR292" s="39" t="s">
        <v>39</v>
      </c>
      <c r="DS292" s="40" t="s">
        <v>51</v>
      </c>
      <c r="DT292" s="40" t="s">
        <v>30</v>
      </c>
      <c r="DU292" s="40" t="s">
        <v>34</v>
      </c>
      <c r="DV292" s="40" t="s">
        <v>43</v>
      </c>
      <c r="DW292" s="40" t="s">
        <v>55</v>
      </c>
      <c r="DX292" s="40" t="s">
        <v>52</v>
      </c>
      <c r="DY292" s="40" t="s">
        <v>31</v>
      </c>
      <c r="DZ292" s="41" t="s">
        <v>44</v>
      </c>
      <c r="EA292" s="42"/>
      <c r="EB292" s="24"/>
      <c r="ED292" s="19"/>
      <c r="EE292" s="34"/>
      <c r="EF292" s="35">
        <f>F46</f>
        <v>33</v>
      </c>
      <c r="EG292" s="36">
        <f>F57</f>
        <v>44</v>
      </c>
      <c r="EH292" s="36">
        <f>F59</f>
        <v>46</v>
      </c>
      <c r="EI292" s="36">
        <f>F74</f>
        <v>61</v>
      </c>
      <c r="EJ292" s="36">
        <f>F79</f>
        <v>66</v>
      </c>
      <c r="EK292" s="36">
        <f>F90</f>
        <v>77</v>
      </c>
      <c r="EL292" s="36">
        <f>F15</f>
        <v>2</v>
      </c>
      <c r="EM292" s="36">
        <f>F26</f>
        <v>13</v>
      </c>
      <c r="EN292" s="37">
        <f>F40</f>
        <v>27</v>
      </c>
      <c r="EO292" s="38">
        <f t="shared" ref="EO292:EO300" si="293">SUMSQ(EF292:EN292)</f>
        <v>20049</v>
      </c>
      <c r="EP292" s="2"/>
      <c r="EQ292" s="39" t="s">
        <v>50</v>
      </c>
      <c r="ER292" s="40" t="s">
        <v>98</v>
      </c>
      <c r="ES292" s="40" t="s">
        <v>25</v>
      </c>
      <c r="ET292" s="40" t="s">
        <v>91</v>
      </c>
      <c r="EU292" s="40" t="s">
        <v>27</v>
      </c>
      <c r="EV292" s="40" t="s">
        <v>55</v>
      </c>
      <c r="EW292" s="40" t="s">
        <v>20</v>
      </c>
      <c r="EX292" s="40" t="s">
        <v>57</v>
      </c>
      <c r="EY292" s="41" t="s">
        <v>96</v>
      </c>
      <c r="EZ292" s="42"/>
      <c r="FA292" s="24"/>
      <c r="FC292" s="19"/>
      <c r="FD292" s="34"/>
      <c r="FE292" s="35">
        <f>F48</f>
        <v>35</v>
      </c>
      <c r="FF292" s="36">
        <f>F53</f>
        <v>40</v>
      </c>
      <c r="FG292" s="36">
        <f>F61</f>
        <v>48</v>
      </c>
      <c r="FH292" s="36">
        <f>F68</f>
        <v>55</v>
      </c>
      <c r="FI292" s="36">
        <f>F85</f>
        <v>72</v>
      </c>
      <c r="FJ292" s="36">
        <f>F90</f>
        <v>77</v>
      </c>
      <c r="FK292" s="36">
        <f>F19</f>
        <v>6</v>
      </c>
      <c r="FL292" s="36">
        <f>F24</f>
        <v>11</v>
      </c>
      <c r="FM292" s="37">
        <f>F38</f>
        <v>25</v>
      </c>
      <c r="FN292" s="38">
        <f t="shared" ref="FN292:FN300" si="294">SUMSQ(FE292:FM292)</f>
        <v>20049</v>
      </c>
      <c r="FO292" s="2"/>
      <c r="FP292" s="39" t="s">
        <v>84</v>
      </c>
      <c r="FQ292" s="40" t="s">
        <v>82</v>
      </c>
      <c r="FR292" s="40" t="s">
        <v>83</v>
      </c>
      <c r="FS292" s="40" t="s">
        <v>53</v>
      </c>
      <c r="FT292" s="40" t="s">
        <v>54</v>
      </c>
      <c r="FU292" s="40" t="s">
        <v>55</v>
      </c>
      <c r="FV292" s="40" t="s">
        <v>72</v>
      </c>
      <c r="FW292" s="40" t="s">
        <v>73</v>
      </c>
      <c r="FX292" s="41" t="s">
        <v>71</v>
      </c>
      <c r="FY292" s="42"/>
      <c r="FZ292" s="24"/>
      <c r="GB292" s="19"/>
      <c r="GC292" s="34"/>
      <c r="GD292" s="35">
        <f>F42</f>
        <v>29</v>
      </c>
      <c r="GE292" s="36">
        <f>F55</f>
        <v>42</v>
      </c>
      <c r="GF292" s="36">
        <f>F65</f>
        <v>52</v>
      </c>
      <c r="GG292" s="36">
        <f>F76</f>
        <v>63</v>
      </c>
      <c r="GH292" s="36">
        <f>F77</f>
        <v>64</v>
      </c>
      <c r="GI292" s="36">
        <f>F90</f>
        <v>77</v>
      </c>
      <c r="GJ292" s="36">
        <f>F17</f>
        <v>4</v>
      </c>
      <c r="GK292" s="36">
        <f>F30</f>
        <v>17</v>
      </c>
      <c r="GL292" s="37">
        <f>F34</f>
        <v>21</v>
      </c>
      <c r="GM292" s="38">
        <f t="shared" ref="GM292:GM300" si="295">SUMSQ(GD292:GL292)</f>
        <v>20049</v>
      </c>
      <c r="GN292" s="2"/>
      <c r="GO292" s="39" t="s">
        <v>67</v>
      </c>
      <c r="GP292" s="40" t="s">
        <v>14</v>
      </c>
      <c r="GQ292" s="40" t="s">
        <v>56</v>
      </c>
      <c r="GR292" s="40" t="s">
        <v>61</v>
      </c>
      <c r="GS292" s="40" t="s">
        <v>19</v>
      </c>
      <c r="GT292" s="40" t="s">
        <v>55</v>
      </c>
      <c r="GU292" s="40" t="s">
        <v>64</v>
      </c>
      <c r="GV292" s="40" t="s">
        <v>17</v>
      </c>
      <c r="GW292" s="41" t="s">
        <v>58</v>
      </c>
      <c r="GX292" s="42"/>
      <c r="GY292" s="24"/>
    </row>
    <row r="293" spans="9:207" x14ac:dyDescent="0.2">
      <c r="I293" s="19"/>
      <c r="J293" s="34"/>
      <c r="K293" s="44">
        <f>F88</f>
        <v>75</v>
      </c>
      <c r="L293" s="45">
        <f>F75</f>
        <v>62</v>
      </c>
      <c r="M293" s="45">
        <f>F80</f>
        <v>67</v>
      </c>
      <c r="N293" s="45">
        <f>F38</f>
        <v>25</v>
      </c>
      <c r="O293" s="45">
        <f>F19</f>
        <v>6</v>
      </c>
      <c r="P293" s="45">
        <f>F24</f>
        <v>11</v>
      </c>
      <c r="Q293" s="45">
        <f>F63</f>
        <v>50</v>
      </c>
      <c r="R293" s="45">
        <f>F41</f>
        <v>28</v>
      </c>
      <c r="S293" s="46">
        <f>F58</f>
        <v>45</v>
      </c>
      <c r="T293" s="47">
        <f t="shared" si="288"/>
        <v>20049</v>
      </c>
      <c r="U293" s="2"/>
      <c r="V293" s="48" t="s">
        <v>68</v>
      </c>
      <c r="W293" s="49" t="s">
        <v>69</v>
      </c>
      <c r="X293" s="49" t="s">
        <v>70</v>
      </c>
      <c r="Y293" s="49" t="s">
        <v>71</v>
      </c>
      <c r="Z293" s="49" t="s">
        <v>72</v>
      </c>
      <c r="AA293" s="49" t="s">
        <v>73</v>
      </c>
      <c r="AB293" s="49" t="s">
        <v>74</v>
      </c>
      <c r="AC293" s="49" t="s">
        <v>75</v>
      </c>
      <c r="AD293" s="50" t="s">
        <v>76</v>
      </c>
      <c r="AE293" s="42"/>
      <c r="AF293" s="24"/>
      <c r="AH293" s="19"/>
      <c r="AI293" s="34"/>
      <c r="AJ293" s="44">
        <f>F92</f>
        <v>79</v>
      </c>
      <c r="AK293" s="45">
        <f>F69</f>
        <v>56</v>
      </c>
      <c r="AL293" s="45">
        <f>F82</f>
        <v>69</v>
      </c>
      <c r="AM293" s="45">
        <f>F34</f>
        <v>21</v>
      </c>
      <c r="AN293" s="45">
        <f>F17</f>
        <v>4</v>
      </c>
      <c r="AO293" s="45">
        <f>F30</f>
        <v>17</v>
      </c>
      <c r="AP293" s="45">
        <f>F63</f>
        <v>50</v>
      </c>
      <c r="AQ293" s="45">
        <f>F49</f>
        <v>36</v>
      </c>
      <c r="AR293" s="46">
        <f>F50</f>
        <v>37</v>
      </c>
      <c r="AS293" s="47">
        <f t="shared" si="289"/>
        <v>20049</v>
      </c>
      <c r="AT293" s="2"/>
      <c r="AU293" s="48" t="s">
        <v>86</v>
      </c>
      <c r="AV293" s="49" t="s">
        <v>42</v>
      </c>
      <c r="AW293" s="49" t="s">
        <v>92</v>
      </c>
      <c r="AX293" s="49" t="s">
        <v>58</v>
      </c>
      <c r="AY293" s="49" t="s">
        <v>64</v>
      </c>
      <c r="AZ293" s="49" t="s">
        <v>17</v>
      </c>
      <c r="BA293" s="49" t="s">
        <v>74</v>
      </c>
      <c r="BB293" s="49" t="s">
        <v>23</v>
      </c>
      <c r="BC293" s="50" t="s">
        <v>29</v>
      </c>
      <c r="BD293" s="42"/>
      <c r="BE293" s="24"/>
      <c r="BG293" s="19"/>
      <c r="BH293" s="34"/>
      <c r="BI293" s="44">
        <f>F86</f>
        <v>73</v>
      </c>
      <c r="BJ293" s="45">
        <f>F73</f>
        <v>60</v>
      </c>
      <c r="BK293" s="45">
        <f>F84</f>
        <v>71</v>
      </c>
      <c r="BL293" s="45">
        <f>F40</f>
        <v>27</v>
      </c>
      <c r="BM293" s="45">
        <f>F15</f>
        <v>2</v>
      </c>
      <c r="BN293" s="45">
        <f>F26</f>
        <v>13</v>
      </c>
      <c r="BO293" s="45">
        <f>F63</f>
        <v>50</v>
      </c>
      <c r="BP293" s="45">
        <f>F47</f>
        <v>34</v>
      </c>
      <c r="BQ293" s="46">
        <f>F52</f>
        <v>39</v>
      </c>
      <c r="BR293" s="47">
        <f t="shared" si="290"/>
        <v>20049</v>
      </c>
      <c r="BS293" s="2"/>
      <c r="BT293" s="48" t="s">
        <v>60</v>
      </c>
      <c r="BU293" s="49" t="s">
        <v>87</v>
      </c>
      <c r="BV293" s="49" t="s">
        <v>32</v>
      </c>
      <c r="BW293" s="49" t="s">
        <v>96</v>
      </c>
      <c r="BX293" s="49" t="s">
        <v>20</v>
      </c>
      <c r="BY293" s="49" t="s">
        <v>57</v>
      </c>
      <c r="BZ293" s="49" t="s">
        <v>74</v>
      </c>
      <c r="CA293" s="49" t="s">
        <v>15</v>
      </c>
      <c r="CB293" s="50" t="s">
        <v>40</v>
      </c>
      <c r="CC293" s="42"/>
      <c r="CD293" s="24"/>
      <c r="CF293" s="19"/>
      <c r="CG293" s="34"/>
      <c r="CH293" s="44">
        <f>F94</f>
        <v>81</v>
      </c>
      <c r="CI293" s="45">
        <f>F71</f>
        <v>58</v>
      </c>
      <c r="CJ293" s="45">
        <f>F78</f>
        <v>65</v>
      </c>
      <c r="CK293" s="45">
        <f>F32</f>
        <v>19</v>
      </c>
      <c r="CL293" s="45">
        <f>F21</f>
        <v>8</v>
      </c>
      <c r="CM293" s="45">
        <f>F28</f>
        <v>15</v>
      </c>
      <c r="CN293" s="45">
        <f>F63</f>
        <v>50</v>
      </c>
      <c r="CO293" s="45">
        <f>F43</f>
        <v>30</v>
      </c>
      <c r="CP293" s="46">
        <f>F56</f>
        <v>43</v>
      </c>
      <c r="CQ293" s="47">
        <f t="shared" si="291"/>
        <v>20049</v>
      </c>
      <c r="CR293" s="2"/>
      <c r="CS293" s="48" t="s">
        <v>13</v>
      </c>
      <c r="CT293" s="49" t="s">
        <v>26</v>
      </c>
      <c r="CU293" s="49" t="s">
        <v>85</v>
      </c>
      <c r="CV293" s="49" t="s">
        <v>44</v>
      </c>
      <c r="CW293" s="49" t="s">
        <v>52</v>
      </c>
      <c r="CX293" s="49" t="s">
        <v>31</v>
      </c>
      <c r="CY293" s="49" t="s">
        <v>74</v>
      </c>
      <c r="CZ293" s="49" t="s">
        <v>93</v>
      </c>
      <c r="DA293" s="50" t="s">
        <v>65</v>
      </c>
      <c r="DB293" s="42"/>
      <c r="DC293" s="24"/>
      <c r="DE293" s="19"/>
      <c r="DF293" s="34"/>
      <c r="DG293" s="44">
        <f>F86</f>
        <v>73</v>
      </c>
      <c r="DH293" s="45">
        <f>F75</f>
        <v>62</v>
      </c>
      <c r="DI293" s="45">
        <f>F82</f>
        <v>69</v>
      </c>
      <c r="DJ293" s="45">
        <f>F40</f>
        <v>27</v>
      </c>
      <c r="DK293" s="45">
        <f>F17</f>
        <v>4</v>
      </c>
      <c r="DL293" s="45">
        <f>F24</f>
        <v>11</v>
      </c>
      <c r="DM293" s="45">
        <f>F63</f>
        <v>50</v>
      </c>
      <c r="DN293" s="45">
        <f>F43</f>
        <v>30</v>
      </c>
      <c r="DO293" s="46">
        <f>F56</f>
        <v>43</v>
      </c>
      <c r="DP293" s="47">
        <f t="shared" si="292"/>
        <v>20049</v>
      </c>
      <c r="DQ293" s="2"/>
      <c r="DR293" s="48" t="s">
        <v>60</v>
      </c>
      <c r="DS293" s="49" t="s">
        <v>69</v>
      </c>
      <c r="DT293" s="49" t="s">
        <v>92</v>
      </c>
      <c r="DU293" s="49" t="s">
        <v>96</v>
      </c>
      <c r="DV293" s="49" t="s">
        <v>64</v>
      </c>
      <c r="DW293" s="49" t="s">
        <v>73</v>
      </c>
      <c r="DX293" s="49" t="s">
        <v>74</v>
      </c>
      <c r="DY293" s="49" t="s">
        <v>93</v>
      </c>
      <c r="DZ293" s="50" t="s">
        <v>65</v>
      </c>
      <c r="EA293" s="42"/>
      <c r="EB293" s="24"/>
      <c r="ED293" s="19"/>
      <c r="EE293" s="34"/>
      <c r="EF293" s="44">
        <f>F94</f>
        <v>81</v>
      </c>
      <c r="EG293" s="45">
        <f>F69</f>
        <v>56</v>
      </c>
      <c r="EH293" s="45">
        <f>F80</f>
        <v>67</v>
      </c>
      <c r="EI293" s="45">
        <f>F32</f>
        <v>19</v>
      </c>
      <c r="EJ293" s="45">
        <f>F19</f>
        <v>6</v>
      </c>
      <c r="EK293" s="45">
        <f>F30</f>
        <v>17</v>
      </c>
      <c r="EL293" s="45">
        <f>F63</f>
        <v>50</v>
      </c>
      <c r="EM293" s="45">
        <f>F47</f>
        <v>34</v>
      </c>
      <c r="EN293" s="46">
        <f>F52</f>
        <v>39</v>
      </c>
      <c r="EO293" s="47">
        <f t="shared" si="293"/>
        <v>20049</v>
      </c>
      <c r="EP293" s="2"/>
      <c r="EQ293" s="48" t="s">
        <v>13</v>
      </c>
      <c r="ER293" s="49" t="s">
        <v>42</v>
      </c>
      <c r="ES293" s="49" t="s">
        <v>70</v>
      </c>
      <c r="ET293" s="49" t="s">
        <v>44</v>
      </c>
      <c r="EU293" s="49" t="s">
        <v>72</v>
      </c>
      <c r="EV293" s="49" t="s">
        <v>17</v>
      </c>
      <c r="EW293" s="49" t="s">
        <v>74</v>
      </c>
      <c r="EX293" s="49" t="s">
        <v>15</v>
      </c>
      <c r="EY293" s="50" t="s">
        <v>40</v>
      </c>
      <c r="EZ293" s="42"/>
      <c r="FA293" s="24"/>
      <c r="FC293" s="19"/>
      <c r="FD293" s="34"/>
      <c r="FE293" s="44">
        <f>F92</f>
        <v>79</v>
      </c>
      <c r="FF293" s="45">
        <f>F73</f>
        <v>60</v>
      </c>
      <c r="FG293" s="45">
        <f>F78</f>
        <v>65</v>
      </c>
      <c r="FH293" s="45">
        <f>F34</f>
        <v>21</v>
      </c>
      <c r="FI293" s="45">
        <f>F21</f>
        <v>8</v>
      </c>
      <c r="FJ293" s="45">
        <f>F26</f>
        <v>13</v>
      </c>
      <c r="FK293" s="45">
        <f>F63</f>
        <v>50</v>
      </c>
      <c r="FL293" s="45">
        <f>F41</f>
        <v>28</v>
      </c>
      <c r="FM293" s="46">
        <f>F58</f>
        <v>45</v>
      </c>
      <c r="FN293" s="47">
        <f t="shared" si="294"/>
        <v>20049</v>
      </c>
      <c r="FO293" s="2"/>
      <c r="FP293" s="48" t="s">
        <v>86</v>
      </c>
      <c r="FQ293" s="49" t="s">
        <v>87</v>
      </c>
      <c r="FR293" s="49" t="s">
        <v>85</v>
      </c>
      <c r="FS293" s="49" t="s">
        <v>58</v>
      </c>
      <c r="FT293" s="49" t="s">
        <v>52</v>
      </c>
      <c r="FU293" s="49" t="s">
        <v>57</v>
      </c>
      <c r="FV293" s="49" t="s">
        <v>74</v>
      </c>
      <c r="FW293" s="49" t="s">
        <v>75</v>
      </c>
      <c r="FX293" s="50" t="s">
        <v>76</v>
      </c>
      <c r="FY293" s="42"/>
      <c r="FZ293" s="24"/>
      <c r="GB293" s="19"/>
      <c r="GC293" s="34"/>
      <c r="GD293" s="44">
        <f>F88</f>
        <v>75</v>
      </c>
      <c r="GE293" s="45">
        <f>F71</f>
        <v>58</v>
      </c>
      <c r="GF293" s="45">
        <f>F84</f>
        <v>71</v>
      </c>
      <c r="GG293" s="45">
        <f>F38</f>
        <v>25</v>
      </c>
      <c r="GH293" s="45">
        <f>F15</f>
        <v>2</v>
      </c>
      <c r="GI293" s="45">
        <f>F28</f>
        <v>15</v>
      </c>
      <c r="GJ293" s="45">
        <f>F63</f>
        <v>50</v>
      </c>
      <c r="GK293" s="45">
        <f>F49</f>
        <v>36</v>
      </c>
      <c r="GL293" s="46">
        <f>F50</f>
        <v>37</v>
      </c>
      <c r="GM293" s="47">
        <f t="shared" si="295"/>
        <v>20049</v>
      </c>
      <c r="GN293" s="2"/>
      <c r="GO293" s="48" t="s">
        <v>68</v>
      </c>
      <c r="GP293" s="49" t="s">
        <v>26</v>
      </c>
      <c r="GQ293" s="49" t="s">
        <v>32</v>
      </c>
      <c r="GR293" s="49" t="s">
        <v>71</v>
      </c>
      <c r="GS293" s="49" t="s">
        <v>20</v>
      </c>
      <c r="GT293" s="49" t="s">
        <v>31</v>
      </c>
      <c r="GU293" s="49" t="s">
        <v>74</v>
      </c>
      <c r="GV293" s="49" t="s">
        <v>23</v>
      </c>
      <c r="GW293" s="50" t="s">
        <v>29</v>
      </c>
      <c r="GX293" s="42"/>
      <c r="GY293" s="24"/>
    </row>
    <row r="294" spans="9:207" x14ac:dyDescent="0.2">
      <c r="I294" s="19"/>
      <c r="J294" s="34"/>
      <c r="K294" s="44">
        <f>F31</f>
        <v>18</v>
      </c>
      <c r="L294" s="45">
        <f>F36</f>
        <v>23</v>
      </c>
      <c r="M294" s="45">
        <f>F14</f>
        <v>1</v>
      </c>
      <c r="N294" s="45">
        <f>F53</f>
        <v>40</v>
      </c>
      <c r="O294" s="45">
        <f>F61</f>
        <v>48</v>
      </c>
      <c r="P294" s="45">
        <f>F48</f>
        <v>35</v>
      </c>
      <c r="Q294" s="45">
        <f>F78</f>
        <v>65</v>
      </c>
      <c r="R294" s="45">
        <f>F92</f>
        <v>79</v>
      </c>
      <c r="S294" s="46">
        <f>F73</f>
        <v>60</v>
      </c>
      <c r="T294" s="47">
        <f t="shared" si="288"/>
        <v>20049</v>
      </c>
      <c r="U294" s="2"/>
      <c r="V294" s="48" t="s">
        <v>79</v>
      </c>
      <c r="W294" s="49" t="s">
        <v>80</v>
      </c>
      <c r="X294" s="49" t="s">
        <v>81</v>
      </c>
      <c r="Y294" s="49" t="s">
        <v>82</v>
      </c>
      <c r="Z294" s="49" t="s">
        <v>83</v>
      </c>
      <c r="AA294" s="49" t="s">
        <v>84</v>
      </c>
      <c r="AB294" s="49" t="s">
        <v>85</v>
      </c>
      <c r="AC294" s="49" t="s">
        <v>86</v>
      </c>
      <c r="AD294" s="50" t="s">
        <v>87</v>
      </c>
      <c r="AE294" s="42"/>
      <c r="AF294" s="24"/>
      <c r="AH294" s="19"/>
      <c r="AI294" s="34"/>
      <c r="AJ294" s="44">
        <f>F23</f>
        <v>10</v>
      </c>
      <c r="AK294" s="45">
        <f>F36</f>
        <v>23</v>
      </c>
      <c r="AL294" s="45">
        <f>F22</f>
        <v>9</v>
      </c>
      <c r="AM294" s="45">
        <f>F55</f>
        <v>42</v>
      </c>
      <c r="AN294" s="45">
        <f>F65</f>
        <v>52</v>
      </c>
      <c r="AO294" s="45">
        <f>F42</f>
        <v>29</v>
      </c>
      <c r="AP294" s="45">
        <f>F84</f>
        <v>71</v>
      </c>
      <c r="AQ294" s="45">
        <f>F88</f>
        <v>75</v>
      </c>
      <c r="AR294" s="46">
        <f>F71</f>
        <v>58</v>
      </c>
      <c r="AS294" s="47">
        <f t="shared" si="289"/>
        <v>20049</v>
      </c>
      <c r="AT294" s="2"/>
      <c r="AU294" s="48" t="s">
        <v>95</v>
      </c>
      <c r="AV294" s="49" t="s">
        <v>80</v>
      </c>
      <c r="AW294" s="49" t="s">
        <v>45</v>
      </c>
      <c r="AX294" s="49" t="s">
        <v>14</v>
      </c>
      <c r="AY294" s="49" t="s">
        <v>56</v>
      </c>
      <c r="AZ294" s="49" t="s">
        <v>67</v>
      </c>
      <c r="BA294" s="49" t="s">
        <v>32</v>
      </c>
      <c r="BB294" s="49" t="s">
        <v>68</v>
      </c>
      <c r="BC294" s="50" t="s">
        <v>26</v>
      </c>
      <c r="BD294" s="42"/>
      <c r="BE294" s="24"/>
      <c r="BG294" s="19"/>
      <c r="BH294" s="34"/>
      <c r="BI294" s="44">
        <f>F25</f>
        <v>12</v>
      </c>
      <c r="BJ294" s="45">
        <f>F36</f>
        <v>23</v>
      </c>
      <c r="BK294" s="45">
        <f>F20</f>
        <v>7</v>
      </c>
      <c r="BL294" s="45">
        <f>F57</f>
        <v>44</v>
      </c>
      <c r="BM294" s="45">
        <f>F59</f>
        <v>46</v>
      </c>
      <c r="BN294" s="45">
        <f>F46</f>
        <v>33</v>
      </c>
      <c r="BO294" s="45">
        <f>F80</f>
        <v>67</v>
      </c>
      <c r="BP294" s="45">
        <f>F94</f>
        <v>81</v>
      </c>
      <c r="BQ294" s="46">
        <f>F69</f>
        <v>56</v>
      </c>
      <c r="BR294" s="47">
        <f t="shared" si="290"/>
        <v>20049</v>
      </c>
      <c r="BS294" s="2"/>
      <c r="BT294" s="48" t="s">
        <v>62</v>
      </c>
      <c r="BU294" s="49" t="s">
        <v>80</v>
      </c>
      <c r="BV294" s="49" t="s">
        <v>37</v>
      </c>
      <c r="BW294" s="49" t="s">
        <v>98</v>
      </c>
      <c r="BX294" s="49" t="s">
        <v>25</v>
      </c>
      <c r="BY294" s="49" t="s">
        <v>50</v>
      </c>
      <c r="BZ294" s="49" t="s">
        <v>70</v>
      </c>
      <c r="CA294" s="49" t="s">
        <v>13</v>
      </c>
      <c r="CB294" s="50" t="s">
        <v>42</v>
      </c>
      <c r="CC294" s="42"/>
      <c r="CD294" s="24"/>
      <c r="CF294" s="19"/>
      <c r="CG294" s="34"/>
      <c r="CH294" s="44">
        <f>F29</f>
        <v>16</v>
      </c>
      <c r="CI294" s="45">
        <f>F36</f>
        <v>23</v>
      </c>
      <c r="CJ294" s="45">
        <f>F16</f>
        <v>3</v>
      </c>
      <c r="CK294" s="45">
        <f>F51</f>
        <v>38</v>
      </c>
      <c r="CL294" s="45">
        <f>F67</f>
        <v>54</v>
      </c>
      <c r="CM294" s="45">
        <f>F44</f>
        <v>31</v>
      </c>
      <c r="CN294" s="45">
        <f>F82</f>
        <v>69</v>
      </c>
      <c r="CO294" s="45">
        <f>F86</f>
        <v>73</v>
      </c>
      <c r="CP294" s="46">
        <f>F75</f>
        <v>62</v>
      </c>
      <c r="CQ294" s="47">
        <f t="shared" si="291"/>
        <v>20049</v>
      </c>
      <c r="CR294" s="2"/>
      <c r="CS294" s="48" t="s">
        <v>21</v>
      </c>
      <c r="CT294" s="49" t="s">
        <v>80</v>
      </c>
      <c r="CU294" s="49" t="s">
        <v>12</v>
      </c>
      <c r="CV294" s="49" t="s">
        <v>51</v>
      </c>
      <c r="CW294" s="49" t="s">
        <v>30</v>
      </c>
      <c r="CX294" s="49" t="s">
        <v>39</v>
      </c>
      <c r="CY294" s="49" t="s">
        <v>92</v>
      </c>
      <c r="CZ294" s="49" t="s">
        <v>60</v>
      </c>
      <c r="DA294" s="50" t="s">
        <v>69</v>
      </c>
      <c r="DB294" s="42"/>
      <c r="DC294" s="24"/>
      <c r="DE294" s="19"/>
      <c r="DF294" s="34"/>
      <c r="DG294" s="44">
        <f>F29</f>
        <v>16</v>
      </c>
      <c r="DH294" s="45">
        <f>F36</f>
        <v>23</v>
      </c>
      <c r="DI294" s="45">
        <f>F16</f>
        <v>3</v>
      </c>
      <c r="DJ294" s="45">
        <f>F55</f>
        <v>42</v>
      </c>
      <c r="DK294" s="45">
        <f>F59</f>
        <v>46</v>
      </c>
      <c r="DL294" s="45">
        <f>F48</f>
        <v>35</v>
      </c>
      <c r="DM294" s="45">
        <f>F78</f>
        <v>65</v>
      </c>
      <c r="DN294" s="45">
        <f>F94</f>
        <v>81</v>
      </c>
      <c r="DO294" s="46">
        <f>F71</f>
        <v>58</v>
      </c>
      <c r="DP294" s="47">
        <f t="shared" si="292"/>
        <v>20049</v>
      </c>
      <c r="DQ294" s="2"/>
      <c r="DR294" s="48" t="s">
        <v>21</v>
      </c>
      <c r="DS294" s="49" t="s">
        <v>80</v>
      </c>
      <c r="DT294" s="49" t="s">
        <v>12</v>
      </c>
      <c r="DU294" s="49" t="s">
        <v>14</v>
      </c>
      <c r="DV294" s="49" t="s">
        <v>25</v>
      </c>
      <c r="DW294" s="49" t="s">
        <v>84</v>
      </c>
      <c r="DX294" s="49" t="s">
        <v>85</v>
      </c>
      <c r="DY294" s="49" t="s">
        <v>13</v>
      </c>
      <c r="DZ294" s="50" t="s">
        <v>26</v>
      </c>
      <c r="EA294" s="42"/>
      <c r="EB294" s="24"/>
      <c r="ED294" s="19"/>
      <c r="EE294" s="34"/>
      <c r="EF294" s="44">
        <f>F25</f>
        <v>12</v>
      </c>
      <c r="EG294" s="45">
        <f>F36</f>
        <v>23</v>
      </c>
      <c r="EH294" s="45">
        <f>F20</f>
        <v>7</v>
      </c>
      <c r="EI294" s="45">
        <f>F53</f>
        <v>40</v>
      </c>
      <c r="EJ294" s="45">
        <f>F67</f>
        <v>54</v>
      </c>
      <c r="EK294" s="45">
        <f>F42</f>
        <v>29</v>
      </c>
      <c r="EL294" s="45">
        <f>F84</f>
        <v>71</v>
      </c>
      <c r="EM294" s="45">
        <f>F86</f>
        <v>73</v>
      </c>
      <c r="EN294" s="46">
        <f>F73</f>
        <v>60</v>
      </c>
      <c r="EO294" s="47">
        <f t="shared" si="293"/>
        <v>20049</v>
      </c>
      <c r="EP294" s="2"/>
      <c r="EQ294" s="48" t="s">
        <v>62</v>
      </c>
      <c r="ER294" s="49" t="s">
        <v>80</v>
      </c>
      <c r="ES294" s="49" t="s">
        <v>37</v>
      </c>
      <c r="ET294" s="49" t="s">
        <v>82</v>
      </c>
      <c r="EU294" s="49" t="s">
        <v>30</v>
      </c>
      <c r="EV294" s="49" t="s">
        <v>67</v>
      </c>
      <c r="EW294" s="49" t="s">
        <v>32</v>
      </c>
      <c r="EX294" s="49" t="s">
        <v>60</v>
      </c>
      <c r="EY294" s="50" t="s">
        <v>87</v>
      </c>
      <c r="EZ294" s="42"/>
      <c r="FA294" s="24"/>
      <c r="FC294" s="19"/>
      <c r="FD294" s="34"/>
      <c r="FE294" s="44">
        <f>F31</f>
        <v>18</v>
      </c>
      <c r="FF294" s="45">
        <f>F36</f>
        <v>23</v>
      </c>
      <c r="FG294" s="45">
        <f>F14</f>
        <v>1</v>
      </c>
      <c r="FH294" s="45">
        <f>F51</f>
        <v>38</v>
      </c>
      <c r="FI294" s="45">
        <f>F65</f>
        <v>52</v>
      </c>
      <c r="FJ294" s="45">
        <f>F46</f>
        <v>33</v>
      </c>
      <c r="FK294" s="45">
        <f>F80</f>
        <v>67</v>
      </c>
      <c r="FL294" s="45">
        <f>F88</f>
        <v>75</v>
      </c>
      <c r="FM294" s="46">
        <f>F75</f>
        <v>62</v>
      </c>
      <c r="FN294" s="47">
        <f t="shared" si="294"/>
        <v>20049</v>
      </c>
      <c r="FO294" s="2"/>
      <c r="FP294" s="48" t="s">
        <v>79</v>
      </c>
      <c r="FQ294" s="49" t="s">
        <v>80</v>
      </c>
      <c r="FR294" s="49" t="s">
        <v>81</v>
      </c>
      <c r="FS294" s="49" t="s">
        <v>51</v>
      </c>
      <c r="FT294" s="49" t="s">
        <v>56</v>
      </c>
      <c r="FU294" s="49" t="s">
        <v>50</v>
      </c>
      <c r="FV294" s="49" t="s">
        <v>70</v>
      </c>
      <c r="FW294" s="49" t="s">
        <v>68</v>
      </c>
      <c r="FX294" s="50" t="s">
        <v>69</v>
      </c>
      <c r="FY294" s="42"/>
      <c r="FZ294" s="24"/>
      <c r="GB294" s="19"/>
      <c r="GC294" s="34"/>
      <c r="GD294" s="44">
        <f>F23</f>
        <v>10</v>
      </c>
      <c r="GE294" s="45">
        <f>F36</f>
        <v>23</v>
      </c>
      <c r="GF294" s="45">
        <f>F22</f>
        <v>9</v>
      </c>
      <c r="GG294" s="45">
        <f>F57</f>
        <v>44</v>
      </c>
      <c r="GH294" s="45">
        <f>F61</f>
        <v>48</v>
      </c>
      <c r="GI294" s="45">
        <f>F44</f>
        <v>31</v>
      </c>
      <c r="GJ294" s="45">
        <f>F82</f>
        <v>69</v>
      </c>
      <c r="GK294" s="45">
        <f>F92</f>
        <v>79</v>
      </c>
      <c r="GL294" s="46">
        <f>F69</f>
        <v>56</v>
      </c>
      <c r="GM294" s="47">
        <f t="shared" si="295"/>
        <v>20049</v>
      </c>
      <c r="GN294" s="2"/>
      <c r="GO294" s="48" t="s">
        <v>95</v>
      </c>
      <c r="GP294" s="49" t="s">
        <v>80</v>
      </c>
      <c r="GQ294" s="49" t="s">
        <v>45</v>
      </c>
      <c r="GR294" s="49" t="s">
        <v>98</v>
      </c>
      <c r="GS294" s="49" t="s">
        <v>83</v>
      </c>
      <c r="GT294" s="49" t="s">
        <v>39</v>
      </c>
      <c r="GU294" s="49" t="s">
        <v>92</v>
      </c>
      <c r="GV294" s="49" t="s">
        <v>86</v>
      </c>
      <c r="GW294" s="50" t="s">
        <v>42</v>
      </c>
      <c r="GX294" s="42"/>
      <c r="GY294" s="24"/>
    </row>
    <row r="295" spans="9:207" x14ac:dyDescent="0.2">
      <c r="I295" s="19"/>
      <c r="J295" s="34"/>
      <c r="K295" s="44">
        <f>F35</f>
        <v>22</v>
      </c>
      <c r="L295" s="45">
        <f>F16</f>
        <v>3</v>
      </c>
      <c r="M295" s="45">
        <f>F30</f>
        <v>17</v>
      </c>
      <c r="N295" s="45">
        <f>F60</f>
        <v>47</v>
      </c>
      <c r="O295" s="45">
        <f>F47</f>
        <v>34</v>
      </c>
      <c r="P295" s="45">
        <f>F55</f>
        <v>42</v>
      </c>
      <c r="Q295" s="45">
        <f>F94</f>
        <v>81</v>
      </c>
      <c r="R295" s="45">
        <f>F72</f>
        <v>59</v>
      </c>
      <c r="S295" s="46">
        <f>F77</f>
        <v>64</v>
      </c>
      <c r="T295" s="47">
        <f t="shared" si="288"/>
        <v>20049</v>
      </c>
      <c r="U295" s="2"/>
      <c r="V295" s="48" t="s">
        <v>11</v>
      </c>
      <c r="W295" s="49" t="s">
        <v>12</v>
      </c>
      <c r="X295" s="49" t="s">
        <v>17</v>
      </c>
      <c r="Y295" s="49" t="s">
        <v>16</v>
      </c>
      <c r="Z295" s="49" t="s">
        <v>15</v>
      </c>
      <c r="AA295" s="49" t="s">
        <v>14</v>
      </c>
      <c r="AB295" s="49" t="s">
        <v>13</v>
      </c>
      <c r="AC295" s="49" t="s">
        <v>18</v>
      </c>
      <c r="AD295" s="50" t="s">
        <v>19</v>
      </c>
      <c r="AE295" s="42"/>
      <c r="AF295" s="24"/>
      <c r="AH295" s="19"/>
      <c r="AI295" s="34"/>
      <c r="AJ295" s="44">
        <f>F37</f>
        <v>24</v>
      </c>
      <c r="AK295" s="45">
        <f>F20</f>
        <v>7</v>
      </c>
      <c r="AL295" s="45">
        <f>F24</f>
        <v>11</v>
      </c>
      <c r="AM295" s="45">
        <f>F66</f>
        <v>53</v>
      </c>
      <c r="AN295" s="45">
        <f>F43</f>
        <v>30</v>
      </c>
      <c r="AO295" s="45">
        <f>F53</f>
        <v>40</v>
      </c>
      <c r="AP295" s="45">
        <f>F86</f>
        <v>73</v>
      </c>
      <c r="AQ295" s="45">
        <f>F72</f>
        <v>59</v>
      </c>
      <c r="AR295" s="46">
        <f>F85</f>
        <v>72</v>
      </c>
      <c r="AS295" s="47">
        <f t="shared" si="289"/>
        <v>20049</v>
      </c>
      <c r="AT295" s="2"/>
      <c r="AU295" s="48" t="s">
        <v>22</v>
      </c>
      <c r="AV295" s="49" t="s">
        <v>37</v>
      </c>
      <c r="AW295" s="49" t="s">
        <v>73</v>
      </c>
      <c r="AX295" s="49" t="s">
        <v>38</v>
      </c>
      <c r="AY295" s="49" t="s">
        <v>93</v>
      </c>
      <c r="AZ295" s="49" t="s">
        <v>82</v>
      </c>
      <c r="BA295" s="49" t="s">
        <v>60</v>
      </c>
      <c r="BB295" s="49" t="s">
        <v>18</v>
      </c>
      <c r="BC295" s="50" t="s">
        <v>54</v>
      </c>
      <c r="BD295" s="42"/>
      <c r="BE295" s="24"/>
      <c r="BG295" s="19"/>
      <c r="BH295" s="34"/>
      <c r="BI295" s="44">
        <f>F39</f>
        <v>26</v>
      </c>
      <c r="BJ295" s="45">
        <f>F14</f>
        <v>1</v>
      </c>
      <c r="BK295" s="45">
        <f>F28</f>
        <v>15</v>
      </c>
      <c r="BL295" s="45">
        <f>F62</f>
        <v>49</v>
      </c>
      <c r="BM295" s="45">
        <f>F49</f>
        <v>36</v>
      </c>
      <c r="BN295" s="45">
        <f>F51</f>
        <v>38</v>
      </c>
      <c r="BO295" s="45">
        <f>F88</f>
        <v>75</v>
      </c>
      <c r="BP295" s="45">
        <f>F72</f>
        <v>59</v>
      </c>
      <c r="BQ295" s="46">
        <f>F83</f>
        <v>70</v>
      </c>
      <c r="BR295" s="47">
        <f t="shared" si="290"/>
        <v>20049</v>
      </c>
      <c r="BS295" s="2"/>
      <c r="BT295" s="48" t="s">
        <v>63</v>
      </c>
      <c r="BU295" s="49" t="s">
        <v>81</v>
      </c>
      <c r="BV295" s="49" t="s">
        <v>31</v>
      </c>
      <c r="BW295" s="49" t="s">
        <v>99</v>
      </c>
      <c r="BX295" s="49" t="s">
        <v>23</v>
      </c>
      <c r="BY295" s="49" t="s">
        <v>51</v>
      </c>
      <c r="BZ295" s="49" t="s">
        <v>68</v>
      </c>
      <c r="CA295" s="49" t="s">
        <v>18</v>
      </c>
      <c r="CB295" s="50" t="s">
        <v>43</v>
      </c>
      <c r="CC295" s="42"/>
      <c r="CD295" s="24"/>
      <c r="CF295" s="19"/>
      <c r="CG295" s="34"/>
      <c r="CH295" s="44">
        <f>F33</f>
        <v>20</v>
      </c>
      <c r="CI295" s="45">
        <f>F22</f>
        <v>9</v>
      </c>
      <c r="CJ295" s="45">
        <f>F26</f>
        <v>13</v>
      </c>
      <c r="CK295" s="45">
        <f>F64</f>
        <v>51</v>
      </c>
      <c r="CL295" s="45">
        <f>F41</f>
        <v>28</v>
      </c>
      <c r="CM295" s="45">
        <f>F57</f>
        <v>44</v>
      </c>
      <c r="CN295" s="45">
        <f>F92</f>
        <v>79</v>
      </c>
      <c r="CO295" s="45">
        <f>F72</f>
        <v>59</v>
      </c>
      <c r="CP295" s="46">
        <f>F79</f>
        <v>66</v>
      </c>
      <c r="CQ295" s="47">
        <f t="shared" si="291"/>
        <v>20049</v>
      </c>
      <c r="CR295" s="2"/>
      <c r="CS295" s="48" t="s">
        <v>36</v>
      </c>
      <c r="CT295" s="49" t="s">
        <v>45</v>
      </c>
      <c r="CU295" s="49" t="s">
        <v>57</v>
      </c>
      <c r="CV295" s="49" t="s">
        <v>66</v>
      </c>
      <c r="CW295" s="49" t="s">
        <v>75</v>
      </c>
      <c r="CX295" s="49" t="s">
        <v>98</v>
      </c>
      <c r="CY295" s="49" t="s">
        <v>86</v>
      </c>
      <c r="CZ295" s="49" t="s">
        <v>18</v>
      </c>
      <c r="DA295" s="50" t="s">
        <v>27</v>
      </c>
      <c r="DB295" s="42"/>
      <c r="DC295" s="24"/>
      <c r="DE295" s="19"/>
      <c r="DF295" s="34"/>
      <c r="DG295" s="44">
        <f>F37</f>
        <v>24</v>
      </c>
      <c r="DH295" s="45">
        <f>F14</f>
        <v>1</v>
      </c>
      <c r="DI295" s="45">
        <f>F30</f>
        <v>17</v>
      </c>
      <c r="DJ295" s="45">
        <f>F60</f>
        <v>47</v>
      </c>
      <c r="DK295" s="45">
        <f>F49</f>
        <v>36</v>
      </c>
      <c r="DL295" s="45">
        <f>F53</f>
        <v>40</v>
      </c>
      <c r="DM295" s="45">
        <f>F92</f>
        <v>79</v>
      </c>
      <c r="DN295" s="45">
        <f>F72</f>
        <v>59</v>
      </c>
      <c r="DO295" s="46">
        <f>F79</f>
        <v>66</v>
      </c>
      <c r="DP295" s="47">
        <f t="shared" si="292"/>
        <v>20049</v>
      </c>
      <c r="DQ295" s="2"/>
      <c r="DR295" s="48" t="s">
        <v>22</v>
      </c>
      <c r="DS295" s="49" t="s">
        <v>81</v>
      </c>
      <c r="DT295" s="49" t="s">
        <v>17</v>
      </c>
      <c r="DU295" s="49" t="s">
        <v>16</v>
      </c>
      <c r="DV295" s="49" t="s">
        <v>23</v>
      </c>
      <c r="DW295" s="49" t="s">
        <v>82</v>
      </c>
      <c r="DX295" s="49" t="s">
        <v>86</v>
      </c>
      <c r="DY295" s="49" t="s">
        <v>18</v>
      </c>
      <c r="DZ295" s="50" t="s">
        <v>27</v>
      </c>
      <c r="EA295" s="42"/>
      <c r="EB295" s="24"/>
      <c r="ED295" s="19"/>
      <c r="EE295" s="34"/>
      <c r="EF295" s="44">
        <f>F35</f>
        <v>22</v>
      </c>
      <c r="EG295" s="45">
        <f>F22</f>
        <v>9</v>
      </c>
      <c r="EH295" s="45">
        <f>F24</f>
        <v>11</v>
      </c>
      <c r="EI295" s="45">
        <f>F66</f>
        <v>53</v>
      </c>
      <c r="EJ295" s="45">
        <f>F41</f>
        <v>28</v>
      </c>
      <c r="EK295" s="45">
        <f>F55</f>
        <v>42</v>
      </c>
      <c r="EL295" s="45">
        <f>F88</f>
        <v>75</v>
      </c>
      <c r="EM295" s="45">
        <f>F72</f>
        <v>59</v>
      </c>
      <c r="EN295" s="46">
        <f>F83</f>
        <v>70</v>
      </c>
      <c r="EO295" s="47">
        <f t="shared" si="293"/>
        <v>20049</v>
      </c>
      <c r="EP295" s="2"/>
      <c r="EQ295" s="48" t="s">
        <v>11</v>
      </c>
      <c r="ER295" s="49" t="s">
        <v>45</v>
      </c>
      <c r="ES295" s="49" t="s">
        <v>73</v>
      </c>
      <c r="ET295" s="49" t="s">
        <v>38</v>
      </c>
      <c r="EU295" s="49" t="s">
        <v>75</v>
      </c>
      <c r="EV295" s="49" t="s">
        <v>14</v>
      </c>
      <c r="EW295" s="49" t="s">
        <v>68</v>
      </c>
      <c r="EX295" s="49" t="s">
        <v>18</v>
      </c>
      <c r="EY295" s="50" t="s">
        <v>43</v>
      </c>
      <c r="EZ295" s="42"/>
      <c r="FA295" s="24"/>
      <c r="FC295" s="19"/>
      <c r="FD295" s="34"/>
      <c r="FE295" s="44">
        <f>F33</f>
        <v>20</v>
      </c>
      <c r="FF295" s="45">
        <f>F20</f>
        <v>7</v>
      </c>
      <c r="FG295" s="45">
        <f>F28</f>
        <v>15</v>
      </c>
      <c r="FH295" s="45">
        <f>F62</f>
        <v>49</v>
      </c>
      <c r="FI295" s="45">
        <f>F43</f>
        <v>30</v>
      </c>
      <c r="FJ295" s="45">
        <f>F57</f>
        <v>44</v>
      </c>
      <c r="FK295" s="45">
        <f>F94</f>
        <v>81</v>
      </c>
      <c r="FL295" s="45">
        <f>F72</f>
        <v>59</v>
      </c>
      <c r="FM295" s="46">
        <f>F77</f>
        <v>64</v>
      </c>
      <c r="FN295" s="47">
        <f t="shared" si="294"/>
        <v>20049</v>
      </c>
      <c r="FO295" s="2"/>
      <c r="FP295" s="48" t="s">
        <v>36</v>
      </c>
      <c r="FQ295" s="49" t="s">
        <v>37</v>
      </c>
      <c r="FR295" s="49" t="s">
        <v>31</v>
      </c>
      <c r="FS295" s="49" t="s">
        <v>99</v>
      </c>
      <c r="FT295" s="49" t="s">
        <v>93</v>
      </c>
      <c r="FU295" s="49" t="s">
        <v>98</v>
      </c>
      <c r="FV295" s="49" t="s">
        <v>13</v>
      </c>
      <c r="FW295" s="49" t="s">
        <v>18</v>
      </c>
      <c r="FX295" s="50" t="s">
        <v>19</v>
      </c>
      <c r="FY295" s="42"/>
      <c r="FZ295" s="24"/>
      <c r="GB295" s="19"/>
      <c r="GC295" s="34"/>
      <c r="GD295" s="44">
        <f>F39</f>
        <v>26</v>
      </c>
      <c r="GE295" s="45">
        <f>F16</f>
        <v>3</v>
      </c>
      <c r="GF295" s="45">
        <f>F26</f>
        <v>13</v>
      </c>
      <c r="GG295" s="45">
        <f>F64</f>
        <v>51</v>
      </c>
      <c r="GH295" s="45">
        <f>F47</f>
        <v>34</v>
      </c>
      <c r="GI295" s="45">
        <f>F51</f>
        <v>38</v>
      </c>
      <c r="GJ295" s="45">
        <f>F86</f>
        <v>73</v>
      </c>
      <c r="GK295" s="45">
        <f>F72</f>
        <v>59</v>
      </c>
      <c r="GL295" s="46">
        <f>F85</f>
        <v>72</v>
      </c>
      <c r="GM295" s="47">
        <f t="shared" si="295"/>
        <v>20049</v>
      </c>
      <c r="GN295" s="2"/>
      <c r="GO295" s="48" t="s">
        <v>63</v>
      </c>
      <c r="GP295" s="49" t="s">
        <v>12</v>
      </c>
      <c r="GQ295" s="49" t="s">
        <v>57</v>
      </c>
      <c r="GR295" s="49" t="s">
        <v>66</v>
      </c>
      <c r="GS295" s="49" t="s">
        <v>15</v>
      </c>
      <c r="GT295" s="49" t="s">
        <v>51</v>
      </c>
      <c r="GU295" s="49" t="s">
        <v>60</v>
      </c>
      <c r="GV295" s="49" t="s">
        <v>18</v>
      </c>
      <c r="GW295" s="50" t="s">
        <v>54</v>
      </c>
      <c r="GX295" s="42"/>
      <c r="GY295" s="24"/>
    </row>
    <row r="296" spans="9:207" x14ac:dyDescent="0.2">
      <c r="I296" s="19"/>
      <c r="J296" s="34"/>
      <c r="K296" s="44">
        <f>F50</f>
        <v>37</v>
      </c>
      <c r="L296" s="45">
        <f>F67</f>
        <v>54</v>
      </c>
      <c r="M296" s="45">
        <f>F45</f>
        <v>32</v>
      </c>
      <c r="N296" s="45">
        <f>F84</f>
        <v>71</v>
      </c>
      <c r="O296" s="45">
        <f>F89</f>
        <v>76</v>
      </c>
      <c r="P296" s="45">
        <f>F70</f>
        <v>57</v>
      </c>
      <c r="Q296" s="45">
        <f>F28</f>
        <v>15</v>
      </c>
      <c r="R296" s="45">
        <f>F33</f>
        <v>20</v>
      </c>
      <c r="S296" s="46">
        <f>F20</f>
        <v>7</v>
      </c>
      <c r="T296" s="47">
        <f t="shared" si="288"/>
        <v>20049</v>
      </c>
      <c r="U296" s="2"/>
      <c r="V296" s="48" t="s">
        <v>29</v>
      </c>
      <c r="W296" s="49" t="s">
        <v>30</v>
      </c>
      <c r="X296" s="49" t="s">
        <v>35</v>
      </c>
      <c r="Y296" s="49" t="s">
        <v>32</v>
      </c>
      <c r="Z296" s="49" t="s">
        <v>33</v>
      </c>
      <c r="AA296" s="49" t="s">
        <v>34</v>
      </c>
      <c r="AB296" s="49" t="s">
        <v>31</v>
      </c>
      <c r="AC296" s="49" t="s">
        <v>36</v>
      </c>
      <c r="AD296" s="50" t="s">
        <v>37</v>
      </c>
      <c r="AE296" s="42"/>
      <c r="AF296" s="24"/>
      <c r="AH296" s="19"/>
      <c r="AI296" s="34"/>
      <c r="AJ296" s="44">
        <f>F58</f>
        <v>45</v>
      </c>
      <c r="AK296" s="45">
        <f>F59</f>
        <v>46</v>
      </c>
      <c r="AL296" s="45">
        <f>F45</f>
        <v>32</v>
      </c>
      <c r="AM296" s="45">
        <f>F78</f>
        <v>65</v>
      </c>
      <c r="AN296" s="45">
        <f>F91</f>
        <v>78</v>
      </c>
      <c r="AO296" s="45">
        <f>F74</f>
        <v>61</v>
      </c>
      <c r="AP296" s="45">
        <f>F26</f>
        <v>13</v>
      </c>
      <c r="AQ296" s="45">
        <f>F39</f>
        <v>26</v>
      </c>
      <c r="AR296" s="46">
        <f>F16</f>
        <v>3</v>
      </c>
      <c r="AS296" s="47">
        <f t="shared" si="289"/>
        <v>20049</v>
      </c>
      <c r="AT296" s="2"/>
      <c r="AU296" s="48" t="s">
        <v>76</v>
      </c>
      <c r="AV296" s="49" t="s">
        <v>25</v>
      </c>
      <c r="AW296" s="49" t="s">
        <v>35</v>
      </c>
      <c r="AX296" s="49" t="s">
        <v>85</v>
      </c>
      <c r="AY296" s="49" t="s">
        <v>41</v>
      </c>
      <c r="AZ296" s="49" t="s">
        <v>91</v>
      </c>
      <c r="BA296" s="49" t="s">
        <v>57</v>
      </c>
      <c r="BB296" s="49" t="s">
        <v>63</v>
      </c>
      <c r="BC296" s="50" t="s">
        <v>12</v>
      </c>
      <c r="BD296" s="42"/>
      <c r="BE296" s="24"/>
      <c r="BG296" s="19"/>
      <c r="BH296" s="34"/>
      <c r="BI296" s="44">
        <f>F56</f>
        <v>43</v>
      </c>
      <c r="BJ296" s="45">
        <f>F61</f>
        <v>48</v>
      </c>
      <c r="BK296" s="45">
        <f>F45</f>
        <v>32</v>
      </c>
      <c r="BL296" s="45">
        <f>F82</f>
        <v>69</v>
      </c>
      <c r="BM296" s="45">
        <f>F93</f>
        <v>80</v>
      </c>
      <c r="BN296" s="45">
        <f>F68</f>
        <v>55</v>
      </c>
      <c r="BO296" s="45">
        <f>F24</f>
        <v>11</v>
      </c>
      <c r="BP296" s="45">
        <f>F35</f>
        <v>22</v>
      </c>
      <c r="BQ296" s="46">
        <f>F22</f>
        <v>9</v>
      </c>
      <c r="BR296" s="47">
        <f t="shared" si="290"/>
        <v>20049</v>
      </c>
      <c r="BS296" s="2"/>
      <c r="BT296" s="48" t="s">
        <v>65</v>
      </c>
      <c r="BU296" s="49" t="s">
        <v>83</v>
      </c>
      <c r="BV296" s="49" t="s">
        <v>35</v>
      </c>
      <c r="BW296" s="49" t="s">
        <v>92</v>
      </c>
      <c r="BX296" s="49" t="s">
        <v>28</v>
      </c>
      <c r="BY296" s="49" t="s">
        <v>53</v>
      </c>
      <c r="BZ296" s="49" t="s">
        <v>73</v>
      </c>
      <c r="CA296" s="49" t="s">
        <v>11</v>
      </c>
      <c r="CB296" s="50" t="s">
        <v>45</v>
      </c>
      <c r="CC296" s="42"/>
      <c r="CD296" s="24"/>
      <c r="CF296" s="19"/>
      <c r="CG296" s="34"/>
      <c r="CH296" s="44">
        <f>F52</f>
        <v>39</v>
      </c>
      <c r="CI296" s="45">
        <f>F65</f>
        <v>52</v>
      </c>
      <c r="CJ296" s="45">
        <f>F45</f>
        <v>32</v>
      </c>
      <c r="CK296" s="45">
        <f>F80</f>
        <v>67</v>
      </c>
      <c r="CL296" s="45">
        <f>F87</f>
        <v>74</v>
      </c>
      <c r="CM296" s="45">
        <f>F76</f>
        <v>63</v>
      </c>
      <c r="CN296" s="45">
        <f>F30</f>
        <v>17</v>
      </c>
      <c r="CO296" s="45">
        <f>F37</f>
        <v>24</v>
      </c>
      <c r="CP296" s="46">
        <f>F14</f>
        <v>1</v>
      </c>
      <c r="CQ296" s="47">
        <f t="shared" si="291"/>
        <v>20049</v>
      </c>
      <c r="CR296" s="2"/>
      <c r="CS296" s="48" t="s">
        <v>40</v>
      </c>
      <c r="CT296" s="49" t="s">
        <v>56</v>
      </c>
      <c r="CU296" s="49" t="s">
        <v>35</v>
      </c>
      <c r="CV296" s="49" t="s">
        <v>70</v>
      </c>
      <c r="CW296" s="49" t="s">
        <v>97</v>
      </c>
      <c r="CX296" s="49" t="s">
        <v>61</v>
      </c>
      <c r="CY296" s="49" t="s">
        <v>17</v>
      </c>
      <c r="CZ296" s="49" t="s">
        <v>22</v>
      </c>
      <c r="DA296" s="50" t="s">
        <v>81</v>
      </c>
      <c r="DB296" s="42"/>
      <c r="DC296" s="24"/>
      <c r="DE296" s="19"/>
      <c r="DF296" s="34"/>
      <c r="DG296" s="44">
        <f>F52</f>
        <v>39</v>
      </c>
      <c r="DH296" s="45">
        <f>F65</f>
        <v>52</v>
      </c>
      <c r="DI296" s="45">
        <f>F45</f>
        <v>32</v>
      </c>
      <c r="DJ296" s="45">
        <f>F84</f>
        <v>71</v>
      </c>
      <c r="DK296" s="45">
        <f>F91</f>
        <v>78</v>
      </c>
      <c r="DL296" s="45">
        <f>F68</f>
        <v>55</v>
      </c>
      <c r="DM296" s="45">
        <f>F26</f>
        <v>13</v>
      </c>
      <c r="DN296" s="45">
        <f>F33</f>
        <v>20</v>
      </c>
      <c r="DO296" s="46">
        <f>F22</f>
        <v>9</v>
      </c>
      <c r="DP296" s="47">
        <f t="shared" si="292"/>
        <v>20049</v>
      </c>
      <c r="DQ296" s="2"/>
      <c r="DR296" s="48" t="s">
        <v>40</v>
      </c>
      <c r="DS296" s="49" t="s">
        <v>56</v>
      </c>
      <c r="DT296" s="49" t="s">
        <v>35</v>
      </c>
      <c r="DU296" s="49" t="s">
        <v>32</v>
      </c>
      <c r="DV296" s="49" t="s">
        <v>41</v>
      </c>
      <c r="DW296" s="49" t="s">
        <v>53</v>
      </c>
      <c r="DX296" s="49" t="s">
        <v>57</v>
      </c>
      <c r="DY296" s="49" t="s">
        <v>36</v>
      </c>
      <c r="DZ296" s="50" t="s">
        <v>45</v>
      </c>
      <c r="EA296" s="42"/>
      <c r="EB296" s="24"/>
      <c r="ED296" s="19"/>
      <c r="EE296" s="34"/>
      <c r="EF296" s="44">
        <f>F56</f>
        <v>43</v>
      </c>
      <c r="EG296" s="45">
        <f>F61</f>
        <v>48</v>
      </c>
      <c r="EH296" s="45">
        <f>F45</f>
        <v>32</v>
      </c>
      <c r="EI296" s="45">
        <f>F78</f>
        <v>65</v>
      </c>
      <c r="EJ296" s="45">
        <f>F89</f>
        <v>76</v>
      </c>
      <c r="EK296" s="45">
        <f>F76</f>
        <v>63</v>
      </c>
      <c r="EL296" s="45">
        <f>F28</f>
        <v>15</v>
      </c>
      <c r="EM296" s="45">
        <f>F39</f>
        <v>26</v>
      </c>
      <c r="EN296" s="46">
        <f>F14</f>
        <v>1</v>
      </c>
      <c r="EO296" s="47">
        <f t="shared" si="293"/>
        <v>20049</v>
      </c>
      <c r="EP296" s="2"/>
      <c r="EQ296" s="48" t="s">
        <v>65</v>
      </c>
      <c r="ER296" s="49" t="s">
        <v>83</v>
      </c>
      <c r="ES296" s="49" t="s">
        <v>35</v>
      </c>
      <c r="ET296" s="49" t="s">
        <v>85</v>
      </c>
      <c r="EU296" s="49" t="s">
        <v>33</v>
      </c>
      <c r="EV296" s="49" t="s">
        <v>61</v>
      </c>
      <c r="EW296" s="49" t="s">
        <v>31</v>
      </c>
      <c r="EX296" s="49" t="s">
        <v>63</v>
      </c>
      <c r="EY296" s="50" t="s">
        <v>81</v>
      </c>
      <c r="EZ296" s="42"/>
      <c r="FA296" s="24"/>
      <c r="FC296" s="19"/>
      <c r="FD296" s="34"/>
      <c r="FE296" s="44">
        <f>F50</f>
        <v>37</v>
      </c>
      <c r="FF296" s="45">
        <f>F67</f>
        <v>54</v>
      </c>
      <c r="FG296" s="45">
        <f>F45</f>
        <v>32</v>
      </c>
      <c r="FH296" s="45">
        <f>F82</f>
        <v>69</v>
      </c>
      <c r="FI296" s="45">
        <f>F87</f>
        <v>74</v>
      </c>
      <c r="FJ296" s="45">
        <f>F74</f>
        <v>61</v>
      </c>
      <c r="FK296" s="45">
        <f>F30</f>
        <v>17</v>
      </c>
      <c r="FL296" s="45">
        <f>F35</f>
        <v>22</v>
      </c>
      <c r="FM296" s="46">
        <f>F16</f>
        <v>3</v>
      </c>
      <c r="FN296" s="47">
        <f t="shared" si="294"/>
        <v>20049</v>
      </c>
      <c r="FO296" s="2"/>
      <c r="FP296" s="48" t="s">
        <v>29</v>
      </c>
      <c r="FQ296" s="49" t="s">
        <v>30</v>
      </c>
      <c r="FR296" s="49" t="s">
        <v>35</v>
      </c>
      <c r="FS296" s="49" t="s">
        <v>92</v>
      </c>
      <c r="FT296" s="49" t="s">
        <v>97</v>
      </c>
      <c r="FU296" s="49" t="s">
        <v>91</v>
      </c>
      <c r="FV296" s="49" t="s">
        <v>17</v>
      </c>
      <c r="FW296" s="49" t="s">
        <v>11</v>
      </c>
      <c r="FX296" s="50" t="s">
        <v>12</v>
      </c>
      <c r="FY296" s="42"/>
      <c r="FZ296" s="24"/>
      <c r="GB296" s="19"/>
      <c r="GC296" s="34"/>
      <c r="GD296" s="44">
        <f>F58</f>
        <v>45</v>
      </c>
      <c r="GE296" s="45">
        <f>F59</f>
        <v>46</v>
      </c>
      <c r="GF296" s="45">
        <f>F45</f>
        <v>32</v>
      </c>
      <c r="GG296" s="45">
        <f>F80</f>
        <v>67</v>
      </c>
      <c r="GH296" s="45">
        <f>F93</f>
        <v>80</v>
      </c>
      <c r="GI296" s="45">
        <f>F70</f>
        <v>57</v>
      </c>
      <c r="GJ296" s="45">
        <f>F24</f>
        <v>11</v>
      </c>
      <c r="GK296" s="45">
        <f>F37</f>
        <v>24</v>
      </c>
      <c r="GL296" s="46">
        <f>F20</f>
        <v>7</v>
      </c>
      <c r="GM296" s="47">
        <f t="shared" si="295"/>
        <v>20049</v>
      </c>
      <c r="GN296" s="2"/>
      <c r="GO296" s="48" t="s">
        <v>76</v>
      </c>
      <c r="GP296" s="49" t="s">
        <v>25</v>
      </c>
      <c r="GQ296" s="49" t="s">
        <v>35</v>
      </c>
      <c r="GR296" s="49" t="s">
        <v>70</v>
      </c>
      <c r="GS296" s="49" t="s">
        <v>28</v>
      </c>
      <c r="GT296" s="49" t="s">
        <v>34</v>
      </c>
      <c r="GU296" s="49" t="s">
        <v>73</v>
      </c>
      <c r="GV296" s="49" t="s">
        <v>22</v>
      </c>
      <c r="GW296" s="50" t="s">
        <v>37</v>
      </c>
      <c r="GX296" s="42"/>
      <c r="GY296" s="24"/>
    </row>
    <row r="297" spans="9:207" x14ac:dyDescent="0.2">
      <c r="I297" s="19"/>
      <c r="J297" s="34"/>
      <c r="K297" s="44">
        <f>F74</f>
        <v>61</v>
      </c>
      <c r="L297" s="45">
        <f>F82</f>
        <v>69</v>
      </c>
      <c r="M297" s="45">
        <f>F87</f>
        <v>74</v>
      </c>
      <c r="N297" s="45">
        <f>F18</f>
        <v>5</v>
      </c>
      <c r="O297" s="45">
        <f>F23</f>
        <v>10</v>
      </c>
      <c r="P297" s="45">
        <f>F40</f>
        <v>27</v>
      </c>
      <c r="Q297" s="45">
        <f>F43</f>
        <v>30</v>
      </c>
      <c r="R297" s="45">
        <f>F57</f>
        <v>44</v>
      </c>
      <c r="S297" s="46">
        <f>F62</f>
        <v>49</v>
      </c>
      <c r="T297" s="47">
        <f t="shared" si="288"/>
        <v>20049</v>
      </c>
      <c r="U297" s="2"/>
      <c r="V297" s="48" t="s">
        <v>91</v>
      </c>
      <c r="W297" s="49" t="s">
        <v>92</v>
      </c>
      <c r="X297" s="49" t="s">
        <v>97</v>
      </c>
      <c r="Y297" s="49" t="s">
        <v>94</v>
      </c>
      <c r="Z297" s="49" t="s">
        <v>95</v>
      </c>
      <c r="AA297" s="49" t="s">
        <v>96</v>
      </c>
      <c r="AB297" s="49" t="s">
        <v>93</v>
      </c>
      <c r="AC297" s="49" t="s">
        <v>98</v>
      </c>
      <c r="AD297" s="50" t="s">
        <v>99</v>
      </c>
      <c r="AE297" s="42"/>
      <c r="AF297" s="24"/>
      <c r="AH297" s="19"/>
      <c r="AI297" s="34"/>
      <c r="AJ297" s="44">
        <f>F70</f>
        <v>57</v>
      </c>
      <c r="AK297" s="45">
        <f>F80</f>
        <v>67</v>
      </c>
      <c r="AL297" s="45">
        <f>F93</f>
        <v>80</v>
      </c>
      <c r="AM297" s="45">
        <f>F18</f>
        <v>5</v>
      </c>
      <c r="AN297" s="45">
        <f>F31</f>
        <v>18</v>
      </c>
      <c r="AO297" s="45">
        <f>F32</f>
        <v>19</v>
      </c>
      <c r="AP297" s="45">
        <f>F47</f>
        <v>34</v>
      </c>
      <c r="AQ297" s="45">
        <f>F51</f>
        <v>38</v>
      </c>
      <c r="AR297" s="46">
        <f>F64</f>
        <v>51</v>
      </c>
      <c r="AS297" s="47">
        <f t="shared" si="289"/>
        <v>20049</v>
      </c>
      <c r="AT297" s="2"/>
      <c r="AU297" s="48" t="s">
        <v>34</v>
      </c>
      <c r="AV297" s="49" t="s">
        <v>70</v>
      </c>
      <c r="AW297" s="49" t="s">
        <v>28</v>
      </c>
      <c r="AX297" s="49" t="s">
        <v>94</v>
      </c>
      <c r="AY297" s="49" t="s">
        <v>79</v>
      </c>
      <c r="AZ297" s="49" t="s">
        <v>44</v>
      </c>
      <c r="BA297" s="49" t="s">
        <v>15</v>
      </c>
      <c r="BB297" s="49" t="s">
        <v>51</v>
      </c>
      <c r="BC297" s="50" t="s">
        <v>66</v>
      </c>
      <c r="BD297" s="42"/>
      <c r="BE297" s="24"/>
      <c r="BG297" s="19"/>
      <c r="BH297" s="34"/>
      <c r="BI297" s="44">
        <f>F76</f>
        <v>63</v>
      </c>
      <c r="BJ297" s="45">
        <f>F78</f>
        <v>65</v>
      </c>
      <c r="BK297" s="45">
        <f>F89</f>
        <v>76</v>
      </c>
      <c r="BL297" s="45">
        <f>F18</f>
        <v>5</v>
      </c>
      <c r="BM297" s="45">
        <f>F29</f>
        <v>16</v>
      </c>
      <c r="BN297" s="45">
        <f>F34</f>
        <v>21</v>
      </c>
      <c r="BO297" s="45">
        <f>F41</f>
        <v>28</v>
      </c>
      <c r="BP297" s="45">
        <f>F55</f>
        <v>42</v>
      </c>
      <c r="BQ297" s="46">
        <f>F66</f>
        <v>53</v>
      </c>
      <c r="BR297" s="47">
        <f t="shared" si="290"/>
        <v>20049</v>
      </c>
      <c r="BS297" s="2"/>
      <c r="BT297" s="48" t="s">
        <v>61</v>
      </c>
      <c r="BU297" s="49" t="s">
        <v>85</v>
      </c>
      <c r="BV297" s="49" t="s">
        <v>33</v>
      </c>
      <c r="BW297" s="49" t="s">
        <v>94</v>
      </c>
      <c r="BX297" s="49" t="s">
        <v>21</v>
      </c>
      <c r="BY297" s="49" t="s">
        <v>58</v>
      </c>
      <c r="BZ297" s="49" t="s">
        <v>75</v>
      </c>
      <c r="CA297" s="49" t="s">
        <v>14</v>
      </c>
      <c r="CB297" s="50" t="s">
        <v>38</v>
      </c>
      <c r="CC297" s="42"/>
      <c r="CD297" s="24"/>
      <c r="CF297" s="19"/>
      <c r="CG297" s="34"/>
      <c r="CH297" s="44">
        <f>F68</f>
        <v>55</v>
      </c>
      <c r="CI297" s="45">
        <f>F84</f>
        <v>71</v>
      </c>
      <c r="CJ297" s="45">
        <f>F91</f>
        <v>78</v>
      </c>
      <c r="CK297" s="45">
        <f>F18</f>
        <v>5</v>
      </c>
      <c r="CL297" s="45">
        <f>F25</f>
        <v>12</v>
      </c>
      <c r="CM297" s="45">
        <f>F38</f>
        <v>25</v>
      </c>
      <c r="CN297" s="45">
        <f>F49</f>
        <v>36</v>
      </c>
      <c r="CO297" s="45">
        <f>F53</f>
        <v>40</v>
      </c>
      <c r="CP297" s="46">
        <f>F60</f>
        <v>47</v>
      </c>
      <c r="CQ297" s="47">
        <f t="shared" si="291"/>
        <v>20049</v>
      </c>
      <c r="CR297" s="2"/>
      <c r="CS297" s="48" t="s">
        <v>53</v>
      </c>
      <c r="CT297" s="49" t="s">
        <v>32</v>
      </c>
      <c r="CU297" s="49" t="s">
        <v>41</v>
      </c>
      <c r="CV297" s="49" t="s">
        <v>94</v>
      </c>
      <c r="CW297" s="49" t="s">
        <v>62</v>
      </c>
      <c r="CX297" s="49" t="s">
        <v>71</v>
      </c>
      <c r="CY297" s="49" t="s">
        <v>23</v>
      </c>
      <c r="CZ297" s="49" t="s">
        <v>82</v>
      </c>
      <c r="DA297" s="50" t="s">
        <v>16</v>
      </c>
      <c r="DB297" s="42"/>
      <c r="DC297" s="24"/>
      <c r="DE297" s="19"/>
      <c r="DF297" s="34"/>
      <c r="DG297" s="44">
        <f>F76</f>
        <v>63</v>
      </c>
      <c r="DH297" s="45">
        <f>F80</f>
        <v>67</v>
      </c>
      <c r="DI297" s="45">
        <f>F87</f>
        <v>74</v>
      </c>
      <c r="DJ297" s="45">
        <f>F18</f>
        <v>5</v>
      </c>
      <c r="DK297" s="45">
        <f>F25</f>
        <v>12</v>
      </c>
      <c r="DL297" s="45">
        <f>F38</f>
        <v>25</v>
      </c>
      <c r="DM297" s="45">
        <f>F41</f>
        <v>28</v>
      </c>
      <c r="DN297" s="45">
        <f>F57</f>
        <v>44</v>
      </c>
      <c r="DO297" s="46">
        <f>F64</f>
        <v>51</v>
      </c>
      <c r="DP297" s="47">
        <f t="shared" si="292"/>
        <v>20049</v>
      </c>
      <c r="DQ297" s="2"/>
      <c r="DR297" s="48" t="s">
        <v>61</v>
      </c>
      <c r="DS297" s="49" t="s">
        <v>70</v>
      </c>
      <c r="DT297" s="49" t="s">
        <v>97</v>
      </c>
      <c r="DU297" s="49" t="s">
        <v>94</v>
      </c>
      <c r="DV297" s="49" t="s">
        <v>62</v>
      </c>
      <c r="DW297" s="49" t="s">
        <v>71</v>
      </c>
      <c r="DX297" s="49" t="s">
        <v>75</v>
      </c>
      <c r="DY297" s="49" t="s">
        <v>98</v>
      </c>
      <c r="DZ297" s="50" t="s">
        <v>66</v>
      </c>
      <c r="EA297" s="42"/>
      <c r="EB297" s="24"/>
      <c r="ED297" s="19"/>
      <c r="EE297" s="34"/>
      <c r="EF297" s="44">
        <f>F68</f>
        <v>55</v>
      </c>
      <c r="EG297" s="45">
        <f>F82</f>
        <v>69</v>
      </c>
      <c r="EH297" s="45">
        <f>F93</f>
        <v>80</v>
      </c>
      <c r="EI297" s="45">
        <f>F18</f>
        <v>5</v>
      </c>
      <c r="EJ297" s="45">
        <f>F29</f>
        <v>16</v>
      </c>
      <c r="EK297" s="45">
        <f>F34</f>
        <v>21</v>
      </c>
      <c r="EL297" s="45">
        <f>F49</f>
        <v>36</v>
      </c>
      <c r="EM297" s="45">
        <f>F51</f>
        <v>38</v>
      </c>
      <c r="EN297" s="46">
        <f>F62</f>
        <v>49</v>
      </c>
      <c r="EO297" s="47">
        <f t="shared" si="293"/>
        <v>20049</v>
      </c>
      <c r="EP297" s="2"/>
      <c r="EQ297" s="48" t="s">
        <v>53</v>
      </c>
      <c r="ER297" s="49" t="s">
        <v>92</v>
      </c>
      <c r="ES297" s="49" t="s">
        <v>28</v>
      </c>
      <c r="ET297" s="49" t="s">
        <v>94</v>
      </c>
      <c r="EU297" s="49" t="s">
        <v>21</v>
      </c>
      <c r="EV297" s="49" t="s">
        <v>58</v>
      </c>
      <c r="EW297" s="49" t="s">
        <v>23</v>
      </c>
      <c r="EX297" s="49" t="s">
        <v>51</v>
      </c>
      <c r="EY297" s="50" t="s">
        <v>99</v>
      </c>
      <c r="EZ297" s="42"/>
      <c r="FA297" s="24"/>
      <c r="FC297" s="19"/>
      <c r="FD297" s="34"/>
      <c r="FE297" s="44">
        <f>F70</f>
        <v>57</v>
      </c>
      <c r="FF297" s="45">
        <f>F84</f>
        <v>71</v>
      </c>
      <c r="FG297" s="45">
        <f>F89</f>
        <v>76</v>
      </c>
      <c r="FH297" s="45">
        <f>F18</f>
        <v>5</v>
      </c>
      <c r="FI297" s="45">
        <f>F23</f>
        <v>10</v>
      </c>
      <c r="FJ297" s="45">
        <f>F40</f>
        <v>27</v>
      </c>
      <c r="FK297" s="45">
        <f>F47</f>
        <v>34</v>
      </c>
      <c r="FL297" s="45">
        <f>F55</f>
        <v>42</v>
      </c>
      <c r="FM297" s="46">
        <f>F60</f>
        <v>47</v>
      </c>
      <c r="FN297" s="47">
        <f t="shared" si="294"/>
        <v>20049</v>
      </c>
      <c r="FO297" s="2"/>
      <c r="FP297" s="48" t="s">
        <v>34</v>
      </c>
      <c r="FQ297" s="49" t="s">
        <v>32</v>
      </c>
      <c r="FR297" s="49" t="s">
        <v>33</v>
      </c>
      <c r="FS297" s="49" t="s">
        <v>94</v>
      </c>
      <c r="FT297" s="49" t="s">
        <v>95</v>
      </c>
      <c r="FU297" s="49" t="s">
        <v>96</v>
      </c>
      <c r="FV297" s="49" t="s">
        <v>15</v>
      </c>
      <c r="FW297" s="49" t="s">
        <v>14</v>
      </c>
      <c r="FX297" s="50" t="s">
        <v>16</v>
      </c>
      <c r="FY297" s="42"/>
      <c r="FZ297" s="24"/>
      <c r="GB297" s="19"/>
      <c r="GC297" s="34"/>
      <c r="GD297" s="44">
        <f>F74</f>
        <v>61</v>
      </c>
      <c r="GE297" s="45">
        <f>F78</f>
        <v>65</v>
      </c>
      <c r="GF297" s="45">
        <f>F91</f>
        <v>78</v>
      </c>
      <c r="GG297" s="45">
        <f>F18</f>
        <v>5</v>
      </c>
      <c r="GH297" s="45">
        <f>F31</f>
        <v>18</v>
      </c>
      <c r="GI297" s="45">
        <f>F32</f>
        <v>19</v>
      </c>
      <c r="GJ297" s="45">
        <f>F43</f>
        <v>30</v>
      </c>
      <c r="GK297" s="45">
        <f>F53</f>
        <v>40</v>
      </c>
      <c r="GL297" s="46">
        <f>F66</f>
        <v>53</v>
      </c>
      <c r="GM297" s="47">
        <f t="shared" si="295"/>
        <v>20049</v>
      </c>
      <c r="GN297" s="2"/>
      <c r="GO297" s="48" t="s">
        <v>91</v>
      </c>
      <c r="GP297" s="49" t="s">
        <v>85</v>
      </c>
      <c r="GQ297" s="49" t="s">
        <v>41</v>
      </c>
      <c r="GR297" s="49" t="s">
        <v>94</v>
      </c>
      <c r="GS297" s="49" t="s">
        <v>79</v>
      </c>
      <c r="GT297" s="49" t="s">
        <v>44</v>
      </c>
      <c r="GU297" s="49" t="s">
        <v>93</v>
      </c>
      <c r="GV297" s="49" t="s">
        <v>82</v>
      </c>
      <c r="GW297" s="50" t="s">
        <v>38</v>
      </c>
      <c r="GX297" s="42"/>
      <c r="GY297" s="24"/>
    </row>
    <row r="298" spans="9:207" x14ac:dyDescent="0.2">
      <c r="I298" s="19"/>
      <c r="J298" s="34"/>
      <c r="K298" s="44">
        <f>F81</f>
        <v>68</v>
      </c>
      <c r="L298" s="45">
        <f>F86</f>
        <v>73</v>
      </c>
      <c r="M298" s="45">
        <f>F76</f>
        <v>63</v>
      </c>
      <c r="N298" s="45">
        <f>F25</f>
        <v>12</v>
      </c>
      <c r="O298" s="45">
        <f>F39</f>
        <v>26</v>
      </c>
      <c r="P298" s="45">
        <f>F17</f>
        <v>4</v>
      </c>
      <c r="Q298" s="45">
        <f>F56</f>
        <v>43</v>
      </c>
      <c r="R298" s="45">
        <f>F64</f>
        <v>51</v>
      </c>
      <c r="S298" s="46">
        <f>F42</f>
        <v>29</v>
      </c>
      <c r="T298" s="47">
        <f t="shared" si="288"/>
        <v>20049</v>
      </c>
      <c r="U298" s="2"/>
      <c r="V298" s="48" t="s">
        <v>59</v>
      </c>
      <c r="W298" s="49" t="s">
        <v>60</v>
      </c>
      <c r="X298" s="49" t="s">
        <v>61</v>
      </c>
      <c r="Y298" s="49" t="s">
        <v>62</v>
      </c>
      <c r="Z298" s="49" t="s">
        <v>63</v>
      </c>
      <c r="AA298" s="49" t="s">
        <v>64</v>
      </c>
      <c r="AB298" s="49" t="s">
        <v>65</v>
      </c>
      <c r="AC298" s="49" t="s">
        <v>66</v>
      </c>
      <c r="AD298" s="50" t="s">
        <v>67</v>
      </c>
      <c r="AE298" s="42"/>
      <c r="AF298" s="24"/>
      <c r="AH298" s="19"/>
      <c r="AI298" s="34"/>
      <c r="AJ298" s="44">
        <f>F81</f>
        <v>68</v>
      </c>
      <c r="AK298" s="45">
        <f>F94</f>
        <v>81</v>
      </c>
      <c r="AL298" s="45">
        <f>F68</f>
        <v>55</v>
      </c>
      <c r="AM298" s="45">
        <f>F29</f>
        <v>16</v>
      </c>
      <c r="AN298" s="45">
        <f>F33</f>
        <v>20</v>
      </c>
      <c r="AO298" s="45">
        <f>F19</f>
        <v>6</v>
      </c>
      <c r="AP298" s="45">
        <f>F52</f>
        <v>39</v>
      </c>
      <c r="AQ298" s="45">
        <f>F62</f>
        <v>49</v>
      </c>
      <c r="AR298" s="46">
        <f>F48</f>
        <v>35</v>
      </c>
      <c r="AS298" s="47">
        <f t="shared" si="289"/>
        <v>20049</v>
      </c>
      <c r="AT298" s="2"/>
      <c r="AU298" s="48" t="s">
        <v>59</v>
      </c>
      <c r="AV298" s="49" t="s">
        <v>13</v>
      </c>
      <c r="AW298" s="49" t="s">
        <v>53</v>
      </c>
      <c r="AX298" s="49" t="s">
        <v>21</v>
      </c>
      <c r="AY298" s="49" t="s">
        <v>36</v>
      </c>
      <c r="AZ298" s="49" t="s">
        <v>72</v>
      </c>
      <c r="BA298" s="49" t="s">
        <v>40</v>
      </c>
      <c r="BB298" s="49" t="s">
        <v>99</v>
      </c>
      <c r="BC298" s="50" t="s">
        <v>84</v>
      </c>
      <c r="BD298" s="42"/>
      <c r="BE298" s="24"/>
      <c r="BG298" s="19"/>
      <c r="BH298" s="34"/>
      <c r="BI298" s="44">
        <f>F81</f>
        <v>68</v>
      </c>
      <c r="BJ298" s="45">
        <f>F92</f>
        <v>79</v>
      </c>
      <c r="BK298" s="45">
        <f>F70</f>
        <v>57</v>
      </c>
      <c r="BL298" s="45">
        <f>F23</f>
        <v>10</v>
      </c>
      <c r="BM298" s="45">
        <f>F37</f>
        <v>24</v>
      </c>
      <c r="BN298" s="45">
        <f>F21</f>
        <v>8</v>
      </c>
      <c r="BO298" s="45">
        <f>F58</f>
        <v>45</v>
      </c>
      <c r="BP298" s="45">
        <f>F60</f>
        <v>47</v>
      </c>
      <c r="BQ298" s="46">
        <f>F44</f>
        <v>31</v>
      </c>
      <c r="BR298" s="47">
        <f t="shared" si="290"/>
        <v>20049</v>
      </c>
      <c r="BS298" s="2"/>
      <c r="BT298" s="48" t="s">
        <v>59</v>
      </c>
      <c r="BU298" s="49" t="s">
        <v>86</v>
      </c>
      <c r="BV298" s="49" t="s">
        <v>34</v>
      </c>
      <c r="BW298" s="49" t="s">
        <v>95</v>
      </c>
      <c r="BX298" s="49" t="s">
        <v>22</v>
      </c>
      <c r="BY298" s="49" t="s">
        <v>52</v>
      </c>
      <c r="BZ298" s="49" t="s">
        <v>76</v>
      </c>
      <c r="CA298" s="49" t="s">
        <v>16</v>
      </c>
      <c r="CB298" s="50" t="s">
        <v>39</v>
      </c>
      <c r="CC298" s="42"/>
      <c r="CD298" s="24"/>
      <c r="CF298" s="19"/>
      <c r="CG298" s="34"/>
      <c r="CH298" s="44">
        <f>F81</f>
        <v>68</v>
      </c>
      <c r="CI298" s="45">
        <f>F88</f>
        <v>75</v>
      </c>
      <c r="CJ298" s="45">
        <f>F74</f>
        <v>61</v>
      </c>
      <c r="CK298" s="45">
        <f>F31</f>
        <v>18</v>
      </c>
      <c r="CL298" s="45">
        <f>F35</f>
        <v>22</v>
      </c>
      <c r="CM298" s="45">
        <f>F15</f>
        <v>2</v>
      </c>
      <c r="CN298" s="45">
        <f>F50</f>
        <v>37</v>
      </c>
      <c r="CO298" s="45">
        <f>F66</f>
        <v>53</v>
      </c>
      <c r="CP298" s="46">
        <f>F46</f>
        <v>33</v>
      </c>
      <c r="CQ298" s="47">
        <f t="shared" si="291"/>
        <v>20049</v>
      </c>
      <c r="CR298" s="2"/>
      <c r="CS298" s="48" t="s">
        <v>59</v>
      </c>
      <c r="CT298" s="49" t="s">
        <v>68</v>
      </c>
      <c r="CU298" s="49" t="s">
        <v>91</v>
      </c>
      <c r="CV298" s="49" t="s">
        <v>79</v>
      </c>
      <c r="CW298" s="49" t="s">
        <v>11</v>
      </c>
      <c r="CX298" s="49" t="s">
        <v>20</v>
      </c>
      <c r="CY298" s="49" t="s">
        <v>29</v>
      </c>
      <c r="CZ298" s="49" t="s">
        <v>38</v>
      </c>
      <c r="DA298" s="50" t="s">
        <v>50</v>
      </c>
      <c r="DB298" s="42"/>
      <c r="DC298" s="24"/>
      <c r="DE298" s="19"/>
      <c r="DF298" s="34"/>
      <c r="DG298" s="44">
        <f>F81</f>
        <v>68</v>
      </c>
      <c r="DH298" s="45">
        <f>F88</f>
        <v>75</v>
      </c>
      <c r="DI298" s="45">
        <f>F74</f>
        <v>61</v>
      </c>
      <c r="DJ298" s="45">
        <f>F23</f>
        <v>10</v>
      </c>
      <c r="DK298" s="45">
        <f>F39</f>
        <v>26</v>
      </c>
      <c r="DL298" s="45">
        <f>F19</f>
        <v>6</v>
      </c>
      <c r="DM298" s="45">
        <f>F58</f>
        <v>45</v>
      </c>
      <c r="DN298" s="45">
        <f>F62</f>
        <v>49</v>
      </c>
      <c r="DO298" s="46">
        <f>F42</f>
        <v>29</v>
      </c>
      <c r="DP298" s="47">
        <f t="shared" si="292"/>
        <v>20049</v>
      </c>
      <c r="DQ298" s="2"/>
      <c r="DR298" s="48" t="s">
        <v>59</v>
      </c>
      <c r="DS298" s="49" t="s">
        <v>68</v>
      </c>
      <c r="DT298" s="49" t="s">
        <v>91</v>
      </c>
      <c r="DU298" s="49" t="s">
        <v>95</v>
      </c>
      <c r="DV298" s="49" t="s">
        <v>63</v>
      </c>
      <c r="DW298" s="49" t="s">
        <v>72</v>
      </c>
      <c r="DX298" s="49" t="s">
        <v>76</v>
      </c>
      <c r="DY298" s="49" t="s">
        <v>99</v>
      </c>
      <c r="DZ298" s="50" t="s">
        <v>67</v>
      </c>
      <c r="EA298" s="42"/>
      <c r="EB298" s="24"/>
      <c r="ED298" s="19"/>
      <c r="EE298" s="34"/>
      <c r="EF298" s="44">
        <f>F81</f>
        <v>68</v>
      </c>
      <c r="EG298" s="45">
        <f>F92</f>
        <v>79</v>
      </c>
      <c r="EH298" s="45">
        <f>F70</f>
        <v>57</v>
      </c>
      <c r="EI298" s="45">
        <f>F31</f>
        <v>18</v>
      </c>
      <c r="EJ298" s="45">
        <f>F33</f>
        <v>20</v>
      </c>
      <c r="EK298" s="45">
        <f>F17</f>
        <v>4</v>
      </c>
      <c r="EL298" s="45">
        <f>F50</f>
        <v>37</v>
      </c>
      <c r="EM298" s="45">
        <f>F64</f>
        <v>51</v>
      </c>
      <c r="EN298" s="46">
        <f>F48</f>
        <v>35</v>
      </c>
      <c r="EO298" s="47">
        <f t="shared" si="293"/>
        <v>20049</v>
      </c>
      <c r="EP298" s="2"/>
      <c r="EQ298" s="48" t="s">
        <v>59</v>
      </c>
      <c r="ER298" s="49" t="s">
        <v>86</v>
      </c>
      <c r="ES298" s="49" t="s">
        <v>34</v>
      </c>
      <c r="ET298" s="49" t="s">
        <v>79</v>
      </c>
      <c r="EU298" s="49" t="s">
        <v>36</v>
      </c>
      <c r="EV298" s="49" t="s">
        <v>64</v>
      </c>
      <c r="EW298" s="49" t="s">
        <v>29</v>
      </c>
      <c r="EX298" s="49" t="s">
        <v>66</v>
      </c>
      <c r="EY298" s="50" t="s">
        <v>84</v>
      </c>
      <c r="EZ298" s="42"/>
      <c r="FA298" s="24"/>
      <c r="FC298" s="19"/>
      <c r="FD298" s="34"/>
      <c r="FE298" s="44">
        <f>F81</f>
        <v>68</v>
      </c>
      <c r="FF298" s="45">
        <f>F86</f>
        <v>73</v>
      </c>
      <c r="FG298" s="45">
        <f>F76</f>
        <v>63</v>
      </c>
      <c r="FH298" s="45">
        <f>F29</f>
        <v>16</v>
      </c>
      <c r="FI298" s="45">
        <f>F37</f>
        <v>24</v>
      </c>
      <c r="FJ298" s="45">
        <f>F15</f>
        <v>2</v>
      </c>
      <c r="FK298" s="45">
        <f>F52</f>
        <v>39</v>
      </c>
      <c r="FL298" s="45">
        <f>F66</f>
        <v>53</v>
      </c>
      <c r="FM298" s="46">
        <f>F44</f>
        <v>31</v>
      </c>
      <c r="FN298" s="47">
        <f t="shared" si="294"/>
        <v>20049</v>
      </c>
      <c r="FO298" s="2"/>
      <c r="FP298" s="48" t="s">
        <v>59</v>
      </c>
      <c r="FQ298" s="49" t="s">
        <v>60</v>
      </c>
      <c r="FR298" s="49" t="s">
        <v>61</v>
      </c>
      <c r="FS298" s="49" t="s">
        <v>21</v>
      </c>
      <c r="FT298" s="49" t="s">
        <v>22</v>
      </c>
      <c r="FU298" s="49" t="s">
        <v>20</v>
      </c>
      <c r="FV298" s="49" t="s">
        <v>40</v>
      </c>
      <c r="FW298" s="49" t="s">
        <v>38</v>
      </c>
      <c r="FX298" s="50" t="s">
        <v>39</v>
      </c>
      <c r="FY298" s="42"/>
      <c r="FZ298" s="24"/>
      <c r="GB298" s="19"/>
      <c r="GC298" s="34"/>
      <c r="GD298" s="44">
        <f>F81</f>
        <v>68</v>
      </c>
      <c r="GE298" s="45">
        <f>F94</f>
        <v>81</v>
      </c>
      <c r="GF298" s="45">
        <f>F68</f>
        <v>55</v>
      </c>
      <c r="GG298" s="45">
        <f>F25</f>
        <v>12</v>
      </c>
      <c r="GH298" s="45">
        <f>F35</f>
        <v>22</v>
      </c>
      <c r="GI298" s="45">
        <f>F21</f>
        <v>8</v>
      </c>
      <c r="GJ298" s="45">
        <f>F56</f>
        <v>43</v>
      </c>
      <c r="GK298" s="45">
        <f>F60</f>
        <v>47</v>
      </c>
      <c r="GL298" s="46">
        <f>F46</f>
        <v>33</v>
      </c>
      <c r="GM298" s="47">
        <f t="shared" si="295"/>
        <v>20049</v>
      </c>
      <c r="GN298" s="2"/>
      <c r="GO298" s="48" t="s">
        <v>59</v>
      </c>
      <c r="GP298" s="49" t="s">
        <v>13</v>
      </c>
      <c r="GQ298" s="49" t="s">
        <v>53</v>
      </c>
      <c r="GR298" s="49" t="s">
        <v>62</v>
      </c>
      <c r="GS298" s="49" t="s">
        <v>11</v>
      </c>
      <c r="GT298" s="49" t="s">
        <v>52</v>
      </c>
      <c r="GU298" s="49" t="s">
        <v>65</v>
      </c>
      <c r="GV298" s="49" t="s">
        <v>16</v>
      </c>
      <c r="GW298" s="50" t="s">
        <v>50</v>
      </c>
      <c r="GX298" s="42"/>
      <c r="GY298" s="24"/>
    </row>
    <row r="299" spans="9:207" x14ac:dyDescent="0.2">
      <c r="I299" s="19"/>
      <c r="J299" s="34"/>
      <c r="K299" s="44">
        <f>F15</f>
        <v>2</v>
      </c>
      <c r="L299" s="45">
        <f>F29</f>
        <v>16</v>
      </c>
      <c r="M299" s="45">
        <f>F37</f>
        <v>24</v>
      </c>
      <c r="N299" s="45">
        <f>F49</f>
        <v>36</v>
      </c>
      <c r="O299" s="45">
        <f>F54</f>
        <v>41</v>
      </c>
      <c r="P299" s="45">
        <f>F59</f>
        <v>46</v>
      </c>
      <c r="Q299" s="45">
        <f>F71</f>
        <v>58</v>
      </c>
      <c r="R299" s="45">
        <f>F79</f>
        <v>66</v>
      </c>
      <c r="S299" s="46">
        <f>F93</f>
        <v>80</v>
      </c>
      <c r="T299" s="47">
        <f t="shared" si="288"/>
        <v>20049</v>
      </c>
      <c r="U299" s="2"/>
      <c r="V299" s="48" t="s">
        <v>20</v>
      </c>
      <c r="W299" s="49" t="s">
        <v>21</v>
      </c>
      <c r="X299" s="49" t="s">
        <v>22</v>
      </c>
      <c r="Y299" s="49" t="s">
        <v>23</v>
      </c>
      <c r="Z299" s="49" t="s">
        <v>24</v>
      </c>
      <c r="AA299" s="49" t="s">
        <v>25</v>
      </c>
      <c r="AB299" s="49" t="s">
        <v>26</v>
      </c>
      <c r="AC299" s="49" t="s">
        <v>27</v>
      </c>
      <c r="AD299" s="50" t="s">
        <v>28</v>
      </c>
      <c r="AE299" s="42"/>
      <c r="AF299" s="24"/>
      <c r="AH299" s="19"/>
      <c r="AI299" s="34"/>
      <c r="AJ299" s="44">
        <f>F21</f>
        <v>8</v>
      </c>
      <c r="AK299" s="45">
        <f>F25</f>
        <v>12</v>
      </c>
      <c r="AL299" s="45">
        <f>F35</f>
        <v>22</v>
      </c>
      <c r="AM299" s="45">
        <f>F41</f>
        <v>28</v>
      </c>
      <c r="AN299" s="45">
        <f>F54</f>
        <v>41</v>
      </c>
      <c r="AO299" s="45">
        <f>F67</f>
        <v>54</v>
      </c>
      <c r="AP299" s="45">
        <f>F73</f>
        <v>60</v>
      </c>
      <c r="AQ299" s="45">
        <f>F83</f>
        <v>70</v>
      </c>
      <c r="AR299" s="46">
        <f>F87</f>
        <v>74</v>
      </c>
      <c r="AS299" s="47">
        <f t="shared" si="289"/>
        <v>20049</v>
      </c>
      <c r="AT299" s="2"/>
      <c r="AU299" s="48" t="s">
        <v>52</v>
      </c>
      <c r="AV299" s="49" t="s">
        <v>62</v>
      </c>
      <c r="AW299" s="49" t="s">
        <v>11</v>
      </c>
      <c r="AX299" s="49" t="s">
        <v>75</v>
      </c>
      <c r="AY299" s="49" t="s">
        <v>24</v>
      </c>
      <c r="AZ299" s="49" t="s">
        <v>30</v>
      </c>
      <c r="BA299" s="49" t="s">
        <v>87</v>
      </c>
      <c r="BB299" s="49" t="s">
        <v>43</v>
      </c>
      <c r="BC299" s="50" t="s">
        <v>97</v>
      </c>
      <c r="BD299" s="42"/>
      <c r="BE299" s="24"/>
      <c r="BG299" s="19"/>
      <c r="BH299" s="34"/>
      <c r="BI299" s="44">
        <f>F17</f>
        <v>4</v>
      </c>
      <c r="BJ299" s="45">
        <f>F31</f>
        <v>18</v>
      </c>
      <c r="BK299" s="45">
        <f>F33</f>
        <v>20</v>
      </c>
      <c r="BL299" s="45">
        <f>F43</f>
        <v>30</v>
      </c>
      <c r="BM299" s="45">
        <f>F54</f>
        <v>41</v>
      </c>
      <c r="BN299" s="45">
        <f>F65</f>
        <v>52</v>
      </c>
      <c r="BO299" s="45">
        <f>F75</f>
        <v>62</v>
      </c>
      <c r="BP299" s="45">
        <f>F77</f>
        <v>64</v>
      </c>
      <c r="BQ299" s="46">
        <f>F91</f>
        <v>78</v>
      </c>
      <c r="BR299" s="47">
        <f t="shared" si="290"/>
        <v>20049</v>
      </c>
      <c r="BS299" s="2"/>
      <c r="BT299" s="48" t="s">
        <v>64</v>
      </c>
      <c r="BU299" s="49" t="s">
        <v>79</v>
      </c>
      <c r="BV299" s="49" t="s">
        <v>36</v>
      </c>
      <c r="BW299" s="49" t="s">
        <v>93</v>
      </c>
      <c r="BX299" s="49" t="s">
        <v>24</v>
      </c>
      <c r="BY299" s="49" t="s">
        <v>56</v>
      </c>
      <c r="BZ299" s="49" t="s">
        <v>69</v>
      </c>
      <c r="CA299" s="49" t="s">
        <v>19</v>
      </c>
      <c r="CB299" s="50" t="s">
        <v>41</v>
      </c>
      <c r="CC299" s="42"/>
      <c r="CD299" s="24"/>
      <c r="CF299" s="19"/>
      <c r="CG299" s="34"/>
      <c r="CH299" s="44">
        <f>F19</f>
        <v>6</v>
      </c>
      <c r="CI299" s="45">
        <f>F23</f>
        <v>10</v>
      </c>
      <c r="CJ299" s="45">
        <f>F39</f>
        <v>26</v>
      </c>
      <c r="CK299" s="45">
        <f>F47</f>
        <v>34</v>
      </c>
      <c r="CL299" s="45">
        <f>F54</f>
        <v>41</v>
      </c>
      <c r="CM299" s="45">
        <f>F61</f>
        <v>48</v>
      </c>
      <c r="CN299" s="45">
        <f>F69</f>
        <v>56</v>
      </c>
      <c r="CO299" s="45">
        <f>F85</f>
        <v>72</v>
      </c>
      <c r="CP299" s="46">
        <f>F89</f>
        <v>76</v>
      </c>
      <c r="CQ299" s="47">
        <f t="shared" si="291"/>
        <v>20049</v>
      </c>
      <c r="CR299" s="2"/>
      <c r="CS299" s="48" t="s">
        <v>72</v>
      </c>
      <c r="CT299" s="49" t="s">
        <v>95</v>
      </c>
      <c r="CU299" s="49" t="s">
        <v>63</v>
      </c>
      <c r="CV299" s="49" t="s">
        <v>15</v>
      </c>
      <c r="CW299" s="49" t="s">
        <v>24</v>
      </c>
      <c r="CX299" s="49" t="s">
        <v>83</v>
      </c>
      <c r="CY299" s="49" t="s">
        <v>42</v>
      </c>
      <c r="CZ299" s="49" t="s">
        <v>54</v>
      </c>
      <c r="DA299" s="50" t="s">
        <v>33</v>
      </c>
      <c r="DB299" s="42"/>
      <c r="DC299" s="24"/>
      <c r="DE299" s="19"/>
      <c r="DF299" s="34"/>
      <c r="DG299" s="44">
        <f>F15</f>
        <v>2</v>
      </c>
      <c r="DH299" s="45">
        <f>F31</f>
        <v>18</v>
      </c>
      <c r="DI299" s="45">
        <f>F35</f>
        <v>22</v>
      </c>
      <c r="DJ299" s="45">
        <f>F47</f>
        <v>34</v>
      </c>
      <c r="DK299" s="45">
        <f>F54</f>
        <v>41</v>
      </c>
      <c r="DL299" s="45">
        <f>F61</f>
        <v>48</v>
      </c>
      <c r="DM299" s="45">
        <f>F73</f>
        <v>60</v>
      </c>
      <c r="DN299" s="45">
        <f>F77</f>
        <v>64</v>
      </c>
      <c r="DO299" s="46">
        <f>F93</f>
        <v>80</v>
      </c>
      <c r="DP299" s="47">
        <f t="shared" si="292"/>
        <v>20049</v>
      </c>
      <c r="DQ299" s="2"/>
      <c r="DR299" s="48" t="s">
        <v>20</v>
      </c>
      <c r="DS299" s="49" t="s">
        <v>79</v>
      </c>
      <c r="DT299" s="49" t="s">
        <v>11</v>
      </c>
      <c r="DU299" s="49" t="s">
        <v>15</v>
      </c>
      <c r="DV299" s="49" t="s">
        <v>24</v>
      </c>
      <c r="DW299" s="49" t="s">
        <v>83</v>
      </c>
      <c r="DX299" s="49" t="s">
        <v>87</v>
      </c>
      <c r="DY299" s="49" t="s">
        <v>19</v>
      </c>
      <c r="DZ299" s="50" t="s">
        <v>28</v>
      </c>
      <c r="EA299" s="42"/>
      <c r="EB299" s="24"/>
      <c r="ED299" s="19"/>
      <c r="EE299" s="34"/>
      <c r="EF299" s="44">
        <f>F21</f>
        <v>8</v>
      </c>
      <c r="EG299" s="45">
        <f>F23</f>
        <v>10</v>
      </c>
      <c r="EH299" s="45">
        <f>F37</f>
        <v>24</v>
      </c>
      <c r="EI299" s="45">
        <f>F43</f>
        <v>30</v>
      </c>
      <c r="EJ299" s="45">
        <f>F54</f>
        <v>41</v>
      </c>
      <c r="EK299" s="45">
        <f>F65</f>
        <v>52</v>
      </c>
      <c r="EL299" s="45">
        <f>F71</f>
        <v>58</v>
      </c>
      <c r="EM299" s="45">
        <f>F85</f>
        <v>72</v>
      </c>
      <c r="EN299" s="46">
        <f>F87</f>
        <v>74</v>
      </c>
      <c r="EO299" s="47">
        <f t="shared" si="293"/>
        <v>20049</v>
      </c>
      <c r="EP299" s="2"/>
      <c r="EQ299" s="48" t="s">
        <v>52</v>
      </c>
      <c r="ER299" s="49" t="s">
        <v>95</v>
      </c>
      <c r="ES299" s="49" t="s">
        <v>22</v>
      </c>
      <c r="ET299" s="49" t="s">
        <v>93</v>
      </c>
      <c r="EU299" s="49" t="s">
        <v>24</v>
      </c>
      <c r="EV299" s="49" t="s">
        <v>56</v>
      </c>
      <c r="EW299" s="49" t="s">
        <v>26</v>
      </c>
      <c r="EX299" s="49" t="s">
        <v>54</v>
      </c>
      <c r="EY299" s="50" t="s">
        <v>97</v>
      </c>
      <c r="EZ299" s="42"/>
      <c r="FA299" s="24"/>
      <c r="FC299" s="19"/>
      <c r="FD299" s="34"/>
      <c r="FE299" s="44">
        <f>F17</f>
        <v>4</v>
      </c>
      <c r="FF299" s="45">
        <f>F25</f>
        <v>12</v>
      </c>
      <c r="FG299" s="45">
        <f>F39</f>
        <v>26</v>
      </c>
      <c r="FH299" s="45">
        <f>F49</f>
        <v>36</v>
      </c>
      <c r="FI299" s="45">
        <f>F54</f>
        <v>41</v>
      </c>
      <c r="FJ299" s="45">
        <f>F59</f>
        <v>46</v>
      </c>
      <c r="FK299" s="45">
        <f>F69</f>
        <v>56</v>
      </c>
      <c r="FL299" s="45">
        <f>F83</f>
        <v>70</v>
      </c>
      <c r="FM299" s="46">
        <f>F91</f>
        <v>78</v>
      </c>
      <c r="FN299" s="47">
        <f t="shared" si="294"/>
        <v>20049</v>
      </c>
      <c r="FO299" s="2"/>
      <c r="FP299" s="48" t="s">
        <v>64</v>
      </c>
      <c r="FQ299" s="49" t="s">
        <v>62</v>
      </c>
      <c r="FR299" s="49" t="s">
        <v>63</v>
      </c>
      <c r="FS299" s="49" t="s">
        <v>23</v>
      </c>
      <c r="FT299" s="49" t="s">
        <v>24</v>
      </c>
      <c r="FU299" s="49" t="s">
        <v>25</v>
      </c>
      <c r="FV299" s="49" t="s">
        <v>42</v>
      </c>
      <c r="FW299" s="49" t="s">
        <v>43</v>
      </c>
      <c r="FX299" s="50" t="s">
        <v>41</v>
      </c>
      <c r="FY299" s="42"/>
      <c r="FZ299" s="24"/>
      <c r="GB299" s="19"/>
      <c r="GC299" s="34"/>
      <c r="GD299" s="44">
        <f>F19</f>
        <v>6</v>
      </c>
      <c r="GE299" s="45">
        <f>F29</f>
        <v>16</v>
      </c>
      <c r="GF299" s="45">
        <f>F33</f>
        <v>20</v>
      </c>
      <c r="GG299" s="45">
        <f>F41</f>
        <v>28</v>
      </c>
      <c r="GH299" s="45">
        <f>F54</f>
        <v>41</v>
      </c>
      <c r="GI299" s="45">
        <f>F67</f>
        <v>54</v>
      </c>
      <c r="GJ299" s="45">
        <f>F75</f>
        <v>62</v>
      </c>
      <c r="GK299" s="45">
        <f>F79</f>
        <v>66</v>
      </c>
      <c r="GL299" s="46">
        <f>F89</f>
        <v>76</v>
      </c>
      <c r="GM299" s="47">
        <f t="shared" si="295"/>
        <v>20049</v>
      </c>
      <c r="GN299" s="2"/>
      <c r="GO299" s="48" t="s">
        <v>72</v>
      </c>
      <c r="GP299" s="49" t="s">
        <v>21</v>
      </c>
      <c r="GQ299" s="49" t="s">
        <v>36</v>
      </c>
      <c r="GR299" s="49" t="s">
        <v>75</v>
      </c>
      <c r="GS299" s="49" t="s">
        <v>24</v>
      </c>
      <c r="GT299" s="49" t="s">
        <v>30</v>
      </c>
      <c r="GU299" s="49" t="s">
        <v>69</v>
      </c>
      <c r="GV299" s="49" t="s">
        <v>27</v>
      </c>
      <c r="GW299" s="50" t="s">
        <v>33</v>
      </c>
      <c r="GX299" s="42"/>
      <c r="GY299" s="24"/>
    </row>
    <row r="300" spans="9:207" ht="12.75" thickBot="1" x14ac:dyDescent="0.25">
      <c r="I300" s="58"/>
      <c r="J300" s="34"/>
      <c r="K300" s="59">
        <f>F66</f>
        <v>53</v>
      </c>
      <c r="L300" s="60">
        <f>F44</f>
        <v>31</v>
      </c>
      <c r="M300" s="60">
        <f>F52</f>
        <v>39</v>
      </c>
      <c r="N300" s="60">
        <f>F91</f>
        <v>78</v>
      </c>
      <c r="O300" s="60">
        <f>F69</f>
        <v>56</v>
      </c>
      <c r="P300" s="60">
        <f>F83</f>
        <v>70</v>
      </c>
      <c r="Q300" s="60">
        <f>F32</f>
        <v>19</v>
      </c>
      <c r="R300" s="60">
        <f>F22</f>
        <v>9</v>
      </c>
      <c r="S300" s="61">
        <f>F27</f>
        <v>14</v>
      </c>
      <c r="T300" s="47">
        <f t="shared" si="288"/>
        <v>20049</v>
      </c>
      <c r="U300" s="2"/>
      <c r="V300" s="63" t="s">
        <v>38</v>
      </c>
      <c r="W300" s="64" t="s">
        <v>39</v>
      </c>
      <c r="X300" s="64" t="s">
        <v>40</v>
      </c>
      <c r="Y300" s="64" t="s">
        <v>41</v>
      </c>
      <c r="Z300" s="64" t="s">
        <v>42</v>
      </c>
      <c r="AA300" s="64" t="s">
        <v>43</v>
      </c>
      <c r="AB300" s="64" t="s">
        <v>44</v>
      </c>
      <c r="AC300" s="64" t="s">
        <v>45</v>
      </c>
      <c r="AD300" s="65" t="s">
        <v>46</v>
      </c>
      <c r="AE300" s="42"/>
      <c r="AF300" s="66"/>
      <c r="AH300" s="58"/>
      <c r="AI300" s="34"/>
      <c r="AJ300" s="59">
        <f>F60</f>
        <v>47</v>
      </c>
      <c r="AK300" s="60">
        <f>F46</f>
        <v>33</v>
      </c>
      <c r="AL300" s="60">
        <f>F56</f>
        <v>43</v>
      </c>
      <c r="AM300" s="60">
        <f>F89</f>
        <v>76</v>
      </c>
      <c r="AN300" s="60">
        <f>F75</f>
        <v>62</v>
      </c>
      <c r="AO300" s="60">
        <f>F79</f>
        <v>66</v>
      </c>
      <c r="AP300" s="60">
        <f>F40</f>
        <v>27</v>
      </c>
      <c r="AQ300" s="60">
        <f>F14</f>
        <v>1</v>
      </c>
      <c r="AR300" s="61">
        <f>F27</f>
        <v>14</v>
      </c>
      <c r="AS300" s="47">
        <f t="shared" si="289"/>
        <v>20049</v>
      </c>
      <c r="AT300" s="2"/>
      <c r="AU300" s="63" t="s">
        <v>16</v>
      </c>
      <c r="AV300" s="64" t="s">
        <v>50</v>
      </c>
      <c r="AW300" s="64" t="s">
        <v>65</v>
      </c>
      <c r="AX300" s="64" t="s">
        <v>33</v>
      </c>
      <c r="AY300" s="64" t="s">
        <v>69</v>
      </c>
      <c r="AZ300" s="64" t="s">
        <v>27</v>
      </c>
      <c r="BA300" s="64" t="s">
        <v>96</v>
      </c>
      <c r="BB300" s="64" t="s">
        <v>81</v>
      </c>
      <c r="BC300" s="65" t="s">
        <v>46</v>
      </c>
      <c r="BD300" s="42"/>
      <c r="BE300" s="66"/>
      <c r="BG300" s="58"/>
      <c r="BH300" s="34"/>
      <c r="BI300" s="59">
        <f>F64</f>
        <v>51</v>
      </c>
      <c r="BJ300" s="60">
        <f>F48</f>
        <v>35</v>
      </c>
      <c r="BK300" s="60">
        <f>F50</f>
        <v>37</v>
      </c>
      <c r="BL300" s="60">
        <f>F87</f>
        <v>74</v>
      </c>
      <c r="BM300" s="60">
        <f>F71</f>
        <v>58</v>
      </c>
      <c r="BN300" s="60">
        <f>F85</f>
        <v>72</v>
      </c>
      <c r="BO300" s="60">
        <f>F38</f>
        <v>25</v>
      </c>
      <c r="BP300" s="60">
        <f>F16</f>
        <v>3</v>
      </c>
      <c r="BQ300" s="61">
        <f>F27</f>
        <v>14</v>
      </c>
      <c r="BR300" s="47">
        <f t="shared" si="290"/>
        <v>20049</v>
      </c>
      <c r="BS300" s="2"/>
      <c r="BT300" s="63" t="s">
        <v>66</v>
      </c>
      <c r="BU300" s="64" t="s">
        <v>84</v>
      </c>
      <c r="BV300" s="64" t="s">
        <v>29</v>
      </c>
      <c r="BW300" s="64" t="s">
        <v>97</v>
      </c>
      <c r="BX300" s="64" t="s">
        <v>26</v>
      </c>
      <c r="BY300" s="64" t="s">
        <v>54</v>
      </c>
      <c r="BZ300" s="64" t="s">
        <v>71</v>
      </c>
      <c r="CA300" s="64" t="s">
        <v>12</v>
      </c>
      <c r="CB300" s="65" t="s">
        <v>46</v>
      </c>
      <c r="CC300" s="42"/>
      <c r="CD300" s="66"/>
      <c r="CF300" s="58"/>
      <c r="CG300" s="34"/>
      <c r="CH300" s="59">
        <f>F62</f>
        <v>49</v>
      </c>
      <c r="CI300" s="60">
        <f>F42</f>
        <v>29</v>
      </c>
      <c r="CJ300" s="60">
        <f>F58</f>
        <v>45</v>
      </c>
      <c r="CK300" s="60">
        <f>F93</f>
        <v>80</v>
      </c>
      <c r="CL300" s="60">
        <f>F73</f>
        <v>60</v>
      </c>
      <c r="CM300" s="60">
        <f>F77</f>
        <v>64</v>
      </c>
      <c r="CN300" s="60">
        <f>F34</f>
        <v>21</v>
      </c>
      <c r="CO300" s="60">
        <f>F20</f>
        <v>7</v>
      </c>
      <c r="CP300" s="61">
        <f>F27</f>
        <v>14</v>
      </c>
      <c r="CQ300" s="47">
        <f t="shared" si="291"/>
        <v>20049</v>
      </c>
      <c r="CR300" s="2"/>
      <c r="CS300" s="63" t="s">
        <v>99</v>
      </c>
      <c r="CT300" s="64" t="s">
        <v>67</v>
      </c>
      <c r="CU300" s="64" t="s">
        <v>76</v>
      </c>
      <c r="CV300" s="64" t="s">
        <v>28</v>
      </c>
      <c r="CW300" s="64" t="s">
        <v>87</v>
      </c>
      <c r="CX300" s="64" t="s">
        <v>19</v>
      </c>
      <c r="CY300" s="64" t="s">
        <v>58</v>
      </c>
      <c r="CZ300" s="64" t="s">
        <v>37</v>
      </c>
      <c r="DA300" s="65" t="s">
        <v>46</v>
      </c>
      <c r="DB300" s="42"/>
      <c r="DC300" s="66"/>
      <c r="DE300" s="58"/>
      <c r="DF300" s="34"/>
      <c r="DG300" s="59">
        <f>F66</f>
        <v>53</v>
      </c>
      <c r="DH300" s="60">
        <f>F46</f>
        <v>33</v>
      </c>
      <c r="DI300" s="60">
        <f>F50</f>
        <v>37</v>
      </c>
      <c r="DJ300" s="60">
        <f>F89</f>
        <v>76</v>
      </c>
      <c r="DK300" s="60">
        <f>F69</f>
        <v>56</v>
      </c>
      <c r="DL300" s="60">
        <f>F85</f>
        <v>72</v>
      </c>
      <c r="DM300" s="60">
        <f>F34</f>
        <v>21</v>
      </c>
      <c r="DN300" s="60">
        <f>F20</f>
        <v>7</v>
      </c>
      <c r="DO300" s="61">
        <f>F27</f>
        <v>14</v>
      </c>
      <c r="DP300" s="47">
        <f t="shared" si="292"/>
        <v>20049</v>
      </c>
      <c r="DQ300" s="2"/>
      <c r="DR300" s="63" t="s">
        <v>38</v>
      </c>
      <c r="DS300" s="64" t="s">
        <v>50</v>
      </c>
      <c r="DT300" s="64" t="s">
        <v>29</v>
      </c>
      <c r="DU300" s="64" t="s">
        <v>33</v>
      </c>
      <c r="DV300" s="64" t="s">
        <v>42</v>
      </c>
      <c r="DW300" s="64" t="s">
        <v>54</v>
      </c>
      <c r="DX300" s="64" t="s">
        <v>58</v>
      </c>
      <c r="DY300" s="64" t="s">
        <v>37</v>
      </c>
      <c r="DZ300" s="65" t="s">
        <v>46</v>
      </c>
      <c r="EA300" s="42"/>
      <c r="EB300" s="66"/>
      <c r="ED300" s="58"/>
      <c r="EE300" s="34"/>
      <c r="EF300" s="59">
        <f>F60</f>
        <v>47</v>
      </c>
      <c r="EG300" s="60">
        <f>F44</f>
        <v>31</v>
      </c>
      <c r="EH300" s="60">
        <f>F58</f>
        <v>45</v>
      </c>
      <c r="EI300" s="60">
        <f>F91</f>
        <v>78</v>
      </c>
      <c r="EJ300" s="60">
        <f>F75</f>
        <v>62</v>
      </c>
      <c r="EK300" s="60">
        <f>F77</f>
        <v>64</v>
      </c>
      <c r="EL300" s="60">
        <f>F38</f>
        <v>25</v>
      </c>
      <c r="EM300" s="60">
        <f>F16</f>
        <v>3</v>
      </c>
      <c r="EN300" s="61">
        <f>F27</f>
        <v>14</v>
      </c>
      <c r="EO300" s="47">
        <f t="shared" si="293"/>
        <v>20049</v>
      </c>
      <c r="EP300" s="2"/>
      <c r="EQ300" s="63" t="s">
        <v>16</v>
      </c>
      <c r="ER300" s="64" t="s">
        <v>39</v>
      </c>
      <c r="ES300" s="64" t="s">
        <v>76</v>
      </c>
      <c r="ET300" s="64" t="s">
        <v>41</v>
      </c>
      <c r="EU300" s="64" t="s">
        <v>69</v>
      </c>
      <c r="EV300" s="64" t="s">
        <v>19</v>
      </c>
      <c r="EW300" s="64" t="s">
        <v>71</v>
      </c>
      <c r="EX300" s="64" t="s">
        <v>12</v>
      </c>
      <c r="EY300" s="65" t="s">
        <v>46</v>
      </c>
      <c r="EZ300" s="42"/>
      <c r="FA300" s="66"/>
      <c r="FC300" s="58"/>
      <c r="FD300" s="34"/>
      <c r="FE300" s="59">
        <f>F64</f>
        <v>51</v>
      </c>
      <c r="FF300" s="60">
        <f>F42</f>
        <v>29</v>
      </c>
      <c r="FG300" s="60">
        <f>F56</f>
        <v>43</v>
      </c>
      <c r="FH300" s="60">
        <f>F93</f>
        <v>80</v>
      </c>
      <c r="FI300" s="60">
        <f>F71</f>
        <v>58</v>
      </c>
      <c r="FJ300" s="60">
        <f>F79</f>
        <v>66</v>
      </c>
      <c r="FK300" s="60">
        <f>F32</f>
        <v>19</v>
      </c>
      <c r="FL300" s="60">
        <f>F22</f>
        <v>9</v>
      </c>
      <c r="FM300" s="61">
        <f>F27</f>
        <v>14</v>
      </c>
      <c r="FN300" s="47">
        <f t="shared" si="294"/>
        <v>20049</v>
      </c>
      <c r="FO300" s="2"/>
      <c r="FP300" s="63" t="s">
        <v>66</v>
      </c>
      <c r="FQ300" s="64" t="s">
        <v>67</v>
      </c>
      <c r="FR300" s="64" t="s">
        <v>65</v>
      </c>
      <c r="FS300" s="64" t="s">
        <v>28</v>
      </c>
      <c r="FT300" s="64" t="s">
        <v>26</v>
      </c>
      <c r="FU300" s="64" t="s">
        <v>27</v>
      </c>
      <c r="FV300" s="64" t="s">
        <v>44</v>
      </c>
      <c r="FW300" s="64" t="s">
        <v>45</v>
      </c>
      <c r="FX300" s="65" t="s">
        <v>46</v>
      </c>
      <c r="FY300" s="42"/>
      <c r="FZ300" s="66"/>
      <c r="GB300" s="58"/>
      <c r="GC300" s="34"/>
      <c r="GD300" s="59">
        <f>F62</f>
        <v>49</v>
      </c>
      <c r="GE300" s="60">
        <f>F48</f>
        <v>35</v>
      </c>
      <c r="GF300" s="60">
        <f>F52</f>
        <v>39</v>
      </c>
      <c r="GG300" s="60">
        <f>F87</f>
        <v>74</v>
      </c>
      <c r="GH300" s="60">
        <f>F73</f>
        <v>60</v>
      </c>
      <c r="GI300" s="60">
        <f>F83</f>
        <v>70</v>
      </c>
      <c r="GJ300" s="60">
        <f>F40</f>
        <v>27</v>
      </c>
      <c r="GK300" s="60">
        <f>F14</f>
        <v>1</v>
      </c>
      <c r="GL300" s="61">
        <f>F27</f>
        <v>14</v>
      </c>
      <c r="GM300" s="47">
        <f t="shared" si="295"/>
        <v>20049</v>
      </c>
      <c r="GN300" s="2"/>
      <c r="GO300" s="63" t="s">
        <v>99</v>
      </c>
      <c r="GP300" s="64" t="s">
        <v>84</v>
      </c>
      <c r="GQ300" s="64" t="s">
        <v>40</v>
      </c>
      <c r="GR300" s="64" t="s">
        <v>97</v>
      </c>
      <c r="GS300" s="64" t="s">
        <v>87</v>
      </c>
      <c r="GT300" s="64" t="s">
        <v>43</v>
      </c>
      <c r="GU300" s="64" t="s">
        <v>96</v>
      </c>
      <c r="GV300" s="64" t="s">
        <v>81</v>
      </c>
      <c r="GW300" s="65" t="s">
        <v>46</v>
      </c>
      <c r="GX300" s="42"/>
      <c r="GY300" s="66"/>
    </row>
    <row r="301" spans="9:207" x14ac:dyDescent="0.2">
      <c r="I301" s="58"/>
      <c r="J301" s="34"/>
      <c r="K301" s="166">
        <f>SUMSQ(K292,L292,M292,K293,L293,M293,K294,L294,M294)</f>
        <v>20049</v>
      </c>
      <c r="L301" s="167">
        <f>SUMSQ(K295,L295,M295,K296,L296,M296,K297,L297,M297)</f>
        <v>20049</v>
      </c>
      <c r="M301" s="167">
        <f>SUMSQ(K298,L298,M298,K299,L299,M299,K300,L300,M300)</f>
        <v>20049</v>
      </c>
      <c r="N301" s="167">
        <f>SUMSQ(N292,O292,P292,N293,O293,P293,N294,O294,P294)</f>
        <v>20049</v>
      </c>
      <c r="O301" s="167">
        <f>SUMSQ(N295,O295,P295,N296,O296,P296,N297,O297,P297)</f>
        <v>20049</v>
      </c>
      <c r="P301" s="167">
        <f>SUMSQ(N298,O298,P298,N299,O299,P299,N300,O300,P300)</f>
        <v>20049</v>
      </c>
      <c r="Q301" s="167">
        <f>SUMSQ(Q292,R292,S292,Q293,R293,S293,Q294,R294,S294)</f>
        <v>20049</v>
      </c>
      <c r="R301" s="167">
        <f>SUMSQ(Q295,R295,S295,Q296,R296,S296,Q297,R297,S297)</f>
        <v>20049</v>
      </c>
      <c r="S301" s="167">
        <f>SUMSQ(Q298,R298,S298,Q299,R299,S299,Q300,R300,S300)</f>
        <v>20049</v>
      </c>
      <c r="T301" s="47">
        <f>SUMSQ(K292,L293,M294,N295,O296,P297,Q298,R299,S300)</f>
        <v>20049</v>
      </c>
      <c r="U301" s="2"/>
      <c r="V301" s="77"/>
      <c r="W301" s="77"/>
      <c r="X301" s="77"/>
      <c r="Y301" s="77"/>
      <c r="Z301" s="77"/>
      <c r="AA301" s="77"/>
      <c r="AB301" s="77"/>
      <c r="AC301" s="77"/>
      <c r="AD301" s="77"/>
      <c r="AE301" s="42"/>
      <c r="AF301" s="66"/>
      <c r="AH301" s="58"/>
      <c r="AI301" s="34"/>
      <c r="AJ301" s="166">
        <f>SUMSQ(AJ292,AK292,AL292,AJ293,AK293,AL293,AJ294,AK294,AL294)</f>
        <v>20049</v>
      </c>
      <c r="AK301" s="167">
        <f>SUMSQ(AJ295,AK295,AL295,AJ296,AK296,AL296,AJ297,AK297,AL297)</f>
        <v>20049</v>
      </c>
      <c r="AL301" s="167">
        <f>SUMSQ(AJ298,AK298,AL298,AJ299,AK299,AL299,AJ300,AK300,AL300)</f>
        <v>20049</v>
      </c>
      <c r="AM301" s="167">
        <f>SUMSQ(AM292,AN292,AO292,AM293,AN293,AO293,AM294,AN294,AO294)</f>
        <v>20049</v>
      </c>
      <c r="AN301" s="167">
        <f>SUMSQ(AM295,AN295,AO295,AM296,AN296,AO296,AM297,AN297,AO297)</f>
        <v>20049</v>
      </c>
      <c r="AO301" s="167">
        <f>SUMSQ(AM298,AN298,AO298,AM299,AN299,AO299,AM300,AN300,AO300)</f>
        <v>20049</v>
      </c>
      <c r="AP301" s="167">
        <f>SUMSQ(AP292,AQ292,AR292,AP293,AQ293,AR293,AP294,AQ294,AR294)</f>
        <v>20049</v>
      </c>
      <c r="AQ301" s="167">
        <f>SUMSQ(AP295,AQ295,AR295,AP296,AQ296,AR296,AP297,AQ297,AR297)</f>
        <v>20049</v>
      </c>
      <c r="AR301" s="167">
        <f>SUMSQ(AP298,AQ298,AR298,AP299,AQ299,AR299,AP300,AQ300,AR300)</f>
        <v>20049</v>
      </c>
      <c r="AS301" s="47">
        <f>SUMSQ(AJ292,AK293,AL294,AM295,AN296,AO297,AP298,AQ299,AR300)</f>
        <v>20049</v>
      </c>
      <c r="AT301" s="2"/>
      <c r="AU301" s="77"/>
      <c r="AV301" s="77"/>
      <c r="AW301" s="77"/>
      <c r="AX301" s="77"/>
      <c r="AY301" s="77"/>
      <c r="AZ301" s="77"/>
      <c r="BA301" s="77"/>
      <c r="BB301" s="77"/>
      <c r="BC301" s="77"/>
      <c r="BD301" s="42"/>
      <c r="BE301" s="66"/>
      <c r="BG301" s="58"/>
      <c r="BH301" s="34"/>
      <c r="BI301" s="166">
        <f>SUMSQ(BI292,BJ292,BK292,BI293,BJ293,BK293,BI294,BJ294,BK294)</f>
        <v>20049</v>
      </c>
      <c r="BJ301" s="167">
        <f>SUMSQ(BI295,BJ295,BK295,BI296,BJ296,BK296,BI297,BJ297,BK297)</f>
        <v>20049</v>
      </c>
      <c r="BK301" s="167">
        <f>SUMSQ(BI298,BJ298,BK298,BI299,BJ299,BK299,BI300,BJ300,BK300)</f>
        <v>20049</v>
      </c>
      <c r="BL301" s="167">
        <f>SUMSQ(BL292,BM292,BN292,BL293,BM293,BN293,BL294,BM294,BN294)</f>
        <v>20049</v>
      </c>
      <c r="BM301" s="167">
        <f>SUMSQ(BL295,BM295,BN295,BL296,BM296,BN296,BL297,BM297,BN297)</f>
        <v>20049</v>
      </c>
      <c r="BN301" s="167">
        <f>SUMSQ(BL298,BM298,BN298,BL299,BM299,BN299,BL300,BM300,BN300)</f>
        <v>20049</v>
      </c>
      <c r="BO301" s="167">
        <f>SUMSQ(BO292,BP292,BQ292,BO293,BP293,BQ293,BO294,BP294,BQ294)</f>
        <v>20049</v>
      </c>
      <c r="BP301" s="167">
        <f>SUMSQ(BO295,BP295,BQ295,BO296,BP296,BQ296,BO297,BP297,BQ297)</f>
        <v>20049</v>
      </c>
      <c r="BQ301" s="167">
        <f>SUMSQ(BO298,BP298,BQ298,BO299,BP299,BQ299,BO300,BP300,BQ300)</f>
        <v>20049</v>
      </c>
      <c r="BR301" s="47">
        <f>SUMSQ(BI292,BJ293,BK294,BL295,BM296,BN297,BO298,BP299,BQ300)</f>
        <v>20049</v>
      </c>
      <c r="BS301" s="2"/>
      <c r="BT301" s="77"/>
      <c r="BU301" s="77"/>
      <c r="BV301" s="77"/>
      <c r="BW301" s="77"/>
      <c r="BX301" s="77"/>
      <c r="BY301" s="77"/>
      <c r="BZ301" s="77"/>
      <c r="CA301" s="77"/>
      <c r="CB301" s="77"/>
      <c r="CC301" s="42"/>
      <c r="CD301" s="66"/>
      <c r="CF301" s="58"/>
      <c r="CG301" s="34"/>
      <c r="CH301" s="166">
        <f>SUMSQ(CH292,CI292,CJ292,CH293,CI293,CJ293,CH294,CI294,CJ294)</f>
        <v>20049</v>
      </c>
      <c r="CI301" s="167">
        <f>SUMSQ(CH295,CI295,CJ295,CH296,CI296,CJ296,CH297,CI297,CJ297)</f>
        <v>20049</v>
      </c>
      <c r="CJ301" s="167">
        <f>SUMSQ(CH298,CI298,CJ298,CH299,CI299,CJ299,CH300,CI300,CJ300)</f>
        <v>20049</v>
      </c>
      <c r="CK301" s="167">
        <f>SUMSQ(CK292,CL292,CM292,CK293,CL293,CM293,CK294,CL294,CM294)</f>
        <v>20049</v>
      </c>
      <c r="CL301" s="167">
        <f>SUMSQ(CK295,CL295,CM295,CK296,CL296,CM296,CK297,CL297,CM297)</f>
        <v>20049</v>
      </c>
      <c r="CM301" s="167">
        <f>SUMSQ(CK298,CL298,CM298,CK299,CL299,CM299,CK300,CL300,CM300)</f>
        <v>20049</v>
      </c>
      <c r="CN301" s="167">
        <f>SUMSQ(CN292,CO292,CP292,CN293,CO293,CP293,CN294,CO294,CP294)</f>
        <v>20049</v>
      </c>
      <c r="CO301" s="167">
        <f>SUMSQ(CN295,CO295,CP295,CN296,CO296,CP296,CN297,CO297,CP297)</f>
        <v>20049</v>
      </c>
      <c r="CP301" s="167">
        <f>SUMSQ(CN298,CO298,CP298,CN299,CO299,CP299,CN300,CO300,CP300)</f>
        <v>20049</v>
      </c>
      <c r="CQ301" s="47">
        <f>SUMSQ(CH292,CI293,CJ294,CK295,CL296,CM297,CN298,CO299,CP300)</f>
        <v>20049</v>
      </c>
      <c r="CR301" s="2"/>
      <c r="CS301" s="77"/>
      <c r="CT301" s="77"/>
      <c r="CU301" s="77"/>
      <c r="CV301" s="77"/>
      <c r="CW301" s="77"/>
      <c r="CX301" s="77"/>
      <c r="CY301" s="77"/>
      <c r="CZ301" s="77"/>
      <c r="DA301" s="77"/>
      <c r="DB301" s="42"/>
      <c r="DC301" s="66"/>
      <c r="DE301" s="58"/>
      <c r="DF301" s="34"/>
      <c r="DG301" s="166">
        <f>SUMSQ(DG292,DH292,DI292,DG293,DH293,DI293,DG294,DH294,DI294)</f>
        <v>20049</v>
      </c>
      <c r="DH301" s="167">
        <f>SUMSQ(DG295,DH295,DI295,DG296,DH296,DI296,DG297,DH297,DI297)</f>
        <v>20049</v>
      </c>
      <c r="DI301" s="167">
        <f>SUMSQ(DG298,DH298,DI298,DG299,DH299,DI299,DG300,DH300,DI300)</f>
        <v>20049</v>
      </c>
      <c r="DJ301" s="167">
        <f>SUMSQ(DJ292,DK292,DL292,DJ293,DK293,DL293,DJ294,DK294,DL294)</f>
        <v>20049</v>
      </c>
      <c r="DK301" s="167">
        <f>SUMSQ(DJ295,DK295,DL295,DJ296,DK296,DL296,DJ297,DK297,DL297)</f>
        <v>20049</v>
      </c>
      <c r="DL301" s="167">
        <f>SUMSQ(DJ298,DK298,DL298,DJ299,DK299,DL299,DJ300,DK300,DL300)</f>
        <v>20049</v>
      </c>
      <c r="DM301" s="167">
        <f>SUMSQ(DM292,DN292,DO292,DM293,DN293,DO293,DM294,DN294,DO294)</f>
        <v>20049</v>
      </c>
      <c r="DN301" s="167">
        <f>SUMSQ(DM295,DN295,DO295,DM296,DN296,DO296,DM297,DN297,DO297)</f>
        <v>20049</v>
      </c>
      <c r="DO301" s="167">
        <f>SUMSQ(DM298,DN298,DO298,DM299,DN299,DO299,DM300,DN300,DO300)</f>
        <v>20049</v>
      </c>
      <c r="DP301" s="47">
        <f>SUMSQ(DG292,DH293,DI294,DJ295,DK296,DL297,DM298,DN299,DO300)</f>
        <v>20049</v>
      </c>
      <c r="DQ301" s="2"/>
      <c r="DR301" s="77"/>
      <c r="DS301" s="77"/>
      <c r="DT301" s="77"/>
      <c r="DU301" s="77"/>
      <c r="DV301" s="77"/>
      <c r="DW301" s="77"/>
      <c r="DX301" s="77"/>
      <c r="DY301" s="77"/>
      <c r="DZ301" s="77"/>
      <c r="EA301" s="42"/>
      <c r="EB301" s="66"/>
      <c r="ED301" s="58"/>
      <c r="EE301" s="34"/>
      <c r="EF301" s="166">
        <f>SUMSQ(EF292,EG292,EH292,EF293,EG293,EH293,EF294,EG294,EH294)</f>
        <v>20049</v>
      </c>
      <c r="EG301" s="167">
        <f>SUMSQ(EF295,EG295,EH295,EF296,EG296,EH296,EF297,EG297,EH297)</f>
        <v>20049</v>
      </c>
      <c r="EH301" s="167">
        <f>SUMSQ(EF298,EG298,EH298,EF299,EG299,EH299,EF300,EG300,EH300)</f>
        <v>20049</v>
      </c>
      <c r="EI301" s="167">
        <f>SUMSQ(EI292,EJ292,EK292,EI293,EJ293,EK293,EI294,EJ294,EK294)</f>
        <v>20049</v>
      </c>
      <c r="EJ301" s="167">
        <f>SUMSQ(EI295,EJ295,EK295,EI296,EJ296,EK296,EI297,EJ297,EK297)</f>
        <v>20049</v>
      </c>
      <c r="EK301" s="167">
        <f>SUMSQ(EI298,EJ298,EK298,EI299,EJ299,EK299,EI300,EJ300,EK300)</f>
        <v>20049</v>
      </c>
      <c r="EL301" s="167">
        <f>SUMSQ(EL292,EM292,EN292,EL293,EM293,EN293,EL294,EM294,EN294)</f>
        <v>20049</v>
      </c>
      <c r="EM301" s="167">
        <f>SUMSQ(EL295,EM295,EN295,EL296,EM296,EN296,EL297,EM297,EN297)</f>
        <v>20049</v>
      </c>
      <c r="EN301" s="167">
        <f>SUMSQ(EL298,EM298,EN298,EL299,EM299,EN299,EL300,EM300,EN300)</f>
        <v>20049</v>
      </c>
      <c r="EO301" s="47">
        <f>SUMSQ(EF292,EG293,EH294,EI295,EJ296,EK297,EL298,EM299,EN300)</f>
        <v>20049</v>
      </c>
      <c r="EP301" s="2"/>
      <c r="EQ301" s="77"/>
      <c r="ER301" s="77"/>
      <c r="ES301" s="77"/>
      <c r="ET301" s="77"/>
      <c r="EU301" s="77"/>
      <c r="EV301" s="77"/>
      <c r="EW301" s="77"/>
      <c r="EX301" s="77"/>
      <c r="EY301" s="77"/>
      <c r="EZ301" s="42"/>
      <c r="FA301" s="66"/>
      <c r="FC301" s="58"/>
      <c r="FD301" s="34"/>
      <c r="FE301" s="166">
        <f>SUMSQ(FE292,FF292,FG292,FE293,FF293,FG293,FE294,FF294,FG294)</f>
        <v>20049</v>
      </c>
      <c r="FF301" s="167">
        <f>SUMSQ(FE295,FF295,FG295,FE296,FF296,FG296,FE297,FF297,FG297)</f>
        <v>20049</v>
      </c>
      <c r="FG301" s="167">
        <f>SUMSQ(FE298,FF298,FG298,FE299,FF299,FG299,FE300,FF300,FG300)</f>
        <v>20049</v>
      </c>
      <c r="FH301" s="167">
        <f>SUMSQ(FH292,FI292,FJ292,FH293,FI293,FJ293,FH294,FI294,FJ294)</f>
        <v>20049</v>
      </c>
      <c r="FI301" s="167">
        <f>SUMSQ(FH295,FI295,FJ295,FH296,FI296,FJ296,FH297,FI297,FJ297)</f>
        <v>20049</v>
      </c>
      <c r="FJ301" s="167">
        <f>SUMSQ(FH298,FI298,FJ298,FH299,FI299,FJ299,FH300,FI300,FJ300)</f>
        <v>20049</v>
      </c>
      <c r="FK301" s="167">
        <f>SUMSQ(FK292,FL292,FM292,FK293,FL293,FM293,FK294,FL294,FM294)</f>
        <v>20049</v>
      </c>
      <c r="FL301" s="167">
        <f>SUMSQ(FK295,FL295,FM295,FK296,FL296,FM296,FK297,FL297,FM297)</f>
        <v>20049</v>
      </c>
      <c r="FM301" s="167">
        <f>SUMSQ(FK298,FL298,FM298,FK299,FL299,FM299,FK300,FL300,FM300)</f>
        <v>20049</v>
      </c>
      <c r="FN301" s="47">
        <f>SUMSQ(FE292,FF293,FG294,FH295,FI296,FJ297,FK298,FL299,FM300)</f>
        <v>20049</v>
      </c>
      <c r="FO301" s="2"/>
      <c r="FP301" s="77"/>
      <c r="FQ301" s="77"/>
      <c r="FR301" s="77"/>
      <c r="FS301" s="77"/>
      <c r="FT301" s="77"/>
      <c r="FU301" s="77"/>
      <c r="FV301" s="77"/>
      <c r="FW301" s="77"/>
      <c r="FX301" s="77"/>
      <c r="FY301" s="42"/>
      <c r="FZ301" s="66"/>
      <c r="GB301" s="58"/>
      <c r="GC301" s="34"/>
      <c r="GD301" s="166">
        <f>SUMSQ(GD292,GE292,GF292,GD293,GE293,GF293,GD294,GE294,GF294)</f>
        <v>20049</v>
      </c>
      <c r="GE301" s="167">
        <f>SUMSQ(GD295,GE295,GF295,GD296,GE296,GF296,GD297,GE297,GF297)</f>
        <v>20049</v>
      </c>
      <c r="GF301" s="167">
        <f>SUMSQ(GD298,GE298,GF298,GD299,GE299,GF299,GD300,GE300,GF300)</f>
        <v>20049</v>
      </c>
      <c r="GG301" s="167">
        <f>SUMSQ(GG292,GH292,GI292,GG293,GH293,GI293,GG294,GH294,GI294)</f>
        <v>20049</v>
      </c>
      <c r="GH301" s="167">
        <f>SUMSQ(GG295,GH295,GI295,GG296,GH296,GI296,GG297,GH297,GI297)</f>
        <v>20049</v>
      </c>
      <c r="GI301" s="167">
        <f>SUMSQ(GG298,GH298,GI298,GG299,GH299,GI299,GG300,GH300,GI300)</f>
        <v>20049</v>
      </c>
      <c r="GJ301" s="167">
        <f>SUMSQ(GJ292,GK292,GL292,GJ293,GK293,GL293,GJ294,GK294,GL294)</f>
        <v>20049</v>
      </c>
      <c r="GK301" s="167">
        <f>SUMSQ(GJ295,GK295,GL295,GJ296,GK296,GL296,GJ297,GK297,GL297)</f>
        <v>20049</v>
      </c>
      <c r="GL301" s="167">
        <f>SUMSQ(GJ298,GK298,GL298,GJ299,GK299,GL299,GJ300,GK300,GL300)</f>
        <v>20049</v>
      </c>
      <c r="GM301" s="47">
        <f>SUMSQ(GD292,GE293,GF294,GG295,GH296,GI297,GJ298,GK299,GL300)</f>
        <v>20049</v>
      </c>
      <c r="GN301" s="2"/>
      <c r="GO301" s="77"/>
      <c r="GP301" s="77"/>
      <c r="GQ301" s="77"/>
      <c r="GR301" s="77"/>
      <c r="GS301" s="77"/>
      <c r="GT301" s="77"/>
      <c r="GU301" s="77"/>
      <c r="GV301" s="77"/>
      <c r="GW301" s="77"/>
      <c r="GX301" s="42"/>
      <c r="GY301" s="66"/>
    </row>
    <row r="302" spans="9:207" ht="12.75" thickBot="1" x14ac:dyDescent="0.25">
      <c r="I302" s="88"/>
      <c r="J302" s="34"/>
      <c r="K302" s="89">
        <f t="shared" ref="K302:S302" si="296">SUMSQ(K292:K300)</f>
        <v>20049</v>
      </c>
      <c r="L302" s="90">
        <f t="shared" si="296"/>
        <v>20049</v>
      </c>
      <c r="M302" s="90">
        <f t="shared" si="296"/>
        <v>20049</v>
      </c>
      <c r="N302" s="90">
        <f t="shared" si="296"/>
        <v>20049</v>
      </c>
      <c r="O302" s="90">
        <f t="shared" si="296"/>
        <v>20049</v>
      </c>
      <c r="P302" s="90">
        <f t="shared" si="296"/>
        <v>20049</v>
      </c>
      <c r="Q302" s="90">
        <f t="shared" si="296"/>
        <v>20049</v>
      </c>
      <c r="R302" s="90">
        <f t="shared" si="296"/>
        <v>20049</v>
      </c>
      <c r="S302" s="90">
        <f t="shared" si="296"/>
        <v>20049</v>
      </c>
      <c r="T302" s="100">
        <f>SUMSQ(K300,L299,M298,N297,O296,P295,Q294,R293,S292)</f>
        <v>20049</v>
      </c>
      <c r="U302" s="2"/>
      <c r="V302" s="136" t="s">
        <v>50</v>
      </c>
      <c r="W302" s="137" t="s">
        <v>69</v>
      </c>
      <c r="X302" s="137" t="s">
        <v>81</v>
      </c>
      <c r="Y302" s="137" t="s">
        <v>16</v>
      </c>
      <c r="Z302" s="137" t="s">
        <v>33</v>
      </c>
      <c r="AA302" s="137" t="s">
        <v>96</v>
      </c>
      <c r="AB302" s="137" t="s">
        <v>65</v>
      </c>
      <c r="AC302" s="137" t="s">
        <v>27</v>
      </c>
      <c r="AD302" s="138" t="s">
        <v>46</v>
      </c>
      <c r="AE302" s="42"/>
      <c r="AF302" s="97"/>
      <c r="AH302" s="88"/>
      <c r="AI302" s="34"/>
      <c r="AJ302" s="89">
        <f t="shared" ref="AJ302:AR302" si="297">SUMSQ(AJ292:AJ300)</f>
        <v>20049</v>
      </c>
      <c r="AK302" s="90">
        <f t="shared" si="297"/>
        <v>20049</v>
      </c>
      <c r="AL302" s="90">
        <f t="shared" si="297"/>
        <v>20049</v>
      </c>
      <c r="AM302" s="90">
        <f t="shared" si="297"/>
        <v>20049</v>
      </c>
      <c r="AN302" s="90">
        <f t="shared" si="297"/>
        <v>20049</v>
      </c>
      <c r="AO302" s="90">
        <f t="shared" si="297"/>
        <v>20049</v>
      </c>
      <c r="AP302" s="90">
        <f t="shared" si="297"/>
        <v>20049</v>
      </c>
      <c r="AQ302" s="90">
        <f t="shared" si="297"/>
        <v>20049</v>
      </c>
      <c r="AR302" s="90">
        <f t="shared" si="297"/>
        <v>20049</v>
      </c>
      <c r="AS302" s="100">
        <f>SUMSQ(AJ300,AK299,AL298,AM297,AN296,AO295,AP294,AQ293,AR292)</f>
        <v>20049</v>
      </c>
      <c r="AT302" s="2"/>
      <c r="AU302" s="136" t="s">
        <v>39</v>
      </c>
      <c r="AV302" s="137" t="s">
        <v>42</v>
      </c>
      <c r="AW302" s="137" t="s">
        <v>45</v>
      </c>
      <c r="AX302" s="137" t="s">
        <v>38</v>
      </c>
      <c r="AY302" s="137" t="s">
        <v>41</v>
      </c>
      <c r="AZ302" s="137" t="s">
        <v>44</v>
      </c>
      <c r="BA302" s="137" t="s">
        <v>40</v>
      </c>
      <c r="BB302" s="137" t="s">
        <v>43</v>
      </c>
      <c r="BC302" s="138" t="s">
        <v>46</v>
      </c>
      <c r="BD302" s="42"/>
      <c r="BE302" s="97"/>
      <c r="BG302" s="88"/>
      <c r="BH302" s="34"/>
      <c r="BI302" s="89">
        <f t="shared" ref="BI302:BQ302" si="298">SUMSQ(BI292:BI300)</f>
        <v>20049</v>
      </c>
      <c r="BJ302" s="90">
        <f t="shared" si="298"/>
        <v>20049</v>
      </c>
      <c r="BK302" s="90">
        <f t="shared" si="298"/>
        <v>20049</v>
      </c>
      <c r="BL302" s="90">
        <f t="shared" si="298"/>
        <v>20049</v>
      </c>
      <c r="BM302" s="90">
        <f t="shared" si="298"/>
        <v>20049</v>
      </c>
      <c r="BN302" s="90">
        <f t="shared" si="298"/>
        <v>20049</v>
      </c>
      <c r="BO302" s="90">
        <f t="shared" si="298"/>
        <v>20049</v>
      </c>
      <c r="BP302" s="90">
        <f t="shared" si="298"/>
        <v>20049</v>
      </c>
      <c r="BQ302" s="90">
        <f t="shared" si="298"/>
        <v>20049</v>
      </c>
      <c r="BR302" s="100">
        <f>SUMSQ(BI300,BJ299,BK298,BL297,BM296,BN295,BO294,BP293,BQ292)</f>
        <v>20049</v>
      </c>
      <c r="BS302" s="2"/>
      <c r="BT302" s="136" t="s">
        <v>67</v>
      </c>
      <c r="BU302" s="137" t="s">
        <v>87</v>
      </c>
      <c r="BV302" s="137" t="s">
        <v>37</v>
      </c>
      <c r="BW302" s="137" t="s">
        <v>99</v>
      </c>
      <c r="BX302" s="137" t="s">
        <v>28</v>
      </c>
      <c r="BY302" s="137" t="s">
        <v>58</v>
      </c>
      <c r="BZ302" s="137" t="s">
        <v>76</v>
      </c>
      <c r="CA302" s="137" t="s">
        <v>19</v>
      </c>
      <c r="CB302" s="138" t="s">
        <v>46</v>
      </c>
      <c r="CC302" s="42"/>
      <c r="CD302" s="97"/>
      <c r="CF302" s="88"/>
      <c r="CG302" s="34"/>
      <c r="CH302" s="89">
        <f t="shared" ref="CH302:CP302" si="299">SUMSQ(CH292:CH300)</f>
        <v>20049</v>
      </c>
      <c r="CI302" s="90">
        <f t="shared" si="299"/>
        <v>20049</v>
      </c>
      <c r="CJ302" s="90">
        <f t="shared" si="299"/>
        <v>20049</v>
      </c>
      <c r="CK302" s="90">
        <f t="shared" si="299"/>
        <v>20049</v>
      </c>
      <c r="CL302" s="90">
        <f t="shared" si="299"/>
        <v>20049</v>
      </c>
      <c r="CM302" s="90">
        <f t="shared" si="299"/>
        <v>20049</v>
      </c>
      <c r="CN302" s="90">
        <f t="shared" si="299"/>
        <v>20049</v>
      </c>
      <c r="CO302" s="90">
        <f t="shared" si="299"/>
        <v>20049</v>
      </c>
      <c r="CP302" s="90">
        <f t="shared" si="299"/>
        <v>20049</v>
      </c>
      <c r="CQ302" s="100">
        <f>SUMSQ(CH300,CI299,CJ298,CK297,CL296,CM295,CN294,CO293,CP292)</f>
        <v>20049</v>
      </c>
      <c r="CR302" s="2"/>
      <c r="CS302" s="136" t="s">
        <v>84</v>
      </c>
      <c r="CT302" s="137" t="s">
        <v>26</v>
      </c>
      <c r="CU302" s="137" t="s">
        <v>12</v>
      </c>
      <c r="CV302" s="137" t="s">
        <v>66</v>
      </c>
      <c r="CW302" s="137" t="s">
        <v>97</v>
      </c>
      <c r="CX302" s="137" t="s">
        <v>71</v>
      </c>
      <c r="CY302" s="137" t="s">
        <v>29</v>
      </c>
      <c r="CZ302" s="137" t="s">
        <v>54</v>
      </c>
      <c r="DA302" s="138" t="s">
        <v>46</v>
      </c>
      <c r="DB302" s="42"/>
      <c r="DC302" s="97"/>
      <c r="DE302" s="88"/>
      <c r="DF302" s="34"/>
      <c r="DG302" s="89">
        <f t="shared" ref="DG302:DO302" si="300">SUMSQ(DG292:DG300)</f>
        <v>20049</v>
      </c>
      <c r="DH302" s="90">
        <f t="shared" si="300"/>
        <v>20049</v>
      </c>
      <c r="DI302" s="90">
        <f t="shared" si="300"/>
        <v>20049</v>
      </c>
      <c r="DJ302" s="90">
        <f t="shared" si="300"/>
        <v>20049</v>
      </c>
      <c r="DK302" s="90">
        <f t="shared" si="300"/>
        <v>20049</v>
      </c>
      <c r="DL302" s="90">
        <f t="shared" si="300"/>
        <v>20049</v>
      </c>
      <c r="DM302" s="90">
        <f t="shared" si="300"/>
        <v>20049</v>
      </c>
      <c r="DN302" s="90">
        <f t="shared" si="300"/>
        <v>20049</v>
      </c>
      <c r="DO302" s="90">
        <f t="shared" si="300"/>
        <v>20049</v>
      </c>
      <c r="DP302" s="100">
        <f>SUMSQ(DG300,DH299,DI298,DJ297,DK296,DL295,DM294,DN293,DO292)</f>
        <v>20049</v>
      </c>
      <c r="DQ302" s="2"/>
      <c r="DR302" s="136" t="s">
        <v>39</v>
      </c>
      <c r="DS302" s="137" t="s">
        <v>69</v>
      </c>
      <c r="DT302" s="137" t="s">
        <v>12</v>
      </c>
      <c r="DU302" s="137" t="s">
        <v>16</v>
      </c>
      <c r="DV302" s="137" t="s">
        <v>41</v>
      </c>
      <c r="DW302" s="137" t="s">
        <v>71</v>
      </c>
      <c r="DX302" s="137" t="s">
        <v>76</v>
      </c>
      <c r="DY302" s="137" t="s">
        <v>19</v>
      </c>
      <c r="DZ302" s="138" t="s">
        <v>46</v>
      </c>
      <c r="EA302" s="42"/>
      <c r="EB302" s="97"/>
      <c r="ED302" s="88"/>
      <c r="EE302" s="34"/>
      <c r="EF302" s="89">
        <f t="shared" ref="EF302:EN302" si="301">SUMSQ(EF292:EF300)</f>
        <v>20049</v>
      </c>
      <c r="EG302" s="90">
        <f t="shared" si="301"/>
        <v>20049</v>
      </c>
      <c r="EH302" s="90">
        <f t="shared" si="301"/>
        <v>20049</v>
      </c>
      <c r="EI302" s="90">
        <f t="shared" si="301"/>
        <v>20049</v>
      </c>
      <c r="EJ302" s="90">
        <f t="shared" si="301"/>
        <v>20049</v>
      </c>
      <c r="EK302" s="90">
        <f t="shared" si="301"/>
        <v>20049</v>
      </c>
      <c r="EL302" s="90">
        <f t="shared" si="301"/>
        <v>20049</v>
      </c>
      <c r="EM302" s="90">
        <f t="shared" si="301"/>
        <v>20049</v>
      </c>
      <c r="EN302" s="90">
        <f t="shared" si="301"/>
        <v>20049</v>
      </c>
      <c r="EO302" s="100">
        <f>SUMSQ(EF300,EG299,EH298,EI297,EJ296,EK295,EL294,EM293,EN292)</f>
        <v>20049</v>
      </c>
      <c r="EP302" s="2"/>
      <c r="EQ302" s="136" t="s">
        <v>50</v>
      </c>
      <c r="ER302" s="137" t="s">
        <v>42</v>
      </c>
      <c r="ES302" s="137" t="s">
        <v>37</v>
      </c>
      <c r="ET302" s="137" t="s">
        <v>38</v>
      </c>
      <c r="EU302" s="137" t="s">
        <v>33</v>
      </c>
      <c r="EV302" s="137" t="s">
        <v>58</v>
      </c>
      <c r="EW302" s="137" t="s">
        <v>29</v>
      </c>
      <c r="EX302" s="137" t="s">
        <v>54</v>
      </c>
      <c r="EY302" s="138" t="s">
        <v>46</v>
      </c>
      <c r="EZ302" s="42"/>
      <c r="FA302" s="97"/>
      <c r="FC302" s="88"/>
      <c r="FD302" s="34"/>
      <c r="FE302" s="89">
        <f t="shared" ref="FE302:FM302" si="302">SUMSQ(FE292:FE300)</f>
        <v>20049</v>
      </c>
      <c r="FF302" s="90">
        <f t="shared" si="302"/>
        <v>20049</v>
      </c>
      <c r="FG302" s="90">
        <f t="shared" si="302"/>
        <v>20049</v>
      </c>
      <c r="FH302" s="90">
        <f t="shared" si="302"/>
        <v>20049</v>
      </c>
      <c r="FI302" s="90">
        <f t="shared" si="302"/>
        <v>20049</v>
      </c>
      <c r="FJ302" s="90">
        <f t="shared" si="302"/>
        <v>20049</v>
      </c>
      <c r="FK302" s="90">
        <f t="shared" si="302"/>
        <v>20049</v>
      </c>
      <c r="FL302" s="90">
        <f t="shared" si="302"/>
        <v>20049</v>
      </c>
      <c r="FM302" s="90">
        <f t="shared" si="302"/>
        <v>20049</v>
      </c>
      <c r="FN302" s="100">
        <f>SUMSQ(FE300,FF299,FG298,FH297,FI296,FJ295,FK294,FL293,FM292)</f>
        <v>20049</v>
      </c>
      <c r="FO302" s="2"/>
      <c r="FP302" s="136" t="s">
        <v>84</v>
      </c>
      <c r="FQ302" s="137" t="s">
        <v>87</v>
      </c>
      <c r="FR302" s="137" t="s">
        <v>81</v>
      </c>
      <c r="FS302" s="137" t="s">
        <v>99</v>
      </c>
      <c r="FT302" s="137" t="s">
        <v>97</v>
      </c>
      <c r="FU302" s="137" t="s">
        <v>96</v>
      </c>
      <c r="FV302" s="137" t="s">
        <v>40</v>
      </c>
      <c r="FW302" s="137" t="s">
        <v>43</v>
      </c>
      <c r="FX302" s="138" t="s">
        <v>46</v>
      </c>
      <c r="FY302" s="42"/>
      <c r="FZ302" s="97"/>
      <c r="GB302" s="88"/>
      <c r="GC302" s="34"/>
      <c r="GD302" s="89">
        <f t="shared" ref="GD302:GL302" si="303">SUMSQ(GD292:GD300)</f>
        <v>20049</v>
      </c>
      <c r="GE302" s="90">
        <f t="shared" si="303"/>
        <v>20049</v>
      </c>
      <c r="GF302" s="90">
        <f t="shared" si="303"/>
        <v>20049</v>
      </c>
      <c r="GG302" s="90">
        <f t="shared" si="303"/>
        <v>20049</v>
      </c>
      <c r="GH302" s="90">
        <f t="shared" si="303"/>
        <v>20049</v>
      </c>
      <c r="GI302" s="90">
        <f t="shared" si="303"/>
        <v>20049</v>
      </c>
      <c r="GJ302" s="90">
        <f t="shared" si="303"/>
        <v>20049</v>
      </c>
      <c r="GK302" s="90">
        <f t="shared" si="303"/>
        <v>20049</v>
      </c>
      <c r="GL302" s="90">
        <f t="shared" si="303"/>
        <v>20049</v>
      </c>
      <c r="GM302" s="100">
        <f>SUMSQ(GD300,GE299,GF298,GG297,GH296,GI295,GJ294,GK293,GL292)</f>
        <v>20049</v>
      </c>
      <c r="GN302" s="2"/>
      <c r="GO302" s="136" t="s">
        <v>67</v>
      </c>
      <c r="GP302" s="137" t="s">
        <v>26</v>
      </c>
      <c r="GQ302" s="137" t="s">
        <v>45</v>
      </c>
      <c r="GR302" s="137" t="s">
        <v>66</v>
      </c>
      <c r="GS302" s="137" t="s">
        <v>28</v>
      </c>
      <c r="GT302" s="137" t="s">
        <v>44</v>
      </c>
      <c r="GU302" s="137" t="s">
        <v>65</v>
      </c>
      <c r="GV302" s="137" t="s">
        <v>27</v>
      </c>
      <c r="GW302" s="138" t="s">
        <v>46</v>
      </c>
      <c r="GX302" s="42"/>
      <c r="GY302" s="97"/>
    </row>
    <row r="303" spans="9:207" ht="12.75" thickBot="1" x14ac:dyDescent="0.25">
      <c r="I303" s="88"/>
      <c r="J303" s="104"/>
      <c r="K303" s="106"/>
      <c r="L303" s="106"/>
      <c r="M303" s="106"/>
      <c r="N303" s="106"/>
      <c r="O303" s="106"/>
      <c r="P303" s="106"/>
      <c r="Q303" s="106"/>
      <c r="R303" s="106"/>
      <c r="S303" s="106"/>
      <c r="T303" s="139"/>
      <c r="U303" s="106"/>
      <c r="V303" s="140" t="s">
        <v>38</v>
      </c>
      <c r="W303" s="141" t="s">
        <v>21</v>
      </c>
      <c r="X303" s="141" t="s">
        <v>61</v>
      </c>
      <c r="Y303" s="141" t="s">
        <v>94</v>
      </c>
      <c r="Z303" s="141" t="s">
        <v>33</v>
      </c>
      <c r="AA303" s="141" t="s">
        <v>14</v>
      </c>
      <c r="AB303" s="141" t="s">
        <v>85</v>
      </c>
      <c r="AC303" s="141" t="s">
        <v>75</v>
      </c>
      <c r="AD303" s="142" t="s">
        <v>58</v>
      </c>
      <c r="AE303" s="109"/>
      <c r="AF303" s="97"/>
      <c r="AH303" s="88"/>
      <c r="AI303" s="104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39"/>
      <c r="AT303" s="106"/>
      <c r="AU303" s="140" t="s">
        <v>16</v>
      </c>
      <c r="AV303" s="141" t="s">
        <v>62</v>
      </c>
      <c r="AW303" s="141" t="s">
        <v>53</v>
      </c>
      <c r="AX303" s="141" t="s">
        <v>94</v>
      </c>
      <c r="AY303" s="141" t="s">
        <v>41</v>
      </c>
      <c r="AZ303" s="141" t="s">
        <v>82</v>
      </c>
      <c r="BA303" s="141" t="s">
        <v>32</v>
      </c>
      <c r="BB303" s="141" t="s">
        <v>23</v>
      </c>
      <c r="BC303" s="142" t="s">
        <v>71</v>
      </c>
      <c r="BD303" s="109"/>
      <c r="BE303" s="97"/>
      <c r="BG303" s="88"/>
      <c r="BH303" s="104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39"/>
      <c r="BS303" s="106"/>
      <c r="BT303" s="140" t="s">
        <v>66</v>
      </c>
      <c r="BU303" s="141" t="s">
        <v>79</v>
      </c>
      <c r="BV303" s="141" t="s">
        <v>34</v>
      </c>
      <c r="BW303" s="141" t="s">
        <v>94</v>
      </c>
      <c r="BX303" s="141" t="s">
        <v>28</v>
      </c>
      <c r="BY303" s="141" t="s">
        <v>51</v>
      </c>
      <c r="BZ303" s="141" t="s">
        <v>70</v>
      </c>
      <c r="CA303" s="141" t="s">
        <v>15</v>
      </c>
      <c r="CB303" s="142" t="s">
        <v>44</v>
      </c>
      <c r="CC303" s="109"/>
      <c r="CD303" s="97"/>
      <c r="CF303" s="88"/>
      <c r="CG303" s="104"/>
      <c r="CH303" s="106"/>
      <c r="CI303" s="106"/>
      <c r="CJ303" s="106"/>
      <c r="CK303" s="106"/>
      <c r="CL303" s="106"/>
      <c r="CM303" s="106"/>
      <c r="CN303" s="106"/>
      <c r="CO303" s="106"/>
      <c r="CP303" s="106"/>
      <c r="CQ303" s="139"/>
      <c r="CR303" s="106"/>
      <c r="CS303" s="140" t="s">
        <v>99</v>
      </c>
      <c r="CT303" s="141" t="s">
        <v>95</v>
      </c>
      <c r="CU303" s="141" t="s">
        <v>91</v>
      </c>
      <c r="CV303" s="141" t="s">
        <v>94</v>
      </c>
      <c r="CW303" s="141" t="s">
        <v>97</v>
      </c>
      <c r="CX303" s="141" t="s">
        <v>98</v>
      </c>
      <c r="CY303" s="141" t="s">
        <v>92</v>
      </c>
      <c r="CZ303" s="141" t="s">
        <v>93</v>
      </c>
      <c r="DA303" s="142" t="s">
        <v>96</v>
      </c>
      <c r="DB303" s="109"/>
      <c r="DC303" s="97"/>
      <c r="DE303" s="88"/>
      <c r="DF303" s="104"/>
      <c r="DG303" s="106"/>
      <c r="DH303" s="106"/>
      <c r="DI303" s="106"/>
      <c r="DJ303" s="106"/>
      <c r="DK303" s="106"/>
      <c r="DL303" s="106"/>
      <c r="DM303" s="106"/>
      <c r="DN303" s="106"/>
      <c r="DO303" s="106"/>
      <c r="DP303" s="139"/>
      <c r="DQ303" s="106"/>
      <c r="DR303" s="140" t="s">
        <v>38</v>
      </c>
      <c r="DS303" s="141" t="s">
        <v>79</v>
      </c>
      <c r="DT303" s="141" t="s">
        <v>91</v>
      </c>
      <c r="DU303" s="141" t="s">
        <v>94</v>
      </c>
      <c r="DV303" s="141" t="s">
        <v>41</v>
      </c>
      <c r="DW303" s="141" t="s">
        <v>82</v>
      </c>
      <c r="DX303" s="141" t="s">
        <v>85</v>
      </c>
      <c r="DY303" s="141" t="s">
        <v>93</v>
      </c>
      <c r="DZ303" s="142" t="s">
        <v>44</v>
      </c>
      <c r="EA303" s="109"/>
      <c r="EB303" s="97"/>
      <c r="ED303" s="88"/>
      <c r="EE303" s="104"/>
      <c r="EF303" s="106"/>
      <c r="EG303" s="106"/>
      <c r="EH303" s="106"/>
      <c r="EI303" s="106"/>
      <c r="EJ303" s="106"/>
      <c r="EK303" s="106"/>
      <c r="EL303" s="106"/>
      <c r="EM303" s="106"/>
      <c r="EN303" s="106"/>
      <c r="EO303" s="139"/>
      <c r="EP303" s="106"/>
      <c r="EQ303" s="140" t="s">
        <v>16</v>
      </c>
      <c r="ER303" s="141" t="s">
        <v>95</v>
      </c>
      <c r="ES303" s="141" t="s">
        <v>34</v>
      </c>
      <c r="ET303" s="141" t="s">
        <v>94</v>
      </c>
      <c r="EU303" s="141" t="s">
        <v>33</v>
      </c>
      <c r="EV303" s="141" t="s">
        <v>14</v>
      </c>
      <c r="EW303" s="141" t="s">
        <v>32</v>
      </c>
      <c r="EX303" s="141" t="s">
        <v>15</v>
      </c>
      <c r="EY303" s="142" t="s">
        <v>96</v>
      </c>
      <c r="EZ303" s="109"/>
      <c r="FA303" s="97"/>
      <c r="FC303" s="88"/>
      <c r="FD303" s="104"/>
      <c r="FE303" s="106"/>
      <c r="FF303" s="106"/>
      <c r="FG303" s="106"/>
      <c r="FH303" s="106"/>
      <c r="FI303" s="106"/>
      <c r="FJ303" s="106"/>
      <c r="FK303" s="106"/>
      <c r="FL303" s="106"/>
      <c r="FM303" s="106"/>
      <c r="FN303" s="139"/>
      <c r="FO303" s="106"/>
      <c r="FP303" s="140" t="s">
        <v>66</v>
      </c>
      <c r="FQ303" s="141" t="s">
        <v>62</v>
      </c>
      <c r="FR303" s="141" t="s">
        <v>61</v>
      </c>
      <c r="FS303" s="141" t="s">
        <v>94</v>
      </c>
      <c r="FT303" s="141" t="s">
        <v>97</v>
      </c>
      <c r="FU303" s="141" t="s">
        <v>98</v>
      </c>
      <c r="FV303" s="141" t="s">
        <v>70</v>
      </c>
      <c r="FW303" s="141" t="s">
        <v>75</v>
      </c>
      <c r="FX303" s="142" t="s">
        <v>71</v>
      </c>
      <c r="FY303" s="109"/>
      <c r="FZ303" s="97"/>
      <c r="GB303" s="88"/>
      <c r="GC303" s="104"/>
      <c r="GD303" s="106"/>
      <c r="GE303" s="106"/>
      <c r="GF303" s="106"/>
      <c r="GG303" s="106"/>
      <c r="GH303" s="106"/>
      <c r="GI303" s="106"/>
      <c r="GJ303" s="106"/>
      <c r="GK303" s="106"/>
      <c r="GL303" s="106"/>
      <c r="GM303" s="139"/>
      <c r="GN303" s="106"/>
      <c r="GO303" s="140" t="s">
        <v>99</v>
      </c>
      <c r="GP303" s="141" t="s">
        <v>21</v>
      </c>
      <c r="GQ303" s="141" t="s">
        <v>53</v>
      </c>
      <c r="GR303" s="141" t="s">
        <v>94</v>
      </c>
      <c r="GS303" s="141" t="s">
        <v>28</v>
      </c>
      <c r="GT303" s="141" t="s">
        <v>51</v>
      </c>
      <c r="GU303" s="141" t="s">
        <v>92</v>
      </c>
      <c r="GV303" s="141" t="s">
        <v>23</v>
      </c>
      <c r="GW303" s="142" t="s">
        <v>58</v>
      </c>
      <c r="GX303" s="109"/>
      <c r="GY303" s="97"/>
    </row>
    <row r="304" spans="9:207" ht="12.75" thickBot="1" x14ac:dyDescent="0.25">
      <c r="I304" s="110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  <c r="AE304" s="111"/>
      <c r="AF304" s="112"/>
      <c r="AH304" s="110"/>
      <c r="AI304" s="111"/>
      <c r="AJ304" s="111"/>
      <c r="AK304" s="111"/>
      <c r="AL304" s="111"/>
      <c r="AM304" s="111"/>
      <c r="AN304" s="111"/>
      <c r="AO304" s="111"/>
      <c r="AP304" s="111"/>
      <c r="AQ304" s="111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11"/>
      <c r="BC304" s="111"/>
      <c r="BD304" s="111"/>
      <c r="BE304" s="112"/>
      <c r="BG304" s="110"/>
      <c r="BH304" s="111"/>
      <c r="BI304" s="111"/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1"/>
      <c r="BU304" s="111"/>
      <c r="BV304" s="111"/>
      <c r="BW304" s="111"/>
      <c r="BX304" s="111"/>
      <c r="BY304" s="111"/>
      <c r="BZ304" s="111"/>
      <c r="CA304" s="111"/>
      <c r="CB304" s="111"/>
      <c r="CC304" s="111"/>
      <c r="CD304" s="112"/>
      <c r="CF304" s="110"/>
      <c r="CG304" s="111"/>
      <c r="CH304" s="111"/>
      <c r="CI304" s="111"/>
      <c r="CJ304" s="111"/>
      <c r="CK304" s="111"/>
      <c r="CL304" s="111"/>
      <c r="CM304" s="111"/>
      <c r="CN304" s="111"/>
      <c r="CO304" s="111"/>
      <c r="CP304" s="111"/>
      <c r="CQ304" s="111"/>
      <c r="CR304" s="111"/>
      <c r="CS304" s="111"/>
      <c r="CT304" s="111"/>
      <c r="CU304" s="111"/>
      <c r="CV304" s="111"/>
      <c r="CW304" s="111"/>
      <c r="CX304" s="111"/>
      <c r="CY304" s="111"/>
      <c r="CZ304" s="111"/>
      <c r="DA304" s="111"/>
      <c r="DB304" s="111"/>
      <c r="DC304" s="112"/>
      <c r="DE304" s="110"/>
      <c r="DF304" s="111"/>
      <c r="DG304" s="111"/>
      <c r="DH304" s="111"/>
      <c r="DI304" s="111"/>
      <c r="DJ304" s="111"/>
      <c r="DK304" s="111"/>
      <c r="DL304" s="111"/>
      <c r="DM304" s="111"/>
      <c r="DN304" s="111"/>
      <c r="DO304" s="111"/>
      <c r="DP304" s="111"/>
      <c r="DQ304" s="111"/>
      <c r="DR304" s="111"/>
      <c r="DS304" s="111"/>
      <c r="DT304" s="111"/>
      <c r="DU304" s="111"/>
      <c r="DV304" s="111"/>
      <c r="DW304" s="111"/>
      <c r="DX304" s="111"/>
      <c r="DY304" s="111"/>
      <c r="DZ304" s="111"/>
      <c r="EA304" s="111"/>
      <c r="EB304" s="112"/>
      <c r="ED304" s="110"/>
      <c r="EE304" s="111"/>
      <c r="EF304" s="111"/>
      <c r="EG304" s="111"/>
      <c r="EH304" s="111"/>
      <c r="EI304" s="111"/>
      <c r="EJ304" s="111"/>
      <c r="EK304" s="111"/>
      <c r="EL304" s="111"/>
      <c r="EM304" s="111"/>
      <c r="EN304" s="111"/>
      <c r="EO304" s="111"/>
      <c r="EP304" s="111"/>
      <c r="EQ304" s="111"/>
      <c r="ER304" s="111"/>
      <c r="ES304" s="111"/>
      <c r="ET304" s="111"/>
      <c r="EU304" s="111"/>
      <c r="EV304" s="111"/>
      <c r="EW304" s="111"/>
      <c r="EX304" s="111"/>
      <c r="EY304" s="111"/>
      <c r="EZ304" s="111"/>
      <c r="FA304" s="112"/>
      <c r="FC304" s="110"/>
      <c r="FD304" s="111"/>
      <c r="FE304" s="111"/>
      <c r="FF304" s="111"/>
      <c r="FG304" s="111"/>
      <c r="FH304" s="111"/>
      <c r="FI304" s="111"/>
      <c r="FJ304" s="111"/>
      <c r="FK304" s="111"/>
      <c r="FL304" s="111"/>
      <c r="FM304" s="111"/>
      <c r="FN304" s="111"/>
      <c r="FO304" s="111"/>
      <c r="FP304" s="111"/>
      <c r="FQ304" s="111"/>
      <c r="FR304" s="111"/>
      <c r="FS304" s="111"/>
      <c r="FT304" s="111"/>
      <c r="FU304" s="111"/>
      <c r="FV304" s="111"/>
      <c r="FW304" s="111"/>
      <c r="FX304" s="111"/>
      <c r="FY304" s="111"/>
      <c r="FZ304" s="112"/>
      <c r="GB304" s="110"/>
      <c r="GC304" s="111"/>
      <c r="GD304" s="111"/>
      <c r="GE304" s="111"/>
      <c r="GF304" s="111"/>
      <c r="GG304" s="111"/>
      <c r="GH304" s="111"/>
      <c r="GI304" s="111"/>
      <c r="GJ304" s="111"/>
      <c r="GK304" s="111"/>
      <c r="GL304" s="111"/>
      <c r="GM304" s="111"/>
      <c r="GN304" s="111"/>
      <c r="GO304" s="111"/>
      <c r="GP304" s="111"/>
      <c r="GQ304" s="111"/>
      <c r="GR304" s="111"/>
      <c r="GS304" s="111"/>
      <c r="GT304" s="111"/>
      <c r="GU304" s="111"/>
      <c r="GV304" s="111"/>
      <c r="GW304" s="111"/>
      <c r="GX304" s="111"/>
      <c r="GY304" s="112"/>
    </row>
    <row r="305" spans="9:207" ht="12.75" thickBot="1" x14ac:dyDescent="0.25"/>
    <row r="306" spans="9:207" ht="12.75" thickBot="1" x14ac:dyDescent="0.25">
      <c r="I306" s="7"/>
      <c r="J306" s="8"/>
      <c r="K306" s="8"/>
      <c r="L306" s="8"/>
      <c r="M306" s="9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9"/>
      <c r="Y306" s="8"/>
      <c r="Z306" s="8"/>
      <c r="AA306" s="8"/>
      <c r="AB306" s="8"/>
      <c r="AC306" s="8"/>
      <c r="AD306" s="8"/>
      <c r="AE306" s="8" t="s">
        <v>0</v>
      </c>
      <c r="AF306" s="10"/>
      <c r="AH306" s="7"/>
      <c r="AI306" s="8"/>
      <c r="AJ306" s="8"/>
      <c r="AK306" s="8"/>
      <c r="AL306" s="9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9"/>
      <c r="AX306" s="8"/>
      <c r="AY306" s="8"/>
      <c r="AZ306" s="8"/>
      <c r="BA306" s="8"/>
      <c r="BB306" s="8"/>
      <c r="BC306" s="8"/>
      <c r="BD306" s="8" t="s">
        <v>0</v>
      </c>
      <c r="BE306" s="10"/>
      <c r="BG306" s="7"/>
      <c r="BH306" s="8"/>
      <c r="BI306" s="8"/>
      <c r="BJ306" s="8"/>
      <c r="BK306" s="9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9"/>
      <c r="BW306" s="8"/>
      <c r="BX306" s="8"/>
      <c r="BY306" s="8"/>
      <c r="BZ306" s="8"/>
      <c r="CA306" s="8"/>
      <c r="CB306" s="8"/>
      <c r="CC306" s="8" t="s">
        <v>0</v>
      </c>
      <c r="CD306" s="10"/>
      <c r="CF306" s="7"/>
      <c r="CG306" s="8"/>
      <c r="CH306" s="8"/>
      <c r="CI306" s="8"/>
      <c r="CJ306" s="9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9"/>
      <c r="CV306" s="8"/>
      <c r="CW306" s="8"/>
      <c r="CX306" s="8"/>
      <c r="CY306" s="8"/>
      <c r="CZ306" s="8"/>
      <c r="DA306" s="8"/>
      <c r="DB306" s="8" t="s">
        <v>0</v>
      </c>
      <c r="DC306" s="10"/>
      <c r="DE306" s="7"/>
      <c r="DF306" s="8"/>
      <c r="DG306" s="8"/>
      <c r="DH306" s="8"/>
      <c r="DI306" s="9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9"/>
      <c r="DU306" s="8"/>
      <c r="DV306" s="8"/>
      <c r="DW306" s="8"/>
      <c r="DX306" s="8"/>
      <c r="DY306" s="8"/>
      <c r="DZ306" s="8"/>
      <c r="EA306" s="8" t="s">
        <v>0</v>
      </c>
      <c r="EB306" s="10"/>
      <c r="ED306" s="7"/>
      <c r="EE306" s="8"/>
      <c r="EF306" s="8"/>
      <c r="EG306" s="8"/>
      <c r="EH306" s="9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9"/>
      <c r="ET306" s="8"/>
      <c r="EU306" s="8"/>
      <c r="EV306" s="8"/>
      <c r="EW306" s="8"/>
      <c r="EX306" s="8"/>
      <c r="EY306" s="8"/>
      <c r="EZ306" s="8" t="s">
        <v>0</v>
      </c>
      <c r="FA306" s="10"/>
      <c r="FC306" s="7"/>
      <c r="FD306" s="8"/>
      <c r="FE306" s="8"/>
      <c r="FF306" s="8"/>
      <c r="FG306" s="9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9"/>
      <c r="FS306" s="8"/>
      <c r="FT306" s="8"/>
      <c r="FU306" s="8"/>
      <c r="FV306" s="8"/>
      <c r="FW306" s="8"/>
      <c r="FX306" s="8"/>
      <c r="FY306" s="8" t="s">
        <v>0</v>
      </c>
      <c r="FZ306" s="10"/>
      <c r="GB306" s="7"/>
      <c r="GC306" s="8"/>
      <c r="GD306" s="8"/>
      <c r="GE306" s="8"/>
      <c r="GF306" s="9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9"/>
      <c r="GR306" s="8"/>
      <c r="GS306" s="8"/>
      <c r="GT306" s="8"/>
      <c r="GU306" s="8"/>
      <c r="GV306" s="8"/>
      <c r="GW306" s="8"/>
      <c r="GX306" s="8" t="s">
        <v>0</v>
      </c>
      <c r="GY306" s="10"/>
    </row>
    <row r="307" spans="9:207" ht="12.75" thickBot="1" x14ac:dyDescent="0.25">
      <c r="I307" s="19"/>
      <c r="J307" s="20"/>
      <c r="K307" s="21"/>
      <c r="L307" s="21"/>
      <c r="M307" s="21"/>
      <c r="N307" s="21"/>
      <c r="O307" s="22" t="s">
        <v>528</v>
      </c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2" t="s">
        <v>529</v>
      </c>
      <c r="AA307" s="21"/>
      <c r="AB307" s="21"/>
      <c r="AC307" s="21"/>
      <c r="AD307" s="21"/>
      <c r="AE307" s="23"/>
      <c r="AF307" s="24"/>
      <c r="AH307" s="19"/>
      <c r="AI307" s="20"/>
      <c r="AJ307" s="21"/>
      <c r="AK307" s="21"/>
      <c r="AL307" s="21"/>
      <c r="AM307" s="21"/>
      <c r="AN307" s="22" t="s">
        <v>530</v>
      </c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2" t="s">
        <v>531</v>
      </c>
      <c r="AZ307" s="21"/>
      <c r="BA307" s="21"/>
      <c r="BB307" s="21"/>
      <c r="BC307" s="21"/>
      <c r="BD307" s="23"/>
      <c r="BE307" s="24"/>
      <c r="BG307" s="19"/>
      <c r="BH307" s="20"/>
      <c r="BI307" s="21"/>
      <c r="BJ307" s="21"/>
      <c r="BK307" s="21"/>
      <c r="BL307" s="21"/>
      <c r="BM307" s="22" t="s">
        <v>532</v>
      </c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2" t="s">
        <v>533</v>
      </c>
      <c r="BY307" s="21"/>
      <c r="BZ307" s="21"/>
      <c r="CA307" s="21"/>
      <c r="CB307" s="21"/>
      <c r="CC307" s="23"/>
      <c r="CD307" s="24"/>
      <c r="CF307" s="19"/>
      <c r="CG307" s="20"/>
      <c r="CH307" s="21"/>
      <c r="CI307" s="21"/>
      <c r="CJ307" s="21"/>
      <c r="CK307" s="21"/>
      <c r="CL307" s="22" t="s">
        <v>534</v>
      </c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2" t="s">
        <v>535</v>
      </c>
      <c r="CX307" s="21"/>
      <c r="CY307" s="21"/>
      <c r="CZ307" s="21"/>
      <c r="DA307" s="21"/>
      <c r="DB307" s="23"/>
      <c r="DC307" s="24"/>
      <c r="DE307" s="19"/>
      <c r="DF307" s="20"/>
      <c r="DG307" s="21"/>
      <c r="DH307" s="21"/>
      <c r="DI307" s="21"/>
      <c r="DJ307" s="21"/>
      <c r="DK307" s="22" t="s">
        <v>536</v>
      </c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2" t="s">
        <v>537</v>
      </c>
      <c r="DW307" s="21"/>
      <c r="DX307" s="21"/>
      <c r="DY307" s="21"/>
      <c r="DZ307" s="21"/>
      <c r="EA307" s="23"/>
      <c r="EB307" s="24"/>
      <c r="ED307" s="19"/>
      <c r="EE307" s="20"/>
      <c r="EF307" s="21"/>
      <c r="EG307" s="21"/>
      <c r="EH307" s="21"/>
      <c r="EI307" s="21"/>
      <c r="EJ307" s="22" t="s">
        <v>538</v>
      </c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2" t="s">
        <v>539</v>
      </c>
      <c r="EV307" s="21"/>
      <c r="EW307" s="21"/>
      <c r="EX307" s="21"/>
      <c r="EY307" s="21"/>
      <c r="EZ307" s="23"/>
      <c r="FA307" s="24"/>
      <c r="FC307" s="19"/>
      <c r="FD307" s="20"/>
      <c r="FE307" s="21"/>
      <c r="FF307" s="21"/>
      <c r="FG307" s="21"/>
      <c r="FH307" s="21"/>
      <c r="FI307" s="22" t="s">
        <v>540</v>
      </c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2" t="s">
        <v>541</v>
      </c>
      <c r="FU307" s="21"/>
      <c r="FV307" s="21"/>
      <c r="FW307" s="21"/>
      <c r="FX307" s="21"/>
      <c r="FY307" s="23"/>
      <c r="FZ307" s="24"/>
      <c r="GB307" s="19"/>
      <c r="GC307" s="20"/>
      <c r="GD307" s="21"/>
      <c r="GE307" s="21"/>
      <c r="GF307" s="21"/>
      <c r="GG307" s="21"/>
      <c r="GH307" s="22" t="s">
        <v>542</v>
      </c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2" t="s">
        <v>543</v>
      </c>
      <c r="GT307" s="21"/>
      <c r="GU307" s="21"/>
      <c r="GV307" s="21"/>
      <c r="GW307" s="21"/>
      <c r="GX307" s="23"/>
      <c r="GY307" s="24"/>
    </row>
    <row r="308" spans="9:207" x14ac:dyDescent="0.2">
      <c r="I308" s="19"/>
      <c r="J308" s="34"/>
      <c r="K308" s="35">
        <f>F35</f>
        <v>22</v>
      </c>
      <c r="L308" s="36">
        <f>F87</f>
        <v>74</v>
      </c>
      <c r="M308" s="36">
        <f>F67</f>
        <v>54</v>
      </c>
      <c r="N308" s="36">
        <f>F21</f>
        <v>8</v>
      </c>
      <c r="O308" s="36">
        <f>F73</f>
        <v>60</v>
      </c>
      <c r="P308" s="36">
        <f>F41</f>
        <v>28</v>
      </c>
      <c r="Q308" s="36">
        <f>F25</f>
        <v>12</v>
      </c>
      <c r="R308" s="36">
        <f>F83</f>
        <v>70</v>
      </c>
      <c r="S308" s="37">
        <f>F54</f>
        <v>41</v>
      </c>
      <c r="T308" s="38">
        <f t="shared" ref="T308:T316" si="304">SUMSQ(K308:S308)</f>
        <v>20049</v>
      </c>
      <c r="U308" s="2"/>
      <c r="V308" s="39" t="s">
        <v>11</v>
      </c>
      <c r="W308" s="40" t="s">
        <v>97</v>
      </c>
      <c r="X308" s="40" t="s">
        <v>30</v>
      </c>
      <c r="Y308" s="40" t="s">
        <v>52</v>
      </c>
      <c r="Z308" s="40" t="s">
        <v>87</v>
      </c>
      <c r="AA308" s="40" t="s">
        <v>75</v>
      </c>
      <c r="AB308" s="40" t="s">
        <v>62</v>
      </c>
      <c r="AC308" s="40" t="s">
        <v>43</v>
      </c>
      <c r="AD308" s="41" t="s">
        <v>24</v>
      </c>
      <c r="AE308" s="42"/>
      <c r="AF308" s="24"/>
      <c r="AH308" s="19"/>
      <c r="AI308" s="34"/>
      <c r="AJ308" s="35">
        <f>F37</f>
        <v>24</v>
      </c>
      <c r="AK308" s="36">
        <f>F93</f>
        <v>80</v>
      </c>
      <c r="AL308" s="36">
        <f>F59</f>
        <v>46</v>
      </c>
      <c r="AM308" s="36">
        <f>F15</f>
        <v>2</v>
      </c>
      <c r="AN308" s="36">
        <f>F71</f>
        <v>58</v>
      </c>
      <c r="AO308" s="36">
        <f>F49</f>
        <v>36</v>
      </c>
      <c r="AP308" s="36">
        <f>F29</f>
        <v>16</v>
      </c>
      <c r="AQ308" s="36">
        <f>F79</f>
        <v>66</v>
      </c>
      <c r="AR308" s="37">
        <f>F54</f>
        <v>41</v>
      </c>
      <c r="AS308" s="38">
        <f t="shared" ref="AS308:AS316" si="305">SUMSQ(AJ308:AR308)</f>
        <v>20049</v>
      </c>
      <c r="AT308" s="2"/>
      <c r="AU308" s="39" t="s">
        <v>22</v>
      </c>
      <c r="AV308" s="40" t="s">
        <v>28</v>
      </c>
      <c r="AW308" s="40" t="s">
        <v>25</v>
      </c>
      <c r="AX308" s="40" t="s">
        <v>20</v>
      </c>
      <c r="AY308" s="40" t="s">
        <v>26</v>
      </c>
      <c r="AZ308" s="40" t="s">
        <v>23</v>
      </c>
      <c r="BA308" s="40" t="s">
        <v>21</v>
      </c>
      <c r="BB308" s="40" t="s">
        <v>27</v>
      </c>
      <c r="BC308" s="41" t="s">
        <v>24</v>
      </c>
      <c r="BD308" s="42"/>
      <c r="BE308" s="24"/>
      <c r="BG308" s="19"/>
      <c r="BH308" s="34"/>
      <c r="BI308" s="35">
        <f>F39</f>
        <v>26</v>
      </c>
      <c r="BJ308" s="36">
        <f>F89</f>
        <v>76</v>
      </c>
      <c r="BK308" s="36">
        <f>F61</f>
        <v>48</v>
      </c>
      <c r="BL308" s="36">
        <f>F19</f>
        <v>6</v>
      </c>
      <c r="BM308" s="36">
        <f>F69</f>
        <v>56</v>
      </c>
      <c r="BN308" s="36">
        <f>F47</f>
        <v>34</v>
      </c>
      <c r="BO308" s="36">
        <f>F23</f>
        <v>10</v>
      </c>
      <c r="BP308" s="36">
        <f>F85</f>
        <v>72</v>
      </c>
      <c r="BQ308" s="37">
        <f>F54</f>
        <v>41</v>
      </c>
      <c r="BR308" s="38">
        <f t="shared" ref="BR308:BR316" si="306">SUMSQ(BI308:BQ308)</f>
        <v>20049</v>
      </c>
      <c r="BS308" s="2"/>
      <c r="BT308" s="39" t="s">
        <v>63</v>
      </c>
      <c r="BU308" s="40" t="s">
        <v>33</v>
      </c>
      <c r="BV308" s="40" t="s">
        <v>83</v>
      </c>
      <c r="BW308" s="40" t="s">
        <v>72</v>
      </c>
      <c r="BX308" s="40" t="s">
        <v>42</v>
      </c>
      <c r="BY308" s="40" t="s">
        <v>15</v>
      </c>
      <c r="BZ308" s="40" t="s">
        <v>95</v>
      </c>
      <c r="CA308" s="40" t="s">
        <v>54</v>
      </c>
      <c r="CB308" s="41" t="s">
        <v>24</v>
      </c>
      <c r="CC308" s="42"/>
      <c r="CD308" s="24"/>
      <c r="CF308" s="19"/>
      <c r="CG308" s="34"/>
      <c r="CH308" s="35">
        <f>F33</f>
        <v>20</v>
      </c>
      <c r="CI308" s="36">
        <f>F91</f>
        <v>78</v>
      </c>
      <c r="CJ308" s="36">
        <f>F65</f>
        <v>52</v>
      </c>
      <c r="CK308" s="36">
        <f>F17</f>
        <v>4</v>
      </c>
      <c r="CL308" s="36">
        <f>F75</f>
        <v>62</v>
      </c>
      <c r="CM308" s="36">
        <f>F43</f>
        <v>30</v>
      </c>
      <c r="CN308" s="36">
        <f>F31</f>
        <v>18</v>
      </c>
      <c r="CO308" s="36">
        <f>F77</f>
        <v>64</v>
      </c>
      <c r="CP308" s="37">
        <f>F54</f>
        <v>41</v>
      </c>
      <c r="CQ308" s="38">
        <f t="shared" ref="CQ308:CQ316" si="307">SUMSQ(CH308:CP308)</f>
        <v>20049</v>
      </c>
      <c r="CR308" s="2"/>
      <c r="CS308" s="39" t="s">
        <v>36</v>
      </c>
      <c r="CT308" s="40" t="s">
        <v>41</v>
      </c>
      <c r="CU308" s="40" t="s">
        <v>56</v>
      </c>
      <c r="CV308" s="40" t="s">
        <v>64</v>
      </c>
      <c r="CW308" s="40" t="s">
        <v>69</v>
      </c>
      <c r="CX308" s="40" t="s">
        <v>93</v>
      </c>
      <c r="CY308" s="40" t="s">
        <v>79</v>
      </c>
      <c r="CZ308" s="40" t="s">
        <v>19</v>
      </c>
      <c r="DA308" s="41" t="s">
        <v>24</v>
      </c>
      <c r="DB308" s="42"/>
      <c r="DC308" s="24"/>
      <c r="DE308" s="19"/>
      <c r="DF308" s="34"/>
      <c r="DG308" s="35">
        <f>F37</f>
        <v>24</v>
      </c>
      <c r="DH308" s="36">
        <f>F87</f>
        <v>74</v>
      </c>
      <c r="DI308" s="36">
        <f>F65</f>
        <v>52</v>
      </c>
      <c r="DJ308" s="36">
        <f>F21</f>
        <v>8</v>
      </c>
      <c r="DK308" s="36">
        <f>F71</f>
        <v>58</v>
      </c>
      <c r="DL308" s="36">
        <f>F43</f>
        <v>30</v>
      </c>
      <c r="DM308" s="36">
        <f>F23</f>
        <v>10</v>
      </c>
      <c r="DN308" s="36">
        <f>F85</f>
        <v>72</v>
      </c>
      <c r="DO308" s="37">
        <f>F54</f>
        <v>41</v>
      </c>
      <c r="DP308" s="38">
        <f t="shared" ref="DP308:DP316" si="308">SUMSQ(DG308:DO308)</f>
        <v>20049</v>
      </c>
      <c r="DQ308" s="2"/>
      <c r="DR308" s="39" t="s">
        <v>22</v>
      </c>
      <c r="DS308" s="40" t="s">
        <v>97</v>
      </c>
      <c r="DT308" s="40" t="s">
        <v>56</v>
      </c>
      <c r="DU308" s="40" t="s">
        <v>52</v>
      </c>
      <c r="DV308" s="40" t="s">
        <v>26</v>
      </c>
      <c r="DW308" s="40" t="s">
        <v>93</v>
      </c>
      <c r="DX308" s="40" t="s">
        <v>95</v>
      </c>
      <c r="DY308" s="40" t="s">
        <v>54</v>
      </c>
      <c r="DZ308" s="41" t="s">
        <v>24</v>
      </c>
      <c r="EA308" s="42"/>
      <c r="EB308" s="24"/>
      <c r="ED308" s="19"/>
      <c r="EE308" s="34"/>
      <c r="EF308" s="35">
        <f>F35</f>
        <v>22</v>
      </c>
      <c r="EG308" s="36">
        <f>F93</f>
        <v>80</v>
      </c>
      <c r="EH308" s="36">
        <f>F61</f>
        <v>48</v>
      </c>
      <c r="EI308" s="36">
        <f>F15</f>
        <v>2</v>
      </c>
      <c r="EJ308" s="36">
        <f>F73</f>
        <v>60</v>
      </c>
      <c r="EK308" s="36">
        <f>F47</f>
        <v>34</v>
      </c>
      <c r="EL308" s="36">
        <f>F31</f>
        <v>18</v>
      </c>
      <c r="EM308" s="36">
        <f>F77</f>
        <v>64</v>
      </c>
      <c r="EN308" s="37">
        <f>F54</f>
        <v>41</v>
      </c>
      <c r="EO308" s="38">
        <f t="shared" ref="EO308:EO316" si="309">SUMSQ(EF308:EN308)</f>
        <v>20049</v>
      </c>
      <c r="EP308" s="2"/>
      <c r="EQ308" s="39" t="s">
        <v>11</v>
      </c>
      <c r="ER308" s="40" t="s">
        <v>28</v>
      </c>
      <c r="ES308" s="40" t="s">
        <v>83</v>
      </c>
      <c r="ET308" s="40" t="s">
        <v>20</v>
      </c>
      <c r="EU308" s="40" t="s">
        <v>87</v>
      </c>
      <c r="EV308" s="40" t="s">
        <v>15</v>
      </c>
      <c r="EW308" s="40" t="s">
        <v>79</v>
      </c>
      <c r="EX308" s="40" t="s">
        <v>19</v>
      </c>
      <c r="EY308" s="41" t="s">
        <v>24</v>
      </c>
      <c r="EZ308" s="42"/>
      <c r="FA308" s="24"/>
      <c r="FC308" s="19"/>
      <c r="FD308" s="34"/>
      <c r="FE308" s="35">
        <f>F33</f>
        <v>20</v>
      </c>
      <c r="FF308" s="36">
        <f>F89</f>
        <v>76</v>
      </c>
      <c r="FG308" s="36">
        <f>F67</f>
        <v>54</v>
      </c>
      <c r="FH308" s="36">
        <f>F19</f>
        <v>6</v>
      </c>
      <c r="FI308" s="36">
        <f>F75</f>
        <v>62</v>
      </c>
      <c r="FJ308" s="36">
        <f>F41</f>
        <v>28</v>
      </c>
      <c r="FK308" s="36">
        <f>F29</f>
        <v>16</v>
      </c>
      <c r="FL308" s="36">
        <f>F79</f>
        <v>66</v>
      </c>
      <c r="FM308" s="37">
        <f>F54</f>
        <v>41</v>
      </c>
      <c r="FN308" s="38">
        <f t="shared" ref="FN308:FN316" si="310">SUMSQ(FE308:FM308)</f>
        <v>20049</v>
      </c>
      <c r="FO308" s="2"/>
      <c r="FP308" s="39" t="s">
        <v>36</v>
      </c>
      <c r="FQ308" s="40" t="s">
        <v>33</v>
      </c>
      <c r="FR308" s="40" t="s">
        <v>30</v>
      </c>
      <c r="FS308" s="40" t="s">
        <v>72</v>
      </c>
      <c r="FT308" s="40" t="s">
        <v>69</v>
      </c>
      <c r="FU308" s="40" t="s">
        <v>75</v>
      </c>
      <c r="FV308" s="40" t="s">
        <v>21</v>
      </c>
      <c r="FW308" s="40" t="s">
        <v>27</v>
      </c>
      <c r="FX308" s="41" t="s">
        <v>24</v>
      </c>
      <c r="FY308" s="42"/>
      <c r="FZ308" s="24"/>
      <c r="GB308" s="19"/>
      <c r="GC308" s="34"/>
      <c r="GD308" s="35">
        <f>F39</f>
        <v>26</v>
      </c>
      <c r="GE308" s="36">
        <f>F91</f>
        <v>78</v>
      </c>
      <c r="GF308" s="36">
        <f>F59</f>
        <v>46</v>
      </c>
      <c r="GG308" s="36">
        <f>F17</f>
        <v>4</v>
      </c>
      <c r="GH308" s="36">
        <f>F69</f>
        <v>56</v>
      </c>
      <c r="GI308" s="36">
        <f>F49</f>
        <v>36</v>
      </c>
      <c r="GJ308" s="36">
        <f>F25</f>
        <v>12</v>
      </c>
      <c r="GK308" s="36">
        <f>F83</f>
        <v>70</v>
      </c>
      <c r="GL308" s="37">
        <f>F54</f>
        <v>41</v>
      </c>
      <c r="GM308" s="38">
        <f t="shared" ref="GM308:GM316" si="311">SUMSQ(GD308:GL308)</f>
        <v>20049</v>
      </c>
      <c r="GN308" s="2"/>
      <c r="GO308" s="39" t="s">
        <v>63</v>
      </c>
      <c r="GP308" s="40" t="s">
        <v>41</v>
      </c>
      <c r="GQ308" s="40" t="s">
        <v>25</v>
      </c>
      <c r="GR308" s="40" t="s">
        <v>64</v>
      </c>
      <c r="GS308" s="40" t="s">
        <v>42</v>
      </c>
      <c r="GT308" s="40" t="s">
        <v>23</v>
      </c>
      <c r="GU308" s="40" t="s">
        <v>62</v>
      </c>
      <c r="GV308" s="40" t="s">
        <v>43</v>
      </c>
      <c r="GW308" s="41" t="s">
        <v>24</v>
      </c>
      <c r="GX308" s="42"/>
      <c r="GY308" s="24"/>
    </row>
    <row r="309" spans="9:207" x14ac:dyDescent="0.2">
      <c r="I309" s="19"/>
      <c r="J309" s="34"/>
      <c r="K309" s="44">
        <f>F82</f>
        <v>69</v>
      </c>
      <c r="L309" s="45">
        <f>F50</f>
        <v>37</v>
      </c>
      <c r="M309" s="45">
        <f>F30</f>
        <v>17</v>
      </c>
      <c r="N309" s="45">
        <f>F92</f>
        <v>79</v>
      </c>
      <c r="O309" s="45">
        <f>F63</f>
        <v>50</v>
      </c>
      <c r="P309" s="45">
        <f>F34</f>
        <v>21</v>
      </c>
      <c r="Q309" s="45">
        <f>F69</f>
        <v>56</v>
      </c>
      <c r="R309" s="45">
        <f>F49</f>
        <v>36</v>
      </c>
      <c r="S309" s="46">
        <f>F17</f>
        <v>4</v>
      </c>
      <c r="T309" s="47">
        <f t="shared" si="304"/>
        <v>20049</v>
      </c>
      <c r="U309" s="2"/>
      <c r="V309" s="48" t="s">
        <v>92</v>
      </c>
      <c r="W309" s="49" t="s">
        <v>29</v>
      </c>
      <c r="X309" s="49" t="s">
        <v>17</v>
      </c>
      <c r="Y309" s="49" t="s">
        <v>86</v>
      </c>
      <c r="Z309" s="49" t="s">
        <v>74</v>
      </c>
      <c r="AA309" s="49" t="s">
        <v>58</v>
      </c>
      <c r="AB309" s="49" t="s">
        <v>42</v>
      </c>
      <c r="AC309" s="49" t="s">
        <v>23</v>
      </c>
      <c r="AD309" s="50" t="s">
        <v>64</v>
      </c>
      <c r="AE309" s="42"/>
      <c r="AF309" s="24"/>
      <c r="AH309" s="19"/>
      <c r="AI309" s="34"/>
      <c r="AJ309" s="44">
        <f>F80</f>
        <v>67</v>
      </c>
      <c r="AK309" s="45">
        <f>F58</f>
        <v>45</v>
      </c>
      <c r="AL309" s="45">
        <f>F24</f>
        <v>11</v>
      </c>
      <c r="AM309" s="45">
        <f>F88</f>
        <v>75</v>
      </c>
      <c r="AN309" s="45">
        <f>F63</f>
        <v>50</v>
      </c>
      <c r="AO309" s="45">
        <f>F38</f>
        <v>25</v>
      </c>
      <c r="AP309" s="45">
        <f>F75</f>
        <v>62</v>
      </c>
      <c r="AQ309" s="45">
        <f>F41</f>
        <v>28</v>
      </c>
      <c r="AR309" s="46">
        <f>F19</f>
        <v>6</v>
      </c>
      <c r="AS309" s="47">
        <f t="shared" si="305"/>
        <v>20049</v>
      </c>
      <c r="AT309" s="2"/>
      <c r="AU309" s="48" t="s">
        <v>70</v>
      </c>
      <c r="AV309" s="49" t="s">
        <v>76</v>
      </c>
      <c r="AW309" s="49" t="s">
        <v>73</v>
      </c>
      <c r="AX309" s="49" t="s">
        <v>68</v>
      </c>
      <c r="AY309" s="49" t="s">
        <v>74</v>
      </c>
      <c r="AZ309" s="49" t="s">
        <v>71</v>
      </c>
      <c r="BA309" s="49" t="s">
        <v>69</v>
      </c>
      <c r="BB309" s="49" t="s">
        <v>75</v>
      </c>
      <c r="BC309" s="50" t="s">
        <v>72</v>
      </c>
      <c r="BD309" s="42"/>
      <c r="BE309" s="24"/>
      <c r="BG309" s="19"/>
      <c r="BH309" s="34"/>
      <c r="BI309" s="44">
        <f>F78</f>
        <v>65</v>
      </c>
      <c r="BJ309" s="45">
        <f>F56</f>
        <v>43</v>
      </c>
      <c r="BK309" s="45">
        <f>F28</f>
        <v>15</v>
      </c>
      <c r="BL309" s="45">
        <f>F94</f>
        <v>81</v>
      </c>
      <c r="BM309" s="45">
        <f>F63</f>
        <v>50</v>
      </c>
      <c r="BN309" s="45">
        <f>F32</f>
        <v>19</v>
      </c>
      <c r="BO309" s="45">
        <f>F71</f>
        <v>58</v>
      </c>
      <c r="BP309" s="45">
        <f>F43</f>
        <v>30</v>
      </c>
      <c r="BQ309" s="46">
        <f>F21</f>
        <v>8</v>
      </c>
      <c r="BR309" s="47">
        <f t="shared" si="306"/>
        <v>20049</v>
      </c>
      <c r="BS309" s="2"/>
      <c r="BT309" s="48" t="s">
        <v>85</v>
      </c>
      <c r="BU309" s="49" t="s">
        <v>65</v>
      </c>
      <c r="BV309" s="49" t="s">
        <v>31</v>
      </c>
      <c r="BW309" s="49" t="s">
        <v>13</v>
      </c>
      <c r="BX309" s="49" t="s">
        <v>74</v>
      </c>
      <c r="BY309" s="49" t="s">
        <v>44</v>
      </c>
      <c r="BZ309" s="49" t="s">
        <v>26</v>
      </c>
      <c r="CA309" s="49" t="s">
        <v>93</v>
      </c>
      <c r="CB309" s="50" t="s">
        <v>52</v>
      </c>
      <c r="CC309" s="42"/>
      <c r="CD309" s="24"/>
      <c r="CF309" s="19"/>
      <c r="CG309" s="34"/>
      <c r="CH309" s="44">
        <f>F84</f>
        <v>71</v>
      </c>
      <c r="CI309" s="45">
        <f>F52</f>
        <v>39</v>
      </c>
      <c r="CJ309" s="45">
        <f>F26</f>
        <v>13</v>
      </c>
      <c r="CK309" s="45">
        <f>F86</f>
        <v>73</v>
      </c>
      <c r="CL309" s="45">
        <f>F63</f>
        <v>50</v>
      </c>
      <c r="CM309" s="45">
        <f>F40</f>
        <v>27</v>
      </c>
      <c r="CN309" s="45">
        <f>F73</f>
        <v>60</v>
      </c>
      <c r="CO309" s="45">
        <f>F47</f>
        <v>34</v>
      </c>
      <c r="CP309" s="46">
        <f>F15</f>
        <v>2</v>
      </c>
      <c r="CQ309" s="47">
        <f t="shared" si="307"/>
        <v>20049</v>
      </c>
      <c r="CR309" s="2"/>
      <c r="CS309" s="48" t="s">
        <v>32</v>
      </c>
      <c r="CT309" s="49" t="s">
        <v>40</v>
      </c>
      <c r="CU309" s="49" t="s">
        <v>57</v>
      </c>
      <c r="CV309" s="49" t="s">
        <v>60</v>
      </c>
      <c r="CW309" s="49" t="s">
        <v>74</v>
      </c>
      <c r="CX309" s="49" t="s">
        <v>96</v>
      </c>
      <c r="CY309" s="49" t="s">
        <v>87</v>
      </c>
      <c r="CZ309" s="49" t="s">
        <v>15</v>
      </c>
      <c r="DA309" s="50" t="s">
        <v>20</v>
      </c>
      <c r="DB309" s="42"/>
      <c r="DC309" s="24"/>
      <c r="DE309" s="19"/>
      <c r="DF309" s="34"/>
      <c r="DG309" s="44">
        <f>F80</f>
        <v>67</v>
      </c>
      <c r="DH309" s="45">
        <f>F52</f>
        <v>39</v>
      </c>
      <c r="DI309" s="45">
        <f>F30</f>
        <v>17</v>
      </c>
      <c r="DJ309" s="45">
        <f>F94</f>
        <v>81</v>
      </c>
      <c r="DK309" s="45">
        <f>F63</f>
        <v>50</v>
      </c>
      <c r="DL309" s="45">
        <f>F32</f>
        <v>19</v>
      </c>
      <c r="DM309" s="45">
        <f>F69</f>
        <v>56</v>
      </c>
      <c r="DN309" s="45">
        <f>F47</f>
        <v>34</v>
      </c>
      <c r="DO309" s="46">
        <f>F19</f>
        <v>6</v>
      </c>
      <c r="DP309" s="47">
        <f t="shared" si="308"/>
        <v>20049</v>
      </c>
      <c r="DQ309" s="2"/>
      <c r="DR309" s="48" t="s">
        <v>70</v>
      </c>
      <c r="DS309" s="49" t="s">
        <v>40</v>
      </c>
      <c r="DT309" s="49" t="s">
        <v>17</v>
      </c>
      <c r="DU309" s="49" t="s">
        <v>13</v>
      </c>
      <c r="DV309" s="49" t="s">
        <v>74</v>
      </c>
      <c r="DW309" s="49" t="s">
        <v>44</v>
      </c>
      <c r="DX309" s="49" t="s">
        <v>42</v>
      </c>
      <c r="DY309" s="49" t="s">
        <v>15</v>
      </c>
      <c r="DZ309" s="50" t="s">
        <v>72</v>
      </c>
      <c r="EA309" s="42"/>
      <c r="EB309" s="24"/>
      <c r="ED309" s="19"/>
      <c r="EE309" s="34"/>
      <c r="EF309" s="44">
        <f>F82</f>
        <v>69</v>
      </c>
      <c r="EG309" s="45">
        <f>F56</f>
        <v>43</v>
      </c>
      <c r="EH309" s="45">
        <f>F24</f>
        <v>11</v>
      </c>
      <c r="EI309" s="45">
        <f>F86</f>
        <v>73</v>
      </c>
      <c r="EJ309" s="45">
        <f>F63</f>
        <v>50</v>
      </c>
      <c r="EK309" s="45">
        <f>F40</f>
        <v>27</v>
      </c>
      <c r="EL309" s="45">
        <f>F75</f>
        <v>62</v>
      </c>
      <c r="EM309" s="45">
        <f>F43</f>
        <v>30</v>
      </c>
      <c r="EN309" s="46">
        <f>F17</f>
        <v>4</v>
      </c>
      <c r="EO309" s="47">
        <f t="shared" si="309"/>
        <v>20049</v>
      </c>
      <c r="EP309" s="2"/>
      <c r="EQ309" s="48" t="s">
        <v>92</v>
      </c>
      <c r="ER309" s="49" t="s">
        <v>65</v>
      </c>
      <c r="ES309" s="49" t="s">
        <v>73</v>
      </c>
      <c r="ET309" s="49" t="s">
        <v>60</v>
      </c>
      <c r="EU309" s="49" t="s">
        <v>74</v>
      </c>
      <c r="EV309" s="49" t="s">
        <v>96</v>
      </c>
      <c r="EW309" s="49" t="s">
        <v>69</v>
      </c>
      <c r="EX309" s="49" t="s">
        <v>93</v>
      </c>
      <c r="EY309" s="50" t="s">
        <v>64</v>
      </c>
      <c r="EZ309" s="42"/>
      <c r="FA309" s="24"/>
      <c r="FC309" s="19"/>
      <c r="FD309" s="34"/>
      <c r="FE309" s="44">
        <f>F84</f>
        <v>71</v>
      </c>
      <c r="FF309" s="45">
        <f>F50</f>
        <v>37</v>
      </c>
      <c r="FG309" s="45">
        <f>F28</f>
        <v>15</v>
      </c>
      <c r="FH309" s="45">
        <f>F88</f>
        <v>75</v>
      </c>
      <c r="FI309" s="45">
        <f>F63</f>
        <v>50</v>
      </c>
      <c r="FJ309" s="45">
        <f>F38</f>
        <v>25</v>
      </c>
      <c r="FK309" s="45">
        <f>F71</f>
        <v>58</v>
      </c>
      <c r="FL309" s="45">
        <f>F49</f>
        <v>36</v>
      </c>
      <c r="FM309" s="46">
        <f>F15</f>
        <v>2</v>
      </c>
      <c r="FN309" s="47">
        <f t="shared" si="310"/>
        <v>20049</v>
      </c>
      <c r="FO309" s="2"/>
      <c r="FP309" s="48" t="s">
        <v>32</v>
      </c>
      <c r="FQ309" s="49" t="s">
        <v>29</v>
      </c>
      <c r="FR309" s="49" t="s">
        <v>31</v>
      </c>
      <c r="FS309" s="49" t="s">
        <v>68</v>
      </c>
      <c r="FT309" s="49" t="s">
        <v>74</v>
      </c>
      <c r="FU309" s="49" t="s">
        <v>71</v>
      </c>
      <c r="FV309" s="49" t="s">
        <v>26</v>
      </c>
      <c r="FW309" s="49" t="s">
        <v>23</v>
      </c>
      <c r="FX309" s="50" t="s">
        <v>20</v>
      </c>
      <c r="FY309" s="42"/>
      <c r="FZ309" s="24"/>
      <c r="GB309" s="19"/>
      <c r="GC309" s="34"/>
      <c r="GD309" s="44">
        <f>F78</f>
        <v>65</v>
      </c>
      <c r="GE309" s="45">
        <f>F58</f>
        <v>45</v>
      </c>
      <c r="GF309" s="45">
        <f>F26</f>
        <v>13</v>
      </c>
      <c r="GG309" s="45">
        <f>F92</f>
        <v>79</v>
      </c>
      <c r="GH309" s="45">
        <f>F63</f>
        <v>50</v>
      </c>
      <c r="GI309" s="45">
        <f>F34</f>
        <v>21</v>
      </c>
      <c r="GJ309" s="45">
        <f>F73</f>
        <v>60</v>
      </c>
      <c r="GK309" s="45">
        <f>F41</f>
        <v>28</v>
      </c>
      <c r="GL309" s="46">
        <f>F21</f>
        <v>8</v>
      </c>
      <c r="GM309" s="47">
        <f t="shared" si="311"/>
        <v>20049</v>
      </c>
      <c r="GN309" s="2"/>
      <c r="GO309" s="48" t="s">
        <v>85</v>
      </c>
      <c r="GP309" s="49" t="s">
        <v>76</v>
      </c>
      <c r="GQ309" s="49" t="s">
        <v>57</v>
      </c>
      <c r="GR309" s="49" t="s">
        <v>86</v>
      </c>
      <c r="GS309" s="49" t="s">
        <v>74</v>
      </c>
      <c r="GT309" s="49" t="s">
        <v>58</v>
      </c>
      <c r="GU309" s="49" t="s">
        <v>87</v>
      </c>
      <c r="GV309" s="49" t="s">
        <v>75</v>
      </c>
      <c r="GW309" s="50" t="s">
        <v>52</v>
      </c>
      <c r="GX309" s="42"/>
      <c r="GY309" s="24"/>
    </row>
    <row r="310" spans="9:207" x14ac:dyDescent="0.2">
      <c r="I310" s="19"/>
      <c r="J310" s="34"/>
      <c r="K310" s="44">
        <f>F45</f>
        <v>32</v>
      </c>
      <c r="L310" s="45">
        <f>F16</f>
        <v>3</v>
      </c>
      <c r="M310" s="45">
        <f>F74</f>
        <v>61</v>
      </c>
      <c r="N310" s="45">
        <f>F58</f>
        <v>45</v>
      </c>
      <c r="O310" s="45">
        <f>F26</f>
        <v>13</v>
      </c>
      <c r="P310" s="45">
        <f>F78</f>
        <v>65</v>
      </c>
      <c r="Q310" s="45">
        <f>F59</f>
        <v>46</v>
      </c>
      <c r="R310" s="45">
        <f>F39</f>
        <v>26</v>
      </c>
      <c r="S310" s="46">
        <f>F91</f>
        <v>78</v>
      </c>
      <c r="T310" s="47">
        <f t="shared" si="304"/>
        <v>20049</v>
      </c>
      <c r="U310" s="2"/>
      <c r="V310" s="48" t="s">
        <v>35</v>
      </c>
      <c r="W310" s="49" t="s">
        <v>12</v>
      </c>
      <c r="X310" s="49" t="s">
        <v>91</v>
      </c>
      <c r="Y310" s="49" t="s">
        <v>76</v>
      </c>
      <c r="Z310" s="49" t="s">
        <v>57</v>
      </c>
      <c r="AA310" s="49" t="s">
        <v>85</v>
      </c>
      <c r="AB310" s="49" t="s">
        <v>25</v>
      </c>
      <c r="AC310" s="49" t="s">
        <v>63</v>
      </c>
      <c r="AD310" s="50" t="s">
        <v>41</v>
      </c>
      <c r="AE310" s="42"/>
      <c r="AF310" s="24"/>
      <c r="AH310" s="19"/>
      <c r="AI310" s="34"/>
      <c r="AJ310" s="44">
        <f>F45</f>
        <v>32</v>
      </c>
      <c r="AK310" s="45">
        <f>F20</f>
        <v>7</v>
      </c>
      <c r="AL310" s="45">
        <f>F70</f>
        <v>57</v>
      </c>
      <c r="AM310" s="45">
        <f>F50</f>
        <v>37</v>
      </c>
      <c r="AN310" s="45">
        <f>F28</f>
        <v>15</v>
      </c>
      <c r="AO310" s="45">
        <f>F84</f>
        <v>71</v>
      </c>
      <c r="AP310" s="45">
        <f>F67</f>
        <v>54</v>
      </c>
      <c r="AQ310" s="45">
        <f>F33</f>
        <v>20</v>
      </c>
      <c r="AR310" s="46">
        <f>F89</f>
        <v>76</v>
      </c>
      <c r="AS310" s="47">
        <f t="shared" si="305"/>
        <v>20049</v>
      </c>
      <c r="AT310" s="2"/>
      <c r="AU310" s="48" t="s">
        <v>35</v>
      </c>
      <c r="AV310" s="49" t="s">
        <v>37</v>
      </c>
      <c r="AW310" s="49" t="s">
        <v>34</v>
      </c>
      <c r="AX310" s="49" t="s">
        <v>29</v>
      </c>
      <c r="AY310" s="49" t="s">
        <v>31</v>
      </c>
      <c r="AZ310" s="49" t="s">
        <v>32</v>
      </c>
      <c r="BA310" s="49" t="s">
        <v>30</v>
      </c>
      <c r="BB310" s="49" t="s">
        <v>36</v>
      </c>
      <c r="BC310" s="50" t="s">
        <v>33</v>
      </c>
      <c r="BD310" s="42"/>
      <c r="BE310" s="24"/>
      <c r="BG310" s="19"/>
      <c r="BH310" s="34"/>
      <c r="BI310" s="44">
        <f>F45</f>
        <v>32</v>
      </c>
      <c r="BJ310" s="45">
        <f>F14</f>
        <v>1</v>
      </c>
      <c r="BK310" s="45">
        <f>F76</f>
        <v>63</v>
      </c>
      <c r="BL310" s="45">
        <f>F52</f>
        <v>39</v>
      </c>
      <c r="BM310" s="45">
        <f>F30</f>
        <v>17</v>
      </c>
      <c r="BN310" s="45">
        <f>F80</f>
        <v>67</v>
      </c>
      <c r="BO310" s="45">
        <f>F65</f>
        <v>52</v>
      </c>
      <c r="BP310" s="45">
        <f>F37</f>
        <v>24</v>
      </c>
      <c r="BQ310" s="46">
        <f>F87</f>
        <v>74</v>
      </c>
      <c r="BR310" s="47">
        <f t="shared" si="306"/>
        <v>20049</v>
      </c>
      <c r="BS310" s="2"/>
      <c r="BT310" s="48" t="s">
        <v>35</v>
      </c>
      <c r="BU310" s="49" t="s">
        <v>81</v>
      </c>
      <c r="BV310" s="49" t="s">
        <v>61</v>
      </c>
      <c r="BW310" s="49" t="s">
        <v>40</v>
      </c>
      <c r="BX310" s="49" t="s">
        <v>17</v>
      </c>
      <c r="BY310" s="49" t="s">
        <v>70</v>
      </c>
      <c r="BZ310" s="49" t="s">
        <v>56</v>
      </c>
      <c r="CA310" s="49" t="s">
        <v>22</v>
      </c>
      <c r="CB310" s="50" t="s">
        <v>97</v>
      </c>
      <c r="CC310" s="42"/>
      <c r="CD310" s="24"/>
      <c r="CF310" s="19"/>
      <c r="CG310" s="34"/>
      <c r="CH310" s="44">
        <f>F45</f>
        <v>32</v>
      </c>
      <c r="CI310" s="45">
        <f>F22</f>
        <v>9</v>
      </c>
      <c r="CJ310" s="45">
        <f>F68</f>
        <v>55</v>
      </c>
      <c r="CK310" s="45">
        <f>F56</f>
        <v>43</v>
      </c>
      <c r="CL310" s="45">
        <f>F24</f>
        <v>11</v>
      </c>
      <c r="CM310" s="45">
        <f>F82</f>
        <v>69</v>
      </c>
      <c r="CN310" s="45">
        <f>F61</f>
        <v>48</v>
      </c>
      <c r="CO310" s="45">
        <f>F35</f>
        <v>22</v>
      </c>
      <c r="CP310" s="46">
        <f>F93</f>
        <v>80</v>
      </c>
      <c r="CQ310" s="47">
        <f t="shared" si="307"/>
        <v>20049</v>
      </c>
      <c r="CR310" s="2"/>
      <c r="CS310" s="48" t="s">
        <v>35</v>
      </c>
      <c r="CT310" s="49" t="s">
        <v>45</v>
      </c>
      <c r="CU310" s="49" t="s">
        <v>53</v>
      </c>
      <c r="CV310" s="49" t="s">
        <v>65</v>
      </c>
      <c r="CW310" s="49" t="s">
        <v>73</v>
      </c>
      <c r="CX310" s="49" t="s">
        <v>92</v>
      </c>
      <c r="CY310" s="49" t="s">
        <v>83</v>
      </c>
      <c r="CZ310" s="49" t="s">
        <v>11</v>
      </c>
      <c r="DA310" s="50" t="s">
        <v>28</v>
      </c>
      <c r="DB310" s="42"/>
      <c r="DC310" s="24"/>
      <c r="DE310" s="19"/>
      <c r="DF310" s="34"/>
      <c r="DG310" s="44">
        <f>F45</f>
        <v>32</v>
      </c>
      <c r="DH310" s="45">
        <f>F14</f>
        <v>1</v>
      </c>
      <c r="DI310" s="45">
        <f>F76</f>
        <v>63</v>
      </c>
      <c r="DJ310" s="45">
        <f>F56</f>
        <v>43</v>
      </c>
      <c r="DK310" s="45">
        <f>F28</f>
        <v>15</v>
      </c>
      <c r="DL310" s="45">
        <f>F78</f>
        <v>65</v>
      </c>
      <c r="DM310" s="45">
        <f>F61</f>
        <v>48</v>
      </c>
      <c r="DN310" s="45">
        <f>F39</f>
        <v>26</v>
      </c>
      <c r="DO310" s="46">
        <f>F89</f>
        <v>76</v>
      </c>
      <c r="DP310" s="47">
        <f t="shared" si="308"/>
        <v>20049</v>
      </c>
      <c r="DQ310" s="2"/>
      <c r="DR310" s="48" t="s">
        <v>35</v>
      </c>
      <c r="DS310" s="49" t="s">
        <v>81</v>
      </c>
      <c r="DT310" s="49" t="s">
        <v>61</v>
      </c>
      <c r="DU310" s="49" t="s">
        <v>65</v>
      </c>
      <c r="DV310" s="49" t="s">
        <v>31</v>
      </c>
      <c r="DW310" s="49" t="s">
        <v>85</v>
      </c>
      <c r="DX310" s="49" t="s">
        <v>83</v>
      </c>
      <c r="DY310" s="49" t="s">
        <v>63</v>
      </c>
      <c r="DZ310" s="50" t="s">
        <v>33</v>
      </c>
      <c r="EA310" s="42"/>
      <c r="EB310" s="24"/>
      <c r="ED310" s="19"/>
      <c r="EE310" s="34"/>
      <c r="EF310" s="44">
        <f>F45</f>
        <v>32</v>
      </c>
      <c r="EG310" s="45">
        <f>F22</f>
        <v>9</v>
      </c>
      <c r="EH310" s="45">
        <f>F68</f>
        <v>55</v>
      </c>
      <c r="EI310" s="45">
        <f>F52</f>
        <v>39</v>
      </c>
      <c r="EJ310" s="45">
        <f>F26</f>
        <v>13</v>
      </c>
      <c r="EK310" s="45">
        <f>F84</f>
        <v>71</v>
      </c>
      <c r="EL310" s="45">
        <f>F65</f>
        <v>52</v>
      </c>
      <c r="EM310" s="45">
        <f>F33</f>
        <v>20</v>
      </c>
      <c r="EN310" s="46">
        <f>F91</f>
        <v>78</v>
      </c>
      <c r="EO310" s="47">
        <f t="shared" si="309"/>
        <v>20049</v>
      </c>
      <c r="EP310" s="2"/>
      <c r="EQ310" s="48" t="s">
        <v>35</v>
      </c>
      <c r="ER310" s="49" t="s">
        <v>45</v>
      </c>
      <c r="ES310" s="49" t="s">
        <v>53</v>
      </c>
      <c r="ET310" s="49" t="s">
        <v>40</v>
      </c>
      <c r="EU310" s="49" t="s">
        <v>57</v>
      </c>
      <c r="EV310" s="49" t="s">
        <v>32</v>
      </c>
      <c r="EW310" s="49" t="s">
        <v>56</v>
      </c>
      <c r="EX310" s="49" t="s">
        <v>36</v>
      </c>
      <c r="EY310" s="50" t="s">
        <v>41</v>
      </c>
      <c r="EZ310" s="42"/>
      <c r="FA310" s="24"/>
      <c r="FC310" s="19"/>
      <c r="FD310" s="34"/>
      <c r="FE310" s="44">
        <f>F45</f>
        <v>32</v>
      </c>
      <c r="FF310" s="45">
        <f>F20</f>
        <v>7</v>
      </c>
      <c r="FG310" s="45">
        <f>F70</f>
        <v>57</v>
      </c>
      <c r="FH310" s="45">
        <f>F58</f>
        <v>45</v>
      </c>
      <c r="FI310" s="45">
        <f>F24</f>
        <v>11</v>
      </c>
      <c r="FJ310" s="45">
        <f>F80</f>
        <v>67</v>
      </c>
      <c r="FK310" s="45">
        <f>F59</f>
        <v>46</v>
      </c>
      <c r="FL310" s="45">
        <f>F37</f>
        <v>24</v>
      </c>
      <c r="FM310" s="46">
        <f>F93</f>
        <v>80</v>
      </c>
      <c r="FN310" s="47">
        <f t="shared" si="310"/>
        <v>20049</v>
      </c>
      <c r="FO310" s="2"/>
      <c r="FP310" s="48" t="s">
        <v>35</v>
      </c>
      <c r="FQ310" s="49" t="s">
        <v>37</v>
      </c>
      <c r="FR310" s="49" t="s">
        <v>34</v>
      </c>
      <c r="FS310" s="49" t="s">
        <v>76</v>
      </c>
      <c r="FT310" s="49" t="s">
        <v>73</v>
      </c>
      <c r="FU310" s="49" t="s">
        <v>70</v>
      </c>
      <c r="FV310" s="49" t="s">
        <v>25</v>
      </c>
      <c r="FW310" s="49" t="s">
        <v>22</v>
      </c>
      <c r="FX310" s="50" t="s">
        <v>28</v>
      </c>
      <c r="FY310" s="42"/>
      <c r="FZ310" s="24"/>
      <c r="GB310" s="19"/>
      <c r="GC310" s="34"/>
      <c r="GD310" s="44">
        <f>F45</f>
        <v>32</v>
      </c>
      <c r="GE310" s="45">
        <f>F16</f>
        <v>3</v>
      </c>
      <c r="GF310" s="45">
        <f>F74</f>
        <v>61</v>
      </c>
      <c r="GG310" s="45">
        <f>F50</f>
        <v>37</v>
      </c>
      <c r="GH310" s="45">
        <f>F30</f>
        <v>17</v>
      </c>
      <c r="GI310" s="45">
        <f>F82</f>
        <v>69</v>
      </c>
      <c r="GJ310" s="45">
        <f>F67</f>
        <v>54</v>
      </c>
      <c r="GK310" s="45">
        <f>F35</f>
        <v>22</v>
      </c>
      <c r="GL310" s="46">
        <f>F87</f>
        <v>74</v>
      </c>
      <c r="GM310" s="47">
        <f t="shared" si="311"/>
        <v>20049</v>
      </c>
      <c r="GN310" s="2"/>
      <c r="GO310" s="48" t="s">
        <v>35</v>
      </c>
      <c r="GP310" s="49" t="s">
        <v>12</v>
      </c>
      <c r="GQ310" s="49" t="s">
        <v>91</v>
      </c>
      <c r="GR310" s="49" t="s">
        <v>29</v>
      </c>
      <c r="GS310" s="49" t="s">
        <v>17</v>
      </c>
      <c r="GT310" s="49" t="s">
        <v>92</v>
      </c>
      <c r="GU310" s="49" t="s">
        <v>30</v>
      </c>
      <c r="GV310" s="49" t="s">
        <v>11</v>
      </c>
      <c r="GW310" s="50" t="s">
        <v>97</v>
      </c>
      <c r="GX310" s="42"/>
      <c r="GY310" s="24"/>
    </row>
    <row r="311" spans="9:207" x14ac:dyDescent="0.2">
      <c r="I311" s="19"/>
      <c r="J311" s="34"/>
      <c r="K311" s="44">
        <f>F68</f>
        <v>55</v>
      </c>
      <c r="L311" s="45">
        <f>F48</f>
        <v>35</v>
      </c>
      <c r="M311" s="45">
        <f>F19</f>
        <v>6</v>
      </c>
      <c r="N311" s="45">
        <f>F81</f>
        <v>68</v>
      </c>
      <c r="O311" s="45">
        <f>F52</f>
        <v>39</v>
      </c>
      <c r="P311" s="45">
        <f>F29</f>
        <v>16</v>
      </c>
      <c r="Q311" s="45">
        <f>F94</f>
        <v>81</v>
      </c>
      <c r="R311" s="45">
        <f>F62</f>
        <v>49</v>
      </c>
      <c r="S311" s="46">
        <f>F33</f>
        <v>20</v>
      </c>
      <c r="T311" s="47">
        <f t="shared" si="304"/>
        <v>20049</v>
      </c>
      <c r="U311" s="2"/>
      <c r="V311" s="48" t="s">
        <v>53</v>
      </c>
      <c r="W311" s="49" t="s">
        <v>84</v>
      </c>
      <c r="X311" s="49" t="s">
        <v>72</v>
      </c>
      <c r="Y311" s="49" t="s">
        <v>59</v>
      </c>
      <c r="Z311" s="49" t="s">
        <v>40</v>
      </c>
      <c r="AA311" s="49" t="s">
        <v>21</v>
      </c>
      <c r="AB311" s="49" t="s">
        <v>13</v>
      </c>
      <c r="AC311" s="49" t="s">
        <v>99</v>
      </c>
      <c r="AD311" s="50" t="s">
        <v>36</v>
      </c>
      <c r="AE311" s="42"/>
      <c r="AF311" s="24"/>
      <c r="AH311" s="19"/>
      <c r="AI311" s="34"/>
      <c r="AJ311" s="44">
        <f>F76</f>
        <v>63</v>
      </c>
      <c r="AK311" s="45">
        <f>F42</f>
        <v>29</v>
      </c>
      <c r="AL311" s="45">
        <f>F17</f>
        <v>4</v>
      </c>
      <c r="AM311" s="45">
        <f>F81</f>
        <v>68</v>
      </c>
      <c r="AN311" s="45">
        <f>F56</f>
        <v>43</v>
      </c>
      <c r="AO311" s="45">
        <f>F25</f>
        <v>12</v>
      </c>
      <c r="AP311" s="45">
        <f>F86</f>
        <v>73</v>
      </c>
      <c r="AQ311" s="45">
        <f>F64</f>
        <v>51</v>
      </c>
      <c r="AR311" s="46">
        <f>F39</f>
        <v>26</v>
      </c>
      <c r="AS311" s="47">
        <f t="shared" si="305"/>
        <v>20049</v>
      </c>
      <c r="AT311" s="2"/>
      <c r="AU311" s="48" t="s">
        <v>61</v>
      </c>
      <c r="AV311" s="49" t="s">
        <v>67</v>
      </c>
      <c r="AW311" s="49" t="s">
        <v>64</v>
      </c>
      <c r="AX311" s="49" t="s">
        <v>59</v>
      </c>
      <c r="AY311" s="49" t="s">
        <v>65</v>
      </c>
      <c r="AZ311" s="49" t="s">
        <v>62</v>
      </c>
      <c r="BA311" s="49" t="s">
        <v>60</v>
      </c>
      <c r="BB311" s="49" t="s">
        <v>66</v>
      </c>
      <c r="BC311" s="50" t="s">
        <v>63</v>
      </c>
      <c r="BD311" s="42"/>
      <c r="BE311" s="24"/>
      <c r="BG311" s="19"/>
      <c r="BH311" s="34"/>
      <c r="BI311" s="44">
        <f>F74</f>
        <v>61</v>
      </c>
      <c r="BJ311" s="45">
        <f>F46</f>
        <v>33</v>
      </c>
      <c r="BK311" s="45">
        <f>F15</f>
        <v>2</v>
      </c>
      <c r="BL311" s="45">
        <f>F81</f>
        <v>68</v>
      </c>
      <c r="BM311" s="45">
        <f>F50</f>
        <v>37</v>
      </c>
      <c r="BN311" s="45">
        <f>F31</f>
        <v>18</v>
      </c>
      <c r="BO311" s="45">
        <f>F88</f>
        <v>75</v>
      </c>
      <c r="BP311" s="45">
        <f>F66</f>
        <v>53</v>
      </c>
      <c r="BQ311" s="46">
        <f>F35</f>
        <v>22</v>
      </c>
      <c r="BR311" s="47">
        <f t="shared" si="306"/>
        <v>20049</v>
      </c>
      <c r="BS311" s="2"/>
      <c r="BT311" s="48" t="s">
        <v>91</v>
      </c>
      <c r="BU311" s="49" t="s">
        <v>50</v>
      </c>
      <c r="BV311" s="49" t="s">
        <v>20</v>
      </c>
      <c r="BW311" s="49" t="s">
        <v>59</v>
      </c>
      <c r="BX311" s="49" t="s">
        <v>29</v>
      </c>
      <c r="BY311" s="49" t="s">
        <v>79</v>
      </c>
      <c r="BZ311" s="49" t="s">
        <v>68</v>
      </c>
      <c r="CA311" s="49" t="s">
        <v>38</v>
      </c>
      <c r="CB311" s="50" t="s">
        <v>11</v>
      </c>
      <c r="CC311" s="42"/>
      <c r="CD311" s="24"/>
      <c r="CF311" s="19"/>
      <c r="CG311" s="34"/>
      <c r="CH311" s="44">
        <f>F70</f>
        <v>57</v>
      </c>
      <c r="CI311" s="45">
        <f>F44</f>
        <v>31</v>
      </c>
      <c r="CJ311" s="45">
        <f>F21</f>
        <v>8</v>
      </c>
      <c r="CK311" s="45">
        <f>F81</f>
        <v>68</v>
      </c>
      <c r="CL311" s="45">
        <f>F58</f>
        <v>45</v>
      </c>
      <c r="CM311" s="45">
        <f>F23</f>
        <v>10</v>
      </c>
      <c r="CN311" s="45">
        <f>F92</f>
        <v>79</v>
      </c>
      <c r="CO311" s="45">
        <f>F60</f>
        <v>47</v>
      </c>
      <c r="CP311" s="46">
        <f>F37</f>
        <v>24</v>
      </c>
      <c r="CQ311" s="47">
        <f t="shared" si="307"/>
        <v>20049</v>
      </c>
      <c r="CR311" s="2"/>
      <c r="CS311" s="48" t="s">
        <v>34</v>
      </c>
      <c r="CT311" s="49" t="s">
        <v>39</v>
      </c>
      <c r="CU311" s="49" t="s">
        <v>52</v>
      </c>
      <c r="CV311" s="49" t="s">
        <v>59</v>
      </c>
      <c r="CW311" s="49" t="s">
        <v>76</v>
      </c>
      <c r="CX311" s="49" t="s">
        <v>95</v>
      </c>
      <c r="CY311" s="49" t="s">
        <v>86</v>
      </c>
      <c r="CZ311" s="49" t="s">
        <v>16</v>
      </c>
      <c r="DA311" s="50" t="s">
        <v>22</v>
      </c>
      <c r="DB311" s="42"/>
      <c r="DC311" s="24"/>
      <c r="DE311" s="19"/>
      <c r="DF311" s="34"/>
      <c r="DG311" s="44">
        <f>F70</f>
        <v>57</v>
      </c>
      <c r="DH311" s="45">
        <f>F48</f>
        <v>35</v>
      </c>
      <c r="DI311" s="45">
        <f>F17</f>
        <v>4</v>
      </c>
      <c r="DJ311" s="45">
        <f>F81</f>
        <v>68</v>
      </c>
      <c r="DK311" s="45">
        <f>F50</f>
        <v>37</v>
      </c>
      <c r="DL311" s="45">
        <f>F31</f>
        <v>18</v>
      </c>
      <c r="DM311" s="45">
        <f>F92</f>
        <v>79</v>
      </c>
      <c r="DN311" s="45">
        <f>F64</f>
        <v>51</v>
      </c>
      <c r="DO311" s="46">
        <f>F33</f>
        <v>20</v>
      </c>
      <c r="DP311" s="47">
        <f t="shared" si="308"/>
        <v>20049</v>
      </c>
      <c r="DQ311" s="2"/>
      <c r="DR311" s="48" t="s">
        <v>34</v>
      </c>
      <c r="DS311" s="49" t="s">
        <v>84</v>
      </c>
      <c r="DT311" s="49" t="s">
        <v>64</v>
      </c>
      <c r="DU311" s="49" t="s">
        <v>59</v>
      </c>
      <c r="DV311" s="49" t="s">
        <v>29</v>
      </c>
      <c r="DW311" s="49" t="s">
        <v>79</v>
      </c>
      <c r="DX311" s="49" t="s">
        <v>86</v>
      </c>
      <c r="DY311" s="49" t="s">
        <v>66</v>
      </c>
      <c r="DZ311" s="50" t="s">
        <v>36</v>
      </c>
      <c r="EA311" s="42"/>
      <c r="EB311" s="24"/>
      <c r="ED311" s="19"/>
      <c r="EE311" s="34"/>
      <c r="EF311" s="44">
        <f>F74</f>
        <v>61</v>
      </c>
      <c r="EG311" s="45">
        <f>F42</f>
        <v>29</v>
      </c>
      <c r="EH311" s="45">
        <f>F19</f>
        <v>6</v>
      </c>
      <c r="EI311" s="45">
        <f>F81</f>
        <v>68</v>
      </c>
      <c r="EJ311" s="45">
        <f>F58</f>
        <v>45</v>
      </c>
      <c r="EK311" s="45">
        <f>F23</f>
        <v>10</v>
      </c>
      <c r="EL311" s="45">
        <f>F88</f>
        <v>75</v>
      </c>
      <c r="EM311" s="45">
        <f>F62</f>
        <v>49</v>
      </c>
      <c r="EN311" s="46">
        <f>F39</f>
        <v>26</v>
      </c>
      <c r="EO311" s="47">
        <f t="shared" si="309"/>
        <v>20049</v>
      </c>
      <c r="EP311" s="2"/>
      <c r="EQ311" s="48" t="s">
        <v>91</v>
      </c>
      <c r="ER311" s="49" t="s">
        <v>67</v>
      </c>
      <c r="ES311" s="49" t="s">
        <v>72</v>
      </c>
      <c r="ET311" s="49" t="s">
        <v>59</v>
      </c>
      <c r="EU311" s="49" t="s">
        <v>76</v>
      </c>
      <c r="EV311" s="49" t="s">
        <v>95</v>
      </c>
      <c r="EW311" s="49" t="s">
        <v>68</v>
      </c>
      <c r="EX311" s="49" t="s">
        <v>99</v>
      </c>
      <c r="EY311" s="50" t="s">
        <v>63</v>
      </c>
      <c r="EZ311" s="42"/>
      <c r="FA311" s="24"/>
      <c r="FC311" s="19"/>
      <c r="FD311" s="34"/>
      <c r="FE311" s="44">
        <f>F68</f>
        <v>55</v>
      </c>
      <c r="FF311" s="45">
        <f>F46</f>
        <v>33</v>
      </c>
      <c r="FG311" s="45">
        <f>F21</f>
        <v>8</v>
      </c>
      <c r="FH311" s="45">
        <f>F81</f>
        <v>68</v>
      </c>
      <c r="FI311" s="45">
        <f>F56</f>
        <v>43</v>
      </c>
      <c r="FJ311" s="45">
        <f>F25</f>
        <v>12</v>
      </c>
      <c r="FK311" s="45">
        <f>F94</f>
        <v>81</v>
      </c>
      <c r="FL311" s="45">
        <f>F60</f>
        <v>47</v>
      </c>
      <c r="FM311" s="46">
        <f>F35</f>
        <v>22</v>
      </c>
      <c r="FN311" s="47">
        <f t="shared" si="310"/>
        <v>20049</v>
      </c>
      <c r="FO311" s="2"/>
      <c r="FP311" s="48" t="s">
        <v>53</v>
      </c>
      <c r="FQ311" s="49" t="s">
        <v>50</v>
      </c>
      <c r="FR311" s="49" t="s">
        <v>52</v>
      </c>
      <c r="FS311" s="49" t="s">
        <v>59</v>
      </c>
      <c r="FT311" s="49" t="s">
        <v>65</v>
      </c>
      <c r="FU311" s="49" t="s">
        <v>62</v>
      </c>
      <c r="FV311" s="49" t="s">
        <v>13</v>
      </c>
      <c r="FW311" s="49" t="s">
        <v>16</v>
      </c>
      <c r="FX311" s="50" t="s">
        <v>11</v>
      </c>
      <c r="FY311" s="42"/>
      <c r="FZ311" s="24"/>
      <c r="GB311" s="19"/>
      <c r="GC311" s="34"/>
      <c r="GD311" s="44">
        <f>F76</f>
        <v>63</v>
      </c>
      <c r="GE311" s="45">
        <f>F44</f>
        <v>31</v>
      </c>
      <c r="GF311" s="45">
        <f>F15</f>
        <v>2</v>
      </c>
      <c r="GG311" s="45">
        <f>F81</f>
        <v>68</v>
      </c>
      <c r="GH311" s="45">
        <f>F52</f>
        <v>39</v>
      </c>
      <c r="GI311" s="45">
        <f>F29</f>
        <v>16</v>
      </c>
      <c r="GJ311" s="45">
        <f>F86</f>
        <v>73</v>
      </c>
      <c r="GK311" s="45">
        <f>F66</f>
        <v>53</v>
      </c>
      <c r="GL311" s="46">
        <f>F37</f>
        <v>24</v>
      </c>
      <c r="GM311" s="47">
        <f t="shared" si="311"/>
        <v>20049</v>
      </c>
      <c r="GN311" s="2"/>
      <c r="GO311" s="48" t="s">
        <v>61</v>
      </c>
      <c r="GP311" s="49" t="s">
        <v>39</v>
      </c>
      <c r="GQ311" s="49" t="s">
        <v>20</v>
      </c>
      <c r="GR311" s="49" t="s">
        <v>59</v>
      </c>
      <c r="GS311" s="49" t="s">
        <v>40</v>
      </c>
      <c r="GT311" s="49" t="s">
        <v>21</v>
      </c>
      <c r="GU311" s="49" t="s">
        <v>60</v>
      </c>
      <c r="GV311" s="49" t="s">
        <v>38</v>
      </c>
      <c r="GW311" s="50" t="s">
        <v>22</v>
      </c>
      <c r="GX311" s="42"/>
      <c r="GY311" s="24"/>
    </row>
    <row r="312" spans="9:207" x14ac:dyDescent="0.2">
      <c r="I312" s="19"/>
      <c r="J312" s="34"/>
      <c r="K312" s="44">
        <f>F61</f>
        <v>48</v>
      </c>
      <c r="L312" s="45">
        <f>F38</f>
        <v>25</v>
      </c>
      <c r="M312" s="45">
        <f>F90</f>
        <v>77</v>
      </c>
      <c r="N312" s="45">
        <f>F44</f>
        <v>31</v>
      </c>
      <c r="O312" s="45">
        <f>F15</f>
        <v>2</v>
      </c>
      <c r="P312" s="45">
        <f>F76</f>
        <v>63</v>
      </c>
      <c r="Q312" s="45">
        <f>F57</f>
        <v>44</v>
      </c>
      <c r="R312" s="45">
        <f>F28</f>
        <v>15</v>
      </c>
      <c r="S312" s="46">
        <f>F77</f>
        <v>64</v>
      </c>
      <c r="T312" s="47">
        <f t="shared" si="304"/>
        <v>20049</v>
      </c>
      <c r="U312" s="2"/>
      <c r="V312" s="48" t="s">
        <v>83</v>
      </c>
      <c r="W312" s="49" t="s">
        <v>71</v>
      </c>
      <c r="X312" s="49" t="s">
        <v>55</v>
      </c>
      <c r="Y312" s="49" t="s">
        <v>39</v>
      </c>
      <c r="Z312" s="49" t="s">
        <v>20</v>
      </c>
      <c r="AA312" s="49" t="s">
        <v>61</v>
      </c>
      <c r="AB312" s="49" t="s">
        <v>98</v>
      </c>
      <c r="AC312" s="49" t="s">
        <v>31</v>
      </c>
      <c r="AD312" s="50" t="s">
        <v>19</v>
      </c>
      <c r="AE312" s="42"/>
      <c r="AF312" s="24"/>
      <c r="AH312" s="19"/>
      <c r="AI312" s="34"/>
      <c r="AJ312" s="44">
        <f>F65</f>
        <v>52</v>
      </c>
      <c r="AK312" s="45">
        <f>F34</f>
        <v>21</v>
      </c>
      <c r="AL312" s="45">
        <f>F90</f>
        <v>77</v>
      </c>
      <c r="AM312" s="45">
        <f>F46</f>
        <v>33</v>
      </c>
      <c r="AN312" s="45">
        <f>F21</f>
        <v>8</v>
      </c>
      <c r="AO312" s="45">
        <f>F68</f>
        <v>55</v>
      </c>
      <c r="AP312" s="45">
        <f>F51</f>
        <v>38</v>
      </c>
      <c r="AQ312" s="45">
        <f>F26</f>
        <v>13</v>
      </c>
      <c r="AR312" s="46">
        <f>F85</f>
        <v>72</v>
      </c>
      <c r="AS312" s="47">
        <f t="shared" si="305"/>
        <v>20049</v>
      </c>
      <c r="AT312" s="2"/>
      <c r="AU312" s="48" t="s">
        <v>56</v>
      </c>
      <c r="AV312" s="49" t="s">
        <v>58</v>
      </c>
      <c r="AW312" s="49" t="s">
        <v>55</v>
      </c>
      <c r="AX312" s="49" t="s">
        <v>50</v>
      </c>
      <c r="AY312" s="49" t="s">
        <v>52</v>
      </c>
      <c r="AZ312" s="49" t="s">
        <v>53</v>
      </c>
      <c r="BA312" s="49" t="s">
        <v>51</v>
      </c>
      <c r="BB312" s="49" t="s">
        <v>57</v>
      </c>
      <c r="BC312" s="50" t="s">
        <v>54</v>
      </c>
      <c r="BD312" s="42"/>
      <c r="BE312" s="24"/>
      <c r="BG312" s="19"/>
      <c r="BH312" s="34"/>
      <c r="BI312" s="44">
        <f>F59</f>
        <v>46</v>
      </c>
      <c r="BJ312" s="45">
        <f>F40</f>
        <v>27</v>
      </c>
      <c r="BK312" s="45">
        <f>F90</f>
        <v>77</v>
      </c>
      <c r="BL312" s="45">
        <f>F48</f>
        <v>35</v>
      </c>
      <c r="BM312" s="45">
        <f>F17</f>
        <v>4</v>
      </c>
      <c r="BN312" s="45">
        <f>F70</f>
        <v>57</v>
      </c>
      <c r="BO312" s="45">
        <f>F55</f>
        <v>42</v>
      </c>
      <c r="BP312" s="45">
        <f>F24</f>
        <v>11</v>
      </c>
      <c r="BQ312" s="46">
        <f>F83</f>
        <v>70</v>
      </c>
      <c r="BR312" s="47">
        <f t="shared" si="306"/>
        <v>20049</v>
      </c>
      <c r="BS312" s="2"/>
      <c r="BT312" s="48" t="s">
        <v>25</v>
      </c>
      <c r="BU312" s="49" t="s">
        <v>96</v>
      </c>
      <c r="BV312" s="49" t="s">
        <v>55</v>
      </c>
      <c r="BW312" s="49" t="s">
        <v>84</v>
      </c>
      <c r="BX312" s="49" t="s">
        <v>64</v>
      </c>
      <c r="BY312" s="49" t="s">
        <v>34</v>
      </c>
      <c r="BZ312" s="49" t="s">
        <v>14</v>
      </c>
      <c r="CA312" s="49" t="s">
        <v>73</v>
      </c>
      <c r="CB312" s="50" t="s">
        <v>43</v>
      </c>
      <c r="CC312" s="42"/>
      <c r="CD312" s="24"/>
      <c r="CF312" s="19"/>
      <c r="CG312" s="34"/>
      <c r="CH312" s="44">
        <f>F67</f>
        <v>54</v>
      </c>
      <c r="CI312" s="45">
        <f>F32</f>
        <v>19</v>
      </c>
      <c r="CJ312" s="45">
        <f>F90</f>
        <v>77</v>
      </c>
      <c r="CK312" s="45">
        <f>F42</f>
        <v>29</v>
      </c>
      <c r="CL312" s="45">
        <f>F19</f>
        <v>6</v>
      </c>
      <c r="CM312" s="45">
        <f>F74</f>
        <v>61</v>
      </c>
      <c r="CN312" s="45">
        <f>F53</f>
        <v>40</v>
      </c>
      <c r="CO312" s="45">
        <f>F30</f>
        <v>17</v>
      </c>
      <c r="CP312" s="46">
        <f>F79</f>
        <v>66</v>
      </c>
      <c r="CQ312" s="47">
        <f t="shared" si="307"/>
        <v>20049</v>
      </c>
      <c r="CR312" s="2"/>
      <c r="CS312" s="48" t="s">
        <v>30</v>
      </c>
      <c r="CT312" s="49" t="s">
        <v>44</v>
      </c>
      <c r="CU312" s="49" t="s">
        <v>55</v>
      </c>
      <c r="CV312" s="49" t="s">
        <v>67</v>
      </c>
      <c r="CW312" s="49" t="s">
        <v>72</v>
      </c>
      <c r="CX312" s="49" t="s">
        <v>91</v>
      </c>
      <c r="CY312" s="49" t="s">
        <v>82</v>
      </c>
      <c r="CZ312" s="49" t="s">
        <v>17</v>
      </c>
      <c r="DA312" s="50" t="s">
        <v>27</v>
      </c>
      <c r="DB312" s="42"/>
      <c r="DC312" s="24"/>
      <c r="DE312" s="19"/>
      <c r="DF312" s="34"/>
      <c r="DG312" s="44">
        <f>F59</f>
        <v>46</v>
      </c>
      <c r="DH312" s="45">
        <f>F40</f>
        <v>27</v>
      </c>
      <c r="DI312" s="45">
        <f>F90</f>
        <v>77</v>
      </c>
      <c r="DJ312" s="45">
        <f>F46</f>
        <v>33</v>
      </c>
      <c r="DK312" s="45">
        <f>F15</f>
        <v>2</v>
      </c>
      <c r="DL312" s="45">
        <f>F74</f>
        <v>61</v>
      </c>
      <c r="DM312" s="45">
        <f>F57</f>
        <v>44</v>
      </c>
      <c r="DN312" s="45">
        <f>F26</f>
        <v>13</v>
      </c>
      <c r="DO312" s="46">
        <f>F79</f>
        <v>66</v>
      </c>
      <c r="DP312" s="47">
        <f t="shared" si="308"/>
        <v>20049</v>
      </c>
      <c r="DQ312" s="2"/>
      <c r="DR312" s="48" t="s">
        <v>25</v>
      </c>
      <c r="DS312" s="49" t="s">
        <v>96</v>
      </c>
      <c r="DT312" s="49" t="s">
        <v>55</v>
      </c>
      <c r="DU312" s="49" t="s">
        <v>50</v>
      </c>
      <c r="DV312" s="49" t="s">
        <v>20</v>
      </c>
      <c r="DW312" s="49" t="s">
        <v>91</v>
      </c>
      <c r="DX312" s="49" t="s">
        <v>98</v>
      </c>
      <c r="DY312" s="49" t="s">
        <v>57</v>
      </c>
      <c r="DZ312" s="50" t="s">
        <v>27</v>
      </c>
      <c r="EA312" s="42"/>
      <c r="EB312" s="24"/>
      <c r="ED312" s="19"/>
      <c r="EE312" s="34"/>
      <c r="EF312" s="44">
        <f>F67</f>
        <v>54</v>
      </c>
      <c r="EG312" s="45">
        <f>F32</f>
        <v>19</v>
      </c>
      <c r="EH312" s="45">
        <f>F90</f>
        <v>77</v>
      </c>
      <c r="EI312" s="45">
        <f>F44</f>
        <v>31</v>
      </c>
      <c r="EJ312" s="45">
        <f>F21</f>
        <v>8</v>
      </c>
      <c r="EK312" s="45">
        <f>F70</f>
        <v>57</v>
      </c>
      <c r="EL312" s="45">
        <f>F51</f>
        <v>38</v>
      </c>
      <c r="EM312" s="45">
        <f>F28</f>
        <v>15</v>
      </c>
      <c r="EN312" s="46">
        <f>F83</f>
        <v>70</v>
      </c>
      <c r="EO312" s="47">
        <f t="shared" si="309"/>
        <v>20049</v>
      </c>
      <c r="EP312" s="2"/>
      <c r="EQ312" s="48" t="s">
        <v>30</v>
      </c>
      <c r="ER312" s="49" t="s">
        <v>44</v>
      </c>
      <c r="ES312" s="49" t="s">
        <v>55</v>
      </c>
      <c r="ET312" s="49" t="s">
        <v>39</v>
      </c>
      <c r="EU312" s="49" t="s">
        <v>52</v>
      </c>
      <c r="EV312" s="49" t="s">
        <v>34</v>
      </c>
      <c r="EW312" s="49" t="s">
        <v>51</v>
      </c>
      <c r="EX312" s="49" t="s">
        <v>31</v>
      </c>
      <c r="EY312" s="50" t="s">
        <v>43</v>
      </c>
      <c r="EZ312" s="42"/>
      <c r="FA312" s="24"/>
      <c r="FC312" s="19"/>
      <c r="FD312" s="34"/>
      <c r="FE312" s="44">
        <f>F65</f>
        <v>52</v>
      </c>
      <c r="FF312" s="45">
        <f>F34</f>
        <v>21</v>
      </c>
      <c r="FG312" s="45">
        <f>F90</f>
        <v>77</v>
      </c>
      <c r="FH312" s="45">
        <f>F42</f>
        <v>29</v>
      </c>
      <c r="FI312" s="45">
        <f>F17</f>
        <v>4</v>
      </c>
      <c r="FJ312" s="45">
        <f>F76</f>
        <v>63</v>
      </c>
      <c r="FK312" s="45">
        <f>F55</f>
        <v>42</v>
      </c>
      <c r="FL312" s="45">
        <f>F30</f>
        <v>17</v>
      </c>
      <c r="FM312" s="46">
        <f>F77</f>
        <v>64</v>
      </c>
      <c r="FN312" s="47">
        <f t="shared" si="310"/>
        <v>20049</v>
      </c>
      <c r="FO312" s="2"/>
      <c r="FP312" s="48" t="s">
        <v>56</v>
      </c>
      <c r="FQ312" s="49" t="s">
        <v>58</v>
      </c>
      <c r="FR312" s="49" t="s">
        <v>55</v>
      </c>
      <c r="FS312" s="49" t="s">
        <v>67</v>
      </c>
      <c r="FT312" s="49" t="s">
        <v>64</v>
      </c>
      <c r="FU312" s="49" t="s">
        <v>61</v>
      </c>
      <c r="FV312" s="49" t="s">
        <v>14</v>
      </c>
      <c r="FW312" s="49" t="s">
        <v>17</v>
      </c>
      <c r="FX312" s="50" t="s">
        <v>19</v>
      </c>
      <c r="FY312" s="42"/>
      <c r="FZ312" s="24"/>
      <c r="GB312" s="19"/>
      <c r="GC312" s="34"/>
      <c r="GD312" s="44">
        <f>F61</f>
        <v>48</v>
      </c>
      <c r="GE312" s="45">
        <f>F38</f>
        <v>25</v>
      </c>
      <c r="GF312" s="45">
        <f>F90</f>
        <v>77</v>
      </c>
      <c r="GG312" s="45">
        <f>F48</f>
        <v>35</v>
      </c>
      <c r="GH312" s="45">
        <f>F19</f>
        <v>6</v>
      </c>
      <c r="GI312" s="45">
        <f>F68</f>
        <v>55</v>
      </c>
      <c r="GJ312" s="45">
        <f>F53</f>
        <v>40</v>
      </c>
      <c r="GK312" s="45">
        <f>F24</f>
        <v>11</v>
      </c>
      <c r="GL312" s="46">
        <f>F85</f>
        <v>72</v>
      </c>
      <c r="GM312" s="47">
        <f t="shared" si="311"/>
        <v>20049</v>
      </c>
      <c r="GN312" s="2"/>
      <c r="GO312" s="48" t="s">
        <v>83</v>
      </c>
      <c r="GP312" s="49" t="s">
        <v>71</v>
      </c>
      <c r="GQ312" s="49" t="s">
        <v>55</v>
      </c>
      <c r="GR312" s="49" t="s">
        <v>84</v>
      </c>
      <c r="GS312" s="49" t="s">
        <v>72</v>
      </c>
      <c r="GT312" s="49" t="s">
        <v>53</v>
      </c>
      <c r="GU312" s="49" t="s">
        <v>82</v>
      </c>
      <c r="GV312" s="49" t="s">
        <v>73</v>
      </c>
      <c r="GW312" s="50" t="s">
        <v>54</v>
      </c>
      <c r="GX312" s="42"/>
      <c r="GY312" s="24"/>
    </row>
    <row r="313" spans="9:207" x14ac:dyDescent="0.2">
      <c r="I313" s="19"/>
      <c r="J313" s="34"/>
      <c r="K313" s="44">
        <f>F24</f>
        <v>11</v>
      </c>
      <c r="L313" s="45">
        <f>F85</f>
        <v>72</v>
      </c>
      <c r="M313" s="45">
        <f>F53</f>
        <v>40</v>
      </c>
      <c r="N313" s="45">
        <f>F37</f>
        <v>24</v>
      </c>
      <c r="O313" s="45">
        <f>F86</f>
        <v>73</v>
      </c>
      <c r="P313" s="45">
        <f>F66</f>
        <v>53</v>
      </c>
      <c r="Q313" s="45">
        <f>F20</f>
        <v>7</v>
      </c>
      <c r="R313" s="45">
        <f>F72</f>
        <v>59</v>
      </c>
      <c r="S313" s="46">
        <f>F43</f>
        <v>30</v>
      </c>
      <c r="T313" s="47">
        <f t="shared" si="304"/>
        <v>20049</v>
      </c>
      <c r="U313" s="2"/>
      <c r="V313" s="48" t="s">
        <v>73</v>
      </c>
      <c r="W313" s="49" t="s">
        <v>54</v>
      </c>
      <c r="X313" s="49" t="s">
        <v>82</v>
      </c>
      <c r="Y313" s="49" t="s">
        <v>22</v>
      </c>
      <c r="Z313" s="49" t="s">
        <v>60</v>
      </c>
      <c r="AA313" s="49" t="s">
        <v>38</v>
      </c>
      <c r="AB313" s="49" t="s">
        <v>37</v>
      </c>
      <c r="AC313" s="49" t="s">
        <v>18</v>
      </c>
      <c r="AD313" s="50" t="s">
        <v>93</v>
      </c>
      <c r="AE313" s="42"/>
      <c r="AF313" s="24"/>
      <c r="AH313" s="19"/>
      <c r="AI313" s="34"/>
      <c r="AJ313" s="44">
        <f>F30</f>
        <v>17</v>
      </c>
      <c r="AK313" s="45">
        <f>F77</f>
        <v>64</v>
      </c>
      <c r="AL313" s="45">
        <f>F55</f>
        <v>42</v>
      </c>
      <c r="AM313" s="45">
        <f>F35</f>
        <v>22</v>
      </c>
      <c r="AN313" s="45">
        <f>F94</f>
        <v>81</v>
      </c>
      <c r="AO313" s="45">
        <f>F60</f>
        <v>47</v>
      </c>
      <c r="AP313" s="45">
        <f>F16</f>
        <v>3</v>
      </c>
      <c r="AQ313" s="45">
        <f>F72</f>
        <v>59</v>
      </c>
      <c r="AR313" s="46">
        <f>F47</f>
        <v>34</v>
      </c>
      <c r="AS313" s="47">
        <f t="shared" si="305"/>
        <v>20049</v>
      </c>
      <c r="AT313" s="2"/>
      <c r="AU313" s="48" t="s">
        <v>17</v>
      </c>
      <c r="AV313" s="49" t="s">
        <v>19</v>
      </c>
      <c r="AW313" s="49" t="s">
        <v>14</v>
      </c>
      <c r="AX313" s="49" t="s">
        <v>11</v>
      </c>
      <c r="AY313" s="49" t="s">
        <v>13</v>
      </c>
      <c r="AZ313" s="49" t="s">
        <v>16</v>
      </c>
      <c r="BA313" s="49" t="s">
        <v>12</v>
      </c>
      <c r="BB313" s="49" t="s">
        <v>18</v>
      </c>
      <c r="BC313" s="50" t="s">
        <v>15</v>
      </c>
      <c r="BD313" s="42"/>
      <c r="BE313" s="24"/>
      <c r="BG313" s="19"/>
      <c r="BH313" s="34"/>
      <c r="BI313" s="44">
        <f>F26</f>
        <v>13</v>
      </c>
      <c r="BJ313" s="45">
        <f>F79</f>
        <v>66</v>
      </c>
      <c r="BK313" s="45">
        <f>F57</f>
        <v>44</v>
      </c>
      <c r="BL313" s="45">
        <f>F33</f>
        <v>20</v>
      </c>
      <c r="BM313" s="45">
        <f>F92</f>
        <v>79</v>
      </c>
      <c r="BN313" s="45">
        <f>F64</f>
        <v>51</v>
      </c>
      <c r="BO313" s="45">
        <f>F22</f>
        <v>9</v>
      </c>
      <c r="BP313" s="45">
        <f>F72</f>
        <v>59</v>
      </c>
      <c r="BQ313" s="46">
        <f>F41</f>
        <v>28</v>
      </c>
      <c r="BR313" s="47">
        <f t="shared" si="306"/>
        <v>20049</v>
      </c>
      <c r="BS313" s="2"/>
      <c r="BT313" s="48" t="s">
        <v>57</v>
      </c>
      <c r="BU313" s="49" t="s">
        <v>27</v>
      </c>
      <c r="BV313" s="49" t="s">
        <v>98</v>
      </c>
      <c r="BW313" s="49" t="s">
        <v>36</v>
      </c>
      <c r="BX313" s="49" t="s">
        <v>86</v>
      </c>
      <c r="BY313" s="49" t="s">
        <v>66</v>
      </c>
      <c r="BZ313" s="49" t="s">
        <v>45</v>
      </c>
      <c r="CA313" s="49" t="s">
        <v>18</v>
      </c>
      <c r="CB313" s="50" t="s">
        <v>75</v>
      </c>
      <c r="CC313" s="42"/>
      <c r="CD313" s="24"/>
      <c r="CF313" s="19"/>
      <c r="CG313" s="34"/>
      <c r="CH313" s="44">
        <f>F28</f>
        <v>15</v>
      </c>
      <c r="CI313" s="45">
        <f>F83</f>
        <v>70</v>
      </c>
      <c r="CJ313" s="45">
        <f>F51</f>
        <v>38</v>
      </c>
      <c r="CK313" s="45">
        <f>F39</f>
        <v>26</v>
      </c>
      <c r="CL313" s="45">
        <f>F88</f>
        <v>75</v>
      </c>
      <c r="CM313" s="45">
        <f>F62</f>
        <v>49</v>
      </c>
      <c r="CN313" s="45">
        <f>F14</f>
        <v>1</v>
      </c>
      <c r="CO313" s="45">
        <f>F72</f>
        <v>59</v>
      </c>
      <c r="CP313" s="46">
        <f>F49</f>
        <v>36</v>
      </c>
      <c r="CQ313" s="47">
        <f t="shared" si="307"/>
        <v>20049</v>
      </c>
      <c r="CR313" s="2"/>
      <c r="CS313" s="48" t="s">
        <v>31</v>
      </c>
      <c r="CT313" s="49" t="s">
        <v>43</v>
      </c>
      <c r="CU313" s="49" t="s">
        <v>51</v>
      </c>
      <c r="CV313" s="49" t="s">
        <v>63</v>
      </c>
      <c r="CW313" s="49" t="s">
        <v>68</v>
      </c>
      <c r="CX313" s="49" t="s">
        <v>99</v>
      </c>
      <c r="CY313" s="49" t="s">
        <v>81</v>
      </c>
      <c r="CZ313" s="49" t="s">
        <v>18</v>
      </c>
      <c r="DA313" s="50" t="s">
        <v>23</v>
      </c>
      <c r="DB313" s="42"/>
      <c r="DC313" s="24"/>
      <c r="DE313" s="19"/>
      <c r="DF313" s="34"/>
      <c r="DG313" s="44">
        <f>F24</f>
        <v>11</v>
      </c>
      <c r="DH313" s="45">
        <f>F83</f>
        <v>70</v>
      </c>
      <c r="DI313" s="45">
        <f>F55</f>
        <v>42</v>
      </c>
      <c r="DJ313" s="45">
        <f>F35</f>
        <v>22</v>
      </c>
      <c r="DK313" s="45">
        <f>F88</f>
        <v>75</v>
      </c>
      <c r="DL313" s="45">
        <f>F66</f>
        <v>53</v>
      </c>
      <c r="DM313" s="45">
        <f>F22</f>
        <v>9</v>
      </c>
      <c r="DN313" s="45">
        <f>F72</f>
        <v>59</v>
      </c>
      <c r="DO313" s="46">
        <f>F41</f>
        <v>28</v>
      </c>
      <c r="DP313" s="47">
        <f t="shared" si="308"/>
        <v>20049</v>
      </c>
      <c r="DQ313" s="2"/>
      <c r="DR313" s="48" t="s">
        <v>73</v>
      </c>
      <c r="DS313" s="49" t="s">
        <v>43</v>
      </c>
      <c r="DT313" s="49" t="s">
        <v>14</v>
      </c>
      <c r="DU313" s="49" t="s">
        <v>11</v>
      </c>
      <c r="DV313" s="49" t="s">
        <v>68</v>
      </c>
      <c r="DW313" s="49" t="s">
        <v>38</v>
      </c>
      <c r="DX313" s="49" t="s">
        <v>45</v>
      </c>
      <c r="DY313" s="49" t="s">
        <v>18</v>
      </c>
      <c r="DZ313" s="50" t="s">
        <v>75</v>
      </c>
      <c r="EA313" s="42"/>
      <c r="EB313" s="24"/>
      <c r="ED313" s="19"/>
      <c r="EE313" s="34"/>
      <c r="EF313" s="44">
        <f>F30</f>
        <v>17</v>
      </c>
      <c r="EG313" s="45">
        <f>F79</f>
        <v>66</v>
      </c>
      <c r="EH313" s="45">
        <f>F53</f>
        <v>40</v>
      </c>
      <c r="EI313" s="45">
        <f>F37</f>
        <v>24</v>
      </c>
      <c r="EJ313" s="45">
        <f>F92</f>
        <v>79</v>
      </c>
      <c r="EK313" s="45">
        <f>F60</f>
        <v>47</v>
      </c>
      <c r="EL313" s="45">
        <f>F14</f>
        <v>1</v>
      </c>
      <c r="EM313" s="45">
        <f>F72</f>
        <v>59</v>
      </c>
      <c r="EN313" s="46">
        <f>F49</f>
        <v>36</v>
      </c>
      <c r="EO313" s="47">
        <f t="shared" si="309"/>
        <v>20049</v>
      </c>
      <c r="EP313" s="2"/>
      <c r="EQ313" s="48" t="s">
        <v>17</v>
      </c>
      <c r="ER313" s="49" t="s">
        <v>27</v>
      </c>
      <c r="ES313" s="49" t="s">
        <v>82</v>
      </c>
      <c r="ET313" s="49" t="s">
        <v>22</v>
      </c>
      <c r="EU313" s="49" t="s">
        <v>86</v>
      </c>
      <c r="EV313" s="49" t="s">
        <v>16</v>
      </c>
      <c r="EW313" s="49" t="s">
        <v>81</v>
      </c>
      <c r="EX313" s="49" t="s">
        <v>18</v>
      </c>
      <c r="EY313" s="50" t="s">
        <v>23</v>
      </c>
      <c r="EZ313" s="42"/>
      <c r="FA313" s="24"/>
      <c r="FC313" s="19"/>
      <c r="FD313" s="34"/>
      <c r="FE313" s="44">
        <f>F26</f>
        <v>13</v>
      </c>
      <c r="FF313" s="45">
        <f>F85</f>
        <v>72</v>
      </c>
      <c r="FG313" s="45">
        <f>F51</f>
        <v>38</v>
      </c>
      <c r="FH313" s="45">
        <f>F39</f>
        <v>26</v>
      </c>
      <c r="FI313" s="45">
        <f>F86</f>
        <v>73</v>
      </c>
      <c r="FJ313" s="45">
        <f>F64</f>
        <v>51</v>
      </c>
      <c r="FK313" s="45">
        <f>F16</f>
        <v>3</v>
      </c>
      <c r="FL313" s="45">
        <f>F72</f>
        <v>59</v>
      </c>
      <c r="FM313" s="46">
        <f>F47</f>
        <v>34</v>
      </c>
      <c r="FN313" s="47">
        <f t="shared" si="310"/>
        <v>20049</v>
      </c>
      <c r="FO313" s="2"/>
      <c r="FP313" s="48" t="s">
        <v>57</v>
      </c>
      <c r="FQ313" s="49" t="s">
        <v>54</v>
      </c>
      <c r="FR313" s="49" t="s">
        <v>51</v>
      </c>
      <c r="FS313" s="49" t="s">
        <v>63</v>
      </c>
      <c r="FT313" s="49" t="s">
        <v>60</v>
      </c>
      <c r="FU313" s="49" t="s">
        <v>66</v>
      </c>
      <c r="FV313" s="49" t="s">
        <v>12</v>
      </c>
      <c r="FW313" s="49" t="s">
        <v>18</v>
      </c>
      <c r="FX313" s="50" t="s">
        <v>15</v>
      </c>
      <c r="FY313" s="42"/>
      <c r="FZ313" s="24"/>
      <c r="GB313" s="19"/>
      <c r="GC313" s="34"/>
      <c r="GD313" s="44">
        <f>F28</f>
        <v>15</v>
      </c>
      <c r="GE313" s="45">
        <f>F77</f>
        <v>64</v>
      </c>
      <c r="GF313" s="45">
        <f>F57</f>
        <v>44</v>
      </c>
      <c r="GG313" s="45">
        <f>F33</f>
        <v>20</v>
      </c>
      <c r="GH313" s="45">
        <f>F94</f>
        <v>81</v>
      </c>
      <c r="GI313" s="45">
        <f>F62</f>
        <v>49</v>
      </c>
      <c r="GJ313" s="45">
        <f>F20</f>
        <v>7</v>
      </c>
      <c r="GK313" s="45">
        <f>F72</f>
        <v>59</v>
      </c>
      <c r="GL313" s="46">
        <f>F43</f>
        <v>30</v>
      </c>
      <c r="GM313" s="47">
        <f t="shared" si="311"/>
        <v>20049</v>
      </c>
      <c r="GN313" s="2"/>
      <c r="GO313" s="48" t="s">
        <v>31</v>
      </c>
      <c r="GP313" s="49" t="s">
        <v>19</v>
      </c>
      <c r="GQ313" s="49" t="s">
        <v>98</v>
      </c>
      <c r="GR313" s="49" t="s">
        <v>36</v>
      </c>
      <c r="GS313" s="49" t="s">
        <v>13</v>
      </c>
      <c r="GT313" s="49" t="s">
        <v>99</v>
      </c>
      <c r="GU313" s="49" t="s">
        <v>37</v>
      </c>
      <c r="GV313" s="49" t="s">
        <v>18</v>
      </c>
      <c r="GW313" s="50" t="s">
        <v>93</v>
      </c>
      <c r="GX313" s="42"/>
      <c r="GY313" s="24"/>
    </row>
    <row r="314" spans="9:207" x14ac:dyDescent="0.2">
      <c r="I314" s="19"/>
      <c r="J314" s="34"/>
      <c r="K314" s="44">
        <f>F56</f>
        <v>43</v>
      </c>
      <c r="L314" s="45">
        <f>F27</f>
        <v>14</v>
      </c>
      <c r="M314" s="45">
        <f>F79</f>
        <v>66</v>
      </c>
      <c r="N314" s="45">
        <f>F60</f>
        <v>47</v>
      </c>
      <c r="O314" s="45">
        <f>F40</f>
        <v>27</v>
      </c>
      <c r="P314" s="45">
        <f>F89</f>
        <v>76</v>
      </c>
      <c r="Q314" s="45">
        <f>F46</f>
        <v>33</v>
      </c>
      <c r="R314" s="45">
        <f>F14</f>
        <v>1</v>
      </c>
      <c r="S314" s="46">
        <f>F75</f>
        <v>62</v>
      </c>
      <c r="T314" s="47">
        <f t="shared" si="304"/>
        <v>20049</v>
      </c>
      <c r="U314" s="2"/>
      <c r="V314" s="48" t="s">
        <v>65</v>
      </c>
      <c r="W314" s="49" t="s">
        <v>46</v>
      </c>
      <c r="X314" s="49" t="s">
        <v>27</v>
      </c>
      <c r="Y314" s="49" t="s">
        <v>16</v>
      </c>
      <c r="Z314" s="49" t="s">
        <v>96</v>
      </c>
      <c r="AA314" s="49" t="s">
        <v>33</v>
      </c>
      <c r="AB314" s="49" t="s">
        <v>50</v>
      </c>
      <c r="AC314" s="49" t="s">
        <v>81</v>
      </c>
      <c r="AD314" s="50" t="s">
        <v>69</v>
      </c>
      <c r="AE314" s="42"/>
      <c r="AF314" s="24"/>
      <c r="AH314" s="19"/>
      <c r="AI314" s="34"/>
      <c r="AJ314" s="44">
        <f>F52</f>
        <v>39</v>
      </c>
      <c r="AK314" s="45">
        <f>F27</f>
        <v>14</v>
      </c>
      <c r="AL314" s="45">
        <f>F83</f>
        <v>70</v>
      </c>
      <c r="AM314" s="45">
        <f>F66</f>
        <v>53</v>
      </c>
      <c r="AN314" s="45">
        <f>F32</f>
        <v>19</v>
      </c>
      <c r="AO314" s="45">
        <f>F91</f>
        <v>78</v>
      </c>
      <c r="AP314" s="45">
        <f>F44</f>
        <v>31</v>
      </c>
      <c r="AQ314" s="45">
        <f>F22</f>
        <v>9</v>
      </c>
      <c r="AR314" s="46">
        <f>F69</f>
        <v>56</v>
      </c>
      <c r="AS314" s="47">
        <f t="shared" si="305"/>
        <v>20049</v>
      </c>
      <c r="AT314" s="2"/>
      <c r="AU314" s="48" t="s">
        <v>40</v>
      </c>
      <c r="AV314" s="49" t="s">
        <v>46</v>
      </c>
      <c r="AW314" s="49" t="s">
        <v>43</v>
      </c>
      <c r="AX314" s="49" t="s">
        <v>38</v>
      </c>
      <c r="AY314" s="49" t="s">
        <v>44</v>
      </c>
      <c r="AZ314" s="49" t="s">
        <v>41</v>
      </c>
      <c r="BA314" s="49" t="s">
        <v>39</v>
      </c>
      <c r="BB314" s="49" t="s">
        <v>45</v>
      </c>
      <c r="BC314" s="50" t="s">
        <v>42</v>
      </c>
      <c r="BD314" s="42"/>
      <c r="BE314" s="24"/>
      <c r="BG314" s="19"/>
      <c r="BH314" s="34"/>
      <c r="BI314" s="44">
        <f>F58</f>
        <v>45</v>
      </c>
      <c r="BJ314" s="45">
        <f>F27</f>
        <v>14</v>
      </c>
      <c r="BK314" s="45">
        <f>F77</f>
        <v>64</v>
      </c>
      <c r="BL314" s="45">
        <f>F62</f>
        <v>49</v>
      </c>
      <c r="BM314" s="45">
        <f>F34</f>
        <v>21</v>
      </c>
      <c r="BN314" s="45">
        <f>F93</f>
        <v>80</v>
      </c>
      <c r="BO314" s="45">
        <f>F42</f>
        <v>29</v>
      </c>
      <c r="BP314" s="45">
        <f>F20</f>
        <v>7</v>
      </c>
      <c r="BQ314" s="46">
        <f>F73</f>
        <v>60</v>
      </c>
      <c r="BR314" s="47">
        <f t="shared" si="306"/>
        <v>20049</v>
      </c>
      <c r="BS314" s="2"/>
      <c r="BT314" s="48" t="s">
        <v>76</v>
      </c>
      <c r="BU314" s="49" t="s">
        <v>46</v>
      </c>
      <c r="BV314" s="49" t="s">
        <v>19</v>
      </c>
      <c r="BW314" s="49" t="s">
        <v>99</v>
      </c>
      <c r="BX314" s="49" t="s">
        <v>58</v>
      </c>
      <c r="BY314" s="49" t="s">
        <v>28</v>
      </c>
      <c r="BZ314" s="49" t="s">
        <v>67</v>
      </c>
      <c r="CA314" s="49" t="s">
        <v>37</v>
      </c>
      <c r="CB314" s="50" t="s">
        <v>87</v>
      </c>
      <c r="CC314" s="42"/>
      <c r="CD314" s="24"/>
      <c r="CF314" s="19"/>
      <c r="CG314" s="34"/>
      <c r="CH314" s="44">
        <f>F50</f>
        <v>37</v>
      </c>
      <c r="CI314" s="45">
        <f>F27</f>
        <v>14</v>
      </c>
      <c r="CJ314" s="45">
        <f>F85</f>
        <v>72</v>
      </c>
      <c r="CK314" s="45">
        <f>F64</f>
        <v>51</v>
      </c>
      <c r="CL314" s="45">
        <f>F38</f>
        <v>25</v>
      </c>
      <c r="CM314" s="45">
        <f>F87</f>
        <v>74</v>
      </c>
      <c r="CN314" s="45">
        <f>F48</f>
        <v>35</v>
      </c>
      <c r="CO314" s="45">
        <f>F16</f>
        <v>3</v>
      </c>
      <c r="CP314" s="46">
        <f>F71</f>
        <v>58</v>
      </c>
      <c r="CQ314" s="47">
        <f t="shared" si="307"/>
        <v>20049</v>
      </c>
      <c r="CR314" s="2"/>
      <c r="CS314" s="48" t="s">
        <v>29</v>
      </c>
      <c r="CT314" s="49" t="s">
        <v>46</v>
      </c>
      <c r="CU314" s="49" t="s">
        <v>54</v>
      </c>
      <c r="CV314" s="49" t="s">
        <v>66</v>
      </c>
      <c r="CW314" s="49" t="s">
        <v>71</v>
      </c>
      <c r="CX314" s="49" t="s">
        <v>97</v>
      </c>
      <c r="CY314" s="49" t="s">
        <v>84</v>
      </c>
      <c r="CZ314" s="49" t="s">
        <v>12</v>
      </c>
      <c r="DA314" s="50" t="s">
        <v>26</v>
      </c>
      <c r="DB314" s="42"/>
      <c r="DC314" s="24"/>
      <c r="DE314" s="19"/>
      <c r="DF314" s="34"/>
      <c r="DG314" s="44">
        <f>F58</f>
        <v>45</v>
      </c>
      <c r="DH314" s="45">
        <f>F27</f>
        <v>14</v>
      </c>
      <c r="DI314" s="45">
        <f>F77</f>
        <v>64</v>
      </c>
      <c r="DJ314" s="45">
        <f>F60</f>
        <v>47</v>
      </c>
      <c r="DK314" s="45">
        <f>F38</f>
        <v>25</v>
      </c>
      <c r="DL314" s="45">
        <f>F91</f>
        <v>78</v>
      </c>
      <c r="DM314" s="45">
        <f>F44</f>
        <v>31</v>
      </c>
      <c r="DN314" s="45">
        <f>F16</f>
        <v>3</v>
      </c>
      <c r="DO314" s="46">
        <f>F75</f>
        <v>62</v>
      </c>
      <c r="DP314" s="47">
        <f t="shared" si="308"/>
        <v>20049</v>
      </c>
      <c r="DQ314" s="2"/>
      <c r="DR314" s="48" t="s">
        <v>76</v>
      </c>
      <c r="DS314" s="49" t="s">
        <v>46</v>
      </c>
      <c r="DT314" s="49" t="s">
        <v>19</v>
      </c>
      <c r="DU314" s="49" t="s">
        <v>16</v>
      </c>
      <c r="DV314" s="49" t="s">
        <v>71</v>
      </c>
      <c r="DW314" s="49" t="s">
        <v>41</v>
      </c>
      <c r="DX314" s="49" t="s">
        <v>39</v>
      </c>
      <c r="DY314" s="49" t="s">
        <v>12</v>
      </c>
      <c r="DZ314" s="50" t="s">
        <v>69</v>
      </c>
      <c r="EA314" s="42"/>
      <c r="EB314" s="24"/>
      <c r="ED314" s="19"/>
      <c r="EE314" s="34"/>
      <c r="EF314" s="44">
        <f>F50</f>
        <v>37</v>
      </c>
      <c r="EG314" s="45">
        <f>F27</f>
        <v>14</v>
      </c>
      <c r="EH314" s="45">
        <f>F85</f>
        <v>72</v>
      </c>
      <c r="EI314" s="45">
        <f>F66</f>
        <v>53</v>
      </c>
      <c r="EJ314" s="45">
        <f>F34</f>
        <v>21</v>
      </c>
      <c r="EK314" s="45">
        <f>F89</f>
        <v>76</v>
      </c>
      <c r="EL314" s="45">
        <f>F46</f>
        <v>33</v>
      </c>
      <c r="EM314" s="45">
        <f>F20</f>
        <v>7</v>
      </c>
      <c r="EN314" s="46">
        <f>F69</f>
        <v>56</v>
      </c>
      <c r="EO314" s="47">
        <f t="shared" si="309"/>
        <v>20049</v>
      </c>
      <c r="EP314" s="2"/>
      <c r="EQ314" s="48" t="s">
        <v>29</v>
      </c>
      <c r="ER314" s="49" t="s">
        <v>46</v>
      </c>
      <c r="ES314" s="49" t="s">
        <v>54</v>
      </c>
      <c r="ET314" s="49" t="s">
        <v>38</v>
      </c>
      <c r="EU314" s="49" t="s">
        <v>58</v>
      </c>
      <c r="EV314" s="49" t="s">
        <v>33</v>
      </c>
      <c r="EW314" s="49" t="s">
        <v>50</v>
      </c>
      <c r="EX314" s="49" t="s">
        <v>37</v>
      </c>
      <c r="EY314" s="50" t="s">
        <v>42</v>
      </c>
      <c r="EZ314" s="42"/>
      <c r="FA314" s="24"/>
      <c r="FC314" s="19"/>
      <c r="FD314" s="34"/>
      <c r="FE314" s="44">
        <f>F52</f>
        <v>39</v>
      </c>
      <c r="FF314" s="45">
        <f>F27</f>
        <v>14</v>
      </c>
      <c r="FG314" s="45">
        <f>F83</f>
        <v>70</v>
      </c>
      <c r="FH314" s="45">
        <f>F62</f>
        <v>49</v>
      </c>
      <c r="FI314" s="45">
        <f>F40</f>
        <v>27</v>
      </c>
      <c r="FJ314" s="45">
        <f>F87</f>
        <v>74</v>
      </c>
      <c r="FK314" s="45">
        <f>F48</f>
        <v>35</v>
      </c>
      <c r="FL314" s="45">
        <f>F14</f>
        <v>1</v>
      </c>
      <c r="FM314" s="46">
        <f>F73</f>
        <v>60</v>
      </c>
      <c r="FN314" s="47">
        <f t="shared" si="310"/>
        <v>20049</v>
      </c>
      <c r="FO314" s="2"/>
      <c r="FP314" s="48" t="s">
        <v>40</v>
      </c>
      <c r="FQ314" s="49" t="s">
        <v>46</v>
      </c>
      <c r="FR314" s="49" t="s">
        <v>43</v>
      </c>
      <c r="FS314" s="49" t="s">
        <v>99</v>
      </c>
      <c r="FT314" s="49" t="s">
        <v>96</v>
      </c>
      <c r="FU314" s="49" t="s">
        <v>97</v>
      </c>
      <c r="FV314" s="49" t="s">
        <v>84</v>
      </c>
      <c r="FW314" s="49" t="s">
        <v>81</v>
      </c>
      <c r="FX314" s="50" t="s">
        <v>87</v>
      </c>
      <c r="FY314" s="42"/>
      <c r="FZ314" s="24"/>
      <c r="GB314" s="19"/>
      <c r="GC314" s="34"/>
      <c r="GD314" s="44">
        <f>F56</f>
        <v>43</v>
      </c>
      <c r="GE314" s="45">
        <f>F27</f>
        <v>14</v>
      </c>
      <c r="GF314" s="45">
        <f>F79</f>
        <v>66</v>
      </c>
      <c r="GG314" s="45">
        <f>F64</f>
        <v>51</v>
      </c>
      <c r="GH314" s="45">
        <f>F32</f>
        <v>19</v>
      </c>
      <c r="GI314" s="45">
        <f>F93</f>
        <v>80</v>
      </c>
      <c r="GJ314" s="45">
        <f>F42</f>
        <v>29</v>
      </c>
      <c r="GK314" s="45">
        <f>F22</f>
        <v>9</v>
      </c>
      <c r="GL314" s="46">
        <f>F71</f>
        <v>58</v>
      </c>
      <c r="GM314" s="47">
        <f t="shared" si="311"/>
        <v>20049</v>
      </c>
      <c r="GN314" s="2"/>
      <c r="GO314" s="48" t="s">
        <v>65</v>
      </c>
      <c r="GP314" s="49" t="s">
        <v>46</v>
      </c>
      <c r="GQ314" s="49" t="s">
        <v>27</v>
      </c>
      <c r="GR314" s="49" t="s">
        <v>66</v>
      </c>
      <c r="GS314" s="49" t="s">
        <v>44</v>
      </c>
      <c r="GT314" s="49" t="s">
        <v>28</v>
      </c>
      <c r="GU314" s="49" t="s">
        <v>67</v>
      </c>
      <c r="GV314" s="49" t="s">
        <v>45</v>
      </c>
      <c r="GW314" s="50" t="s">
        <v>26</v>
      </c>
      <c r="GX314" s="42"/>
      <c r="GY314" s="24"/>
    </row>
    <row r="315" spans="9:207" x14ac:dyDescent="0.2">
      <c r="I315" s="19"/>
      <c r="J315" s="34"/>
      <c r="K315" s="44">
        <f>F22</f>
        <v>9</v>
      </c>
      <c r="L315" s="45">
        <f>F71</f>
        <v>58</v>
      </c>
      <c r="M315" s="45">
        <f>F42</f>
        <v>29</v>
      </c>
      <c r="N315" s="45">
        <f>F23</f>
        <v>10</v>
      </c>
      <c r="O315" s="45">
        <f>F84</f>
        <v>71</v>
      </c>
      <c r="P315" s="45">
        <f>F55</f>
        <v>42</v>
      </c>
      <c r="Q315" s="45">
        <f>F36</f>
        <v>23</v>
      </c>
      <c r="R315" s="45">
        <f>F88</f>
        <v>75</v>
      </c>
      <c r="S315" s="46">
        <f>F65</f>
        <v>52</v>
      </c>
      <c r="T315" s="47">
        <f t="shared" si="304"/>
        <v>20049</v>
      </c>
      <c r="U315" s="2"/>
      <c r="V315" s="48" t="s">
        <v>45</v>
      </c>
      <c r="W315" s="49" t="s">
        <v>26</v>
      </c>
      <c r="X315" s="49" t="s">
        <v>67</v>
      </c>
      <c r="Y315" s="49" t="s">
        <v>95</v>
      </c>
      <c r="Z315" s="49" t="s">
        <v>32</v>
      </c>
      <c r="AA315" s="49" t="s">
        <v>14</v>
      </c>
      <c r="AB315" s="49" t="s">
        <v>80</v>
      </c>
      <c r="AC315" s="49" t="s">
        <v>68</v>
      </c>
      <c r="AD315" s="50" t="s">
        <v>56</v>
      </c>
      <c r="AE315" s="42"/>
      <c r="AF315" s="24"/>
      <c r="AH315" s="19"/>
      <c r="AI315" s="34"/>
      <c r="AJ315" s="44">
        <f>F14</f>
        <v>1</v>
      </c>
      <c r="AK315" s="45">
        <f>F73</f>
        <v>60</v>
      </c>
      <c r="AL315" s="45">
        <f>F48</f>
        <v>35</v>
      </c>
      <c r="AM315" s="45">
        <f>F31</f>
        <v>18</v>
      </c>
      <c r="AN315" s="45">
        <f>F78</f>
        <v>65</v>
      </c>
      <c r="AO315" s="45">
        <f>F53</f>
        <v>40</v>
      </c>
      <c r="AP315" s="45">
        <f>F36</f>
        <v>23</v>
      </c>
      <c r="AQ315" s="45">
        <f>F92</f>
        <v>79</v>
      </c>
      <c r="AR315" s="46">
        <f>F61</f>
        <v>48</v>
      </c>
      <c r="AS315" s="47">
        <f t="shared" si="305"/>
        <v>20049</v>
      </c>
      <c r="AT315" s="2"/>
      <c r="AU315" s="48" t="s">
        <v>81</v>
      </c>
      <c r="AV315" s="49" t="s">
        <v>87</v>
      </c>
      <c r="AW315" s="49" t="s">
        <v>84</v>
      </c>
      <c r="AX315" s="49" t="s">
        <v>79</v>
      </c>
      <c r="AY315" s="49" t="s">
        <v>85</v>
      </c>
      <c r="AZ315" s="49" t="s">
        <v>82</v>
      </c>
      <c r="BA315" s="49" t="s">
        <v>80</v>
      </c>
      <c r="BB315" s="49" t="s">
        <v>86</v>
      </c>
      <c r="BC315" s="50" t="s">
        <v>83</v>
      </c>
      <c r="BD315" s="42"/>
      <c r="BE315" s="24"/>
      <c r="BG315" s="19"/>
      <c r="BH315" s="34"/>
      <c r="BI315" s="44">
        <f>F16</f>
        <v>3</v>
      </c>
      <c r="BJ315" s="45">
        <f>F75</f>
        <v>62</v>
      </c>
      <c r="BK315" s="45">
        <f>F44</f>
        <v>31</v>
      </c>
      <c r="BL315" s="45">
        <f>F29</f>
        <v>16</v>
      </c>
      <c r="BM315" s="45">
        <f>F82</f>
        <v>69</v>
      </c>
      <c r="BN315" s="45">
        <f>F51</f>
        <v>38</v>
      </c>
      <c r="BO315" s="45">
        <f>F36</f>
        <v>23</v>
      </c>
      <c r="BP315" s="45">
        <f>F86</f>
        <v>73</v>
      </c>
      <c r="BQ315" s="46">
        <f>F67</f>
        <v>54</v>
      </c>
      <c r="BR315" s="47">
        <f t="shared" si="306"/>
        <v>20049</v>
      </c>
      <c r="BS315" s="2"/>
      <c r="BT315" s="48" t="s">
        <v>12</v>
      </c>
      <c r="BU315" s="49" t="s">
        <v>69</v>
      </c>
      <c r="BV315" s="49" t="s">
        <v>39</v>
      </c>
      <c r="BW315" s="49" t="s">
        <v>21</v>
      </c>
      <c r="BX315" s="49" t="s">
        <v>92</v>
      </c>
      <c r="BY315" s="49" t="s">
        <v>51</v>
      </c>
      <c r="BZ315" s="49" t="s">
        <v>80</v>
      </c>
      <c r="CA315" s="49" t="s">
        <v>60</v>
      </c>
      <c r="CB315" s="50" t="s">
        <v>30</v>
      </c>
      <c r="CC315" s="42"/>
      <c r="CD315" s="24"/>
      <c r="CF315" s="19"/>
      <c r="CG315" s="34"/>
      <c r="CH315" s="44">
        <f>F20</f>
        <v>7</v>
      </c>
      <c r="CI315" s="45">
        <f>F69</f>
        <v>56</v>
      </c>
      <c r="CJ315" s="45">
        <f>F46</f>
        <v>33</v>
      </c>
      <c r="CK315" s="45">
        <f>F25</f>
        <v>12</v>
      </c>
      <c r="CL315" s="45">
        <f>F80</f>
        <v>67</v>
      </c>
      <c r="CM315" s="45">
        <f>F57</f>
        <v>44</v>
      </c>
      <c r="CN315" s="45">
        <f>F36</f>
        <v>23</v>
      </c>
      <c r="CO315" s="45">
        <f>F94</f>
        <v>81</v>
      </c>
      <c r="CP315" s="46">
        <f>F59</f>
        <v>46</v>
      </c>
      <c r="CQ315" s="47">
        <f t="shared" si="307"/>
        <v>20049</v>
      </c>
      <c r="CR315" s="2"/>
      <c r="CS315" s="48" t="s">
        <v>37</v>
      </c>
      <c r="CT315" s="49" t="s">
        <v>42</v>
      </c>
      <c r="CU315" s="49" t="s">
        <v>50</v>
      </c>
      <c r="CV315" s="49" t="s">
        <v>62</v>
      </c>
      <c r="CW315" s="49" t="s">
        <v>70</v>
      </c>
      <c r="CX315" s="49" t="s">
        <v>98</v>
      </c>
      <c r="CY315" s="49" t="s">
        <v>80</v>
      </c>
      <c r="CZ315" s="49" t="s">
        <v>13</v>
      </c>
      <c r="DA315" s="50" t="s">
        <v>25</v>
      </c>
      <c r="DB315" s="42"/>
      <c r="DC315" s="24"/>
      <c r="DE315" s="19"/>
      <c r="DF315" s="34"/>
      <c r="DG315" s="44">
        <f>F20</f>
        <v>7</v>
      </c>
      <c r="DH315" s="45">
        <f>F73</f>
        <v>60</v>
      </c>
      <c r="DI315" s="45">
        <f>F42</f>
        <v>29</v>
      </c>
      <c r="DJ315" s="45">
        <f>F25</f>
        <v>12</v>
      </c>
      <c r="DK315" s="45">
        <f>F84</f>
        <v>71</v>
      </c>
      <c r="DL315" s="45">
        <f>F53</f>
        <v>40</v>
      </c>
      <c r="DM315" s="45">
        <f>F36</f>
        <v>23</v>
      </c>
      <c r="DN315" s="45">
        <f>F86</f>
        <v>73</v>
      </c>
      <c r="DO315" s="46">
        <f>F67</f>
        <v>54</v>
      </c>
      <c r="DP315" s="47">
        <f t="shared" si="308"/>
        <v>20049</v>
      </c>
      <c r="DQ315" s="2"/>
      <c r="DR315" s="48" t="s">
        <v>37</v>
      </c>
      <c r="DS315" s="49" t="s">
        <v>87</v>
      </c>
      <c r="DT315" s="49" t="s">
        <v>67</v>
      </c>
      <c r="DU315" s="49" t="s">
        <v>62</v>
      </c>
      <c r="DV315" s="49" t="s">
        <v>32</v>
      </c>
      <c r="DW315" s="49" t="s">
        <v>82</v>
      </c>
      <c r="DX315" s="49" t="s">
        <v>80</v>
      </c>
      <c r="DY315" s="49" t="s">
        <v>60</v>
      </c>
      <c r="DZ315" s="50" t="s">
        <v>30</v>
      </c>
      <c r="EA315" s="42"/>
      <c r="EB315" s="24"/>
      <c r="ED315" s="19"/>
      <c r="EE315" s="34"/>
      <c r="EF315" s="44">
        <f>F16</f>
        <v>3</v>
      </c>
      <c r="EG315" s="45">
        <f>F71</f>
        <v>58</v>
      </c>
      <c r="EH315" s="45">
        <f>F48</f>
        <v>35</v>
      </c>
      <c r="EI315" s="45">
        <f>F29</f>
        <v>16</v>
      </c>
      <c r="EJ315" s="45">
        <f>F78</f>
        <v>65</v>
      </c>
      <c r="EK315" s="45">
        <f>F55</f>
        <v>42</v>
      </c>
      <c r="EL315" s="45">
        <f>F36</f>
        <v>23</v>
      </c>
      <c r="EM315" s="45">
        <f>F94</f>
        <v>81</v>
      </c>
      <c r="EN315" s="46">
        <f>F59</f>
        <v>46</v>
      </c>
      <c r="EO315" s="47">
        <f t="shared" si="309"/>
        <v>20049</v>
      </c>
      <c r="EP315" s="2"/>
      <c r="EQ315" s="48" t="s">
        <v>12</v>
      </c>
      <c r="ER315" s="49" t="s">
        <v>26</v>
      </c>
      <c r="ES315" s="49" t="s">
        <v>84</v>
      </c>
      <c r="ET315" s="49" t="s">
        <v>21</v>
      </c>
      <c r="EU315" s="49" t="s">
        <v>85</v>
      </c>
      <c r="EV315" s="49" t="s">
        <v>14</v>
      </c>
      <c r="EW315" s="49" t="s">
        <v>80</v>
      </c>
      <c r="EX315" s="49" t="s">
        <v>13</v>
      </c>
      <c r="EY315" s="50" t="s">
        <v>25</v>
      </c>
      <c r="EZ315" s="42"/>
      <c r="FA315" s="24"/>
      <c r="FC315" s="19"/>
      <c r="FD315" s="34"/>
      <c r="FE315" s="44">
        <f>F22</f>
        <v>9</v>
      </c>
      <c r="FF315" s="45">
        <f>F69</f>
        <v>56</v>
      </c>
      <c r="FG315" s="45">
        <f>F44</f>
        <v>31</v>
      </c>
      <c r="FH315" s="45">
        <f>F23</f>
        <v>10</v>
      </c>
      <c r="FI315" s="45">
        <f>F82</f>
        <v>69</v>
      </c>
      <c r="FJ315" s="45">
        <f>F57</f>
        <v>44</v>
      </c>
      <c r="FK315" s="45">
        <f>F36</f>
        <v>23</v>
      </c>
      <c r="FL315" s="45">
        <f>F92</f>
        <v>79</v>
      </c>
      <c r="FM315" s="46">
        <f>F61</f>
        <v>48</v>
      </c>
      <c r="FN315" s="47">
        <f t="shared" si="310"/>
        <v>20049</v>
      </c>
      <c r="FO315" s="2"/>
      <c r="FP315" s="48" t="s">
        <v>45</v>
      </c>
      <c r="FQ315" s="49" t="s">
        <v>42</v>
      </c>
      <c r="FR315" s="49" t="s">
        <v>39</v>
      </c>
      <c r="FS315" s="49" t="s">
        <v>95</v>
      </c>
      <c r="FT315" s="49" t="s">
        <v>92</v>
      </c>
      <c r="FU315" s="49" t="s">
        <v>98</v>
      </c>
      <c r="FV315" s="49" t="s">
        <v>80</v>
      </c>
      <c r="FW315" s="49" t="s">
        <v>86</v>
      </c>
      <c r="FX315" s="50" t="s">
        <v>83</v>
      </c>
      <c r="FY315" s="42"/>
      <c r="FZ315" s="24"/>
      <c r="GB315" s="19"/>
      <c r="GC315" s="34"/>
      <c r="GD315" s="44">
        <f>F14</f>
        <v>1</v>
      </c>
      <c r="GE315" s="45">
        <f>F75</f>
        <v>62</v>
      </c>
      <c r="GF315" s="45">
        <f>F46</f>
        <v>33</v>
      </c>
      <c r="GG315" s="45">
        <f>F31</f>
        <v>18</v>
      </c>
      <c r="GH315" s="45">
        <f>F80</f>
        <v>67</v>
      </c>
      <c r="GI315" s="45">
        <f>F51</f>
        <v>38</v>
      </c>
      <c r="GJ315" s="45">
        <f>F36</f>
        <v>23</v>
      </c>
      <c r="GK315" s="45">
        <f>F88</f>
        <v>75</v>
      </c>
      <c r="GL315" s="46">
        <f>F65</f>
        <v>52</v>
      </c>
      <c r="GM315" s="47">
        <f t="shared" si="311"/>
        <v>20049</v>
      </c>
      <c r="GN315" s="2"/>
      <c r="GO315" s="48" t="s">
        <v>81</v>
      </c>
      <c r="GP315" s="49" t="s">
        <v>69</v>
      </c>
      <c r="GQ315" s="49" t="s">
        <v>50</v>
      </c>
      <c r="GR315" s="49" t="s">
        <v>79</v>
      </c>
      <c r="GS315" s="49" t="s">
        <v>70</v>
      </c>
      <c r="GT315" s="49" t="s">
        <v>51</v>
      </c>
      <c r="GU315" s="49" t="s">
        <v>80</v>
      </c>
      <c r="GV315" s="49" t="s">
        <v>68</v>
      </c>
      <c r="GW315" s="50" t="s">
        <v>56</v>
      </c>
      <c r="GX315" s="42"/>
      <c r="GY315" s="24"/>
    </row>
    <row r="316" spans="9:207" ht="12.75" thickBot="1" x14ac:dyDescent="0.25">
      <c r="I316" s="58"/>
      <c r="J316" s="34"/>
      <c r="K316" s="59">
        <f>F93</f>
        <v>80</v>
      </c>
      <c r="L316" s="60">
        <f>F64</f>
        <v>51</v>
      </c>
      <c r="M316" s="60">
        <f>F32</f>
        <v>19</v>
      </c>
      <c r="N316" s="60">
        <f>F70</f>
        <v>57</v>
      </c>
      <c r="O316" s="60">
        <f>F47</f>
        <v>34</v>
      </c>
      <c r="P316" s="60">
        <f>F18</f>
        <v>5</v>
      </c>
      <c r="Q316" s="60">
        <f>F80</f>
        <v>67</v>
      </c>
      <c r="R316" s="60">
        <f>F51</f>
        <v>38</v>
      </c>
      <c r="S316" s="61">
        <f>F31</f>
        <v>18</v>
      </c>
      <c r="T316" s="47">
        <f t="shared" si="304"/>
        <v>20049</v>
      </c>
      <c r="U316" s="2"/>
      <c r="V316" s="63" t="s">
        <v>28</v>
      </c>
      <c r="W316" s="64" t="s">
        <v>66</v>
      </c>
      <c r="X316" s="64" t="s">
        <v>44</v>
      </c>
      <c r="Y316" s="64" t="s">
        <v>34</v>
      </c>
      <c r="Z316" s="64" t="s">
        <v>15</v>
      </c>
      <c r="AA316" s="64" t="s">
        <v>94</v>
      </c>
      <c r="AB316" s="64" t="s">
        <v>70</v>
      </c>
      <c r="AC316" s="64" t="s">
        <v>51</v>
      </c>
      <c r="AD316" s="65" t="s">
        <v>79</v>
      </c>
      <c r="AE316" s="42"/>
      <c r="AF316" s="66"/>
      <c r="AH316" s="58"/>
      <c r="AI316" s="34"/>
      <c r="AJ316" s="59">
        <f>F87</f>
        <v>74</v>
      </c>
      <c r="AK316" s="60">
        <f>F62</f>
        <v>49</v>
      </c>
      <c r="AL316" s="60">
        <f>F40</f>
        <v>27</v>
      </c>
      <c r="AM316" s="60">
        <f>F74</f>
        <v>61</v>
      </c>
      <c r="AN316" s="60">
        <f>F43</f>
        <v>30</v>
      </c>
      <c r="AO316" s="60">
        <f>F18</f>
        <v>5</v>
      </c>
      <c r="AP316" s="60">
        <f>F82</f>
        <v>69</v>
      </c>
      <c r="AQ316" s="60">
        <f>F57</f>
        <v>44</v>
      </c>
      <c r="AR316" s="61">
        <f>F23</f>
        <v>10</v>
      </c>
      <c r="AS316" s="47">
        <f t="shared" si="305"/>
        <v>20049</v>
      </c>
      <c r="AT316" s="2"/>
      <c r="AU316" s="63" t="s">
        <v>97</v>
      </c>
      <c r="AV316" s="64" t="s">
        <v>99</v>
      </c>
      <c r="AW316" s="64" t="s">
        <v>96</v>
      </c>
      <c r="AX316" s="64" t="s">
        <v>91</v>
      </c>
      <c r="AY316" s="64" t="s">
        <v>93</v>
      </c>
      <c r="AZ316" s="64" t="s">
        <v>94</v>
      </c>
      <c r="BA316" s="64" t="s">
        <v>92</v>
      </c>
      <c r="BB316" s="64" t="s">
        <v>98</v>
      </c>
      <c r="BC316" s="65" t="s">
        <v>95</v>
      </c>
      <c r="BD316" s="42"/>
      <c r="BE316" s="66"/>
      <c r="BG316" s="58"/>
      <c r="BH316" s="34"/>
      <c r="BI316" s="59">
        <f>F91</f>
        <v>78</v>
      </c>
      <c r="BJ316" s="60">
        <f>F60</f>
        <v>47</v>
      </c>
      <c r="BK316" s="60">
        <f>F38</f>
        <v>25</v>
      </c>
      <c r="BL316" s="60">
        <f>F68</f>
        <v>55</v>
      </c>
      <c r="BM316" s="60">
        <f>F49</f>
        <v>36</v>
      </c>
      <c r="BN316" s="60">
        <f>F18</f>
        <v>5</v>
      </c>
      <c r="BO316" s="60">
        <f>F84</f>
        <v>71</v>
      </c>
      <c r="BP316" s="60">
        <f>F53</f>
        <v>40</v>
      </c>
      <c r="BQ316" s="61">
        <f>F25</f>
        <v>12</v>
      </c>
      <c r="BR316" s="47">
        <f t="shared" si="306"/>
        <v>20049</v>
      </c>
      <c r="BS316" s="2"/>
      <c r="BT316" s="63" t="s">
        <v>41</v>
      </c>
      <c r="BU316" s="64" t="s">
        <v>16</v>
      </c>
      <c r="BV316" s="64" t="s">
        <v>71</v>
      </c>
      <c r="BW316" s="64" t="s">
        <v>53</v>
      </c>
      <c r="BX316" s="64" t="s">
        <v>23</v>
      </c>
      <c r="BY316" s="64" t="s">
        <v>94</v>
      </c>
      <c r="BZ316" s="64" t="s">
        <v>32</v>
      </c>
      <c r="CA316" s="64" t="s">
        <v>82</v>
      </c>
      <c r="CB316" s="65" t="s">
        <v>62</v>
      </c>
      <c r="CC316" s="42"/>
      <c r="CD316" s="66"/>
      <c r="CF316" s="58"/>
      <c r="CG316" s="34"/>
      <c r="CH316" s="59">
        <f>F89</f>
        <v>76</v>
      </c>
      <c r="CI316" s="60">
        <f>F66</f>
        <v>53</v>
      </c>
      <c r="CJ316" s="60">
        <f>F34</f>
        <v>21</v>
      </c>
      <c r="CK316" s="60">
        <f>F76</f>
        <v>63</v>
      </c>
      <c r="CL316" s="60">
        <f>F41</f>
        <v>28</v>
      </c>
      <c r="CM316" s="60">
        <f>F18</f>
        <v>5</v>
      </c>
      <c r="CN316" s="60">
        <f>F78</f>
        <v>65</v>
      </c>
      <c r="CO316" s="60">
        <f>F55</f>
        <v>42</v>
      </c>
      <c r="CP316" s="61">
        <f>F29</f>
        <v>16</v>
      </c>
      <c r="CQ316" s="47">
        <f t="shared" si="307"/>
        <v>20049</v>
      </c>
      <c r="CR316" s="2"/>
      <c r="CS316" s="63" t="s">
        <v>33</v>
      </c>
      <c r="CT316" s="64" t="s">
        <v>38</v>
      </c>
      <c r="CU316" s="64" t="s">
        <v>58</v>
      </c>
      <c r="CV316" s="64" t="s">
        <v>61</v>
      </c>
      <c r="CW316" s="64" t="s">
        <v>75</v>
      </c>
      <c r="CX316" s="64" t="s">
        <v>94</v>
      </c>
      <c r="CY316" s="64" t="s">
        <v>85</v>
      </c>
      <c r="CZ316" s="64" t="s">
        <v>14</v>
      </c>
      <c r="DA316" s="65" t="s">
        <v>21</v>
      </c>
      <c r="DB316" s="42"/>
      <c r="DC316" s="66"/>
      <c r="DE316" s="58"/>
      <c r="DF316" s="34"/>
      <c r="DG316" s="59">
        <f>F93</f>
        <v>80</v>
      </c>
      <c r="DH316" s="60">
        <f>F62</f>
        <v>49</v>
      </c>
      <c r="DI316" s="60">
        <f>F34</f>
        <v>21</v>
      </c>
      <c r="DJ316" s="60">
        <f>F68</f>
        <v>55</v>
      </c>
      <c r="DK316" s="60">
        <f>F49</f>
        <v>36</v>
      </c>
      <c r="DL316" s="60">
        <f>F18</f>
        <v>5</v>
      </c>
      <c r="DM316" s="60">
        <f>F82</f>
        <v>69</v>
      </c>
      <c r="DN316" s="60">
        <f>F51</f>
        <v>38</v>
      </c>
      <c r="DO316" s="61">
        <f>F29</f>
        <v>16</v>
      </c>
      <c r="DP316" s="47">
        <f t="shared" si="308"/>
        <v>20049</v>
      </c>
      <c r="DQ316" s="2"/>
      <c r="DR316" s="63" t="s">
        <v>28</v>
      </c>
      <c r="DS316" s="64" t="s">
        <v>99</v>
      </c>
      <c r="DT316" s="64" t="s">
        <v>58</v>
      </c>
      <c r="DU316" s="64" t="s">
        <v>53</v>
      </c>
      <c r="DV316" s="64" t="s">
        <v>23</v>
      </c>
      <c r="DW316" s="64" t="s">
        <v>94</v>
      </c>
      <c r="DX316" s="64" t="s">
        <v>92</v>
      </c>
      <c r="DY316" s="64" t="s">
        <v>51</v>
      </c>
      <c r="DZ316" s="65" t="s">
        <v>21</v>
      </c>
      <c r="EA316" s="42"/>
      <c r="EB316" s="66"/>
      <c r="ED316" s="58"/>
      <c r="EE316" s="34"/>
      <c r="EF316" s="59">
        <f>F87</f>
        <v>74</v>
      </c>
      <c r="EG316" s="60">
        <f>F64</f>
        <v>51</v>
      </c>
      <c r="EH316" s="60">
        <f>F38</f>
        <v>25</v>
      </c>
      <c r="EI316" s="60">
        <f>F76</f>
        <v>63</v>
      </c>
      <c r="EJ316" s="60">
        <f>F41</f>
        <v>28</v>
      </c>
      <c r="EK316" s="60">
        <f>F18</f>
        <v>5</v>
      </c>
      <c r="EL316" s="60">
        <f>F80</f>
        <v>67</v>
      </c>
      <c r="EM316" s="60">
        <f>F57</f>
        <v>44</v>
      </c>
      <c r="EN316" s="61">
        <f>F25</f>
        <v>12</v>
      </c>
      <c r="EO316" s="47">
        <f t="shared" si="309"/>
        <v>20049</v>
      </c>
      <c r="EP316" s="2"/>
      <c r="EQ316" s="63" t="s">
        <v>97</v>
      </c>
      <c r="ER316" s="64" t="s">
        <v>66</v>
      </c>
      <c r="ES316" s="64" t="s">
        <v>71</v>
      </c>
      <c r="ET316" s="64" t="s">
        <v>61</v>
      </c>
      <c r="EU316" s="64" t="s">
        <v>75</v>
      </c>
      <c r="EV316" s="64" t="s">
        <v>94</v>
      </c>
      <c r="EW316" s="64" t="s">
        <v>70</v>
      </c>
      <c r="EX316" s="64" t="s">
        <v>98</v>
      </c>
      <c r="EY316" s="65" t="s">
        <v>62</v>
      </c>
      <c r="EZ316" s="42"/>
      <c r="FA316" s="66"/>
      <c r="FC316" s="58"/>
      <c r="FD316" s="34"/>
      <c r="FE316" s="59">
        <f>F91</f>
        <v>78</v>
      </c>
      <c r="FF316" s="60">
        <f>F66</f>
        <v>53</v>
      </c>
      <c r="FG316" s="60">
        <f>F32</f>
        <v>19</v>
      </c>
      <c r="FH316" s="60">
        <f>F74</f>
        <v>61</v>
      </c>
      <c r="FI316" s="60">
        <f>F43</f>
        <v>30</v>
      </c>
      <c r="FJ316" s="60">
        <f>F18</f>
        <v>5</v>
      </c>
      <c r="FK316" s="60">
        <f>F78</f>
        <v>65</v>
      </c>
      <c r="FL316" s="60">
        <f>F53</f>
        <v>40</v>
      </c>
      <c r="FM316" s="61">
        <f>F31</f>
        <v>18</v>
      </c>
      <c r="FN316" s="47">
        <f t="shared" si="310"/>
        <v>20049</v>
      </c>
      <c r="FO316" s="2"/>
      <c r="FP316" s="63" t="s">
        <v>41</v>
      </c>
      <c r="FQ316" s="64" t="s">
        <v>38</v>
      </c>
      <c r="FR316" s="64" t="s">
        <v>44</v>
      </c>
      <c r="FS316" s="64" t="s">
        <v>91</v>
      </c>
      <c r="FT316" s="64" t="s">
        <v>93</v>
      </c>
      <c r="FU316" s="64" t="s">
        <v>94</v>
      </c>
      <c r="FV316" s="64" t="s">
        <v>85</v>
      </c>
      <c r="FW316" s="64" t="s">
        <v>82</v>
      </c>
      <c r="FX316" s="65" t="s">
        <v>79</v>
      </c>
      <c r="FY316" s="42"/>
      <c r="FZ316" s="66"/>
      <c r="GB316" s="58"/>
      <c r="GC316" s="34"/>
      <c r="GD316" s="59">
        <f>F89</f>
        <v>76</v>
      </c>
      <c r="GE316" s="60">
        <f>F60</f>
        <v>47</v>
      </c>
      <c r="GF316" s="60">
        <f>F40</f>
        <v>27</v>
      </c>
      <c r="GG316" s="60">
        <f>F70</f>
        <v>57</v>
      </c>
      <c r="GH316" s="60">
        <f>F47</f>
        <v>34</v>
      </c>
      <c r="GI316" s="60">
        <f>F18</f>
        <v>5</v>
      </c>
      <c r="GJ316" s="60">
        <f>F84</f>
        <v>71</v>
      </c>
      <c r="GK316" s="60">
        <f>F55</f>
        <v>42</v>
      </c>
      <c r="GL316" s="61">
        <f>F23</f>
        <v>10</v>
      </c>
      <c r="GM316" s="47">
        <f t="shared" si="311"/>
        <v>20049</v>
      </c>
      <c r="GN316" s="2"/>
      <c r="GO316" s="63" t="s">
        <v>33</v>
      </c>
      <c r="GP316" s="64" t="s">
        <v>16</v>
      </c>
      <c r="GQ316" s="64" t="s">
        <v>96</v>
      </c>
      <c r="GR316" s="64" t="s">
        <v>34</v>
      </c>
      <c r="GS316" s="64" t="s">
        <v>15</v>
      </c>
      <c r="GT316" s="64" t="s">
        <v>94</v>
      </c>
      <c r="GU316" s="64" t="s">
        <v>32</v>
      </c>
      <c r="GV316" s="64" t="s">
        <v>14</v>
      </c>
      <c r="GW316" s="65" t="s">
        <v>95</v>
      </c>
      <c r="GX316" s="42"/>
      <c r="GY316" s="66"/>
    </row>
    <row r="317" spans="9:207" x14ac:dyDescent="0.2">
      <c r="I317" s="58"/>
      <c r="J317" s="34"/>
      <c r="K317" s="166">
        <f>SUMSQ(K308,L308,M308,K309,L309,M309,K310,L310,M310)</f>
        <v>20049</v>
      </c>
      <c r="L317" s="167">
        <f>SUMSQ(K311,L311,M311,K312,L312,M312,K313,L313,M313)</f>
        <v>20049</v>
      </c>
      <c r="M317" s="167">
        <f>SUMSQ(K314,L314,M314,K315,L315,M315,K316,L316,M316)</f>
        <v>20049</v>
      </c>
      <c r="N317" s="167">
        <f>SUMSQ(N308,O308,P308,N309,O309,P309,N310,O310,P310)</f>
        <v>20049</v>
      </c>
      <c r="O317" s="167">
        <f>SUMSQ(N311,O311,P311,N312,O312,P312,N313,O313,P313)</f>
        <v>20049</v>
      </c>
      <c r="P317" s="167">
        <f>SUMSQ(N314,O314,P314,N315,O315,P315,N316,O316,P316)</f>
        <v>20049</v>
      </c>
      <c r="Q317" s="167">
        <f>SUMSQ(Q308,R308,S308,Q309,R309,S309,Q310,R310,S310)</f>
        <v>20049</v>
      </c>
      <c r="R317" s="167">
        <f>SUMSQ(Q311,R311,S311,Q312,R312,S312,Q313,R313,S313)</f>
        <v>20049</v>
      </c>
      <c r="S317" s="167">
        <f>SUMSQ(Q314,R314,S314,Q315,R315,S315,Q316,R316,S316)</f>
        <v>20049</v>
      </c>
      <c r="T317" s="47">
        <f>SUMSQ(K308,L309,M310,N311,O312,P313,Q314,R315,S316)</f>
        <v>20049</v>
      </c>
      <c r="U317" s="2"/>
      <c r="V317" s="77"/>
      <c r="W317" s="77"/>
      <c r="X317" s="77"/>
      <c r="Y317" s="77"/>
      <c r="Z317" s="77"/>
      <c r="AA317" s="77"/>
      <c r="AB317" s="77"/>
      <c r="AC317" s="77"/>
      <c r="AD317" s="77"/>
      <c r="AE317" s="42"/>
      <c r="AF317" s="66"/>
      <c r="AH317" s="58"/>
      <c r="AI317" s="34"/>
      <c r="AJ317" s="166">
        <f>SUMSQ(AJ308,AK308,AL308,AJ309,AK309,AL309,AJ310,AK310,AL310)</f>
        <v>20049</v>
      </c>
      <c r="AK317" s="167">
        <f>SUMSQ(AJ311,AK311,AL311,AJ312,AK312,AL312,AJ313,AK313,AL313)</f>
        <v>20049</v>
      </c>
      <c r="AL317" s="167">
        <f>SUMSQ(AJ314,AK314,AL314,AJ315,AK315,AL315,AJ316,AK316,AL316)</f>
        <v>20049</v>
      </c>
      <c r="AM317" s="167">
        <f>SUMSQ(AM308,AN308,AO308,AM309,AN309,AO309,AM310,AN310,AO310)</f>
        <v>20049</v>
      </c>
      <c r="AN317" s="167">
        <f>SUMSQ(AM311,AN311,AO311,AM312,AN312,AO312,AM313,AN313,AO313)</f>
        <v>20049</v>
      </c>
      <c r="AO317" s="167">
        <f>SUMSQ(AM314,AN314,AO314,AM315,AN315,AO315,AM316,AN316,AO316)</f>
        <v>20049</v>
      </c>
      <c r="AP317" s="167">
        <f>SUMSQ(AP308,AQ308,AR308,AP309,AQ309,AR309,AP310,AQ310,AR310)</f>
        <v>20049</v>
      </c>
      <c r="AQ317" s="167">
        <f>SUMSQ(AP311,AQ311,AR311,AP312,AQ312,AR312,AP313,AQ313,AR313)</f>
        <v>20049</v>
      </c>
      <c r="AR317" s="167">
        <f>SUMSQ(AP314,AQ314,AR314,AP315,AQ315,AR315,AP316,AQ316,AR316)</f>
        <v>20049</v>
      </c>
      <c r="AS317" s="47">
        <f>SUMSQ(AJ308,AK309,AL310,AM311,AN312,AO313,AP314,AQ315,AR316)</f>
        <v>20049</v>
      </c>
      <c r="AT317" s="2"/>
      <c r="AU317" s="77"/>
      <c r="AV317" s="77"/>
      <c r="AW317" s="77"/>
      <c r="AX317" s="77"/>
      <c r="AY317" s="77"/>
      <c r="AZ317" s="77"/>
      <c r="BA317" s="77"/>
      <c r="BB317" s="77"/>
      <c r="BC317" s="77"/>
      <c r="BD317" s="42"/>
      <c r="BE317" s="66"/>
      <c r="BG317" s="58"/>
      <c r="BH317" s="34"/>
      <c r="BI317" s="166">
        <f>SUMSQ(BI308,BJ308,BK308,BI309,BJ309,BK309,BI310,BJ310,BK310)</f>
        <v>20049</v>
      </c>
      <c r="BJ317" s="167">
        <f>SUMSQ(BI311,BJ311,BK311,BI312,BJ312,BK312,BI313,BJ313,BK313)</f>
        <v>20049</v>
      </c>
      <c r="BK317" s="167">
        <f>SUMSQ(BI314,BJ314,BK314,BI315,BJ315,BK315,BI316,BJ316,BK316)</f>
        <v>20049</v>
      </c>
      <c r="BL317" s="167">
        <f>SUMSQ(BL308,BM308,BN308,BL309,BM309,BN309,BL310,BM310,BN310)</f>
        <v>20049</v>
      </c>
      <c r="BM317" s="167">
        <f>SUMSQ(BL311,BM311,BN311,BL312,BM312,BN312,BL313,BM313,BN313)</f>
        <v>20049</v>
      </c>
      <c r="BN317" s="167">
        <f>SUMSQ(BL314,BM314,BN314,BL315,BM315,BN315,BL316,BM316,BN316)</f>
        <v>20049</v>
      </c>
      <c r="BO317" s="167">
        <f>SUMSQ(BO308,BP308,BQ308,BO309,BP309,BQ309,BO310,BP310,BQ310)</f>
        <v>20049</v>
      </c>
      <c r="BP317" s="167">
        <f>SUMSQ(BO311,BP311,BQ311,BO312,BP312,BQ312,BO313,BP313,BQ313)</f>
        <v>20049</v>
      </c>
      <c r="BQ317" s="167">
        <f>SUMSQ(BO314,BP314,BQ314,BO315,BP315,BQ315,BO316,BP316,BQ316)</f>
        <v>20049</v>
      </c>
      <c r="BR317" s="47">
        <f>SUMSQ(BI308,BJ309,BK310,BL311,BM312,BN313,BO314,BP315,BQ316)</f>
        <v>20049</v>
      </c>
      <c r="BS317" s="2"/>
      <c r="BT317" s="77"/>
      <c r="BU317" s="77"/>
      <c r="BV317" s="77"/>
      <c r="BW317" s="77"/>
      <c r="BX317" s="77"/>
      <c r="BY317" s="77"/>
      <c r="BZ317" s="77"/>
      <c r="CA317" s="77"/>
      <c r="CB317" s="77"/>
      <c r="CC317" s="42"/>
      <c r="CD317" s="66"/>
      <c r="CF317" s="58"/>
      <c r="CG317" s="34"/>
      <c r="CH317" s="166">
        <f>SUMSQ(CH308,CI308,CJ308,CH309,CI309,CJ309,CH310,CI310,CJ310)</f>
        <v>20049</v>
      </c>
      <c r="CI317" s="167">
        <f>SUMSQ(CH311,CI311,CJ311,CH312,CI312,CJ312,CH313,CI313,CJ313)</f>
        <v>20049</v>
      </c>
      <c r="CJ317" s="167">
        <f>SUMSQ(CH314,CI314,CJ314,CH315,CI315,CJ315,CH316,CI316,CJ316)</f>
        <v>20049</v>
      </c>
      <c r="CK317" s="167">
        <f>SUMSQ(CK308,CL308,CM308,CK309,CL309,CM309,CK310,CL310,CM310)</f>
        <v>20049</v>
      </c>
      <c r="CL317" s="167">
        <f>SUMSQ(CK311,CL311,CM311,CK312,CL312,CM312,CK313,CL313,CM313)</f>
        <v>20049</v>
      </c>
      <c r="CM317" s="167">
        <f>SUMSQ(CK314,CL314,CM314,CK315,CL315,CM315,CK316,CL316,CM316)</f>
        <v>20049</v>
      </c>
      <c r="CN317" s="167">
        <f>SUMSQ(CN308,CO308,CP308,CN309,CO309,CP309,CN310,CO310,CP310)</f>
        <v>20049</v>
      </c>
      <c r="CO317" s="167">
        <f>SUMSQ(CN311,CO311,CP311,CN312,CO312,CP312,CN313,CO313,CP313)</f>
        <v>20049</v>
      </c>
      <c r="CP317" s="167">
        <f>SUMSQ(CN314,CO314,CP314,CN315,CO315,CP315,CN316,CO316,CP316)</f>
        <v>20049</v>
      </c>
      <c r="CQ317" s="47">
        <f>SUMSQ(CH308,CI309,CJ310,CK311,CL312,CM313,CN314,CO315,CP316)</f>
        <v>20049</v>
      </c>
      <c r="CR317" s="2"/>
      <c r="CS317" s="77"/>
      <c r="CT317" s="77"/>
      <c r="CU317" s="77"/>
      <c r="CV317" s="77"/>
      <c r="CW317" s="77"/>
      <c r="CX317" s="77"/>
      <c r="CY317" s="77"/>
      <c r="CZ317" s="77"/>
      <c r="DA317" s="77"/>
      <c r="DB317" s="42"/>
      <c r="DC317" s="66"/>
      <c r="DE317" s="58"/>
      <c r="DF317" s="34"/>
      <c r="DG317" s="166">
        <f>SUMSQ(DG308,DH308,DI308,DG309,DH309,DI309,DG310,DH310,DI310)</f>
        <v>20049</v>
      </c>
      <c r="DH317" s="167">
        <f>SUMSQ(DG311,DH311,DI311,DG312,DH312,DI312,DG313,DH313,DI313)</f>
        <v>20049</v>
      </c>
      <c r="DI317" s="167">
        <f>SUMSQ(DG314,DH314,DI314,DG315,DH315,DI315,DG316,DH316,DI316)</f>
        <v>20049</v>
      </c>
      <c r="DJ317" s="167">
        <f>SUMSQ(DJ308,DK308,DL308,DJ309,DK309,DL309,DJ310,DK310,DL310)</f>
        <v>20049</v>
      </c>
      <c r="DK317" s="167">
        <f>SUMSQ(DJ311,DK311,DL311,DJ312,DK312,DL312,DJ313,DK313,DL313)</f>
        <v>20049</v>
      </c>
      <c r="DL317" s="167">
        <f>SUMSQ(DJ314,DK314,DL314,DJ315,DK315,DL315,DJ316,DK316,DL316)</f>
        <v>20049</v>
      </c>
      <c r="DM317" s="167">
        <f>SUMSQ(DM308,DN308,DO308,DM309,DN309,DO309,DM310,DN310,DO310)</f>
        <v>20049</v>
      </c>
      <c r="DN317" s="167">
        <f>SUMSQ(DM311,DN311,DO311,DM312,DN312,DO312,DM313,DN313,DO313)</f>
        <v>20049</v>
      </c>
      <c r="DO317" s="167">
        <f>SUMSQ(DM314,DN314,DO314,DM315,DN315,DO315,DM316,DN316,DO316)</f>
        <v>20049</v>
      </c>
      <c r="DP317" s="47">
        <f>SUMSQ(DG308,DH309,DI310,DJ311,DK312,DL313,DM314,DN315,DO316)</f>
        <v>20049</v>
      </c>
      <c r="DQ317" s="2"/>
      <c r="DR317" s="77"/>
      <c r="DS317" s="77"/>
      <c r="DT317" s="77"/>
      <c r="DU317" s="77"/>
      <c r="DV317" s="77"/>
      <c r="DW317" s="77"/>
      <c r="DX317" s="77"/>
      <c r="DY317" s="77"/>
      <c r="DZ317" s="77"/>
      <c r="EA317" s="42"/>
      <c r="EB317" s="66"/>
      <c r="ED317" s="58"/>
      <c r="EE317" s="34"/>
      <c r="EF317" s="166">
        <f>SUMSQ(EF308,EG308,EH308,EF309,EG309,EH309,EF310,EG310,EH310)</f>
        <v>20049</v>
      </c>
      <c r="EG317" s="167">
        <f>SUMSQ(EF311,EG311,EH311,EF312,EG312,EH312,EF313,EG313,EH313)</f>
        <v>20049</v>
      </c>
      <c r="EH317" s="167">
        <f>SUMSQ(EF314,EG314,EH314,EF315,EG315,EH315,EF316,EG316,EH316)</f>
        <v>20049</v>
      </c>
      <c r="EI317" s="167">
        <f>SUMSQ(EI308,EJ308,EK308,EI309,EJ309,EK309,EI310,EJ310,EK310)</f>
        <v>20049</v>
      </c>
      <c r="EJ317" s="167">
        <f>SUMSQ(EI311,EJ311,EK311,EI312,EJ312,EK312,EI313,EJ313,EK313)</f>
        <v>20049</v>
      </c>
      <c r="EK317" s="167">
        <f>SUMSQ(EI314,EJ314,EK314,EI315,EJ315,EK315,EI316,EJ316,EK316)</f>
        <v>20049</v>
      </c>
      <c r="EL317" s="167">
        <f>SUMSQ(EL308,EM308,EN308,EL309,EM309,EN309,EL310,EM310,EN310)</f>
        <v>20049</v>
      </c>
      <c r="EM317" s="167">
        <f>SUMSQ(EL311,EM311,EN311,EL312,EM312,EN312,EL313,EM313,EN313)</f>
        <v>20049</v>
      </c>
      <c r="EN317" s="167">
        <f>SUMSQ(EL314,EM314,EN314,EL315,EM315,EN315,EL316,EM316,EN316)</f>
        <v>20049</v>
      </c>
      <c r="EO317" s="47">
        <f>SUMSQ(EF308,EG309,EH310,EI311,EJ312,EK313,EL314,EM315,EN316)</f>
        <v>20049</v>
      </c>
      <c r="EP317" s="2"/>
      <c r="EQ317" s="77"/>
      <c r="ER317" s="77"/>
      <c r="ES317" s="77"/>
      <c r="ET317" s="77"/>
      <c r="EU317" s="77"/>
      <c r="EV317" s="77"/>
      <c r="EW317" s="77"/>
      <c r="EX317" s="77"/>
      <c r="EY317" s="77"/>
      <c r="EZ317" s="42"/>
      <c r="FA317" s="66"/>
      <c r="FC317" s="58"/>
      <c r="FD317" s="34"/>
      <c r="FE317" s="166">
        <f>SUMSQ(FE308,FF308,FG308,FE309,FF309,FG309,FE310,FF310,FG310)</f>
        <v>20049</v>
      </c>
      <c r="FF317" s="167">
        <f>SUMSQ(FE311,FF311,FG311,FE312,FF312,FG312,FE313,FF313,FG313)</f>
        <v>20049</v>
      </c>
      <c r="FG317" s="167">
        <f>SUMSQ(FE314,FF314,FG314,FE315,FF315,FG315,FE316,FF316,FG316)</f>
        <v>20049</v>
      </c>
      <c r="FH317" s="167">
        <f>SUMSQ(FH308,FI308,FJ308,FH309,FI309,FJ309,FH310,FI310,FJ310)</f>
        <v>20049</v>
      </c>
      <c r="FI317" s="167">
        <f>SUMSQ(FH311,FI311,FJ311,FH312,FI312,FJ312,FH313,FI313,FJ313)</f>
        <v>20049</v>
      </c>
      <c r="FJ317" s="167">
        <f>SUMSQ(FH314,FI314,FJ314,FH315,FI315,FJ315,FH316,FI316,FJ316)</f>
        <v>20049</v>
      </c>
      <c r="FK317" s="167">
        <f>SUMSQ(FK308,FL308,FM308,FK309,FL309,FM309,FK310,FL310,FM310)</f>
        <v>20049</v>
      </c>
      <c r="FL317" s="167">
        <f>SUMSQ(FK311,FL311,FM311,FK312,FL312,FM312,FK313,FL313,FM313)</f>
        <v>20049</v>
      </c>
      <c r="FM317" s="167">
        <f>SUMSQ(FK314,FL314,FM314,FK315,FL315,FM315,FK316,FL316,FM316)</f>
        <v>20049</v>
      </c>
      <c r="FN317" s="47">
        <f>SUMSQ(FE308,FF309,FG310,FH311,FI312,FJ313,FK314,FL315,FM316)</f>
        <v>20049</v>
      </c>
      <c r="FO317" s="2"/>
      <c r="FP317" s="77"/>
      <c r="FQ317" s="77"/>
      <c r="FR317" s="77"/>
      <c r="FS317" s="77"/>
      <c r="FT317" s="77"/>
      <c r="FU317" s="77"/>
      <c r="FV317" s="77"/>
      <c r="FW317" s="77"/>
      <c r="FX317" s="77"/>
      <c r="FY317" s="42"/>
      <c r="FZ317" s="66"/>
      <c r="GB317" s="58"/>
      <c r="GC317" s="34"/>
      <c r="GD317" s="166">
        <f>SUMSQ(GD308,GE308,GF308,GD309,GE309,GF309,GD310,GE310,GF310)</f>
        <v>20049</v>
      </c>
      <c r="GE317" s="167">
        <f>SUMSQ(GD311,GE311,GF311,GD312,GE312,GF312,GD313,GE313,GF313)</f>
        <v>20049</v>
      </c>
      <c r="GF317" s="167">
        <f>SUMSQ(GD314,GE314,GF314,GD315,GE315,GF315,GD316,GE316,GF316)</f>
        <v>20049</v>
      </c>
      <c r="GG317" s="167">
        <f>SUMSQ(GG308,GH308,GI308,GG309,GH309,GI309,GG310,GH310,GI310)</f>
        <v>20049</v>
      </c>
      <c r="GH317" s="167">
        <f>SUMSQ(GG311,GH311,GI311,GG312,GH312,GI312,GG313,GH313,GI313)</f>
        <v>20049</v>
      </c>
      <c r="GI317" s="167">
        <f>SUMSQ(GG314,GH314,GI314,GG315,GH315,GI315,GG316,GH316,GI316)</f>
        <v>20049</v>
      </c>
      <c r="GJ317" s="167">
        <f>SUMSQ(GJ308,GK308,GL308,GJ309,GK309,GL309,GJ310,GK310,GL310)</f>
        <v>20049</v>
      </c>
      <c r="GK317" s="167">
        <f>SUMSQ(GJ311,GK311,GL311,GJ312,GK312,GL312,GJ313,GK313,GL313)</f>
        <v>20049</v>
      </c>
      <c r="GL317" s="167">
        <f>SUMSQ(GJ314,GK314,GL314,GJ315,GK315,GL315,GJ316,GK316,GL316)</f>
        <v>20049</v>
      </c>
      <c r="GM317" s="47">
        <f>SUMSQ(GD308,GE309,GF310,GG311,GH312,GI313,GJ314,GK315,GL316)</f>
        <v>20049</v>
      </c>
      <c r="GN317" s="2"/>
      <c r="GO317" s="77"/>
      <c r="GP317" s="77"/>
      <c r="GQ317" s="77"/>
      <c r="GR317" s="77"/>
      <c r="GS317" s="77"/>
      <c r="GT317" s="77"/>
      <c r="GU317" s="77"/>
      <c r="GV317" s="77"/>
      <c r="GW317" s="77"/>
      <c r="GX317" s="42"/>
      <c r="GY317" s="66"/>
    </row>
    <row r="318" spans="9:207" ht="12.75" thickBot="1" x14ac:dyDescent="0.25">
      <c r="I318" s="88"/>
      <c r="J318" s="34"/>
      <c r="K318" s="89">
        <f t="shared" ref="K318:S318" si="312">SUMSQ(K308:K316)</f>
        <v>20049</v>
      </c>
      <c r="L318" s="90">
        <f t="shared" si="312"/>
        <v>20049</v>
      </c>
      <c r="M318" s="90">
        <f t="shared" si="312"/>
        <v>20049</v>
      </c>
      <c r="N318" s="90">
        <f t="shared" si="312"/>
        <v>20049</v>
      </c>
      <c r="O318" s="90">
        <f t="shared" si="312"/>
        <v>20049</v>
      </c>
      <c r="P318" s="90">
        <f t="shared" si="312"/>
        <v>20049</v>
      </c>
      <c r="Q318" s="90">
        <f t="shared" si="312"/>
        <v>20049</v>
      </c>
      <c r="R318" s="90">
        <f t="shared" si="312"/>
        <v>20049</v>
      </c>
      <c r="S318" s="90">
        <f t="shared" si="312"/>
        <v>20049</v>
      </c>
      <c r="T318" s="100">
        <f>SUMSQ(K316,L315,M314,N313,O312,P311,Q310,R309,S308)</f>
        <v>20049</v>
      </c>
      <c r="U318" s="2"/>
      <c r="V318" s="136" t="s">
        <v>11</v>
      </c>
      <c r="W318" s="137" t="s">
        <v>29</v>
      </c>
      <c r="X318" s="137" t="s">
        <v>91</v>
      </c>
      <c r="Y318" s="137" t="s">
        <v>59</v>
      </c>
      <c r="Z318" s="137" t="s">
        <v>20</v>
      </c>
      <c r="AA318" s="137" t="s">
        <v>38</v>
      </c>
      <c r="AB318" s="137" t="s">
        <v>50</v>
      </c>
      <c r="AC318" s="137" t="s">
        <v>68</v>
      </c>
      <c r="AD318" s="138" t="s">
        <v>79</v>
      </c>
      <c r="AE318" s="42"/>
      <c r="AF318" s="97"/>
      <c r="AH318" s="88"/>
      <c r="AI318" s="34"/>
      <c r="AJ318" s="89">
        <f t="shared" ref="AJ318:AR318" si="313">SUMSQ(AJ308:AJ316)</f>
        <v>20049</v>
      </c>
      <c r="AK318" s="90">
        <f t="shared" si="313"/>
        <v>20049</v>
      </c>
      <c r="AL318" s="90">
        <f t="shared" si="313"/>
        <v>20049</v>
      </c>
      <c r="AM318" s="90">
        <f t="shared" si="313"/>
        <v>20049</v>
      </c>
      <c r="AN318" s="90">
        <f t="shared" si="313"/>
        <v>20049</v>
      </c>
      <c r="AO318" s="90">
        <f t="shared" si="313"/>
        <v>20049</v>
      </c>
      <c r="AP318" s="90">
        <f t="shared" si="313"/>
        <v>20049</v>
      </c>
      <c r="AQ318" s="90">
        <f t="shared" si="313"/>
        <v>20049</v>
      </c>
      <c r="AR318" s="90">
        <f t="shared" si="313"/>
        <v>20049</v>
      </c>
      <c r="AS318" s="100">
        <f>SUMSQ(AJ316,AK315,AL314,AM313,AN312,AO311,AP310,AQ309,AR308)</f>
        <v>20049</v>
      </c>
      <c r="AT318" s="2"/>
      <c r="AU318" s="136" t="s">
        <v>22</v>
      </c>
      <c r="AV318" s="137" t="s">
        <v>76</v>
      </c>
      <c r="AW318" s="137" t="s">
        <v>34</v>
      </c>
      <c r="AX318" s="137" t="s">
        <v>59</v>
      </c>
      <c r="AY318" s="137" t="s">
        <v>52</v>
      </c>
      <c r="AZ318" s="137" t="s">
        <v>16</v>
      </c>
      <c r="BA318" s="137" t="s">
        <v>39</v>
      </c>
      <c r="BB318" s="137" t="s">
        <v>86</v>
      </c>
      <c r="BC318" s="138" t="s">
        <v>95</v>
      </c>
      <c r="BD318" s="42"/>
      <c r="BE318" s="97"/>
      <c r="BG318" s="88"/>
      <c r="BH318" s="34"/>
      <c r="BI318" s="89">
        <f t="shared" ref="BI318:BQ318" si="314">SUMSQ(BI308:BI316)</f>
        <v>20049</v>
      </c>
      <c r="BJ318" s="90">
        <f t="shared" si="314"/>
        <v>20049</v>
      </c>
      <c r="BK318" s="90">
        <f t="shared" si="314"/>
        <v>20049</v>
      </c>
      <c r="BL318" s="90">
        <f t="shared" si="314"/>
        <v>20049</v>
      </c>
      <c r="BM318" s="90">
        <f t="shared" si="314"/>
        <v>20049</v>
      </c>
      <c r="BN318" s="90">
        <f t="shared" si="314"/>
        <v>20049</v>
      </c>
      <c r="BO318" s="90">
        <f t="shared" si="314"/>
        <v>20049</v>
      </c>
      <c r="BP318" s="90">
        <f t="shared" si="314"/>
        <v>20049</v>
      </c>
      <c r="BQ318" s="90">
        <f t="shared" si="314"/>
        <v>20049</v>
      </c>
      <c r="BR318" s="100">
        <f>SUMSQ(BI316,BJ315,BK314,BL313,BM312,BN311,BO310,BP309,BQ308)</f>
        <v>20049</v>
      </c>
      <c r="BS318" s="2"/>
      <c r="BT318" s="136" t="s">
        <v>63</v>
      </c>
      <c r="BU318" s="137" t="s">
        <v>65</v>
      </c>
      <c r="BV318" s="137" t="s">
        <v>61</v>
      </c>
      <c r="BW318" s="137" t="s">
        <v>59</v>
      </c>
      <c r="BX318" s="137" t="s">
        <v>64</v>
      </c>
      <c r="BY318" s="137" t="s">
        <v>66</v>
      </c>
      <c r="BZ318" s="137" t="s">
        <v>67</v>
      </c>
      <c r="CA318" s="137" t="s">
        <v>60</v>
      </c>
      <c r="CB318" s="138" t="s">
        <v>62</v>
      </c>
      <c r="CC318" s="42"/>
      <c r="CD318" s="97"/>
      <c r="CF318" s="88"/>
      <c r="CG318" s="34"/>
      <c r="CH318" s="89">
        <f t="shared" ref="CH318:CP318" si="315">SUMSQ(CH308:CH316)</f>
        <v>20049</v>
      </c>
      <c r="CI318" s="90">
        <f t="shared" si="315"/>
        <v>20049</v>
      </c>
      <c r="CJ318" s="90">
        <f t="shared" si="315"/>
        <v>20049</v>
      </c>
      <c r="CK318" s="90">
        <f t="shared" si="315"/>
        <v>20049</v>
      </c>
      <c r="CL318" s="90">
        <f t="shared" si="315"/>
        <v>20049</v>
      </c>
      <c r="CM318" s="90">
        <f t="shared" si="315"/>
        <v>20049</v>
      </c>
      <c r="CN318" s="90">
        <f t="shared" si="315"/>
        <v>20049</v>
      </c>
      <c r="CO318" s="90">
        <f t="shared" si="315"/>
        <v>20049</v>
      </c>
      <c r="CP318" s="90">
        <f t="shared" si="315"/>
        <v>20049</v>
      </c>
      <c r="CQ318" s="100">
        <f>SUMSQ(CH316,CI315,CJ314,CK313,CL312,CM311,CN310,CO309,CP308)</f>
        <v>20049</v>
      </c>
      <c r="CR318" s="2"/>
      <c r="CS318" s="136" t="s">
        <v>36</v>
      </c>
      <c r="CT318" s="137" t="s">
        <v>40</v>
      </c>
      <c r="CU318" s="137" t="s">
        <v>53</v>
      </c>
      <c r="CV318" s="137" t="s">
        <v>59</v>
      </c>
      <c r="CW318" s="137" t="s">
        <v>72</v>
      </c>
      <c r="CX318" s="137" t="s">
        <v>99</v>
      </c>
      <c r="CY318" s="137" t="s">
        <v>84</v>
      </c>
      <c r="CZ318" s="137" t="s">
        <v>13</v>
      </c>
      <c r="DA318" s="138" t="s">
        <v>21</v>
      </c>
      <c r="DB318" s="42"/>
      <c r="DC318" s="97"/>
      <c r="DE318" s="88"/>
      <c r="DF318" s="34"/>
      <c r="DG318" s="89">
        <f t="shared" ref="DG318:DO318" si="316">SUMSQ(DG308:DG316)</f>
        <v>20049</v>
      </c>
      <c r="DH318" s="90">
        <f t="shared" si="316"/>
        <v>20049</v>
      </c>
      <c r="DI318" s="90">
        <f t="shared" si="316"/>
        <v>20049</v>
      </c>
      <c r="DJ318" s="90">
        <f t="shared" si="316"/>
        <v>20049</v>
      </c>
      <c r="DK318" s="90">
        <f t="shared" si="316"/>
        <v>20049</v>
      </c>
      <c r="DL318" s="90">
        <f t="shared" si="316"/>
        <v>20049</v>
      </c>
      <c r="DM318" s="90">
        <f t="shared" si="316"/>
        <v>20049</v>
      </c>
      <c r="DN318" s="90">
        <f t="shared" si="316"/>
        <v>20049</v>
      </c>
      <c r="DO318" s="90">
        <f t="shared" si="316"/>
        <v>20049</v>
      </c>
      <c r="DP318" s="100">
        <f>SUMSQ(DG316,DH315,DI314,DJ313,DK312,DL311,DM310,DN309,DO308)</f>
        <v>20049</v>
      </c>
      <c r="DQ318" s="2"/>
      <c r="DR318" s="136" t="s">
        <v>22</v>
      </c>
      <c r="DS318" s="137" t="s">
        <v>40</v>
      </c>
      <c r="DT318" s="137" t="s">
        <v>61</v>
      </c>
      <c r="DU318" s="137" t="s">
        <v>59</v>
      </c>
      <c r="DV318" s="137" t="s">
        <v>20</v>
      </c>
      <c r="DW318" s="137" t="s">
        <v>38</v>
      </c>
      <c r="DX318" s="137" t="s">
        <v>39</v>
      </c>
      <c r="DY318" s="137" t="s">
        <v>60</v>
      </c>
      <c r="DZ318" s="138" t="s">
        <v>21</v>
      </c>
      <c r="EA318" s="42"/>
      <c r="EB318" s="97"/>
      <c r="ED318" s="88"/>
      <c r="EE318" s="34"/>
      <c r="EF318" s="89">
        <f t="shared" ref="EF318:EN318" si="317">SUMSQ(EF308:EF316)</f>
        <v>20049</v>
      </c>
      <c r="EG318" s="90">
        <f t="shared" si="317"/>
        <v>20049</v>
      </c>
      <c r="EH318" s="90">
        <f t="shared" si="317"/>
        <v>20049</v>
      </c>
      <c r="EI318" s="90">
        <f t="shared" si="317"/>
        <v>20049</v>
      </c>
      <c r="EJ318" s="90">
        <f t="shared" si="317"/>
        <v>20049</v>
      </c>
      <c r="EK318" s="90">
        <f t="shared" si="317"/>
        <v>20049</v>
      </c>
      <c r="EL318" s="90">
        <f t="shared" si="317"/>
        <v>20049</v>
      </c>
      <c r="EM318" s="90">
        <f t="shared" si="317"/>
        <v>20049</v>
      </c>
      <c r="EN318" s="90">
        <f t="shared" si="317"/>
        <v>20049</v>
      </c>
      <c r="EO318" s="100">
        <f>SUMSQ(EF316,EG315,EH314,EI313,EJ312,EK311,EL310,EM309,EN308)</f>
        <v>20049</v>
      </c>
      <c r="EP318" s="2"/>
      <c r="EQ318" s="136" t="s">
        <v>11</v>
      </c>
      <c r="ER318" s="137" t="s">
        <v>65</v>
      </c>
      <c r="ES318" s="137" t="s">
        <v>53</v>
      </c>
      <c r="ET318" s="137" t="s">
        <v>59</v>
      </c>
      <c r="EU318" s="137" t="s">
        <v>52</v>
      </c>
      <c r="EV318" s="137" t="s">
        <v>16</v>
      </c>
      <c r="EW318" s="137" t="s">
        <v>50</v>
      </c>
      <c r="EX318" s="137" t="s">
        <v>13</v>
      </c>
      <c r="EY318" s="138" t="s">
        <v>62</v>
      </c>
      <c r="EZ318" s="42"/>
      <c r="FA318" s="97"/>
      <c r="FC318" s="88"/>
      <c r="FD318" s="34"/>
      <c r="FE318" s="89">
        <f t="shared" ref="FE318:FM318" si="318">SUMSQ(FE308:FE316)</f>
        <v>20049</v>
      </c>
      <c r="FF318" s="90">
        <f t="shared" si="318"/>
        <v>20049</v>
      </c>
      <c r="FG318" s="90">
        <f t="shared" si="318"/>
        <v>20049</v>
      </c>
      <c r="FH318" s="90">
        <f t="shared" si="318"/>
        <v>20049</v>
      </c>
      <c r="FI318" s="90">
        <f t="shared" si="318"/>
        <v>20049</v>
      </c>
      <c r="FJ318" s="90">
        <f t="shared" si="318"/>
        <v>20049</v>
      </c>
      <c r="FK318" s="90">
        <f t="shared" si="318"/>
        <v>20049</v>
      </c>
      <c r="FL318" s="90">
        <f t="shared" si="318"/>
        <v>20049</v>
      </c>
      <c r="FM318" s="90">
        <f t="shared" si="318"/>
        <v>20049</v>
      </c>
      <c r="FN318" s="100">
        <f>SUMSQ(FE316,FF315,FG314,FH313,FI312,FJ311,FK310,FL309,FM308)</f>
        <v>20049</v>
      </c>
      <c r="FO318" s="2"/>
      <c r="FP318" s="136" t="s">
        <v>36</v>
      </c>
      <c r="FQ318" s="137" t="s">
        <v>29</v>
      </c>
      <c r="FR318" s="137" t="s">
        <v>34</v>
      </c>
      <c r="FS318" s="137" t="s">
        <v>59</v>
      </c>
      <c r="FT318" s="137" t="s">
        <v>64</v>
      </c>
      <c r="FU318" s="137" t="s">
        <v>66</v>
      </c>
      <c r="FV318" s="137" t="s">
        <v>84</v>
      </c>
      <c r="FW318" s="137" t="s">
        <v>86</v>
      </c>
      <c r="FX318" s="138" t="s">
        <v>79</v>
      </c>
      <c r="FY318" s="42"/>
      <c r="FZ318" s="97"/>
      <c r="GB318" s="88"/>
      <c r="GC318" s="34"/>
      <c r="GD318" s="89">
        <f t="shared" ref="GD318:GL318" si="319">SUMSQ(GD308:GD316)</f>
        <v>20049</v>
      </c>
      <c r="GE318" s="90">
        <f t="shared" si="319"/>
        <v>20049</v>
      </c>
      <c r="GF318" s="90">
        <f t="shared" si="319"/>
        <v>20049</v>
      </c>
      <c r="GG318" s="90">
        <f t="shared" si="319"/>
        <v>20049</v>
      </c>
      <c r="GH318" s="90">
        <f t="shared" si="319"/>
        <v>20049</v>
      </c>
      <c r="GI318" s="90">
        <f t="shared" si="319"/>
        <v>20049</v>
      </c>
      <c r="GJ318" s="90">
        <f t="shared" si="319"/>
        <v>20049</v>
      </c>
      <c r="GK318" s="90">
        <f t="shared" si="319"/>
        <v>20049</v>
      </c>
      <c r="GL318" s="90">
        <f t="shared" si="319"/>
        <v>20049</v>
      </c>
      <c r="GM318" s="100">
        <f>SUMSQ(GD316,GE315,GF314,GG313,GH312,GI311,GJ310,GK309,GL308)</f>
        <v>20049</v>
      </c>
      <c r="GN318" s="2"/>
      <c r="GO318" s="136" t="s">
        <v>63</v>
      </c>
      <c r="GP318" s="137" t="s">
        <v>76</v>
      </c>
      <c r="GQ318" s="137" t="s">
        <v>91</v>
      </c>
      <c r="GR318" s="137" t="s">
        <v>59</v>
      </c>
      <c r="GS318" s="137" t="s">
        <v>72</v>
      </c>
      <c r="GT318" s="137" t="s">
        <v>99</v>
      </c>
      <c r="GU318" s="137" t="s">
        <v>67</v>
      </c>
      <c r="GV318" s="137" t="s">
        <v>68</v>
      </c>
      <c r="GW318" s="138" t="s">
        <v>95</v>
      </c>
      <c r="GX318" s="42"/>
      <c r="GY318" s="97"/>
    </row>
    <row r="319" spans="9:207" ht="12.75" thickBot="1" x14ac:dyDescent="0.25">
      <c r="I319" s="88"/>
      <c r="J319" s="104"/>
      <c r="K319" s="106"/>
      <c r="L319" s="106"/>
      <c r="M319" s="106"/>
      <c r="N319" s="106"/>
      <c r="O319" s="106"/>
      <c r="P319" s="106"/>
      <c r="Q319" s="106"/>
      <c r="R319" s="106"/>
      <c r="S319" s="106"/>
      <c r="T319" s="139"/>
      <c r="U319" s="106"/>
      <c r="V319" s="140" t="s">
        <v>28</v>
      </c>
      <c r="W319" s="141" t="s">
        <v>26</v>
      </c>
      <c r="X319" s="141" t="s">
        <v>27</v>
      </c>
      <c r="Y319" s="141" t="s">
        <v>22</v>
      </c>
      <c r="Z319" s="141" t="s">
        <v>20</v>
      </c>
      <c r="AA319" s="141" t="s">
        <v>21</v>
      </c>
      <c r="AB319" s="141" t="s">
        <v>25</v>
      </c>
      <c r="AC319" s="141" t="s">
        <v>23</v>
      </c>
      <c r="AD319" s="142" t="s">
        <v>24</v>
      </c>
      <c r="AE319" s="109"/>
      <c r="AF319" s="97"/>
      <c r="AH319" s="88"/>
      <c r="AI319" s="104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39"/>
      <c r="AT319" s="106"/>
      <c r="AU319" s="140" t="s">
        <v>97</v>
      </c>
      <c r="AV319" s="141" t="s">
        <v>87</v>
      </c>
      <c r="AW319" s="141" t="s">
        <v>43</v>
      </c>
      <c r="AX319" s="141" t="s">
        <v>11</v>
      </c>
      <c r="AY319" s="141" t="s">
        <v>52</v>
      </c>
      <c r="AZ319" s="141" t="s">
        <v>62</v>
      </c>
      <c r="BA319" s="141" t="s">
        <v>30</v>
      </c>
      <c r="BB319" s="141" t="s">
        <v>75</v>
      </c>
      <c r="BC319" s="142" t="s">
        <v>24</v>
      </c>
      <c r="BD319" s="109"/>
      <c r="BE319" s="97"/>
      <c r="BG319" s="88"/>
      <c r="BH319" s="104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39"/>
      <c r="BS319" s="106"/>
      <c r="BT319" s="140" t="s">
        <v>41</v>
      </c>
      <c r="BU319" s="141" t="s">
        <v>69</v>
      </c>
      <c r="BV319" s="141" t="s">
        <v>19</v>
      </c>
      <c r="BW319" s="141" t="s">
        <v>36</v>
      </c>
      <c r="BX319" s="141" t="s">
        <v>64</v>
      </c>
      <c r="BY319" s="141" t="s">
        <v>79</v>
      </c>
      <c r="BZ319" s="141" t="s">
        <v>56</v>
      </c>
      <c r="CA319" s="141" t="s">
        <v>93</v>
      </c>
      <c r="CB319" s="142" t="s">
        <v>24</v>
      </c>
      <c r="CC319" s="109"/>
      <c r="CD319" s="97"/>
      <c r="CF319" s="88"/>
      <c r="CG319" s="104"/>
      <c r="CH319" s="106"/>
      <c r="CI319" s="106"/>
      <c r="CJ319" s="106"/>
      <c r="CK319" s="106"/>
      <c r="CL319" s="106"/>
      <c r="CM319" s="106"/>
      <c r="CN319" s="106"/>
      <c r="CO319" s="106"/>
      <c r="CP319" s="106"/>
      <c r="CQ319" s="139"/>
      <c r="CR319" s="106"/>
      <c r="CS319" s="140" t="s">
        <v>33</v>
      </c>
      <c r="CT319" s="141" t="s">
        <v>42</v>
      </c>
      <c r="CU319" s="141" t="s">
        <v>54</v>
      </c>
      <c r="CV319" s="141" t="s">
        <v>63</v>
      </c>
      <c r="CW319" s="141" t="s">
        <v>72</v>
      </c>
      <c r="CX319" s="141" t="s">
        <v>95</v>
      </c>
      <c r="CY319" s="141" t="s">
        <v>83</v>
      </c>
      <c r="CZ319" s="141" t="s">
        <v>15</v>
      </c>
      <c r="DA319" s="142" t="s">
        <v>24</v>
      </c>
      <c r="DB319" s="109"/>
      <c r="DC319" s="97"/>
      <c r="DE319" s="88"/>
      <c r="DF319" s="104"/>
      <c r="DG319" s="106"/>
      <c r="DH319" s="106"/>
      <c r="DI319" s="106"/>
      <c r="DJ319" s="106"/>
      <c r="DK319" s="106"/>
      <c r="DL319" s="106"/>
      <c r="DM319" s="106"/>
      <c r="DN319" s="106"/>
      <c r="DO319" s="106"/>
      <c r="DP319" s="139"/>
      <c r="DQ319" s="106"/>
      <c r="DR319" s="140" t="s">
        <v>28</v>
      </c>
      <c r="DS319" s="141" t="s">
        <v>87</v>
      </c>
      <c r="DT319" s="141" t="s">
        <v>19</v>
      </c>
      <c r="DU319" s="141" t="s">
        <v>11</v>
      </c>
      <c r="DV319" s="141" t="s">
        <v>20</v>
      </c>
      <c r="DW319" s="141" t="s">
        <v>79</v>
      </c>
      <c r="DX319" s="141" t="s">
        <v>83</v>
      </c>
      <c r="DY319" s="141" t="s">
        <v>15</v>
      </c>
      <c r="DZ319" s="142" t="s">
        <v>24</v>
      </c>
      <c r="EA319" s="109"/>
      <c r="EB319" s="97"/>
      <c r="ED319" s="88"/>
      <c r="EE319" s="104"/>
      <c r="EF319" s="106"/>
      <c r="EG319" s="106"/>
      <c r="EH319" s="106"/>
      <c r="EI319" s="106"/>
      <c r="EJ319" s="106"/>
      <c r="EK319" s="106"/>
      <c r="EL319" s="106"/>
      <c r="EM319" s="106"/>
      <c r="EN319" s="106"/>
      <c r="EO319" s="139"/>
      <c r="EP319" s="106"/>
      <c r="EQ319" s="140" t="s">
        <v>97</v>
      </c>
      <c r="ER319" s="141" t="s">
        <v>26</v>
      </c>
      <c r="ES319" s="141" t="s">
        <v>54</v>
      </c>
      <c r="ET319" s="141" t="s">
        <v>22</v>
      </c>
      <c r="EU319" s="141" t="s">
        <v>52</v>
      </c>
      <c r="EV319" s="141" t="s">
        <v>95</v>
      </c>
      <c r="EW319" s="141" t="s">
        <v>56</v>
      </c>
      <c r="EX319" s="141" t="s">
        <v>93</v>
      </c>
      <c r="EY319" s="142" t="s">
        <v>24</v>
      </c>
      <c r="EZ319" s="109"/>
      <c r="FA319" s="97"/>
      <c r="FC319" s="88"/>
      <c r="FD319" s="104"/>
      <c r="FE319" s="106"/>
      <c r="FF319" s="106"/>
      <c r="FG319" s="106"/>
      <c r="FH319" s="106"/>
      <c r="FI319" s="106"/>
      <c r="FJ319" s="106"/>
      <c r="FK319" s="106"/>
      <c r="FL319" s="106"/>
      <c r="FM319" s="106"/>
      <c r="FN319" s="139"/>
      <c r="FO319" s="106"/>
      <c r="FP319" s="140" t="s">
        <v>41</v>
      </c>
      <c r="FQ319" s="141" t="s">
        <v>42</v>
      </c>
      <c r="FR319" s="141" t="s">
        <v>43</v>
      </c>
      <c r="FS319" s="141" t="s">
        <v>63</v>
      </c>
      <c r="FT319" s="141" t="s">
        <v>64</v>
      </c>
      <c r="FU319" s="141" t="s">
        <v>62</v>
      </c>
      <c r="FV319" s="141" t="s">
        <v>25</v>
      </c>
      <c r="FW319" s="141" t="s">
        <v>23</v>
      </c>
      <c r="FX319" s="142" t="s">
        <v>24</v>
      </c>
      <c r="FY319" s="109"/>
      <c r="FZ319" s="97"/>
      <c r="GB319" s="88"/>
      <c r="GC319" s="104"/>
      <c r="GD319" s="106"/>
      <c r="GE319" s="106"/>
      <c r="GF319" s="106"/>
      <c r="GG319" s="106"/>
      <c r="GH319" s="106"/>
      <c r="GI319" s="106"/>
      <c r="GJ319" s="106"/>
      <c r="GK319" s="106"/>
      <c r="GL319" s="106"/>
      <c r="GM319" s="139"/>
      <c r="GN319" s="106"/>
      <c r="GO319" s="140" t="s">
        <v>33</v>
      </c>
      <c r="GP319" s="141" t="s">
        <v>69</v>
      </c>
      <c r="GQ319" s="141" t="s">
        <v>27</v>
      </c>
      <c r="GR319" s="141" t="s">
        <v>36</v>
      </c>
      <c r="GS319" s="141" t="s">
        <v>72</v>
      </c>
      <c r="GT319" s="141" t="s">
        <v>21</v>
      </c>
      <c r="GU319" s="141" t="s">
        <v>30</v>
      </c>
      <c r="GV319" s="141" t="s">
        <v>75</v>
      </c>
      <c r="GW319" s="142" t="s">
        <v>24</v>
      </c>
      <c r="GX319" s="109"/>
      <c r="GY319" s="97"/>
    </row>
    <row r="320" spans="9:207" ht="12.75" thickBot="1" x14ac:dyDescent="0.25">
      <c r="I320" s="110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  <c r="AA320" s="111"/>
      <c r="AB320" s="111"/>
      <c r="AC320" s="111"/>
      <c r="AD320" s="111"/>
      <c r="AE320" s="111"/>
      <c r="AF320" s="112"/>
      <c r="AH320" s="110"/>
      <c r="AI320" s="111"/>
      <c r="AJ320" s="111"/>
      <c r="AK320" s="111"/>
      <c r="AL320" s="111"/>
      <c r="AM320" s="111"/>
      <c r="AN320" s="111"/>
      <c r="AO320" s="111"/>
      <c r="AP320" s="111"/>
      <c r="AQ320" s="111"/>
      <c r="AR320" s="111"/>
      <c r="AS320" s="111"/>
      <c r="AT320" s="111"/>
      <c r="AU320" s="111"/>
      <c r="AV320" s="111"/>
      <c r="AW320" s="111"/>
      <c r="AX320" s="111"/>
      <c r="AY320" s="111"/>
      <c r="AZ320" s="111"/>
      <c r="BA320" s="111"/>
      <c r="BB320" s="111"/>
      <c r="BC320" s="111"/>
      <c r="BD320" s="111"/>
      <c r="BE320" s="112"/>
      <c r="BG320" s="110"/>
      <c r="BH320" s="111"/>
      <c r="BI320" s="111"/>
      <c r="BJ320" s="111"/>
      <c r="BK320" s="111"/>
      <c r="BL320" s="111"/>
      <c r="BM320" s="111"/>
      <c r="BN320" s="111"/>
      <c r="BO320" s="111"/>
      <c r="BP320" s="111"/>
      <c r="BQ320" s="111"/>
      <c r="BR320" s="111"/>
      <c r="BS320" s="111"/>
      <c r="BT320" s="111"/>
      <c r="BU320" s="111"/>
      <c r="BV320" s="111"/>
      <c r="BW320" s="111"/>
      <c r="BX320" s="111"/>
      <c r="BY320" s="111"/>
      <c r="BZ320" s="111"/>
      <c r="CA320" s="111"/>
      <c r="CB320" s="111"/>
      <c r="CC320" s="111"/>
      <c r="CD320" s="112"/>
      <c r="CF320" s="110"/>
      <c r="CG320" s="111"/>
      <c r="CH320" s="111"/>
      <c r="CI320" s="111"/>
      <c r="CJ320" s="111"/>
      <c r="CK320" s="111"/>
      <c r="CL320" s="111"/>
      <c r="CM320" s="111"/>
      <c r="CN320" s="111"/>
      <c r="CO320" s="111"/>
      <c r="CP320" s="111"/>
      <c r="CQ320" s="111"/>
      <c r="CR320" s="111"/>
      <c r="CS320" s="111"/>
      <c r="CT320" s="111"/>
      <c r="CU320" s="111"/>
      <c r="CV320" s="111"/>
      <c r="CW320" s="111"/>
      <c r="CX320" s="111"/>
      <c r="CY320" s="111"/>
      <c r="CZ320" s="111"/>
      <c r="DA320" s="111"/>
      <c r="DB320" s="111"/>
      <c r="DC320" s="112"/>
      <c r="DE320" s="110"/>
      <c r="DF320" s="111"/>
      <c r="DG320" s="111"/>
      <c r="DH320" s="111"/>
      <c r="DI320" s="111"/>
      <c r="DJ320" s="111"/>
      <c r="DK320" s="111"/>
      <c r="DL320" s="111"/>
      <c r="DM320" s="111"/>
      <c r="DN320" s="111"/>
      <c r="DO320" s="111"/>
      <c r="DP320" s="111"/>
      <c r="DQ320" s="111"/>
      <c r="DR320" s="111"/>
      <c r="DS320" s="111"/>
      <c r="DT320" s="111"/>
      <c r="DU320" s="111"/>
      <c r="DV320" s="111"/>
      <c r="DW320" s="111"/>
      <c r="DX320" s="111"/>
      <c r="DY320" s="111"/>
      <c r="DZ320" s="111"/>
      <c r="EA320" s="111"/>
      <c r="EB320" s="112"/>
      <c r="ED320" s="110"/>
      <c r="EE320" s="111"/>
      <c r="EF320" s="111"/>
      <c r="EG320" s="111"/>
      <c r="EH320" s="111"/>
      <c r="EI320" s="111"/>
      <c r="EJ320" s="111"/>
      <c r="EK320" s="111"/>
      <c r="EL320" s="111"/>
      <c r="EM320" s="111"/>
      <c r="EN320" s="111"/>
      <c r="EO320" s="111"/>
      <c r="EP320" s="111"/>
      <c r="EQ320" s="111"/>
      <c r="ER320" s="111"/>
      <c r="ES320" s="111"/>
      <c r="ET320" s="111"/>
      <c r="EU320" s="111"/>
      <c r="EV320" s="111"/>
      <c r="EW320" s="111"/>
      <c r="EX320" s="111"/>
      <c r="EY320" s="111"/>
      <c r="EZ320" s="111"/>
      <c r="FA320" s="112"/>
      <c r="FC320" s="110"/>
      <c r="FD320" s="111"/>
      <c r="FE320" s="111"/>
      <c r="FF320" s="111"/>
      <c r="FG320" s="111"/>
      <c r="FH320" s="111"/>
      <c r="FI320" s="111"/>
      <c r="FJ320" s="111"/>
      <c r="FK320" s="111"/>
      <c r="FL320" s="111"/>
      <c r="FM320" s="111"/>
      <c r="FN320" s="111"/>
      <c r="FO320" s="111"/>
      <c r="FP320" s="111"/>
      <c r="FQ320" s="111"/>
      <c r="FR320" s="111"/>
      <c r="FS320" s="111"/>
      <c r="FT320" s="111"/>
      <c r="FU320" s="111"/>
      <c r="FV320" s="111"/>
      <c r="FW320" s="111"/>
      <c r="FX320" s="111"/>
      <c r="FY320" s="111"/>
      <c r="FZ320" s="112"/>
      <c r="GB320" s="110"/>
      <c r="GC320" s="111"/>
      <c r="GD320" s="111"/>
      <c r="GE320" s="111"/>
      <c r="GF320" s="111"/>
      <c r="GG320" s="111"/>
      <c r="GH320" s="111"/>
      <c r="GI320" s="111"/>
      <c r="GJ320" s="111"/>
      <c r="GK320" s="111"/>
      <c r="GL320" s="111"/>
      <c r="GM320" s="111"/>
      <c r="GN320" s="111"/>
      <c r="GO320" s="111"/>
      <c r="GP320" s="111"/>
      <c r="GQ320" s="111"/>
      <c r="GR320" s="111"/>
      <c r="GS320" s="111"/>
      <c r="GT320" s="111"/>
      <c r="GU320" s="111"/>
      <c r="GV320" s="111"/>
      <c r="GW320" s="111"/>
      <c r="GX320" s="111"/>
      <c r="GY320" s="112"/>
    </row>
    <row r="321" spans="9:207" ht="12.75" thickBot="1" x14ac:dyDescent="0.25">
      <c r="K321" s="25"/>
      <c r="L321" s="25"/>
      <c r="M321" s="25"/>
      <c r="N321" s="25"/>
      <c r="O321" s="25"/>
      <c r="P321" s="25"/>
      <c r="Q321" s="25"/>
      <c r="R321" s="25"/>
      <c r="S321" s="25"/>
      <c r="T321" s="147"/>
      <c r="U321" s="98"/>
      <c r="W321" s="148"/>
      <c r="X321" s="148"/>
      <c r="Y321" s="148"/>
      <c r="Z321" s="148"/>
      <c r="AA321" s="148"/>
      <c r="AB321" s="148"/>
      <c r="AC321" s="148"/>
      <c r="AD321" s="148"/>
      <c r="AE321" s="148"/>
      <c r="AJ321" s="25"/>
      <c r="AK321" s="25"/>
      <c r="AL321" s="25"/>
      <c r="AM321" s="25"/>
      <c r="AN321" s="25"/>
      <c r="AO321" s="25"/>
      <c r="AP321" s="25"/>
      <c r="AQ321" s="25"/>
      <c r="AR321" s="25"/>
      <c r="AS321" s="147"/>
      <c r="AT321" s="98"/>
      <c r="AV321" s="148"/>
      <c r="AW321" s="148"/>
      <c r="AX321" s="148"/>
      <c r="AY321" s="148"/>
      <c r="AZ321" s="148"/>
      <c r="BA321" s="148"/>
      <c r="BB321" s="148"/>
      <c r="BC321" s="148"/>
      <c r="BD321" s="148"/>
      <c r="BI321" s="25"/>
      <c r="BJ321" s="25"/>
      <c r="BK321" s="25"/>
      <c r="BL321" s="25"/>
      <c r="BM321" s="25"/>
      <c r="BN321" s="25"/>
      <c r="BO321" s="25"/>
      <c r="BP321" s="25"/>
      <c r="BQ321" s="25"/>
      <c r="BR321" s="147"/>
      <c r="BS321" s="98"/>
      <c r="BU321" s="148"/>
      <c r="BV321" s="148"/>
      <c r="BW321" s="148"/>
      <c r="BX321" s="148"/>
      <c r="BY321" s="148"/>
      <c r="BZ321" s="148"/>
      <c r="CA321" s="148"/>
      <c r="CB321" s="148"/>
      <c r="CC321" s="148"/>
      <c r="CH321" s="25"/>
      <c r="CI321" s="25"/>
      <c r="CJ321" s="25"/>
      <c r="CK321" s="25"/>
      <c r="CL321" s="25"/>
      <c r="CM321" s="25"/>
      <c r="CN321" s="25"/>
      <c r="CO321" s="25"/>
      <c r="CP321" s="25"/>
      <c r="CQ321" s="147"/>
      <c r="CR321" s="98"/>
      <c r="CT321" s="148"/>
      <c r="CU321" s="148"/>
      <c r="CV321" s="148"/>
      <c r="CW321" s="148"/>
      <c r="CX321" s="148"/>
      <c r="CY321" s="148"/>
      <c r="CZ321" s="148"/>
      <c r="DA321" s="148"/>
      <c r="DB321" s="148"/>
      <c r="DG321" s="25"/>
      <c r="DH321" s="25"/>
      <c r="DI321" s="25"/>
      <c r="DJ321" s="25"/>
      <c r="DK321" s="25"/>
      <c r="DL321" s="25"/>
      <c r="DM321" s="25"/>
      <c r="DN321" s="25"/>
      <c r="DO321" s="25"/>
      <c r="DP321" s="147"/>
      <c r="DQ321" s="98"/>
      <c r="DS321" s="148"/>
      <c r="DT321" s="148"/>
      <c r="DU321" s="148"/>
      <c r="DV321" s="148"/>
      <c r="DW321" s="148"/>
      <c r="DX321" s="148"/>
      <c r="DY321" s="148"/>
      <c r="DZ321" s="148"/>
      <c r="EA321" s="148"/>
      <c r="EF321" s="25"/>
      <c r="EG321" s="25"/>
      <c r="EH321" s="25"/>
      <c r="EI321" s="25"/>
      <c r="EJ321" s="25"/>
      <c r="EK321" s="25"/>
      <c r="EL321" s="25"/>
      <c r="EM321" s="25"/>
      <c r="EN321" s="25"/>
      <c r="EO321" s="147"/>
      <c r="EP321" s="98"/>
      <c r="ER321" s="148"/>
      <c r="ES321" s="148"/>
      <c r="ET321" s="148"/>
      <c r="EU321" s="148"/>
      <c r="EV321" s="148"/>
      <c r="EW321" s="148"/>
      <c r="EX321" s="148"/>
      <c r="EY321" s="148"/>
      <c r="EZ321" s="148"/>
      <c r="FE321" s="25"/>
      <c r="FF321" s="25"/>
      <c r="FG321" s="25"/>
      <c r="FH321" s="25"/>
      <c r="FI321" s="25"/>
      <c r="FJ321" s="25"/>
      <c r="FK321" s="25"/>
      <c r="FL321" s="25"/>
      <c r="FM321" s="25"/>
      <c r="FN321" s="147"/>
      <c r="FO321" s="98"/>
      <c r="FQ321" s="148"/>
      <c r="FR321" s="148"/>
      <c r="FS321" s="148"/>
      <c r="FT321" s="148"/>
      <c r="FU321" s="148"/>
      <c r="FV321" s="148"/>
      <c r="FW321" s="148"/>
      <c r="FX321" s="148"/>
      <c r="FY321" s="148"/>
      <c r="GD321" s="25"/>
      <c r="GE321" s="25"/>
      <c r="GF321" s="25"/>
      <c r="GG321" s="25"/>
      <c r="GH321" s="25"/>
      <c r="GI321" s="25"/>
      <c r="GJ321" s="25"/>
      <c r="GK321" s="25"/>
      <c r="GL321" s="25"/>
      <c r="GM321" s="147"/>
      <c r="GN321" s="98"/>
      <c r="GP321" s="148"/>
      <c r="GQ321" s="148"/>
      <c r="GR321" s="148"/>
      <c r="GS321" s="148"/>
      <c r="GT321" s="148"/>
      <c r="GU321" s="148"/>
      <c r="GV321" s="148"/>
      <c r="GW321" s="148"/>
      <c r="GX321" s="148"/>
    </row>
    <row r="322" spans="9:207" ht="12.75" thickBot="1" x14ac:dyDescent="0.25">
      <c r="I322" s="7"/>
      <c r="J322" s="8"/>
      <c r="K322" s="8"/>
      <c r="L322" s="8"/>
      <c r="M322" s="9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9"/>
      <c r="Y322" s="8"/>
      <c r="Z322" s="8"/>
      <c r="AA322" s="8"/>
      <c r="AB322" s="8"/>
      <c r="AC322" s="8"/>
      <c r="AD322" s="8"/>
      <c r="AE322" s="8" t="s">
        <v>0</v>
      </c>
      <c r="AF322" s="10"/>
      <c r="AH322" s="7"/>
      <c r="AI322" s="8"/>
      <c r="AJ322" s="8"/>
      <c r="AK322" s="8"/>
      <c r="AL322" s="9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9"/>
      <c r="AX322" s="8"/>
      <c r="AY322" s="8"/>
      <c r="AZ322" s="8"/>
      <c r="BA322" s="8"/>
      <c r="BB322" s="8"/>
      <c r="BC322" s="8"/>
      <c r="BD322" s="8" t="s">
        <v>0</v>
      </c>
      <c r="BE322" s="10"/>
      <c r="BG322" s="7"/>
      <c r="BH322" s="8"/>
      <c r="BI322" s="8"/>
      <c r="BJ322" s="8"/>
      <c r="BK322" s="9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9"/>
      <c r="BW322" s="8"/>
      <c r="BX322" s="8"/>
      <c r="BY322" s="8"/>
      <c r="BZ322" s="8"/>
      <c r="CA322" s="8"/>
      <c r="CB322" s="8"/>
      <c r="CC322" s="8" t="s">
        <v>0</v>
      </c>
      <c r="CD322" s="10"/>
      <c r="CF322" s="7"/>
      <c r="CG322" s="8"/>
      <c r="CH322" s="8"/>
      <c r="CI322" s="8"/>
      <c r="CJ322" s="9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9"/>
      <c r="CV322" s="8"/>
      <c r="CW322" s="8"/>
      <c r="CX322" s="8"/>
      <c r="CY322" s="8"/>
      <c r="CZ322" s="8"/>
      <c r="DA322" s="8"/>
      <c r="DB322" s="8" t="s">
        <v>0</v>
      </c>
      <c r="DC322" s="10"/>
      <c r="DE322" s="7"/>
      <c r="DF322" s="8"/>
      <c r="DG322" s="8"/>
      <c r="DH322" s="8"/>
      <c r="DI322" s="9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9"/>
      <c r="DU322" s="8"/>
      <c r="DV322" s="8"/>
      <c r="DW322" s="8"/>
      <c r="DX322" s="8"/>
      <c r="DY322" s="8"/>
      <c r="DZ322" s="8"/>
      <c r="EA322" s="8" t="s">
        <v>0</v>
      </c>
      <c r="EB322" s="10"/>
      <c r="ED322" s="7"/>
      <c r="EE322" s="8"/>
      <c r="EF322" s="8"/>
      <c r="EG322" s="8"/>
      <c r="EH322" s="9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9"/>
      <c r="ET322" s="8"/>
      <c r="EU322" s="8"/>
      <c r="EV322" s="8"/>
      <c r="EW322" s="8"/>
      <c r="EX322" s="8"/>
      <c r="EY322" s="8"/>
      <c r="EZ322" s="8" t="s">
        <v>0</v>
      </c>
      <c r="FA322" s="10"/>
      <c r="FC322" s="7"/>
      <c r="FD322" s="8"/>
      <c r="FE322" s="8"/>
      <c r="FF322" s="8"/>
      <c r="FG322" s="9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9"/>
      <c r="FS322" s="8"/>
      <c r="FT322" s="8"/>
      <c r="FU322" s="8"/>
      <c r="FV322" s="8"/>
      <c r="FW322" s="8"/>
      <c r="FX322" s="8"/>
      <c r="FY322" s="8" t="s">
        <v>0</v>
      </c>
      <c r="FZ322" s="10"/>
      <c r="GB322" s="7"/>
      <c r="GC322" s="8"/>
      <c r="GD322" s="8"/>
      <c r="GE322" s="8"/>
      <c r="GF322" s="9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9"/>
      <c r="GR322" s="8"/>
      <c r="GS322" s="8"/>
      <c r="GT322" s="8"/>
      <c r="GU322" s="8"/>
      <c r="GV322" s="8"/>
      <c r="GW322" s="8"/>
      <c r="GX322" s="8" t="s">
        <v>0</v>
      </c>
      <c r="GY322" s="10"/>
    </row>
    <row r="323" spans="9:207" ht="12.75" thickBot="1" x14ac:dyDescent="0.25">
      <c r="I323" s="19"/>
      <c r="J323" s="20"/>
      <c r="K323" s="21"/>
      <c r="L323" s="21"/>
      <c r="M323" s="21"/>
      <c r="N323" s="21"/>
      <c r="O323" s="22" t="s">
        <v>544</v>
      </c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2" t="s">
        <v>545</v>
      </c>
      <c r="AA323" s="21"/>
      <c r="AB323" s="21"/>
      <c r="AC323" s="21"/>
      <c r="AD323" s="21"/>
      <c r="AE323" s="23"/>
      <c r="AF323" s="24"/>
      <c r="AH323" s="19"/>
      <c r="AI323" s="20"/>
      <c r="AJ323" s="21"/>
      <c r="AK323" s="21"/>
      <c r="AL323" s="21"/>
      <c r="AM323" s="21"/>
      <c r="AN323" s="22" t="s">
        <v>546</v>
      </c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2" t="s">
        <v>547</v>
      </c>
      <c r="AZ323" s="21"/>
      <c r="BA323" s="21"/>
      <c r="BB323" s="21"/>
      <c r="BC323" s="21"/>
      <c r="BD323" s="23"/>
      <c r="BE323" s="24"/>
      <c r="BG323" s="19"/>
      <c r="BH323" s="20"/>
      <c r="BI323" s="21"/>
      <c r="BJ323" s="21"/>
      <c r="BK323" s="21"/>
      <c r="BL323" s="21"/>
      <c r="BM323" s="22" t="s">
        <v>548</v>
      </c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2" t="s">
        <v>549</v>
      </c>
      <c r="BY323" s="21"/>
      <c r="BZ323" s="21"/>
      <c r="CA323" s="21"/>
      <c r="CB323" s="21"/>
      <c r="CC323" s="23"/>
      <c r="CD323" s="24"/>
      <c r="CF323" s="19"/>
      <c r="CG323" s="20"/>
      <c r="CH323" s="21"/>
      <c r="CI323" s="21"/>
      <c r="CJ323" s="21"/>
      <c r="CK323" s="21"/>
      <c r="CL323" s="22" t="s">
        <v>550</v>
      </c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2" t="s">
        <v>551</v>
      </c>
      <c r="CX323" s="21"/>
      <c r="CY323" s="21"/>
      <c r="CZ323" s="21"/>
      <c r="DA323" s="21"/>
      <c r="DB323" s="23"/>
      <c r="DC323" s="24"/>
      <c r="DE323" s="19"/>
      <c r="DF323" s="20"/>
      <c r="DG323" s="21"/>
      <c r="DH323" s="21"/>
      <c r="DI323" s="21"/>
      <c r="DJ323" s="21"/>
      <c r="DK323" s="22" t="s">
        <v>552</v>
      </c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2" t="s">
        <v>553</v>
      </c>
      <c r="DW323" s="21"/>
      <c r="DX323" s="21"/>
      <c r="DY323" s="21"/>
      <c r="DZ323" s="21"/>
      <c r="EA323" s="23"/>
      <c r="EB323" s="24"/>
      <c r="ED323" s="19"/>
      <c r="EE323" s="20"/>
      <c r="EF323" s="21"/>
      <c r="EG323" s="21"/>
      <c r="EH323" s="21"/>
      <c r="EI323" s="21"/>
      <c r="EJ323" s="22" t="s">
        <v>554</v>
      </c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2" t="s">
        <v>555</v>
      </c>
      <c r="EV323" s="21"/>
      <c r="EW323" s="21"/>
      <c r="EX323" s="21"/>
      <c r="EY323" s="21"/>
      <c r="EZ323" s="23"/>
      <c r="FA323" s="24"/>
      <c r="FC323" s="19"/>
      <c r="FD323" s="20"/>
      <c r="FE323" s="21"/>
      <c r="FF323" s="21"/>
      <c r="FG323" s="21"/>
      <c r="FH323" s="21"/>
      <c r="FI323" s="22" t="s">
        <v>556</v>
      </c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2" t="s">
        <v>557</v>
      </c>
      <c r="FU323" s="21"/>
      <c r="FV323" s="21"/>
      <c r="FW323" s="21"/>
      <c r="FX323" s="21"/>
      <c r="FY323" s="23"/>
      <c r="FZ323" s="24"/>
      <c r="GB323" s="19"/>
      <c r="GC323" s="20"/>
      <c r="GD323" s="21"/>
      <c r="GE323" s="21"/>
      <c r="GF323" s="21"/>
      <c r="GG323" s="21"/>
      <c r="GH323" s="22" t="s">
        <v>558</v>
      </c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2" t="s">
        <v>559</v>
      </c>
      <c r="GT323" s="21"/>
      <c r="GU323" s="21"/>
      <c r="GV323" s="21"/>
      <c r="GW323" s="21"/>
      <c r="GX323" s="23"/>
      <c r="GY323" s="24"/>
    </row>
    <row r="324" spans="9:207" x14ac:dyDescent="0.2">
      <c r="I324" s="19"/>
      <c r="J324" s="34"/>
      <c r="K324" s="35">
        <f>F54</f>
        <v>41</v>
      </c>
      <c r="L324" s="36">
        <f>F25</f>
        <v>12</v>
      </c>
      <c r="M324" s="36">
        <f>F83</f>
        <v>70</v>
      </c>
      <c r="N324" s="36">
        <f>F67</f>
        <v>54</v>
      </c>
      <c r="O324" s="36">
        <f>F35</f>
        <v>22</v>
      </c>
      <c r="P324" s="36">
        <f>F87</f>
        <v>74</v>
      </c>
      <c r="Q324" s="36">
        <f>F41</f>
        <v>28</v>
      </c>
      <c r="R324" s="36">
        <f>F21</f>
        <v>8</v>
      </c>
      <c r="S324" s="37">
        <f>F73</f>
        <v>60</v>
      </c>
      <c r="T324" s="38">
        <f t="shared" ref="T324:T332" si="320">SUMSQ(K324:S324)</f>
        <v>20049</v>
      </c>
      <c r="U324" s="2"/>
      <c r="V324" s="39" t="s">
        <v>24</v>
      </c>
      <c r="W324" s="40" t="s">
        <v>62</v>
      </c>
      <c r="X324" s="40" t="s">
        <v>43</v>
      </c>
      <c r="Y324" s="40" t="s">
        <v>30</v>
      </c>
      <c r="Z324" s="40" t="s">
        <v>11</v>
      </c>
      <c r="AA324" s="40" t="s">
        <v>97</v>
      </c>
      <c r="AB324" s="40" t="s">
        <v>75</v>
      </c>
      <c r="AC324" s="40" t="s">
        <v>52</v>
      </c>
      <c r="AD324" s="41" t="s">
        <v>87</v>
      </c>
      <c r="AE324" s="42"/>
      <c r="AF324" s="24"/>
      <c r="AH324" s="19"/>
      <c r="AI324" s="34"/>
      <c r="AJ324" s="35">
        <f>F54</f>
        <v>41</v>
      </c>
      <c r="AK324" s="36">
        <f>F29</f>
        <v>16</v>
      </c>
      <c r="AL324" s="36">
        <f>F79</f>
        <v>66</v>
      </c>
      <c r="AM324" s="36">
        <f>F59</f>
        <v>46</v>
      </c>
      <c r="AN324" s="36">
        <f>F37</f>
        <v>24</v>
      </c>
      <c r="AO324" s="36">
        <f>F93</f>
        <v>80</v>
      </c>
      <c r="AP324" s="36">
        <f>F49</f>
        <v>36</v>
      </c>
      <c r="AQ324" s="36">
        <f>F15</f>
        <v>2</v>
      </c>
      <c r="AR324" s="37">
        <f>F71</f>
        <v>58</v>
      </c>
      <c r="AS324" s="38">
        <f t="shared" ref="AS324:AS332" si="321">SUMSQ(AJ324:AR324)</f>
        <v>20049</v>
      </c>
      <c r="AT324" s="2"/>
      <c r="AU324" s="39" t="s">
        <v>24</v>
      </c>
      <c r="AV324" s="40" t="s">
        <v>21</v>
      </c>
      <c r="AW324" s="40" t="s">
        <v>27</v>
      </c>
      <c r="AX324" s="40" t="s">
        <v>25</v>
      </c>
      <c r="AY324" s="40" t="s">
        <v>22</v>
      </c>
      <c r="AZ324" s="40" t="s">
        <v>28</v>
      </c>
      <c r="BA324" s="40" t="s">
        <v>23</v>
      </c>
      <c r="BB324" s="40" t="s">
        <v>20</v>
      </c>
      <c r="BC324" s="41" t="s">
        <v>26</v>
      </c>
      <c r="BD324" s="42"/>
      <c r="BE324" s="24"/>
      <c r="BG324" s="19"/>
      <c r="BH324" s="34"/>
      <c r="BI324" s="35">
        <f>F54</f>
        <v>41</v>
      </c>
      <c r="BJ324" s="36">
        <f>F23</f>
        <v>10</v>
      </c>
      <c r="BK324" s="36">
        <f>F85</f>
        <v>72</v>
      </c>
      <c r="BL324" s="36">
        <f>F61</f>
        <v>48</v>
      </c>
      <c r="BM324" s="36">
        <f>F39</f>
        <v>26</v>
      </c>
      <c r="BN324" s="36">
        <f>F89</f>
        <v>76</v>
      </c>
      <c r="BO324" s="36">
        <f>F47</f>
        <v>34</v>
      </c>
      <c r="BP324" s="36">
        <f>F19</f>
        <v>6</v>
      </c>
      <c r="BQ324" s="37">
        <f>F69</f>
        <v>56</v>
      </c>
      <c r="BR324" s="38">
        <f t="shared" ref="BR324:BR332" si="322">SUMSQ(BI324:BQ324)</f>
        <v>20049</v>
      </c>
      <c r="BS324" s="2"/>
      <c r="BT324" s="39" t="s">
        <v>24</v>
      </c>
      <c r="BU324" s="40" t="s">
        <v>95</v>
      </c>
      <c r="BV324" s="40" t="s">
        <v>54</v>
      </c>
      <c r="BW324" s="40" t="s">
        <v>83</v>
      </c>
      <c r="BX324" s="40" t="s">
        <v>63</v>
      </c>
      <c r="BY324" s="40" t="s">
        <v>33</v>
      </c>
      <c r="BZ324" s="40" t="s">
        <v>15</v>
      </c>
      <c r="CA324" s="40" t="s">
        <v>72</v>
      </c>
      <c r="CB324" s="41" t="s">
        <v>42</v>
      </c>
      <c r="CC324" s="42"/>
      <c r="CD324" s="24"/>
      <c r="CF324" s="19"/>
      <c r="CG324" s="34"/>
      <c r="CH324" s="35">
        <f>F54</f>
        <v>41</v>
      </c>
      <c r="CI324" s="36">
        <f>F31</f>
        <v>18</v>
      </c>
      <c r="CJ324" s="36">
        <f>F77</f>
        <v>64</v>
      </c>
      <c r="CK324" s="36">
        <f>F65</f>
        <v>52</v>
      </c>
      <c r="CL324" s="36">
        <f>F33</f>
        <v>20</v>
      </c>
      <c r="CM324" s="36">
        <f>F91</f>
        <v>78</v>
      </c>
      <c r="CN324" s="36">
        <f>F43</f>
        <v>30</v>
      </c>
      <c r="CO324" s="36">
        <f>F17</f>
        <v>4</v>
      </c>
      <c r="CP324" s="37">
        <f>F75</f>
        <v>62</v>
      </c>
      <c r="CQ324" s="38">
        <f t="shared" ref="CQ324:CQ332" si="323">SUMSQ(CH324:CP324)</f>
        <v>20049</v>
      </c>
      <c r="CR324" s="2"/>
      <c r="CS324" s="39" t="s">
        <v>24</v>
      </c>
      <c r="CT324" s="40" t="s">
        <v>79</v>
      </c>
      <c r="CU324" s="40" t="s">
        <v>19</v>
      </c>
      <c r="CV324" s="40" t="s">
        <v>56</v>
      </c>
      <c r="CW324" s="40" t="s">
        <v>36</v>
      </c>
      <c r="CX324" s="40" t="s">
        <v>41</v>
      </c>
      <c r="CY324" s="40" t="s">
        <v>93</v>
      </c>
      <c r="CZ324" s="40" t="s">
        <v>64</v>
      </c>
      <c r="DA324" s="41" t="s">
        <v>69</v>
      </c>
      <c r="DB324" s="42"/>
      <c r="DC324" s="24"/>
      <c r="DE324" s="19"/>
      <c r="DF324" s="34"/>
      <c r="DG324" s="35">
        <f>F54</f>
        <v>41</v>
      </c>
      <c r="DH324" s="36">
        <f>F23</f>
        <v>10</v>
      </c>
      <c r="DI324" s="36">
        <f>F85</f>
        <v>72</v>
      </c>
      <c r="DJ324" s="36">
        <f>F65</f>
        <v>52</v>
      </c>
      <c r="DK324" s="36">
        <f>F37</f>
        <v>24</v>
      </c>
      <c r="DL324" s="36">
        <f>F87</f>
        <v>74</v>
      </c>
      <c r="DM324" s="36">
        <f>F43</f>
        <v>30</v>
      </c>
      <c r="DN324" s="36">
        <f>F21</f>
        <v>8</v>
      </c>
      <c r="DO324" s="37">
        <f>F71</f>
        <v>58</v>
      </c>
      <c r="DP324" s="38">
        <f t="shared" ref="DP324:DP332" si="324">SUMSQ(DG324:DO324)</f>
        <v>20049</v>
      </c>
      <c r="DQ324" s="2"/>
      <c r="DR324" s="39" t="s">
        <v>24</v>
      </c>
      <c r="DS324" s="40" t="s">
        <v>95</v>
      </c>
      <c r="DT324" s="40" t="s">
        <v>54</v>
      </c>
      <c r="DU324" s="40" t="s">
        <v>56</v>
      </c>
      <c r="DV324" s="40" t="s">
        <v>22</v>
      </c>
      <c r="DW324" s="40" t="s">
        <v>97</v>
      </c>
      <c r="DX324" s="40" t="s">
        <v>93</v>
      </c>
      <c r="DY324" s="40" t="s">
        <v>52</v>
      </c>
      <c r="DZ324" s="41" t="s">
        <v>26</v>
      </c>
      <c r="EA324" s="42"/>
      <c r="EB324" s="24"/>
      <c r="ED324" s="19"/>
      <c r="EE324" s="34"/>
      <c r="EF324" s="35">
        <f>F54</f>
        <v>41</v>
      </c>
      <c r="EG324" s="36">
        <f>F31</f>
        <v>18</v>
      </c>
      <c r="EH324" s="36">
        <f>F77</f>
        <v>64</v>
      </c>
      <c r="EI324" s="36">
        <f>F61</f>
        <v>48</v>
      </c>
      <c r="EJ324" s="36">
        <f>F35</f>
        <v>22</v>
      </c>
      <c r="EK324" s="36">
        <f>F93</f>
        <v>80</v>
      </c>
      <c r="EL324" s="36">
        <f>F47</f>
        <v>34</v>
      </c>
      <c r="EM324" s="36">
        <f>F15</f>
        <v>2</v>
      </c>
      <c r="EN324" s="37">
        <f>F73</f>
        <v>60</v>
      </c>
      <c r="EO324" s="38">
        <f t="shared" ref="EO324:EO332" si="325">SUMSQ(EF324:EN324)</f>
        <v>20049</v>
      </c>
      <c r="EP324" s="2"/>
      <c r="EQ324" s="39" t="s">
        <v>24</v>
      </c>
      <c r="ER324" s="40" t="s">
        <v>79</v>
      </c>
      <c r="ES324" s="40" t="s">
        <v>19</v>
      </c>
      <c r="ET324" s="40" t="s">
        <v>83</v>
      </c>
      <c r="EU324" s="40" t="s">
        <v>11</v>
      </c>
      <c r="EV324" s="40" t="s">
        <v>28</v>
      </c>
      <c r="EW324" s="40" t="s">
        <v>15</v>
      </c>
      <c r="EX324" s="40" t="s">
        <v>20</v>
      </c>
      <c r="EY324" s="41" t="s">
        <v>87</v>
      </c>
      <c r="EZ324" s="42"/>
      <c r="FA324" s="24"/>
      <c r="FC324" s="19"/>
      <c r="FD324" s="34"/>
      <c r="FE324" s="35">
        <f>F54</f>
        <v>41</v>
      </c>
      <c r="FF324" s="36">
        <f>F29</f>
        <v>16</v>
      </c>
      <c r="FG324" s="36">
        <f>F79</f>
        <v>66</v>
      </c>
      <c r="FH324" s="36">
        <f>F67</f>
        <v>54</v>
      </c>
      <c r="FI324" s="36">
        <f>F33</f>
        <v>20</v>
      </c>
      <c r="FJ324" s="36">
        <f>F89</f>
        <v>76</v>
      </c>
      <c r="FK324" s="36">
        <f>F41</f>
        <v>28</v>
      </c>
      <c r="FL324" s="36">
        <f>F19</f>
        <v>6</v>
      </c>
      <c r="FM324" s="37">
        <f>F75</f>
        <v>62</v>
      </c>
      <c r="FN324" s="38">
        <f t="shared" ref="FN324:FN332" si="326">SUMSQ(FE324:FM324)</f>
        <v>20049</v>
      </c>
      <c r="FO324" s="2"/>
      <c r="FP324" s="39" t="s">
        <v>24</v>
      </c>
      <c r="FQ324" s="40" t="s">
        <v>21</v>
      </c>
      <c r="FR324" s="40" t="s">
        <v>27</v>
      </c>
      <c r="FS324" s="40" t="s">
        <v>30</v>
      </c>
      <c r="FT324" s="40" t="s">
        <v>36</v>
      </c>
      <c r="FU324" s="40" t="s">
        <v>33</v>
      </c>
      <c r="FV324" s="40" t="s">
        <v>75</v>
      </c>
      <c r="FW324" s="40" t="s">
        <v>72</v>
      </c>
      <c r="FX324" s="41" t="s">
        <v>69</v>
      </c>
      <c r="FY324" s="42"/>
      <c r="FZ324" s="24"/>
      <c r="GB324" s="19"/>
      <c r="GC324" s="34"/>
      <c r="GD324" s="35">
        <f>F54</f>
        <v>41</v>
      </c>
      <c r="GE324" s="36">
        <f>F25</f>
        <v>12</v>
      </c>
      <c r="GF324" s="36">
        <f>F83</f>
        <v>70</v>
      </c>
      <c r="GG324" s="36">
        <f>F59</f>
        <v>46</v>
      </c>
      <c r="GH324" s="36">
        <f>F39</f>
        <v>26</v>
      </c>
      <c r="GI324" s="36">
        <f>F91</f>
        <v>78</v>
      </c>
      <c r="GJ324" s="36">
        <f>F49</f>
        <v>36</v>
      </c>
      <c r="GK324" s="36">
        <f>F17</f>
        <v>4</v>
      </c>
      <c r="GL324" s="37">
        <f>F69</f>
        <v>56</v>
      </c>
      <c r="GM324" s="38">
        <f t="shared" ref="GM324:GM332" si="327">SUMSQ(GD324:GL324)</f>
        <v>20049</v>
      </c>
      <c r="GN324" s="2"/>
      <c r="GO324" s="39" t="s">
        <v>24</v>
      </c>
      <c r="GP324" s="40" t="s">
        <v>62</v>
      </c>
      <c r="GQ324" s="40" t="s">
        <v>43</v>
      </c>
      <c r="GR324" s="40" t="s">
        <v>25</v>
      </c>
      <c r="GS324" s="40" t="s">
        <v>63</v>
      </c>
      <c r="GT324" s="40" t="s">
        <v>41</v>
      </c>
      <c r="GU324" s="40" t="s">
        <v>23</v>
      </c>
      <c r="GV324" s="40" t="s">
        <v>64</v>
      </c>
      <c r="GW324" s="41" t="s">
        <v>42</v>
      </c>
      <c r="GX324" s="42"/>
      <c r="GY324" s="24"/>
    </row>
    <row r="325" spans="9:207" x14ac:dyDescent="0.2">
      <c r="I325" s="19"/>
      <c r="J325" s="34"/>
      <c r="K325" s="44">
        <f>F69</f>
        <v>56</v>
      </c>
      <c r="L325" s="45">
        <f>F49</f>
        <v>36</v>
      </c>
      <c r="M325" s="45">
        <f>F17</f>
        <v>4</v>
      </c>
      <c r="N325" s="45">
        <f>F82</f>
        <v>69</v>
      </c>
      <c r="O325" s="45">
        <f>F50</f>
        <v>37</v>
      </c>
      <c r="P325" s="45">
        <f>F30</f>
        <v>17</v>
      </c>
      <c r="Q325" s="45">
        <f>F92</f>
        <v>79</v>
      </c>
      <c r="R325" s="45">
        <f>F63</f>
        <v>50</v>
      </c>
      <c r="S325" s="46">
        <f>F34</f>
        <v>21</v>
      </c>
      <c r="T325" s="47">
        <f t="shared" si="320"/>
        <v>20049</v>
      </c>
      <c r="U325" s="2"/>
      <c r="V325" s="48" t="s">
        <v>42</v>
      </c>
      <c r="W325" s="49" t="s">
        <v>23</v>
      </c>
      <c r="X325" s="49" t="s">
        <v>64</v>
      </c>
      <c r="Y325" s="49" t="s">
        <v>92</v>
      </c>
      <c r="Z325" s="49" t="s">
        <v>29</v>
      </c>
      <c r="AA325" s="49" t="s">
        <v>17</v>
      </c>
      <c r="AB325" s="49" t="s">
        <v>86</v>
      </c>
      <c r="AC325" s="49" t="s">
        <v>74</v>
      </c>
      <c r="AD325" s="50" t="s">
        <v>58</v>
      </c>
      <c r="AE325" s="42"/>
      <c r="AF325" s="24"/>
      <c r="AH325" s="19"/>
      <c r="AI325" s="34"/>
      <c r="AJ325" s="44">
        <f>F75</f>
        <v>62</v>
      </c>
      <c r="AK325" s="45">
        <f>F41</f>
        <v>28</v>
      </c>
      <c r="AL325" s="45">
        <f>F19</f>
        <v>6</v>
      </c>
      <c r="AM325" s="45">
        <f>F80</f>
        <v>67</v>
      </c>
      <c r="AN325" s="45">
        <f>F58</f>
        <v>45</v>
      </c>
      <c r="AO325" s="45">
        <f>F24</f>
        <v>11</v>
      </c>
      <c r="AP325" s="45">
        <f>F88</f>
        <v>75</v>
      </c>
      <c r="AQ325" s="45">
        <f>F63</f>
        <v>50</v>
      </c>
      <c r="AR325" s="46">
        <f>F38</f>
        <v>25</v>
      </c>
      <c r="AS325" s="47">
        <f t="shared" si="321"/>
        <v>20049</v>
      </c>
      <c r="AT325" s="2"/>
      <c r="AU325" s="48" t="s">
        <v>69</v>
      </c>
      <c r="AV325" s="49" t="s">
        <v>75</v>
      </c>
      <c r="AW325" s="49" t="s">
        <v>72</v>
      </c>
      <c r="AX325" s="49" t="s">
        <v>70</v>
      </c>
      <c r="AY325" s="49" t="s">
        <v>76</v>
      </c>
      <c r="AZ325" s="49" t="s">
        <v>73</v>
      </c>
      <c r="BA325" s="49" t="s">
        <v>68</v>
      </c>
      <c r="BB325" s="49" t="s">
        <v>74</v>
      </c>
      <c r="BC325" s="50" t="s">
        <v>71</v>
      </c>
      <c r="BD325" s="42"/>
      <c r="BE325" s="24"/>
      <c r="BG325" s="19"/>
      <c r="BH325" s="34"/>
      <c r="BI325" s="44">
        <f>F71</f>
        <v>58</v>
      </c>
      <c r="BJ325" s="45">
        <f>F43</f>
        <v>30</v>
      </c>
      <c r="BK325" s="45">
        <f>F21</f>
        <v>8</v>
      </c>
      <c r="BL325" s="45">
        <f>F78</f>
        <v>65</v>
      </c>
      <c r="BM325" s="45">
        <f>F56</f>
        <v>43</v>
      </c>
      <c r="BN325" s="45">
        <f>F28</f>
        <v>15</v>
      </c>
      <c r="BO325" s="45">
        <f>F94</f>
        <v>81</v>
      </c>
      <c r="BP325" s="45">
        <f>F63</f>
        <v>50</v>
      </c>
      <c r="BQ325" s="46">
        <f>F32</f>
        <v>19</v>
      </c>
      <c r="BR325" s="47">
        <f t="shared" si="322"/>
        <v>20049</v>
      </c>
      <c r="BS325" s="2"/>
      <c r="BT325" s="48" t="s">
        <v>26</v>
      </c>
      <c r="BU325" s="49" t="s">
        <v>93</v>
      </c>
      <c r="BV325" s="49" t="s">
        <v>52</v>
      </c>
      <c r="BW325" s="49" t="s">
        <v>85</v>
      </c>
      <c r="BX325" s="49" t="s">
        <v>65</v>
      </c>
      <c r="BY325" s="49" t="s">
        <v>31</v>
      </c>
      <c r="BZ325" s="49" t="s">
        <v>13</v>
      </c>
      <c r="CA325" s="49" t="s">
        <v>74</v>
      </c>
      <c r="CB325" s="50" t="s">
        <v>44</v>
      </c>
      <c r="CC325" s="42"/>
      <c r="CD325" s="24"/>
      <c r="CF325" s="19"/>
      <c r="CG325" s="34"/>
      <c r="CH325" s="44">
        <f>F73</f>
        <v>60</v>
      </c>
      <c r="CI325" s="45">
        <f>F47</f>
        <v>34</v>
      </c>
      <c r="CJ325" s="45">
        <f>F15</f>
        <v>2</v>
      </c>
      <c r="CK325" s="45">
        <f>F84</f>
        <v>71</v>
      </c>
      <c r="CL325" s="45">
        <f>F52</f>
        <v>39</v>
      </c>
      <c r="CM325" s="45">
        <f>F26</f>
        <v>13</v>
      </c>
      <c r="CN325" s="45">
        <f>F86</f>
        <v>73</v>
      </c>
      <c r="CO325" s="45">
        <f>F63</f>
        <v>50</v>
      </c>
      <c r="CP325" s="46">
        <f>F40</f>
        <v>27</v>
      </c>
      <c r="CQ325" s="47">
        <f t="shared" si="323"/>
        <v>20049</v>
      </c>
      <c r="CR325" s="2"/>
      <c r="CS325" s="48" t="s">
        <v>87</v>
      </c>
      <c r="CT325" s="49" t="s">
        <v>15</v>
      </c>
      <c r="CU325" s="49" t="s">
        <v>20</v>
      </c>
      <c r="CV325" s="49" t="s">
        <v>32</v>
      </c>
      <c r="CW325" s="49" t="s">
        <v>40</v>
      </c>
      <c r="CX325" s="49" t="s">
        <v>57</v>
      </c>
      <c r="CY325" s="49" t="s">
        <v>60</v>
      </c>
      <c r="CZ325" s="49" t="s">
        <v>74</v>
      </c>
      <c r="DA325" s="50" t="s">
        <v>96</v>
      </c>
      <c r="DB325" s="42"/>
      <c r="DC325" s="24"/>
      <c r="DE325" s="19"/>
      <c r="DF325" s="34"/>
      <c r="DG325" s="44">
        <f>F69</f>
        <v>56</v>
      </c>
      <c r="DH325" s="45">
        <f>F47</f>
        <v>34</v>
      </c>
      <c r="DI325" s="45">
        <f>F19</f>
        <v>6</v>
      </c>
      <c r="DJ325" s="45">
        <f>F80</f>
        <v>67</v>
      </c>
      <c r="DK325" s="45">
        <f>F52</f>
        <v>39</v>
      </c>
      <c r="DL325" s="45">
        <f>F30</f>
        <v>17</v>
      </c>
      <c r="DM325" s="45">
        <f>F94</f>
        <v>81</v>
      </c>
      <c r="DN325" s="45">
        <f>F63</f>
        <v>50</v>
      </c>
      <c r="DO325" s="46">
        <f>F32</f>
        <v>19</v>
      </c>
      <c r="DP325" s="47">
        <f t="shared" si="324"/>
        <v>20049</v>
      </c>
      <c r="DQ325" s="2"/>
      <c r="DR325" s="48" t="s">
        <v>42</v>
      </c>
      <c r="DS325" s="49" t="s">
        <v>15</v>
      </c>
      <c r="DT325" s="49" t="s">
        <v>72</v>
      </c>
      <c r="DU325" s="49" t="s">
        <v>70</v>
      </c>
      <c r="DV325" s="49" t="s">
        <v>40</v>
      </c>
      <c r="DW325" s="49" t="s">
        <v>17</v>
      </c>
      <c r="DX325" s="49" t="s">
        <v>13</v>
      </c>
      <c r="DY325" s="49" t="s">
        <v>74</v>
      </c>
      <c r="DZ325" s="50" t="s">
        <v>44</v>
      </c>
      <c r="EA325" s="42"/>
      <c r="EB325" s="24"/>
      <c r="ED325" s="19"/>
      <c r="EE325" s="34"/>
      <c r="EF325" s="44">
        <f>F75</f>
        <v>62</v>
      </c>
      <c r="EG325" s="45">
        <f>F43</f>
        <v>30</v>
      </c>
      <c r="EH325" s="45">
        <f>F17</f>
        <v>4</v>
      </c>
      <c r="EI325" s="45">
        <f>F82</f>
        <v>69</v>
      </c>
      <c r="EJ325" s="45">
        <f>F56</f>
        <v>43</v>
      </c>
      <c r="EK325" s="45">
        <f>F24</f>
        <v>11</v>
      </c>
      <c r="EL325" s="45">
        <f>F86</f>
        <v>73</v>
      </c>
      <c r="EM325" s="45">
        <f>F63</f>
        <v>50</v>
      </c>
      <c r="EN325" s="46">
        <f>F40</f>
        <v>27</v>
      </c>
      <c r="EO325" s="47">
        <f t="shared" si="325"/>
        <v>20049</v>
      </c>
      <c r="EP325" s="2"/>
      <c r="EQ325" s="48" t="s">
        <v>69</v>
      </c>
      <c r="ER325" s="49" t="s">
        <v>93</v>
      </c>
      <c r="ES325" s="49" t="s">
        <v>64</v>
      </c>
      <c r="ET325" s="49" t="s">
        <v>92</v>
      </c>
      <c r="EU325" s="49" t="s">
        <v>65</v>
      </c>
      <c r="EV325" s="49" t="s">
        <v>73</v>
      </c>
      <c r="EW325" s="49" t="s">
        <v>60</v>
      </c>
      <c r="EX325" s="49" t="s">
        <v>74</v>
      </c>
      <c r="EY325" s="50" t="s">
        <v>96</v>
      </c>
      <c r="EZ325" s="42"/>
      <c r="FA325" s="24"/>
      <c r="FC325" s="19"/>
      <c r="FD325" s="34"/>
      <c r="FE325" s="44">
        <f>F71</f>
        <v>58</v>
      </c>
      <c r="FF325" s="45">
        <f>F49</f>
        <v>36</v>
      </c>
      <c r="FG325" s="45">
        <f>F15</f>
        <v>2</v>
      </c>
      <c r="FH325" s="45">
        <f>F84</f>
        <v>71</v>
      </c>
      <c r="FI325" s="45">
        <f>F50</f>
        <v>37</v>
      </c>
      <c r="FJ325" s="45">
        <f>F28</f>
        <v>15</v>
      </c>
      <c r="FK325" s="45">
        <f>F88</f>
        <v>75</v>
      </c>
      <c r="FL325" s="45">
        <f>F63</f>
        <v>50</v>
      </c>
      <c r="FM325" s="46">
        <f>F38</f>
        <v>25</v>
      </c>
      <c r="FN325" s="47">
        <f t="shared" si="326"/>
        <v>20049</v>
      </c>
      <c r="FO325" s="2"/>
      <c r="FP325" s="48" t="s">
        <v>26</v>
      </c>
      <c r="FQ325" s="49" t="s">
        <v>23</v>
      </c>
      <c r="FR325" s="49" t="s">
        <v>20</v>
      </c>
      <c r="FS325" s="49" t="s">
        <v>32</v>
      </c>
      <c r="FT325" s="49" t="s">
        <v>29</v>
      </c>
      <c r="FU325" s="49" t="s">
        <v>31</v>
      </c>
      <c r="FV325" s="49" t="s">
        <v>68</v>
      </c>
      <c r="FW325" s="49" t="s">
        <v>74</v>
      </c>
      <c r="FX325" s="50" t="s">
        <v>71</v>
      </c>
      <c r="FY325" s="42"/>
      <c r="FZ325" s="24"/>
      <c r="GB325" s="19"/>
      <c r="GC325" s="34"/>
      <c r="GD325" s="44">
        <f>F73</f>
        <v>60</v>
      </c>
      <c r="GE325" s="45">
        <f>F41</f>
        <v>28</v>
      </c>
      <c r="GF325" s="45">
        <f>F21</f>
        <v>8</v>
      </c>
      <c r="GG325" s="45">
        <f>F78</f>
        <v>65</v>
      </c>
      <c r="GH325" s="45">
        <f>F58</f>
        <v>45</v>
      </c>
      <c r="GI325" s="45">
        <f>F26</f>
        <v>13</v>
      </c>
      <c r="GJ325" s="45">
        <f>F92</f>
        <v>79</v>
      </c>
      <c r="GK325" s="45">
        <f>F63</f>
        <v>50</v>
      </c>
      <c r="GL325" s="46">
        <f>F34</f>
        <v>21</v>
      </c>
      <c r="GM325" s="47">
        <f t="shared" si="327"/>
        <v>20049</v>
      </c>
      <c r="GN325" s="2"/>
      <c r="GO325" s="48" t="s">
        <v>87</v>
      </c>
      <c r="GP325" s="49" t="s">
        <v>75</v>
      </c>
      <c r="GQ325" s="49" t="s">
        <v>52</v>
      </c>
      <c r="GR325" s="49" t="s">
        <v>85</v>
      </c>
      <c r="GS325" s="49" t="s">
        <v>76</v>
      </c>
      <c r="GT325" s="49" t="s">
        <v>57</v>
      </c>
      <c r="GU325" s="49" t="s">
        <v>86</v>
      </c>
      <c r="GV325" s="49" t="s">
        <v>74</v>
      </c>
      <c r="GW325" s="50" t="s">
        <v>58</v>
      </c>
      <c r="GX325" s="42"/>
      <c r="GY325" s="24"/>
    </row>
    <row r="326" spans="9:207" x14ac:dyDescent="0.2">
      <c r="I326" s="19"/>
      <c r="J326" s="34"/>
      <c r="K326" s="44">
        <f>F39</f>
        <v>26</v>
      </c>
      <c r="L326" s="45">
        <f>F91</f>
        <v>78</v>
      </c>
      <c r="M326" s="45">
        <f>F59</f>
        <v>46</v>
      </c>
      <c r="N326" s="45">
        <f>F16</f>
        <v>3</v>
      </c>
      <c r="O326" s="45">
        <f>F74</f>
        <v>61</v>
      </c>
      <c r="P326" s="45">
        <f>F45</f>
        <v>32</v>
      </c>
      <c r="Q326" s="45">
        <f>F26</f>
        <v>13</v>
      </c>
      <c r="R326" s="45">
        <f>F78</f>
        <v>65</v>
      </c>
      <c r="S326" s="46">
        <f>F58</f>
        <v>45</v>
      </c>
      <c r="T326" s="47">
        <f t="shared" si="320"/>
        <v>20049</v>
      </c>
      <c r="U326" s="2"/>
      <c r="V326" s="48" t="s">
        <v>63</v>
      </c>
      <c r="W326" s="49" t="s">
        <v>41</v>
      </c>
      <c r="X326" s="49" t="s">
        <v>25</v>
      </c>
      <c r="Y326" s="49" t="s">
        <v>12</v>
      </c>
      <c r="Z326" s="49" t="s">
        <v>91</v>
      </c>
      <c r="AA326" s="49" t="s">
        <v>35</v>
      </c>
      <c r="AB326" s="49" t="s">
        <v>57</v>
      </c>
      <c r="AC326" s="49" t="s">
        <v>85</v>
      </c>
      <c r="AD326" s="50" t="s">
        <v>76</v>
      </c>
      <c r="AE326" s="42"/>
      <c r="AF326" s="24"/>
      <c r="AH326" s="19"/>
      <c r="AI326" s="34"/>
      <c r="AJ326" s="44">
        <f>F33</f>
        <v>20</v>
      </c>
      <c r="AK326" s="45">
        <f>F89</f>
        <v>76</v>
      </c>
      <c r="AL326" s="45">
        <f>F67</f>
        <v>54</v>
      </c>
      <c r="AM326" s="45">
        <f>F20</f>
        <v>7</v>
      </c>
      <c r="AN326" s="45">
        <f>F70</f>
        <v>57</v>
      </c>
      <c r="AO326" s="45">
        <f>F45</f>
        <v>32</v>
      </c>
      <c r="AP326" s="45">
        <f>F28</f>
        <v>15</v>
      </c>
      <c r="AQ326" s="45">
        <f>F84</f>
        <v>71</v>
      </c>
      <c r="AR326" s="46">
        <f>F50</f>
        <v>37</v>
      </c>
      <c r="AS326" s="47">
        <f t="shared" si="321"/>
        <v>20049</v>
      </c>
      <c r="AT326" s="2"/>
      <c r="AU326" s="48" t="s">
        <v>36</v>
      </c>
      <c r="AV326" s="49" t="s">
        <v>33</v>
      </c>
      <c r="AW326" s="49" t="s">
        <v>30</v>
      </c>
      <c r="AX326" s="49" t="s">
        <v>37</v>
      </c>
      <c r="AY326" s="49" t="s">
        <v>34</v>
      </c>
      <c r="AZ326" s="49" t="s">
        <v>35</v>
      </c>
      <c r="BA326" s="49" t="s">
        <v>31</v>
      </c>
      <c r="BB326" s="49" t="s">
        <v>32</v>
      </c>
      <c r="BC326" s="50" t="s">
        <v>29</v>
      </c>
      <c r="BD326" s="42"/>
      <c r="BE326" s="24"/>
      <c r="BG326" s="19"/>
      <c r="BH326" s="34"/>
      <c r="BI326" s="44">
        <f>F37</f>
        <v>24</v>
      </c>
      <c r="BJ326" s="45">
        <f>F87</f>
        <v>74</v>
      </c>
      <c r="BK326" s="45">
        <f>F65</f>
        <v>52</v>
      </c>
      <c r="BL326" s="45">
        <f>F14</f>
        <v>1</v>
      </c>
      <c r="BM326" s="45">
        <f>F76</f>
        <v>63</v>
      </c>
      <c r="BN326" s="45">
        <f>F45</f>
        <v>32</v>
      </c>
      <c r="BO326" s="45">
        <f>F30</f>
        <v>17</v>
      </c>
      <c r="BP326" s="45">
        <f>F80</f>
        <v>67</v>
      </c>
      <c r="BQ326" s="46">
        <f>F52</f>
        <v>39</v>
      </c>
      <c r="BR326" s="47">
        <f t="shared" si="322"/>
        <v>20049</v>
      </c>
      <c r="BS326" s="2"/>
      <c r="BT326" s="48" t="s">
        <v>22</v>
      </c>
      <c r="BU326" s="49" t="s">
        <v>97</v>
      </c>
      <c r="BV326" s="49" t="s">
        <v>56</v>
      </c>
      <c r="BW326" s="49" t="s">
        <v>81</v>
      </c>
      <c r="BX326" s="49" t="s">
        <v>61</v>
      </c>
      <c r="BY326" s="49" t="s">
        <v>35</v>
      </c>
      <c r="BZ326" s="49" t="s">
        <v>17</v>
      </c>
      <c r="CA326" s="49" t="s">
        <v>70</v>
      </c>
      <c r="CB326" s="50" t="s">
        <v>40</v>
      </c>
      <c r="CC326" s="42"/>
      <c r="CD326" s="24"/>
      <c r="CF326" s="19"/>
      <c r="CG326" s="34"/>
      <c r="CH326" s="44">
        <f>F35</f>
        <v>22</v>
      </c>
      <c r="CI326" s="45">
        <f>F93</f>
        <v>80</v>
      </c>
      <c r="CJ326" s="45">
        <f>F61</f>
        <v>48</v>
      </c>
      <c r="CK326" s="45">
        <f>F22</f>
        <v>9</v>
      </c>
      <c r="CL326" s="45">
        <f>F68</f>
        <v>55</v>
      </c>
      <c r="CM326" s="45">
        <f>F45</f>
        <v>32</v>
      </c>
      <c r="CN326" s="45">
        <f>F24</f>
        <v>11</v>
      </c>
      <c r="CO326" s="45">
        <f>F82</f>
        <v>69</v>
      </c>
      <c r="CP326" s="46">
        <f>F56</f>
        <v>43</v>
      </c>
      <c r="CQ326" s="47">
        <f t="shared" si="323"/>
        <v>20049</v>
      </c>
      <c r="CR326" s="2"/>
      <c r="CS326" s="48" t="s">
        <v>11</v>
      </c>
      <c r="CT326" s="49" t="s">
        <v>28</v>
      </c>
      <c r="CU326" s="49" t="s">
        <v>83</v>
      </c>
      <c r="CV326" s="49" t="s">
        <v>45</v>
      </c>
      <c r="CW326" s="49" t="s">
        <v>53</v>
      </c>
      <c r="CX326" s="49" t="s">
        <v>35</v>
      </c>
      <c r="CY326" s="49" t="s">
        <v>73</v>
      </c>
      <c r="CZ326" s="49" t="s">
        <v>92</v>
      </c>
      <c r="DA326" s="50" t="s">
        <v>65</v>
      </c>
      <c r="DB326" s="42"/>
      <c r="DC326" s="24"/>
      <c r="DE326" s="19"/>
      <c r="DF326" s="34"/>
      <c r="DG326" s="44">
        <f>F39</f>
        <v>26</v>
      </c>
      <c r="DH326" s="45">
        <f>F89</f>
        <v>76</v>
      </c>
      <c r="DI326" s="45">
        <f>F61</f>
        <v>48</v>
      </c>
      <c r="DJ326" s="45">
        <f>F14</f>
        <v>1</v>
      </c>
      <c r="DK326" s="45">
        <f>F76</f>
        <v>63</v>
      </c>
      <c r="DL326" s="45">
        <f>F45</f>
        <v>32</v>
      </c>
      <c r="DM326" s="45">
        <f>F28</f>
        <v>15</v>
      </c>
      <c r="DN326" s="45">
        <f>F78</f>
        <v>65</v>
      </c>
      <c r="DO326" s="46">
        <f>F56</f>
        <v>43</v>
      </c>
      <c r="DP326" s="47">
        <f t="shared" si="324"/>
        <v>20049</v>
      </c>
      <c r="DQ326" s="2"/>
      <c r="DR326" s="48" t="s">
        <v>63</v>
      </c>
      <c r="DS326" s="49" t="s">
        <v>33</v>
      </c>
      <c r="DT326" s="49" t="s">
        <v>83</v>
      </c>
      <c r="DU326" s="49" t="s">
        <v>81</v>
      </c>
      <c r="DV326" s="49" t="s">
        <v>61</v>
      </c>
      <c r="DW326" s="49" t="s">
        <v>35</v>
      </c>
      <c r="DX326" s="49" t="s">
        <v>31</v>
      </c>
      <c r="DY326" s="49" t="s">
        <v>85</v>
      </c>
      <c r="DZ326" s="50" t="s">
        <v>65</v>
      </c>
      <c r="EA326" s="42"/>
      <c r="EB326" s="24"/>
      <c r="ED326" s="19"/>
      <c r="EE326" s="34"/>
      <c r="EF326" s="44">
        <f>F33</f>
        <v>20</v>
      </c>
      <c r="EG326" s="45">
        <f>F91</f>
        <v>78</v>
      </c>
      <c r="EH326" s="45">
        <f>F65</f>
        <v>52</v>
      </c>
      <c r="EI326" s="45">
        <f>F22</f>
        <v>9</v>
      </c>
      <c r="EJ326" s="45">
        <f>F68</f>
        <v>55</v>
      </c>
      <c r="EK326" s="45">
        <f>F45</f>
        <v>32</v>
      </c>
      <c r="EL326" s="45">
        <f>F26</f>
        <v>13</v>
      </c>
      <c r="EM326" s="45">
        <f>F84</f>
        <v>71</v>
      </c>
      <c r="EN326" s="46">
        <f>F52</f>
        <v>39</v>
      </c>
      <c r="EO326" s="47">
        <f t="shared" si="325"/>
        <v>20049</v>
      </c>
      <c r="EP326" s="2"/>
      <c r="EQ326" s="48" t="s">
        <v>36</v>
      </c>
      <c r="ER326" s="49" t="s">
        <v>41</v>
      </c>
      <c r="ES326" s="49" t="s">
        <v>56</v>
      </c>
      <c r="ET326" s="49" t="s">
        <v>45</v>
      </c>
      <c r="EU326" s="49" t="s">
        <v>53</v>
      </c>
      <c r="EV326" s="49" t="s">
        <v>35</v>
      </c>
      <c r="EW326" s="49" t="s">
        <v>57</v>
      </c>
      <c r="EX326" s="49" t="s">
        <v>32</v>
      </c>
      <c r="EY326" s="50" t="s">
        <v>40</v>
      </c>
      <c r="EZ326" s="42"/>
      <c r="FA326" s="24"/>
      <c r="FC326" s="19"/>
      <c r="FD326" s="34"/>
      <c r="FE326" s="44">
        <f>F37</f>
        <v>24</v>
      </c>
      <c r="FF326" s="45">
        <f>F93</f>
        <v>80</v>
      </c>
      <c r="FG326" s="45">
        <f>F59</f>
        <v>46</v>
      </c>
      <c r="FH326" s="45">
        <f>F20</f>
        <v>7</v>
      </c>
      <c r="FI326" s="45">
        <f>F70</f>
        <v>57</v>
      </c>
      <c r="FJ326" s="45">
        <f>F45</f>
        <v>32</v>
      </c>
      <c r="FK326" s="45">
        <f>F24</f>
        <v>11</v>
      </c>
      <c r="FL326" s="45">
        <f>F80</f>
        <v>67</v>
      </c>
      <c r="FM326" s="46">
        <f>F58</f>
        <v>45</v>
      </c>
      <c r="FN326" s="47">
        <f t="shared" si="326"/>
        <v>20049</v>
      </c>
      <c r="FO326" s="2"/>
      <c r="FP326" s="48" t="s">
        <v>22</v>
      </c>
      <c r="FQ326" s="49" t="s">
        <v>28</v>
      </c>
      <c r="FR326" s="49" t="s">
        <v>25</v>
      </c>
      <c r="FS326" s="49" t="s">
        <v>37</v>
      </c>
      <c r="FT326" s="49" t="s">
        <v>34</v>
      </c>
      <c r="FU326" s="49" t="s">
        <v>35</v>
      </c>
      <c r="FV326" s="49" t="s">
        <v>73</v>
      </c>
      <c r="FW326" s="49" t="s">
        <v>70</v>
      </c>
      <c r="FX326" s="50" t="s">
        <v>76</v>
      </c>
      <c r="FY326" s="42"/>
      <c r="FZ326" s="24"/>
      <c r="GB326" s="19"/>
      <c r="GC326" s="34"/>
      <c r="GD326" s="44">
        <f>F35</f>
        <v>22</v>
      </c>
      <c r="GE326" s="45">
        <f>F87</f>
        <v>74</v>
      </c>
      <c r="GF326" s="45">
        <f>F67</f>
        <v>54</v>
      </c>
      <c r="GG326" s="45">
        <f>F16</f>
        <v>3</v>
      </c>
      <c r="GH326" s="45">
        <f>F74</f>
        <v>61</v>
      </c>
      <c r="GI326" s="45">
        <f>F45</f>
        <v>32</v>
      </c>
      <c r="GJ326" s="45">
        <f>F30</f>
        <v>17</v>
      </c>
      <c r="GK326" s="45">
        <f>F82</f>
        <v>69</v>
      </c>
      <c r="GL326" s="46">
        <f>F50</f>
        <v>37</v>
      </c>
      <c r="GM326" s="47">
        <f t="shared" si="327"/>
        <v>20049</v>
      </c>
      <c r="GN326" s="2"/>
      <c r="GO326" s="48" t="s">
        <v>11</v>
      </c>
      <c r="GP326" s="49" t="s">
        <v>97</v>
      </c>
      <c r="GQ326" s="49" t="s">
        <v>30</v>
      </c>
      <c r="GR326" s="49" t="s">
        <v>12</v>
      </c>
      <c r="GS326" s="49" t="s">
        <v>91</v>
      </c>
      <c r="GT326" s="49" t="s">
        <v>35</v>
      </c>
      <c r="GU326" s="49" t="s">
        <v>17</v>
      </c>
      <c r="GV326" s="49" t="s">
        <v>92</v>
      </c>
      <c r="GW326" s="50" t="s">
        <v>29</v>
      </c>
      <c r="GX326" s="42"/>
      <c r="GY326" s="24"/>
    </row>
    <row r="327" spans="9:207" x14ac:dyDescent="0.2">
      <c r="I327" s="19"/>
      <c r="J327" s="34"/>
      <c r="K327" s="44">
        <f>F19</f>
        <v>6</v>
      </c>
      <c r="L327" s="45">
        <f>F68</f>
        <v>55</v>
      </c>
      <c r="M327" s="45">
        <f>F48</f>
        <v>35</v>
      </c>
      <c r="N327" s="45">
        <f>F29</f>
        <v>16</v>
      </c>
      <c r="O327" s="45">
        <f>F81</f>
        <v>68</v>
      </c>
      <c r="P327" s="45">
        <f>F52</f>
        <v>39</v>
      </c>
      <c r="Q327" s="45">
        <f>F33</f>
        <v>20</v>
      </c>
      <c r="R327" s="45">
        <f>F94</f>
        <v>81</v>
      </c>
      <c r="S327" s="46">
        <f>F62</f>
        <v>49</v>
      </c>
      <c r="T327" s="47">
        <f t="shared" si="320"/>
        <v>20049</v>
      </c>
      <c r="U327" s="2"/>
      <c r="V327" s="48" t="s">
        <v>72</v>
      </c>
      <c r="W327" s="49" t="s">
        <v>53</v>
      </c>
      <c r="X327" s="49" t="s">
        <v>84</v>
      </c>
      <c r="Y327" s="49" t="s">
        <v>21</v>
      </c>
      <c r="Z327" s="49" t="s">
        <v>59</v>
      </c>
      <c r="AA327" s="49" t="s">
        <v>40</v>
      </c>
      <c r="AB327" s="49" t="s">
        <v>36</v>
      </c>
      <c r="AC327" s="49" t="s">
        <v>13</v>
      </c>
      <c r="AD327" s="50" t="s">
        <v>99</v>
      </c>
      <c r="AE327" s="42"/>
      <c r="AF327" s="24"/>
      <c r="AH327" s="19"/>
      <c r="AI327" s="34"/>
      <c r="AJ327" s="44">
        <f>F17</f>
        <v>4</v>
      </c>
      <c r="AK327" s="45">
        <f>F76</f>
        <v>63</v>
      </c>
      <c r="AL327" s="45">
        <f>F42</f>
        <v>29</v>
      </c>
      <c r="AM327" s="45">
        <f>F25</f>
        <v>12</v>
      </c>
      <c r="AN327" s="45">
        <f>F81</f>
        <v>68</v>
      </c>
      <c r="AO327" s="45">
        <f>F56</f>
        <v>43</v>
      </c>
      <c r="AP327" s="45">
        <f>F39</f>
        <v>26</v>
      </c>
      <c r="AQ327" s="45">
        <f>F86</f>
        <v>73</v>
      </c>
      <c r="AR327" s="46">
        <f>F64</f>
        <v>51</v>
      </c>
      <c r="AS327" s="47">
        <f t="shared" si="321"/>
        <v>20049</v>
      </c>
      <c r="AT327" s="2"/>
      <c r="AU327" s="48" t="s">
        <v>64</v>
      </c>
      <c r="AV327" s="49" t="s">
        <v>61</v>
      </c>
      <c r="AW327" s="49" t="s">
        <v>67</v>
      </c>
      <c r="AX327" s="49" t="s">
        <v>62</v>
      </c>
      <c r="AY327" s="49" t="s">
        <v>59</v>
      </c>
      <c r="AZ327" s="49" t="s">
        <v>65</v>
      </c>
      <c r="BA327" s="49" t="s">
        <v>63</v>
      </c>
      <c r="BB327" s="49" t="s">
        <v>60</v>
      </c>
      <c r="BC327" s="50" t="s">
        <v>66</v>
      </c>
      <c r="BD327" s="42"/>
      <c r="BE327" s="24"/>
      <c r="BG327" s="19"/>
      <c r="BH327" s="34"/>
      <c r="BI327" s="44">
        <f>F15</f>
        <v>2</v>
      </c>
      <c r="BJ327" s="45">
        <f>F74</f>
        <v>61</v>
      </c>
      <c r="BK327" s="45">
        <f>F46</f>
        <v>33</v>
      </c>
      <c r="BL327" s="45">
        <f>F31</f>
        <v>18</v>
      </c>
      <c r="BM327" s="45">
        <f>F81</f>
        <v>68</v>
      </c>
      <c r="BN327" s="45">
        <f>F50</f>
        <v>37</v>
      </c>
      <c r="BO327" s="45">
        <f>F35</f>
        <v>22</v>
      </c>
      <c r="BP327" s="45">
        <f>F88</f>
        <v>75</v>
      </c>
      <c r="BQ327" s="46">
        <f>F66</f>
        <v>53</v>
      </c>
      <c r="BR327" s="47">
        <f t="shared" si="322"/>
        <v>20049</v>
      </c>
      <c r="BS327" s="2"/>
      <c r="BT327" s="48" t="s">
        <v>20</v>
      </c>
      <c r="BU327" s="49" t="s">
        <v>91</v>
      </c>
      <c r="BV327" s="49" t="s">
        <v>50</v>
      </c>
      <c r="BW327" s="49" t="s">
        <v>79</v>
      </c>
      <c r="BX327" s="49" t="s">
        <v>59</v>
      </c>
      <c r="BY327" s="49" t="s">
        <v>29</v>
      </c>
      <c r="BZ327" s="49" t="s">
        <v>11</v>
      </c>
      <c r="CA327" s="49" t="s">
        <v>68</v>
      </c>
      <c r="CB327" s="50" t="s">
        <v>38</v>
      </c>
      <c r="CC327" s="42"/>
      <c r="CD327" s="24"/>
      <c r="CF327" s="19"/>
      <c r="CG327" s="34"/>
      <c r="CH327" s="44">
        <f>F21</f>
        <v>8</v>
      </c>
      <c r="CI327" s="45">
        <f>F70</f>
        <v>57</v>
      </c>
      <c r="CJ327" s="45">
        <f>F44</f>
        <v>31</v>
      </c>
      <c r="CK327" s="45">
        <f>F23</f>
        <v>10</v>
      </c>
      <c r="CL327" s="45">
        <f>F81</f>
        <v>68</v>
      </c>
      <c r="CM327" s="45">
        <f>F58</f>
        <v>45</v>
      </c>
      <c r="CN327" s="45">
        <f>F37</f>
        <v>24</v>
      </c>
      <c r="CO327" s="45">
        <f>F92</f>
        <v>79</v>
      </c>
      <c r="CP327" s="46">
        <f>F60</f>
        <v>47</v>
      </c>
      <c r="CQ327" s="47">
        <f t="shared" si="323"/>
        <v>20049</v>
      </c>
      <c r="CR327" s="2"/>
      <c r="CS327" s="48" t="s">
        <v>52</v>
      </c>
      <c r="CT327" s="49" t="s">
        <v>34</v>
      </c>
      <c r="CU327" s="49" t="s">
        <v>39</v>
      </c>
      <c r="CV327" s="49" t="s">
        <v>95</v>
      </c>
      <c r="CW327" s="49" t="s">
        <v>59</v>
      </c>
      <c r="CX327" s="49" t="s">
        <v>76</v>
      </c>
      <c r="CY327" s="49" t="s">
        <v>22</v>
      </c>
      <c r="CZ327" s="49" t="s">
        <v>86</v>
      </c>
      <c r="DA327" s="50" t="s">
        <v>16</v>
      </c>
      <c r="DB327" s="42"/>
      <c r="DC327" s="24"/>
      <c r="DE327" s="19"/>
      <c r="DF327" s="34"/>
      <c r="DG327" s="44">
        <f>F17</f>
        <v>4</v>
      </c>
      <c r="DH327" s="45">
        <f>F70</f>
        <v>57</v>
      </c>
      <c r="DI327" s="45">
        <f>F48</f>
        <v>35</v>
      </c>
      <c r="DJ327" s="45">
        <f>F31</f>
        <v>18</v>
      </c>
      <c r="DK327" s="45">
        <f>F81</f>
        <v>68</v>
      </c>
      <c r="DL327" s="45">
        <f>F50</f>
        <v>37</v>
      </c>
      <c r="DM327" s="45">
        <f>F33</f>
        <v>20</v>
      </c>
      <c r="DN327" s="45">
        <f>F92</f>
        <v>79</v>
      </c>
      <c r="DO327" s="46">
        <f>F64</f>
        <v>51</v>
      </c>
      <c r="DP327" s="47">
        <f t="shared" si="324"/>
        <v>20049</v>
      </c>
      <c r="DQ327" s="2"/>
      <c r="DR327" s="48" t="s">
        <v>64</v>
      </c>
      <c r="DS327" s="49" t="s">
        <v>34</v>
      </c>
      <c r="DT327" s="49" t="s">
        <v>84</v>
      </c>
      <c r="DU327" s="49" t="s">
        <v>79</v>
      </c>
      <c r="DV327" s="49" t="s">
        <v>59</v>
      </c>
      <c r="DW327" s="49" t="s">
        <v>29</v>
      </c>
      <c r="DX327" s="49" t="s">
        <v>36</v>
      </c>
      <c r="DY327" s="49" t="s">
        <v>86</v>
      </c>
      <c r="DZ327" s="50" t="s">
        <v>66</v>
      </c>
      <c r="EA327" s="42"/>
      <c r="EB327" s="24"/>
      <c r="ED327" s="19"/>
      <c r="EE327" s="34"/>
      <c r="EF327" s="44">
        <f>F19</f>
        <v>6</v>
      </c>
      <c r="EG327" s="45">
        <f>F74</f>
        <v>61</v>
      </c>
      <c r="EH327" s="45">
        <f>F42</f>
        <v>29</v>
      </c>
      <c r="EI327" s="45">
        <f>F23</f>
        <v>10</v>
      </c>
      <c r="EJ327" s="45">
        <f>F81</f>
        <v>68</v>
      </c>
      <c r="EK327" s="45">
        <f>F58</f>
        <v>45</v>
      </c>
      <c r="EL327" s="45">
        <f>F39</f>
        <v>26</v>
      </c>
      <c r="EM327" s="45">
        <f>F88</f>
        <v>75</v>
      </c>
      <c r="EN327" s="46">
        <f>F62</f>
        <v>49</v>
      </c>
      <c r="EO327" s="47">
        <f t="shared" si="325"/>
        <v>20049</v>
      </c>
      <c r="EP327" s="2"/>
      <c r="EQ327" s="48" t="s">
        <v>72</v>
      </c>
      <c r="ER327" s="49" t="s">
        <v>91</v>
      </c>
      <c r="ES327" s="49" t="s">
        <v>67</v>
      </c>
      <c r="ET327" s="49" t="s">
        <v>95</v>
      </c>
      <c r="EU327" s="49" t="s">
        <v>59</v>
      </c>
      <c r="EV327" s="49" t="s">
        <v>76</v>
      </c>
      <c r="EW327" s="49" t="s">
        <v>63</v>
      </c>
      <c r="EX327" s="49" t="s">
        <v>68</v>
      </c>
      <c r="EY327" s="50" t="s">
        <v>99</v>
      </c>
      <c r="EZ327" s="42"/>
      <c r="FA327" s="24"/>
      <c r="FC327" s="19"/>
      <c r="FD327" s="34"/>
      <c r="FE327" s="44">
        <f>F21</f>
        <v>8</v>
      </c>
      <c r="FF327" s="45">
        <f>F68</f>
        <v>55</v>
      </c>
      <c r="FG327" s="45">
        <f>F46</f>
        <v>33</v>
      </c>
      <c r="FH327" s="45">
        <f>F25</f>
        <v>12</v>
      </c>
      <c r="FI327" s="45">
        <f>F81</f>
        <v>68</v>
      </c>
      <c r="FJ327" s="45">
        <f>F56</f>
        <v>43</v>
      </c>
      <c r="FK327" s="45">
        <f>F35</f>
        <v>22</v>
      </c>
      <c r="FL327" s="45">
        <f>F94</f>
        <v>81</v>
      </c>
      <c r="FM327" s="46">
        <f>F60</f>
        <v>47</v>
      </c>
      <c r="FN327" s="47">
        <f t="shared" si="326"/>
        <v>20049</v>
      </c>
      <c r="FO327" s="2"/>
      <c r="FP327" s="48" t="s">
        <v>52</v>
      </c>
      <c r="FQ327" s="49" t="s">
        <v>53</v>
      </c>
      <c r="FR327" s="49" t="s">
        <v>50</v>
      </c>
      <c r="FS327" s="49" t="s">
        <v>560</v>
      </c>
      <c r="FT327" s="49" t="s">
        <v>59</v>
      </c>
      <c r="FU327" s="49" t="s">
        <v>65</v>
      </c>
      <c r="FV327" s="49" t="s">
        <v>11</v>
      </c>
      <c r="FW327" s="49" t="s">
        <v>13</v>
      </c>
      <c r="FX327" s="50" t="s">
        <v>16</v>
      </c>
      <c r="FY327" s="42"/>
      <c r="FZ327" s="24"/>
      <c r="GB327" s="19"/>
      <c r="GC327" s="34"/>
      <c r="GD327" s="44">
        <f>F15</f>
        <v>2</v>
      </c>
      <c r="GE327" s="45">
        <f>F76</f>
        <v>63</v>
      </c>
      <c r="GF327" s="45">
        <f>F44</f>
        <v>31</v>
      </c>
      <c r="GG327" s="45">
        <f>F29</f>
        <v>16</v>
      </c>
      <c r="GH327" s="45">
        <f>F81</f>
        <v>68</v>
      </c>
      <c r="GI327" s="45">
        <f>F52</f>
        <v>39</v>
      </c>
      <c r="GJ327" s="45">
        <f>F37</f>
        <v>24</v>
      </c>
      <c r="GK327" s="45">
        <f>F86</f>
        <v>73</v>
      </c>
      <c r="GL327" s="46">
        <f>F66</f>
        <v>53</v>
      </c>
      <c r="GM327" s="47">
        <f t="shared" si="327"/>
        <v>20049</v>
      </c>
      <c r="GN327" s="2"/>
      <c r="GO327" s="48" t="s">
        <v>20</v>
      </c>
      <c r="GP327" s="49" t="s">
        <v>61</v>
      </c>
      <c r="GQ327" s="49" t="s">
        <v>39</v>
      </c>
      <c r="GR327" s="49" t="s">
        <v>21</v>
      </c>
      <c r="GS327" s="49" t="s">
        <v>59</v>
      </c>
      <c r="GT327" s="49" t="s">
        <v>40</v>
      </c>
      <c r="GU327" s="49" t="s">
        <v>22</v>
      </c>
      <c r="GV327" s="49" t="s">
        <v>60</v>
      </c>
      <c r="GW327" s="50" t="s">
        <v>38</v>
      </c>
      <c r="GX327" s="42"/>
      <c r="GY327" s="24"/>
    </row>
    <row r="328" spans="9:207" x14ac:dyDescent="0.2">
      <c r="I328" s="19"/>
      <c r="J328" s="34"/>
      <c r="K328" s="44">
        <f>F61</f>
        <v>48</v>
      </c>
      <c r="L328" s="45">
        <f>F38</f>
        <v>25</v>
      </c>
      <c r="M328" s="45">
        <f>F90</f>
        <v>77</v>
      </c>
      <c r="N328" s="45">
        <f>F44</f>
        <v>31</v>
      </c>
      <c r="O328" s="45">
        <f>F15</f>
        <v>2</v>
      </c>
      <c r="P328" s="45">
        <f>F76</f>
        <v>63</v>
      </c>
      <c r="Q328" s="45">
        <f>F57</f>
        <v>44</v>
      </c>
      <c r="R328" s="45">
        <f>F28</f>
        <v>15</v>
      </c>
      <c r="S328" s="46">
        <f>F77</f>
        <v>64</v>
      </c>
      <c r="T328" s="47">
        <f t="shared" si="320"/>
        <v>20049</v>
      </c>
      <c r="U328" s="2"/>
      <c r="V328" s="48" t="s">
        <v>83</v>
      </c>
      <c r="W328" s="49" t="s">
        <v>71</v>
      </c>
      <c r="X328" s="49" t="s">
        <v>55</v>
      </c>
      <c r="Y328" s="49" t="s">
        <v>39</v>
      </c>
      <c r="Z328" s="49" t="s">
        <v>20</v>
      </c>
      <c r="AA328" s="49" t="s">
        <v>61</v>
      </c>
      <c r="AB328" s="49" t="s">
        <v>98</v>
      </c>
      <c r="AC328" s="49" t="s">
        <v>31</v>
      </c>
      <c r="AD328" s="50" t="s">
        <v>19</v>
      </c>
      <c r="AE328" s="42"/>
      <c r="AF328" s="24"/>
      <c r="AH328" s="19"/>
      <c r="AI328" s="34"/>
      <c r="AJ328" s="44">
        <f>F65</f>
        <v>52</v>
      </c>
      <c r="AK328" s="45">
        <f>F34</f>
        <v>21</v>
      </c>
      <c r="AL328" s="45">
        <f>F90</f>
        <v>77</v>
      </c>
      <c r="AM328" s="45">
        <f>F46</f>
        <v>33</v>
      </c>
      <c r="AN328" s="45">
        <f>F21</f>
        <v>8</v>
      </c>
      <c r="AO328" s="45">
        <f>F68</f>
        <v>55</v>
      </c>
      <c r="AP328" s="45">
        <f>F51</f>
        <v>38</v>
      </c>
      <c r="AQ328" s="45">
        <f>F26</f>
        <v>13</v>
      </c>
      <c r="AR328" s="46">
        <f>F85</f>
        <v>72</v>
      </c>
      <c r="AS328" s="47">
        <f t="shared" si="321"/>
        <v>20049</v>
      </c>
      <c r="AT328" s="2"/>
      <c r="AU328" s="48" t="s">
        <v>56</v>
      </c>
      <c r="AV328" s="49" t="s">
        <v>58</v>
      </c>
      <c r="AW328" s="49" t="s">
        <v>55</v>
      </c>
      <c r="AX328" s="49" t="s">
        <v>50</v>
      </c>
      <c r="AY328" s="49" t="s">
        <v>52</v>
      </c>
      <c r="AZ328" s="49" t="s">
        <v>53</v>
      </c>
      <c r="BA328" s="49" t="s">
        <v>51</v>
      </c>
      <c r="BB328" s="49" t="s">
        <v>57</v>
      </c>
      <c r="BC328" s="50" t="s">
        <v>54</v>
      </c>
      <c r="BD328" s="42"/>
      <c r="BE328" s="24"/>
      <c r="BG328" s="19"/>
      <c r="BH328" s="34"/>
      <c r="BI328" s="44">
        <f>F59</f>
        <v>46</v>
      </c>
      <c r="BJ328" s="45">
        <f>F40</f>
        <v>27</v>
      </c>
      <c r="BK328" s="45">
        <f>F90</f>
        <v>77</v>
      </c>
      <c r="BL328" s="45">
        <f>F48</f>
        <v>35</v>
      </c>
      <c r="BM328" s="45">
        <f>F17</f>
        <v>4</v>
      </c>
      <c r="BN328" s="45">
        <f>F70</f>
        <v>57</v>
      </c>
      <c r="BO328" s="45">
        <f>F55</f>
        <v>42</v>
      </c>
      <c r="BP328" s="45">
        <f>F24</f>
        <v>11</v>
      </c>
      <c r="BQ328" s="46">
        <f>F83</f>
        <v>70</v>
      </c>
      <c r="BR328" s="47">
        <f t="shared" si="322"/>
        <v>20049</v>
      </c>
      <c r="BS328" s="2"/>
      <c r="BT328" s="48" t="s">
        <v>25</v>
      </c>
      <c r="BU328" s="49" t="s">
        <v>96</v>
      </c>
      <c r="BV328" s="49" t="s">
        <v>55</v>
      </c>
      <c r="BW328" s="49" t="s">
        <v>84</v>
      </c>
      <c r="BX328" s="49" t="s">
        <v>64</v>
      </c>
      <c r="BY328" s="49" t="s">
        <v>34</v>
      </c>
      <c r="BZ328" s="49" t="s">
        <v>14</v>
      </c>
      <c r="CA328" s="49" t="s">
        <v>73</v>
      </c>
      <c r="CB328" s="50" t="s">
        <v>43</v>
      </c>
      <c r="CC328" s="42"/>
      <c r="CD328" s="24"/>
      <c r="CF328" s="19"/>
      <c r="CG328" s="34"/>
      <c r="CH328" s="44">
        <f>F67</f>
        <v>54</v>
      </c>
      <c r="CI328" s="45">
        <f>F32</f>
        <v>19</v>
      </c>
      <c r="CJ328" s="45">
        <f>F90</f>
        <v>77</v>
      </c>
      <c r="CK328" s="45">
        <f>F42</f>
        <v>29</v>
      </c>
      <c r="CL328" s="45">
        <f>F19</f>
        <v>6</v>
      </c>
      <c r="CM328" s="45">
        <f>F74</f>
        <v>61</v>
      </c>
      <c r="CN328" s="45">
        <f>F53</f>
        <v>40</v>
      </c>
      <c r="CO328" s="45">
        <f>F30</f>
        <v>17</v>
      </c>
      <c r="CP328" s="46">
        <f>F79</f>
        <v>66</v>
      </c>
      <c r="CQ328" s="47">
        <f t="shared" si="323"/>
        <v>20049</v>
      </c>
      <c r="CR328" s="2"/>
      <c r="CS328" s="48" t="s">
        <v>30</v>
      </c>
      <c r="CT328" s="49" t="s">
        <v>44</v>
      </c>
      <c r="CU328" s="49" t="s">
        <v>55</v>
      </c>
      <c r="CV328" s="49" t="s">
        <v>67</v>
      </c>
      <c r="CW328" s="49" t="s">
        <v>72</v>
      </c>
      <c r="CX328" s="49" t="s">
        <v>91</v>
      </c>
      <c r="CY328" s="49" t="s">
        <v>82</v>
      </c>
      <c r="CZ328" s="49" t="s">
        <v>17</v>
      </c>
      <c r="DA328" s="50" t="s">
        <v>27</v>
      </c>
      <c r="DB328" s="42"/>
      <c r="DC328" s="24"/>
      <c r="DE328" s="19"/>
      <c r="DF328" s="34"/>
      <c r="DG328" s="44">
        <f>F59</f>
        <v>46</v>
      </c>
      <c r="DH328" s="45">
        <f>F40</f>
        <v>27</v>
      </c>
      <c r="DI328" s="45">
        <f>F90</f>
        <v>77</v>
      </c>
      <c r="DJ328" s="45">
        <f>F46</f>
        <v>33</v>
      </c>
      <c r="DK328" s="45">
        <f>F15</f>
        <v>2</v>
      </c>
      <c r="DL328" s="45">
        <f>F74</f>
        <v>61</v>
      </c>
      <c r="DM328" s="45">
        <f>F57</f>
        <v>44</v>
      </c>
      <c r="DN328" s="45">
        <f>F26</f>
        <v>13</v>
      </c>
      <c r="DO328" s="46">
        <f>F79</f>
        <v>66</v>
      </c>
      <c r="DP328" s="47">
        <f t="shared" si="324"/>
        <v>20049</v>
      </c>
      <c r="DQ328" s="2"/>
      <c r="DR328" s="48" t="s">
        <v>25</v>
      </c>
      <c r="DS328" s="49" t="s">
        <v>96</v>
      </c>
      <c r="DT328" s="49" t="s">
        <v>55</v>
      </c>
      <c r="DU328" s="49" t="s">
        <v>50</v>
      </c>
      <c r="DV328" s="49" t="s">
        <v>20</v>
      </c>
      <c r="DW328" s="49" t="s">
        <v>91</v>
      </c>
      <c r="DX328" s="49" t="s">
        <v>98</v>
      </c>
      <c r="DY328" s="49" t="s">
        <v>57</v>
      </c>
      <c r="DZ328" s="50" t="s">
        <v>27</v>
      </c>
      <c r="EA328" s="42"/>
      <c r="EB328" s="24"/>
      <c r="ED328" s="19"/>
      <c r="EE328" s="34"/>
      <c r="EF328" s="44">
        <f>F67</f>
        <v>54</v>
      </c>
      <c r="EG328" s="45">
        <f>F32</f>
        <v>19</v>
      </c>
      <c r="EH328" s="45">
        <f>F90</f>
        <v>77</v>
      </c>
      <c r="EI328" s="45">
        <f>F44</f>
        <v>31</v>
      </c>
      <c r="EJ328" s="45">
        <f>F21</f>
        <v>8</v>
      </c>
      <c r="EK328" s="45">
        <f>F70</f>
        <v>57</v>
      </c>
      <c r="EL328" s="45">
        <f>F51</f>
        <v>38</v>
      </c>
      <c r="EM328" s="45">
        <f>F28</f>
        <v>15</v>
      </c>
      <c r="EN328" s="46">
        <f>F83</f>
        <v>70</v>
      </c>
      <c r="EO328" s="47">
        <f t="shared" si="325"/>
        <v>20049</v>
      </c>
      <c r="EP328" s="2"/>
      <c r="EQ328" s="48" t="s">
        <v>30</v>
      </c>
      <c r="ER328" s="49" t="s">
        <v>44</v>
      </c>
      <c r="ES328" s="49" t="s">
        <v>55</v>
      </c>
      <c r="ET328" s="49" t="s">
        <v>39</v>
      </c>
      <c r="EU328" s="49" t="s">
        <v>52</v>
      </c>
      <c r="EV328" s="49" t="s">
        <v>34</v>
      </c>
      <c r="EW328" s="49" t="s">
        <v>51</v>
      </c>
      <c r="EX328" s="49" t="s">
        <v>31</v>
      </c>
      <c r="EY328" s="50" t="s">
        <v>43</v>
      </c>
      <c r="EZ328" s="42"/>
      <c r="FA328" s="24"/>
      <c r="FC328" s="19"/>
      <c r="FD328" s="34"/>
      <c r="FE328" s="44">
        <f>F65</f>
        <v>52</v>
      </c>
      <c r="FF328" s="45">
        <f>F34</f>
        <v>21</v>
      </c>
      <c r="FG328" s="45">
        <f>F90</f>
        <v>77</v>
      </c>
      <c r="FH328" s="45">
        <f>F42</f>
        <v>29</v>
      </c>
      <c r="FI328" s="45">
        <f>F17</f>
        <v>4</v>
      </c>
      <c r="FJ328" s="45">
        <f>F76</f>
        <v>63</v>
      </c>
      <c r="FK328" s="45">
        <f>F55</f>
        <v>42</v>
      </c>
      <c r="FL328" s="45">
        <f>F30</f>
        <v>17</v>
      </c>
      <c r="FM328" s="46">
        <f>F77</f>
        <v>64</v>
      </c>
      <c r="FN328" s="47">
        <f t="shared" si="326"/>
        <v>20049</v>
      </c>
      <c r="FO328" s="2"/>
      <c r="FP328" s="48" t="s">
        <v>56</v>
      </c>
      <c r="FQ328" s="49" t="s">
        <v>58</v>
      </c>
      <c r="FR328" s="49" t="s">
        <v>55</v>
      </c>
      <c r="FS328" s="49" t="s">
        <v>67</v>
      </c>
      <c r="FT328" s="49" t="s">
        <v>64</v>
      </c>
      <c r="FU328" s="49" t="s">
        <v>61</v>
      </c>
      <c r="FV328" s="49" t="s">
        <v>14</v>
      </c>
      <c r="FW328" s="49" t="s">
        <v>17</v>
      </c>
      <c r="FX328" s="50" t="s">
        <v>19</v>
      </c>
      <c r="FY328" s="42"/>
      <c r="FZ328" s="24"/>
      <c r="GB328" s="19"/>
      <c r="GC328" s="34"/>
      <c r="GD328" s="44">
        <f>F61</f>
        <v>48</v>
      </c>
      <c r="GE328" s="45">
        <f>F38</f>
        <v>25</v>
      </c>
      <c r="GF328" s="45">
        <f>F90</f>
        <v>77</v>
      </c>
      <c r="GG328" s="45">
        <f>F48</f>
        <v>35</v>
      </c>
      <c r="GH328" s="45">
        <f>F19</f>
        <v>6</v>
      </c>
      <c r="GI328" s="45">
        <f>F68</f>
        <v>55</v>
      </c>
      <c r="GJ328" s="45">
        <f>F53</f>
        <v>40</v>
      </c>
      <c r="GK328" s="45">
        <f>F24</f>
        <v>11</v>
      </c>
      <c r="GL328" s="46">
        <f>F85</f>
        <v>72</v>
      </c>
      <c r="GM328" s="47">
        <f t="shared" si="327"/>
        <v>20049</v>
      </c>
      <c r="GN328" s="2"/>
      <c r="GO328" s="48" t="s">
        <v>83</v>
      </c>
      <c r="GP328" s="49" t="s">
        <v>71</v>
      </c>
      <c r="GQ328" s="49" t="s">
        <v>55</v>
      </c>
      <c r="GR328" s="49" t="s">
        <v>84</v>
      </c>
      <c r="GS328" s="49" t="s">
        <v>72</v>
      </c>
      <c r="GT328" s="49" t="s">
        <v>53</v>
      </c>
      <c r="GU328" s="49" t="s">
        <v>82</v>
      </c>
      <c r="GV328" s="49" t="s">
        <v>73</v>
      </c>
      <c r="GW328" s="50" t="s">
        <v>54</v>
      </c>
      <c r="GX328" s="42"/>
      <c r="GY328" s="24"/>
    </row>
    <row r="329" spans="9:207" x14ac:dyDescent="0.2">
      <c r="I329" s="19"/>
      <c r="J329" s="34"/>
      <c r="K329" s="44">
        <f>F85</f>
        <v>72</v>
      </c>
      <c r="L329" s="45">
        <f>F53</f>
        <v>40</v>
      </c>
      <c r="M329" s="45">
        <f>F24</f>
        <v>11</v>
      </c>
      <c r="N329" s="45">
        <f>F86</f>
        <v>73</v>
      </c>
      <c r="O329" s="45">
        <f>F66</f>
        <v>53</v>
      </c>
      <c r="P329" s="45">
        <f>F37</f>
        <v>24</v>
      </c>
      <c r="Q329" s="45">
        <f>F72</f>
        <v>59</v>
      </c>
      <c r="R329" s="45">
        <f>F43</f>
        <v>30</v>
      </c>
      <c r="S329" s="46">
        <f>F20</f>
        <v>7</v>
      </c>
      <c r="T329" s="47">
        <f t="shared" si="320"/>
        <v>20049</v>
      </c>
      <c r="U329" s="2"/>
      <c r="V329" s="48" t="s">
        <v>54</v>
      </c>
      <c r="W329" s="49" t="s">
        <v>82</v>
      </c>
      <c r="X329" s="49" t="s">
        <v>73</v>
      </c>
      <c r="Y329" s="49" t="s">
        <v>60</v>
      </c>
      <c r="Z329" s="49" t="s">
        <v>38</v>
      </c>
      <c r="AA329" s="49" t="s">
        <v>22</v>
      </c>
      <c r="AB329" s="49" t="s">
        <v>18</v>
      </c>
      <c r="AC329" s="49" t="s">
        <v>93</v>
      </c>
      <c r="AD329" s="50" t="s">
        <v>37</v>
      </c>
      <c r="AE329" s="42"/>
      <c r="AF329" s="24"/>
      <c r="AH329" s="19"/>
      <c r="AI329" s="34"/>
      <c r="AJ329" s="44">
        <f>F77</f>
        <v>64</v>
      </c>
      <c r="AK329" s="45">
        <f>F55</f>
        <v>42</v>
      </c>
      <c r="AL329" s="45">
        <f>F30</f>
        <v>17</v>
      </c>
      <c r="AM329" s="45">
        <f>F94</f>
        <v>81</v>
      </c>
      <c r="AN329" s="45">
        <f>F60</f>
        <v>47</v>
      </c>
      <c r="AO329" s="45">
        <f>F35</f>
        <v>22</v>
      </c>
      <c r="AP329" s="45">
        <f>F72</f>
        <v>59</v>
      </c>
      <c r="AQ329" s="45">
        <f>F47</f>
        <v>34</v>
      </c>
      <c r="AR329" s="46">
        <f>F16</f>
        <v>3</v>
      </c>
      <c r="AS329" s="47">
        <f t="shared" si="321"/>
        <v>20049</v>
      </c>
      <c r="AT329" s="2"/>
      <c r="AU329" s="48" t="s">
        <v>19</v>
      </c>
      <c r="AV329" s="49" t="s">
        <v>14</v>
      </c>
      <c r="AW329" s="49" t="s">
        <v>17</v>
      </c>
      <c r="AX329" s="49" t="s">
        <v>13</v>
      </c>
      <c r="AY329" s="49" t="s">
        <v>16</v>
      </c>
      <c r="AZ329" s="49" t="s">
        <v>11</v>
      </c>
      <c r="BA329" s="49" t="s">
        <v>18</v>
      </c>
      <c r="BB329" s="49" t="s">
        <v>15</v>
      </c>
      <c r="BC329" s="50" t="s">
        <v>12</v>
      </c>
      <c r="BD329" s="42"/>
      <c r="BE329" s="24"/>
      <c r="BG329" s="19"/>
      <c r="BH329" s="34"/>
      <c r="BI329" s="44">
        <f>F79</f>
        <v>66</v>
      </c>
      <c r="BJ329" s="45">
        <f>F57</f>
        <v>44</v>
      </c>
      <c r="BK329" s="45">
        <f>F26</f>
        <v>13</v>
      </c>
      <c r="BL329" s="45">
        <f>F92</f>
        <v>79</v>
      </c>
      <c r="BM329" s="45">
        <f>F64</f>
        <v>51</v>
      </c>
      <c r="BN329" s="45">
        <f>F33</f>
        <v>20</v>
      </c>
      <c r="BO329" s="45">
        <f>F72</f>
        <v>59</v>
      </c>
      <c r="BP329" s="45">
        <f>F41</f>
        <v>28</v>
      </c>
      <c r="BQ329" s="46">
        <f>F22</f>
        <v>9</v>
      </c>
      <c r="BR329" s="47">
        <f t="shared" si="322"/>
        <v>20049</v>
      </c>
      <c r="BS329" s="2"/>
      <c r="BT329" s="48" t="s">
        <v>27</v>
      </c>
      <c r="BU329" s="49" t="s">
        <v>98</v>
      </c>
      <c r="BV329" s="49" t="s">
        <v>57</v>
      </c>
      <c r="BW329" s="49" t="s">
        <v>86</v>
      </c>
      <c r="BX329" s="49" t="s">
        <v>66</v>
      </c>
      <c r="BY329" s="49" t="s">
        <v>36</v>
      </c>
      <c r="BZ329" s="49" t="s">
        <v>18</v>
      </c>
      <c r="CA329" s="49" t="s">
        <v>75</v>
      </c>
      <c r="CB329" s="50" t="s">
        <v>45</v>
      </c>
      <c r="CC329" s="42"/>
      <c r="CD329" s="24"/>
      <c r="CF329" s="19"/>
      <c r="CG329" s="34"/>
      <c r="CH329" s="44">
        <f>F83</f>
        <v>70</v>
      </c>
      <c r="CI329" s="45">
        <f>F51</f>
        <v>38</v>
      </c>
      <c r="CJ329" s="45">
        <f>F28</f>
        <v>15</v>
      </c>
      <c r="CK329" s="45">
        <f>F88</f>
        <v>75</v>
      </c>
      <c r="CL329" s="45">
        <f>F62</f>
        <v>49</v>
      </c>
      <c r="CM329" s="45">
        <f>F39</f>
        <v>26</v>
      </c>
      <c r="CN329" s="45">
        <f>F72</f>
        <v>59</v>
      </c>
      <c r="CO329" s="45">
        <f>F49</f>
        <v>36</v>
      </c>
      <c r="CP329" s="46">
        <f>F14</f>
        <v>1</v>
      </c>
      <c r="CQ329" s="47">
        <f t="shared" si="323"/>
        <v>20049</v>
      </c>
      <c r="CR329" s="2"/>
      <c r="CS329" s="48" t="s">
        <v>43</v>
      </c>
      <c r="CT329" s="49" t="s">
        <v>51</v>
      </c>
      <c r="CU329" s="49" t="s">
        <v>31</v>
      </c>
      <c r="CV329" s="49" t="s">
        <v>68</v>
      </c>
      <c r="CW329" s="49" t="s">
        <v>99</v>
      </c>
      <c r="CX329" s="49" t="s">
        <v>63</v>
      </c>
      <c r="CY329" s="49" t="s">
        <v>18</v>
      </c>
      <c r="CZ329" s="49" t="s">
        <v>23</v>
      </c>
      <c r="DA329" s="50" t="s">
        <v>81</v>
      </c>
      <c r="DB329" s="42"/>
      <c r="DC329" s="24"/>
      <c r="DE329" s="19"/>
      <c r="DF329" s="34"/>
      <c r="DG329" s="44">
        <f>F83</f>
        <v>70</v>
      </c>
      <c r="DH329" s="45">
        <f>F55</f>
        <v>42</v>
      </c>
      <c r="DI329" s="45">
        <f>F24</f>
        <v>11</v>
      </c>
      <c r="DJ329" s="45">
        <f>F88</f>
        <v>75</v>
      </c>
      <c r="DK329" s="45">
        <f>F66</f>
        <v>53</v>
      </c>
      <c r="DL329" s="45">
        <f>F35</f>
        <v>22</v>
      </c>
      <c r="DM329" s="45">
        <f>F72</f>
        <v>59</v>
      </c>
      <c r="DN329" s="45">
        <f>F41</f>
        <v>28</v>
      </c>
      <c r="DO329" s="46">
        <f>F22</f>
        <v>9</v>
      </c>
      <c r="DP329" s="47">
        <f t="shared" si="324"/>
        <v>20049</v>
      </c>
      <c r="DQ329" s="2"/>
      <c r="DR329" s="48" t="s">
        <v>43</v>
      </c>
      <c r="DS329" s="49" t="s">
        <v>14</v>
      </c>
      <c r="DT329" s="49" t="s">
        <v>73</v>
      </c>
      <c r="DU329" s="49" t="s">
        <v>68</v>
      </c>
      <c r="DV329" s="49" t="s">
        <v>38</v>
      </c>
      <c r="DW329" s="49" t="s">
        <v>11</v>
      </c>
      <c r="DX329" s="49" t="s">
        <v>18</v>
      </c>
      <c r="DY329" s="49" t="s">
        <v>75</v>
      </c>
      <c r="DZ329" s="50" t="s">
        <v>45</v>
      </c>
      <c r="EA329" s="42"/>
      <c r="EB329" s="24"/>
      <c r="ED329" s="19"/>
      <c r="EE329" s="34"/>
      <c r="EF329" s="44">
        <f>F79</f>
        <v>66</v>
      </c>
      <c r="EG329" s="45">
        <f>F53</f>
        <v>40</v>
      </c>
      <c r="EH329" s="45">
        <f>F30</f>
        <v>17</v>
      </c>
      <c r="EI329" s="45">
        <f>F92</f>
        <v>79</v>
      </c>
      <c r="EJ329" s="45">
        <f>F60</f>
        <v>47</v>
      </c>
      <c r="EK329" s="45">
        <f>F37</f>
        <v>24</v>
      </c>
      <c r="EL329" s="45">
        <f>F72</f>
        <v>59</v>
      </c>
      <c r="EM329" s="45">
        <f>F49</f>
        <v>36</v>
      </c>
      <c r="EN329" s="46">
        <f>F14</f>
        <v>1</v>
      </c>
      <c r="EO329" s="47">
        <f t="shared" si="325"/>
        <v>20049</v>
      </c>
      <c r="EP329" s="2"/>
      <c r="EQ329" s="48" t="s">
        <v>27</v>
      </c>
      <c r="ER329" s="49" t="s">
        <v>82</v>
      </c>
      <c r="ES329" s="49" t="s">
        <v>17</v>
      </c>
      <c r="ET329" s="49" t="s">
        <v>86</v>
      </c>
      <c r="EU329" s="49" t="s">
        <v>16</v>
      </c>
      <c r="EV329" s="49" t="s">
        <v>22</v>
      </c>
      <c r="EW329" s="49" t="s">
        <v>18</v>
      </c>
      <c r="EX329" s="49" t="s">
        <v>23</v>
      </c>
      <c r="EY329" s="50" t="s">
        <v>81</v>
      </c>
      <c r="EZ329" s="42"/>
      <c r="FA329" s="24"/>
      <c r="FC329" s="19"/>
      <c r="FD329" s="34"/>
      <c r="FE329" s="44">
        <f>F85</f>
        <v>72</v>
      </c>
      <c r="FF329" s="45">
        <f>F51</f>
        <v>38</v>
      </c>
      <c r="FG329" s="45">
        <f>F26</f>
        <v>13</v>
      </c>
      <c r="FH329" s="45">
        <f>F86</f>
        <v>73</v>
      </c>
      <c r="FI329" s="45">
        <f>F64</f>
        <v>51</v>
      </c>
      <c r="FJ329" s="45">
        <f>F39</f>
        <v>26</v>
      </c>
      <c r="FK329" s="45">
        <f>F72</f>
        <v>59</v>
      </c>
      <c r="FL329" s="45">
        <f>F47</f>
        <v>34</v>
      </c>
      <c r="FM329" s="46">
        <f>F16</f>
        <v>3</v>
      </c>
      <c r="FN329" s="47">
        <f t="shared" si="326"/>
        <v>20049</v>
      </c>
      <c r="FO329" s="2"/>
      <c r="FP329" s="48" t="s">
        <v>54</v>
      </c>
      <c r="FQ329" s="49" t="s">
        <v>51</v>
      </c>
      <c r="FR329" s="49" t="s">
        <v>57</v>
      </c>
      <c r="FS329" s="49" t="s">
        <v>60</v>
      </c>
      <c r="FT329" s="49" t="s">
        <v>66</v>
      </c>
      <c r="FU329" s="49" t="s">
        <v>63</v>
      </c>
      <c r="FV329" s="49" t="s">
        <v>18</v>
      </c>
      <c r="FW329" s="49" t="s">
        <v>15</v>
      </c>
      <c r="FX329" s="50" t="s">
        <v>12</v>
      </c>
      <c r="FY329" s="42"/>
      <c r="FZ329" s="24"/>
      <c r="GB329" s="19"/>
      <c r="GC329" s="34"/>
      <c r="GD329" s="44">
        <f>F77</f>
        <v>64</v>
      </c>
      <c r="GE329" s="45">
        <f>F57</f>
        <v>44</v>
      </c>
      <c r="GF329" s="45">
        <f>F28</f>
        <v>15</v>
      </c>
      <c r="GG329" s="45">
        <f>F94</f>
        <v>81</v>
      </c>
      <c r="GH329" s="45">
        <f>F62</f>
        <v>49</v>
      </c>
      <c r="GI329" s="45">
        <f>F33</f>
        <v>20</v>
      </c>
      <c r="GJ329" s="45">
        <f>F72</f>
        <v>59</v>
      </c>
      <c r="GK329" s="45">
        <f>F43</f>
        <v>30</v>
      </c>
      <c r="GL329" s="46">
        <f>F20</f>
        <v>7</v>
      </c>
      <c r="GM329" s="47">
        <f t="shared" si="327"/>
        <v>20049</v>
      </c>
      <c r="GN329" s="2"/>
      <c r="GO329" s="48" t="s">
        <v>19</v>
      </c>
      <c r="GP329" s="49" t="s">
        <v>98</v>
      </c>
      <c r="GQ329" s="49" t="s">
        <v>31</v>
      </c>
      <c r="GR329" s="49" t="s">
        <v>13</v>
      </c>
      <c r="GS329" s="49" t="s">
        <v>99</v>
      </c>
      <c r="GT329" s="49" t="s">
        <v>36</v>
      </c>
      <c r="GU329" s="49" t="s">
        <v>18</v>
      </c>
      <c r="GV329" s="49" t="s">
        <v>93</v>
      </c>
      <c r="GW329" s="50" t="s">
        <v>37</v>
      </c>
      <c r="GX329" s="42"/>
      <c r="GY329" s="24"/>
    </row>
    <row r="330" spans="9:207" x14ac:dyDescent="0.2">
      <c r="I330" s="19"/>
      <c r="J330" s="34"/>
      <c r="K330" s="44">
        <f>F89</f>
        <v>76</v>
      </c>
      <c r="L330" s="45">
        <f>F60</f>
        <v>47</v>
      </c>
      <c r="M330" s="45">
        <f>F40</f>
        <v>27</v>
      </c>
      <c r="N330" s="45">
        <f>F75</f>
        <v>62</v>
      </c>
      <c r="O330" s="45">
        <f>F46</f>
        <v>33</v>
      </c>
      <c r="P330" s="45">
        <f>F14</f>
        <v>1</v>
      </c>
      <c r="Q330" s="45">
        <f>F79</f>
        <v>66</v>
      </c>
      <c r="R330" s="45">
        <f>F56</f>
        <v>43</v>
      </c>
      <c r="S330" s="46">
        <f>F27</f>
        <v>14</v>
      </c>
      <c r="T330" s="47">
        <f t="shared" si="320"/>
        <v>20049</v>
      </c>
      <c r="U330" s="2"/>
      <c r="V330" s="48" t="s">
        <v>33</v>
      </c>
      <c r="W330" s="49" t="s">
        <v>16</v>
      </c>
      <c r="X330" s="49" t="s">
        <v>96</v>
      </c>
      <c r="Y330" s="49" t="s">
        <v>69</v>
      </c>
      <c r="Z330" s="49" t="s">
        <v>50</v>
      </c>
      <c r="AA330" s="49" t="s">
        <v>81</v>
      </c>
      <c r="AB330" s="49" t="s">
        <v>27</v>
      </c>
      <c r="AC330" s="49" t="s">
        <v>65</v>
      </c>
      <c r="AD330" s="50" t="s">
        <v>46</v>
      </c>
      <c r="AE330" s="42"/>
      <c r="AF330" s="24"/>
      <c r="AH330" s="19"/>
      <c r="AI330" s="34"/>
      <c r="AJ330" s="44">
        <f>F91</f>
        <v>78</v>
      </c>
      <c r="AK330" s="45">
        <f>F66</f>
        <v>53</v>
      </c>
      <c r="AL330" s="45">
        <f>F32</f>
        <v>19</v>
      </c>
      <c r="AM330" s="45">
        <f>F69</f>
        <v>56</v>
      </c>
      <c r="AN330" s="45">
        <f>F44</f>
        <v>31</v>
      </c>
      <c r="AO330" s="45">
        <f>F22</f>
        <v>9</v>
      </c>
      <c r="AP330" s="45">
        <f>F83</f>
        <v>70</v>
      </c>
      <c r="AQ330" s="45">
        <f>F52</f>
        <v>39</v>
      </c>
      <c r="AR330" s="46">
        <f>F27</f>
        <v>14</v>
      </c>
      <c r="AS330" s="47">
        <f t="shared" si="321"/>
        <v>20049</v>
      </c>
      <c r="AT330" s="2"/>
      <c r="AU330" s="48" t="s">
        <v>41</v>
      </c>
      <c r="AV330" s="49" t="s">
        <v>38</v>
      </c>
      <c r="AW330" s="49" t="s">
        <v>44</v>
      </c>
      <c r="AX330" s="49" t="s">
        <v>42</v>
      </c>
      <c r="AY330" s="49" t="s">
        <v>39</v>
      </c>
      <c r="AZ330" s="49" t="s">
        <v>45</v>
      </c>
      <c r="BA330" s="49" t="s">
        <v>43</v>
      </c>
      <c r="BB330" s="49" t="s">
        <v>40</v>
      </c>
      <c r="BC330" s="50" t="s">
        <v>46</v>
      </c>
      <c r="BD330" s="42"/>
      <c r="BE330" s="24"/>
      <c r="BG330" s="19"/>
      <c r="BH330" s="34"/>
      <c r="BI330" s="44">
        <f>F93</f>
        <v>80</v>
      </c>
      <c r="BJ330" s="45">
        <f>F62</f>
        <v>49</v>
      </c>
      <c r="BK330" s="45">
        <f>F34</f>
        <v>21</v>
      </c>
      <c r="BL330" s="45">
        <f>F73</f>
        <v>60</v>
      </c>
      <c r="BM330" s="45">
        <f>F42</f>
        <v>29</v>
      </c>
      <c r="BN330" s="45">
        <f>F20</f>
        <v>7</v>
      </c>
      <c r="BO330" s="45">
        <f>F77</f>
        <v>64</v>
      </c>
      <c r="BP330" s="45">
        <f>F58</f>
        <v>45</v>
      </c>
      <c r="BQ330" s="46">
        <f>F27</f>
        <v>14</v>
      </c>
      <c r="BR330" s="47">
        <f t="shared" si="322"/>
        <v>20049</v>
      </c>
      <c r="BS330" s="2"/>
      <c r="BT330" s="48" t="s">
        <v>28</v>
      </c>
      <c r="BU330" s="49" t="s">
        <v>99</v>
      </c>
      <c r="BV330" s="49" t="s">
        <v>58</v>
      </c>
      <c r="BW330" s="49" t="s">
        <v>87</v>
      </c>
      <c r="BX330" s="49" t="s">
        <v>67</v>
      </c>
      <c r="BY330" s="49" t="s">
        <v>37</v>
      </c>
      <c r="BZ330" s="49" t="s">
        <v>19</v>
      </c>
      <c r="CA330" s="49" t="s">
        <v>76</v>
      </c>
      <c r="CB330" s="50" t="s">
        <v>46</v>
      </c>
      <c r="CC330" s="42"/>
      <c r="CD330" s="24"/>
      <c r="CF330" s="19"/>
      <c r="CG330" s="34"/>
      <c r="CH330" s="44">
        <f>F87</f>
        <v>74</v>
      </c>
      <c r="CI330" s="45">
        <f>F64</f>
        <v>51</v>
      </c>
      <c r="CJ330" s="45">
        <f>F38</f>
        <v>25</v>
      </c>
      <c r="CK330" s="45">
        <f>F71</f>
        <v>58</v>
      </c>
      <c r="CL330" s="45">
        <f>F48</f>
        <v>35</v>
      </c>
      <c r="CM330" s="45">
        <f>F16</f>
        <v>3</v>
      </c>
      <c r="CN330" s="45">
        <f>F85</f>
        <v>72</v>
      </c>
      <c r="CO330" s="45">
        <f>F50</f>
        <v>37</v>
      </c>
      <c r="CP330" s="46">
        <f>F27</f>
        <v>14</v>
      </c>
      <c r="CQ330" s="47">
        <f t="shared" si="323"/>
        <v>20049</v>
      </c>
      <c r="CR330" s="2"/>
      <c r="CS330" s="48" t="s">
        <v>97</v>
      </c>
      <c r="CT330" s="49" t="s">
        <v>66</v>
      </c>
      <c r="CU330" s="49" t="s">
        <v>71</v>
      </c>
      <c r="CV330" s="49" t="s">
        <v>26</v>
      </c>
      <c r="CW330" s="49" t="s">
        <v>84</v>
      </c>
      <c r="CX330" s="49" t="s">
        <v>12</v>
      </c>
      <c r="CY330" s="49" t="s">
        <v>54</v>
      </c>
      <c r="CZ330" s="49" t="s">
        <v>29</v>
      </c>
      <c r="DA330" s="50" t="s">
        <v>46</v>
      </c>
      <c r="DB330" s="42"/>
      <c r="DC330" s="24"/>
      <c r="DE330" s="19"/>
      <c r="DF330" s="34"/>
      <c r="DG330" s="44">
        <f>F91</f>
        <v>78</v>
      </c>
      <c r="DH330" s="45">
        <f>F60</f>
        <v>47</v>
      </c>
      <c r="DI330" s="45">
        <f>F38</f>
        <v>25</v>
      </c>
      <c r="DJ330" s="45">
        <f>F75</f>
        <v>62</v>
      </c>
      <c r="DK330" s="45">
        <f>F44</f>
        <v>31</v>
      </c>
      <c r="DL330" s="45">
        <f>F16</f>
        <v>3</v>
      </c>
      <c r="DM330" s="45">
        <f>F77</f>
        <v>64</v>
      </c>
      <c r="DN330" s="45">
        <f>F58</f>
        <v>45</v>
      </c>
      <c r="DO330" s="46">
        <f>F27</f>
        <v>14</v>
      </c>
      <c r="DP330" s="47">
        <f t="shared" si="324"/>
        <v>20049</v>
      </c>
      <c r="DQ330" s="2"/>
      <c r="DR330" s="48" t="s">
        <v>41</v>
      </c>
      <c r="DS330" s="49" t="s">
        <v>16</v>
      </c>
      <c r="DT330" s="49" t="s">
        <v>71</v>
      </c>
      <c r="DU330" s="49" t="s">
        <v>69</v>
      </c>
      <c r="DV330" s="49" t="s">
        <v>39</v>
      </c>
      <c r="DW330" s="49" t="s">
        <v>12</v>
      </c>
      <c r="DX330" s="49" t="s">
        <v>19</v>
      </c>
      <c r="DY330" s="49" t="s">
        <v>76</v>
      </c>
      <c r="DZ330" s="50" t="s">
        <v>46</v>
      </c>
      <c r="EA330" s="42"/>
      <c r="EB330" s="24"/>
      <c r="ED330" s="19"/>
      <c r="EE330" s="34"/>
      <c r="EF330" s="44">
        <f>F89</f>
        <v>76</v>
      </c>
      <c r="EG330" s="45">
        <f>F66</f>
        <v>53</v>
      </c>
      <c r="EH330" s="45">
        <f>F34</f>
        <v>21</v>
      </c>
      <c r="EI330" s="45">
        <f>F69</f>
        <v>56</v>
      </c>
      <c r="EJ330" s="45">
        <f>F46</f>
        <v>33</v>
      </c>
      <c r="EK330" s="45">
        <f>F20</f>
        <v>7</v>
      </c>
      <c r="EL330" s="45">
        <f>F85</f>
        <v>72</v>
      </c>
      <c r="EM330" s="45">
        <f>F50</f>
        <v>37</v>
      </c>
      <c r="EN330" s="46">
        <f>F27</f>
        <v>14</v>
      </c>
      <c r="EO330" s="47">
        <f t="shared" si="325"/>
        <v>20049</v>
      </c>
      <c r="EP330" s="2"/>
      <c r="EQ330" s="48" t="s">
        <v>33</v>
      </c>
      <c r="ER330" s="49" t="s">
        <v>38</v>
      </c>
      <c r="ES330" s="49" t="s">
        <v>58</v>
      </c>
      <c r="ET330" s="49" t="s">
        <v>42</v>
      </c>
      <c r="EU330" s="49" t="s">
        <v>50</v>
      </c>
      <c r="EV330" s="49" t="s">
        <v>37</v>
      </c>
      <c r="EW330" s="49" t="s">
        <v>54</v>
      </c>
      <c r="EX330" s="49" t="s">
        <v>29</v>
      </c>
      <c r="EY330" s="50" t="s">
        <v>46</v>
      </c>
      <c r="EZ330" s="42"/>
      <c r="FA330" s="24"/>
      <c r="FC330" s="19"/>
      <c r="FD330" s="34"/>
      <c r="FE330" s="44">
        <f>F87</f>
        <v>74</v>
      </c>
      <c r="FF330" s="45">
        <f>F62</f>
        <v>49</v>
      </c>
      <c r="FG330" s="45">
        <f>F40</f>
        <v>27</v>
      </c>
      <c r="FH330" s="45">
        <f>F73</f>
        <v>60</v>
      </c>
      <c r="FI330" s="45">
        <f>F48</f>
        <v>35</v>
      </c>
      <c r="FJ330" s="45">
        <f>F14</f>
        <v>1</v>
      </c>
      <c r="FK330" s="45">
        <f>F83</f>
        <v>70</v>
      </c>
      <c r="FL330" s="45">
        <f>F52</f>
        <v>39</v>
      </c>
      <c r="FM330" s="46">
        <f>F27</f>
        <v>14</v>
      </c>
      <c r="FN330" s="47">
        <f t="shared" si="326"/>
        <v>20049</v>
      </c>
      <c r="FO330" s="2"/>
      <c r="FP330" s="48" t="s">
        <v>97</v>
      </c>
      <c r="FQ330" s="49" t="s">
        <v>99</v>
      </c>
      <c r="FR330" s="49" t="s">
        <v>96</v>
      </c>
      <c r="FS330" s="49" t="s">
        <v>87</v>
      </c>
      <c r="FT330" s="49" t="s">
        <v>84</v>
      </c>
      <c r="FU330" s="49" t="s">
        <v>81</v>
      </c>
      <c r="FV330" s="49" t="s">
        <v>43</v>
      </c>
      <c r="FW330" s="49" t="s">
        <v>40</v>
      </c>
      <c r="FX330" s="50" t="s">
        <v>46</v>
      </c>
      <c r="FY330" s="42"/>
      <c r="FZ330" s="24"/>
      <c r="GB330" s="19"/>
      <c r="GC330" s="34"/>
      <c r="GD330" s="44">
        <f>F93</f>
        <v>80</v>
      </c>
      <c r="GE330" s="45">
        <f>F64</f>
        <v>51</v>
      </c>
      <c r="GF330" s="45">
        <f>F32</f>
        <v>19</v>
      </c>
      <c r="GG330" s="45">
        <f>F71</f>
        <v>58</v>
      </c>
      <c r="GH330" s="45">
        <f>F42</f>
        <v>29</v>
      </c>
      <c r="GI330" s="45">
        <f>F22</f>
        <v>9</v>
      </c>
      <c r="GJ330" s="45">
        <f>F79</f>
        <v>66</v>
      </c>
      <c r="GK330" s="45">
        <f>F56</f>
        <v>43</v>
      </c>
      <c r="GL330" s="46">
        <f>F27</f>
        <v>14</v>
      </c>
      <c r="GM330" s="47">
        <f t="shared" si="327"/>
        <v>20049</v>
      </c>
      <c r="GN330" s="2"/>
      <c r="GO330" s="48" t="s">
        <v>28</v>
      </c>
      <c r="GP330" s="49" t="s">
        <v>66</v>
      </c>
      <c r="GQ330" s="49" t="s">
        <v>44</v>
      </c>
      <c r="GR330" s="49" t="s">
        <v>26</v>
      </c>
      <c r="GS330" s="49" t="s">
        <v>67</v>
      </c>
      <c r="GT330" s="49" t="s">
        <v>45</v>
      </c>
      <c r="GU330" s="49" t="s">
        <v>27</v>
      </c>
      <c r="GV330" s="49" t="s">
        <v>65</v>
      </c>
      <c r="GW330" s="50" t="s">
        <v>46</v>
      </c>
      <c r="GX330" s="42"/>
      <c r="GY330" s="24"/>
    </row>
    <row r="331" spans="9:207" x14ac:dyDescent="0.2">
      <c r="I331" s="19"/>
      <c r="J331" s="34"/>
      <c r="K331" s="44">
        <f>F23</f>
        <v>10</v>
      </c>
      <c r="L331" s="45">
        <f>F84</f>
        <v>71</v>
      </c>
      <c r="M331" s="45">
        <f>F55</f>
        <v>42</v>
      </c>
      <c r="N331" s="45">
        <f>F36</f>
        <v>23</v>
      </c>
      <c r="O331" s="45">
        <f>F88</f>
        <v>75</v>
      </c>
      <c r="P331" s="45">
        <f>F65</f>
        <v>52</v>
      </c>
      <c r="Q331" s="45">
        <f>F22</f>
        <v>9</v>
      </c>
      <c r="R331" s="45">
        <f>F71</f>
        <v>58</v>
      </c>
      <c r="S331" s="46">
        <f>F42</f>
        <v>29</v>
      </c>
      <c r="T331" s="47">
        <f t="shared" si="320"/>
        <v>20049</v>
      </c>
      <c r="U331" s="2"/>
      <c r="V331" s="48" t="s">
        <v>95</v>
      </c>
      <c r="W331" s="49" t="s">
        <v>32</v>
      </c>
      <c r="X331" s="49" t="s">
        <v>14</v>
      </c>
      <c r="Y331" s="49" t="s">
        <v>80</v>
      </c>
      <c r="Z331" s="49" t="s">
        <v>68</v>
      </c>
      <c r="AA331" s="49" t="s">
        <v>56</v>
      </c>
      <c r="AB331" s="49" t="s">
        <v>45</v>
      </c>
      <c r="AC331" s="49" t="s">
        <v>26</v>
      </c>
      <c r="AD331" s="50" t="s">
        <v>67</v>
      </c>
      <c r="AE331" s="42"/>
      <c r="AF331" s="24"/>
      <c r="AH331" s="19"/>
      <c r="AI331" s="34"/>
      <c r="AJ331" s="44">
        <f>F31</f>
        <v>18</v>
      </c>
      <c r="AK331" s="45">
        <f>F78</f>
        <v>65</v>
      </c>
      <c r="AL331" s="45">
        <f>F53</f>
        <v>40</v>
      </c>
      <c r="AM331" s="45">
        <f>F36</f>
        <v>23</v>
      </c>
      <c r="AN331" s="45">
        <f>F92</f>
        <v>79</v>
      </c>
      <c r="AO331" s="45">
        <f>F61</f>
        <v>48</v>
      </c>
      <c r="AP331" s="45">
        <f>F14</f>
        <v>1</v>
      </c>
      <c r="AQ331" s="45">
        <f>F73</f>
        <v>60</v>
      </c>
      <c r="AR331" s="46">
        <f>F48</f>
        <v>35</v>
      </c>
      <c r="AS331" s="47">
        <f t="shared" si="321"/>
        <v>20049</v>
      </c>
      <c r="AT331" s="2"/>
      <c r="AU331" s="48" t="s">
        <v>79</v>
      </c>
      <c r="AV331" s="49" t="s">
        <v>85</v>
      </c>
      <c r="AW331" s="49" t="s">
        <v>82</v>
      </c>
      <c r="AX331" s="49" t="s">
        <v>80</v>
      </c>
      <c r="AY331" s="49" t="s">
        <v>86</v>
      </c>
      <c r="AZ331" s="49" t="s">
        <v>83</v>
      </c>
      <c r="BA331" s="49" t="s">
        <v>81</v>
      </c>
      <c r="BB331" s="49" t="s">
        <v>87</v>
      </c>
      <c r="BC331" s="50" t="s">
        <v>84</v>
      </c>
      <c r="BD331" s="42"/>
      <c r="BE331" s="24"/>
      <c r="BG331" s="19"/>
      <c r="BH331" s="34"/>
      <c r="BI331" s="44">
        <f>F29</f>
        <v>16</v>
      </c>
      <c r="BJ331" s="45">
        <f>F82</f>
        <v>69</v>
      </c>
      <c r="BK331" s="45">
        <f>F51</f>
        <v>38</v>
      </c>
      <c r="BL331" s="45">
        <f>F36</f>
        <v>23</v>
      </c>
      <c r="BM331" s="45">
        <f>F86</f>
        <v>73</v>
      </c>
      <c r="BN331" s="45">
        <f>F67</f>
        <v>54</v>
      </c>
      <c r="BO331" s="45">
        <f>F16</f>
        <v>3</v>
      </c>
      <c r="BP331" s="45">
        <f>F75</f>
        <v>62</v>
      </c>
      <c r="BQ331" s="46">
        <f>F44</f>
        <v>31</v>
      </c>
      <c r="BR331" s="47">
        <f t="shared" si="322"/>
        <v>20049</v>
      </c>
      <c r="BS331" s="2"/>
      <c r="BT331" s="48" t="s">
        <v>21</v>
      </c>
      <c r="BU331" s="49" t="s">
        <v>92</v>
      </c>
      <c r="BV331" s="49" t="s">
        <v>51</v>
      </c>
      <c r="BW331" s="49" t="s">
        <v>80</v>
      </c>
      <c r="BX331" s="49" t="s">
        <v>60</v>
      </c>
      <c r="BY331" s="49" t="s">
        <v>30</v>
      </c>
      <c r="BZ331" s="49" t="s">
        <v>12</v>
      </c>
      <c r="CA331" s="49" t="s">
        <v>69</v>
      </c>
      <c r="CB331" s="50" t="s">
        <v>39</v>
      </c>
      <c r="CC331" s="42"/>
      <c r="CD331" s="24"/>
      <c r="CF331" s="19"/>
      <c r="CG331" s="34"/>
      <c r="CH331" s="44">
        <f>F25</f>
        <v>12</v>
      </c>
      <c r="CI331" s="45">
        <f>F80</f>
        <v>67</v>
      </c>
      <c r="CJ331" s="45">
        <f>F57</f>
        <v>44</v>
      </c>
      <c r="CK331" s="45">
        <f>F36</f>
        <v>23</v>
      </c>
      <c r="CL331" s="45">
        <f>F94</f>
        <v>81</v>
      </c>
      <c r="CM331" s="45">
        <f>F59</f>
        <v>46</v>
      </c>
      <c r="CN331" s="45">
        <f>F20</f>
        <v>7</v>
      </c>
      <c r="CO331" s="45">
        <f>F69</f>
        <v>56</v>
      </c>
      <c r="CP331" s="46">
        <f>F46</f>
        <v>33</v>
      </c>
      <c r="CQ331" s="47">
        <f t="shared" si="323"/>
        <v>20049</v>
      </c>
      <c r="CR331" s="2"/>
      <c r="CS331" s="48" t="s">
        <v>62</v>
      </c>
      <c r="CT331" s="49" t="s">
        <v>70</v>
      </c>
      <c r="CU331" s="49" t="s">
        <v>98</v>
      </c>
      <c r="CV331" s="49" t="s">
        <v>80</v>
      </c>
      <c r="CW331" s="49" t="s">
        <v>13</v>
      </c>
      <c r="CX331" s="49" t="s">
        <v>25</v>
      </c>
      <c r="CY331" s="49" t="s">
        <v>37</v>
      </c>
      <c r="CZ331" s="49" t="s">
        <v>42</v>
      </c>
      <c r="DA331" s="50" t="s">
        <v>50</v>
      </c>
      <c r="DB331" s="42"/>
      <c r="DC331" s="24"/>
      <c r="DE331" s="19"/>
      <c r="DF331" s="34"/>
      <c r="DG331" s="44">
        <f>F25</f>
        <v>12</v>
      </c>
      <c r="DH331" s="45">
        <f>F84</f>
        <v>71</v>
      </c>
      <c r="DI331" s="45">
        <f>F53</f>
        <v>40</v>
      </c>
      <c r="DJ331" s="45">
        <f>F36</f>
        <v>23</v>
      </c>
      <c r="DK331" s="45">
        <f>F86</f>
        <v>73</v>
      </c>
      <c r="DL331" s="45">
        <f>F67</f>
        <v>54</v>
      </c>
      <c r="DM331" s="45">
        <f>F20</f>
        <v>7</v>
      </c>
      <c r="DN331" s="45">
        <f>F73</f>
        <v>60</v>
      </c>
      <c r="DO331" s="46">
        <f>F42</f>
        <v>29</v>
      </c>
      <c r="DP331" s="47">
        <f t="shared" si="324"/>
        <v>20049</v>
      </c>
      <c r="DQ331" s="2"/>
      <c r="DR331" s="48" t="s">
        <v>62</v>
      </c>
      <c r="DS331" s="49" t="s">
        <v>32</v>
      </c>
      <c r="DT331" s="49" t="s">
        <v>82</v>
      </c>
      <c r="DU331" s="49" t="s">
        <v>80</v>
      </c>
      <c r="DV331" s="49" t="s">
        <v>60</v>
      </c>
      <c r="DW331" s="49" t="s">
        <v>30</v>
      </c>
      <c r="DX331" s="49" t="s">
        <v>37</v>
      </c>
      <c r="DY331" s="49" t="s">
        <v>87</v>
      </c>
      <c r="DZ331" s="50" t="s">
        <v>67</v>
      </c>
      <c r="EA331" s="42"/>
      <c r="EB331" s="24"/>
      <c r="ED331" s="19"/>
      <c r="EE331" s="34"/>
      <c r="EF331" s="44">
        <f>F29</f>
        <v>16</v>
      </c>
      <c r="EG331" s="45">
        <f>F78</f>
        <v>65</v>
      </c>
      <c r="EH331" s="45">
        <f>F55</f>
        <v>42</v>
      </c>
      <c r="EI331" s="45">
        <f>F36</f>
        <v>23</v>
      </c>
      <c r="EJ331" s="45">
        <f>F94</f>
        <v>81</v>
      </c>
      <c r="EK331" s="45">
        <f>F59</f>
        <v>46</v>
      </c>
      <c r="EL331" s="45">
        <f>F16</f>
        <v>3</v>
      </c>
      <c r="EM331" s="45">
        <f>F71</f>
        <v>58</v>
      </c>
      <c r="EN331" s="46">
        <f>F48</f>
        <v>35</v>
      </c>
      <c r="EO331" s="47">
        <f t="shared" si="325"/>
        <v>20049</v>
      </c>
      <c r="EP331" s="2"/>
      <c r="EQ331" s="48" t="s">
        <v>21</v>
      </c>
      <c r="ER331" s="49" t="s">
        <v>85</v>
      </c>
      <c r="ES331" s="49" t="s">
        <v>14</v>
      </c>
      <c r="ET331" s="49" t="s">
        <v>80</v>
      </c>
      <c r="EU331" s="49" t="s">
        <v>13</v>
      </c>
      <c r="EV331" s="49" t="s">
        <v>25</v>
      </c>
      <c r="EW331" s="49" t="s">
        <v>12</v>
      </c>
      <c r="EX331" s="49" t="s">
        <v>26</v>
      </c>
      <c r="EY331" s="50" t="s">
        <v>84</v>
      </c>
      <c r="EZ331" s="42"/>
      <c r="FA331" s="24"/>
      <c r="FC331" s="19"/>
      <c r="FD331" s="34"/>
      <c r="FE331" s="44">
        <f>F23</f>
        <v>10</v>
      </c>
      <c r="FF331" s="45">
        <f>F82</f>
        <v>69</v>
      </c>
      <c r="FG331" s="45">
        <f>F57</f>
        <v>44</v>
      </c>
      <c r="FH331" s="45">
        <f>F36</f>
        <v>23</v>
      </c>
      <c r="FI331" s="45">
        <f>F92</f>
        <v>79</v>
      </c>
      <c r="FJ331" s="45">
        <f>F61</f>
        <v>48</v>
      </c>
      <c r="FK331" s="45">
        <f>F22</f>
        <v>9</v>
      </c>
      <c r="FL331" s="45">
        <f>F69</f>
        <v>56</v>
      </c>
      <c r="FM331" s="46">
        <f>F44</f>
        <v>31</v>
      </c>
      <c r="FN331" s="47">
        <f t="shared" si="326"/>
        <v>20049</v>
      </c>
      <c r="FO331" s="2"/>
      <c r="FP331" s="48" t="s">
        <v>95</v>
      </c>
      <c r="FQ331" s="49" t="s">
        <v>92</v>
      </c>
      <c r="FR331" s="49" t="s">
        <v>98</v>
      </c>
      <c r="FS331" s="49" t="s">
        <v>80</v>
      </c>
      <c r="FT331" s="49" t="s">
        <v>86</v>
      </c>
      <c r="FU331" s="49" t="s">
        <v>83</v>
      </c>
      <c r="FV331" s="49" t="s">
        <v>45</v>
      </c>
      <c r="FW331" s="49" t="s">
        <v>42</v>
      </c>
      <c r="FX331" s="50" t="s">
        <v>39</v>
      </c>
      <c r="FY331" s="42"/>
      <c r="FZ331" s="24"/>
      <c r="GB331" s="19"/>
      <c r="GC331" s="34"/>
      <c r="GD331" s="44">
        <f>F31</f>
        <v>18</v>
      </c>
      <c r="GE331" s="45">
        <f>F80</f>
        <v>67</v>
      </c>
      <c r="GF331" s="45">
        <f>F51</f>
        <v>38</v>
      </c>
      <c r="GG331" s="45">
        <f>F36</f>
        <v>23</v>
      </c>
      <c r="GH331" s="45">
        <f>F88</f>
        <v>75</v>
      </c>
      <c r="GI331" s="45">
        <f>F65</f>
        <v>52</v>
      </c>
      <c r="GJ331" s="45">
        <f>F14</f>
        <v>1</v>
      </c>
      <c r="GK331" s="45">
        <f>F75</f>
        <v>62</v>
      </c>
      <c r="GL331" s="46">
        <f>F46</f>
        <v>33</v>
      </c>
      <c r="GM331" s="47">
        <f t="shared" si="327"/>
        <v>20049</v>
      </c>
      <c r="GN331" s="2"/>
      <c r="GO331" s="48" t="s">
        <v>79</v>
      </c>
      <c r="GP331" s="49" t="s">
        <v>70</v>
      </c>
      <c r="GQ331" s="49" t="s">
        <v>51</v>
      </c>
      <c r="GR331" s="49" t="s">
        <v>80</v>
      </c>
      <c r="GS331" s="49" t="s">
        <v>68</v>
      </c>
      <c r="GT331" s="49" t="s">
        <v>56</v>
      </c>
      <c r="GU331" s="49" t="s">
        <v>81</v>
      </c>
      <c r="GV331" s="49" t="s">
        <v>69</v>
      </c>
      <c r="GW331" s="50" t="s">
        <v>50</v>
      </c>
      <c r="GX331" s="42"/>
      <c r="GY331" s="24"/>
    </row>
    <row r="332" spans="9:207" ht="12.75" thickBot="1" x14ac:dyDescent="0.25">
      <c r="I332" s="58"/>
      <c r="J332" s="34"/>
      <c r="K332" s="59">
        <f>F47</f>
        <v>34</v>
      </c>
      <c r="L332" s="60">
        <f>F18</f>
        <v>5</v>
      </c>
      <c r="M332" s="60">
        <f>F70</f>
        <v>57</v>
      </c>
      <c r="N332" s="60">
        <f>F51</f>
        <v>38</v>
      </c>
      <c r="O332" s="60">
        <f>F31</f>
        <v>18</v>
      </c>
      <c r="P332" s="60">
        <f>F80</f>
        <v>67</v>
      </c>
      <c r="Q332" s="60">
        <f>F64</f>
        <v>51</v>
      </c>
      <c r="R332" s="60">
        <f>F32</f>
        <v>19</v>
      </c>
      <c r="S332" s="61">
        <f>F93</f>
        <v>80</v>
      </c>
      <c r="T332" s="47">
        <f t="shared" si="320"/>
        <v>20049</v>
      </c>
      <c r="U332" s="2"/>
      <c r="V332" s="63" t="s">
        <v>15</v>
      </c>
      <c r="W332" s="64" t="s">
        <v>94</v>
      </c>
      <c r="X332" s="64" t="s">
        <v>34</v>
      </c>
      <c r="Y332" s="64" t="s">
        <v>51</v>
      </c>
      <c r="Z332" s="64" t="s">
        <v>79</v>
      </c>
      <c r="AA332" s="64" t="s">
        <v>70</v>
      </c>
      <c r="AB332" s="64" t="s">
        <v>66</v>
      </c>
      <c r="AC332" s="64" t="s">
        <v>44</v>
      </c>
      <c r="AD332" s="65" t="s">
        <v>28</v>
      </c>
      <c r="AE332" s="42"/>
      <c r="AF332" s="66"/>
      <c r="AH332" s="58"/>
      <c r="AI332" s="34"/>
      <c r="AJ332" s="59">
        <f>F43</f>
        <v>30</v>
      </c>
      <c r="AK332" s="60">
        <f>F18</f>
        <v>5</v>
      </c>
      <c r="AL332" s="60">
        <f>F74</f>
        <v>61</v>
      </c>
      <c r="AM332" s="60">
        <f>F57</f>
        <v>44</v>
      </c>
      <c r="AN332" s="60">
        <f>F23</f>
        <v>10</v>
      </c>
      <c r="AO332" s="60">
        <f>F82</f>
        <v>69</v>
      </c>
      <c r="AP332" s="60">
        <f>F62</f>
        <v>49</v>
      </c>
      <c r="AQ332" s="60">
        <f>F40</f>
        <v>27</v>
      </c>
      <c r="AR332" s="61">
        <f>F87</f>
        <v>74</v>
      </c>
      <c r="AS332" s="47">
        <f t="shared" si="321"/>
        <v>20049</v>
      </c>
      <c r="AT332" s="2"/>
      <c r="AU332" s="63" t="s">
        <v>93</v>
      </c>
      <c r="AV332" s="64" t="s">
        <v>94</v>
      </c>
      <c r="AW332" s="64" t="s">
        <v>91</v>
      </c>
      <c r="AX332" s="64" t="s">
        <v>98</v>
      </c>
      <c r="AY332" s="64" t="s">
        <v>95</v>
      </c>
      <c r="AZ332" s="64" t="s">
        <v>92</v>
      </c>
      <c r="BA332" s="64" t="s">
        <v>99</v>
      </c>
      <c r="BB332" s="64" t="s">
        <v>96</v>
      </c>
      <c r="BC332" s="65" t="s">
        <v>97</v>
      </c>
      <c r="BD332" s="42"/>
      <c r="BE332" s="66"/>
      <c r="BG332" s="58"/>
      <c r="BH332" s="34"/>
      <c r="BI332" s="59">
        <f>F49</f>
        <v>36</v>
      </c>
      <c r="BJ332" s="60">
        <f>F18</f>
        <v>5</v>
      </c>
      <c r="BK332" s="60">
        <f>F68</f>
        <v>55</v>
      </c>
      <c r="BL332" s="60">
        <f>F53</f>
        <v>40</v>
      </c>
      <c r="BM332" s="60">
        <f>F25</f>
        <v>12</v>
      </c>
      <c r="BN332" s="60">
        <f>F84</f>
        <v>71</v>
      </c>
      <c r="BO332" s="60">
        <f>F60</f>
        <v>47</v>
      </c>
      <c r="BP332" s="60">
        <f>F38</f>
        <v>25</v>
      </c>
      <c r="BQ332" s="61">
        <f>F91</f>
        <v>78</v>
      </c>
      <c r="BR332" s="47">
        <f t="shared" si="322"/>
        <v>20049</v>
      </c>
      <c r="BS332" s="2"/>
      <c r="BT332" s="63" t="s">
        <v>23</v>
      </c>
      <c r="BU332" s="64" t="s">
        <v>94</v>
      </c>
      <c r="BV332" s="64" t="s">
        <v>53</v>
      </c>
      <c r="BW332" s="64" t="s">
        <v>82</v>
      </c>
      <c r="BX332" s="64" t="s">
        <v>62</v>
      </c>
      <c r="BY332" s="64" t="s">
        <v>32</v>
      </c>
      <c r="BZ332" s="64" t="s">
        <v>16</v>
      </c>
      <c r="CA332" s="64" t="s">
        <v>71</v>
      </c>
      <c r="CB332" s="65" t="s">
        <v>41</v>
      </c>
      <c r="CC332" s="42"/>
      <c r="CD332" s="66"/>
      <c r="CF332" s="58"/>
      <c r="CG332" s="34"/>
      <c r="CH332" s="59">
        <f>F41</f>
        <v>28</v>
      </c>
      <c r="CI332" s="60">
        <f>F18</f>
        <v>5</v>
      </c>
      <c r="CJ332" s="60">
        <f>F76</f>
        <v>63</v>
      </c>
      <c r="CK332" s="60">
        <f>F55</f>
        <v>42</v>
      </c>
      <c r="CL332" s="60">
        <f>F29</f>
        <v>16</v>
      </c>
      <c r="CM332" s="60">
        <f>F78</f>
        <v>65</v>
      </c>
      <c r="CN332" s="60">
        <f>F66</f>
        <v>53</v>
      </c>
      <c r="CO332" s="60">
        <f>F34</f>
        <v>21</v>
      </c>
      <c r="CP332" s="61">
        <f>F89</f>
        <v>76</v>
      </c>
      <c r="CQ332" s="47">
        <f t="shared" si="323"/>
        <v>20049</v>
      </c>
      <c r="CR332" s="2"/>
      <c r="CS332" s="63" t="s">
        <v>75</v>
      </c>
      <c r="CT332" s="64" t="s">
        <v>94</v>
      </c>
      <c r="CU332" s="64" t="s">
        <v>61</v>
      </c>
      <c r="CV332" s="64" t="s">
        <v>14</v>
      </c>
      <c r="CW332" s="64" t="s">
        <v>21</v>
      </c>
      <c r="CX332" s="64" t="s">
        <v>85</v>
      </c>
      <c r="CY332" s="64" t="s">
        <v>38</v>
      </c>
      <c r="CZ332" s="64" t="s">
        <v>58</v>
      </c>
      <c r="DA332" s="65" t="s">
        <v>33</v>
      </c>
      <c r="DB332" s="42"/>
      <c r="DC332" s="66"/>
      <c r="DE332" s="58"/>
      <c r="DF332" s="34"/>
      <c r="DG332" s="59">
        <f>F49</f>
        <v>36</v>
      </c>
      <c r="DH332" s="60">
        <f>F18</f>
        <v>5</v>
      </c>
      <c r="DI332" s="60">
        <f>F68</f>
        <v>55</v>
      </c>
      <c r="DJ332" s="60">
        <f>F51</f>
        <v>38</v>
      </c>
      <c r="DK332" s="60">
        <f>F29</f>
        <v>16</v>
      </c>
      <c r="DL332" s="60">
        <f>F82</f>
        <v>69</v>
      </c>
      <c r="DM332" s="60">
        <f>F62</f>
        <v>49</v>
      </c>
      <c r="DN332" s="60">
        <f>F34</f>
        <v>21</v>
      </c>
      <c r="DO332" s="61">
        <f>F93</f>
        <v>80</v>
      </c>
      <c r="DP332" s="47">
        <f t="shared" si="324"/>
        <v>20049</v>
      </c>
      <c r="DQ332" s="2"/>
      <c r="DR332" s="63" t="s">
        <v>23</v>
      </c>
      <c r="DS332" s="64" t="s">
        <v>94</v>
      </c>
      <c r="DT332" s="64" t="s">
        <v>53</v>
      </c>
      <c r="DU332" s="64" t="s">
        <v>51</v>
      </c>
      <c r="DV332" s="64" t="s">
        <v>21</v>
      </c>
      <c r="DW332" s="64" t="s">
        <v>92</v>
      </c>
      <c r="DX332" s="64" t="s">
        <v>99</v>
      </c>
      <c r="DY332" s="64" t="s">
        <v>58</v>
      </c>
      <c r="DZ332" s="65" t="s">
        <v>28</v>
      </c>
      <c r="EA332" s="42"/>
      <c r="EB332" s="66"/>
      <c r="ED332" s="58"/>
      <c r="EE332" s="34"/>
      <c r="EF332" s="59">
        <f>F41</f>
        <v>28</v>
      </c>
      <c r="EG332" s="60">
        <f>F18</f>
        <v>5</v>
      </c>
      <c r="EH332" s="60">
        <f>F76</f>
        <v>63</v>
      </c>
      <c r="EI332" s="60">
        <f>F57</f>
        <v>44</v>
      </c>
      <c r="EJ332" s="60">
        <f>F25</f>
        <v>12</v>
      </c>
      <c r="EK332" s="60">
        <f>F80</f>
        <v>67</v>
      </c>
      <c r="EL332" s="60">
        <f>F64</f>
        <v>51</v>
      </c>
      <c r="EM332" s="60">
        <f>F38</f>
        <v>25</v>
      </c>
      <c r="EN332" s="61">
        <f>F87</f>
        <v>74</v>
      </c>
      <c r="EO332" s="47">
        <f t="shared" si="325"/>
        <v>20049</v>
      </c>
      <c r="EP332" s="2"/>
      <c r="EQ332" s="63" t="s">
        <v>75</v>
      </c>
      <c r="ER332" s="64" t="s">
        <v>94</v>
      </c>
      <c r="ES332" s="64" t="s">
        <v>61</v>
      </c>
      <c r="ET332" s="64" t="s">
        <v>98</v>
      </c>
      <c r="EU332" s="64" t="s">
        <v>62</v>
      </c>
      <c r="EV332" s="64" t="s">
        <v>70</v>
      </c>
      <c r="EW332" s="64" t="s">
        <v>66</v>
      </c>
      <c r="EX332" s="64" t="s">
        <v>71</v>
      </c>
      <c r="EY332" s="65" t="s">
        <v>97</v>
      </c>
      <c r="EZ332" s="42"/>
      <c r="FA332" s="66"/>
      <c r="FC332" s="58"/>
      <c r="FD332" s="34"/>
      <c r="FE332" s="59">
        <f>F43</f>
        <v>30</v>
      </c>
      <c r="FF332" s="60">
        <f>F18</f>
        <v>5</v>
      </c>
      <c r="FG332" s="60">
        <f>F74</f>
        <v>61</v>
      </c>
      <c r="FH332" s="60">
        <f>F53</f>
        <v>40</v>
      </c>
      <c r="FI332" s="60">
        <f>F31</f>
        <v>18</v>
      </c>
      <c r="FJ332" s="60">
        <f>F78</f>
        <v>65</v>
      </c>
      <c r="FK332" s="60">
        <f>F66</f>
        <v>53</v>
      </c>
      <c r="FL332" s="60">
        <f>F32</f>
        <v>19</v>
      </c>
      <c r="FM332" s="61">
        <f>F91</f>
        <v>78</v>
      </c>
      <c r="FN332" s="47">
        <f t="shared" si="326"/>
        <v>20049</v>
      </c>
      <c r="FO332" s="2"/>
      <c r="FP332" s="63" t="s">
        <v>93</v>
      </c>
      <c r="FQ332" s="64" t="s">
        <v>94</v>
      </c>
      <c r="FR332" s="64" t="s">
        <v>91</v>
      </c>
      <c r="FS332" s="64" t="s">
        <v>82</v>
      </c>
      <c r="FT332" s="64" t="s">
        <v>79</v>
      </c>
      <c r="FU332" s="64" t="s">
        <v>85</v>
      </c>
      <c r="FV332" s="64" t="s">
        <v>38</v>
      </c>
      <c r="FW332" s="64" t="s">
        <v>44</v>
      </c>
      <c r="FX332" s="65" t="s">
        <v>41</v>
      </c>
      <c r="FY332" s="42"/>
      <c r="FZ332" s="66"/>
      <c r="GB332" s="58"/>
      <c r="GC332" s="34"/>
      <c r="GD332" s="59">
        <f>F47</f>
        <v>34</v>
      </c>
      <c r="GE332" s="60">
        <f>F18</f>
        <v>5</v>
      </c>
      <c r="GF332" s="60">
        <f>F70</f>
        <v>57</v>
      </c>
      <c r="GG332" s="60">
        <f>F55</f>
        <v>42</v>
      </c>
      <c r="GH332" s="60">
        <f>F23</f>
        <v>10</v>
      </c>
      <c r="GI332" s="60">
        <f>F84</f>
        <v>71</v>
      </c>
      <c r="GJ332" s="60">
        <f>F60</f>
        <v>47</v>
      </c>
      <c r="GK332" s="60">
        <f>F40</f>
        <v>27</v>
      </c>
      <c r="GL332" s="61">
        <f>F89</f>
        <v>76</v>
      </c>
      <c r="GM332" s="47">
        <f t="shared" si="327"/>
        <v>20049</v>
      </c>
      <c r="GN332" s="2"/>
      <c r="GO332" s="63" t="s">
        <v>15</v>
      </c>
      <c r="GP332" s="64" t="s">
        <v>94</v>
      </c>
      <c r="GQ332" s="64" t="s">
        <v>34</v>
      </c>
      <c r="GR332" s="64" t="s">
        <v>14</v>
      </c>
      <c r="GS332" s="64" t="s">
        <v>95</v>
      </c>
      <c r="GT332" s="64" t="s">
        <v>32</v>
      </c>
      <c r="GU332" s="64" t="s">
        <v>16</v>
      </c>
      <c r="GV332" s="64" t="s">
        <v>96</v>
      </c>
      <c r="GW332" s="65" t="s">
        <v>33</v>
      </c>
      <c r="GX332" s="42"/>
      <c r="GY332" s="66"/>
    </row>
    <row r="333" spans="9:207" x14ac:dyDescent="0.2">
      <c r="I333" s="58"/>
      <c r="J333" s="34"/>
      <c r="K333" s="166">
        <f>SUMSQ(K324,L324,M324,K325,L325,M325,K326,L326,M326)</f>
        <v>20049</v>
      </c>
      <c r="L333" s="167">
        <f>SUMSQ(K327,L327,M327,K328,L328,M328,K329,L329,M329)</f>
        <v>20049</v>
      </c>
      <c r="M333" s="167">
        <f>SUMSQ(K330,L330,M330,K331,L331,M331,K332,L332,M332)</f>
        <v>20049</v>
      </c>
      <c r="N333" s="167">
        <f>SUMSQ(N324,O324,P324,N325,O325,P325,N326,O326,P326)</f>
        <v>20049</v>
      </c>
      <c r="O333" s="167">
        <f>SUMSQ(N327,O327,P327,N328,O328,P328,N329,O329,P329)</f>
        <v>20049</v>
      </c>
      <c r="P333" s="167">
        <f>SUMSQ(N330,O330,P330,N331,O331,P331,N332,O332,P332)</f>
        <v>20049</v>
      </c>
      <c r="Q333" s="167">
        <f>SUMSQ(Q324,R324,S324,Q325,R325,S325,Q326,R326,S326)</f>
        <v>20049</v>
      </c>
      <c r="R333" s="167">
        <f>SUMSQ(Q327,R327,S327,Q328,R328,S328,Q329,R329,S329)</f>
        <v>20049</v>
      </c>
      <c r="S333" s="167">
        <f>SUMSQ(Q330,R330,S330,Q331,R331,S331,Q332,R332,S332)</f>
        <v>20049</v>
      </c>
      <c r="T333" s="47">
        <f>SUMSQ(K324,L325,M326,N327,O328,P329,Q330,R331,S332)</f>
        <v>20049</v>
      </c>
      <c r="U333" s="2"/>
      <c r="V333" s="77"/>
      <c r="W333" s="77"/>
      <c r="X333" s="77"/>
      <c r="Y333" s="77"/>
      <c r="Z333" s="77"/>
      <c r="AA333" s="77"/>
      <c r="AB333" s="77"/>
      <c r="AC333" s="77"/>
      <c r="AD333" s="77"/>
      <c r="AE333" s="42"/>
      <c r="AF333" s="66"/>
      <c r="AH333" s="58"/>
      <c r="AI333" s="34"/>
      <c r="AJ333" s="166">
        <f>SUMSQ(AJ324,AK324,AL324,AJ325,AK325,AL325,AJ326,AK326,AL326)</f>
        <v>20049</v>
      </c>
      <c r="AK333" s="167">
        <f>SUMSQ(AJ327,AK327,AL327,AJ328,AK328,AL328,AJ329,AK329,AL329)</f>
        <v>20049</v>
      </c>
      <c r="AL333" s="167">
        <f>SUMSQ(AJ330,AK330,AL330,AJ331,AK331,AL331,AJ332,AK332,AL332)</f>
        <v>20049</v>
      </c>
      <c r="AM333" s="167">
        <f>SUMSQ(AM324,AN324,AO324,AM325,AN325,AO325,AM326,AN326,AO326)</f>
        <v>20049</v>
      </c>
      <c r="AN333" s="167">
        <f>SUMSQ(AM327,AN327,AO327,AM328,AN328,AO328,AM329,AN329,AO329)</f>
        <v>20049</v>
      </c>
      <c r="AO333" s="167">
        <f>SUMSQ(AM330,AN330,AO330,AM331,AN331,AO331,AM332,AN332,AO332)</f>
        <v>20049</v>
      </c>
      <c r="AP333" s="167">
        <f>SUMSQ(AP324,AQ324,AR324,AP325,AQ325,AR325,AP326,AQ326,AR326)</f>
        <v>20049</v>
      </c>
      <c r="AQ333" s="167">
        <f>SUMSQ(AP327,AQ327,AR327,AP328,AQ328,AR328,AP329,AQ329,AR329)</f>
        <v>20049</v>
      </c>
      <c r="AR333" s="167">
        <f>SUMSQ(AP330,AQ330,AR330,AP331,AQ331,AR331,AP332,AQ332,AR332)</f>
        <v>20049</v>
      </c>
      <c r="AS333" s="47">
        <f>SUMSQ(AJ324,AK325,AL326,AM327,AN328,AO329,AP330,AQ331,AR332)</f>
        <v>20049</v>
      </c>
      <c r="AT333" s="2"/>
      <c r="AU333" s="77"/>
      <c r="AV333" s="77"/>
      <c r="AW333" s="77"/>
      <c r="AX333" s="77"/>
      <c r="AY333" s="77"/>
      <c r="AZ333" s="77"/>
      <c r="BA333" s="77"/>
      <c r="BB333" s="77"/>
      <c r="BC333" s="77"/>
      <c r="BD333" s="42"/>
      <c r="BE333" s="66"/>
      <c r="BG333" s="58"/>
      <c r="BH333" s="34"/>
      <c r="BI333" s="166">
        <f>SUMSQ(BI324,BJ324,BK324,BI325,BJ325,BK325,BI326,BJ326,BK326)</f>
        <v>20049</v>
      </c>
      <c r="BJ333" s="167">
        <f>SUMSQ(BI327,BJ327,BK327,BI328,BJ328,BK328,BI329,BJ329,BK329)</f>
        <v>20049</v>
      </c>
      <c r="BK333" s="167">
        <f>SUMSQ(BI330,BJ330,BK330,BI331,BJ331,BK331,BI332,BJ332,BK332)</f>
        <v>20049</v>
      </c>
      <c r="BL333" s="167">
        <f>SUMSQ(BL324,BM324,BN324,BL325,BM325,BN325,BL326,BM326,BN326)</f>
        <v>20049</v>
      </c>
      <c r="BM333" s="167">
        <f>SUMSQ(BL327,BM327,BN327,BL328,BM328,BN328,BL329,BM329,BN329)</f>
        <v>20049</v>
      </c>
      <c r="BN333" s="167">
        <f>SUMSQ(BL330,BM330,BN330,BL331,BM331,BN331,BL332,BM332,BN332)</f>
        <v>20049</v>
      </c>
      <c r="BO333" s="167">
        <f>SUMSQ(BO324,BP324,BQ324,BO325,BP325,BQ325,BO326,BP326,BQ326)</f>
        <v>20049</v>
      </c>
      <c r="BP333" s="167">
        <f>SUMSQ(BO327,BP327,BQ327,BO328,BP328,BQ328,BO329,BP329,BQ329)</f>
        <v>20049</v>
      </c>
      <c r="BQ333" s="167">
        <f>SUMSQ(BO330,BP330,BQ330,BO331,BP331,BQ331,BO332,BP332,BQ332)</f>
        <v>20049</v>
      </c>
      <c r="BR333" s="47">
        <f>SUMSQ(BI324,BJ325,BK326,BL327,BM328,BN329,BO330,BP331,BQ332)</f>
        <v>20049</v>
      </c>
      <c r="BS333" s="2"/>
      <c r="BT333" s="77"/>
      <c r="BU333" s="77"/>
      <c r="BV333" s="77"/>
      <c r="BW333" s="77"/>
      <c r="BX333" s="77"/>
      <c r="BY333" s="77"/>
      <c r="BZ333" s="77"/>
      <c r="CA333" s="77"/>
      <c r="CB333" s="77"/>
      <c r="CC333" s="42"/>
      <c r="CD333" s="66"/>
      <c r="CF333" s="58"/>
      <c r="CG333" s="34"/>
      <c r="CH333" s="166">
        <f>SUMSQ(CH324,CI324,CJ324,CH325,CI325,CJ325,CH326,CI326,CJ326)</f>
        <v>20049</v>
      </c>
      <c r="CI333" s="167">
        <f>SUMSQ(CH327,CI327,CJ327,CH328,CI328,CJ328,CH329,CI329,CJ329)</f>
        <v>20049</v>
      </c>
      <c r="CJ333" s="167">
        <f>SUMSQ(CH330,CI330,CJ330,CH331,CI331,CJ331,CH332,CI332,CJ332)</f>
        <v>20049</v>
      </c>
      <c r="CK333" s="167">
        <f>SUMSQ(CK324,CL324,CM324,CK325,CL325,CM325,CK326,CL326,CM326)</f>
        <v>20049</v>
      </c>
      <c r="CL333" s="167">
        <f>SUMSQ(CK327,CL327,CM327,CK328,CL328,CM328,CK329,CL329,CM329)</f>
        <v>20049</v>
      </c>
      <c r="CM333" s="167">
        <f>SUMSQ(CK330,CL330,CM330,CK331,CL331,CM331,CK332,CL332,CM332)</f>
        <v>20049</v>
      </c>
      <c r="CN333" s="167">
        <f>SUMSQ(CN324,CO324,CP324,CN325,CO325,CP325,CN326,CO326,CP326)</f>
        <v>20049</v>
      </c>
      <c r="CO333" s="167">
        <f>SUMSQ(CN327,CO327,CP327,CN328,CO328,CP328,CN329,CO329,CP329)</f>
        <v>20049</v>
      </c>
      <c r="CP333" s="167">
        <f>SUMSQ(CN330,CO330,CP330,CN331,CO331,CP331,CN332,CO332,CP332)</f>
        <v>20049</v>
      </c>
      <c r="CQ333" s="47">
        <f>SUMSQ(CH324,CI325,CJ326,CK327,CL328,CM329,CN330,CO331,CP332)</f>
        <v>20049</v>
      </c>
      <c r="CR333" s="2"/>
      <c r="CS333" s="77"/>
      <c r="CT333" s="77"/>
      <c r="CU333" s="77"/>
      <c r="CV333" s="77"/>
      <c r="CW333" s="77"/>
      <c r="CX333" s="77"/>
      <c r="CY333" s="77"/>
      <c r="CZ333" s="77"/>
      <c r="DA333" s="77"/>
      <c r="DB333" s="42"/>
      <c r="DC333" s="66"/>
      <c r="DE333" s="58"/>
      <c r="DF333" s="34"/>
      <c r="DG333" s="166">
        <f>SUMSQ(DG324,DH324,DI324,DG325,DH325,DI325,DG326,DH326,DI326)</f>
        <v>20049</v>
      </c>
      <c r="DH333" s="167">
        <f>SUMSQ(DG327,DH327,DI327,DG328,DH328,DI328,DG329,DH329,DI329)</f>
        <v>20049</v>
      </c>
      <c r="DI333" s="167">
        <f>SUMSQ(DG330,DH330,DI330,DG331,DH331,DI331,DG332,DH332,DI332)</f>
        <v>20049</v>
      </c>
      <c r="DJ333" s="167">
        <f>SUMSQ(DJ324,DK324,DL324,DJ325,DK325,DL325,DJ326,DK326,DL326)</f>
        <v>20049</v>
      </c>
      <c r="DK333" s="167">
        <f>SUMSQ(DJ327,DK327,DL327,DJ328,DK328,DL328,DJ329,DK329,DL329)</f>
        <v>20049</v>
      </c>
      <c r="DL333" s="167">
        <f>SUMSQ(DJ330,DK330,DL330,DJ331,DK331,DL331,DJ332,DK332,DL332)</f>
        <v>20049</v>
      </c>
      <c r="DM333" s="167">
        <f>SUMSQ(DM324,DN324,DO324,DM325,DN325,DO325,DM326,DN326,DO326)</f>
        <v>20049</v>
      </c>
      <c r="DN333" s="167">
        <f>SUMSQ(DM327,DN327,DO327,DM328,DN328,DO328,DM329,DN329,DO329)</f>
        <v>20049</v>
      </c>
      <c r="DO333" s="167">
        <f>SUMSQ(DM330,DN330,DO330,DM331,DN331,DO331,DM332,DN332,DO332)</f>
        <v>20049</v>
      </c>
      <c r="DP333" s="47">
        <f>SUMSQ(DG324,DH325,DI326,DJ327,DK328,DL329,DM330,DN331,DO332)</f>
        <v>20049</v>
      </c>
      <c r="DQ333" s="2"/>
      <c r="DR333" s="77"/>
      <c r="DS333" s="77"/>
      <c r="DT333" s="77"/>
      <c r="DU333" s="77"/>
      <c r="DV333" s="77"/>
      <c r="DW333" s="77"/>
      <c r="DX333" s="77"/>
      <c r="DY333" s="77"/>
      <c r="DZ333" s="77"/>
      <c r="EA333" s="42"/>
      <c r="EB333" s="66"/>
      <c r="ED333" s="58"/>
      <c r="EE333" s="34"/>
      <c r="EF333" s="166">
        <f>SUMSQ(EF324,EG324,EH324,EF325,EG325,EH325,EF326,EG326,EH326)</f>
        <v>20049</v>
      </c>
      <c r="EG333" s="167">
        <f>SUMSQ(EF327,EG327,EH327,EF328,EG328,EH328,EF329,EG329,EH329)</f>
        <v>20049</v>
      </c>
      <c r="EH333" s="167">
        <f>SUMSQ(EF330,EG330,EH330,EF331,EG331,EH331,EF332,EG332,EH332)</f>
        <v>20049</v>
      </c>
      <c r="EI333" s="167">
        <f>SUMSQ(EI324,EJ324,EK324,EI325,EJ325,EK325,EI326,EJ326,EK326)</f>
        <v>20049</v>
      </c>
      <c r="EJ333" s="167">
        <f>SUMSQ(EI327,EJ327,EK327,EI328,EJ328,EK328,EI329,EJ329,EK329)</f>
        <v>20049</v>
      </c>
      <c r="EK333" s="167">
        <f>SUMSQ(EI330,EJ330,EK330,EI331,EJ331,EK331,EI332,EJ332,EK332)</f>
        <v>20049</v>
      </c>
      <c r="EL333" s="167">
        <f>SUMSQ(EL324,EM324,EN324,EL325,EM325,EN325,EL326,EM326,EN326)</f>
        <v>20049</v>
      </c>
      <c r="EM333" s="167">
        <f>SUMSQ(EL327,EM327,EN327,EL328,EM328,EN328,EL329,EM329,EN329)</f>
        <v>20049</v>
      </c>
      <c r="EN333" s="167">
        <f>SUMSQ(EL330,EM330,EN330,EL331,EM331,EN331,EL332,EM332,EN332)</f>
        <v>20049</v>
      </c>
      <c r="EO333" s="47">
        <f>SUMSQ(EF324,EG325,EH326,EI327,EJ328,EK329,EL330,EM331,EN332)</f>
        <v>20049</v>
      </c>
      <c r="EP333" s="2"/>
      <c r="EQ333" s="77"/>
      <c r="ER333" s="77"/>
      <c r="ES333" s="77"/>
      <c r="ET333" s="77"/>
      <c r="EU333" s="77"/>
      <c r="EV333" s="77"/>
      <c r="EW333" s="77"/>
      <c r="EX333" s="77"/>
      <c r="EY333" s="77"/>
      <c r="EZ333" s="42"/>
      <c r="FA333" s="66"/>
      <c r="FC333" s="58"/>
      <c r="FD333" s="34"/>
      <c r="FE333" s="166">
        <f>SUMSQ(FE324,FF324,FG324,FE325,FF325,FG325,FE326,FF326,FG326)</f>
        <v>20049</v>
      </c>
      <c r="FF333" s="167">
        <f>SUMSQ(FE327,FF327,FG327,FE328,FF328,FG328,FE329,FF329,FG329)</f>
        <v>20049</v>
      </c>
      <c r="FG333" s="167">
        <f>SUMSQ(FE330,FF330,FG330,FE331,FF331,FG331,FE332,FF332,FG332)</f>
        <v>20049</v>
      </c>
      <c r="FH333" s="167">
        <f>SUMSQ(FH324,FI324,FJ324,FH325,FI325,FJ325,FH326,FI326,FJ326)</f>
        <v>20049</v>
      </c>
      <c r="FI333" s="167">
        <f>SUMSQ(FH327,FI327,FJ327,FH328,FI328,FJ328,FH329,FI329,FJ329)</f>
        <v>20049</v>
      </c>
      <c r="FJ333" s="167">
        <f>SUMSQ(FH330,FI330,FJ330,FH331,FI331,FJ331,FH332,FI332,FJ332)</f>
        <v>20049</v>
      </c>
      <c r="FK333" s="167">
        <f>SUMSQ(FK324,FL324,FM324,FK325,FL325,FM325,FK326,FL326,FM326)</f>
        <v>20049</v>
      </c>
      <c r="FL333" s="167">
        <f>SUMSQ(FK327,FL327,FM327,FK328,FL328,FM328,FK329,FL329,FM329)</f>
        <v>20049</v>
      </c>
      <c r="FM333" s="167">
        <f>SUMSQ(FK330,FL330,FM330,FK331,FL331,FM331,FK332,FL332,FM332)</f>
        <v>20049</v>
      </c>
      <c r="FN333" s="47">
        <f>SUMSQ(FE324,FF325,FG326,FH327,FI328,FJ329,FK330,FL331,FM332)</f>
        <v>20049</v>
      </c>
      <c r="FO333" s="2"/>
      <c r="FP333" s="77"/>
      <c r="FQ333" s="77"/>
      <c r="FR333" s="77"/>
      <c r="FS333" s="77"/>
      <c r="FT333" s="77"/>
      <c r="FU333" s="77"/>
      <c r="FV333" s="77"/>
      <c r="FW333" s="77"/>
      <c r="FX333" s="77"/>
      <c r="FY333" s="42"/>
      <c r="FZ333" s="66"/>
      <c r="GB333" s="58"/>
      <c r="GC333" s="34"/>
      <c r="GD333" s="166">
        <f>SUMSQ(GD324,GE324,GF324,GD325,GE325,GF325,GD326,GE326,GF326)</f>
        <v>20049</v>
      </c>
      <c r="GE333" s="167">
        <f>SUMSQ(GD327,GE327,GF327,GD328,GE328,GF328,GD329,GE329,GF329)</f>
        <v>20049</v>
      </c>
      <c r="GF333" s="167">
        <f>SUMSQ(GD330,GE330,GF330,GD331,GE331,GF331,GD332,GE332,GF332)</f>
        <v>20049</v>
      </c>
      <c r="GG333" s="167">
        <f>SUMSQ(GG324,GH324,GI324,GG325,GH325,GI325,GG326,GH326,GI326)</f>
        <v>20049</v>
      </c>
      <c r="GH333" s="167">
        <f>SUMSQ(GG327,GH327,GI327,GG328,GH328,GI328,GG329,GH329,GI329)</f>
        <v>20049</v>
      </c>
      <c r="GI333" s="167">
        <f>SUMSQ(GG330,GH330,GI330,GG331,GH331,GI331,GG332,GH332,GI332)</f>
        <v>20049</v>
      </c>
      <c r="GJ333" s="167">
        <f>SUMSQ(GJ324,GK324,GL324,GJ325,GK325,GL325,GJ326,GK326,GL326)</f>
        <v>20049</v>
      </c>
      <c r="GK333" s="167">
        <f>SUMSQ(GJ327,GK327,GL327,GJ328,GK328,GL328,GJ329,GK329,GL329)</f>
        <v>20049</v>
      </c>
      <c r="GL333" s="167">
        <f>SUMSQ(GJ330,GK330,GL330,GJ331,GK331,GL331,GJ332,GK332,GL332)</f>
        <v>20049</v>
      </c>
      <c r="GM333" s="47">
        <f>SUMSQ(GD324,GE325,GF326,GG327,GH328,GI329,GJ330,GK331,GL332)</f>
        <v>20049</v>
      </c>
      <c r="GN333" s="2"/>
      <c r="GO333" s="77"/>
      <c r="GP333" s="77"/>
      <c r="GQ333" s="77"/>
      <c r="GR333" s="77"/>
      <c r="GS333" s="77"/>
      <c r="GT333" s="77"/>
      <c r="GU333" s="77"/>
      <c r="GV333" s="77"/>
      <c r="GW333" s="77"/>
      <c r="GX333" s="42"/>
      <c r="GY333" s="66"/>
    </row>
    <row r="334" spans="9:207" ht="12.75" thickBot="1" x14ac:dyDescent="0.25">
      <c r="I334" s="88"/>
      <c r="J334" s="34"/>
      <c r="K334" s="89">
        <f t="shared" ref="K334:S334" si="328">SUMSQ(K324:K332)</f>
        <v>20049</v>
      </c>
      <c r="L334" s="90">
        <f t="shared" si="328"/>
        <v>20049</v>
      </c>
      <c r="M334" s="90">
        <f t="shared" si="328"/>
        <v>20049</v>
      </c>
      <c r="N334" s="90">
        <f t="shared" si="328"/>
        <v>20049</v>
      </c>
      <c r="O334" s="90">
        <f t="shared" si="328"/>
        <v>20049</v>
      </c>
      <c r="P334" s="90">
        <f t="shared" si="328"/>
        <v>20049</v>
      </c>
      <c r="Q334" s="90">
        <f t="shared" si="328"/>
        <v>20049</v>
      </c>
      <c r="R334" s="90">
        <f t="shared" si="328"/>
        <v>20049</v>
      </c>
      <c r="S334" s="90">
        <f t="shared" si="328"/>
        <v>20049</v>
      </c>
      <c r="T334" s="100">
        <f>SUMSQ(K332,L331,M330,N329,O328,P327,Q326,R325,S324)</f>
        <v>20049</v>
      </c>
      <c r="U334" s="2"/>
      <c r="V334" s="136" t="s">
        <v>24</v>
      </c>
      <c r="W334" s="137" t="s">
        <v>23</v>
      </c>
      <c r="X334" s="137" t="s">
        <v>25</v>
      </c>
      <c r="Y334" s="137" t="s">
        <v>21</v>
      </c>
      <c r="Z334" s="137" t="s">
        <v>20</v>
      </c>
      <c r="AA334" s="137" t="s">
        <v>22</v>
      </c>
      <c r="AB334" s="137" t="s">
        <v>27</v>
      </c>
      <c r="AC334" s="137" t="s">
        <v>26</v>
      </c>
      <c r="AD334" s="138" t="s">
        <v>28</v>
      </c>
      <c r="AE334" s="42"/>
      <c r="AF334" s="97"/>
      <c r="AH334" s="88"/>
      <c r="AI334" s="34"/>
      <c r="AJ334" s="89">
        <f t="shared" ref="AJ334:AR334" si="329">SUMSQ(AJ324:AJ332)</f>
        <v>20049</v>
      </c>
      <c r="AK334" s="90">
        <f t="shared" si="329"/>
        <v>20049</v>
      </c>
      <c r="AL334" s="90">
        <f t="shared" si="329"/>
        <v>20049</v>
      </c>
      <c r="AM334" s="90">
        <f t="shared" si="329"/>
        <v>20049</v>
      </c>
      <c r="AN334" s="90">
        <f t="shared" si="329"/>
        <v>20049</v>
      </c>
      <c r="AO334" s="90">
        <f t="shared" si="329"/>
        <v>20049</v>
      </c>
      <c r="AP334" s="90">
        <f t="shared" si="329"/>
        <v>20049</v>
      </c>
      <c r="AQ334" s="90">
        <f t="shared" si="329"/>
        <v>20049</v>
      </c>
      <c r="AR334" s="90">
        <f t="shared" si="329"/>
        <v>20049</v>
      </c>
      <c r="AS334" s="100">
        <f>SUMSQ(AJ332,AK331,AL330,AM329,AN328,AO327,AP326,AQ325,AR324)</f>
        <v>20049</v>
      </c>
      <c r="AT334" s="2"/>
      <c r="AU334" s="136" t="s">
        <v>24</v>
      </c>
      <c r="AV334" s="137" t="s">
        <v>75</v>
      </c>
      <c r="AW334" s="137" t="s">
        <v>30</v>
      </c>
      <c r="AX334" s="137" t="s">
        <v>62</v>
      </c>
      <c r="AY334" s="137" t="s">
        <v>52</v>
      </c>
      <c r="AZ334" s="137" t="s">
        <v>11</v>
      </c>
      <c r="BA334" s="137" t="s">
        <v>43</v>
      </c>
      <c r="BB334" s="137" t="s">
        <v>87</v>
      </c>
      <c r="BC334" s="138" t="s">
        <v>97</v>
      </c>
      <c r="BD334" s="42"/>
      <c r="BE334" s="97"/>
      <c r="BG334" s="88"/>
      <c r="BH334" s="34"/>
      <c r="BI334" s="89">
        <f t="shared" ref="BI334:BQ334" si="330">SUMSQ(BI324:BI332)</f>
        <v>20049</v>
      </c>
      <c r="BJ334" s="90">
        <f t="shared" si="330"/>
        <v>20049</v>
      </c>
      <c r="BK334" s="90">
        <f t="shared" si="330"/>
        <v>20049</v>
      </c>
      <c r="BL334" s="90">
        <f t="shared" si="330"/>
        <v>20049</v>
      </c>
      <c r="BM334" s="90">
        <f t="shared" si="330"/>
        <v>20049</v>
      </c>
      <c r="BN334" s="90">
        <f t="shared" si="330"/>
        <v>20049</v>
      </c>
      <c r="BO334" s="90">
        <f t="shared" si="330"/>
        <v>20049</v>
      </c>
      <c r="BP334" s="90">
        <f t="shared" si="330"/>
        <v>20049</v>
      </c>
      <c r="BQ334" s="90">
        <f t="shared" si="330"/>
        <v>20049</v>
      </c>
      <c r="BR334" s="100">
        <f>SUMSQ(BI332,BJ331,BK330,BL329,BM328,BN327,BO326,BP325,BQ324)</f>
        <v>20049</v>
      </c>
      <c r="BS334" s="2"/>
      <c r="BT334" s="136" t="s">
        <v>24</v>
      </c>
      <c r="BU334" s="137" t="s">
        <v>93</v>
      </c>
      <c r="BV334" s="137" t="s">
        <v>56</v>
      </c>
      <c r="BW334" s="137" t="s">
        <v>79</v>
      </c>
      <c r="BX334" s="137" t="s">
        <v>64</v>
      </c>
      <c r="BY334" s="137" t="s">
        <v>36</v>
      </c>
      <c r="BZ334" s="137" t="s">
        <v>19</v>
      </c>
      <c r="CA334" s="137" t="s">
        <v>69</v>
      </c>
      <c r="CB334" s="138" t="s">
        <v>41</v>
      </c>
      <c r="CC334" s="42"/>
      <c r="CD334" s="97"/>
      <c r="CF334" s="88"/>
      <c r="CG334" s="34"/>
      <c r="CH334" s="89">
        <f t="shared" ref="CH334:CP334" si="331">SUMSQ(CH324:CH332)</f>
        <v>20049</v>
      </c>
      <c r="CI334" s="90">
        <f t="shared" si="331"/>
        <v>20049</v>
      </c>
      <c r="CJ334" s="90">
        <f t="shared" si="331"/>
        <v>20049</v>
      </c>
      <c r="CK334" s="90">
        <f t="shared" si="331"/>
        <v>20049</v>
      </c>
      <c r="CL334" s="90">
        <f t="shared" si="331"/>
        <v>20049</v>
      </c>
      <c r="CM334" s="90">
        <f t="shared" si="331"/>
        <v>20049</v>
      </c>
      <c r="CN334" s="90">
        <f t="shared" si="331"/>
        <v>20049</v>
      </c>
      <c r="CO334" s="90">
        <f t="shared" si="331"/>
        <v>20049</v>
      </c>
      <c r="CP334" s="90">
        <f t="shared" si="331"/>
        <v>20049</v>
      </c>
      <c r="CQ334" s="100">
        <f>SUMSQ(CH332,CI331,CJ330,CK329,CL328,CM327,CN326,CO325,CP324)</f>
        <v>20049</v>
      </c>
      <c r="CR334" s="2"/>
      <c r="CS334" s="136" t="s">
        <v>24</v>
      </c>
      <c r="CT334" s="137" t="s">
        <v>15</v>
      </c>
      <c r="CU334" s="137" t="s">
        <v>83</v>
      </c>
      <c r="CV334" s="137" t="s">
        <v>95</v>
      </c>
      <c r="CW334" s="137" t="s">
        <v>72</v>
      </c>
      <c r="CX334" s="137" t="s">
        <v>63</v>
      </c>
      <c r="CY334" s="137" t="s">
        <v>54</v>
      </c>
      <c r="CZ334" s="137" t="s">
        <v>42</v>
      </c>
      <c r="DA334" s="138" t="s">
        <v>33</v>
      </c>
      <c r="DB334" s="42"/>
      <c r="DC334" s="97"/>
      <c r="DE334" s="88"/>
      <c r="DF334" s="34"/>
      <c r="DG334" s="89">
        <f t="shared" ref="DG334:DO334" si="332">SUMSQ(DG324:DG332)</f>
        <v>20049</v>
      </c>
      <c r="DH334" s="90">
        <f t="shared" si="332"/>
        <v>20049</v>
      </c>
      <c r="DI334" s="90">
        <f t="shared" si="332"/>
        <v>20049</v>
      </c>
      <c r="DJ334" s="90">
        <f t="shared" si="332"/>
        <v>20049</v>
      </c>
      <c r="DK334" s="90">
        <f t="shared" si="332"/>
        <v>20049</v>
      </c>
      <c r="DL334" s="90">
        <f t="shared" si="332"/>
        <v>20049</v>
      </c>
      <c r="DM334" s="90">
        <f t="shared" si="332"/>
        <v>20049</v>
      </c>
      <c r="DN334" s="90">
        <f t="shared" si="332"/>
        <v>20049</v>
      </c>
      <c r="DO334" s="90">
        <f t="shared" si="332"/>
        <v>20049</v>
      </c>
      <c r="DP334" s="100">
        <f>SUMSQ(DG332,DH331,DI330,DJ329,DK328,DL327,DM326,DN325,DO324)</f>
        <v>20049</v>
      </c>
      <c r="DQ334" s="2"/>
      <c r="DR334" s="136" t="s">
        <v>24</v>
      </c>
      <c r="DS334" s="137" t="s">
        <v>15</v>
      </c>
      <c r="DT334" s="137" t="s">
        <v>83</v>
      </c>
      <c r="DU334" s="137" t="s">
        <v>79</v>
      </c>
      <c r="DV334" s="137" t="s">
        <v>20</v>
      </c>
      <c r="DW334" s="137" t="s">
        <v>11</v>
      </c>
      <c r="DX334" s="137" t="s">
        <v>19</v>
      </c>
      <c r="DY334" s="137" t="s">
        <v>87</v>
      </c>
      <c r="DZ334" s="138" t="s">
        <v>28</v>
      </c>
      <c r="EA334" s="42"/>
      <c r="EB334" s="97"/>
      <c r="ED334" s="88"/>
      <c r="EE334" s="34"/>
      <c r="EF334" s="89">
        <f t="shared" ref="EF334:EN334" si="333">SUMSQ(EF324:EF332)</f>
        <v>20049</v>
      </c>
      <c r="EG334" s="90">
        <f t="shared" si="333"/>
        <v>20049</v>
      </c>
      <c r="EH334" s="90">
        <f t="shared" si="333"/>
        <v>20049</v>
      </c>
      <c r="EI334" s="90">
        <f t="shared" si="333"/>
        <v>20049</v>
      </c>
      <c r="EJ334" s="90">
        <f t="shared" si="333"/>
        <v>20049</v>
      </c>
      <c r="EK334" s="90">
        <f t="shared" si="333"/>
        <v>20049</v>
      </c>
      <c r="EL334" s="90">
        <f t="shared" si="333"/>
        <v>20049</v>
      </c>
      <c r="EM334" s="90">
        <f t="shared" si="333"/>
        <v>20049</v>
      </c>
      <c r="EN334" s="90">
        <f t="shared" si="333"/>
        <v>20049</v>
      </c>
      <c r="EO334" s="100">
        <f>SUMSQ(EF332,EG331,EH330,EI329,EJ328,EK327,EL326,EM325,EN324)</f>
        <v>20049</v>
      </c>
      <c r="EP334" s="2"/>
      <c r="EQ334" s="136" t="s">
        <v>24</v>
      </c>
      <c r="ER334" s="137" t="s">
        <v>93</v>
      </c>
      <c r="ES334" s="137" t="s">
        <v>56</v>
      </c>
      <c r="ET334" s="137" t="s">
        <v>95</v>
      </c>
      <c r="EU334" s="137" t="s">
        <v>52</v>
      </c>
      <c r="EV334" s="137" t="s">
        <v>22</v>
      </c>
      <c r="EW334" s="137" t="s">
        <v>54</v>
      </c>
      <c r="EX334" s="137" t="s">
        <v>26</v>
      </c>
      <c r="EY334" s="138" t="s">
        <v>97</v>
      </c>
      <c r="EZ334" s="42"/>
      <c r="FA334" s="97"/>
      <c r="FC334" s="88"/>
      <c r="FD334" s="34"/>
      <c r="FE334" s="89">
        <f t="shared" ref="FE334:FM334" si="334">SUMSQ(FE324:FE332)</f>
        <v>20049</v>
      </c>
      <c r="FF334" s="90">
        <f t="shared" si="334"/>
        <v>20049</v>
      </c>
      <c r="FG334" s="90">
        <f t="shared" si="334"/>
        <v>20049</v>
      </c>
      <c r="FH334" s="90">
        <f t="shared" si="334"/>
        <v>20049</v>
      </c>
      <c r="FI334" s="90">
        <f t="shared" si="334"/>
        <v>20049</v>
      </c>
      <c r="FJ334" s="90">
        <f t="shared" si="334"/>
        <v>20049</v>
      </c>
      <c r="FK334" s="90">
        <f t="shared" si="334"/>
        <v>20049</v>
      </c>
      <c r="FL334" s="90">
        <f t="shared" si="334"/>
        <v>20049</v>
      </c>
      <c r="FM334" s="90">
        <f t="shared" si="334"/>
        <v>20049</v>
      </c>
      <c r="FN334" s="100">
        <f>SUMSQ(FE332,FF331,FG330,FH329,FI328,FJ327,FK326,FL325,FM324)</f>
        <v>20049</v>
      </c>
      <c r="FO334" s="2"/>
      <c r="FP334" s="136" t="s">
        <v>24</v>
      </c>
      <c r="FQ334" s="137" t="s">
        <v>23</v>
      </c>
      <c r="FR334" s="137" t="s">
        <v>25</v>
      </c>
      <c r="FS334" s="137" t="s">
        <v>62</v>
      </c>
      <c r="FT334" s="137" t="s">
        <v>64</v>
      </c>
      <c r="FU334" s="137" t="s">
        <v>63</v>
      </c>
      <c r="FV334" s="137" t="s">
        <v>43</v>
      </c>
      <c r="FW334" s="137" t="s">
        <v>42</v>
      </c>
      <c r="FX334" s="138" t="s">
        <v>41</v>
      </c>
      <c r="FY334" s="42"/>
      <c r="FZ334" s="97"/>
      <c r="GB334" s="88"/>
      <c r="GC334" s="34"/>
      <c r="GD334" s="89">
        <f t="shared" ref="GD334:GL334" si="335">SUMSQ(GD324:GD332)</f>
        <v>20049</v>
      </c>
      <c r="GE334" s="90">
        <f t="shared" si="335"/>
        <v>20049</v>
      </c>
      <c r="GF334" s="90">
        <f t="shared" si="335"/>
        <v>20049</v>
      </c>
      <c r="GG334" s="90">
        <f t="shared" si="335"/>
        <v>20049</v>
      </c>
      <c r="GH334" s="90">
        <f t="shared" si="335"/>
        <v>20049</v>
      </c>
      <c r="GI334" s="90">
        <f t="shared" si="335"/>
        <v>20049</v>
      </c>
      <c r="GJ334" s="90">
        <f t="shared" si="335"/>
        <v>20049</v>
      </c>
      <c r="GK334" s="90">
        <f t="shared" si="335"/>
        <v>20049</v>
      </c>
      <c r="GL334" s="90">
        <f t="shared" si="335"/>
        <v>20049</v>
      </c>
      <c r="GM334" s="100">
        <f>SUMSQ(GD332,GE331,GF330,GG329,GH328,GI327,GJ326,GK325,GL324)</f>
        <v>20049</v>
      </c>
      <c r="GN334" s="2"/>
      <c r="GO334" s="136" t="s">
        <v>24</v>
      </c>
      <c r="GP334" s="137" t="s">
        <v>75</v>
      </c>
      <c r="GQ334" s="137" t="s">
        <v>30</v>
      </c>
      <c r="GR334" s="137" t="s">
        <v>21</v>
      </c>
      <c r="GS334" s="137" t="s">
        <v>72</v>
      </c>
      <c r="GT334" s="137" t="s">
        <v>36</v>
      </c>
      <c r="GU334" s="137" t="s">
        <v>27</v>
      </c>
      <c r="GV334" s="137" t="s">
        <v>69</v>
      </c>
      <c r="GW334" s="138" t="s">
        <v>33</v>
      </c>
      <c r="GX334" s="42"/>
      <c r="GY334" s="97"/>
    </row>
    <row r="335" spans="9:207" ht="12.75" thickBot="1" x14ac:dyDescent="0.25">
      <c r="I335" s="88"/>
      <c r="J335" s="104"/>
      <c r="K335" s="106"/>
      <c r="L335" s="106"/>
      <c r="M335" s="106"/>
      <c r="N335" s="106"/>
      <c r="O335" s="106"/>
      <c r="P335" s="106"/>
      <c r="Q335" s="106"/>
      <c r="R335" s="106"/>
      <c r="S335" s="106"/>
      <c r="T335" s="139"/>
      <c r="U335" s="106"/>
      <c r="V335" s="140" t="s">
        <v>15</v>
      </c>
      <c r="W335" s="141" t="s">
        <v>32</v>
      </c>
      <c r="X335" s="141" t="s">
        <v>96</v>
      </c>
      <c r="Y335" s="141" t="s">
        <v>60</v>
      </c>
      <c r="Z335" s="141" t="s">
        <v>20</v>
      </c>
      <c r="AA335" s="141" t="s">
        <v>40</v>
      </c>
      <c r="AB335" s="141" t="s">
        <v>57</v>
      </c>
      <c r="AC335" s="141" t="s">
        <v>74</v>
      </c>
      <c r="AD335" s="142" t="s">
        <v>87</v>
      </c>
      <c r="AE335" s="109"/>
      <c r="AF335" s="97"/>
      <c r="AH335" s="88"/>
      <c r="AI335" s="104"/>
      <c r="AJ335" s="106"/>
      <c r="AK335" s="106"/>
      <c r="AL335" s="106"/>
      <c r="AM335" s="106"/>
      <c r="AN335" s="106"/>
      <c r="AO335" s="106"/>
      <c r="AP335" s="106"/>
      <c r="AQ335" s="106"/>
      <c r="AR335" s="106"/>
      <c r="AS335" s="139"/>
      <c r="AT335" s="106"/>
      <c r="AU335" s="140" t="s">
        <v>93</v>
      </c>
      <c r="AV335" s="141" t="s">
        <v>85</v>
      </c>
      <c r="AW335" s="141" t="s">
        <v>44</v>
      </c>
      <c r="AX335" s="141" t="s">
        <v>13</v>
      </c>
      <c r="AY335" s="141" t="s">
        <v>52</v>
      </c>
      <c r="AZ335" s="141" t="s">
        <v>65</v>
      </c>
      <c r="BA335" s="141" t="s">
        <v>31</v>
      </c>
      <c r="BB335" s="141" t="s">
        <v>74</v>
      </c>
      <c r="BC335" s="142" t="s">
        <v>26</v>
      </c>
      <c r="BD335" s="109"/>
      <c r="BE335" s="97"/>
      <c r="BG335" s="88"/>
      <c r="BH335" s="104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39"/>
      <c r="BS335" s="106"/>
      <c r="BT335" s="140" t="s">
        <v>23</v>
      </c>
      <c r="BU335" s="141" t="s">
        <v>92</v>
      </c>
      <c r="BV335" s="141" t="s">
        <v>58</v>
      </c>
      <c r="BW335" s="141" t="s">
        <v>86</v>
      </c>
      <c r="BX335" s="141" t="s">
        <v>64</v>
      </c>
      <c r="BY335" s="141" t="s">
        <v>29</v>
      </c>
      <c r="BZ335" s="141" t="s">
        <v>17</v>
      </c>
      <c r="CA335" s="141" t="s">
        <v>74</v>
      </c>
      <c r="CB335" s="142" t="s">
        <v>42</v>
      </c>
      <c r="CC335" s="109"/>
      <c r="CD335" s="97"/>
      <c r="CF335" s="88"/>
      <c r="CG335" s="104"/>
      <c r="CH335" s="106"/>
      <c r="CI335" s="106"/>
      <c r="CJ335" s="106"/>
      <c r="CK335" s="106"/>
      <c r="CL335" s="106"/>
      <c r="CM335" s="106"/>
      <c r="CN335" s="106"/>
      <c r="CO335" s="106"/>
      <c r="CP335" s="106"/>
      <c r="CQ335" s="139"/>
      <c r="CR335" s="106"/>
      <c r="CS335" s="140" t="s">
        <v>75</v>
      </c>
      <c r="CT335" s="141" t="s">
        <v>70</v>
      </c>
      <c r="CU335" s="141" t="s">
        <v>71</v>
      </c>
      <c r="CV335" s="141" t="s">
        <v>68</v>
      </c>
      <c r="CW335" s="141" t="s">
        <v>72</v>
      </c>
      <c r="CX335" s="141" t="s">
        <v>76</v>
      </c>
      <c r="CY335" s="141" t="s">
        <v>73</v>
      </c>
      <c r="CZ335" s="141" t="s">
        <v>74</v>
      </c>
      <c r="DA335" s="142" t="s">
        <v>69</v>
      </c>
      <c r="DB335" s="109"/>
      <c r="DC335" s="97"/>
      <c r="DE335" s="88"/>
      <c r="DF335" s="104"/>
      <c r="DG335" s="106"/>
      <c r="DH335" s="106"/>
      <c r="DI335" s="106"/>
      <c r="DJ335" s="106"/>
      <c r="DK335" s="106"/>
      <c r="DL335" s="106"/>
      <c r="DM335" s="106"/>
      <c r="DN335" s="106"/>
      <c r="DO335" s="106"/>
      <c r="DP335" s="139"/>
      <c r="DQ335" s="106"/>
      <c r="DR335" s="140" t="s">
        <v>23</v>
      </c>
      <c r="DS335" s="141" t="s">
        <v>32</v>
      </c>
      <c r="DT335" s="141" t="s">
        <v>71</v>
      </c>
      <c r="DU335" s="141" t="s">
        <v>68</v>
      </c>
      <c r="DV335" s="141" t="s">
        <v>20</v>
      </c>
      <c r="DW335" s="141" t="s">
        <v>29</v>
      </c>
      <c r="DX335" s="141" t="s">
        <v>31</v>
      </c>
      <c r="DY335" s="141" t="s">
        <v>74</v>
      </c>
      <c r="DZ335" s="142" t="s">
        <v>26</v>
      </c>
      <c r="EA335" s="109"/>
      <c r="EB335" s="97"/>
      <c r="ED335" s="88"/>
      <c r="EE335" s="104"/>
      <c r="EF335" s="106"/>
      <c r="EG335" s="106"/>
      <c r="EH335" s="106"/>
      <c r="EI335" s="106"/>
      <c r="EJ335" s="106"/>
      <c r="EK335" s="106"/>
      <c r="EL335" s="106"/>
      <c r="EM335" s="106"/>
      <c r="EN335" s="106"/>
      <c r="EO335" s="139"/>
      <c r="EP335" s="106"/>
      <c r="EQ335" s="140" t="s">
        <v>75</v>
      </c>
      <c r="ER335" s="141" t="s">
        <v>85</v>
      </c>
      <c r="ES335" s="141" t="s">
        <v>58</v>
      </c>
      <c r="ET335" s="141" t="s">
        <v>86</v>
      </c>
      <c r="EU335" s="141" t="s">
        <v>52</v>
      </c>
      <c r="EV335" s="141" t="s">
        <v>76</v>
      </c>
      <c r="EW335" s="141" t="s">
        <v>57</v>
      </c>
      <c r="EX335" s="141" t="s">
        <v>74</v>
      </c>
      <c r="EY335" s="142" t="s">
        <v>87</v>
      </c>
      <c r="EZ335" s="109"/>
      <c r="FA335" s="97"/>
      <c r="FC335" s="88"/>
      <c r="FD335" s="104"/>
      <c r="FE335" s="106"/>
      <c r="FF335" s="106"/>
      <c r="FG335" s="106"/>
      <c r="FH335" s="106"/>
      <c r="FI335" s="106"/>
      <c r="FJ335" s="106"/>
      <c r="FK335" s="106"/>
      <c r="FL335" s="106"/>
      <c r="FM335" s="106"/>
      <c r="FN335" s="139"/>
      <c r="FO335" s="106"/>
      <c r="FP335" s="140" t="s">
        <v>93</v>
      </c>
      <c r="FQ335" s="141" t="s">
        <v>92</v>
      </c>
      <c r="FR335" s="141" t="s">
        <v>96</v>
      </c>
      <c r="FS335" s="141" t="s">
        <v>60</v>
      </c>
      <c r="FT335" s="141" t="s">
        <v>64</v>
      </c>
      <c r="FU335" s="141" t="s">
        <v>65</v>
      </c>
      <c r="FV335" s="141" t="s">
        <v>73</v>
      </c>
      <c r="FW335" s="141" t="s">
        <v>74</v>
      </c>
      <c r="FX335" s="142" t="s">
        <v>69</v>
      </c>
      <c r="FY335" s="109"/>
      <c r="FZ335" s="97"/>
      <c r="GB335" s="88"/>
      <c r="GC335" s="104"/>
      <c r="GD335" s="106"/>
      <c r="GE335" s="106"/>
      <c r="GF335" s="106"/>
      <c r="GG335" s="106"/>
      <c r="GH335" s="106"/>
      <c r="GI335" s="106"/>
      <c r="GJ335" s="106"/>
      <c r="GK335" s="106"/>
      <c r="GL335" s="106"/>
      <c r="GM335" s="139"/>
      <c r="GN335" s="106"/>
      <c r="GO335" s="140" t="s">
        <v>15</v>
      </c>
      <c r="GP335" s="141" t="s">
        <v>70</v>
      </c>
      <c r="GQ335" s="141" t="s">
        <v>44</v>
      </c>
      <c r="GR335" s="141" t="s">
        <v>13</v>
      </c>
      <c r="GS335" s="141" t="s">
        <v>72</v>
      </c>
      <c r="GT335" s="141" t="s">
        <v>40</v>
      </c>
      <c r="GU335" s="141" t="s">
        <v>17</v>
      </c>
      <c r="GV335" s="141" t="s">
        <v>74</v>
      </c>
      <c r="GW335" s="142" t="s">
        <v>42</v>
      </c>
      <c r="GX335" s="109"/>
      <c r="GY335" s="97"/>
    </row>
    <row r="336" spans="9:207" ht="12.75" thickBot="1" x14ac:dyDescent="0.25">
      <c r="I336" s="110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2"/>
      <c r="AH336" s="110"/>
      <c r="AI336" s="111"/>
      <c r="AJ336" s="111"/>
      <c r="AK336" s="111"/>
      <c r="AL336" s="111"/>
      <c r="AM336" s="111"/>
      <c r="AN336" s="111"/>
      <c r="AO336" s="111"/>
      <c r="AP336" s="111"/>
      <c r="AQ336" s="111"/>
      <c r="AR336" s="111"/>
      <c r="AS336" s="111"/>
      <c r="AT336" s="111"/>
      <c r="AU336" s="111"/>
      <c r="AV336" s="111"/>
      <c r="AW336" s="111"/>
      <c r="AX336" s="111"/>
      <c r="AY336" s="111"/>
      <c r="AZ336" s="111"/>
      <c r="BA336" s="111"/>
      <c r="BB336" s="111"/>
      <c r="BC336" s="111"/>
      <c r="BD336" s="111"/>
      <c r="BE336" s="112"/>
      <c r="BG336" s="110"/>
      <c r="BH336" s="111"/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/>
      <c r="BU336" s="111"/>
      <c r="BV336" s="111"/>
      <c r="BW336" s="111"/>
      <c r="BX336" s="111"/>
      <c r="BY336" s="111"/>
      <c r="BZ336" s="111"/>
      <c r="CA336" s="111"/>
      <c r="CB336" s="111"/>
      <c r="CC336" s="111"/>
      <c r="CD336" s="112"/>
      <c r="CF336" s="110"/>
      <c r="CG336" s="111"/>
      <c r="CH336" s="111"/>
      <c r="CI336" s="111"/>
      <c r="CJ336" s="111"/>
      <c r="CK336" s="111"/>
      <c r="CL336" s="111"/>
      <c r="CM336" s="111"/>
      <c r="CN336" s="111"/>
      <c r="CO336" s="111"/>
      <c r="CP336" s="111"/>
      <c r="CQ336" s="111"/>
      <c r="CR336" s="111"/>
      <c r="CS336" s="111"/>
      <c r="CT336" s="111"/>
      <c r="CU336" s="111"/>
      <c r="CV336" s="111"/>
      <c r="CW336" s="111"/>
      <c r="CX336" s="111"/>
      <c r="CY336" s="111"/>
      <c r="CZ336" s="111"/>
      <c r="DA336" s="111"/>
      <c r="DB336" s="111"/>
      <c r="DC336" s="112"/>
      <c r="DE336" s="110"/>
      <c r="DF336" s="111"/>
      <c r="DG336" s="111"/>
      <c r="DH336" s="111"/>
      <c r="DI336" s="111"/>
      <c r="DJ336" s="111"/>
      <c r="DK336" s="111"/>
      <c r="DL336" s="111"/>
      <c r="DM336" s="111"/>
      <c r="DN336" s="111"/>
      <c r="DO336" s="111"/>
      <c r="DP336" s="111"/>
      <c r="DQ336" s="111"/>
      <c r="DR336" s="111"/>
      <c r="DS336" s="111"/>
      <c r="DT336" s="111"/>
      <c r="DU336" s="111"/>
      <c r="DV336" s="111"/>
      <c r="DW336" s="111"/>
      <c r="DX336" s="111"/>
      <c r="DY336" s="111"/>
      <c r="DZ336" s="111"/>
      <c r="EA336" s="111"/>
      <c r="EB336" s="112"/>
      <c r="ED336" s="110"/>
      <c r="EE336" s="111"/>
      <c r="EF336" s="111"/>
      <c r="EG336" s="111"/>
      <c r="EH336" s="111"/>
      <c r="EI336" s="111"/>
      <c r="EJ336" s="111"/>
      <c r="EK336" s="111"/>
      <c r="EL336" s="111"/>
      <c r="EM336" s="111"/>
      <c r="EN336" s="111"/>
      <c r="EO336" s="111"/>
      <c r="EP336" s="111"/>
      <c r="EQ336" s="268"/>
      <c r="ER336" s="268"/>
      <c r="ES336" s="268"/>
      <c r="ET336" s="268"/>
      <c r="EU336" s="268"/>
      <c r="EV336" s="268"/>
      <c r="EW336" s="268"/>
      <c r="EX336" s="268"/>
      <c r="EY336" s="268"/>
      <c r="EZ336" s="111"/>
      <c r="FA336" s="112"/>
      <c r="FC336" s="110"/>
      <c r="FD336" s="111"/>
      <c r="FE336" s="111"/>
      <c r="FF336" s="111"/>
      <c r="FG336" s="111"/>
      <c r="FH336" s="111"/>
      <c r="FI336" s="111"/>
      <c r="FJ336" s="111"/>
      <c r="FK336" s="111"/>
      <c r="FL336" s="111"/>
      <c r="FM336" s="111"/>
      <c r="FN336" s="111"/>
      <c r="FO336" s="111"/>
      <c r="FP336" s="111"/>
      <c r="FQ336" s="111"/>
      <c r="FR336" s="111"/>
      <c r="FS336" s="111"/>
      <c r="FT336" s="111"/>
      <c r="FU336" s="111"/>
      <c r="FV336" s="111"/>
      <c r="FW336" s="111"/>
      <c r="FX336" s="111"/>
      <c r="FY336" s="111"/>
      <c r="FZ336" s="112"/>
      <c r="GB336" s="110"/>
      <c r="GC336" s="111"/>
      <c r="GD336" s="111"/>
      <c r="GE336" s="111"/>
      <c r="GF336" s="111"/>
      <c r="GG336" s="111"/>
      <c r="GH336" s="111"/>
      <c r="GI336" s="111"/>
      <c r="GJ336" s="111"/>
      <c r="GK336" s="111"/>
      <c r="GL336" s="111"/>
      <c r="GM336" s="111"/>
      <c r="GN336" s="111"/>
      <c r="GO336" s="111"/>
      <c r="GP336" s="111"/>
      <c r="GQ336" s="111"/>
      <c r="GR336" s="111"/>
      <c r="GS336" s="111"/>
      <c r="GT336" s="111"/>
      <c r="GU336" s="111"/>
      <c r="GV336" s="111"/>
      <c r="GW336" s="111"/>
      <c r="GX336" s="111"/>
      <c r="GY336" s="112"/>
    </row>
    <row r="337" spans="9:207" ht="12.75" thickBot="1" x14ac:dyDescent="0.25"/>
    <row r="338" spans="9:207" ht="12.75" thickBot="1" x14ac:dyDescent="0.25">
      <c r="I338" s="7"/>
      <c r="J338" s="8"/>
      <c r="K338" s="8"/>
      <c r="L338" s="8"/>
      <c r="M338" s="9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9"/>
      <c r="Y338" s="8"/>
      <c r="Z338" s="8"/>
      <c r="AA338" s="8"/>
      <c r="AB338" s="8"/>
      <c r="AC338" s="8"/>
      <c r="AD338" s="8"/>
      <c r="AE338" s="8" t="s">
        <v>0</v>
      </c>
      <c r="AF338" s="10"/>
      <c r="AH338" s="7"/>
      <c r="AI338" s="8"/>
      <c r="AJ338" s="8"/>
      <c r="AK338" s="8"/>
      <c r="AL338" s="9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9"/>
      <c r="AX338" s="8"/>
      <c r="AY338" s="8"/>
      <c r="AZ338" s="8"/>
      <c r="BA338" s="8"/>
      <c r="BB338" s="8"/>
      <c r="BC338" s="8"/>
      <c r="BD338" s="8" t="s">
        <v>0</v>
      </c>
      <c r="BE338" s="10"/>
      <c r="BG338" s="7"/>
      <c r="BH338" s="8"/>
      <c r="BI338" s="8"/>
      <c r="BJ338" s="8"/>
      <c r="BK338" s="9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9"/>
      <c r="BW338" s="8"/>
      <c r="BX338" s="8"/>
      <c r="BY338" s="8"/>
      <c r="BZ338" s="8"/>
      <c r="CA338" s="8"/>
      <c r="CB338" s="8"/>
      <c r="CC338" s="8" t="s">
        <v>0</v>
      </c>
      <c r="CD338" s="10"/>
      <c r="CF338" s="7"/>
      <c r="CG338" s="8"/>
      <c r="CH338" s="8"/>
      <c r="CI338" s="8"/>
      <c r="CJ338" s="9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9"/>
      <c r="CV338" s="8"/>
      <c r="CW338" s="8"/>
      <c r="CX338" s="8"/>
      <c r="CY338" s="8"/>
      <c r="CZ338" s="8"/>
      <c r="DA338" s="8"/>
      <c r="DB338" s="8" t="s">
        <v>0</v>
      </c>
      <c r="DC338" s="10"/>
      <c r="DE338" s="7"/>
      <c r="DF338" s="8"/>
      <c r="DG338" s="8"/>
      <c r="DH338" s="8"/>
      <c r="DI338" s="9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9"/>
      <c r="DU338" s="8"/>
      <c r="DV338" s="8"/>
      <c r="DW338" s="8"/>
      <c r="DX338" s="8"/>
      <c r="DY338" s="8"/>
      <c r="DZ338" s="8"/>
      <c r="EA338" s="8" t="s">
        <v>0</v>
      </c>
      <c r="EB338" s="10"/>
      <c r="ED338" s="7"/>
      <c r="EE338" s="8"/>
      <c r="EF338" s="8"/>
      <c r="EG338" s="8"/>
      <c r="EH338" s="9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9"/>
      <c r="ET338" s="8"/>
      <c r="EU338" s="8"/>
      <c r="EV338" s="8"/>
      <c r="EW338" s="8"/>
      <c r="EX338" s="8"/>
      <c r="EY338" s="8"/>
      <c r="EZ338" s="8" t="s">
        <v>0</v>
      </c>
      <c r="FA338" s="10"/>
      <c r="FC338" s="7"/>
      <c r="FD338" s="8"/>
      <c r="FE338" s="8"/>
      <c r="FF338" s="8"/>
      <c r="FG338" s="9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9"/>
      <c r="FS338" s="8"/>
      <c r="FT338" s="8"/>
      <c r="FU338" s="8"/>
      <c r="FV338" s="8"/>
      <c r="FW338" s="8"/>
      <c r="FX338" s="8"/>
      <c r="FY338" s="8" t="s">
        <v>0</v>
      </c>
      <c r="FZ338" s="10"/>
      <c r="GB338" s="7"/>
      <c r="GC338" s="8"/>
      <c r="GD338" s="8"/>
      <c r="GE338" s="8"/>
      <c r="GF338" s="9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9"/>
      <c r="GR338" s="8"/>
      <c r="GS338" s="8"/>
      <c r="GT338" s="8"/>
      <c r="GU338" s="8"/>
      <c r="GV338" s="8"/>
      <c r="GW338" s="8"/>
      <c r="GX338" s="8" t="s">
        <v>0</v>
      </c>
      <c r="GY338" s="10"/>
    </row>
    <row r="339" spans="9:207" ht="12.75" thickBot="1" x14ac:dyDescent="0.25">
      <c r="I339" s="19"/>
      <c r="J339" s="20"/>
      <c r="K339" s="21"/>
      <c r="L339" s="21"/>
      <c r="M339" s="21"/>
      <c r="N339" s="21"/>
      <c r="O339" s="22" t="s">
        <v>561</v>
      </c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2" t="s">
        <v>562</v>
      </c>
      <c r="AA339" s="21"/>
      <c r="AB339" s="21"/>
      <c r="AC339" s="21"/>
      <c r="AD339" s="21"/>
      <c r="AE339" s="23"/>
      <c r="AF339" s="24"/>
      <c r="AH339" s="19"/>
      <c r="AI339" s="20"/>
      <c r="AJ339" s="21"/>
      <c r="AK339" s="21"/>
      <c r="AL339" s="21"/>
      <c r="AM339" s="21"/>
      <c r="AN339" s="22" t="s">
        <v>563</v>
      </c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2" t="s">
        <v>564</v>
      </c>
      <c r="AZ339" s="21"/>
      <c r="BA339" s="21"/>
      <c r="BB339" s="21"/>
      <c r="BC339" s="21"/>
      <c r="BD339" s="23"/>
      <c r="BE339" s="24"/>
      <c r="BG339" s="19"/>
      <c r="BH339" s="20"/>
      <c r="BI339" s="21"/>
      <c r="BJ339" s="21"/>
      <c r="BK339" s="21"/>
      <c r="BL339" s="21"/>
      <c r="BM339" s="22" t="s">
        <v>565</v>
      </c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2" t="s">
        <v>566</v>
      </c>
      <c r="BY339" s="21"/>
      <c r="BZ339" s="21"/>
      <c r="CA339" s="21"/>
      <c r="CB339" s="21"/>
      <c r="CC339" s="23"/>
      <c r="CD339" s="24"/>
      <c r="CF339" s="19"/>
      <c r="CG339" s="20"/>
      <c r="CH339" s="21"/>
      <c r="CI339" s="21"/>
      <c r="CJ339" s="21"/>
      <c r="CK339" s="21"/>
      <c r="CL339" s="22" t="s">
        <v>567</v>
      </c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2" t="s">
        <v>568</v>
      </c>
      <c r="CX339" s="21"/>
      <c r="CY339" s="21"/>
      <c r="CZ339" s="21"/>
      <c r="DA339" s="21"/>
      <c r="DB339" s="23"/>
      <c r="DC339" s="24"/>
      <c r="DE339" s="19"/>
      <c r="DF339" s="20"/>
      <c r="DG339" s="21"/>
      <c r="DH339" s="21"/>
      <c r="DI339" s="21"/>
      <c r="DJ339" s="21"/>
      <c r="DK339" s="22" t="s">
        <v>569</v>
      </c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2" t="s">
        <v>570</v>
      </c>
      <c r="DW339" s="21"/>
      <c r="DX339" s="21"/>
      <c r="DY339" s="21"/>
      <c r="DZ339" s="21"/>
      <c r="EA339" s="23"/>
      <c r="EB339" s="24"/>
      <c r="ED339" s="19"/>
      <c r="EE339" s="20"/>
      <c r="EF339" s="21"/>
      <c r="EG339" s="21"/>
      <c r="EH339" s="21"/>
      <c r="EI339" s="21"/>
      <c r="EJ339" s="22" t="s">
        <v>571</v>
      </c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2" t="s">
        <v>572</v>
      </c>
      <c r="EV339" s="21"/>
      <c r="EW339" s="21"/>
      <c r="EX339" s="21"/>
      <c r="EY339" s="21"/>
      <c r="EZ339" s="23"/>
      <c r="FA339" s="24"/>
      <c r="FC339" s="19"/>
      <c r="FD339" s="20"/>
      <c r="FE339" s="21"/>
      <c r="FF339" s="21"/>
      <c r="FG339" s="21"/>
      <c r="FH339" s="21"/>
      <c r="FI339" s="22" t="s">
        <v>573</v>
      </c>
      <c r="FJ339" s="21"/>
      <c r="FK339" s="21"/>
      <c r="FL339" s="21"/>
      <c r="FM339" s="21"/>
      <c r="FN339" s="21"/>
      <c r="FO339" s="21"/>
      <c r="FP339" s="21"/>
      <c r="FQ339" s="21"/>
      <c r="FR339" s="21"/>
      <c r="FS339" s="21"/>
      <c r="FT339" s="22" t="s">
        <v>574</v>
      </c>
      <c r="FU339" s="21"/>
      <c r="FV339" s="21"/>
      <c r="FW339" s="21"/>
      <c r="FX339" s="21"/>
      <c r="FY339" s="23"/>
      <c r="FZ339" s="24"/>
      <c r="GB339" s="19"/>
      <c r="GC339" s="20"/>
      <c r="GD339" s="21"/>
      <c r="GE339" s="21"/>
      <c r="GF339" s="21"/>
      <c r="GG339" s="21"/>
      <c r="GH339" s="22" t="s">
        <v>575</v>
      </c>
      <c r="GI339" s="21"/>
      <c r="GJ339" s="21"/>
      <c r="GK339" s="21"/>
      <c r="GL339" s="21"/>
      <c r="GM339" s="21"/>
      <c r="GN339" s="21"/>
      <c r="GO339" s="21"/>
      <c r="GP339" s="21"/>
      <c r="GQ339" s="21"/>
      <c r="GR339" s="21"/>
      <c r="GS339" s="22" t="s">
        <v>576</v>
      </c>
      <c r="GT339" s="21"/>
      <c r="GU339" s="21"/>
      <c r="GV339" s="21"/>
      <c r="GW339" s="21"/>
      <c r="GX339" s="23"/>
      <c r="GY339" s="24"/>
    </row>
    <row r="340" spans="9:207" x14ac:dyDescent="0.2">
      <c r="I340" s="19"/>
      <c r="J340" s="34"/>
      <c r="K340" s="35">
        <f>F35</f>
        <v>22</v>
      </c>
      <c r="L340" s="36">
        <f>F67</f>
        <v>54</v>
      </c>
      <c r="M340" s="36">
        <f>F87</f>
        <v>74</v>
      </c>
      <c r="N340" s="36">
        <f>F25</f>
        <v>12</v>
      </c>
      <c r="O340" s="36">
        <f>F54</f>
        <v>41</v>
      </c>
      <c r="P340" s="36">
        <f>F83</f>
        <v>70</v>
      </c>
      <c r="Q340" s="36">
        <f>F21</f>
        <v>8</v>
      </c>
      <c r="R340" s="36">
        <f>F41</f>
        <v>28</v>
      </c>
      <c r="S340" s="37">
        <f>F73</f>
        <v>60</v>
      </c>
      <c r="T340" s="38">
        <f t="shared" ref="T340:T348" si="336">SUMSQ(K340:S340)</f>
        <v>20049</v>
      </c>
      <c r="U340" s="2"/>
      <c r="V340" s="39" t="s">
        <v>11</v>
      </c>
      <c r="W340" s="40" t="s">
        <v>30</v>
      </c>
      <c r="X340" s="40" t="s">
        <v>97</v>
      </c>
      <c r="Y340" s="40" t="s">
        <v>62</v>
      </c>
      <c r="Z340" s="40" t="s">
        <v>24</v>
      </c>
      <c r="AA340" s="40" t="s">
        <v>43</v>
      </c>
      <c r="AB340" s="40" t="s">
        <v>52</v>
      </c>
      <c r="AC340" s="40" t="s">
        <v>75</v>
      </c>
      <c r="AD340" s="41" t="s">
        <v>87</v>
      </c>
      <c r="AE340" s="42"/>
      <c r="AF340" s="24"/>
      <c r="AH340" s="19"/>
      <c r="AI340" s="34"/>
      <c r="AJ340" s="35">
        <f>F37</f>
        <v>24</v>
      </c>
      <c r="AK340" s="36">
        <f>F59</f>
        <v>46</v>
      </c>
      <c r="AL340" s="36">
        <f>F93</f>
        <v>80</v>
      </c>
      <c r="AM340" s="36">
        <f>F29</f>
        <v>16</v>
      </c>
      <c r="AN340" s="36">
        <f>F54</f>
        <v>41</v>
      </c>
      <c r="AO340" s="36">
        <f>F79</f>
        <v>66</v>
      </c>
      <c r="AP340" s="36">
        <f>F15</f>
        <v>2</v>
      </c>
      <c r="AQ340" s="36">
        <f>F49</f>
        <v>36</v>
      </c>
      <c r="AR340" s="37">
        <f>F71</f>
        <v>58</v>
      </c>
      <c r="AS340" s="38">
        <f t="shared" ref="AS340:AS348" si="337">SUMSQ(AJ340:AR340)</f>
        <v>20049</v>
      </c>
      <c r="AT340" s="2"/>
      <c r="AU340" s="39" t="s">
        <v>22</v>
      </c>
      <c r="AV340" s="40" t="s">
        <v>25</v>
      </c>
      <c r="AW340" s="40" t="s">
        <v>28</v>
      </c>
      <c r="AX340" s="40" t="s">
        <v>21</v>
      </c>
      <c r="AY340" s="40" t="s">
        <v>24</v>
      </c>
      <c r="AZ340" s="40" t="s">
        <v>27</v>
      </c>
      <c r="BA340" s="40" t="s">
        <v>20</v>
      </c>
      <c r="BB340" s="40" t="s">
        <v>23</v>
      </c>
      <c r="BC340" s="41" t="s">
        <v>26</v>
      </c>
      <c r="BD340" s="42"/>
      <c r="BE340" s="24"/>
      <c r="BG340" s="19"/>
      <c r="BH340" s="34"/>
      <c r="BI340" s="35">
        <f>F39</f>
        <v>26</v>
      </c>
      <c r="BJ340" s="36">
        <f>F61</f>
        <v>48</v>
      </c>
      <c r="BK340" s="36">
        <f>F89</f>
        <v>76</v>
      </c>
      <c r="BL340" s="36">
        <f>F23</f>
        <v>10</v>
      </c>
      <c r="BM340" s="36">
        <f>F54</f>
        <v>41</v>
      </c>
      <c r="BN340" s="36">
        <f>F85</f>
        <v>72</v>
      </c>
      <c r="BO340" s="36">
        <f>F19</f>
        <v>6</v>
      </c>
      <c r="BP340" s="36">
        <f>F47</f>
        <v>34</v>
      </c>
      <c r="BQ340" s="37">
        <f>F69</f>
        <v>56</v>
      </c>
      <c r="BR340" s="38">
        <f t="shared" ref="BR340:BR348" si="338">SUMSQ(BI340:BQ340)</f>
        <v>20049</v>
      </c>
      <c r="BS340" s="2"/>
      <c r="BT340" s="39" t="s">
        <v>63</v>
      </c>
      <c r="BU340" s="40" t="s">
        <v>83</v>
      </c>
      <c r="BV340" s="40" t="s">
        <v>33</v>
      </c>
      <c r="BW340" s="40" t="s">
        <v>95</v>
      </c>
      <c r="BX340" s="40" t="s">
        <v>24</v>
      </c>
      <c r="BY340" s="40" t="s">
        <v>54</v>
      </c>
      <c r="BZ340" s="40" t="s">
        <v>72</v>
      </c>
      <c r="CA340" s="40" t="s">
        <v>15</v>
      </c>
      <c r="CB340" s="41" t="s">
        <v>42</v>
      </c>
      <c r="CC340" s="42"/>
      <c r="CD340" s="24"/>
      <c r="CF340" s="19"/>
      <c r="CG340" s="34"/>
      <c r="CH340" s="35">
        <f>F33</f>
        <v>20</v>
      </c>
      <c r="CI340" s="36">
        <f>F65</f>
        <v>52</v>
      </c>
      <c r="CJ340" s="36">
        <f>F91</f>
        <v>78</v>
      </c>
      <c r="CK340" s="36">
        <f>F31</f>
        <v>18</v>
      </c>
      <c r="CL340" s="36">
        <f>F54</f>
        <v>41</v>
      </c>
      <c r="CM340" s="36">
        <f>F77</f>
        <v>64</v>
      </c>
      <c r="CN340" s="36">
        <f>F17</f>
        <v>4</v>
      </c>
      <c r="CO340" s="36">
        <f>F43</f>
        <v>30</v>
      </c>
      <c r="CP340" s="37">
        <f>F75</f>
        <v>62</v>
      </c>
      <c r="CQ340" s="38">
        <f t="shared" ref="CQ340:CQ348" si="339">SUMSQ(CH340:CP340)</f>
        <v>20049</v>
      </c>
      <c r="CR340" s="2"/>
      <c r="CS340" s="39" t="s">
        <v>36</v>
      </c>
      <c r="CT340" s="40" t="s">
        <v>56</v>
      </c>
      <c r="CU340" s="40" t="s">
        <v>41</v>
      </c>
      <c r="CV340" s="40" t="s">
        <v>79</v>
      </c>
      <c r="CW340" s="40" t="s">
        <v>24</v>
      </c>
      <c r="CX340" s="40" t="s">
        <v>19</v>
      </c>
      <c r="CY340" s="40" t="s">
        <v>64</v>
      </c>
      <c r="CZ340" s="40" t="s">
        <v>93</v>
      </c>
      <c r="DA340" s="41" t="s">
        <v>69</v>
      </c>
      <c r="DB340" s="42"/>
      <c r="DC340" s="24"/>
      <c r="DE340" s="19"/>
      <c r="DF340" s="34"/>
      <c r="DG340" s="35">
        <f>F37</f>
        <v>24</v>
      </c>
      <c r="DH340" s="36">
        <f>F65</f>
        <v>52</v>
      </c>
      <c r="DI340" s="36">
        <f>F87</f>
        <v>74</v>
      </c>
      <c r="DJ340" s="36">
        <f>F23</f>
        <v>10</v>
      </c>
      <c r="DK340" s="36">
        <f>F54</f>
        <v>41</v>
      </c>
      <c r="DL340" s="36">
        <f>F85</f>
        <v>72</v>
      </c>
      <c r="DM340" s="36">
        <f>F21</f>
        <v>8</v>
      </c>
      <c r="DN340" s="36">
        <f>F43</f>
        <v>30</v>
      </c>
      <c r="DO340" s="37">
        <f>F71</f>
        <v>58</v>
      </c>
      <c r="DP340" s="38">
        <f t="shared" ref="DP340:DP348" si="340">SUMSQ(DG340:DO340)</f>
        <v>20049</v>
      </c>
      <c r="DQ340" s="2"/>
      <c r="DR340" s="39" t="s">
        <v>22</v>
      </c>
      <c r="DS340" s="40" t="s">
        <v>56</v>
      </c>
      <c r="DT340" s="40" t="s">
        <v>97</v>
      </c>
      <c r="DU340" s="40" t="s">
        <v>95</v>
      </c>
      <c r="DV340" s="40" t="s">
        <v>24</v>
      </c>
      <c r="DW340" s="40" t="s">
        <v>54</v>
      </c>
      <c r="DX340" s="40" t="s">
        <v>52</v>
      </c>
      <c r="DY340" s="40" t="s">
        <v>93</v>
      </c>
      <c r="DZ340" s="41" t="s">
        <v>26</v>
      </c>
      <c r="EA340" s="42"/>
      <c r="EB340" s="24"/>
      <c r="ED340" s="19"/>
      <c r="EE340" s="34"/>
      <c r="EF340" s="35">
        <f>F35</f>
        <v>22</v>
      </c>
      <c r="EG340" s="36">
        <f>F61</f>
        <v>48</v>
      </c>
      <c r="EH340" s="36">
        <f>F93</f>
        <v>80</v>
      </c>
      <c r="EI340" s="36">
        <f>F31</f>
        <v>18</v>
      </c>
      <c r="EJ340" s="36">
        <f>F54</f>
        <v>41</v>
      </c>
      <c r="EK340" s="36">
        <f>F77</f>
        <v>64</v>
      </c>
      <c r="EL340" s="36">
        <f>F15</f>
        <v>2</v>
      </c>
      <c r="EM340" s="36">
        <f>F47</f>
        <v>34</v>
      </c>
      <c r="EN340" s="37">
        <f>F73</f>
        <v>60</v>
      </c>
      <c r="EO340" s="38">
        <f t="shared" ref="EO340:EO348" si="341">SUMSQ(EF340:EN340)</f>
        <v>20049</v>
      </c>
      <c r="EP340" s="2"/>
      <c r="EQ340" s="39" t="s">
        <v>11</v>
      </c>
      <c r="ER340" s="40" t="s">
        <v>83</v>
      </c>
      <c r="ES340" s="40" t="s">
        <v>28</v>
      </c>
      <c r="ET340" s="40" t="s">
        <v>79</v>
      </c>
      <c r="EU340" s="40" t="s">
        <v>24</v>
      </c>
      <c r="EV340" s="40" t="s">
        <v>19</v>
      </c>
      <c r="EW340" s="40" t="s">
        <v>20</v>
      </c>
      <c r="EX340" s="40" t="s">
        <v>15</v>
      </c>
      <c r="EY340" s="41" t="s">
        <v>87</v>
      </c>
      <c r="EZ340" s="42"/>
      <c r="FA340" s="24"/>
      <c r="FC340" s="19"/>
      <c r="FD340" s="34"/>
      <c r="FE340" s="35">
        <f>F33</f>
        <v>20</v>
      </c>
      <c r="FF340" s="36">
        <f>F67</f>
        <v>54</v>
      </c>
      <c r="FG340" s="36">
        <f>F89</f>
        <v>76</v>
      </c>
      <c r="FH340" s="36">
        <f>F29</f>
        <v>16</v>
      </c>
      <c r="FI340" s="36">
        <f>F54</f>
        <v>41</v>
      </c>
      <c r="FJ340" s="36">
        <f>F79</f>
        <v>66</v>
      </c>
      <c r="FK340" s="36">
        <f>F19</f>
        <v>6</v>
      </c>
      <c r="FL340" s="36">
        <f>F41</f>
        <v>28</v>
      </c>
      <c r="FM340" s="37">
        <f>F75</f>
        <v>62</v>
      </c>
      <c r="FN340" s="38">
        <f t="shared" ref="FN340:FN348" si="342">SUMSQ(FE340:FM340)</f>
        <v>20049</v>
      </c>
      <c r="FO340" s="2"/>
      <c r="FP340" s="39" t="s">
        <v>36</v>
      </c>
      <c r="FQ340" s="40" t="s">
        <v>30</v>
      </c>
      <c r="FR340" s="40" t="s">
        <v>33</v>
      </c>
      <c r="FS340" s="40" t="s">
        <v>21</v>
      </c>
      <c r="FT340" s="40" t="s">
        <v>24</v>
      </c>
      <c r="FU340" s="40" t="s">
        <v>27</v>
      </c>
      <c r="FV340" s="40" t="s">
        <v>72</v>
      </c>
      <c r="FW340" s="40" t="s">
        <v>75</v>
      </c>
      <c r="FX340" s="41" t="s">
        <v>69</v>
      </c>
      <c r="FY340" s="42"/>
      <c r="FZ340" s="24"/>
      <c r="GB340" s="19"/>
      <c r="GC340" s="34"/>
      <c r="GD340" s="35">
        <f>F39</f>
        <v>26</v>
      </c>
      <c r="GE340" s="36">
        <f>F59</f>
        <v>46</v>
      </c>
      <c r="GF340" s="36">
        <f>F91</f>
        <v>78</v>
      </c>
      <c r="GG340" s="36">
        <f>F25</f>
        <v>12</v>
      </c>
      <c r="GH340" s="36">
        <f>F54</f>
        <v>41</v>
      </c>
      <c r="GI340" s="36">
        <f>F83</f>
        <v>70</v>
      </c>
      <c r="GJ340" s="36">
        <f>F17</f>
        <v>4</v>
      </c>
      <c r="GK340" s="36">
        <f>F49</f>
        <v>36</v>
      </c>
      <c r="GL340" s="37">
        <f>F69</f>
        <v>56</v>
      </c>
      <c r="GM340" s="38">
        <f t="shared" ref="GM340:GM348" si="343">SUMSQ(GD340:GL340)</f>
        <v>20049</v>
      </c>
      <c r="GN340" s="2"/>
      <c r="GO340" s="39" t="s">
        <v>63</v>
      </c>
      <c r="GP340" s="40" t="s">
        <v>25</v>
      </c>
      <c r="GQ340" s="40" t="s">
        <v>41</v>
      </c>
      <c r="GR340" s="40" t="s">
        <v>62</v>
      </c>
      <c r="GS340" s="40" t="s">
        <v>24</v>
      </c>
      <c r="GT340" s="40" t="s">
        <v>43</v>
      </c>
      <c r="GU340" s="40" t="s">
        <v>64</v>
      </c>
      <c r="GV340" s="40" t="s">
        <v>23</v>
      </c>
      <c r="GW340" s="41" t="s">
        <v>42</v>
      </c>
      <c r="GX340" s="42"/>
      <c r="GY340" s="24"/>
    </row>
    <row r="341" spans="9:207" x14ac:dyDescent="0.2">
      <c r="I341" s="19"/>
      <c r="J341" s="34"/>
      <c r="K341" s="44">
        <f>F30</f>
        <v>17</v>
      </c>
      <c r="L341" s="45">
        <f>F50</f>
        <v>37</v>
      </c>
      <c r="M341" s="45">
        <f>F82</f>
        <v>69</v>
      </c>
      <c r="N341" s="45">
        <f>F17</f>
        <v>4</v>
      </c>
      <c r="O341" s="45">
        <f>F49</f>
        <v>36</v>
      </c>
      <c r="P341" s="45">
        <f>F69</f>
        <v>56</v>
      </c>
      <c r="Q341" s="45">
        <f>F34</f>
        <v>21</v>
      </c>
      <c r="R341" s="45">
        <f>F63</f>
        <v>50</v>
      </c>
      <c r="S341" s="46">
        <f>F92</f>
        <v>79</v>
      </c>
      <c r="T341" s="47">
        <f t="shared" si="336"/>
        <v>20049</v>
      </c>
      <c r="U341" s="2"/>
      <c r="V341" s="48" t="s">
        <v>17</v>
      </c>
      <c r="W341" s="49" t="s">
        <v>29</v>
      </c>
      <c r="X341" s="49" t="s">
        <v>92</v>
      </c>
      <c r="Y341" s="49" t="s">
        <v>64</v>
      </c>
      <c r="Z341" s="49" t="s">
        <v>23</v>
      </c>
      <c r="AA341" s="49" t="s">
        <v>42</v>
      </c>
      <c r="AB341" s="49" t="s">
        <v>58</v>
      </c>
      <c r="AC341" s="49" t="s">
        <v>74</v>
      </c>
      <c r="AD341" s="50" t="s">
        <v>86</v>
      </c>
      <c r="AE341" s="42"/>
      <c r="AF341" s="24"/>
      <c r="AH341" s="19"/>
      <c r="AI341" s="34"/>
      <c r="AJ341" s="44">
        <f>F24</f>
        <v>11</v>
      </c>
      <c r="AK341" s="45">
        <f>F58</f>
        <v>45</v>
      </c>
      <c r="AL341" s="45">
        <f>F80</f>
        <v>67</v>
      </c>
      <c r="AM341" s="45">
        <f>F19</f>
        <v>6</v>
      </c>
      <c r="AN341" s="45">
        <f>F41</f>
        <v>28</v>
      </c>
      <c r="AO341" s="45">
        <f>F75</f>
        <v>62</v>
      </c>
      <c r="AP341" s="45">
        <f>F38</f>
        <v>25</v>
      </c>
      <c r="AQ341" s="45">
        <f>F63</f>
        <v>50</v>
      </c>
      <c r="AR341" s="46">
        <f>F88</f>
        <v>75</v>
      </c>
      <c r="AS341" s="47">
        <f t="shared" si="337"/>
        <v>20049</v>
      </c>
      <c r="AT341" s="2"/>
      <c r="AU341" s="48" t="s">
        <v>73</v>
      </c>
      <c r="AV341" s="49" t="s">
        <v>76</v>
      </c>
      <c r="AW341" s="49" t="s">
        <v>70</v>
      </c>
      <c r="AX341" s="49" t="s">
        <v>72</v>
      </c>
      <c r="AY341" s="49" t="s">
        <v>75</v>
      </c>
      <c r="AZ341" s="49" t="s">
        <v>69</v>
      </c>
      <c r="BA341" s="49" t="s">
        <v>71</v>
      </c>
      <c r="BB341" s="49" t="s">
        <v>74</v>
      </c>
      <c r="BC341" s="50" t="s">
        <v>68</v>
      </c>
      <c r="BD341" s="42"/>
      <c r="BE341" s="24"/>
      <c r="BG341" s="19"/>
      <c r="BH341" s="34"/>
      <c r="BI341" s="44">
        <f>F28</f>
        <v>15</v>
      </c>
      <c r="BJ341" s="45">
        <f>F56</f>
        <v>43</v>
      </c>
      <c r="BK341" s="45">
        <f>F78</f>
        <v>65</v>
      </c>
      <c r="BL341" s="45">
        <f>F21</f>
        <v>8</v>
      </c>
      <c r="BM341" s="45">
        <f>F43</f>
        <v>30</v>
      </c>
      <c r="BN341" s="45">
        <f>F71</f>
        <v>58</v>
      </c>
      <c r="BO341" s="45">
        <f>F32</f>
        <v>19</v>
      </c>
      <c r="BP341" s="45">
        <f>F63</f>
        <v>50</v>
      </c>
      <c r="BQ341" s="46">
        <f>F94</f>
        <v>81</v>
      </c>
      <c r="BR341" s="47">
        <f t="shared" si="338"/>
        <v>20049</v>
      </c>
      <c r="BS341" s="2"/>
      <c r="BT341" s="48" t="s">
        <v>31</v>
      </c>
      <c r="BU341" s="49" t="s">
        <v>65</v>
      </c>
      <c r="BV341" s="49" t="s">
        <v>85</v>
      </c>
      <c r="BW341" s="49" t="s">
        <v>52</v>
      </c>
      <c r="BX341" s="49" t="s">
        <v>93</v>
      </c>
      <c r="BY341" s="49" t="s">
        <v>26</v>
      </c>
      <c r="BZ341" s="49" t="s">
        <v>44</v>
      </c>
      <c r="CA341" s="49" t="s">
        <v>74</v>
      </c>
      <c r="CB341" s="50" t="s">
        <v>13</v>
      </c>
      <c r="CC341" s="42"/>
      <c r="CD341" s="24"/>
      <c r="CF341" s="19"/>
      <c r="CG341" s="34"/>
      <c r="CH341" s="44">
        <f>F26</f>
        <v>13</v>
      </c>
      <c r="CI341" s="45">
        <f>F52</f>
        <v>39</v>
      </c>
      <c r="CJ341" s="45">
        <f>F84</f>
        <v>71</v>
      </c>
      <c r="CK341" s="45">
        <f>F15</f>
        <v>2</v>
      </c>
      <c r="CL341" s="45">
        <f>F47</f>
        <v>34</v>
      </c>
      <c r="CM341" s="45">
        <f>F73</f>
        <v>60</v>
      </c>
      <c r="CN341" s="45">
        <f>F40</f>
        <v>27</v>
      </c>
      <c r="CO341" s="45">
        <f>F63</f>
        <v>50</v>
      </c>
      <c r="CP341" s="46">
        <f>F86</f>
        <v>73</v>
      </c>
      <c r="CQ341" s="47">
        <f t="shared" si="339"/>
        <v>20049</v>
      </c>
      <c r="CR341" s="2"/>
      <c r="CS341" s="48" t="s">
        <v>57</v>
      </c>
      <c r="CT341" s="49" t="s">
        <v>40</v>
      </c>
      <c r="CU341" s="49" t="s">
        <v>32</v>
      </c>
      <c r="CV341" s="49" t="s">
        <v>20</v>
      </c>
      <c r="CW341" s="49" t="s">
        <v>15</v>
      </c>
      <c r="CX341" s="49" t="s">
        <v>87</v>
      </c>
      <c r="CY341" s="49" t="s">
        <v>96</v>
      </c>
      <c r="CZ341" s="49" t="s">
        <v>74</v>
      </c>
      <c r="DA341" s="50" t="s">
        <v>60</v>
      </c>
      <c r="DB341" s="42"/>
      <c r="DC341" s="24"/>
      <c r="DE341" s="19"/>
      <c r="DF341" s="34"/>
      <c r="DG341" s="44">
        <f>F30</f>
        <v>17</v>
      </c>
      <c r="DH341" s="45">
        <f>F52</f>
        <v>39</v>
      </c>
      <c r="DI341" s="45">
        <f>F80</f>
        <v>67</v>
      </c>
      <c r="DJ341" s="45">
        <f>F19</f>
        <v>6</v>
      </c>
      <c r="DK341" s="45">
        <f>F47</f>
        <v>34</v>
      </c>
      <c r="DL341" s="45">
        <f>F69</f>
        <v>56</v>
      </c>
      <c r="DM341" s="45">
        <f>F32</f>
        <v>19</v>
      </c>
      <c r="DN341" s="45">
        <f>F63</f>
        <v>50</v>
      </c>
      <c r="DO341" s="46">
        <f>F94</f>
        <v>81</v>
      </c>
      <c r="DP341" s="47">
        <f t="shared" si="340"/>
        <v>20049</v>
      </c>
      <c r="DQ341" s="2"/>
      <c r="DR341" s="48" t="s">
        <v>17</v>
      </c>
      <c r="DS341" s="49" t="s">
        <v>40</v>
      </c>
      <c r="DT341" s="49" t="s">
        <v>70</v>
      </c>
      <c r="DU341" s="49" t="s">
        <v>72</v>
      </c>
      <c r="DV341" s="49" t="s">
        <v>15</v>
      </c>
      <c r="DW341" s="49" t="s">
        <v>42</v>
      </c>
      <c r="DX341" s="49" t="s">
        <v>44</v>
      </c>
      <c r="DY341" s="49" t="s">
        <v>74</v>
      </c>
      <c r="DZ341" s="50" t="s">
        <v>13</v>
      </c>
      <c r="EA341" s="42"/>
      <c r="EB341" s="24"/>
      <c r="ED341" s="19"/>
      <c r="EE341" s="34"/>
      <c r="EF341" s="44">
        <f>F24</f>
        <v>11</v>
      </c>
      <c r="EG341" s="45">
        <f>F56</f>
        <v>43</v>
      </c>
      <c r="EH341" s="45">
        <f>F82</f>
        <v>69</v>
      </c>
      <c r="EI341" s="45">
        <f>F17</f>
        <v>4</v>
      </c>
      <c r="EJ341" s="45">
        <f>F43</f>
        <v>30</v>
      </c>
      <c r="EK341" s="45">
        <f>F75</f>
        <v>62</v>
      </c>
      <c r="EL341" s="45">
        <f>F40</f>
        <v>27</v>
      </c>
      <c r="EM341" s="45">
        <f>F63</f>
        <v>50</v>
      </c>
      <c r="EN341" s="46">
        <f>F86</f>
        <v>73</v>
      </c>
      <c r="EO341" s="47">
        <f t="shared" si="341"/>
        <v>20049</v>
      </c>
      <c r="EP341" s="2"/>
      <c r="EQ341" s="48" t="s">
        <v>73</v>
      </c>
      <c r="ER341" s="49" t="s">
        <v>65</v>
      </c>
      <c r="ES341" s="49" t="s">
        <v>92</v>
      </c>
      <c r="ET341" s="49" t="s">
        <v>64</v>
      </c>
      <c r="EU341" s="49" t="s">
        <v>93</v>
      </c>
      <c r="EV341" s="49" t="s">
        <v>69</v>
      </c>
      <c r="EW341" s="49" t="s">
        <v>96</v>
      </c>
      <c r="EX341" s="49" t="s">
        <v>74</v>
      </c>
      <c r="EY341" s="50" t="s">
        <v>60</v>
      </c>
      <c r="EZ341" s="42"/>
      <c r="FA341" s="24"/>
      <c r="FC341" s="19"/>
      <c r="FD341" s="34"/>
      <c r="FE341" s="44">
        <f>F28</f>
        <v>15</v>
      </c>
      <c r="FF341" s="45">
        <f>F50</f>
        <v>37</v>
      </c>
      <c r="FG341" s="45">
        <f>F84</f>
        <v>71</v>
      </c>
      <c r="FH341" s="45">
        <f>F15</f>
        <v>2</v>
      </c>
      <c r="FI341" s="45">
        <f>F49</f>
        <v>36</v>
      </c>
      <c r="FJ341" s="45">
        <f>F71</f>
        <v>58</v>
      </c>
      <c r="FK341" s="45">
        <f>F38</f>
        <v>25</v>
      </c>
      <c r="FL341" s="45">
        <f>F63</f>
        <v>50</v>
      </c>
      <c r="FM341" s="46">
        <f>F88</f>
        <v>75</v>
      </c>
      <c r="FN341" s="47">
        <f t="shared" si="342"/>
        <v>20049</v>
      </c>
      <c r="FO341" s="2"/>
      <c r="FP341" s="48" t="s">
        <v>31</v>
      </c>
      <c r="FQ341" s="49" t="s">
        <v>29</v>
      </c>
      <c r="FR341" s="49" t="s">
        <v>32</v>
      </c>
      <c r="FS341" s="49" t="s">
        <v>20</v>
      </c>
      <c r="FT341" s="49" t="s">
        <v>23</v>
      </c>
      <c r="FU341" s="49" t="s">
        <v>26</v>
      </c>
      <c r="FV341" s="49" t="s">
        <v>71</v>
      </c>
      <c r="FW341" s="49" t="s">
        <v>74</v>
      </c>
      <c r="FX341" s="50" t="s">
        <v>68</v>
      </c>
      <c r="FY341" s="42"/>
      <c r="FZ341" s="24"/>
      <c r="GB341" s="19"/>
      <c r="GC341" s="34"/>
      <c r="GD341" s="44">
        <f>F26</f>
        <v>13</v>
      </c>
      <c r="GE341" s="45">
        <f>F58</f>
        <v>45</v>
      </c>
      <c r="GF341" s="45">
        <f>F78</f>
        <v>65</v>
      </c>
      <c r="GG341" s="45">
        <f>F21</f>
        <v>8</v>
      </c>
      <c r="GH341" s="45">
        <f>F41</f>
        <v>28</v>
      </c>
      <c r="GI341" s="45">
        <f>F73</f>
        <v>60</v>
      </c>
      <c r="GJ341" s="45">
        <f>F34</f>
        <v>21</v>
      </c>
      <c r="GK341" s="45">
        <f>F63</f>
        <v>50</v>
      </c>
      <c r="GL341" s="46">
        <f>F92</f>
        <v>79</v>
      </c>
      <c r="GM341" s="47">
        <f t="shared" si="343"/>
        <v>20049</v>
      </c>
      <c r="GN341" s="2"/>
      <c r="GO341" s="48" t="s">
        <v>57</v>
      </c>
      <c r="GP341" s="49" t="s">
        <v>76</v>
      </c>
      <c r="GQ341" s="49" t="s">
        <v>85</v>
      </c>
      <c r="GR341" s="49" t="s">
        <v>52</v>
      </c>
      <c r="GS341" s="49" t="s">
        <v>75</v>
      </c>
      <c r="GT341" s="49" t="s">
        <v>87</v>
      </c>
      <c r="GU341" s="49" t="s">
        <v>58</v>
      </c>
      <c r="GV341" s="49" t="s">
        <v>74</v>
      </c>
      <c r="GW341" s="50" t="s">
        <v>86</v>
      </c>
      <c r="GX341" s="42"/>
      <c r="GY341" s="24"/>
    </row>
    <row r="342" spans="9:207" x14ac:dyDescent="0.2">
      <c r="I342" s="19"/>
      <c r="J342" s="34"/>
      <c r="K342" s="44">
        <f>F16</f>
        <v>3</v>
      </c>
      <c r="L342" s="45">
        <f>F45</f>
        <v>32</v>
      </c>
      <c r="M342" s="45">
        <f>F74</f>
        <v>61</v>
      </c>
      <c r="N342" s="45">
        <f>F39</f>
        <v>26</v>
      </c>
      <c r="O342" s="45">
        <f>F59</f>
        <v>46</v>
      </c>
      <c r="P342" s="45">
        <f>F91</f>
        <v>78</v>
      </c>
      <c r="Q342" s="45">
        <f>F26</f>
        <v>13</v>
      </c>
      <c r="R342" s="45">
        <f>F58</f>
        <v>45</v>
      </c>
      <c r="S342" s="46">
        <f>F78</f>
        <v>65</v>
      </c>
      <c r="T342" s="47">
        <f t="shared" si="336"/>
        <v>20049</v>
      </c>
      <c r="U342" s="2"/>
      <c r="V342" s="48" t="s">
        <v>12</v>
      </c>
      <c r="W342" s="49" t="s">
        <v>35</v>
      </c>
      <c r="X342" s="49" t="s">
        <v>91</v>
      </c>
      <c r="Y342" s="49" t="s">
        <v>63</v>
      </c>
      <c r="Z342" s="49" t="s">
        <v>25</v>
      </c>
      <c r="AA342" s="49" t="s">
        <v>41</v>
      </c>
      <c r="AB342" s="49" t="s">
        <v>57</v>
      </c>
      <c r="AC342" s="49" t="s">
        <v>76</v>
      </c>
      <c r="AD342" s="50" t="s">
        <v>85</v>
      </c>
      <c r="AE342" s="42"/>
      <c r="AF342" s="24"/>
      <c r="AH342" s="19"/>
      <c r="AI342" s="34"/>
      <c r="AJ342" s="44">
        <f>F20</f>
        <v>7</v>
      </c>
      <c r="AK342" s="45">
        <f>F45</f>
        <v>32</v>
      </c>
      <c r="AL342" s="45">
        <f>F70</f>
        <v>57</v>
      </c>
      <c r="AM342" s="45">
        <f>F33</f>
        <v>20</v>
      </c>
      <c r="AN342" s="45">
        <f>F67</f>
        <v>54</v>
      </c>
      <c r="AO342" s="45">
        <f>F89</f>
        <v>76</v>
      </c>
      <c r="AP342" s="45">
        <f>F28</f>
        <v>15</v>
      </c>
      <c r="AQ342" s="45">
        <f>F50</f>
        <v>37</v>
      </c>
      <c r="AR342" s="46">
        <f>F84</f>
        <v>71</v>
      </c>
      <c r="AS342" s="47">
        <f t="shared" si="337"/>
        <v>20049</v>
      </c>
      <c r="AT342" s="2"/>
      <c r="AU342" s="48" t="s">
        <v>37</v>
      </c>
      <c r="AV342" s="49" t="s">
        <v>35</v>
      </c>
      <c r="AW342" s="49" t="s">
        <v>34</v>
      </c>
      <c r="AX342" s="49" t="s">
        <v>36</v>
      </c>
      <c r="AY342" s="49" t="s">
        <v>30</v>
      </c>
      <c r="AZ342" s="49" t="s">
        <v>33</v>
      </c>
      <c r="BA342" s="49" t="s">
        <v>31</v>
      </c>
      <c r="BB342" s="49" t="s">
        <v>29</v>
      </c>
      <c r="BC342" s="50" t="s">
        <v>32</v>
      </c>
      <c r="BD342" s="42"/>
      <c r="BE342" s="24"/>
      <c r="BG342" s="19"/>
      <c r="BH342" s="34"/>
      <c r="BI342" s="44">
        <f>F14</f>
        <v>1</v>
      </c>
      <c r="BJ342" s="45">
        <f>F45</f>
        <v>32</v>
      </c>
      <c r="BK342" s="45">
        <f>F76</f>
        <v>63</v>
      </c>
      <c r="BL342" s="45">
        <f>F37</f>
        <v>24</v>
      </c>
      <c r="BM342" s="45">
        <f>F65</f>
        <v>52</v>
      </c>
      <c r="BN342" s="45">
        <f>F87</f>
        <v>74</v>
      </c>
      <c r="BO342" s="45">
        <f>F30</f>
        <v>17</v>
      </c>
      <c r="BP342" s="45">
        <f>F52</f>
        <v>39</v>
      </c>
      <c r="BQ342" s="46">
        <f>F80</f>
        <v>67</v>
      </c>
      <c r="BR342" s="47">
        <f t="shared" si="338"/>
        <v>20049</v>
      </c>
      <c r="BS342" s="2"/>
      <c r="BT342" s="48" t="s">
        <v>81</v>
      </c>
      <c r="BU342" s="49" t="s">
        <v>35</v>
      </c>
      <c r="BV342" s="49" t="s">
        <v>61</v>
      </c>
      <c r="BW342" s="49" t="s">
        <v>22</v>
      </c>
      <c r="BX342" s="49" t="s">
        <v>56</v>
      </c>
      <c r="BY342" s="49" t="s">
        <v>97</v>
      </c>
      <c r="BZ342" s="49" t="s">
        <v>17</v>
      </c>
      <c r="CA342" s="49" t="s">
        <v>40</v>
      </c>
      <c r="CB342" s="50" t="s">
        <v>70</v>
      </c>
      <c r="CC342" s="42"/>
      <c r="CD342" s="24"/>
      <c r="CF342" s="19"/>
      <c r="CG342" s="34"/>
      <c r="CH342" s="44">
        <f>F22</f>
        <v>9</v>
      </c>
      <c r="CI342" s="45">
        <f>F45</f>
        <v>32</v>
      </c>
      <c r="CJ342" s="45">
        <f>F68</f>
        <v>55</v>
      </c>
      <c r="CK342" s="45">
        <f>F35</f>
        <v>22</v>
      </c>
      <c r="CL342" s="45">
        <f>F61</f>
        <v>48</v>
      </c>
      <c r="CM342" s="45">
        <f>F93</f>
        <v>80</v>
      </c>
      <c r="CN342" s="45">
        <f>F24</f>
        <v>11</v>
      </c>
      <c r="CO342" s="45">
        <f>F56</f>
        <v>43</v>
      </c>
      <c r="CP342" s="46">
        <f>F82</f>
        <v>69</v>
      </c>
      <c r="CQ342" s="47">
        <f t="shared" si="339"/>
        <v>20049</v>
      </c>
      <c r="CR342" s="2"/>
      <c r="CS342" s="48" t="s">
        <v>45</v>
      </c>
      <c r="CT342" s="49" t="s">
        <v>35</v>
      </c>
      <c r="CU342" s="49" t="s">
        <v>53</v>
      </c>
      <c r="CV342" s="49" t="s">
        <v>11</v>
      </c>
      <c r="CW342" s="49" t="s">
        <v>83</v>
      </c>
      <c r="CX342" s="49" t="s">
        <v>28</v>
      </c>
      <c r="CY342" s="49" t="s">
        <v>73</v>
      </c>
      <c r="CZ342" s="49" t="s">
        <v>65</v>
      </c>
      <c r="DA342" s="50" t="s">
        <v>92</v>
      </c>
      <c r="DB342" s="42"/>
      <c r="DC342" s="24"/>
      <c r="DE342" s="19"/>
      <c r="DF342" s="34"/>
      <c r="DG342" s="44">
        <f>F14</f>
        <v>1</v>
      </c>
      <c r="DH342" s="45">
        <f>F45</f>
        <v>32</v>
      </c>
      <c r="DI342" s="45">
        <f>F76</f>
        <v>63</v>
      </c>
      <c r="DJ342" s="45">
        <f>F39</f>
        <v>26</v>
      </c>
      <c r="DK342" s="45">
        <f>F61</f>
        <v>48</v>
      </c>
      <c r="DL342" s="45">
        <f>F89</f>
        <v>76</v>
      </c>
      <c r="DM342" s="45">
        <f>F28</f>
        <v>15</v>
      </c>
      <c r="DN342" s="45">
        <f>F56</f>
        <v>43</v>
      </c>
      <c r="DO342" s="46">
        <f>F78</f>
        <v>65</v>
      </c>
      <c r="DP342" s="47">
        <f t="shared" si="340"/>
        <v>20049</v>
      </c>
      <c r="DQ342" s="2"/>
      <c r="DR342" s="48" t="s">
        <v>81</v>
      </c>
      <c r="DS342" s="49" t="s">
        <v>35</v>
      </c>
      <c r="DT342" s="49" t="s">
        <v>61</v>
      </c>
      <c r="DU342" s="49" t="s">
        <v>63</v>
      </c>
      <c r="DV342" s="49" t="s">
        <v>83</v>
      </c>
      <c r="DW342" s="49" t="s">
        <v>33</v>
      </c>
      <c r="DX342" s="49" t="s">
        <v>31</v>
      </c>
      <c r="DY342" s="49" t="s">
        <v>65</v>
      </c>
      <c r="DZ342" s="50" t="s">
        <v>85</v>
      </c>
      <c r="EA342" s="42"/>
      <c r="EB342" s="24"/>
      <c r="ED342" s="19"/>
      <c r="EE342" s="34"/>
      <c r="EF342" s="44">
        <f>F22</f>
        <v>9</v>
      </c>
      <c r="EG342" s="45">
        <f>F45</f>
        <v>32</v>
      </c>
      <c r="EH342" s="45">
        <f>F68</f>
        <v>55</v>
      </c>
      <c r="EI342" s="45">
        <f>F33</f>
        <v>20</v>
      </c>
      <c r="EJ342" s="45">
        <f>F65</f>
        <v>52</v>
      </c>
      <c r="EK342" s="45">
        <f>F91</f>
        <v>78</v>
      </c>
      <c r="EL342" s="45">
        <f>F26</f>
        <v>13</v>
      </c>
      <c r="EM342" s="45">
        <f>F52</f>
        <v>39</v>
      </c>
      <c r="EN342" s="46">
        <f>F84</f>
        <v>71</v>
      </c>
      <c r="EO342" s="47">
        <f t="shared" si="341"/>
        <v>20049</v>
      </c>
      <c r="EP342" s="2"/>
      <c r="EQ342" s="48" t="s">
        <v>45</v>
      </c>
      <c r="ER342" s="49" t="s">
        <v>35</v>
      </c>
      <c r="ES342" s="49" t="s">
        <v>53</v>
      </c>
      <c r="ET342" s="49" t="s">
        <v>36</v>
      </c>
      <c r="EU342" s="49" t="s">
        <v>56</v>
      </c>
      <c r="EV342" s="49" t="s">
        <v>41</v>
      </c>
      <c r="EW342" s="49" t="s">
        <v>57</v>
      </c>
      <c r="EX342" s="49" t="s">
        <v>40</v>
      </c>
      <c r="EY342" s="50" t="s">
        <v>32</v>
      </c>
      <c r="EZ342" s="42"/>
      <c r="FA342" s="24"/>
      <c r="FC342" s="19"/>
      <c r="FD342" s="34"/>
      <c r="FE342" s="44">
        <f>F20</f>
        <v>7</v>
      </c>
      <c r="FF342" s="45">
        <f>F45</f>
        <v>32</v>
      </c>
      <c r="FG342" s="45">
        <f>F70</f>
        <v>57</v>
      </c>
      <c r="FH342" s="45">
        <f>F37</f>
        <v>24</v>
      </c>
      <c r="FI342" s="45">
        <f>F59</f>
        <v>46</v>
      </c>
      <c r="FJ342" s="45">
        <f>F93</f>
        <v>80</v>
      </c>
      <c r="FK342" s="45">
        <f>F24</f>
        <v>11</v>
      </c>
      <c r="FL342" s="45">
        <f>F58</f>
        <v>45</v>
      </c>
      <c r="FM342" s="46">
        <f>F80</f>
        <v>67</v>
      </c>
      <c r="FN342" s="47">
        <f t="shared" si="342"/>
        <v>20049</v>
      </c>
      <c r="FO342" s="2"/>
      <c r="FP342" s="48" t="s">
        <v>37</v>
      </c>
      <c r="FQ342" s="49" t="s">
        <v>35</v>
      </c>
      <c r="FR342" s="49" t="s">
        <v>34</v>
      </c>
      <c r="FS342" s="49" t="s">
        <v>22</v>
      </c>
      <c r="FT342" s="49" t="s">
        <v>25</v>
      </c>
      <c r="FU342" s="49" t="s">
        <v>28</v>
      </c>
      <c r="FV342" s="49" t="s">
        <v>73</v>
      </c>
      <c r="FW342" s="49" t="s">
        <v>76</v>
      </c>
      <c r="FX342" s="50" t="s">
        <v>70</v>
      </c>
      <c r="FY342" s="42"/>
      <c r="FZ342" s="24"/>
      <c r="GB342" s="19"/>
      <c r="GC342" s="34"/>
      <c r="GD342" s="44">
        <f>F16</f>
        <v>3</v>
      </c>
      <c r="GE342" s="45">
        <f>F45</f>
        <v>32</v>
      </c>
      <c r="GF342" s="45">
        <f>F74</f>
        <v>61</v>
      </c>
      <c r="GG342" s="45">
        <f>F35</f>
        <v>22</v>
      </c>
      <c r="GH342" s="45">
        <f>F67</f>
        <v>54</v>
      </c>
      <c r="GI342" s="45">
        <f>F87</f>
        <v>74</v>
      </c>
      <c r="GJ342" s="45">
        <f>F30</f>
        <v>17</v>
      </c>
      <c r="GK342" s="45">
        <f>F50</f>
        <v>37</v>
      </c>
      <c r="GL342" s="46">
        <f>F82</f>
        <v>69</v>
      </c>
      <c r="GM342" s="47">
        <f t="shared" si="343"/>
        <v>20049</v>
      </c>
      <c r="GN342" s="2"/>
      <c r="GO342" s="48" t="s">
        <v>12</v>
      </c>
      <c r="GP342" s="49" t="s">
        <v>35</v>
      </c>
      <c r="GQ342" s="49" t="s">
        <v>91</v>
      </c>
      <c r="GR342" s="49" t="s">
        <v>11</v>
      </c>
      <c r="GS342" s="49" t="s">
        <v>30</v>
      </c>
      <c r="GT342" s="49" t="s">
        <v>97</v>
      </c>
      <c r="GU342" s="49" t="s">
        <v>17</v>
      </c>
      <c r="GV342" s="49" t="s">
        <v>29</v>
      </c>
      <c r="GW342" s="50" t="s">
        <v>92</v>
      </c>
      <c r="GX342" s="42"/>
      <c r="GY342" s="24"/>
    </row>
    <row r="343" spans="9:207" x14ac:dyDescent="0.2">
      <c r="I343" s="19"/>
      <c r="J343" s="34"/>
      <c r="K343" s="44">
        <f>F94</f>
        <v>81</v>
      </c>
      <c r="L343" s="45">
        <f>F33</f>
        <v>20</v>
      </c>
      <c r="M343" s="45">
        <f>F62</f>
        <v>49</v>
      </c>
      <c r="N343" s="45">
        <f>F81</f>
        <v>68</v>
      </c>
      <c r="O343" s="45">
        <f>F29</f>
        <v>16</v>
      </c>
      <c r="P343" s="45">
        <f>F52</f>
        <v>39</v>
      </c>
      <c r="Q343" s="45">
        <f>F68</f>
        <v>55</v>
      </c>
      <c r="R343" s="45">
        <f>F19</f>
        <v>6</v>
      </c>
      <c r="S343" s="46">
        <f>F48</f>
        <v>35</v>
      </c>
      <c r="T343" s="47">
        <f t="shared" si="336"/>
        <v>20049</v>
      </c>
      <c r="U343" s="2"/>
      <c r="V343" s="48" t="s">
        <v>13</v>
      </c>
      <c r="W343" s="49" t="s">
        <v>36</v>
      </c>
      <c r="X343" s="49" t="s">
        <v>99</v>
      </c>
      <c r="Y343" s="49" t="s">
        <v>59</v>
      </c>
      <c r="Z343" s="49" t="s">
        <v>21</v>
      </c>
      <c r="AA343" s="49" t="s">
        <v>40</v>
      </c>
      <c r="AB343" s="49" t="s">
        <v>53</v>
      </c>
      <c r="AC343" s="49" t="s">
        <v>72</v>
      </c>
      <c r="AD343" s="50" t="s">
        <v>84</v>
      </c>
      <c r="AE343" s="42"/>
      <c r="AF343" s="24"/>
      <c r="AH343" s="19"/>
      <c r="AI343" s="34"/>
      <c r="AJ343" s="44">
        <f>F86</f>
        <v>73</v>
      </c>
      <c r="AK343" s="45">
        <f>F39</f>
        <v>26</v>
      </c>
      <c r="AL343" s="45">
        <f>F64</f>
        <v>51</v>
      </c>
      <c r="AM343" s="45">
        <f>F81</f>
        <v>68</v>
      </c>
      <c r="AN343" s="45">
        <f>F25</f>
        <v>12</v>
      </c>
      <c r="AO343" s="45">
        <f>F56</f>
        <v>43</v>
      </c>
      <c r="AP343" s="45">
        <f>F76</f>
        <v>63</v>
      </c>
      <c r="AQ343" s="45">
        <f>F17</f>
        <v>4</v>
      </c>
      <c r="AR343" s="46">
        <f>F42</f>
        <v>29</v>
      </c>
      <c r="AS343" s="47">
        <f t="shared" si="337"/>
        <v>20049</v>
      </c>
      <c r="AT343" s="2"/>
      <c r="AU343" s="48" t="s">
        <v>60</v>
      </c>
      <c r="AV343" s="49" t="s">
        <v>63</v>
      </c>
      <c r="AW343" s="49" t="s">
        <v>66</v>
      </c>
      <c r="AX343" s="49" t="s">
        <v>59</v>
      </c>
      <c r="AY343" s="49" t="s">
        <v>62</v>
      </c>
      <c r="AZ343" s="49" t="s">
        <v>65</v>
      </c>
      <c r="BA343" s="49" t="s">
        <v>61</v>
      </c>
      <c r="BB343" s="49" t="s">
        <v>64</v>
      </c>
      <c r="BC343" s="50" t="s">
        <v>67</v>
      </c>
      <c r="BD343" s="42"/>
      <c r="BE343" s="24"/>
      <c r="BG343" s="19"/>
      <c r="BH343" s="34"/>
      <c r="BI343" s="44">
        <f>F88</f>
        <v>75</v>
      </c>
      <c r="BJ343" s="45">
        <f>F35</f>
        <v>22</v>
      </c>
      <c r="BK343" s="45">
        <f>F66</f>
        <v>53</v>
      </c>
      <c r="BL343" s="45">
        <f>F81</f>
        <v>68</v>
      </c>
      <c r="BM343" s="45">
        <f>F31</f>
        <v>18</v>
      </c>
      <c r="BN343" s="45">
        <f>F50</f>
        <v>37</v>
      </c>
      <c r="BO343" s="45">
        <f>F74</f>
        <v>61</v>
      </c>
      <c r="BP343" s="45">
        <f>F15</f>
        <v>2</v>
      </c>
      <c r="BQ343" s="46">
        <f>F46</f>
        <v>33</v>
      </c>
      <c r="BR343" s="47">
        <f t="shared" si="338"/>
        <v>20049</v>
      </c>
      <c r="BS343" s="2"/>
      <c r="BT343" s="48" t="s">
        <v>68</v>
      </c>
      <c r="BU343" s="49" t="s">
        <v>11</v>
      </c>
      <c r="BV343" s="49" t="s">
        <v>38</v>
      </c>
      <c r="BW343" s="49" t="s">
        <v>59</v>
      </c>
      <c r="BX343" s="49" t="s">
        <v>79</v>
      </c>
      <c r="BY343" s="49" t="s">
        <v>29</v>
      </c>
      <c r="BZ343" s="49" t="s">
        <v>91</v>
      </c>
      <c r="CA343" s="49" t="s">
        <v>20</v>
      </c>
      <c r="CB343" s="50" t="s">
        <v>50</v>
      </c>
      <c r="CC343" s="42"/>
      <c r="CD343" s="24"/>
      <c r="CF343" s="19"/>
      <c r="CG343" s="34"/>
      <c r="CH343" s="44">
        <f>F92</f>
        <v>79</v>
      </c>
      <c r="CI343" s="45">
        <f>F37</f>
        <v>24</v>
      </c>
      <c r="CJ343" s="45">
        <f>F60</f>
        <v>47</v>
      </c>
      <c r="CK343" s="45">
        <f>F81</f>
        <v>68</v>
      </c>
      <c r="CL343" s="45">
        <f>F23</f>
        <v>10</v>
      </c>
      <c r="CM343" s="45">
        <f>F58</f>
        <v>45</v>
      </c>
      <c r="CN343" s="45">
        <f>F70</f>
        <v>57</v>
      </c>
      <c r="CO343" s="45">
        <f>F21</f>
        <v>8</v>
      </c>
      <c r="CP343" s="46">
        <f>F44</f>
        <v>31</v>
      </c>
      <c r="CQ343" s="47">
        <f t="shared" si="339"/>
        <v>20049</v>
      </c>
      <c r="CR343" s="2"/>
      <c r="CS343" s="48" t="s">
        <v>86</v>
      </c>
      <c r="CT343" s="49" t="s">
        <v>22</v>
      </c>
      <c r="CU343" s="49" t="s">
        <v>16</v>
      </c>
      <c r="CV343" s="49" t="s">
        <v>59</v>
      </c>
      <c r="CW343" s="49" t="s">
        <v>95</v>
      </c>
      <c r="CX343" s="49" t="s">
        <v>76</v>
      </c>
      <c r="CY343" s="49" t="s">
        <v>34</v>
      </c>
      <c r="CZ343" s="49" t="s">
        <v>52</v>
      </c>
      <c r="DA343" s="50" t="s">
        <v>39</v>
      </c>
      <c r="DB343" s="42"/>
      <c r="DC343" s="24"/>
      <c r="DE343" s="19"/>
      <c r="DF343" s="34"/>
      <c r="DG343" s="44">
        <f>F92</f>
        <v>79</v>
      </c>
      <c r="DH343" s="45">
        <f>F33</f>
        <v>20</v>
      </c>
      <c r="DI343" s="45">
        <f>F64</f>
        <v>51</v>
      </c>
      <c r="DJ343" s="45">
        <f>F81</f>
        <v>68</v>
      </c>
      <c r="DK343" s="45">
        <f>F31</f>
        <v>18</v>
      </c>
      <c r="DL343" s="45">
        <f>F50</f>
        <v>37</v>
      </c>
      <c r="DM343" s="45">
        <f>F70</f>
        <v>57</v>
      </c>
      <c r="DN343" s="45">
        <f>F17</f>
        <v>4</v>
      </c>
      <c r="DO343" s="46">
        <f>F48</f>
        <v>35</v>
      </c>
      <c r="DP343" s="47">
        <f t="shared" si="340"/>
        <v>20049</v>
      </c>
      <c r="DQ343" s="2"/>
      <c r="DR343" s="48" t="s">
        <v>86</v>
      </c>
      <c r="DS343" s="49" t="s">
        <v>36</v>
      </c>
      <c r="DT343" s="49" t="s">
        <v>66</v>
      </c>
      <c r="DU343" s="49" t="s">
        <v>59</v>
      </c>
      <c r="DV343" s="49" t="s">
        <v>79</v>
      </c>
      <c r="DW343" s="49" t="s">
        <v>29</v>
      </c>
      <c r="DX343" s="49" t="s">
        <v>34</v>
      </c>
      <c r="DY343" s="49" t="s">
        <v>64</v>
      </c>
      <c r="DZ343" s="50" t="s">
        <v>84</v>
      </c>
      <c r="EA343" s="42"/>
      <c r="EB343" s="24"/>
      <c r="ED343" s="19"/>
      <c r="EE343" s="34"/>
      <c r="EF343" s="44">
        <f>F88</f>
        <v>75</v>
      </c>
      <c r="EG343" s="45">
        <f>F39</f>
        <v>26</v>
      </c>
      <c r="EH343" s="45">
        <f>F62</f>
        <v>49</v>
      </c>
      <c r="EI343" s="45">
        <f>F81</f>
        <v>68</v>
      </c>
      <c r="EJ343" s="45">
        <f>F23</f>
        <v>10</v>
      </c>
      <c r="EK343" s="45">
        <f>F58</f>
        <v>45</v>
      </c>
      <c r="EL343" s="45">
        <f>F74</f>
        <v>61</v>
      </c>
      <c r="EM343" s="45">
        <f>F19</f>
        <v>6</v>
      </c>
      <c r="EN343" s="46">
        <f>F42</f>
        <v>29</v>
      </c>
      <c r="EO343" s="47">
        <f t="shared" si="341"/>
        <v>20049</v>
      </c>
      <c r="EP343" s="2"/>
      <c r="EQ343" s="48" t="s">
        <v>68</v>
      </c>
      <c r="ER343" s="49" t="s">
        <v>63</v>
      </c>
      <c r="ES343" s="49" t="s">
        <v>99</v>
      </c>
      <c r="ET343" s="49" t="s">
        <v>59</v>
      </c>
      <c r="EU343" s="49" t="s">
        <v>95</v>
      </c>
      <c r="EV343" s="49" t="s">
        <v>76</v>
      </c>
      <c r="EW343" s="49" t="s">
        <v>91</v>
      </c>
      <c r="EX343" s="49" t="s">
        <v>72</v>
      </c>
      <c r="EY343" s="50" t="s">
        <v>67</v>
      </c>
      <c r="EZ343" s="42"/>
      <c r="FA343" s="24"/>
      <c r="FC343" s="19"/>
      <c r="FD343" s="34"/>
      <c r="FE343" s="44">
        <f>F94</f>
        <v>81</v>
      </c>
      <c r="FF343" s="45">
        <f>F35</f>
        <v>22</v>
      </c>
      <c r="FG343" s="45">
        <f>F60</f>
        <v>47</v>
      </c>
      <c r="FH343" s="45">
        <f>F81</f>
        <v>68</v>
      </c>
      <c r="FI343" s="45">
        <f>F25</f>
        <v>12</v>
      </c>
      <c r="FJ343" s="45">
        <f>F56</f>
        <v>43</v>
      </c>
      <c r="FK343" s="45">
        <f>F68</f>
        <v>55</v>
      </c>
      <c r="FL343" s="45">
        <f>F21</f>
        <v>8</v>
      </c>
      <c r="FM343" s="46">
        <f>F46</f>
        <v>33</v>
      </c>
      <c r="FN343" s="47">
        <f t="shared" si="342"/>
        <v>20049</v>
      </c>
      <c r="FO343" s="2"/>
      <c r="FP343" s="48" t="s">
        <v>13</v>
      </c>
      <c r="FQ343" s="49" t="s">
        <v>11</v>
      </c>
      <c r="FR343" s="49" t="s">
        <v>16</v>
      </c>
      <c r="FS343" s="49" t="s">
        <v>59</v>
      </c>
      <c r="FT343" s="49" t="s">
        <v>62</v>
      </c>
      <c r="FU343" s="49" t="s">
        <v>65</v>
      </c>
      <c r="FV343" s="49" t="s">
        <v>53</v>
      </c>
      <c r="FW343" s="49" t="s">
        <v>52</v>
      </c>
      <c r="FX343" s="50" t="s">
        <v>50</v>
      </c>
      <c r="FY343" s="42"/>
      <c r="FZ343" s="24"/>
      <c r="GB343" s="19"/>
      <c r="GC343" s="34"/>
      <c r="GD343" s="44">
        <f>F86</f>
        <v>73</v>
      </c>
      <c r="GE343" s="45">
        <f>F37</f>
        <v>24</v>
      </c>
      <c r="GF343" s="45">
        <f>F66</f>
        <v>53</v>
      </c>
      <c r="GG343" s="45">
        <f>F81</f>
        <v>68</v>
      </c>
      <c r="GH343" s="45">
        <f>F29</f>
        <v>16</v>
      </c>
      <c r="GI343" s="45">
        <f>F52</f>
        <v>39</v>
      </c>
      <c r="GJ343" s="45">
        <f>F76</f>
        <v>63</v>
      </c>
      <c r="GK343" s="45">
        <f>F15</f>
        <v>2</v>
      </c>
      <c r="GL343" s="46">
        <f>F44</f>
        <v>31</v>
      </c>
      <c r="GM343" s="47">
        <f t="shared" si="343"/>
        <v>20049</v>
      </c>
      <c r="GN343" s="2"/>
      <c r="GO343" s="48" t="s">
        <v>60</v>
      </c>
      <c r="GP343" s="49" t="s">
        <v>22</v>
      </c>
      <c r="GQ343" s="49" t="s">
        <v>38</v>
      </c>
      <c r="GR343" s="49" t="s">
        <v>59</v>
      </c>
      <c r="GS343" s="49" t="s">
        <v>21</v>
      </c>
      <c r="GT343" s="49" t="s">
        <v>40</v>
      </c>
      <c r="GU343" s="49" t="s">
        <v>61</v>
      </c>
      <c r="GV343" s="49" t="s">
        <v>20</v>
      </c>
      <c r="GW343" s="50" t="s">
        <v>39</v>
      </c>
      <c r="GX343" s="42"/>
      <c r="GY343" s="24"/>
    </row>
    <row r="344" spans="9:207" x14ac:dyDescent="0.2">
      <c r="I344" s="19"/>
      <c r="J344" s="34"/>
      <c r="K344" s="44">
        <f>F77</f>
        <v>64</v>
      </c>
      <c r="L344" s="45">
        <f>F28</f>
        <v>15</v>
      </c>
      <c r="M344" s="45">
        <f>F57</f>
        <v>44</v>
      </c>
      <c r="N344" s="45">
        <f>F76</f>
        <v>63</v>
      </c>
      <c r="O344" s="45">
        <f>F15</f>
        <v>2</v>
      </c>
      <c r="P344" s="45">
        <f>F44</f>
        <v>31</v>
      </c>
      <c r="Q344" s="45">
        <f>F90</f>
        <v>77</v>
      </c>
      <c r="R344" s="45">
        <f>F38</f>
        <v>25</v>
      </c>
      <c r="S344" s="46">
        <f>F61</f>
        <v>48</v>
      </c>
      <c r="T344" s="47">
        <f t="shared" si="336"/>
        <v>20049</v>
      </c>
      <c r="U344" s="2"/>
      <c r="V344" s="48" t="s">
        <v>19</v>
      </c>
      <c r="W344" s="49" t="s">
        <v>31</v>
      </c>
      <c r="X344" s="49" t="s">
        <v>98</v>
      </c>
      <c r="Y344" s="49" t="s">
        <v>61</v>
      </c>
      <c r="Z344" s="49" t="s">
        <v>20</v>
      </c>
      <c r="AA344" s="49" t="s">
        <v>39</v>
      </c>
      <c r="AB344" s="49" t="s">
        <v>55</v>
      </c>
      <c r="AC344" s="49" t="s">
        <v>71</v>
      </c>
      <c r="AD344" s="50" t="s">
        <v>83</v>
      </c>
      <c r="AE344" s="42"/>
      <c r="AF344" s="24"/>
      <c r="AH344" s="19"/>
      <c r="AI344" s="34"/>
      <c r="AJ344" s="44">
        <f>F85</f>
        <v>72</v>
      </c>
      <c r="AK344" s="45">
        <f>F26</f>
        <v>13</v>
      </c>
      <c r="AL344" s="45">
        <f>F51</f>
        <v>38</v>
      </c>
      <c r="AM344" s="45">
        <f>F68</f>
        <v>55</v>
      </c>
      <c r="AN344" s="45">
        <f>F21</f>
        <v>8</v>
      </c>
      <c r="AO344" s="45">
        <f>F46</f>
        <v>33</v>
      </c>
      <c r="AP344" s="45">
        <f>F90</f>
        <v>77</v>
      </c>
      <c r="AQ344" s="45">
        <f>F34</f>
        <v>21</v>
      </c>
      <c r="AR344" s="46">
        <f>F65</f>
        <v>52</v>
      </c>
      <c r="AS344" s="47">
        <f t="shared" si="337"/>
        <v>20049</v>
      </c>
      <c r="AT344" s="2"/>
      <c r="AU344" s="48" t="s">
        <v>54</v>
      </c>
      <c r="AV344" s="49" t="s">
        <v>57</v>
      </c>
      <c r="AW344" s="49" t="s">
        <v>51</v>
      </c>
      <c r="AX344" s="49" t="s">
        <v>53</v>
      </c>
      <c r="AY344" s="49" t="s">
        <v>52</v>
      </c>
      <c r="AZ344" s="49" t="s">
        <v>50</v>
      </c>
      <c r="BA344" s="49" t="s">
        <v>55</v>
      </c>
      <c r="BB344" s="49" t="s">
        <v>58</v>
      </c>
      <c r="BC344" s="50" t="s">
        <v>56</v>
      </c>
      <c r="BD344" s="42"/>
      <c r="BE344" s="24"/>
      <c r="BG344" s="19"/>
      <c r="BH344" s="34"/>
      <c r="BI344" s="44">
        <f>F83</f>
        <v>70</v>
      </c>
      <c r="BJ344" s="45">
        <f>F24</f>
        <v>11</v>
      </c>
      <c r="BK344" s="45">
        <f>F55</f>
        <v>42</v>
      </c>
      <c r="BL344" s="45">
        <f>F70</f>
        <v>57</v>
      </c>
      <c r="BM344" s="45">
        <f>F17</f>
        <v>4</v>
      </c>
      <c r="BN344" s="45">
        <f>F48</f>
        <v>35</v>
      </c>
      <c r="BO344" s="45">
        <f>F90</f>
        <v>77</v>
      </c>
      <c r="BP344" s="45">
        <f>F40</f>
        <v>27</v>
      </c>
      <c r="BQ344" s="46">
        <f>F59</f>
        <v>46</v>
      </c>
      <c r="BR344" s="47">
        <f t="shared" si="338"/>
        <v>20049</v>
      </c>
      <c r="BS344" s="2"/>
      <c r="BT344" s="48" t="s">
        <v>43</v>
      </c>
      <c r="BU344" s="49" t="s">
        <v>73</v>
      </c>
      <c r="BV344" s="49" t="s">
        <v>14</v>
      </c>
      <c r="BW344" s="49" t="s">
        <v>34</v>
      </c>
      <c r="BX344" s="49" t="s">
        <v>64</v>
      </c>
      <c r="BY344" s="49" t="s">
        <v>84</v>
      </c>
      <c r="BZ344" s="49" t="s">
        <v>55</v>
      </c>
      <c r="CA344" s="49" t="s">
        <v>96</v>
      </c>
      <c r="CB344" s="50" t="s">
        <v>25</v>
      </c>
      <c r="CC344" s="42"/>
      <c r="CD344" s="24"/>
      <c r="CF344" s="19"/>
      <c r="CG344" s="34"/>
      <c r="CH344" s="44">
        <f>F79</f>
        <v>66</v>
      </c>
      <c r="CI344" s="45">
        <f>F30</f>
        <v>17</v>
      </c>
      <c r="CJ344" s="45">
        <f>F53</f>
        <v>40</v>
      </c>
      <c r="CK344" s="45">
        <f>F74</f>
        <v>61</v>
      </c>
      <c r="CL344" s="45">
        <f>F19</f>
        <v>6</v>
      </c>
      <c r="CM344" s="45">
        <f>F42</f>
        <v>29</v>
      </c>
      <c r="CN344" s="45">
        <f>F90</f>
        <v>77</v>
      </c>
      <c r="CO344" s="45">
        <f>F32</f>
        <v>19</v>
      </c>
      <c r="CP344" s="46">
        <f>F67</f>
        <v>54</v>
      </c>
      <c r="CQ344" s="47">
        <f t="shared" si="339"/>
        <v>20049</v>
      </c>
      <c r="CR344" s="2"/>
      <c r="CS344" s="48" t="s">
        <v>27</v>
      </c>
      <c r="CT344" s="49" t="s">
        <v>17</v>
      </c>
      <c r="CU344" s="49" t="s">
        <v>82</v>
      </c>
      <c r="CV344" s="49" t="s">
        <v>91</v>
      </c>
      <c r="CW344" s="49" t="s">
        <v>72</v>
      </c>
      <c r="CX344" s="49" t="s">
        <v>67</v>
      </c>
      <c r="CY344" s="49" t="s">
        <v>55</v>
      </c>
      <c r="CZ344" s="49" t="s">
        <v>44</v>
      </c>
      <c r="DA344" s="50" t="s">
        <v>30</v>
      </c>
      <c r="DB344" s="42"/>
      <c r="DC344" s="24"/>
      <c r="DE344" s="19"/>
      <c r="DF344" s="34"/>
      <c r="DG344" s="44">
        <f>F79</f>
        <v>66</v>
      </c>
      <c r="DH344" s="45">
        <f>F26</f>
        <v>13</v>
      </c>
      <c r="DI344" s="45">
        <f>F57</f>
        <v>44</v>
      </c>
      <c r="DJ344" s="45">
        <f>F74</f>
        <v>61</v>
      </c>
      <c r="DK344" s="45">
        <f>F15</f>
        <v>2</v>
      </c>
      <c r="DL344" s="45">
        <f>F46</f>
        <v>33</v>
      </c>
      <c r="DM344" s="45">
        <f>F90</f>
        <v>77</v>
      </c>
      <c r="DN344" s="45">
        <f>F40</f>
        <v>27</v>
      </c>
      <c r="DO344" s="46">
        <f>F59</f>
        <v>46</v>
      </c>
      <c r="DP344" s="47">
        <f t="shared" si="340"/>
        <v>20049</v>
      </c>
      <c r="DQ344" s="2"/>
      <c r="DR344" s="48" t="s">
        <v>27</v>
      </c>
      <c r="DS344" s="49" t="s">
        <v>57</v>
      </c>
      <c r="DT344" s="49" t="s">
        <v>98</v>
      </c>
      <c r="DU344" s="49" t="s">
        <v>91</v>
      </c>
      <c r="DV344" s="49" t="s">
        <v>20</v>
      </c>
      <c r="DW344" s="49" t="s">
        <v>50</v>
      </c>
      <c r="DX344" s="49" t="s">
        <v>55</v>
      </c>
      <c r="DY344" s="49" t="s">
        <v>96</v>
      </c>
      <c r="DZ344" s="50" t="s">
        <v>25</v>
      </c>
      <c r="EA344" s="42"/>
      <c r="EB344" s="24"/>
      <c r="ED344" s="19"/>
      <c r="EE344" s="34"/>
      <c r="EF344" s="44">
        <f>F83</f>
        <v>70</v>
      </c>
      <c r="EG344" s="45">
        <f>F28</f>
        <v>15</v>
      </c>
      <c r="EH344" s="45">
        <f>F51</f>
        <v>38</v>
      </c>
      <c r="EI344" s="45">
        <f>F70</f>
        <v>57</v>
      </c>
      <c r="EJ344" s="45">
        <f>F21</f>
        <v>8</v>
      </c>
      <c r="EK344" s="45">
        <f>F44</f>
        <v>31</v>
      </c>
      <c r="EL344" s="45">
        <f>F90</f>
        <v>77</v>
      </c>
      <c r="EM344" s="45">
        <f>F32</f>
        <v>19</v>
      </c>
      <c r="EN344" s="46">
        <f>F67</f>
        <v>54</v>
      </c>
      <c r="EO344" s="47">
        <f t="shared" si="341"/>
        <v>20049</v>
      </c>
      <c r="EP344" s="2"/>
      <c r="EQ344" s="48" t="s">
        <v>43</v>
      </c>
      <c r="ER344" s="49" t="s">
        <v>31</v>
      </c>
      <c r="ES344" s="49" t="s">
        <v>51</v>
      </c>
      <c r="ET344" s="49" t="s">
        <v>34</v>
      </c>
      <c r="EU344" s="49" t="s">
        <v>52</v>
      </c>
      <c r="EV344" s="49" t="s">
        <v>39</v>
      </c>
      <c r="EW344" s="49" t="s">
        <v>55</v>
      </c>
      <c r="EX344" s="49" t="s">
        <v>44</v>
      </c>
      <c r="EY344" s="50" t="s">
        <v>30</v>
      </c>
      <c r="EZ344" s="42"/>
      <c r="FA344" s="24"/>
      <c r="FC344" s="19"/>
      <c r="FD344" s="34"/>
      <c r="FE344" s="44">
        <f>F77</f>
        <v>64</v>
      </c>
      <c r="FF344" s="45">
        <f>F30</f>
        <v>17</v>
      </c>
      <c r="FG344" s="45">
        <f>F55</f>
        <v>42</v>
      </c>
      <c r="FH344" s="45">
        <f>F76</f>
        <v>63</v>
      </c>
      <c r="FI344" s="45">
        <f>F17</f>
        <v>4</v>
      </c>
      <c r="FJ344" s="45">
        <f>F42</f>
        <v>29</v>
      </c>
      <c r="FK344" s="45">
        <f>F90</f>
        <v>77</v>
      </c>
      <c r="FL344" s="45">
        <f>F34</f>
        <v>21</v>
      </c>
      <c r="FM344" s="46">
        <f>F65</f>
        <v>52</v>
      </c>
      <c r="FN344" s="47">
        <f t="shared" si="342"/>
        <v>20049</v>
      </c>
      <c r="FO344" s="2"/>
      <c r="FP344" s="48" t="s">
        <v>19</v>
      </c>
      <c r="FQ344" s="49" t="s">
        <v>17</v>
      </c>
      <c r="FR344" s="49" t="s">
        <v>14</v>
      </c>
      <c r="FS344" s="49" t="s">
        <v>61</v>
      </c>
      <c r="FT344" s="49" t="s">
        <v>64</v>
      </c>
      <c r="FU344" s="49" t="s">
        <v>67</v>
      </c>
      <c r="FV344" s="49" t="s">
        <v>55</v>
      </c>
      <c r="FW344" s="49" t="s">
        <v>58</v>
      </c>
      <c r="FX344" s="50" t="s">
        <v>56</v>
      </c>
      <c r="FY344" s="42"/>
      <c r="FZ344" s="24"/>
      <c r="GB344" s="19"/>
      <c r="GC344" s="34"/>
      <c r="GD344" s="44">
        <f>F85</f>
        <v>72</v>
      </c>
      <c r="GE344" s="45">
        <f>F24</f>
        <v>11</v>
      </c>
      <c r="GF344" s="45">
        <f>F53</f>
        <v>40</v>
      </c>
      <c r="GG344" s="45">
        <f>F68</f>
        <v>55</v>
      </c>
      <c r="GH344" s="45">
        <f>F19</f>
        <v>6</v>
      </c>
      <c r="GI344" s="45">
        <f>F48</f>
        <v>35</v>
      </c>
      <c r="GJ344" s="45">
        <f>F90</f>
        <v>77</v>
      </c>
      <c r="GK344" s="45">
        <f>F38</f>
        <v>25</v>
      </c>
      <c r="GL344" s="46">
        <f>F61</f>
        <v>48</v>
      </c>
      <c r="GM344" s="47">
        <f t="shared" si="343"/>
        <v>20049</v>
      </c>
      <c r="GN344" s="2"/>
      <c r="GO344" s="48" t="s">
        <v>54</v>
      </c>
      <c r="GP344" s="49" t="s">
        <v>73</v>
      </c>
      <c r="GQ344" s="49" t="s">
        <v>82</v>
      </c>
      <c r="GR344" s="49" t="s">
        <v>53</v>
      </c>
      <c r="GS344" s="49" t="s">
        <v>72</v>
      </c>
      <c r="GT344" s="49" t="s">
        <v>84</v>
      </c>
      <c r="GU344" s="49" t="s">
        <v>55</v>
      </c>
      <c r="GV344" s="49" t="s">
        <v>71</v>
      </c>
      <c r="GW344" s="50" t="s">
        <v>83</v>
      </c>
      <c r="GX344" s="42"/>
      <c r="GY344" s="24"/>
    </row>
    <row r="345" spans="9:207" x14ac:dyDescent="0.2">
      <c r="I345" s="19"/>
      <c r="J345" s="34"/>
      <c r="K345" s="44">
        <f>F72</f>
        <v>59</v>
      </c>
      <c r="L345" s="45">
        <f>F20</f>
        <v>7</v>
      </c>
      <c r="M345" s="45">
        <f>F43</f>
        <v>30</v>
      </c>
      <c r="N345" s="45">
        <f>F86</f>
        <v>73</v>
      </c>
      <c r="O345" s="45">
        <f>F37</f>
        <v>24</v>
      </c>
      <c r="P345" s="45">
        <f>F66</f>
        <v>53</v>
      </c>
      <c r="Q345" s="45">
        <f>F85</f>
        <v>72</v>
      </c>
      <c r="R345" s="45">
        <f>F24</f>
        <v>11</v>
      </c>
      <c r="S345" s="46">
        <f>F53</f>
        <v>40</v>
      </c>
      <c r="T345" s="47">
        <f t="shared" si="336"/>
        <v>20049</v>
      </c>
      <c r="U345" s="2"/>
      <c r="V345" s="48" t="s">
        <v>18</v>
      </c>
      <c r="W345" s="49" t="s">
        <v>37</v>
      </c>
      <c r="X345" s="49" t="s">
        <v>93</v>
      </c>
      <c r="Y345" s="49" t="s">
        <v>60</v>
      </c>
      <c r="Z345" s="49" t="s">
        <v>22</v>
      </c>
      <c r="AA345" s="49" t="s">
        <v>38</v>
      </c>
      <c r="AB345" s="49" t="s">
        <v>54</v>
      </c>
      <c r="AC345" s="49" t="s">
        <v>73</v>
      </c>
      <c r="AD345" s="50" t="s">
        <v>82</v>
      </c>
      <c r="AE345" s="42"/>
      <c r="AF345" s="24"/>
      <c r="AH345" s="19"/>
      <c r="AI345" s="34"/>
      <c r="AJ345" s="44">
        <f>F72</f>
        <v>59</v>
      </c>
      <c r="AK345" s="45">
        <f>F16</f>
        <v>3</v>
      </c>
      <c r="AL345" s="45">
        <f>F47</f>
        <v>34</v>
      </c>
      <c r="AM345" s="45">
        <f>F94</f>
        <v>81</v>
      </c>
      <c r="AN345" s="45">
        <f>F35</f>
        <v>22</v>
      </c>
      <c r="AO345" s="45">
        <f>F60</f>
        <v>47</v>
      </c>
      <c r="AP345" s="45">
        <f>F77</f>
        <v>64</v>
      </c>
      <c r="AQ345" s="45">
        <f>F30</f>
        <v>17</v>
      </c>
      <c r="AR345" s="46">
        <f>F55</f>
        <v>42</v>
      </c>
      <c r="AS345" s="47">
        <f t="shared" si="337"/>
        <v>20049</v>
      </c>
      <c r="AT345" s="2"/>
      <c r="AU345" s="48" t="s">
        <v>18</v>
      </c>
      <c r="AV345" s="49" t="s">
        <v>12</v>
      </c>
      <c r="AW345" s="49" t="s">
        <v>15</v>
      </c>
      <c r="AX345" s="49" t="s">
        <v>13</v>
      </c>
      <c r="AY345" s="49" t="s">
        <v>11</v>
      </c>
      <c r="AZ345" s="49" t="s">
        <v>16</v>
      </c>
      <c r="BA345" s="49" t="s">
        <v>19</v>
      </c>
      <c r="BB345" s="49" t="s">
        <v>17</v>
      </c>
      <c r="BC345" s="50" t="s">
        <v>14</v>
      </c>
      <c r="BD345" s="42"/>
      <c r="BE345" s="24"/>
      <c r="BG345" s="19"/>
      <c r="BH345" s="34"/>
      <c r="BI345" s="44">
        <f>F72</f>
        <v>59</v>
      </c>
      <c r="BJ345" s="45">
        <f>F22</f>
        <v>9</v>
      </c>
      <c r="BK345" s="45">
        <f>F41</f>
        <v>28</v>
      </c>
      <c r="BL345" s="45">
        <f>F92</f>
        <v>79</v>
      </c>
      <c r="BM345" s="45">
        <f>F33</f>
        <v>20</v>
      </c>
      <c r="BN345" s="45">
        <f>F64</f>
        <v>51</v>
      </c>
      <c r="BO345" s="45">
        <f>F79</f>
        <v>66</v>
      </c>
      <c r="BP345" s="45">
        <f>F26</f>
        <v>13</v>
      </c>
      <c r="BQ345" s="46">
        <f>F57</f>
        <v>44</v>
      </c>
      <c r="BR345" s="47">
        <f t="shared" si="338"/>
        <v>20049</v>
      </c>
      <c r="BS345" s="2"/>
      <c r="BT345" s="48" t="s">
        <v>18</v>
      </c>
      <c r="BU345" s="49" t="s">
        <v>45</v>
      </c>
      <c r="BV345" s="49" t="s">
        <v>75</v>
      </c>
      <c r="BW345" s="49" t="s">
        <v>86</v>
      </c>
      <c r="BX345" s="49" t="s">
        <v>36</v>
      </c>
      <c r="BY345" s="49" t="s">
        <v>66</v>
      </c>
      <c r="BZ345" s="49" t="s">
        <v>27</v>
      </c>
      <c r="CA345" s="49" t="s">
        <v>57</v>
      </c>
      <c r="CB345" s="50" t="s">
        <v>98</v>
      </c>
      <c r="CC345" s="42"/>
      <c r="CD345" s="24"/>
      <c r="CF345" s="19"/>
      <c r="CG345" s="34"/>
      <c r="CH345" s="44">
        <f>F72</f>
        <v>59</v>
      </c>
      <c r="CI345" s="45">
        <f>F14</f>
        <v>1</v>
      </c>
      <c r="CJ345" s="45">
        <f>F49</f>
        <v>36</v>
      </c>
      <c r="CK345" s="45">
        <f>F88</f>
        <v>75</v>
      </c>
      <c r="CL345" s="45">
        <f>F39</f>
        <v>26</v>
      </c>
      <c r="CM345" s="45">
        <f>F62</f>
        <v>49</v>
      </c>
      <c r="CN345" s="45">
        <f>F83</f>
        <v>70</v>
      </c>
      <c r="CO345" s="45">
        <f>F28</f>
        <v>15</v>
      </c>
      <c r="CP345" s="46">
        <f>F51</f>
        <v>38</v>
      </c>
      <c r="CQ345" s="47">
        <f t="shared" si="339"/>
        <v>20049</v>
      </c>
      <c r="CR345" s="2"/>
      <c r="CS345" s="48" t="s">
        <v>18</v>
      </c>
      <c r="CT345" s="49" t="s">
        <v>81</v>
      </c>
      <c r="CU345" s="49" t="s">
        <v>23</v>
      </c>
      <c r="CV345" s="49" t="s">
        <v>68</v>
      </c>
      <c r="CW345" s="49" t="s">
        <v>63</v>
      </c>
      <c r="CX345" s="49" t="s">
        <v>99</v>
      </c>
      <c r="CY345" s="49" t="s">
        <v>43</v>
      </c>
      <c r="CZ345" s="49" t="s">
        <v>31</v>
      </c>
      <c r="DA345" s="50" t="s">
        <v>51</v>
      </c>
      <c r="DB345" s="42"/>
      <c r="DC345" s="24"/>
      <c r="DE345" s="19"/>
      <c r="DF345" s="34"/>
      <c r="DG345" s="44">
        <f>F72</f>
        <v>59</v>
      </c>
      <c r="DH345" s="45">
        <f>F22</f>
        <v>9</v>
      </c>
      <c r="DI345" s="45">
        <f>F41</f>
        <v>28</v>
      </c>
      <c r="DJ345" s="45">
        <f>F88</f>
        <v>75</v>
      </c>
      <c r="DK345" s="45">
        <f>F35</f>
        <v>22</v>
      </c>
      <c r="DL345" s="45">
        <f>F66</f>
        <v>53</v>
      </c>
      <c r="DM345" s="45">
        <f>F83</f>
        <v>70</v>
      </c>
      <c r="DN345" s="45">
        <f>F24</f>
        <v>11</v>
      </c>
      <c r="DO345" s="46">
        <f>F55</f>
        <v>42</v>
      </c>
      <c r="DP345" s="47">
        <f t="shared" si="340"/>
        <v>20049</v>
      </c>
      <c r="DQ345" s="2"/>
      <c r="DR345" s="48" t="s">
        <v>18</v>
      </c>
      <c r="DS345" s="49" t="s">
        <v>45</v>
      </c>
      <c r="DT345" s="49" t="s">
        <v>75</v>
      </c>
      <c r="DU345" s="49" t="s">
        <v>68</v>
      </c>
      <c r="DV345" s="49" t="s">
        <v>11</v>
      </c>
      <c r="DW345" s="49" t="s">
        <v>38</v>
      </c>
      <c r="DX345" s="49" t="s">
        <v>43</v>
      </c>
      <c r="DY345" s="49" t="s">
        <v>73</v>
      </c>
      <c r="DZ345" s="50" t="s">
        <v>14</v>
      </c>
      <c r="EA345" s="42"/>
      <c r="EB345" s="24"/>
      <c r="ED345" s="19"/>
      <c r="EE345" s="34"/>
      <c r="EF345" s="44">
        <f>F72</f>
        <v>59</v>
      </c>
      <c r="EG345" s="45">
        <f>F14</f>
        <v>1</v>
      </c>
      <c r="EH345" s="45">
        <f>F49</f>
        <v>36</v>
      </c>
      <c r="EI345" s="45">
        <f>F92</f>
        <v>79</v>
      </c>
      <c r="EJ345" s="45">
        <f>F37</f>
        <v>24</v>
      </c>
      <c r="EK345" s="45">
        <f>F60</f>
        <v>47</v>
      </c>
      <c r="EL345" s="45">
        <f>F79</f>
        <v>66</v>
      </c>
      <c r="EM345" s="45">
        <f>F30</f>
        <v>17</v>
      </c>
      <c r="EN345" s="46">
        <f>F53</f>
        <v>40</v>
      </c>
      <c r="EO345" s="47">
        <f t="shared" si="341"/>
        <v>20049</v>
      </c>
      <c r="EP345" s="2"/>
      <c r="EQ345" s="48" t="s">
        <v>18</v>
      </c>
      <c r="ER345" s="49" t="s">
        <v>81</v>
      </c>
      <c r="ES345" s="49" t="s">
        <v>23</v>
      </c>
      <c r="ET345" s="49" t="s">
        <v>86</v>
      </c>
      <c r="EU345" s="49" t="s">
        <v>22</v>
      </c>
      <c r="EV345" s="49" t="s">
        <v>16</v>
      </c>
      <c r="EW345" s="49" t="s">
        <v>27</v>
      </c>
      <c r="EX345" s="49" t="s">
        <v>17</v>
      </c>
      <c r="EY345" s="50" t="s">
        <v>82</v>
      </c>
      <c r="EZ345" s="42"/>
      <c r="FA345" s="24"/>
      <c r="FC345" s="19"/>
      <c r="FD345" s="34"/>
      <c r="FE345" s="44">
        <f>F72</f>
        <v>59</v>
      </c>
      <c r="FF345" s="45">
        <f>F16</f>
        <v>3</v>
      </c>
      <c r="FG345" s="45">
        <f>F47</f>
        <v>34</v>
      </c>
      <c r="FH345" s="45">
        <f>F86</f>
        <v>73</v>
      </c>
      <c r="FI345" s="45">
        <f>F39</f>
        <v>26</v>
      </c>
      <c r="FJ345" s="45">
        <f>F64</f>
        <v>51</v>
      </c>
      <c r="FK345" s="45">
        <f>F85</f>
        <v>72</v>
      </c>
      <c r="FL345" s="45">
        <f>F26</f>
        <v>13</v>
      </c>
      <c r="FM345" s="46">
        <f>F51</f>
        <v>38</v>
      </c>
      <c r="FN345" s="47">
        <f t="shared" si="342"/>
        <v>20049</v>
      </c>
      <c r="FO345" s="2"/>
      <c r="FP345" s="48" t="s">
        <v>18</v>
      </c>
      <c r="FQ345" s="49" t="s">
        <v>12</v>
      </c>
      <c r="FR345" s="49" t="s">
        <v>15</v>
      </c>
      <c r="FS345" s="49" t="s">
        <v>60</v>
      </c>
      <c r="FT345" s="49" t="s">
        <v>63</v>
      </c>
      <c r="FU345" s="49" t="s">
        <v>66</v>
      </c>
      <c r="FV345" s="49" t="s">
        <v>54</v>
      </c>
      <c r="FW345" s="49" t="s">
        <v>57</v>
      </c>
      <c r="FX345" s="50" t="s">
        <v>51</v>
      </c>
      <c r="FY345" s="42"/>
      <c r="FZ345" s="24"/>
      <c r="GB345" s="19"/>
      <c r="GC345" s="34"/>
      <c r="GD345" s="44">
        <f>F72</f>
        <v>59</v>
      </c>
      <c r="GE345" s="45">
        <f>F20</f>
        <v>7</v>
      </c>
      <c r="GF345" s="45">
        <f>F43</f>
        <v>30</v>
      </c>
      <c r="GG345" s="45">
        <f>F94</f>
        <v>81</v>
      </c>
      <c r="GH345" s="45">
        <f>F33</f>
        <v>20</v>
      </c>
      <c r="GI345" s="45">
        <f>F62</f>
        <v>49</v>
      </c>
      <c r="GJ345" s="45">
        <f>F77</f>
        <v>64</v>
      </c>
      <c r="GK345" s="45">
        <f>F28</f>
        <v>15</v>
      </c>
      <c r="GL345" s="46">
        <f>F57</f>
        <v>44</v>
      </c>
      <c r="GM345" s="47">
        <f t="shared" si="343"/>
        <v>20049</v>
      </c>
      <c r="GN345" s="2"/>
      <c r="GO345" s="48" t="s">
        <v>18</v>
      </c>
      <c r="GP345" s="49" t="s">
        <v>37</v>
      </c>
      <c r="GQ345" s="49" t="s">
        <v>93</v>
      </c>
      <c r="GR345" s="49" t="s">
        <v>13</v>
      </c>
      <c r="GS345" s="49" t="s">
        <v>36</v>
      </c>
      <c r="GT345" s="49" t="s">
        <v>99</v>
      </c>
      <c r="GU345" s="49" t="s">
        <v>19</v>
      </c>
      <c r="GV345" s="49" t="s">
        <v>31</v>
      </c>
      <c r="GW345" s="50" t="s">
        <v>98</v>
      </c>
      <c r="GX345" s="42"/>
      <c r="GY345" s="24"/>
    </row>
    <row r="346" spans="9:207" x14ac:dyDescent="0.2">
      <c r="I346" s="19"/>
      <c r="J346" s="34"/>
      <c r="K346" s="44">
        <f>F60</f>
        <v>47</v>
      </c>
      <c r="L346" s="45">
        <f>F89</f>
        <v>76</v>
      </c>
      <c r="M346" s="45">
        <f>F40</f>
        <v>27</v>
      </c>
      <c r="N346" s="45">
        <f>F56</f>
        <v>43</v>
      </c>
      <c r="O346" s="45">
        <f>F79</f>
        <v>66</v>
      </c>
      <c r="P346" s="45">
        <f>F27</f>
        <v>14</v>
      </c>
      <c r="Q346" s="45">
        <f>F46</f>
        <v>33</v>
      </c>
      <c r="R346" s="45">
        <f>F75</f>
        <v>62</v>
      </c>
      <c r="S346" s="46">
        <f>F14</f>
        <v>1</v>
      </c>
      <c r="T346" s="47">
        <f t="shared" si="336"/>
        <v>20049</v>
      </c>
      <c r="U346" s="2"/>
      <c r="V346" s="48" t="s">
        <v>16</v>
      </c>
      <c r="W346" s="49" t="s">
        <v>33</v>
      </c>
      <c r="X346" s="49" t="s">
        <v>96</v>
      </c>
      <c r="Y346" s="49" t="s">
        <v>65</v>
      </c>
      <c r="Z346" s="49" t="s">
        <v>27</v>
      </c>
      <c r="AA346" s="49" t="s">
        <v>46</v>
      </c>
      <c r="AB346" s="49" t="s">
        <v>50</v>
      </c>
      <c r="AC346" s="49" t="s">
        <v>69</v>
      </c>
      <c r="AD346" s="50" t="s">
        <v>81</v>
      </c>
      <c r="AE346" s="42"/>
      <c r="AF346" s="24"/>
      <c r="AH346" s="19"/>
      <c r="AI346" s="34"/>
      <c r="AJ346" s="44">
        <f>F66</f>
        <v>53</v>
      </c>
      <c r="AK346" s="45">
        <f>F91</f>
        <v>78</v>
      </c>
      <c r="AL346" s="45">
        <f>F32</f>
        <v>19</v>
      </c>
      <c r="AM346" s="45">
        <f>F52</f>
        <v>39</v>
      </c>
      <c r="AN346" s="45">
        <f>F83</f>
        <v>70</v>
      </c>
      <c r="AO346" s="45">
        <f>F27</f>
        <v>14</v>
      </c>
      <c r="AP346" s="45">
        <f>F44</f>
        <v>31</v>
      </c>
      <c r="AQ346" s="45">
        <f>F69</f>
        <v>56</v>
      </c>
      <c r="AR346" s="46">
        <f>F22</f>
        <v>9</v>
      </c>
      <c r="AS346" s="47">
        <f t="shared" si="337"/>
        <v>20049</v>
      </c>
      <c r="AT346" s="2"/>
      <c r="AU346" s="48" t="s">
        <v>38</v>
      </c>
      <c r="AV346" s="49" t="s">
        <v>41</v>
      </c>
      <c r="AW346" s="49" t="s">
        <v>44</v>
      </c>
      <c r="AX346" s="49" t="s">
        <v>40</v>
      </c>
      <c r="AY346" s="49" t="s">
        <v>43</v>
      </c>
      <c r="AZ346" s="49" t="s">
        <v>46</v>
      </c>
      <c r="BA346" s="49" t="s">
        <v>39</v>
      </c>
      <c r="BB346" s="49" t="s">
        <v>42</v>
      </c>
      <c r="BC346" s="50" t="s">
        <v>45</v>
      </c>
      <c r="BD346" s="42"/>
      <c r="BE346" s="24"/>
      <c r="BG346" s="19"/>
      <c r="BH346" s="34"/>
      <c r="BI346" s="44">
        <f>F62</f>
        <v>49</v>
      </c>
      <c r="BJ346" s="45">
        <f>F93</f>
        <v>80</v>
      </c>
      <c r="BK346" s="45">
        <f>F34</f>
        <v>21</v>
      </c>
      <c r="BL346" s="45">
        <f>F58</f>
        <v>45</v>
      </c>
      <c r="BM346" s="45">
        <f>F77</f>
        <v>64</v>
      </c>
      <c r="BN346" s="45">
        <f>F27</f>
        <v>14</v>
      </c>
      <c r="BO346" s="45">
        <f>F42</f>
        <v>29</v>
      </c>
      <c r="BP346" s="45">
        <f>F73</f>
        <v>60</v>
      </c>
      <c r="BQ346" s="46">
        <f>F20</f>
        <v>7</v>
      </c>
      <c r="BR346" s="47">
        <f t="shared" si="338"/>
        <v>20049</v>
      </c>
      <c r="BS346" s="2"/>
      <c r="BT346" s="48" t="s">
        <v>99</v>
      </c>
      <c r="BU346" s="49" t="s">
        <v>28</v>
      </c>
      <c r="BV346" s="49" t="s">
        <v>58</v>
      </c>
      <c r="BW346" s="49" t="s">
        <v>76</v>
      </c>
      <c r="BX346" s="49" t="s">
        <v>19</v>
      </c>
      <c r="BY346" s="49" t="s">
        <v>46</v>
      </c>
      <c r="BZ346" s="49" t="s">
        <v>67</v>
      </c>
      <c r="CA346" s="49" t="s">
        <v>87</v>
      </c>
      <c r="CB346" s="50" t="s">
        <v>37</v>
      </c>
      <c r="CC346" s="42"/>
      <c r="CD346" s="24"/>
      <c r="CF346" s="19"/>
      <c r="CG346" s="34"/>
      <c r="CH346" s="44">
        <f>F64</f>
        <v>51</v>
      </c>
      <c r="CI346" s="45">
        <f>F87</f>
        <v>74</v>
      </c>
      <c r="CJ346" s="45">
        <f>F38</f>
        <v>25</v>
      </c>
      <c r="CK346" s="45">
        <f>F50</f>
        <v>37</v>
      </c>
      <c r="CL346" s="45">
        <f>F85</f>
        <v>72</v>
      </c>
      <c r="CM346" s="45">
        <f>F27</f>
        <v>14</v>
      </c>
      <c r="CN346" s="45">
        <f>F48</f>
        <v>35</v>
      </c>
      <c r="CO346" s="45">
        <f>F71</f>
        <v>58</v>
      </c>
      <c r="CP346" s="46">
        <f>F16</f>
        <v>3</v>
      </c>
      <c r="CQ346" s="47">
        <f t="shared" si="339"/>
        <v>20049</v>
      </c>
      <c r="CR346" s="2"/>
      <c r="CS346" s="48" t="s">
        <v>66</v>
      </c>
      <c r="CT346" s="49" t="s">
        <v>97</v>
      </c>
      <c r="CU346" s="49" t="s">
        <v>71</v>
      </c>
      <c r="CV346" s="49" t="s">
        <v>29</v>
      </c>
      <c r="CW346" s="49" t="s">
        <v>54</v>
      </c>
      <c r="CX346" s="49" t="s">
        <v>46</v>
      </c>
      <c r="CY346" s="49" t="s">
        <v>84</v>
      </c>
      <c r="CZ346" s="49" t="s">
        <v>26</v>
      </c>
      <c r="DA346" s="50" t="s">
        <v>12</v>
      </c>
      <c r="DB346" s="42"/>
      <c r="DC346" s="24"/>
      <c r="DE346" s="19"/>
      <c r="DF346" s="34"/>
      <c r="DG346" s="44">
        <f>F60</f>
        <v>47</v>
      </c>
      <c r="DH346" s="45">
        <f>F91</f>
        <v>78</v>
      </c>
      <c r="DI346" s="45">
        <f>F38</f>
        <v>25</v>
      </c>
      <c r="DJ346" s="45">
        <f>F58</f>
        <v>45</v>
      </c>
      <c r="DK346" s="45">
        <f>F77</f>
        <v>64</v>
      </c>
      <c r="DL346" s="45">
        <f>F27</f>
        <v>14</v>
      </c>
      <c r="DM346" s="45">
        <f>F44</f>
        <v>31</v>
      </c>
      <c r="DN346" s="45">
        <f>F75</f>
        <v>62</v>
      </c>
      <c r="DO346" s="46">
        <f>F16</f>
        <v>3</v>
      </c>
      <c r="DP346" s="47">
        <f t="shared" si="340"/>
        <v>20049</v>
      </c>
      <c r="DQ346" s="2"/>
      <c r="DR346" s="48" t="s">
        <v>16</v>
      </c>
      <c r="DS346" s="49" t="s">
        <v>41</v>
      </c>
      <c r="DT346" s="49" t="s">
        <v>71</v>
      </c>
      <c r="DU346" s="49" t="s">
        <v>76</v>
      </c>
      <c r="DV346" s="49" t="s">
        <v>19</v>
      </c>
      <c r="DW346" s="49" t="s">
        <v>46</v>
      </c>
      <c r="DX346" s="49" t="s">
        <v>39</v>
      </c>
      <c r="DY346" s="49" t="s">
        <v>69</v>
      </c>
      <c r="DZ346" s="50" t="s">
        <v>12</v>
      </c>
      <c r="EA346" s="42"/>
      <c r="EB346" s="24"/>
      <c r="ED346" s="19"/>
      <c r="EE346" s="34"/>
      <c r="EF346" s="44">
        <f>F66</f>
        <v>53</v>
      </c>
      <c r="EG346" s="45">
        <f>F89</f>
        <v>76</v>
      </c>
      <c r="EH346" s="45">
        <f>F34</f>
        <v>21</v>
      </c>
      <c r="EI346" s="45">
        <f>F50</f>
        <v>37</v>
      </c>
      <c r="EJ346" s="45">
        <f>F85</f>
        <v>72</v>
      </c>
      <c r="EK346" s="45">
        <f>F27</f>
        <v>14</v>
      </c>
      <c r="EL346" s="45">
        <f>F46</f>
        <v>33</v>
      </c>
      <c r="EM346" s="45">
        <f>F69</f>
        <v>56</v>
      </c>
      <c r="EN346" s="46">
        <f>F20</f>
        <v>7</v>
      </c>
      <c r="EO346" s="47">
        <f t="shared" si="341"/>
        <v>20049</v>
      </c>
      <c r="EP346" s="2"/>
      <c r="EQ346" s="48" t="s">
        <v>38</v>
      </c>
      <c r="ER346" s="49" t="s">
        <v>33</v>
      </c>
      <c r="ES346" s="49" t="s">
        <v>58</v>
      </c>
      <c r="ET346" s="49" t="s">
        <v>29</v>
      </c>
      <c r="EU346" s="49" t="s">
        <v>54</v>
      </c>
      <c r="EV346" s="49" t="s">
        <v>46</v>
      </c>
      <c r="EW346" s="49" t="s">
        <v>50</v>
      </c>
      <c r="EX346" s="49" t="s">
        <v>42</v>
      </c>
      <c r="EY346" s="50" t="s">
        <v>37</v>
      </c>
      <c r="EZ346" s="42"/>
      <c r="FA346" s="24"/>
      <c r="FC346" s="19"/>
      <c r="FD346" s="34"/>
      <c r="FE346" s="44">
        <f>F62</f>
        <v>49</v>
      </c>
      <c r="FF346" s="45">
        <f>F87</f>
        <v>74</v>
      </c>
      <c r="FG346" s="45">
        <f>F40</f>
        <v>27</v>
      </c>
      <c r="FH346" s="45">
        <f>F52</f>
        <v>39</v>
      </c>
      <c r="FI346" s="45">
        <f>F83</f>
        <v>70</v>
      </c>
      <c r="FJ346" s="45">
        <f>F27</f>
        <v>14</v>
      </c>
      <c r="FK346" s="45">
        <f>F48</f>
        <v>35</v>
      </c>
      <c r="FL346" s="45">
        <f>F73</f>
        <v>60</v>
      </c>
      <c r="FM346" s="46">
        <f>F14</f>
        <v>1</v>
      </c>
      <c r="FN346" s="47">
        <f t="shared" si="342"/>
        <v>20049</v>
      </c>
      <c r="FO346" s="2"/>
      <c r="FP346" s="48" t="s">
        <v>99</v>
      </c>
      <c r="FQ346" s="49" t="s">
        <v>97</v>
      </c>
      <c r="FR346" s="49" t="s">
        <v>96</v>
      </c>
      <c r="FS346" s="49" t="s">
        <v>40</v>
      </c>
      <c r="FT346" s="49" t="s">
        <v>43</v>
      </c>
      <c r="FU346" s="49" t="s">
        <v>46</v>
      </c>
      <c r="FV346" s="49" t="s">
        <v>84</v>
      </c>
      <c r="FW346" s="49" t="s">
        <v>87</v>
      </c>
      <c r="FX346" s="50" t="s">
        <v>81</v>
      </c>
      <c r="FY346" s="42"/>
      <c r="FZ346" s="24"/>
      <c r="GB346" s="19"/>
      <c r="GC346" s="34"/>
      <c r="GD346" s="44">
        <f>F64</f>
        <v>51</v>
      </c>
      <c r="GE346" s="45">
        <f>F93</f>
        <v>80</v>
      </c>
      <c r="GF346" s="45">
        <f>F32</f>
        <v>19</v>
      </c>
      <c r="GG346" s="45">
        <f>F56</f>
        <v>43</v>
      </c>
      <c r="GH346" s="45">
        <f>F79</f>
        <v>66</v>
      </c>
      <c r="GI346" s="45">
        <f>F27</f>
        <v>14</v>
      </c>
      <c r="GJ346" s="45">
        <f>F42</f>
        <v>29</v>
      </c>
      <c r="GK346" s="45">
        <f>F71</f>
        <v>58</v>
      </c>
      <c r="GL346" s="46">
        <f>F22</f>
        <v>9</v>
      </c>
      <c r="GM346" s="47">
        <f t="shared" si="343"/>
        <v>20049</v>
      </c>
      <c r="GN346" s="2"/>
      <c r="GO346" s="48" t="s">
        <v>66</v>
      </c>
      <c r="GP346" s="49" t="s">
        <v>28</v>
      </c>
      <c r="GQ346" s="49" t="s">
        <v>44</v>
      </c>
      <c r="GR346" s="49" t="s">
        <v>65</v>
      </c>
      <c r="GS346" s="49" t="s">
        <v>27</v>
      </c>
      <c r="GT346" s="49" t="s">
        <v>46</v>
      </c>
      <c r="GU346" s="49" t="s">
        <v>67</v>
      </c>
      <c r="GV346" s="49" t="s">
        <v>26</v>
      </c>
      <c r="GW346" s="50" t="s">
        <v>45</v>
      </c>
      <c r="GX346" s="42"/>
      <c r="GY346" s="24"/>
    </row>
    <row r="347" spans="9:207" x14ac:dyDescent="0.2">
      <c r="I347" s="19"/>
      <c r="J347" s="34"/>
      <c r="K347" s="44">
        <f>F55</f>
        <v>42</v>
      </c>
      <c r="L347" s="45">
        <f>F84</f>
        <v>71</v>
      </c>
      <c r="M347" s="45">
        <f>F23</f>
        <v>10</v>
      </c>
      <c r="N347" s="45">
        <f>F42</f>
        <v>29</v>
      </c>
      <c r="O347" s="45">
        <f>F71</f>
        <v>58</v>
      </c>
      <c r="P347" s="45">
        <f>F22</f>
        <v>9</v>
      </c>
      <c r="Q347" s="45">
        <f>F65</f>
        <v>52</v>
      </c>
      <c r="R347" s="45">
        <f>F88</f>
        <v>75</v>
      </c>
      <c r="S347" s="46">
        <f>F36</f>
        <v>23</v>
      </c>
      <c r="T347" s="47">
        <f t="shared" si="336"/>
        <v>20049</v>
      </c>
      <c r="U347" s="2"/>
      <c r="V347" s="48" t="s">
        <v>14</v>
      </c>
      <c r="W347" s="49" t="s">
        <v>32</v>
      </c>
      <c r="X347" s="49" t="s">
        <v>95</v>
      </c>
      <c r="Y347" s="49" t="s">
        <v>67</v>
      </c>
      <c r="Z347" s="49" t="s">
        <v>26</v>
      </c>
      <c r="AA347" s="49" t="s">
        <v>45</v>
      </c>
      <c r="AB347" s="49" t="s">
        <v>56</v>
      </c>
      <c r="AC347" s="49" t="s">
        <v>68</v>
      </c>
      <c r="AD347" s="50" t="s">
        <v>80</v>
      </c>
      <c r="AE347" s="42"/>
      <c r="AF347" s="24"/>
      <c r="AH347" s="19"/>
      <c r="AI347" s="34"/>
      <c r="AJ347" s="44">
        <f>F53</f>
        <v>40</v>
      </c>
      <c r="AK347" s="45">
        <f>F78</f>
        <v>65</v>
      </c>
      <c r="AL347" s="45">
        <f>F31</f>
        <v>18</v>
      </c>
      <c r="AM347" s="45">
        <f>F48</f>
        <v>35</v>
      </c>
      <c r="AN347" s="45">
        <f>F73</f>
        <v>60</v>
      </c>
      <c r="AO347" s="45">
        <f>F14</f>
        <v>1</v>
      </c>
      <c r="AP347" s="45">
        <f>F61</f>
        <v>48</v>
      </c>
      <c r="AQ347" s="45">
        <f>F92</f>
        <v>79</v>
      </c>
      <c r="AR347" s="46">
        <f>F36</f>
        <v>23</v>
      </c>
      <c r="AS347" s="47">
        <f t="shared" si="337"/>
        <v>20049</v>
      </c>
      <c r="AT347" s="2"/>
      <c r="AU347" s="48" t="s">
        <v>82</v>
      </c>
      <c r="AV347" s="49" t="s">
        <v>85</v>
      </c>
      <c r="AW347" s="49" t="s">
        <v>79</v>
      </c>
      <c r="AX347" s="49" t="s">
        <v>84</v>
      </c>
      <c r="AY347" s="49" t="s">
        <v>87</v>
      </c>
      <c r="AZ347" s="49" t="s">
        <v>81</v>
      </c>
      <c r="BA347" s="49" t="s">
        <v>83</v>
      </c>
      <c r="BB347" s="49" t="s">
        <v>86</v>
      </c>
      <c r="BC347" s="50" t="s">
        <v>80</v>
      </c>
      <c r="BD347" s="42"/>
      <c r="BE347" s="24"/>
      <c r="BG347" s="19"/>
      <c r="BH347" s="34"/>
      <c r="BI347" s="44">
        <f>F51</f>
        <v>38</v>
      </c>
      <c r="BJ347" s="45">
        <f>F82</f>
        <v>69</v>
      </c>
      <c r="BK347" s="45">
        <f>F29</f>
        <v>16</v>
      </c>
      <c r="BL347" s="45">
        <f>F44</f>
        <v>31</v>
      </c>
      <c r="BM347" s="45">
        <f>F75</f>
        <v>62</v>
      </c>
      <c r="BN347" s="45">
        <f>F16</f>
        <v>3</v>
      </c>
      <c r="BO347" s="45">
        <f>F67</f>
        <v>54</v>
      </c>
      <c r="BP347" s="45">
        <f>F86</f>
        <v>73</v>
      </c>
      <c r="BQ347" s="46">
        <f>F36</f>
        <v>23</v>
      </c>
      <c r="BR347" s="47">
        <f t="shared" si="338"/>
        <v>20049</v>
      </c>
      <c r="BS347" s="2"/>
      <c r="BT347" s="48" t="s">
        <v>51</v>
      </c>
      <c r="BU347" s="49" t="s">
        <v>92</v>
      </c>
      <c r="BV347" s="49" t="s">
        <v>21</v>
      </c>
      <c r="BW347" s="49" t="s">
        <v>39</v>
      </c>
      <c r="BX347" s="49" t="s">
        <v>69</v>
      </c>
      <c r="BY347" s="49" t="s">
        <v>12</v>
      </c>
      <c r="BZ347" s="49" t="s">
        <v>30</v>
      </c>
      <c r="CA347" s="49" t="s">
        <v>60</v>
      </c>
      <c r="CB347" s="50" t="s">
        <v>80</v>
      </c>
      <c r="CC347" s="42"/>
      <c r="CD347" s="24"/>
      <c r="CF347" s="19"/>
      <c r="CG347" s="34"/>
      <c r="CH347" s="44">
        <f>F57</f>
        <v>44</v>
      </c>
      <c r="CI347" s="45">
        <f>F80</f>
        <v>67</v>
      </c>
      <c r="CJ347" s="45">
        <f>F25</f>
        <v>12</v>
      </c>
      <c r="CK347" s="45">
        <f>F46</f>
        <v>33</v>
      </c>
      <c r="CL347" s="45">
        <f>F69</f>
        <v>56</v>
      </c>
      <c r="CM347" s="45">
        <f>F20</f>
        <v>7</v>
      </c>
      <c r="CN347" s="45">
        <f>F59</f>
        <v>46</v>
      </c>
      <c r="CO347" s="45">
        <f>F94</f>
        <v>81</v>
      </c>
      <c r="CP347" s="46">
        <f>F36</f>
        <v>23</v>
      </c>
      <c r="CQ347" s="47">
        <f t="shared" si="339"/>
        <v>20049</v>
      </c>
      <c r="CR347" s="2"/>
      <c r="CS347" s="48" t="s">
        <v>98</v>
      </c>
      <c r="CT347" s="49" t="s">
        <v>70</v>
      </c>
      <c r="CU347" s="49" t="s">
        <v>62</v>
      </c>
      <c r="CV347" s="49" t="s">
        <v>50</v>
      </c>
      <c r="CW347" s="49" t="s">
        <v>42</v>
      </c>
      <c r="CX347" s="49" t="s">
        <v>37</v>
      </c>
      <c r="CY347" s="49" t="s">
        <v>25</v>
      </c>
      <c r="CZ347" s="49" t="s">
        <v>13</v>
      </c>
      <c r="DA347" s="50" t="s">
        <v>80</v>
      </c>
      <c r="DB347" s="42"/>
      <c r="DC347" s="24"/>
      <c r="DE347" s="19"/>
      <c r="DF347" s="34"/>
      <c r="DG347" s="44">
        <f>F53</f>
        <v>40</v>
      </c>
      <c r="DH347" s="45">
        <f>F84</f>
        <v>71</v>
      </c>
      <c r="DI347" s="45">
        <f>F25</f>
        <v>12</v>
      </c>
      <c r="DJ347" s="45">
        <f>F42</f>
        <v>29</v>
      </c>
      <c r="DK347" s="45">
        <f>F73</f>
        <v>60</v>
      </c>
      <c r="DL347" s="45">
        <f>F20</f>
        <v>7</v>
      </c>
      <c r="DM347" s="45">
        <f>F67</f>
        <v>54</v>
      </c>
      <c r="DN347" s="45">
        <f>F86</f>
        <v>73</v>
      </c>
      <c r="DO347" s="46">
        <f>F36</f>
        <v>23</v>
      </c>
      <c r="DP347" s="47">
        <f t="shared" si="340"/>
        <v>20049</v>
      </c>
      <c r="DQ347" s="2"/>
      <c r="DR347" s="48" t="s">
        <v>82</v>
      </c>
      <c r="DS347" s="49" t="s">
        <v>32</v>
      </c>
      <c r="DT347" s="49" t="s">
        <v>62</v>
      </c>
      <c r="DU347" s="49" t="s">
        <v>67</v>
      </c>
      <c r="DV347" s="49" t="s">
        <v>87</v>
      </c>
      <c r="DW347" s="49" t="s">
        <v>37</v>
      </c>
      <c r="DX347" s="49" t="s">
        <v>30</v>
      </c>
      <c r="DY347" s="49" t="s">
        <v>60</v>
      </c>
      <c r="DZ347" s="50" t="s">
        <v>80</v>
      </c>
      <c r="EA347" s="42"/>
      <c r="EB347" s="24"/>
      <c r="ED347" s="19"/>
      <c r="EE347" s="34"/>
      <c r="EF347" s="44">
        <f>F55</f>
        <v>42</v>
      </c>
      <c r="EG347" s="45">
        <f>F78</f>
        <v>65</v>
      </c>
      <c r="EH347" s="45">
        <f>F29</f>
        <v>16</v>
      </c>
      <c r="EI347" s="45">
        <f>F48</f>
        <v>35</v>
      </c>
      <c r="EJ347" s="45">
        <f>F71</f>
        <v>58</v>
      </c>
      <c r="EK347" s="45">
        <f>F16</f>
        <v>3</v>
      </c>
      <c r="EL347" s="45">
        <f>F59</f>
        <v>46</v>
      </c>
      <c r="EM347" s="45">
        <f>F94</f>
        <v>81</v>
      </c>
      <c r="EN347" s="46">
        <f>F36</f>
        <v>23</v>
      </c>
      <c r="EO347" s="47">
        <f t="shared" si="341"/>
        <v>20049</v>
      </c>
      <c r="EP347" s="2"/>
      <c r="EQ347" s="48" t="s">
        <v>14</v>
      </c>
      <c r="ER347" s="49" t="s">
        <v>85</v>
      </c>
      <c r="ES347" s="49" t="s">
        <v>21</v>
      </c>
      <c r="ET347" s="49" t="s">
        <v>84</v>
      </c>
      <c r="EU347" s="49" t="s">
        <v>26</v>
      </c>
      <c r="EV347" s="49" t="s">
        <v>12</v>
      </c>
      <c r="EW347" s="49" t="s">
        <v>25</v>
      </c>
      <c r="EX347" s="49" t="s">
        <v>13</v>
      </c>
      <c r="EY347" s="50" t="s">
        <v>80</v>
      </c>
      <c r="EZ347" s="42"/>
      <c r="FA347" s="24"/>
      <c r="FC347" s="19"/>
      <c r="FD347" s="34"/>
      <c r="FE347" s="44">
        <f>F57</f>
        <v>44</v>
      </c>
      <c r="FF347" s="45">
        <f>F82</f>
        <v>69</v>
      </c>
      <c r="FG347" s="45">
        <f>F23</f>
        <v>10</v>
      </c>
      <c r="FH347" s="45">
        <f>F44</f>
        <v>31</v>
      </c>
      <c r="FI347" s="45">
        <f>F69</f>
        <v>56</v>
      </c>
      <c r="FJ347" s="45">
        <f>F22</f>
        <v>9</v>
      </c>
      <c r="FK347" s="45">
        <f>F61</f>
        <v>48</v>
      </c>
      <c r="FL347" s="45">
        <f>F92</f>
        <v>79</v>
      </c>
      <c r="FM347" s="46">
        <f>F36</f>
        <v>23</v>
      </c>
      <c r="FN347" s="47">
        <f t="shared" si="342"/>
        <v>20049</v>
      </c>
      <c r="FO347" s="2"/>
      <c r="FP347" s="48" t="s">
        <v>98</v>
      </c>
      <c r="FQ347" s="49" t="s">
        <v>92</v>
      </c>
      <c r="FR347" s="49" t="s">
        <v>95</v>
      </c>
      <c r="FS347" s="49" t="s">
        <v>39</v>
      </c>
      <c r="FT347" s="49" t="s">
        <v>42</v>
      </c>
      <c r="FU347" s="49" t="s">
        <v>45</v>
      </c>
      <c r="FV347" s="49" t="s">
        <v>83</v>
      </c>
      <c r="FW347" s="49" t="s">
        <v>86</v>
      </c>
      <c r="FX347" s="50" t="s">
        <v>80</v>
      </c>
      <c r="FY347" s="42"/>
      <c r="FZ347" s="24"/>
      <c r="GB347" s="19"/>
      <c r="GC347" s="34"/>
      <c r="GD347" s="44">
        <f>F51</f>
        <v>38</v>
      </c>
      <c r="GE347" s="45">
        <f>F80</f>
        <v>67</v>
      </c>
      <c r="GF347" s="45">
        <f>F31</f>
        <v>18</v>
      </c>
      <c r="GG347" s="45">
        <f>F46</f>
        <v>33</v>
      </c>
      <c r="GH347" s="45">
        <f>F75</f>
        <v>62</v>
      </c>
      <c r="GI347" s="45">
        <f>F14</f>
        <v>1</v>
      </c>
      <c r="GJ347" s="45">
        <f>F65</f>
        <v>52</v>
      </c>
      <c r="GK347" s="45">
        <f>F88</f>
        <v>75</v>
      </c>
      <c r="GL347" s="46">
        <f>F36</f>
        <v>23</v>
      </c>
      <c r="GM347" s="47">
        <f t="shared" si="343"/>
        <v>20049</v>
      </c>
      <c r="GN347" s="2"/>
      <c r="GO347" s="48" t="s">
        <v>51</v>
      </c>
      <c r="GP347" s="49" t="s">
        <v>70</v>
      </c>
      <c r="GQ347" s="49" t="s">
        <v>79</v>
      </c>
      <c r="GR347" s="49" t="s">
        <v>50</v>
      </c>
      <c r="GS347" s="49" t="s">
        <v>69</v>
      </c>
      <c r="GT347" s="49" t="s">
        <v>81</v>
      </c>
      <c r="GU347" s="49" t="s">
        <v>56</v>
      </c>
      <c r="GV347" s="49" t="s">
        <v>68</v>
      </c>
      <c r="GW347" s="50" t="s">
        <v>80</v>
      </c>
      <c r="GX347" s="42"/>
      <c r="GY347" s="24"/>
    </row>
    <row r="348" spans="9:207" ht="12.75" thickBot="1" x14ac:dyDescent="0.25">
      <c r="I348" s="58"/>
      <c r="J348" s="34"/>
      <c r="K348" s="59">
        <f>F47</f>
        <v>34</v>
      </c>
      <c r="L348" s="60">
        <f>F70</f>
        <v>57</v>
      </c>
      <c r="M348" s="60">
        <f>F18</f>
        <v>5</v>
      </c>
      <c r="N348" s="60">
        <f>F64</f>
        <v>51</v>
      </c>
      <c r="O348" s="60">
        <f>F93</f>
        <v>80</v>
      </c>
      <c r="P348" s="60">
        <f>F32</f>
        <v>19</v>
      </c>
      <c r="Q348" s="60">
        <f>F51</f>
        <v>38</v>
      </c>
      <c r="R348" s="60">
        <f>F80</f>
        <v>67</v>
      </c>
      <c r="S348" s="61">
        <f>F31</f>
        <v>18</v>
      </c>
      <c r="T348" s="47">
        <f t="shared" si="336"/>
        <v>20049</v>
      </c>
      <c r="U348" s="2"/>
      <c r="V348" s="63" t="s">
        <v>15</v>
      </c>
      <c r="W348" s="64" t="s">
        <v>34</v>
      </c>
      <c r="X348" s="64" t="s">
        <v>94</v>
      </c>
      <c r="Y348" s="64" t="s">
        <v>66</v>
      </c>
      <c r="Z348" s="64" t="s">
        <v>28</v>
      </c>
      <c r="AA348" s="64" t="s">
        <v>44</v>
      </c>
      <c r="AB348" s="64" t="s">
        <v>51</v>
      </c>
      <c r="AC348" s="64" t="s">
        <v>70</v>
      </c>
      <c r="AD348" s="65" t="s">
        <v>79</v>
      </c>
      <c r="AE348" s="42"/>
      <c r="AF348" s="66"/>
      <c r="AH348" s="58"/>
      <c r="AI348" s="34"/>
      <c r="AJ348" s="59">
        <f>F43</f>
        <v>30</v>
      </c>
      <c r="AK348" s="60">
        <f>F74</f>
        <v>61</v>
      </c>
      <c r="AL348" s="60">
        <f>F18</f>
        <v>5</v>
      </c>
      <c r="AM348" s="60">
        <f>F62</f>
        <v>49</v>
      </c>
      <c r="AN348" s="60">
        <f>F87</f>
        <v>74</v>
      </c>
      <c r="AO348" s="60">
        <f>F40</f>
        <v>27</v>
      </c>
      <c r="AP348" s="60">
        <f>F57</f>
        <v>44</v>
      </c>
      <c r="AQ348" s="60">
        <f>F82</f>
        <v>69</v>
      </c>
      <c r="AR348" s="61">
        <f>F23</f>
        <v>10</v>
      </c>
      <c r="AS348" s="47">
        <f t="shared" si="337"/>
        <v>20049</v>
      </c>
      <c r="AT348" s="2"/>
      <c r="AU348" s="63" t="s">
        <v>93</v>
      </c>
      <c r="AV348" s="64" t="s">
        <v>91</v>
      </c>
      <c r="AW348" s="64" t="s">
        <v>94</v>
      </c>
      <c r="AX348" s="64" t="s">
        <v>99</v>
      </c>
      <c r="AY348" s="64" t="s">
        <v>97</v>
      </c>
      <c r="AZ348" s="64" t="s">
        <v>96</v>
      </c>
      <c r="BA348" s="64" t="s">
        <v>98</v>
      </c>
      <c r="BB348" s="64" t="s">
        <v>92</v>
      </c>
      <c r="BC348" s="65" t="s">
        <v>95</v>
      </c>
      <c r="BD348" s="42"/>
      <c r="BE348" s="66"/>
      <c r="BG348" s="58"/>
      <c r="BH348" s="34"/>
      <c r="BI348" s="59">
        <f>F49</f>
        <v>36</v>
      </c>
      <c r="BJ348" s="60">
        <f>F68</f>
        <v>55</v>
      </c>
      <c r="BK348" s="60">
        <f>F18</f>
        <v>5</v>
      </c>
      <c r="BL348" s="60">
        <f>F60</f>
        <v>47</v>
      </c>
      <c r="BM348" s="60">
        <f>F91</f>
        <v>78</v>
      </c>
      <c r="BN348" s="60">
        <f>F38</f>
        <v>25</v>
      </c>
      <c r="BO348" s="60">
        <f>F53</f>
        <v>40</v>
      </c>
      <c r="BP348" s="60">
        <f>F84</f>
        <v>71</v>
      </c>
      <c r="BQ348" s="61">
        <f>F25</f>
        <v>12</v>
      </c>
      <c r="BR348" s="47">
        <f t="shared" si="338"/>
        <v>20049</v>
      </c>
      <c r="BS348" s="2"/>
      <c r="BT348" s="63" t="s">
        <v>23</v>
      </c>
      <c r="BU348" s="64" t="s">
        <v>53</v>
      </c>
      <c r="BV348" s="64" t="s">
        <v>94</v>
      </c>
      <c r="BW348" s="64" t="s">
        <v>16</v>
      </c>
      <c r="BX348" s="64" t="s">
        <v>41</v>
      </c>
      <c r="BY348" s="64" t="s">
        <v>71</v>
      </c>
      <c r="BZ348" s="64" t="s">
        <v>82</v>
      </c>
      <c r="CA348" s="64" t="s">
        <v>32</v>
      </c>
      <c r="CB348" s="65" t="s">
        <v>62</v>
      </c>
      <c r="CC348" s="42"/>
      <c r="CD348" s="66"/>
      <c r="CF348" s="58"/>
      <c r="CG348" s="34"/>
      <c r="CH348" s="59">
        <f>F41</f>
        <v>28</v>
      </c>
      <c r="CI348" s="60">
        <f>F76</f>
        <v>63</v>
      </c>
      <c r="CJ348" s="60">
        <f>F18</f>
        <v>5</v>
      </c>
      <c r="CK348" s="60">
        <f>F66</f>
        <v>53</v>
      </c>
      <c r="CL348" s="60">
        <f>F89</f>
        <v>76</v>
      </c>
      <c r="CM348" s="60">
        <f>F34</f>
        <v>21</v>
      </c>
      <c r="CN348" s="60">
        <f>F55</f>
        <v>42</v>
      </c>
      <c r="CO348" s="60">
        <f>F78</f>
        <v>65</v>
      </c>
      <c r="CP348" s="61">
        <f>F29</f>
        <v>16</v>
      </c>
      <c r="CQ348" s="47">
        <f t="shared" si="339"/>
        <v>20049</v>
      </c>
      <c r="CR348" s="2"/>
      <c r="CS348" s="63" t="s">
        <v>75</v>
      </c>
      <c r="CT348" s="64" t="s">
        <v>61</v>
      </c>
      <c r="CU348" s="64" t="s">
        <v>94</v>
      </c>
      <c r="CV348" s="64" t="s">
        <v>38</v>
      </c>
      <c r="CW348" s="64" t="s">
        <v>33</v>
      </c>
      <c r="CX348" s="64" t="s">
        <v>58</v>
      </c>
      <c r="CY348" s="64" t="s">
        <v>14</v>
      </c>
      <c r="CZ348" s="64" t="s">
        <v>85</v>
      </c>
      <c r="DA348" s="65" t="s">
        <v>21</v>
      </c>
      <c r="DB348" s="42"/>
      <c r="DC348" s="66"/>
      <c r="DE348" s="58"/>
      <c r="DF348" s="34"/>
      <c r="DG348" s="59">
        <f>F49</f>
        <v>36</v>
      </c>
      <c r="DH348" s="60">
        <f>F68</f>
        <v>55</v>
      </c>
      <c r="DI348" s="60">
        <f>F18</f>
        <v>5</v>
      </c>
      <c r="DJ348" s="60">
        <f>F62</f>
        <v>49</v>
      </c>
      <c r="DK348" s="60">
        <f>F93</f>
        <v>80</v>
      </c>
      <c r="DL348" s="60">
        <f>F34</f>
        <v>21</v>
      </c>
      <c r="DM348" s="60">
        <f>F51</f>
        <v>38</v>
      </c>
      <c r="DN348" s="60">
        <f>F82</f>
        <v>69</v>
      </c>
      <c r="DO348" s="61">
        <f>F29</f>
        <v>16</v>
      </c>
      <c r="DP348" s="47">
        <f t="shared" si="340"/>
        <v>20049</v>
      </c>
      <c r="DQ348" s="2"/>
      <c r="DR348" s="63" t="s">
        <v>23</v>
      </c>
      <c r="DS348" s="64" t="s">
        <v>53</v>
      </c>
      <c r="DT348" s="64" t="s">
        <v>94</v>
      </c>
      <c r="DU348" s="64" t="s">
        <v>99</v>
      </c>
      <c r="DV348" s="64" t="s">
        <v>28</v>
      </c>
      <c r="DW348" s="64" t="s">
        <v>58</v>
      </c>
      <c r="DX348" s="64" t="s">
        <v>51</v>
      </c>
      <c r="DY348" s="64" t="s">
        <v>92</v>
      </c>
      <c r="DZ348" s="65" t="s">
        <v>21</v>
      </c>
      <c r="EA348" s="42"/>
      <c r="EB348" s="66"/>
      <c r="ED348" s="58"/>
      <c r="EE348" s="34"/>
      <c r="EF348" s="59">
        <f>F41</f>
        <v>28</v>
      </c>
      <c r="EG348" s="60">
        <f>F76</f>
        <v>63</v>
      </c>
      <c r="EH348" s="60">
        <f>F18</f>
        <v>5</v>
      </c>
      <c r="EI348" s="60">
        <f>F64</f>
        <v>51</v>
      </c>
      <c r="EJ348" s="60">
        <f>F87</f>
        <v>74</v>
      </c>
      <c r="EK348" s="60">
        <f>F38</f>
        <v>25</v>
      </c>
      <c r="EL348" s="60">
        <f>F57</f>
        <v>44</v>
      </c>
      <c r="EM348" s="60">
        <f>F80</f>
        <v>67</v>
      </c>
      <c r="EN348" s="61">
        <f>F25</f>
        <v>12</v>
      </c>
      <c r="EO348" s="47">
        <f t="shared" si="341"/>
        <v>20049</v>
      </c>
      <c r="EP348" s="2"/>
      <c r="EQ348" s="63" t="s">
        <v>75</v>
      </c>
      <c r="ER348" s="64" t="s">
        <v>61</v>
      </c>
      <c r="ES348" s="64" t="s">
        <v>94</v>
      </c>
      <c r="ET348" s="64" t="s">
        <v>66</v>
      </c>
      <c r="EU348" s="64" t="s">
        <v>97</v>
      </c>
      <c r="EV348" s="64" t="s">
        <v>71</v>
      </c>
      <c r="EW348" s="64" t="s">
        <v>98</v>
      </c>
      <c r="EX348" s="64" t="s">
        <v>70</v>
      </c>
      <c r="EY348" s="65" t="s">
        <v>62</v>
      </c>
      <c r="EZ348" s="42"/>
      <c r="FA348" s="66"/>
      <c r="FC348" s="58"/>
      <c r="FD348" s="34"/>
      <c r="FE348" s="59">
        <f>F43</f>
        <v>30</v>
      </c>
      <c r="FF348" s="60">
        <f>F74</f>
        <v>61</v>
      </c>
      <c r="FG348" s="60">
        <f>F18</f>
        <v>5</v>
      </c>
      <c r="FH348" s="60">
        <f>F66</f>
        <v>53</v>
      </c>
      <c r="FI348" s="60">
        <f>F91</f>
        <v>78</v>
      </c>
      <c r="FJ348" s="60">
        <f>F32</f>
        <v>19</v>
      </c>
      <c r="FK348" s="60">
        <f>F53</f>
        <v>40</v>
      </c>
      <c r="FL348" s="60">
        <f>F78</f>
        <v>65</v>
      </c>
      <c r="FM348" s="61">
        <f>F31</f>
        <v>18</v>
      </c>
      <c r="FN348" s="47">
        <f t="shared" si="342"/>
        <v>20049</v>
      </c>
      <c r="FO348" s="2"/>
      <c r="FP348" s="63" t="s">
        <v>93</v>
      </c>
      <c r="FQ348" s="64" t="s">
        <v>91</v>
      </c>
      <c r="FR348" s="64" t="s">
        <v>94</v>
      </c>
      <c r="FS348" s="64" t="s">
        <v>38</v>
      </c>
      <c r="FT348" s="64" t="s">
        <v>41</v>
      </c>
      <c r="FU348" s="64" t="s">
        <v>44</v>
      </c>
      <c r="FV348" s="64" t="s">
        <v>82</v>
      </c>
      <c r="FW348" s="64" t="s">
        <v>85</v>
      </c>
      <c r="FX348" s="65" t="s">
        <v>79</v>
      </c>
      <c r="FY348" s="42"/>
      <c r="FZ348" s="66"/>
      <c r="GB348" s="58"/>
      <c r="GC348" s="34"/>
      <c r="GD348" s="59">
        <f>F47</f>
        <v>34</v>
      </c>
      <c r="GE348" s="60">
        <f>F70</f>
        <v>57</v>
      </c>
      <c r="GF348" s="60">
        <f>F18</f>
        <v>5</v>
      </c>
      <c r="GG348" s="60">
        <f>F60</f>
        <v>47</v>
      </c>
      <c r="GH348" s="60">
        <f>F89</f>
        <v>76</v>
      </c>
      <c r="GI348" s="60">
        <f>F40</f>
        <v>27</v>
      </c>
      <c r="GJ348" s="60">
        <f>F55</f>
        <v>42</v>
      </c>
      <c r="GK348" s="60">
        <f>F84</f>
        <v>71</v>
      </c>
      <c r="GL348" s="61">
        <f>F23</f>
        <v>10</v>
      </c>
      <c r="GM348" s="47">
        <f t="shared" si="343"/>
        <v>20049</v>
      </c>
      <c r="GN348" s="2"/>
      <c r="GO348" s="63" t="s">
        <v>15</v>
      </c>
      <c r="GP348" s="64" t="s">
        <v>34</v>
      </c>
      <c r="GQ348" s="64" t="s">
        <v>94</v>
      </c>
      <c r="GR348" s="64" t="s">
        <v>16</v>
      </c>
      <c r="GS348" s="64" t="s">
        <v>33</v>
      </c>
      <c r="GT348" s="64" t="s">
        <v>96</v>
      </c>
      <c r="GU348" s="64" t="s">
        <v>14</v>
      </c>
      <c r="GV348" s="64" t="s">
        <v>32</v>
      </c>
      <c r="GW348" s="65" t="s">
        <v>95</v>
      </c>
      <c r="GX348" s="42"/>
      <c r="GY348" s="66"/>
    </row>
    <row r="349" spans="9:207" x14ac:dyDescent="0.2">
      <c r="I349" s="58"/>
      <c r="J349" s="34"/>
      <c r="K349" s="166">
        <f>SUMSQ(K340,L340,M340,K341,L341,M341,K342,L342,M342)</f>
        <v>20049</v>
      </c>
      <c r="L349" s="167">
        <f>SUMSQ(K343,L343,M343,K344,L344,M344,K345,L345,M345)</f>
        <v>20049</v>
      </c>
      <c r="M349" s="167">
        <f>SUMSQ(K346,L346,M346,K347,L347,M347,K348,L348,M348)</f>
        <v>20049</v>
      </c>
      <c r="N349" s="167">
        <f>SUMSQ(N340,O340,P340,N341,O341,P341,N342,O342,P342)</f>
        <v>20049</v>
      </c>
      <c r="O349" s="167">
        <f>SUMSQ(N343,O343,P343,N344,O344,P344,N345,O345,P345)</f>
        <v>20049</v>
      </c>
      <c r="P349" s="167">
        <f>SUMSQ(N346,O346,P346,N347,O347,P347,N348,O348,P348)</f>
        <v>20049</v>
      </c>
      <c r="Q349" s="167">
        <f>SUMSQ(Q340,R340,S340,Q341,R341,S341,Q342,R342,S342)</f>
        <v>20049</v>
      </c>
      <c r="R349" s="167">
        <f>SUMSQ(Q343,R343,S343,Q344,R344,S344,Q345,R345,S345)</f>
        <v>20049</v>
      </c>
      <c r="S349" s="167">
        <f>SUMSQ(Q346,R346,S346,Q347,R347,S347,Q348,R348,S348)</f>
        <v>20049</v>
      </c>
      <c r="T349" s="47">
        <f>SUMSQ(K340,L341,M342,N343,O344,P345,Q346,R347,S348)</f>
        <v>20049</v>
      </c>
      <c r="U349" s="2"/>
      <c r="V349" s="77"/>
      <c r="W349" s="77"/>
      <c r="X349" s="77"/>
      <c r="Y349" s="77"/>
      <c r="Z349" s="77"/>
      <c r="AA349" s="77"/>
      <c r="AB349" s="77"/>
      <c r="AC349" s="77"/>
      <c r="AD349" s="77"/>
      <c r="AE349" s="42"/>
      <c r="AF349" s="66"/>
      <c r="AH349" s="58"/>
      <c r="AI349" s="34"/>
      <c r="AJ349" s="166">
        <f>SUMSQ(AJ340,AK340,AL340,AJ341,AK341,AL341,AJ342,AK342,AL342)</f>
        <v>20049</v>
      </c>
      <c r="AK349" s="167">
        <f>SUMSQ(AJ343,AK343,AL343,AJ344,AK344,AL344,AJ345,AK345,AL345)</f>
        <v>20049</v>
      </c>
      <c r="AL349" s="167">
        <f>SUMSQ(AJ346,AK346,AL346,AJ347,AK347,AL347,AJ348,AK348,AL348)</f>
        <v>20049</v>
      </c>
      <c r="AM349" s="167">
        <f>SUMSQ(AM340,AN340,AO340,AM341,AN341,AO341,AM342,AN342,AO342)</f>
        <v>20049</v>
      </c>
      <c r="AN349" s="167">
        <f>SUMSQ(AM343,AN343,AO343,AM344,AN344,AO344,AM345,AN345,AO345)</f>
        <v>20049</v>
      </c>
      <c r="AO349" s="167">
        <f>SUMSQ(AM346,AN346,AO346,AM347,AN347,AO347,AM348,AN348,AO348)</f>
        <v>20049</v>
      </c>
      <c r="AP349" s="167">
        <f>SUMSQ(AP340,AQ340,AR340,AP341,AQ341,AR341,AP342,AQ342,AR342)</f>
        <v>20049</v>
      </c>
      <c r="AQ349" s="167">
        <f>SUMSQ(AP343,AQ343,AR343,AP344,AQ344,AR344,AP345,AQ345,AR345)</f>
        <v>20049</v>
      </c>
      <c r="AR349" s="167">
        <f>SUMSQ(AP346,AQ346,AR346,AP347,AQ347,AR347,AP348,AQ348,AR348)</f>
        <v>20049</v>
      </c>
      <c r="AS349" s="47">
        <f>SUMSQ(AJ340,AK341,AL342,AM343,AN344,AO345,AP346,AQ347,AR348)</f>
        <v>20049</v>
      </c>
      <c r="AT349" s="2"/>
      <c r="AU349" s="77"/>
      <c r="AV349" s="77"/>
      <c r="AW349" s="77"/>
      <c r="AX349" s="77"/>
      <c r="AY349" s="77"/>
      <c r="AZ349" s="77"/>
      <c r="BA349" s="77"/>
      <c r="BB349" s="77"/>
      <c r="BC349" s="77"/>
      <c r="BD349" s="42"/>
      <c r="BE349" s="66"/>
      <c r="BG349" s="58"/>
      <c r="BH349" s="34"/>
      <c r="BI349" s="166">
        <f>SUMSQ(BI340,BJ340,BK340,BI341,BJ341,BK341,BI342,BJ342,BK342)</f>
        <v>20049</v>
      </c>
      <c r="BJ349" s="167">
        <f>SUMSQ(BI343,BJ343,BK343,BI344,BJ344,BK344,BI345,BJ345,BK345)</f>
        <v>20049</v>
      </c>
      <c r="BK349" s="167">
        <f>SUMSQ(BI346,BJ346,BK346,BI347,BJ347,BK347,BI348,BJ348,BK348)</f>
        <v>20049</v>
      </c>
      <c r="BL349" s="167">
        <f>SUMSQ(BL340,BM340,BN340,BL341,BM341,BN341,BL342,BM342,BN342)</f>
        <v>20049</v>
      </c>
      <c r="BM349" s="167">
        <f>SUMSQ(BL343,BM343,BN343,BL344,BM344,BN344,BL345,BM345,BN345)</f>
        <v>20049</v>
      </c>
      <c r="BN349" s="167">
        <f>SUMSQ(BL346,BM346,BN346,BL347,BM347,BN347,BL348,BM348,BN348)</f>
        <v>20049</v>
      </c>
      <c r="BO349" s="167">
        <f>SUMSQ(BO340,BP340,BQ340,BO341,BP341,BQ341,BO342,BP342,BQ342)</f>
        <v>20049</v>
      </c>
      <c r="BP349" s="167">
        <f>SUMSQ(BO343,BP343,BQ343,BO344,BP344,BQ344,BO345,BP345,BQ345)</f>
        <v>20049</v>
      </c>
      <c r="BQ349" s="167">
        <f>SUMSQ(BO346,BP346,BQ346,BO347,BP347,BQ347,BO348,BP348,BQ348)</f>
        <v>20049</v>
      </c>
      <c r="BR349" s="47">
        <f>SUMSQ(BI340,BJ341,BK342,BL343,BM344,BN345,BO346,BP347,BQ348)</f>
        <v>20049</v>
      </c>
      <c r="BS349" s="2"/>
      <c r="BT349" s="77"/>
      <c r="BU349" s="77"/>
      <c r="BV349" s="77"/>
      <c r="BW349" s="77"/>
      <c r="BX349" s="77"/>
      <c r="BY349" s="77"/>
      <c r="BZ349" s="77"/>
      <c r="CA349" s="77"/>
      <c r="CB349" s="77"/>
      <c r="CC349" s="42"/>
      <c r="CD349" s="66"/>
      <c r="CF349" s="58"/>
      <c r="CG349" s="34"/>
      <c r="CH349" s="166">
        <f>SUMSQ(CH340,CI340,CJ340,CH341,CI341,CJ341,CH342,CI342,CJ342)</f>
        <v>20049</v>
      </c>
      <c r="CI349" s="167">
        <f>SUMSQ(CH343,CI343,CJ343,CH344,CI344,CJ344,CH345,CI345,CJ345)</f>
        <v>20049</v>
      </c>
      <c r="CJ349" s="167">
        <f>SUMSQ(CH346,CI346,CJ346,CH347,CI347,CJ347,CH348,CI348,CJ348)</f>
        <v>20049</v>
      </c>
      <c r="CK349" s="167">
        <f>SUMSQ(CK340,CL340,CM340,CK341,CL341,CM341,CK342,CL342,CM342)</f>
        <v>20049</v>
      </c>
      <c r="CL349" s="167">
        <f>SUMSQ(CK343,CL343,CM343,CK344,CL344,CM344,CK345,CL345,CM345)</f>
        <v>20049</v>
      </c>
      <c r="CM349" s="167">
        <f>SUMSQ(CK346,CL346,CM346,CK347,CL347,CM347,CK348,CL348,CM348)</f>
        <v>20049</v>
      </c>
      <c r="CN349" s="167">
        <f>SUMSQ(CN340,CO340,CP340,CN341,CO341,CP341,CN342,CO342,CP342)</f>
        <v>20049</v>
      </c>
      <c r="CO349" s="167">
        <f>SUMSQ(CN343,CO343,CP343,CN344,CO344,CP344,CN345,CO345,CP345)</f>
        <v>20049</v>
      </c>
      <c r="CP349" s="167">
        <f>SUMSQ(CN346,CO346,CP346,CN347,CO347,CP347,CN348,CO348,CP348)</f>
        <v>20049</v>
      </c>
      <c r="CQ349" s="47">
        <f>SUMSQ(CH340,CI341,CJ342,CK343,CL344,CM345,CN346,CO347,CP348)</f>
        <v>20049</v>
      </c>
      <c r="CR349" s="2"/>
      <c r="CS349" s="77"/>
      <c r="CT349" s="77"/>
      <c r="CU349" s="77"/>
      <c r="CV349" s="77"/>
      <c r="CW349" s="77"/>
      <c r="CX349" s="77"/>
      <c r="CY349" s="77"/>
      <c r="CZ349" s="77"/>
      <c r="DA349" s="77"/>
      <c r="DB349" s="42"/>
      <c r="DC349" s="66"/>
      <c r="DE349" s="58"/>
      <c r="DF349" s="34"/>
      <c r="DG349" s="166">
        <f>SUMSQ(DG340,DH340,DI340,DG341,DH341,DI341,DG342,DH342,DI342)</f>
        <v>20049</v>
      </c>
      <c r="DH349" s="167">
        <f>SUMSQ(DG343,DH343,DI343,DG344,DH344,DI344,DG345,DH345,DI345)</f>
        <v>20049</v>
      </c>
      <c r="DI349" s="167">
        <f>SUMSQ(DG346,DH346,DI346,DG347,DH347,DI347,DG348,DH348,DI348)</f>
        <v>20049</v>
      </c>
      <c r="DJ349" s="167">
        <f>SUMSQ(DJ340,DK340,DL340,DJ341,DK341,DL341,DJ342,DK342,DL342)</f>
        <v>20049</v>
      </c>
      <c r="DK349" s="167">
        <f>SUMSQ(DJ343,DK343,DL343,DJ344,DK344,DL344,DJ345,DK345,DL345)</f>
        <v>20049</v>
      </c>
      <c r="DL349" s="167">
        <f>SUMSQ(DJ346,DK346,DL346,DJ347,DK347,DL347,DJ348,DK348,DL348)</f>
        <v>20049</v>
      </c>
      <c r="DM349" s="167">
        <f>SUMSQ(DM340,DN340,DO340,DM341,DN341,DO341,DM342,DN342,DO342)</f>
        <v>20049</v>
      </c>
      <c r="DN349" s="167">
        <f>SUMSQ(DM343,DN343,DO343,DM344,DN344,DO344,DM345,DN345,DO345)</f>
        <v>20049</v>
      </c>
      <c r="DO349" s="167">
        <f>SUMSQ(DM346,DN346,DO346,DM347,DN347,DO347,DM348,DN348,DO348)</f>
        <v>20049</v>
      </c>
      <c r="DP349" s="47">
        <f>SUMSQ(DG340,DH341,DI342,DJ343,DK344,DL345,DM346,DN347,DO348)</f>
        <v>20049</v>
      </c>
      <c r="DQ349" s="2"/>
      <c r="DR349" s="77"/>
      <c r="DS349" s="77"/>
      <c r="DT349" s="77"/>
      <c r="DU349" s="77"/>
      <c r="DV349" s="77"/>
      <c r="DW349" s="77"/>
      <c r="DX349" s="77"/>
      <c r="DY349" s="77"/>
      <c r="DZ349" s="77"/>
      <c r="EA349" s="42"/>
      <c r="EB349" s="66"/>
      <c r="ED349" s="58"/>
      <c r="EE349" s="34"/>
      <c r="EF349" s="166">
        <f>SUMSQ(EF340,EG340,EH340,EF341,EG341,EH341,EF342,EG342,EH342)</f>
        <v>20049</v>
      </c>
      <c r="EG349" s="167">
        <f>SUMSQ(EF343,EG343,EH343,EF344,EG344,EH344,EF345,EG345,EH345)</f>
        <v>20049</v>
      </c>
      <c r="EH349" s="167">
        <f>SUMSQ(EF346,EG346,EH346,EF347,EG347,EH347,EF348,EG348,EH348)</f>
        <v>20049</v>
      </c>
      <c r="EI349" s="167">
        <f>SUMSQ(EI340,EJ340,EK340,EI341,EJ341,EK341,EI342,EJ342,EK342)</f>
        <v>20049</v>
      </c>
      <c r="EJ349" s="167">
        <f>SUMSQ(EI343,EJ343,EK343,EI344,EJ344,EK344,EI345,EJ345,EK345)</f>
        <v>20049</v>
      </c>
      <c r="EK349" s="167">
        <f>SUMSQ(EI346,EJ346,EK346,EI347,EJ347,EK347,EI348,EJ348,EK348)</f>
        <v>20049</v>
      </c>
      <c r="EL349" s="167">
        <f>SUMSQ(EL340,EM340,EN340,EL341,EM341,EN341,EL342,EM342,EN342)</f>
        <v>20049</v>
      </c>
      <c r="EM349" s="167">
        <f>SUMSQ(EL343,EM343,EN343,EL344,EM344,EN344,EL345,EM345,EN345)</f>
        <v>20049</v>
      </c>
      <c r="EN349" s="167">
        <f>SUMSQ(EL346,EM346,EN346,EL347,EM347,EN347,EL348,EM348,EN348)</f>
        <v>20049</v>
      </c>
      <c r="EO349" s="47">
        <f>SUMSQ(EF340,EG341,EH342,EI343,EJ344,EK345,EL346,EM347,EN348)</f>
        <v>20049</v>
      </c>
      <c r="EP349" s="2"/>
      <c r="EQ349" s="77"/>
      <c r="ER349" s="77"/>
      <c r="ES349" s="77"/>
      <c r="ET349" s="77"/>
      <c r="EU349" s="77"/>
      <c r="EV349" s="77"/>
      <c r="EW349" s="77"/>
      <c r="EX349" s="77"/>
      <c r="EY349" s="77"/>
      <c r="EZ349" s="42"/>
      <c r="FA349" s="66"/>
      <c r="FC349" s="58"/>
      <c r="FD349" s="34"/>
      <c r="FE349" s="166">
        <f>SUMSQ(FE340,FF340,FG340,FE341,FF341,FG341,FE342,FF342,FG342)</f>
        <v>20049</v>
      </c>
      <c r="FF349" s="167">
        <f>SUMSQ(FE343,FF343,FG343,FE344,FF344,FG344,FE345,FF345,FG345)</f>
        <v>20049</v>
      </c>
      <c r="FG349" s="167">
        <f>SUMSQ(FE346,FF346,FG346,FE347,FF347,FG347,FE348,FF348,FG348)</f>
        <v>20049</v>
      </c>
      <c r="FH349" s="167">
        <f>SUMSQ(FH340,FI340,FJ340,FH341,FI341,FJ341,FH342,FI342,FJ342)</f>
        <v>20049</v>
      </c>
      <c r="FI349" s="167">
        <f>SUMSQ(FH343,FI343,FJ343,FH344,FI344,FJ344,FH345,FI345,FJ345)</f>
        <v>20049</v>
      </c>
      <c r="FJ349" s="167">
        <f>SUMSQ(FH346,FI346,FJ346,FH347,FI347,FJ347,FH348,FI348,FJ348)</f>
        <v>20049</v>
      </c>
      <c r="FK349" s="167">
        <f>SUMSQ(FK340,FL340,FM340,FK341,FL341,FM341,FK342,FL342,FM342)</f>
        <v>20049</v>
      </c>
      <c r="FL349" s="167">
        <f>SUMSQ(FK343,FL343,FM343,FK344,FL344,FM344,FK345,FL345,FM345)</f>
        <v>20049</v>
      </c>
      <c r="FM349" s="167">
        <f>SUMSQ(FK346,FL346,FM346,FK347,FL347,FM347,FK348,FL348,FM348)</f>
        <v>20049</v>
      </c>
      <c r="FN349" s="47">
        <f>SUMSQ(FE340,FF341,FG342,FH343,FI344,FJ345,FK346,FL347,FM348)</f>
        <v>20049</v>
      </c>
      <c r="FO349" s="2"/>
      <c r="FP349" s="77"/>
      <c r="FQ349" s="77"/>
      <c r="FR349" s="77"/>
      <c r="FS349" s="77"/>
      <c r="FT349" s="77"/>
      <c r="FU349" s="77"/>
      <c r="FV349" s="77"/>
      <c r="FW349" s="77"/>
      <c r="FX349" s="77"/>
      <c r="FY349" s="42"/>
      <c r="FZ349" s="66"/>
      <c r="GB349" s="58"/>
      <c r="GC349" s="34"/>
      <c r="GD349" s="166">
        <f>SUMSQ(GD340,GE340,GF340,GD341,GE341,GF341,GD342,GE342,GF342)</f>
        <v>20049</v>
      </c>
      <c r="GE349" s="167">
        <f>SUMSQ(GD343,GE343,GF343,GD344,GE344,GF344,GD345,GE345,GF345)</f>
        <v>20049</v>
      </c>
      <c r="GF349" s="167">
        <f>SUMSQ(GD346,GE346,GF346,GD347,GE347,GF347,GD348,GE348,GF348)</f>
        <v>20049</v>
      </c>
      <c r="GG349" s="167">
        <f>SUMSQ(GG340,GH340,GI340,GG341,GH341,GI341,GG342,GH342,GI342)</f>
        <v>20049</v>
      </c>
      <c r="GH349" s="167">
        <f>SUMSQ(GG343,GH343,GI343,GG344,GH344,GI344,GG345,GH345,GI345)</f>
        <v>20049</v>
      </c>
      <c r="GI349" s="167">
        <f>SUMSQ(GG346,GH346,GI346,GG347,GH347,GI347,GG348,GH348,GI348)</f>
        <v>20049</v>
      </c>
      <c r="GJ349" s="167">
        <f>SUMSQ(GJ340,GK340,GL340,GJ341,GK341,GL341,GJ342,GK342,GL342)</f>
        <v>20049</v>
      </c>
      <c r="GK349" s="167">
        <f>SUMSQ(GJ343,GK343,GL343,GJ344,GK344,GL344,GJ345,GK345,GL345)</f>
        <v>20049</v>
      </c>
      <c r="GL349" s="167">
        <f>SUMSQ(GJ346,GK346,GL346,GJ347,GK347,GL347,GJ348,GK348,GL348)</f>
        <v>20049</v>
      </c>
      <c r="GM349" s="47">
        <f>SUMSQ(GD340,GE341,GF342,GG343,GH344,GI345,GJ346,GK347,GL348)</f>
        <v>20049</v>
      </c>
      <c r="GN349" s="2"/>
      <c r="GO349" s="77"/>
      <c r="GP349" s="77"/>
      <c r="GQ349" s="77"/>
      <c r="GR349" s="77"/>
      <c r="GS349" s="77"/>
      <c r="GT349" s="77"/>
      <c r="GU349" s="77"/>
      <c r="GV349" s="77"/>
      <c r="GW349" s="77"/>
      <c r="GX349" s="42"/>
      <c r="GY349" s="66"/>
    </row>
    <row r="350" spans="9:207" ht="12.75" thickBot="1" x14ac:dyDescent="0.25">
      <c r="I350" s="88"/>
      <c r="J350" s="34"/>
      <c r="K350" s="89">
        <f t="shared" ref="K350:S350" si="344">SUMSQ(K340:K348)</f>
        <v>20049</v>
      </c>
      <c r="L350" s="90">
        <f t="shared" si="344"/>
        <v>20049</v>
      </c>
      <c r="M350" s="90">
        <f t="shared" si="344"/>
        <v>20049</v>
      </c>
      <c r="N350" s="90">
        <f t="shared" si="344"/>
        <v>20049</v>
      </c>
      <c r="O350" s="90">
        <f t="shared" si="344"/>
        <v>20049</v>
      </c>
      <c r="P350" s="90">
        <f t="shared" si="344"/>
        <v>20049</v>
      </c>
      <c r="Q350" s="90">
        <f t="shared" si="344"/>
        <v>20049</v>
      </c>
      <c r="R350" s="90">
        <f t="shared" si="344"/>
        <v>20049</v>
      </c>
      <c r="S350" s="90">
        <f t="shared" si="344"/>
        <v>20049</v>
      </c>
      <c r="T350" s="100">
        <f>SUMSQ(K348,L347,M346,N345,O344,P343,Q342,R341,S340)</f>
        <v>20049</v>
      </c>
      <c r="U350" s="2"/>
      <c r="V350" s="136" t="s">
        <v>11</v>
      </c>
      <c r="W350" s="137" t="s">
        <v>29</v>
      </c>
      <c r="X350" s="137" t="s">
        <v>91</v>
      </c>
      <c r="Y350" s="137" t="s">
        <v>59</v>
      </c>
      <c r="Z350" s="137" t="s">
        <v>20</v>
      </c>
      <c r="AA350" s="137" t="s">
        <v>38</v>
      </c>
      <c r="AB350" s="137" t="s">
        <v>50</v>
      </c>
      <c r="AC350" s="137" t="s">
        <v>68</v>
      </c>
      <c r="AD350" s="138" t="s">
        <v>79</v>
      </c>
      <c r="AE350" s="42"/>
      <c r="AF350" s="97"/>
      <c r="AH350" s="88"/>
      <c r="AI350" s="34"/>
      <c r="AJ350" s="89">
        <f t="shared" ref="AJ350:AR350" si="345">SUMSQ(AJ340:AJ348)</f>
        <v>20049</v>
      </c>
      <c r="AK350" s="90">
        <f t="shared" si="345"/>
        <v>20049</v>
      </c>
      <c r="AL350" s="90">
        <f t="shared" si="345"/>
        <v>20049</v>
      </c>
      <c r="AM350" s="90">
        <f t="shared" si="345"/>
        <v>20049</v>
      </c>
      <c r="AN350" s="90">
        <f t="shared" si="345"/>
        <v>20049</v>
      </c>
      <c r="AO350" s="90">
        <f t="shared" si="345"/>
        <v>20049</v>
      </c>
      <c r="AP350" s="90">
        <f t="shared" si="345"/>
        <v>20049</v>
      </c>
      <c r="AQ350" s="90">
        <f t="shared" si="345"/>
        <v>20049</v>
      </c>
      <c r="AR350" s="90">
        <f t="shared" si="345"/>
        <v>20049</v>
      </c>
      <c r="AS350" s="100">
        <f>SUMSQ(AJ348,AK347,AL346,AM345,AN344,AO343,AP342,AQ341,AR340)</f>
        <v>20049</v>
      </c>
      <c r="AT350" s="2"/>
      <c r="AU350" s="136" t="s">
        <v>22</v>
      </c>
      <c r="AV350" s="137" t="s">
        <v>76</v>
      </c>
      <c r="AW350" s="137" t="s">
        <v>34</v>
      </c>
      <c r="AX350" s="137" t="s">
        <v>59</v>
      </c>
      <c r="AY350" s="137" t="s">
        <v>52</v>
      </c>
      <c r="AZ350" s="137" t="s">
        <v>16</v>
      </c>
      <c r="BA350" s="137" t="s">
        <v>39</v>
      </c>
      <c r="BB350" s="137" t="s">
        <v>86</v>
      </c>
      <c r="BC350" s="138" t="s">
        <v>95</v>
      </c>
      <c r="BD350" s="42"/>
      <c r="BE350" s="97"/>
      <c r="BG350" s="88"/>
      <c r="BH350" s="34"/>
      <c r="BI350" s="89">
        <f t="shared" ref="BI350:BQ350" si="346">SUMSQ(BI340:BI348)</f>
        <v>20049</v>
      </c>
      <c r="BJ350" s="90">
        <f t="shared" si="346"/>
        <v>20049</v>
      </c>
      <c r="BK350" s="90">
        <f t="shared" si="346"/>
        <v>20049</v>
      </c>
      <c r="BL350" s="90">
        <f t="shared" si="346"/>
        <v>20049</v>
      </c>
      <c r="BM350" s="90">
        <f t="shared" si="346"/>
        <v>20049</v>
      </c>
      <c r="BN350" s="90">
        <f t="shared" si="346"/>
        <v>20049</v>
      </c>
      <c r="BO350" s="90">
        <f t="shared" si="346"/>
        <v>20049</v>
      </c>
      <c r="BP350" s="90">
        <f t="shared" si="346"/>
        <v>20049</v>
      </c>
      <c r="BQ350" s="90">
        <f t="shared" si="346"/>
        <v>20049</v>
      </c>
      <c r="BR350" s="100">
        <f>SUMSQ(BI348,BJ347,BK346,BL345,BM344,BN343,BO342,BP341,BQ340)</f>
        <v>20049</v>
      </c>
      <c r="BS350" s="2"/>
      <c r="BT350" s="136" t="s">
        <v>63</v>
      </c>
      <c r="BU350" s="137" t="s">
        <v>65</v>
      </c>
      <c r="BV350" s="137" t="s">
        <v>61</v>
      </c>
      <c r="BW350" s="137" t="s">
        <v>59</v>
      </c>
      <c r="BX350" s="137" t="s">
        <v>64</v>
      </c>
      <c r="BY350" s="137" t="s">
        <v>66</v>
      </c>
      <c r="BZ350" s="137" t="s">
        <v>67</v>
      </c>
      <c r="CA350" s="137" t="s">
        <v>60</v>
      </c>
      <c r="CB350" s="138" t="s">
        <v>62</v>
      </c>
      <c r="CC350" s="42"/>
      <c r="CD350" s="97"/>
      <c r="CF350" s="88"/>
      <c r="CG350" s="34"/>
      <c r="CH350" s="89">
        <f t="shared" ref="CH350:CP350" si="347">SUMSQ(CH340:CH348)</f>
        <v>20049</v>
      </c>
      <c r="CI350" s="90">
        <f t="shared" si="347"/>
        <v>20049</v>
      </c>
      <c r="CJ350" s="90">
        <f t="shared" si="347"/>
        <v>20049</v>
      </c>
      <c r="CK350" s="90">
        <f t="shared" si="347"/>
        <v>20049</v>
      </c>
      <c r="CL350" s="90">
        <f t="shared" si="347"/>
        <v>20049</v>
      </c>
      <c r="CM350" s="90">
        <f t="shared" si="347"/>
        <v>20049</v>
      </c>
      <c r="CN350" s="90">
        <f t="shared" si="347"/>
        <v>20049</v>
      </c>
      <c r="CO350" s="90">
        <f t="shared" si="347"/>
        <v>20049</v>
      </c>
      <c r="CP350" s="90">
        <f t="shared" si="347"/>
        <v>20049</v>
      </c>
      <c r="CQ350" s="100">
        <f>SUMSQ(CH348,CI347,CJ346,CK345,CL344,CM343,CN342,CO341,CP340)</f>
        <v>20049</v>
      </c>
      <c r="CR350" s="2"/>
      <c r="CS350" s="136" t="s">
        <v>36</v>
      </c>
      <c r="CT350" s="137" t="s">
        <v>40</v>
      </c>
      <c r="CU350" s="137" t="s">
        <v>53</v>
      </c>
      <c r="CV350" s="137" t="s">
        <v>59</v>
      </c>
      <c r="CW350" s="137" t="s">
        <v>72</v>
      </c>
      <c r="CX350" s="137" t="s">
        <v>99</v>
      </c>
      <c r="CY350" s="137" t="s">
        <v>84</v>
      </c>
      <c r="CZ350" s="137" t="s">
        <v>13</v>
      </c>
      <c r="DA350" s="138" t="s">
        <v>21</v>
      </c>
      <c r="DB350" s="42"/>
      <c r="DC350" s="97"/>
      <c r="DE350" s="88"/>
      <c r="DF350" s="34"/>
      <c r="DG350" s="89">
        <f t="shared" ref="DG350:DO350" si="348">SUMSQ(DG340:DG348)</f>
        <v>20049</v>
      </c>
      <c r="DH350" s="90">
        <f t="shared" si="348"/>
        <v>20049</v>
      </c>
      <c r="DI350" s="90">
        <f t="shared" si="348"/>
        <v>20049</v>
      </c>
      <c r="DJ350" s="90">
        <f t="shared" si="348"/>
        <v>20049</v>
      </c>
      <c r="DK350" s="90">
        <f t="shared" si="348"/>
        <v>20049</v>
      </c>
      <c r="DL350" s="90">
        <f t="shared" si="348"/>
        <v>20049</v>
      </c>
      <c r="DM350" s="90">
        <f t="shared" si="348"/>
        <v>20049</v>
      </c>
      <c r="DN350" s="90">
        <f t="shared" si="348"/>
        <v>20049</v>
      </c>
      <c r="DO350" s="90">
        <f t="shared" si="348"/>
        <v>20049</v>
      </c>
      <c r="DP350" s="100">
        <f>SUMSQ(DG348,DH347,DI346,DJ345,DK344,DL343,DM342,DN341,DO340)</f>
        <v>20049</v>
      </c>
      <c r="DQ350" s="2"/>
      <c r="DR350" s="136" t="s">
        <v>22</v>
      </c>
      <c r="DS350" s="137" t="s">
        <v>40</v>
      </c>
      <c r="DT350" s="137" t="s">
        <v>61</v>
      </c>
      <c r="DU350" s="137" t="s">
        <v>59</v>
      </c>
      <c r="DV350" s="137" t="s">
        <v>20</v>
      </c>
      <c r="DW350" s="137" t="s">
        <v>38</v>
      </c>
      <c r="DX350" s="137" t="s">
        <v>39</v>
      </c>
      <c r="DY350" s="137" t="s">
        <v>60</v>
      </c>
      <c r="DZ350" s="138" t="s">
        <v>21</v>
      </c>
      <c r="EA350" s="42"/>
      <c r="EB350" s="97"/>
      <c r="ED350" s="88"/>
      <c r="EE350" s="34"/>
      <c r="EF350" s="89">
        <f t="shared" ref="EF350:EN350" si="349">SUMSQ(EF340:EF348)</f>
        <v>20049</v>
      </c>
      <c r="EG350" s="90">
        <f t="shared" si="349"/>
        <v>20049</v>
      </c>
      <c r="EH350" s="90">
        <f t="shared" si="349"/>
        <v>20049</v>
      </c>
      <c r="EI350" s="90">
        <f t="shared" si="349"/>
        <v>20049</v>
      </c>
      <c r="EJ350" s="90">
        <f t="shared" si="349"/>
        <v>20049</v>
      </c>
      <c r="EK350" s="90">
        <f t="shared" si="349"/>
        <v>20049</v>
      </c>
      <c r="EL350" s="90">
        <f t="shared" si="349"/>
        <v>20049</v>
      </c>
      <c r="EM350" s="90">
        <f t="shared" si="349"/>
        <v>20049</v>
      </c>
      <c r="EN350" s="90">
        <f t="shared" si="349"/>
        <v>20049</v>
      </c>
      <c r="EO350" s="100">
        <f>SUMSQ(EF348,EG347,EH346,EI345,EJ344,EK343,EL342,EM341,EN340)</f>
        <v>20049</v>
      </c>
      <c r="EP350" s="2"/>
      <c r="EQ350" s="136" t="s">
        <v>11</v>
      </c>
      <c r="ER350" s="137" t="s">
        <v>65</v>
      </c>
      <c r="ES350" s="137" t="s">
        <v>53</v>
      </c>
      <c r="ET350" s="137" t="s">
        <v>59</v>
      </c>
      <c r="EU350" s="137" t="s">
        <v>52</v>
      </c>
      <c r="EV350" s="137" t="s">
        <v>16</v>
      </c>
      <c r="EW350" s="137" t="s">
        <v>50</v>
      </c>
      <c r="EX350" s="137" t="s">
        <v>13</v>
      </c>
      <c r="EY350" s="138" t="s">
        <v>62</v>
      </c>
      <c r="EZ350" s="42"/>
      <c r="FA350" s="97"/>
      <c r="FC350" s="88"/>
      <c r="FD350" s="34"/>
      <c r="FE350" s="89">
        <f t="shared" ref="FE350:FM350" si="350">SUMSQ(FE340:FE348)</f>
        <v>20049</v>
      </c>
      <c r="FF350" s="90">
        <f t="shared" si="350"/>
        <v>20049</v>
      </c>
      <c r="FG350" s="90">
        <f t="shared" si="350"/>
        <v>20049</v>
      </c>
      <c r="FH350" s="90">
        <f t="shared" si="350"/>
        <v>20049</v>
      </c>
      <c r="FI350" s="90">
        <f t="shared" si="350"/>
        <v>20049</v>
      </c>
      <c r="FJ350" s="90">
        <f t="shared" si="350"/>
        <v>20049</v>
      </c>
      <c r="FK350" s="90">
        <f t="shared" si="350"/>
        <v>20049</v>
      </c>
      <c r="FL350" s="90">
        <f t="shared" si="350"/>
        <v>20049</v>
      </c>
      <c r="FM350" s="90">
        <f t="shared" si="350"/>
        <v>20049</v>
      </c>
      <c r="FN350" s="100">
        <f>SUMSQ(FE348,FF347,FG346,FH345,FI344,FJ343,FK342,FL341,FM340)</f>
        <v>20049</v>
      </c>
      <c r="FO350" s="2"/>
      <c r="FP350" s="136" t="s">
        <v>36</v>
      </c>
      <c r="FQ350" s="137" t="s">
        <v>29</v>
      </c>
      <c r="FR350" s="137" t="s">
        <v>34</v>
      </c>
      <c r="FS350" s="137" t="s">
        <v>59</v>
      </c>
      <c r="FT350" s="137" t="s">
        <v>64</v>
      </c>
      <c r="FU350" s="137" t="s">
        <v>66</v>
      </c>
      <c r="FV350" s="137" t="s">
        <v>84</v>
      </c>
      <c r="FW350" s="137" t="s">
        <v>86</v>
      </c>
      <c r="FX350" s="138" t="s">
        <v>79</v>
      </c>
      <c r="FY350" s="42"/>
      <c r="FZ350" s="97"/>
      <c r="GB350" s="88"/>
      <c r="GC350" s="34"/>
      <c r="GD350" s="89">
        <f t="shared" ref="GD350:GL350" si="351">SUMSQ(GD340:GD348)</f>
        <v>20049</v>
      </c>
      <c r="GE350" s="90">
        <f t="shared" si="351"/>
        <v>20049</v>
      </c>
      <c r="GF350" s="90">
        <f t="shared" si="351"/>
        <v>20049</v>
      </c>
      <c r="GG350" s="90">
        <f t="shared" si="351"/>
        <v>20049</v>
      </c>
      <c r="GH350" s="90">
        <f t="shared" si="351"/>
        <v>20049</v>
      </c>
      <c r="GI350" s="90">
        <f t="shared" si="351"/>
        <v>20049</v>
      </c>
      <c r="GJ350" s="90">
        <f t="shared" si="351"/>
        <v>20049</v>
      </c>
      <c r="GK350" s="90">
        <f t="shared" si="351"/>
        <v>20049</v>
      </c>
      <c r="GL350" s="90">
        <f t="shared" si="351"/>
        <v>20049</v>
      </c>
      <c r="GM350" s="100">
        <f>SUMSQ(GD348,GE347,GF346,GG345,GH344,GI343,GJ342,GK341,GL340)</f>
        <v>20049</v>
      </c>
      <c r="GN350" s="2"/>
      <c r="GO350" s="136" t="s">
        <v>63</v>
      </c>
      <c r="GP350" s="137" t="s">
        <v>76</v>
      </c>
      <c r="GQ350" s="137" t="s">
        <v>91</v>
      </c>
      <c r="GR350" s="137" t="s">
        <v>59</v>
      </c>
      <c r="GS350" s="137" t="s">
        <v>72</v>
      </c>
      <c r="GT350" s="137" t="s">
        <v>99</v>
      </c>
      <c r="GU350" s="137" t="s">
        <v>67</v>
      </c>
      <c r="GV350" s="137" t="s">
        <v>68</v>
      </c>
      <c r="GW350" s="138" t="s">
        <v>95</v>
      </c>
      <c r="GX350" s="42"/>
      <c r="GY350" s="97"/>
    </row>
    <row r="351" spans="9:207" ht="12.75" thickBot="1" x14ac:dyDescent="0.25">
      <c r="I351" s="88"/>
      <c r="J351" s="104"/>
      <c r="K351" s="106"/>
      <c r="L351" s="106"/>
      <c r="M351" s="106"/>
      <c r="N351" s="106"/>
      <c r="O351" s="106"/>
      <c r="P351" s="106"/>
      <c r="Q351" s="106"/>
      <c r="R351" s="106"/>
      <c r="S351" s="106"/>
      <c r="T351" s="139"/>
      <c r="U351" s="106"/>
      <c r="V351" s="140" t="s">
        <v>15</v>
      </c>
      <c r="W351" s="141" t="s">
        <v>32</v>
      </c>
      <c r="X351" s="141" t="s">
        <v>96</v>
      </c>
      <c r="Y351" s="141" t="s">
        <v>60</v>
      </c>
      <c r="Z351" s="141" t="s">
        <v>20</v>
      </c>
      <c r="AA351" s="141" t="s">
        <v>40</v>
      </c>
      <c r="AB351" s="141" t="s">
        <v>57</v>
      </c>
      <c r="AC351" s="141" t="s">
        <v>74</v>
      </c>
      <c r="AD351" s="142" t="s">
        <v>87</v>
      </c>
      <c r="AE351" s="109"/>
      <c r="AF351" s="97"/>
      <c r="AH351" s="88"/>
      <c r="AI351" s="104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39"/>
      <c r="AT351" s="106"/>
      <c r="AU351" s="140" t="s">
        <v>93</v>
      </c>
      <c r="AV351" s="141" t="s">
        <v>85</v>
      </c>
      <c r="AW351" s="141" t="s">
        <v>44</v>
      </c>
      <c r="AX351" s="141" t="s">
        <v>13</v>
      </c>
      <c r="AY351" s="141" t="s">
        <v>52</v>
      </c>
      <c r="AZ351" s="141" t="s">
        <v>65</v>
      </c>
      <c r="BA351" s="141" t="s">
        <v>31</v>
      </c>
      <c r="BB351" s="141" t="s">
        <v>74</v>
      </c>
      <c r="BC351" s="142" t="s">
        <v>26</v>
      </c>
      <c r="BD351" s="109"/>
      <c r="BE351" s="97"/>
      <c r="BG351" s="88"/>
      <c r="BH351" s="104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39"/>
      <c r="BS351" s="106"/>
      <c r="BT351" s="140" t="s">
        <v>23</v>
      </c>
      <c r="BU351" s="141" t="s">
        <v>92</v>
      </c>
      <c r="BV351" s="141" t="s">
        <v>58</v>
      </c>
      <c r="BW351" s="141" t="s">
        <v>86</v>
      </c>
      <c r="BX351" s="141" t="s">
        <v>64</v>
      </c>
      <c r="BY351" s="141" t="s">
        <v>29</v>
      </c>
      <c r="BZ351" s="141" t="s">
        <v>17</v>
      </c>
      <c r="CA351" s="141" t="s">
        <v>74</v>
      </c>
      <c r="CB351" s="142" t="s">
        <v>42</v>
      </c>
      <c r="CC351" s="109"/>
      <c r="CD351" s="97"/>
      <c r="CF351" s="88"/>
      <c r="CG351" s="104"/>
      <c r="CH351" s="106"/>
      <c r="CI351" s="106"/>
      <c r="CJ351" s="106"/>
      <c r="CK351" s="106"/>
      <c r="CL351" s="106"/>
      <c r="CM351" s="106"/>
      <c r="CN351" s="106"/>
      <c r="CO351" s="106"/>
      <c r="CP351" s="106"/>
      <c r="CQ351" s="139"/>
      <c r="CR351" s="106"/>
      <c r="CS351" s="140" t="s">
        <v>75</v>
      </c>
      <c r="CT351" s="141" t="s">
        <v>70</v>
      </c>
      <c r="CU351" s="141" t="s">
        <v>71</v>
      </c>
      <c r="CV351" s="141" t="s">
        <v>68</v>
      </c>
      <c r="CW351" s="141" t="s">
        <v>72</v>
      </c>
      <c r="CX351" s="141" t="s">
        <v>76</v>
      </c>
      <c r="CY351" s="141" t="s">
        <v>73</v>
      </c>
      <c r="CZ351" s="141" t="s">
        <v>74</v>
      </c>
      <c r="DA351" s="142" t="s">
        <v>69</v>
      </c>
      <c r="DB351" s="109"/>
      <c r="DC351" s="97"/>
      <c r="DE351" s="88"/>
      <c r="DF351" s="104"/>
      <c r="DG351" s="106"/>
      <c r="DH351" s="106"/>
      <c r="DI351" s="106"/>
      <c r="DJ351" s="106"/>
      <c r="DK351" s="106"/>
      <c r="DL351" s="106"/>
      <c r="DM351" s="106"/>
      <c r="DN351" s="106"/>
      <c r="DO351" s="106"/>
      <c r="DP351" s="139"/>
      <c r="DQ351" s="106"/>
      <c r="DR351" s="140" t="s">
        <v>23</v>
      </c>
      <c r="DS351" s="141" t="s">
        <v>32</v>
      </c>
      <c r="DT351" s="141" t="s">
        <v>71</v>
      </c>
      <c r="DU351" s="141" t="s">
        <v>68</v>
      </c>
      <c r="DV351" s="141" t="s">
        <v>20</v>
      </c>
      <c r="DW351" s="141" t="s">
        <v>29</v>
      </c>
      <c r="DX351" s="141" t="s">
        <v>31</v>
      </c>
      <c r="DY351" s="141" t="s">
        <v>74</v>
      </c>
      <c r="DZ351" s="142" t="s">
        <v>26</v>
      </c>
      <c r="EA351" s="109"/>
      <c r="EB351" s="97"/>
      <c r="ED351" s="88"/>
      <c r="EE351" s="104"/>
      <c r="EF351" s="106"/>
      <c r="EG351" s="106"/>
      <c r="EH351" s="106"/>
      <c r="EI351" s="106"/>
      <c r="EJ351" s="106"/>
      <c r="EK351" s="106"/>
      <c r="EL351" s="106"/>
      <c r="EM351" s="106"/>
      <c r="EN351" s="106"/>
      <c r="EO351" s="139"/>
      <c r="EP351" s="106"/>
      <c r="EQ351" s="140" t="s">
        <v>75</v>
      </c>
      <c r="ER351" s="141" t="s">
        <v>85</v>
      </c>
      <c r="ES351" s="141" t="s">
        <v>58</v>
      </c>
      <c r="ET351" s="141" t="s">
        <v>86</v>
      </c>
      <c r="EU351" s="141" t="s">
        <v>52</v>
      </c>
      <c r="EV351" s="141" t="s">
        <v>76</v>
      </c>
      <c r="EW351" s="141" t="s">
        <v>57</v>
      </c>
      <c r="EX351" s="141" t="s">
        <v>74</v>
      </c>
      <c r="EY351" s="142" t="s">
        <v>87</v>
      </c>
      <c r="EZ351" s="109"/>
      <c r="FA351" s="97"/>
      <c r="FC351" s="88"/>
      <c r="FD351" s="104"/>
      <c r="FE351" s="106"/>
      <c r="FF351" s="106"/>
      <c r="FG351" s="106"/>
      <c r="FH351" s="106"/>
      <c r="FI351" s="106"/>
      <c r="FJ351" s="106"/>
      <c r="FK351" s="106"/>
      <c r="FL351" s="106"/>
      <c r="FM351" s="106"/>
      <c r="FN351" s="139"/>
      <c r="FO351" s="106"/>
      <c r="FP351" s="140" t="s">
        <v>93</v>
      </c>
      <c r="FQ351" s="141" t="s">
        <v>92</v>
      </c>
      <c r="FR351" s="141" t="s">
        <v>96</v>
      </c>
      <c r="FS351" s="141" t="s">
        <v>60</v>
      </c>
      <c r="FT351" s="141" t="s">
        <v>64</v>
      </c>
      <c r="FU351" s="141" t="s">
        <v>65</v>
      </c>
      <c r="FV351" s="141" t="s">
        <v>73</v>
      </c>
      <c r="FW351" s="141" t="s">
        <v>74</v>
      </c>
      <c r="FX351" s="142" t="s">
        <v>69</v>
      </c>
      <c r="FY351" s="109"/>
      <c r="FZ351" s="97"/>
      <c r="GB351" s="88"/>
      <c r="GC351" s="104"/>
      <c r="GD351" s="106"/>
      <c r="GE351" s="106"/>
      <c r="GF351" s="106"/>
      <c r="GG351" s="106"/>
      <c r="GH351" s="106"/>
      <c r="GI351" s="106"/>
      <c r="GJ351" s="106"/>
      <c r="GK351" s="106"/>
      <c r="GL351" s="106"/>
      <c r="GM351" s="139"/>
      <c r="GN351" s="106"/>
      <c r="GO351" s="140" t="s">
        <v>15</v>
      </c>
      <c r="GP351" s="141" t="s">
        <v>70</v>
      </c>
      <c r="GQ351" s="141" t="s">
        <v>44</v>
      </c>
      <c r="GR351" s="141" t="s">
        <v>13</v>
      </c>
      <c r="GS351" s="141" t="s">
        <v>72</v>
      </c>
      <c r="GT351" s="141" t="s">
        <v>40</v>
      </c>
      <c r="GU351" s="141" t="s">
        <v>17</v>
      </c>
      <c r="GV351" s="141" t="s">
        <v>74</v>
      </c>
      <c r="GW351" s="142" t="s">
        <v>42</v>
      </c>
      <c r="GX351" s="109"/>
      <c r="GY351" s="97"/>
    </row>
    <row r="352" spans="9:207" ht="12.75" thickBot="1" x14ac:dyDescent="0.25">
      <c r="I352" s="110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/>
      <c r="AD352" s="111"/>
      <c r="AE352" s="111"/>
      <c r="AF352" s="112"/>
      <c r="AH352" s="110"/>
      <c r="AI352" s="111"/>
      <c r="AJ352" s="111"/>
      <c r="AK352" s="111"/>
      <c r="AL352" s="111"/>
      <c r="AM352" s="111"/>
      <c r="AN352" s="111"/>
      <c r="AO352" s="111"/>
      <c r="AP352" s="111"/>
      <c r="AQ352" s="111"/>
      <c r="AR352" s="111"/>
      <c r="AS352" s="111"/>
      <c r="AT352" s="111"/>
      <c r="AU352" s="111"/>
      <c r="AV352" s="111"/>
      <c r="AW352" s="111"/>
      <c r="AX352" s="111"/>
      <c r="AY352" s="111"/>
      <c r="AZ352" s="111"/>
      <c r="BA352" s="111"/>
      <c r="BB352" s="111"/>
      <c r="BC352" s="111"/>
      <c r="BD352" s="111"/>
      <c r="BE352" s="112"/>
      <c r="BG352" s="110"/>
      <c r="BH352" s="111"/>
      <c r="BI352" s="111"/>
      <c r="BJ352" s="111"/>
      <c r="BK352" s="111"/>
      <c r="BL352" s="111"/>
      <c r="BM352" s="111"/>
      <c r="BN352" s="111"/>
      <c r="BO352" s="111"/>
      <c r="BP352" s="111"/>
      <c r="BQ352" s="111"/>
      <c r="BR352" s="111"/>
      <c r="BS352" s="111"/>
      <c r="BT352" s="111"/>
      <c r="BU352" s="111"/>
      <c r="BV352" s="111"/>
      <c r="BW352" s="111"/>
      <c r="BX352" s="111"/>
      <c r="BY352" s="111"/>
      <c r="BZ352" s="111"/>
      <c r="CA352" s="111"/>
      <c r="CB352" s="111"/>
      <c r="CC352" s="111"/>
      <c r="CD352" s="112"/>
      <c r="CF352" s="110"/>
      <c r="CG352" s="111"/>
      <c r="CH352" s="111"/>
      <c r="CI352" s="111"/>
      <c r="CJ352" s="111"/>
      <c r="CK352" s="111"/>
      <c r="CL352" s="111"/>
      <c r="CM352" s="111"/>
      <c r="CN352" s="111"/>
      <c r="CO352" s="111"/>
      <c r="CP352" s="111"/>
      <c r="CQ352" s="111"/>
      <c r="CR352" s="111"/>
      <c r="CS352" s="111"/>
      <c r="CT352" s="111"/>
      <c r="CU352" s="111"/>
      <c r="CV352" s="111"/>
      <c r="CW352" s="111"/>
      <c r="CX352" s="111"/>
      <c r="CY352" s="111"/>
      <c r="CZ352" s="111"/>
      <c r="DA352" s="111"/>
      <c r="DB352" s="111"/>
      <c r="DC352" s="112"/>
      <c r="DE352" s="110"/>
      <c r="DF352" s="111"/>
      <c r="DG352" s="111"/>
      <c r="DH352" s="111"/>
      <c r="DI352" s="111"/>
      <c r="DJ352" s="111"/>
      <c r="DK352" s="111"/>
      <c r="DL352" s="111"/>
      <c r="DM352" s="111"/>
      <c r="DN352" s="111"/>
      <c r="DO352" s="111"/>
      <c r="DP352" s="111"/>
      <c r="DQ352" s="111"/>
      <c r="DR352" s="111"/>
      <c r="DS352" s="111"/>
      <c r="DT352" s="111"/>
      <c r="DU352" s="111"/>
      <c r="DV352" s="111"/>
      <c r="DW352" s="111"/>
      <c r="DX352" s="111"/>
      <c r="DY352" s="111"/>
      <c r="DZ352" s="111"/>
      <c r="EA352" s="111"/>
      <c r="EB352" s="112"/>
      <c r="ED352" s="110"/>
      <c r="EE352" s="111"/>
      <c r="EF352" s="111"/>
      <c r="EG352" s="111"/>
      <c r="EH352" s="111"/>
      <c r="EI352" s="111"/>
      <c r="EJ352" s="111"/>
      <c r="EK352" s="111"/>
      <c r="EL352" s="111"/>
      <c r="EM352" s="111"/>
      <c r="EN352" s="111"/>
      <c r="EO352" s="111"/>
      <c r="EP352" s="111"/>
      <c r="EQ352" s="111"/>
      <c r="ER352" s="111"/>
      <c r="ES352" s="111"/>
      <c r="ET352" s="111"/>
      <c r="EU352" s="111"/>
      <c r="EV352" s="111"/>
      <c r="EW352" s="111"/>
      <c r="EX352" s="111"/>
      <c r="EY352" s="111"/>
      <c r="EZ352" s="111"/>
      <c r="FA352" s="112"/>
      <c r="FC352" s="110"/>
      <c r="FD352" s="111"/>
      <c r="FE352" s="111"/>
      <c r="FF352" s="111"/>
      <c r="FG352" s="111"/>
      <c r="FH352" s="111"/>
      <c r="FI352" s="111"/>
      <c r="FJ352" s="111"/>
      <c r="FK352" s="111"/>
      <c r="FL352" s="111"/>
      <c r="FM352" s="111"/>
      <c r="FN352" s="111"/>
      <c r="FO352" s="111"/>
      <c r="FP352" s="111"/>
      <c r="FQ352" s="111"/>
      <c r="FR352" s="111"/>
      <c r="FS352" s="111"/>
      <c r="FT352" s="111"/>
      <c r="FU352" s="111"/>
      <c r="FV352" s="111"/>
      <c r="FW352" s="111"/>
      <c r="FX352" s="111"/>
      <c r="FY352" s="111"/>
      <c r="FZ352" s="112"/>
      <c r="GB352" s="110"/>
      <c r="GC352" s="111"/>
      <c r="GD352" s="111"/>
      <c r="GE352" s="111"/>
      <c r="GF352" s="111"/>
      <c r="GG352" s="111"/>
      <c r="GH352" s="111"/>
      <c r="GI352" s="111"/>
      <c r="GJ352" s="111"/>
      <c r="GK352" s="111"/>
      <c r="GL352" s="111"/>
      <c r="GM352" s="111"/>
      <c r="GN352" s="111"/>
      <c r="GO352" s="111"/>
      <c r="GP352" s="111"/>
      <c r="GQ352" s="111"/>
      <c r="GR352" s="111"/>
      <c r="GS352" s="111"/>
      <c r="GT352" s="111"/>
      <c r="GU352" s="111"/>
      <c r="GV352" s="111"/>
      <c r="GW352" s="111"/>
      <c r="GX352" s="111"/>
      <c r="GY352" s="112"/>
    </row>
    <row r="353" spans="9:207" ht="12.75" thickBot="1" x14ac:dyDescent="0.25"/>
    <row r="354" spans="9:207" ht="12.75" thickBot="1" x14ac:dyDescent="0.25">
      <c r="I354" s="7"/>
      <c r="J354" s="8"/>
      <c r="K354" s="8"/>
      <c r="L354" s="8"/>
      <c r="M354" s="9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9"/>
      <c r="Y354" s="8"/>
      <c r="Z354" s="8"/>
      <c r="AA354" s="8"/>
      <c r="AB354" s="8"/>
      <c r="AC354" s="8"/>
      <c r="AD354" s="8"/>
      <c r="AE354" s="8" t="s">
        <v>0</v>
      </c>
      <c r="AF354" s="10"/>
      <c r="AH354" s="7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10"/>
      <c r="BG354" s="7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10"/>
      <c r="CF354" s="7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10"/>
      <c r="DE354" s="7"/>
      <c r="DF354" s="8"/>
      <c r="DG354" s="8"/>
      <c r="DH354" s="8"/>
      <c r="DI354" s="9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9"/>
      <c r="DU354" s="8"/>
      <c r="DV354" s="8"/>
      <c r="DW354" s="8"/>
      <c r="DX354" s="8"/>
      <c r="DY354" s="8"/>
      <c r="DZ354" s="8"/>
      <c r="EA354" s="8" t="s">
        <v>0</v>
      </c>
      <c r="EB354" s="10"/>
      <c r="ED354" s="7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10"/>
      <c r="FC354" s="7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10"/>
      <c r="GB354" s="7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10"/>
    </row>
    <row r="355" spans="9:207" ht="12.75" thickBot="1" x14ac:dyDescent="0.25">
      <c r="I355" s="19"/>
      <c r="J355" s="20"/>
      <c r="K355" s="21"/>
      <c r="L355" s="21"/>
      <c r="M355" s="21"/>
      <c r="N355" s="21"/>
      <c r="O355" s="22" t="s">
        <v>577</v>
      </c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2" t="s">
        <v>578</v>
      </c>
      <c r="AA355" s="21"/>
      <c r="AB355" s="21"/>
      <c r="AC355" s="21"/>
      <c r="AD355" s="21"/>
      <c r="AE355" s="23"/>
      <c r="AF355" s="24"/>
      <c r="AH355" s="26"/>
      <c r="AI355" s="20"/>
      <c r="AJ355" s="21"/>
      <c r="AK355" s="21"/>
      <c r="AL355" s="21"/>
      <c r="AM355" s="21"/>
      <c r="AN355" s="22" t="s">
        <v>579</v>
      </c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2" t="s">
        <v>580</v>
      </c>
      <c r="AZ355" s="21"/>
      <c r="BA355" s="21"/>
      <c r="BB355" s="21"/>
      <c r="BC355" s="21"/>
      <c r="BD355" s="23"/>
      <c r="BE355" s="191"/>
      <c r="BG355" s="26"/>
      <c r="BH355" s="20"/>
      <c r="BI355" s="21"/>
      <c r="BJ355" s="21"/>
      <c r="BK355" s="21"/>
      <c r="BL355" s="21"/>
      <c r="BM355" s="22" t="s">
        <v>581</v>
      </c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2" t="s">
        <v>582</v>
      </c>
      <c r="BY355" s="21"/>
      <c r="BZ355" s="21"/>
      <c r="CA355" s="21"/>
      <c r="CB355" s="21"/>
      <c r="CC355" s="23"/>
      <c r="CD355" s="191"/>
      <c r="CF355" s="26"/>
      <c r="CG355" s="20"/>
      <c r="CH355" s="21"/>
      <c r="CI355" s="21"/>
      <c r="CJ355" s="21"/>
      <c r="CK355" s="21"/>
      <c r="CL355" s="22" t="s">
        <v>583</v>
      </c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2" t="s">
        <v>584</v>
      </c>
      <c r="CX355" s="21"/>
      <c r="CY355" s="21"/>
      <c r="CZ355" s="21"/>
      <c r="DA355" s="21"/>
      <c r="DB355" s="23"/>
      <c r="DC355" s="191"/>
      <c r="DE355" s="19"/>
      <c r="DF355" s="20"/>
      <c r="DG355" s="21"/>
      <c r="DH355" s="21"/>
      <c r="DI355" s="21"/>
      <c r="DJ355" s="21"/>
      <c r="DK355" s="22" t="s">
        <v>585</v>
      </c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2" t="s">
        <v>586</v>
      </c>
      <c r="DW355" s="21"/>
      <c r="DX355" s="21"/>
      <c r="DY355" s="21"/>
      <c r="DZ355" s="21"/>
      <c r="EA355" s="23"/>
      <c r="EB355" s="24"/>
      <c r="ED355" s="26"/>
      <c r="EE355" s="20"/>
      <c r="EF355" s="21"/>
      <c r="EG355" s="21"/>
      <c r="EH355" s="21"/>
      <c r="EI355" s="21"/>
      <c r="EJ355" s="22" t="s">
        <v>587</v>
      </c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2" t="s">
        <v>588</v>
      </c>
      <c r="EV355" s="21"/>
      <c r="EW355" s="21"/>
      <c r="EX355" s="21"/>
      <c r="EY355" s="21"/>
      <c r="EZ355" s="23"/>
      <c r="FA355" s="191"/>
      <c r="FC355" s="26"/>
      <c r="FD355" s="20"/>
      <c r="FE355" s="21"/>
      <c r="FF355" s="21"/>
      <c r="FG355" s="21"/>
      <c r="FH355" s="21"/>
      <c r="FI355" s="22" t="s">
        <v>589</v>
      </c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2" t="s">
        <v>590</v>
      </c>
      <c r="FU355" s="21"/>
      <c r="FV355" s="21"/>
      <c r="FW355" s="21"/>
      <c r="FX355" s="21"/>
      <c r="FY355" s="23"/>
      <c r="FZ355" s="191"/>
      <c r="GB355" s="26"/>
      <c r="GC355" s="20"/>
      <c r="GD355" s="21"/>
      <c r="GE355" s="21"/>
      <c r="GF355" s="21"/>
      <c r="GG355" s="21"/>
      <c r="GH355" s="22" t="s">
        <v>591</v>
      </c>
      <c r="GI355" s="21"/>
      <c r="GJ355" s="21"/>
      <c r="GK355" s="21"/>
      <c r="GL355" s="21"/>
      <c r="GM355" s="21"/>
      <c r="GN355" s="21"/>
      <c r="GO355" s="21"/>
      <c r="GP355" s="21"/>
      <c r="GQ355" s="21"/>
      <c r="GR355" s="21"/>
      <c r="GS355" s="22" t="s">
        <v>592</v>
      </c>
      <c r="GT355" s="21"/>
      <c r="GU355" s="21"/>
      <c r="GV355" s="21"/>
      <c r="GW355" s="21"/>
      <c r="GX355" s="23"/>
      <c r="GY355" s="191"/>
    </row>
    <row r="356" spans="9:207" x14ac:dyDescent="0.2">
      <c r="I356" s="19"/>
      <c r="J356" s="34"/>
      <c r="K356" s="35">
        <f>F47</f>
        <v>34</v>
      </c>
      <c r="L356" s="36">
        <f>F55</f>
        <v>42</v>
      </c>
      <c r="M356" s="36">
        <f>F60</f>
        <v>47</v>
      </c>
      <c r="N356" s="36">
        <f>F72</f>
        <v>59</v>
      </c>
      <c r="O356" s="36">
        <f>F77</f>
        <v>64</v>
      </c>
      <c r="P356" s="36">
        <f>F94</f>
        <v>81</v>
      </c>
      <c r="Q356" s="36">
        <f>F16</f>
        <v>3</v>
      </c>
      <c r="R356" s="36">
        <f>F30</f>
        <v>17</v>
      </c>
      <c r="S356" s="37">
        <f>F35</f>
        <v>22</v>
      </c>
      <c r="T356" s="38">
        <f t="shared" ref="T356:T364" si="352">SUMSQ(K356:S356)</f>
        <v>20049</v>
      </c>
      <c r="U356" s="2"/>
      <c r="V356" s="39" t="s">
        <v>15</v>
      </c>
      <c r="W356" s="40" t="s">
        <v>14</v>
      </c>
      <c r="X356" s="40" t="s">
        <v>16</v>
      </c>
      <c r="Y356" s="40" t="s">
        <v>18</v>
      </c>
      <c r="Z356" s="40" t="s">
        <v>19</v>
      </c>
      <c r="AA356" s="40" t="s">
        <v>13</v>
      </c>
      <c r="AB356" s="40" t="s">
        <v>12</v>
      </c>
      <c r="AC356" s="40" t="s">
        <v>17</v>
      </c>
      <c r="AD356" s="41" t="s">
        <v>11</v>
      </c>
      <c r="AE356" s="42"/>
      <c r="AF356" s="24"/>
      <c r="AH356" s="26"/>
      <c r="AI356" s="34"/>
      <c r="AJ356" s="35">
        <f>F43</f>
        <v>30</v>
      </c>
      <c r="AK356" s="36">
        <f>F53</f>
        <v>40</v>
      </c>
      <c r="AL356" s="36">
        <f>F66</f>
        <v>53</v>
      </c>
      <c r="AM356" s="36">
        <f>F72</f>
        <v>59</v>
      </c>
      <c r="AN356" s="36">
        <f>F85</f>
        <v>72</v>
      </c>
      <c r="AO356" s="36">
        <f>F86</f>
        <v>73</v>
      </c>
      <c r="AP356" s="36">
        <f>F20</f>
        <v>7</v>
      </c>
      <c r="AQ356" s="36">
        <f>F24</f>
        <v>11</v>
      </c>
      <c r="AR356" s="37">
        <f>F37</f>
        <v>24</v>
      </c>
      <c r="AS356" s="38">
        <f t="shared" ref="AS356:AS364" si="353">SUMSQ(AJ356:AR356)</f>
        <v>20049</v>
      </c>
      <c r="AT356" s="2"/>
      <c r="AU356" s="39" t="s">
        <v>93</v>
      </c>
      <c r="AV356" s="40" t="s">
        <v>82</v>
      </c>
      <c r="AW356" s="40" t="s">
        <v>38</v>
      </c>
      <c r="AX356" s="40" t="s">
        <v>18</v>
      </c>
      <c r="AY356" s="40" t="s">
        <v>54</v>
      </c>
      <c r="AZ356" s="40" t="s">
        <v>60</v>
      </c>
      <c r="BA356" s="40" t="s">
        <v>37</v>
      </c>
      <c r="BB356" s="40" t="s">
        <v>73</v>
      </c>
      <c r="BC356" s="41" t="s">
        <v>22</v>
      </c>
      <c r="BD356" s="42"/>
      <c r="BE356" s="191"/>
      <c r="BG356" s="26"/>
      <c r="BH356" s="34"/>
      <c r="BI356" s="35">
        <f>F49</f>
        <v>36</v>
      </c>
      <c r="BJ356" s="36">
        <f>F51</f>
        <v>38</v>
      </c>
      <c r="BK356" s="36">
        <f>F62</f>
        <v>49</v>
      </c>
      <c r="BL356" s="36">
        <f>F72</f>
        <v>59</v>
      </c>
      <c r="BM356" s="36">
        <f>F83</f>
        <v>70</v>
      </c>
      <c r="BN356" s="36">
        <f>F88</f>
        <v>75</v>
      </c>
      <c r="BO356" s="36">
        <f>F14</f>
        <v>1</v>
      </c>
      <c r="BP356" s="36">
        <f>F28</f>
        <v>15</v>
      </c>
      <c r="BQ356" s="37">
        <f>F39</f>
        <v>26</v>
      </c>
      <c r="BR356" s="38">
        <f t="shared" ref="BR356:BR364" si="354">SUMSQ(BI356:BQ356)</f>
        <v>20049</v>
      </c>
      <c r="BS356" s="2"/>
      <c r="BT356" s="39" t="s">
        <v>23</v>
      </c>
      <c r="BU356" s="40" t="s">
        <v>51</v>
      </c>
      <c r="BV356" s="40" t="s">
        <v>99</v>
      </c>
      <c r="BW356" s="40" t="s">
        <v>18</v>
      </c>
      <c r="BX356" s="40" t="s">
        <v>43</v>
      </c>
      <c r="BY356" s="40" t="s">
        <v>68</v>
      </c>
      <c r="BZ356" s="40" t="s">
        <v>81</v>
      </c>
      <c r="CA356" s="40" t="s">
        <v>31</v>
      </c>
      <c r="CB356" s="41" t="s">
        <v>63</v>
      </c>
      <c r="CC356" s="42"/>
      <c r="CD356" s="191"/>
      <c r="CF356" s="26"/>
      <c r="CG356" s="34"/>
      <c r="CH356" s="35">
        <f>F41</f>
        <v>28</v>
      </c>
      <c r="CI356" s="36">
        <f>F57</f>
        <v>44</v>
      </c>
      <c r="CJ356" s="36">
        <f>F64</f>
        <v>51</v>
      </c>
      <c r="CK356" s="36">
        <f>F72</f>
        <v>59</v>
      </c>
      <c r="CL356" s="36">
        <f>F79</f>
        <v>66</v>
      </c>
      <c r="CM356" s="36">
        <f>F92</f>
        <v>79</v>
      </c>
      <c r="CN356" s="36">
        <f>F22</f>
        <v>9</v>
      </c>
      <c r="CO356" s="36">
        <f>F26</f>
        <v>13</v>
      </c>
      <c r="CP356" s="37">
        <f>F33</f>
        <v>20</v>
      </c>
      <c r="CQ356" s="38">
        <f t="shared" ref="CQ356:CQ364" si="355">SUMSQ(CH356:CP356)</f>
        <v>20049</v>
      </c>
      <c r="CR356" s="2"/>
      <c r="CS356" s="39" t="s">
        <v>75</v>
      </c>
      <c r="CT356" s="40" t="s">
        <v>98</v>
      </c>
      <c r="CU356" s="40" t="s">
        <v>66</v>
      </c>
      <c r="CV356" s="40" t="s">
        <v>18</v>
      </c>
      <c r="CW356" s="40" t="s">
        <v>27</v>
      </c>
      <c r="CX356" s="40" t="s">
        <v>86</v>
      </c>
      <c r="CY356" s="40" t="s">
        <v>45</v>
      </c>
      <c r="CZ356" s="40" t="s">
        <v>57</v>
      </c>
      <c r="DA356" s="41" t="s">
        <v>36</v>
      </c>
      <c r="DB356" s="42"/>
      <c r="DC356" s="191"/>
      <c r="DE356" s="19"/>
      <c r="DF356" s="34"/>
      <c r="DG356" s="35">
        <f>F49</f>
        <v>36</v>
      </c>
      <c r="DH356" s="36">
        <f>F53</f>
        <v>40</v>
      </c>
      <c r="DI356" s="36">
        <f>F60</f>
        <v>47</v>
      </c>
      <c r="DJ356" s="36">
        <f>F72</f>
        <v>59</v>
      </c>
      <c r="DK356" s="36">
        <f>F79</f>
        <v>66</v>
      </c>
      <c r="DL356" s="36">
        <f>F92</f>
        <v>79</v>
      </c>
      <c r="DM356" s="36">
        <f>F14</f>
        <v>1</v>
      </c>
      <c r="DN356" s="36">
        <f>F30</f>
        <v>17</v>
      </c>
      <c r="DO356" s="37">
        <f>F37</f>
        <v>24</v>
      </c>
      <c r="DP356" s="38">
        <f t="shared" ref="DP356:DP364" si="356">SUMSQ(DG356:DO356)</f>
        <v>20049</v>
      </c>
      <c r="DQ356" s="2"/>
      <c r="DR356" s="39" t="s">
        <v>23</v>
      </c>
      <c r="DS356" s="40" t="s">
        <v>82</v>
      </c>
      <c r="DT356" s="40" t="s">
        <v>16</v>
      </c>
      <c r="DU356" s="40" t="s">
        <v>18</v>
      </c>
      <c r="DV356" s="40" t="s">
        <v>27</v>
      </c>
      <c r="DW356" s="40" t="s">
        <v>86</v>
      </c>
      <c r="DX356" s="40" t="s">
        <v>81</v>
      </c>
      <c r="DY356" s="40" t="s">
        <v>17</v>
      </c>
      <c r="DZ356" s="41" t="s">
        <v>22</v>
      </c>
      <c r="EA356" s="42"/>
      <c r="EB356" s="24"/>
      <c r="ED356" s="26"/>
      <c r="EE356" s="34"/>
      <c r="EF356" s="35">
        <f>F41</f>
        <v>28</v>
      </c>
      <c r="EG356" s="36">
        <f>F55</f>
        <v>42</v>
      </c>
      <c r="EH356" s="36">
        <f>F66</f>
        <v>53</v>
      </c>
      <c r="EI356" s="36">
        <f>F72</f>
        <v>59</v>
      </c>
      <c r="EJ356" s="36">
        <f>F83</f>
        <v>70</v>
      </c>
      <c r="EK356" s="36">
        <f>F88</f>
        <v>75</v>
      </c>
      <c r="EL356" s="36">
        <f>F22</f>
        <v>9</v>
      </c>
      <c r="EM356" s="36">
        <f>F24</f>
        <v>11</v>
      </c>
      <c r="EN356" s="37">
        <f>F35</f>
        <v>22</v>
      </c>
      <c r="EO356" s="38">
        <f t="shared" ref="EO356:EO364" si="357">SUMSQ(EF356:EN356)</f>
        <v>20049</v>
      </c>
      <c r="EP356" s="2"/>
      <c r="EQ356" s="39" t="s">
        <v>75</v>
      </c>
      <c r="ER356" s="40" t="s">
        <v>14</v>
      </c>
      <c r="ES356" s="40" t="s">
        <v>38</v>
      </c>
      <c r="ET356" s="40" t="s">
        <v>18</v>
      </c>
      <c r="EU356" s="40" t="s">
        <v>43</v>
      </c>
      <c r="EV356" s="40" t="s">
        <v>68</v>
      </c>
      <c r="EW356" s="40" t="s">
        <v>45</v>
      </c>
      <c r="EX356" s="40" t="s">
        <v>73</v>
      </c>
      <c r="EY356" s="41" t="s">
        <v>11</v>
      </c>
      <c r="EZ356" s="42"/>
      <c r="FA356" s="191"/>
      <c r="FC356" s="26"/>
      <c r="FD356" s="34"/>
      <c r="FE356" s="35">
        <f>F43</f>
        <v>30</v>
      </c>
      <c r="FF356" s="36">
        <f>F57</f>
        <v>44</v>
      </c>
      <c r="FG356" s="36">
        <f>F62</f>
        <v>49</v>
      </c>
      <c r="FH356" s="36">
        <f>F72</f>
        <v>59</v>
      </c>
      <c r="FI356" s="36">
        <f>F77</f>
        <v>64</v>
      </c>
      <c r="FJ356" s="36">
        <f>F94</f>
        <v>81</v>
      </c>
      <c r="FK356" s="36">
        <f>F20</f>
        <v>7</v>
      </c>
      <c r="FL356" s="36">
        <f>F28</f>
        <v>15</v>
      </c>
      <c r="FM356" s="37">
        <f>F33</f>
        <v>20</v>
      </c>
      <c r="FN356" s="38">
        <f t="shared" ref="FN356:FN364" si="358">SUMSQ(FE356:FM356)</f>
        <v>20049</v>
      </c>
      <c r="FO356" s="2"/>
      <c r="FP356" s="39" t="s">
        <v>93</v>
      </c>
      <c r="FQ356" s="40" t="s">
        <v>98</v>
      </c>
      <c r="FR356" s="40" t="s">
        <v>99</v>
      </c>
      <c r="FS356" s="40" t="s">
        <v>18</v>
      </c>
      <c r="FT356" s="40" t="s">
        <v>19</v>
      </c>
      <c r="FU356" s="40" t="s">
        <v>13</v>
      </c>
      <c r="FV356" s="40" t="s">
        <v>37</v>
      </c>
      <c r="FW356" s="40" t="s">
        <v>31</v>
      </c>
      <c r="FX356" s="41" t="s">
        <v>36</v>
      </c>
      <c r="FY356" s="42"/>
      <c r="FZ356" s="191"/>
      <c r="GB356" s="26"/>
      <c r="GC356" s="34"/>
      <c r="GD356" s="35">
        <f>F47</f>
        <v>34</v>
      </c>
      <c r="GE356" s="36">
        <f>F51</f>
        <v>38</v>
      </c>
      <c r="GF356" s="36">
        <f>F64</f>
        <v>51</v>
      </c>
      <c r="GG356" s="36">
        <f>F72</f>
        <v>59</v>
      </c>
      <c r="GH356" s="36">
        <f>F85</f>
        <v>72</v>
      </c>
      <c r="GI356" s="36">
        <f>F86</f>
        <v>73</v>
      </c>
      <c r="GJ356" s="36">
        <f>F16</f>
        <v>3</v>
      </c>
      <c r="GK356" s="36">
        <f>F26</f>
        <v>13</v>
      </c>
      <c r="GL356" s="37">
        <f>F39</f>
        <v>26</v>
      </c>
      <c r="GM356" s="38">
        <f t="shared" ref="GM356:GM364" si="359">SUMSQ(GD356:GL356)</f>
        <v>20049</v>
      </c>
      <c r="GN356" s="2"/>
      <c r="GO356" s="39" t="s">
        <v>15</v>
      </c>
      <c r="GP356" s="40" t="s">
        <v>51</v>
      </c>
      <c r="GQ356" s="40" t="s">
        <v>66</v>
      </c>
      <c r="GR356" s="40" t="s">
        <v>18</v>
      </c>
      <c r="GS356" s="40" t="s">
        <v>54</v>
      </c>
      <c r="GT356" s="40" t="s">
        <v>60</v>
      </c>
      <c r="GU356" s="40" t="s">
        <v>12</v>
      </c>
      <c r="GV356" s="40" t="s">
        <v>57</v>
      </c>
      <c r="GW356" s="41" t="s">
        <v>63</v>
      </c>
      <c r="GX356" s="42"/>
      <c r="GY356" s="191"/>
    </row>
    <row r="357" spans="9:207" x14ac:dyDescent="0.2">
      <c r="I357" s="19"/>
      <c r="J357" s="34"/>
      <c r="K357" s="44">
        <f>F84</f>
        <v>71</v>
      </c>
      <c r="L357" s="45">
        <f>F89</f>
        <v>76</v>
      </c>
      <c r="M357" s="45">
        <f>F70</f>
        <v>57</v>
      </c>
      <c r="N357" s="45">
        <f>F28</f>
        <v>15</v>
      </c>
      <c r="O357" s="45">
        <f>F33</f>
        <v>20</v>
      </c>
      <c r="P357" s="45">
        <f>F20</f>
        <v>7</v>
      </c>
      <c r="Q357" s="45">
        <f>F50</f>
        <v>37</v>
      </c>
      <c r="R357" s="45">
        <f>F67</f>
        <v>54</v>
      </c>
      <c r="S357" s="46">
        <f>F45</f>
        <v>32</v>
      </c>
      <c r="T357" s="47">
        <f t="shared" si="352"/>
        <v>20049</v>
      </c>
      <c r="U357" s="2"/>
      <c r="V357" s="48" t="s">
        <v>32</v>
      </c>
      <c r="W357" s="49" t="s">
        <v>33</v>
      </c>
      <c r="X357" s="49" t="s">
        <v>34</v>
      </c>
      <c r="Y357" s="49" t="s">
        <v>31</v>
      </c>
      <c r="Z357" s="49" t="s">
        <v>36</v>
      </c>
      <c r="AA357" s="49" t="s">
        <v>37</v>
      </c>
      <c r="AB357" s="49" t="s">
        <v>29</v>
      </c>
      <c r="AC357" s="49" t="s">
        <v>30</v>
      </c>
      <c r="AD357" s="50" t="s">
        <v>35</v>
      </c>
      <c r="AE357" s="42"/>
      <c r="AF357" s="24"/>
      <c r="AH357" s="26"/>
      <c r="AI357" s="34"/>
      <c r="AJ357" s="44">
        <f>F78</f>
        <v>65</v>
      </c>
      <c r="AK357" s="45">
        <f>F91</f>
        <v>78</v>
      </c>
      <c r="AL357" s="45">
        <f>F74</f>
        <v>61</v>
      </c>
      <c r="AM357" s="45">
        <f>F26</f>
        <v>13</v>
      </c>
      <c r="AN357" s="45">
        <f>F39</f>
        <v>26</v>
      </c>
      <c r="AO357" s="45">
        <f>F16</f>
        <v>3</v>
      </c>
      <c r="AP357" s="45">
        <f>F58</f>
        <v>45</v>
      </c>
      <c r="AQ357" s="45">
        <f>F59</f>
        <v>46</v>
      </c>
      <c r="AR357" s="46">
        <f>F45</f>
        <v>32</v>
      </c>
      <c r="AS357" s="47">
        <f t="shared" si="353"/>
        <v>20049</v>
      </c>
      <c r="AT357" s="2"/>
      <c r="AU357" s="48" t="s">
        <v>85</v>
      </c>
      <c r="AV357" s="49" t="s">
        <v>41</v>
      </c>
      <c r="AW357" s="49" t="s">
        <v>91</v>
      </c>
      <c r="AX357" s="49" t="s">
        <v>57</v>
      </c>
      <c r="AY357" s="49" t="s">
        <v>63</v>
      </c>
      <c r="AZ357" s="49" t="s">
        <v>12</v>
      </c>
      <c r="BA357" s="49" t="s">
        <v>76</v>
      </c>
      <c r="BB357" s="49" t="s">
        <v>25</v>
      </c>
      <c r="BC357" s="50" t="s">
        <v>35</v>
      </c>
      <c r="BD357" s="42"/>
      <c r="BE357" s="191"/>
      <c r="BG357" s="26"/>
      <c r="BH357" s="34"/>
      <c r="BI357" s="44">
        <f>F82</f>
        <v>69</v>
      </c>
      <c r="BJ357" s="45">
        <f>F93</f>
        <v>80</v>
      </c>
      <c r="BK357" s="45">
        <f>F68</f>
        <v>55</v>
      </c>
      <c r="BL357" s="45">
        <f>F24</f>
        <v>11</v>
      </c>
      <c r="BM357" s="45">
        <f>F35</f>
        <v>22</v>
      </c>
      <c r="BN357" s="45">
        <f>F22</f>
        <v>9</v>
      </c>
      <c r="BO357" s="45">
        <f>F56</f>
        <v>43</v>
      </c>
      <c r="BP357" s="45">
        <f>F61</f>
        <v>48</v>
      </c>
      <c r="BQ357" s="46">
        <f>F45</f>
        <v>32</v>
      </c>
      <c r="BR357" s="47">
        <f t="shared" si="354"/>
        <v>20049</v>
      </c>
      <c r="BS357" s="2"/>
      <c r="BT357" s="48" t="s">
        <v>92</v>
      </c>
      <c r="BU357" s="49" t="s">
        <v>28</v>
      </c>
      <c r="BV357" s="49" t="s">
        <v>53</v>
      </c>
      <c r="BW357" s="49" t="s">
        <v>73</v>
      </c>
      <c r="BX357" s="49" t="s">
        <v>11</v>
      </c>
      <c r="BY357" s="49" t="s">
        <v>45</v>
      </c>
      <c r="BZ357" s="49" t="s">
        <v>65</v>
      </c>
      <c r="CA357" s="49" t="s">
        <v>83</v>
      </c>
      <c r="CB357" s="50" t="s">
        <v>35</v>
      </c>
      <c r="CC357" s="42"/>
      <c r="CD357" s="191"/>
      <c r="CF357" s="26"/>
      <c r="CG357" s="34"/>
      <c r="CH357" s="44">
        <f>F80</f>
        <v>67</v>
      </c>
      <c r="CI357" s="45">
        <f>F87</f>
        <v>74</v>
      </c>
      <c r="CJ357" s="45">
        <f>F76</f>
        <v>63</v>
      </c>
      <c r="CK357" s="45">
        <f>F30</f>
        <v>17</v>
      </c>
      <c r="CL357" s="45">
        <f>F37</f>
        <v>24</v>
      </c>
      <c r="CM357" s="45">
        <f>F14</f>
        <v>1</v>
      </c>
      <c r="CN357" s="45">
        <f>F52</f>
        <v>39</v>
      </c>
      <c r="CO357" s="45">
        <f>F65</f>
        <v>52</v>
      </c>
      <c r="CP357" s="46">
        <f>F45</f>
        <v>32</v>
      </c>
      <c r="CQ357" s="47">
        <f t="shared" si="355"/>
        <v>20049</v>
      </c>
      <c r="CR357" s="2"/>
      <c r="CS357" s="48" t="s">
        <v>70</v>
      </c>
      <c r="CT357" s="49" t="s">
        <v>97</v>
      </c>
      <c r="CU357" s="49" t="s">
        <v>61</v>
      </c>
      <c r="CV357" s="49" t="s">
        <v>17</v>
      </c>
      <c r="CW357" s="49" t="s">
        <v>22</v>
      </c>
      <c r="CX357" s="49" t="s">
        <v>81</v>
      </c>
      <c r="CY357" s="49" t="s">
        <v>40</v>
      </c>
      <c r="CZ357" s="49" t="s">
        <v>56</v>
      </c>
      <c r="DA357" s="50" t="s">
        <v>35</v>
      </c>
      <c r="DB357" s="42"/>
      <c r="DC357" s="191"/>
      <c r="DE357" s="19"/>
      <c r="DF357" s="34"/>
      <c r="DG357" s="44">
        <f>F84</f>
        <v>71</v>
      </c>
      <c r="DH357" s="45">
        <f>F91</f>
        <v>78</v>
      </c>
      <c r="DI357" s="45">
        <f>F68</f>
        <v>55</v>
      </c>
      <c r="DJ357" s="45">
        <f>F26</f>
        <v>13</v>
      </c>
      <c r="DK357" s="45">
        <f>F33</f>
        <v>20</v>
      </c>
      <c r="DL357" s="45">
        <f>F22</f>
        <v>9</v>
      </c>
      <c r="DM357" s="45">
        <f>F52</f>
        <v>39</v>
      </c>
      <c r="DN357" s="45">
        <f>F65</f>
        <v>52</v>
      </c>
      <c r="DO357" s="46">
        <f>F45</f>
        <v>32</v>
      </c>
      <c r="DP357" s="47">
        <f t="shared" si="356"/>
        <v>20049</v>
      </c>
      <c r="DQ357" s="2"/>
      <c r="DR357" s="48" t="s">
        <v>32</v>
      </c>
      <c r="DS357" s="49" t="s">
        <v>41</v>
      </c>
      <c r="DT357" s="49" t="s">
        <v>53</v>
      </c>
      <c r="DU357" s="49" t="s">
        <v>57</v>
      </c>
      <c r="DV357" s="49" t="s">
        <v>36</v>
      </c>
      <c r="DW357" s="49" t="s">
        <v>45</v>
      </c>
      <c r="DX357" s="49" t="s">
        <v>40</v>
      </c>
      <c r="DY357" s="49" t="s">
        <v>56</v>
      </c>
      <c r="DZ357" s="50" t="s">
        <v>35</v>
      </c>
      <c r="EA357" s="42"/>
      <c r="EB357" s="24"/>
      <c r="ED357" s="26"/>
      <c r="EE357" s="34"/>
      <c r="EF357" s="44">
        <f>F78</f>
        <v>65</v>
      </c>
      <c r="EG357" s="45">
        <f>F89</f>
        <v>76</v>
      </c>
      <c r="EH357" s="45">
        <f>F76</f>
        <v>63</v>
      </c>
      <c r="EI357" s="45">
        <f>F28</f>
        <v>15</v>
      </c>
      <c r="EJ357" s="45">
        <f>F39</f>
        <v>26</v>
      </c>
      <c r="EK357" s="45">
        <f>F14</f>
        <v>1</v>
      </c>
      <c r="EL357" s="45">
        <f>F56</f>
        <v>43</v>
      </c>
      <c r="EM357" s="45">
        <f>F61</f>
        <v>48</v>
      </c>
      <c r="EN357" s="46">
        <f>F45</f>
        <v>32</v>
      </c>
      <c r="EO357" s="47">
        <f t="shared" si="357"/>
        <v>20049</v>
      </c>
      <c r="EP357" s="2"/>
      <c r="EQ357" s="48" t="s">
        <v>85</v>
      </c>
      <c r="ER357" s="49" t="s">
        <v>33</v>
      </c>
      <c r="ES357" s="49" t="s">
        <v>61</v>
      </c>
      <c r="ET357" s="49" t="s">
        <v>31</v>
      </c>
      <c r="EU357" s="49" t="s">
        <v>63</v>
      </c>
      <c r="EV357" s="49" t="s">
        <v>81</v>
      </c>
      <c r="EW357" s="49" t="s">
        <v>65</v>
      </c>
      <c r="EX357" s="49" t="s">
        <v>83</v>
      </c>
      <c r="EY357" s="50" t="s">
        <v>35</v>
      </c>
      <c r="EZ357" s="42"/>
      <c r="FA357" s="191"/>
      <c r="FC357" s="26"/>
      <c r="FD357" s="34"/>
      <c r="FE357" s="44">
        <f>F82</f>
        <v>69</v>
      </c>
      <c r="FF357" s="45">
        <f>F87</f>
        <v>74</v>
      </c>
      <c r="FG357" s="45">
        <f>F74</f>
        <v>61</v>
      </c>
      <c r="FH357" s="45">
        <f>F30</f>
        <v>17</v>
      </c>
      <c r="FI357" s="45">
        <f>F35</f>
        <v>22</v>
      </c>
      <c r="FJ357" s="45">
        <f>F16</f>
        <v>3</v>
      </c>
      <c r="FK357" s="45">
        <f>F50</f>
        <v>37</v>
      </c>
      <c r="FL357" s="45">
        <f>F67</f>
        <v>54</v>
      </c>
      <c r="FM357" s="46">
        <f>F45</f>
        <v>32</v>
      </c>
      <c r="FN357" s="47">
        <f t="shared" si="358"/>
        <v>20049</v>
      </c>
      <c r="FO357" s="2"/>
      <c r="FP357" s="48" t="s">
        <v>92</v>
      </c>
      <c r="FQ357" s="49" t="s">
        <v>97</v>
      </c>
      <c r="FR357" s="49" t="s">
        <v>91</v>
      </c>
      <c r="FS357" s="49" t="s">
        <v>17</v>
      </c>
      <c r="FT357" s="49" t="s">
        <v>11</v>
      </c>
      <c r="FU357" s="49" t="s">
        <v>12</v>
      </c>
      <c r="FV357" s="49" t="s">
        <v>29</v>
      </c>
      <c r="FW357" s="49" t="s">
        <v>30</v>
      </c>
      <c r="FX357" s="50" t="s">
        <v>35</v>
      </c>
      <c r="FY357" s="42"/>
      <c r="FZ357" s="191"/>
      <c r="GB357" s="26"/>
      <c r="GC357" s="34"/>
      <c r="GD357" s="44">
        <f>F80</f>
        <v>67</v>
      </c>
      <c r="GE357" s="45">
        <f>F93</f>
        <v>80</v>
      </c>
      <c r="GF357" s="45">
        <f>F70</f>
        <v>57</v>
      </c>
      <c r="GG357" s="45">
        <f>F24</f>
        <v>11</v>
      </c>
      <c r="GH357" s="45">
        <f>F37</f>
        <v>24</v>
      </c>
      <c r="GI357" s="45">
        <f>F20</f>
        <v>7</v>
      </c>
      <c r="GJ357" s="45">
        <f>F58</f>
        <v>45</v>
      </c>
      <c r="GK357" s="45">
        <f>F59</f>
        <v>46</v>
      </c>
      <c r="GL357" s="46">
        <f>F45</f>
        <v>32</v>
      </c>
      <c r="GM357" s="47">
        <f t="shared" si="359"/>
        <v>20049</v>
      </c>
      <c r="GN357" s="2"/>
      <c r="GO357" s="48" t="s">
        <v>70</v>
      </c>
      <c r="GP357" s="49" t="s">
        <v>28</v>
      </c>
      <c r="GQ357" s="49" t="s">
        <v>34</v>
      </c>
      <c r="GR357" s="49" t="s">
        <v>73</v>
      </c>
      <c r="GS357" s="49" t="s">
        <v>22</v>
      </c>
      <c r="GT357" s="49" t="s">
        <v>37</v>
      </c>
      <c r="GU357" s="49" t="s">
        <v>76</v>
      </c>
      <c r="GV357" s="49" t="s">
        <v>25</v>
      </c>
      <c r="GW357" s="50" t="s">
        <v>35</v>
      </c>
      <c r="GX357" s="42"/>
      <c r="GY357" s="191"/>
    </row>
    <row r="358" spans="9:207" x14ac:dyDescent="0.2">
      <c r="I358" s="19"/>
      <c r="J358" s="34"/>
      <c r="K358" s="44">
        <f>F40</f>
        <v>27</v>
      </c>
      <c r="L358" s="45">
        <f>F18</f>
        <v>5</v>
      </c>
      <c r="M358" s="45">
        <f>F23</f>
        <v>10</v>
      </c>
      <c r="N358" s="45">
        <f>F62</f>
        <v>49</v>
      </c>
      <c r="O358" s="45">
        <f>F43</f>
        <v>30</v>
      </c>
      <c r="P358" s="45">
        <f>F57</f>
        <v>44</v>
      </c>
      <c r="Q358" s="45">
        <f>F87</f>
        <v>74</v>
      </c>
      <c r="R358" s="45">
        <f>F74</f>
        <v>61</v>
      </c>
      <c r="S358" s="46">
        <f>F82</f>
        <v>69</v>
      </c>
      <c r="T358" s="47">
        <f t="shared" si="352"/>
        <v>20049</v>
      </c>
      <c r="U358" s="2"/>
      <c r="V358" s="48" t="s">
        <v>96</v>
      </c>
      <c r="W358" s="49" t="s">
        <v>94</v>
      </c>
      <c r="X358" s="49" t="s">
        <v>95</v>
      </c>
      <c r="Y358" s="49" t="s">
        <v>99</v>
      </c>
      <c r="Z358" s="49" t="s">
        <v>93</v>
      </c>
      <c r="AA358" s="49" t="s">
        <v>98</v>
      </c>
      <c r="AB358" s="49" t="s">
        <v>97</v>
      </c>
      <c r="AC358" s="49" t="s">
        <v>91</v>
      </c>
      <c r="AD358" s="50" t="s">
        <v>92</v>
      </c>
      <c r="AE358" s="42"/>
      <c r="AF358" s="24"/>
      <c r="AH358" s="26"/>
      <c r="AI358" s="34"/>
      <c r="AJ358" s="44">
        <f>F32</f>
        <v>19</v>
      </c>
      <c r="AK358" s="45">
        <f>F18</f>
        <v>5</v>
      </c>
      <c r="AL358" s="45">
        <f>F31</f>
        <v>18</v>
      </c>
      <c r="AM358" s="45">
        <f>F64</f>
        <v>51</v>
      </c>
      <c r="AN358" s="45">
        <f>F47</f>
        <v>34</v>
      </c>
      <c r="AO358" s="45">
        <f>F51</f>
        <v>38</v>
      </c>
      <c r="AP358" s="45">
        <f>F93</f>
        <v>80</v>
      </c>
      <c r="AQ358" s="45">
        <f>F70</f>
        <v>57</v>
      </c>
      <c r="AR358" s="46">
        <f>F80</f>
        <v>67</v>
      </c>
      <c r="AS358" s="47">
        <f t="shared" si="353"/>
        <v>20049</v>
      </c>
      <c r="AT358" s="2"/>
      <c r="AU358" s="48" t="s">
        <v>44</v>
      </c>
      <c r="AV358" s="49" t="s">
        <v>94</v>
      </c>
      <c r="AW358" s="49" t="s">
        <v>79</v>
      </c>
      <c r="AX358" s="49" t="s">
        <v>66</v>
      </c>
      <c r="AY358" s="49" t="s">
        <v>15</v>
      </c>
      <c r="AZ358" s="49" t="s">
        <v>51</v>
      </c>
      <c r="BA358" s="49" t="s">
        <v>28</v>
      </c>
      <c r="BB358" s="49" t="s">
        <v>34</v>
      </c>
      <c r="BC358" s="50" t="s">
        <v>70</v>
      </c>
      <c r="BD358" s="42"/>
      <c r="BE358" s="191"/>
      <c r="BG358" s="26"/>
      <c r="BH358" s="34"/>
      <c r="BI358" s="44">
        <f>F34</f>
        <v>21</v>
      </c>
      <c r="BJ358" s="45">
        <f>F18</f>
        <v>5</v>
      </c>
      <c r="BK358" s="45">
        <f>F29</f>
        <v>16</v>
      </c>
      <c r="BL358" s="45">
        <f>F66</f>
        <v>53</v>
      </c>
      <c r="BM358" s="45">
        <f>F41</f>
        <v>28</v>
      </c>
      <c r="BN358" s="45">
        <f>F55</f>
        <v>42</v>
      </c>
      <c r="BO358" s="45">
        <f>F89</f>
        <v>76</v>
      </c>
      <c r="BP358" s="45">
        <f>F76</f>
        <v>63</v>
      </c>
      <c r="BQ358" s="46">
        <f>F78</f>
        <v>65</v>
      </c>
      <c r="BR358" s="47">
        <f t="shared" si="354"/>
        <v>20049</v>
      </c>
      <c r="BS358" s="2"/>
      <c r="BT358" s="48" t="s">
        <v>58</v>
      </c>
      <c r="BU358" s="49" t="s">
        <v>94</v>
      </c>
      <c r="BV358" s="49" t="s">
        <v>21</v>
      </c>
      <c r="BW358" s="49" t="s">
        <v>38</v>
      </c>
      <c r="BX358" s="49" t="s">
        <v>75</v>
      </c>
      <c r="BY358" s="49" t="s">
        <v>14</v>
      </c>
      <c r="BZ358" s="49" t="s">
        <v>33</v>
      </c>
      <c r="CA358" s="49" t="s">
        <v>61</v>
      </c>
      <c r="CB358" s="50" t="s">
        <v>85</v>
      </c>
      <c r="CC358" s="42"/>
      <c r="CD358" s="191"/>
      <c r="CF358" s="26"/>
      <c r="CG358" s="34"/>
      <c r="CH358" s="44">
        <f>F38</f>
        <v>25</v>
      </c>
      <c r="CI358" s="45">
        <f>F18</f>
        <v>5</v>
      </c>
      <c r="CJ358" s="45">
        <f>F25</f>
        <v>12</v>
      </c>
      <c r="CK358" s="45">
        <f>F60</f>
        <v>47</v>
      </c>
      <c r="CL358" s="45">
        <f>F49</f>
        <v>36</v>
      </c>
      <c r="CM358" s="45">
        <f>F53</f>
        <v>40</v>
      </c>
      <c r="CN358" s="45">
        <f>F91</f>
        <v>78</v>
      </c>
      <c r="CO358" s="45">
        <f>F68</f>
        <v>55</v>
      </c>
      <c r="CP358" s="46">
        <f>F84</f>
        <v>71</v>
      </c>
      <c r="CQ358" s="47">
        <f t="shared" si="355"/>
        <v>20049</v>
      </c>
      <c r="CR358" s="2"/>
      <c r="CS358" s="48" t="s">
        <v>71</v>
      </c>
      <c r="CT358" s="49" t="s">
        <v>94</v>
      </c>
      <c r="CU358" s="49" t="s">
        <v>62</v>
      </c>
      <c r="CV358" s="49" t="s">
        <v>16</v>
      </c>
      <c r="CW358" s="49" t="s">
        <v>23</v>
      </c>
      <c r="CX358" s="49" t="s">
        <v>82</v>
      </c>
      <c r="CY358" s="49" t="s">
        <v>41</v>
      </c>
      <c r="CZ358" s="49" t="s">
        <v>53</v>
      </c>
      <c r="DA358" s="50" t="s">
        <v>32</v>
      </c>
      <c r="DB358" s="42"/>
      <c r="DC358" s="191"/>
      <c r="DE358" s="19"/>
      <c r="DF358" s="34"/>
      <c r="DG358" s="44">
        <f>F38</f>
        <v>25</v>
      </c>
      <c r="DH358" s="45">
        <f>F18</f>
        <v>5</v>
      </c>
      <c r="DI358" s="45">
        <f>F25</f>
        <v>12</v>
      </c>
      <c r="DJ358" s="45">
        <f>F64</f>
        <v>51</v>
      </c>
      <c r="DK358" s="45">
        <f>F41</f>
        <v>28</v>
      </c>
      <c r="DL358" s="45">
        <f>F57</f>
        <v>44</v>
      </c>
      <c r="DM358" s="45">
        <f>F87</f>
        <v>74</v>
      </c>
      <c r="DN358" s="45">
        <f>F76</f>
        <v>63</v>
      </c>
      <c r="DO358" s="46">
        <f>F80</f>
        <v>67</v>
      </c>
      <c r="DP358" s="47">
        <f t="shared" si="356"/>
        <v>20049</v>
      </c>
      <c r="DQ358" s="2"/>
      <c r="DR358" s="48" t="s">
        <v>71</v>
      </c>
      <c r="DS358" s="49" t="s">
        <v>94</v>
      </c>
      <c r="DT358" s="49" t="s">
        <v>62</v>
      </c>
      <c r="DU358" s="49" t="s">
        <v>66</v>
      </c>
      <c r="DV358" s="49" t="s">
        <v>75</v>
      </c>
      <c r="DW358" s="49" t="s">
        <v>98</v>
      </c>
      <c r="DX358" s="49" t="s">
        <v>97</v>
      </c>
      <c r="DY358" s="49" t="s">
        <v>61</v>
      </c>
      <c r="DZ358" s="50" t="s">
        <v>70</v>
      </c>
      <c r="EA358" s="42"/>
      <c r="EB358" s="24"/>
      <c r="ED358" s="26"/>
      <c r="EE358" s="34"/>
      <c r="EF358" s="44">
        <f>F34</f>
        <v>21</v>
      </c>
      <c r="EG358" s="45">
        <f>F18</f>
        <v>5</v>
      </c>
      <c r="EH358" s="45">
        <f>F29</f>
        <v>16</v>
      </c>
      <c r="EI358" s="45">
        <f>F62</f>
        <v>49</v>
      </c>
      <c r="EJ358" s="45">
        <f>F49</f>
        <v>36</v>
      </c>
      <c r="EK358" s="45">
        <f>F51</f>
        <v>38</v>
      </c>
      <c r="EL358" s="45">
        <f>F93</f>
        <v>80</v>
      </c>
      <c r="EM358" s="45">
        <f>F68</f>
        <v>55</v>
      </c>
      <c r="EN358" s="46">
        <f>F82</f>
        <v>69</v>
      </c>
      <c r="EO358" s="47">
        <f t="shared" si="357"/>
        <v>20049</v>
      </c>
      <c r="EP358" s="2"/>
      <c r="EQ358" s="48" t="s">
        <v>58</v>
      </c>
      <c r="ER358" s="49" t="s">
        <v>94</v>
      </c>
      <c r="ES358" s="49" t="s">
        <v>21</v>
      </c>
      <c r="ET358" s="49" t="s">
        <v>99</v>
      </c>
      <c r="EU358" s="49" t="s">
        <v>23</v>
      </c>
      <c r="EV358" s="49" t="s">
        <v>51</v>
      </c>
      <c r="EW358" s="49" t="s">
        <v>28</v>
      </c>
      <c r="EX358" s="49" t="s">
        <v>53</v>
      </c>
      <c r="EY358" s="50" t="s">
        <v>92</v>
      </c>
      <c r="EZ358" s="42"/>
      <c r="FA358" s="191"/>
      <c r="FC358" s="26"/>
      <c r="FD358" s="34"/>
      <c r="FE358" s="44">
        <f>F40</f>
        <v>27</v>
      </c>
      <c r="FF358" s="45">
        <f>F18</f>
        <v>5</v>
      </c>
      <c r="FG358" s="45">
        <f>F23</f>
        <v>10</v>
      </c>
      <c r="FH358" s="45">
        <f>F60</f>
        <v>47</v>
      </c>
      <c r="FI358" s="45">
        <f>F47</f>
        <v>34</v>
      </c>
      <c r="FJ358" s="45">
        <f>F55</f>
        <v>42</v>
      </c>
      <c r="FK358" s="45">
        <f>F89</f>
        <v>76</v>
      </c>
      <c r="FL358" s="45">
        <f>F70</f>
        <v>57</v>
      </c>
      <c r="FM358" s="46">
        <f>F84</f>
        <v>71</v>
      </c>
      <c r="FN358" s="47">
        <f t="shared" si="358"/>
        <v>20049</v>
      </c>
      <c r="FO358" s="2"/>
      <c r="FP358" s="48" t="s">
        <v>96</v>
      </c>
      <c r="FQ358" s="49" t="s">
        <v>94</v>
      </c>
      <c r="FR358" s="49" t="s">
        <v>95</v>
      </c>
      <c r="FS358" s="49" t="s">
        <v>16</v>
      </c>
      <c r="FT358" s="49" t="s">
        <v>15</v>
      </c>
      <c r="FU358" s="49" t="s">
        <v>14</v>
      </c>
      <c r="FV358" s="49" t="s">
        <v>33</v>
      </c>
      <c r="FW358" s="49" t="s">
        <v>34</v>
      </c>
      <c r="FX358" s="50" t="s">
        <v>32</v>
      </c>
      <c r="FY358" s="42"/>
      <c r="FZ358" s="191"/>
      <c r="GB358" s="26"/>
      <c r="GC358" s="34"/>
      <c r="GD358" s="44">
        <f>F32</f>
        <v>19</v>
      </c>
      <c r="GE358" s="45">
        <f>F18</f>
        <v>5</v>
      </c>
      <c r="GF358" s="45">
        <f>F31</f>
        <v>18</v>
      </c>
      <c r="GG358" s="45">
        <f>F66</f>
        <v>53</v>
      </c>
      <c r="GH358" s="45">
        <f>F43</f>
        <v>30</v>
      </c>
      <c r="GI358" s="45">
        <f>F53</f>
        <v>40</v>
      </c>
      <c r="GJ358" s="45">
        <f>F91</f>
        <v>78</v>
      </c>
      <c r="GK358" s="45">
        <f>F74</f>
        <v>61</v>
      </c>
      <c r="GL358" s="46">
        <f>F78</f>
        <v>65</v>
      </c>
      <c r="GM358" s="47">
        <f t="shared" si="359"/>
        <v>20049</v>
      </c>
      <c r="GN358" s="2"/>
      <c r="GO358" s="48" t="s">
        <v>44</v>
      </c>
      <c r="GP358" s="49" t="s">
        <v>94</v>
      </c>
      <c r="GQ358" s="49" t="s">
        <v>79</v>
      </c>
      <c r="GR358" s="49" t="s">
        <v>38</v>
      </c>
      <c r="GS358" s="49" t="s">
        <v>93</v>
      </c>
      <c r="GT358" s="49" t="s">
        <v>82</v>
      </c>
      <c r="GU358" s="49" t="s">
        <v>41</v>
      </c>
      <c r="GV358" s="49" t="s">
        <v>91</v>
      </c>
      <c r="GW358" s="50" t="s">
        <v>85</v>
      </c>
      <c r="GX358" s="42"/>
      <c r="GY358" s="191"/>
    </row>
    <row r="359" spans="9:207" x14ac:dyDescent="0.2">
      <c r="I359" s="19"/>
      <c r="J359" s="34"/>
      <c r="K359" s="44">
        <f>F86</f>
        <v>73</v>
      </c>
      <c r="L359" s="45">
        <f>F76</f>
        <v>63</v>
      </c>
      <c r="M359" s="45">
        <f>F81</f>
        <v>68</v>
      </c>
      <c r="N359" s="45">
        <f>F39</f>
        <v>26</v>
      </c>
      <c r="O359" s="45">
        <f>F17</f>
        <v>4</v>
      </c>
      <c r="P359" s="45">
        <f>F25</f>
        <v>12</v>
      </c>
      <c r="Q359" s="45">
        <f>F64</f>
        <v>51</v>
      </c>
      <c r="R359" s="45">
        <f>F42</f>
        <v>29</v>
      </c>
      <c r="S359" s="46">
        <f>F56</f>
        <v>43</v>
      </c>
      <c r="T359" s="47">
        <f t="shared" si="352"/>
        <v>20049</v>
      </c>
      <c r="U359" s="2"/>
      <c r="V359" s="48" t="s">
        <v>60</v>
      </c>
      <c r="W359" s="49" t="s">
        <v>61</v>
      </c>
      <c r="X359" s="49" t="s">
        <v>59</v>
      </c>
      <c r="Y359" s="49" t="s">
        <v>63</v>
      </c>
      <c r="Z359" s="49" t="s">
        <v>64</v>
      </c>
      <c r="AA359" s="49" t="s">
        <v>62</v>
      </c>
      <c r="AB359" s="49" t="s">
        <v>66</v>
      </c>
      <c r="AC359" s="49" t="s">
        <v>67</v>
      </c>
      <c r="AD359" s="50" t="s">
        <v>65</v>
      </c>
      <c r="AE359" s="42"/>
      <c r="AF359" s="24"/>
      <c r="AH359" s="26"/>
      <c r="AI359" s="34"/>
      <c r="AJ359" s="44">
        <f>F94</f>
        <v>81</v>
      </c>
      <c r="AK359" s="45">
        <f>F68</f>
        <v>55</v>
      </c>
      <c r="AL359" s="45">
        <f>F81</f>
        <v>68</v>
      </c>
      <c r="AM359" s="45">
        <f>F33</f>
        <v>20</v>
      </c>
      <c r="AN359" s="45">
        <f>F19</f>
        <v>6</v>
      </c>
      <c r="AO359" s="45">
        <f>F29</f>
        <v>16</v>
      </c>
      <c r="AP359" s="45">
        <f>F62</f>
        <v>49</v>
      </c>
      <c r="AQ359" s="45">
        <f>F48</f>
        <v>35</v>
      </c>
      <c r="AR359" s="46">
        <f>F52</f>
        <v>39</v>
      </c>
      <c r="AS359" s="47">
        <f t="shared" si="353"/>
        <v>20049</v>
      </c>
      <c r="AT359" s="2"/>
      <c r="AU359" s="48" t="s">
        <v>13</v>
      </c>
      <c r="AV359" s="49" t="s">
        <v>53</v>
      </c>
      <c r="AW359" s="49" t="s">
        <v>59</v>
      </c>
      <c r="AX359" s="49" t="s">
        <v>36</v>
      </c>
      <c r="AY359" s="49" t="s">
        <v>72</v>
      </c>
      <c r="AZ359" s="49" t="s">
        <v>21</v>
      </c>
      <c r="BA359" s="49" t="s">
        <v>99</v>
      </c>
      <c r="BB359" s="49" t="s">
        <v>84</v>
      </c>
      <c r="BC359" s="50" t="s">
        <v>40</v>
      </c>
      <c r="BD359" s="42"/>
      <c r="BE359" s="191"/>
      <c r="BG359" s="26"/>
      <c r="BH359" s="34"/>
      <c r="BI359" s="44">
        <f>F92</f>
        <v>79</v>
      </c>
      <c r="BJ359" s="45">
        <f>F70</f>
        <v>57</v>
      </c>
      <c r="BK359" s="45">
        <f>F81</f>
        <v>68</v>
      </c>
      <c r="BL359" s="45">
        <f>F37</f>
        <v>24</v>
      </c>
      <c r="BM359" s="45">
        <f>F21</f>
        <v>8</v>
      </c>
      <c r="BN359" s="45">
        <f>F23</f>
        <v>10</v>
      </c>
      <c r="BO359" s="45">
        <f>F60</f>
        <v>47</v>
      </c>
      <c r="BP359" s="45">
        <f>F44</f>
        <v>31</v>
      </c>
      <c r="BQ359" s="46">
        <f>F58</f>
        <v>45</v>
      </c>
      <c r="BR359" s="47">
        <f t="shared" si="354"/>
        <v>20049</v>
      </c>
      <c r="BS359" s="2"/>
      <c r="BT359" s="48" t="s">
        <v>86</v>
      </c>
      <c r="BU359" s="49" t="s">
        <v>34</v>
      </c>
      <c r="BV359" s="49" t="s">
        <v>59</v>
      </c>
      <c r="BW359" s="49" t="s">
        <v>22</v>
      </c>
      <c r="BX359" s="49" t="s">
        <v>52</v>
      </c>
      <c r="BY359" s="49" t="s">
        <v>95</v>
      </c>
      <c r="BZ359" s="49" t="s">
        <v>16</v>
      </c>
      <c r="CA359" s="49" t="s">
        <v>39</v>
      </c>
      <c r="CB359" s="50" t="s">
        <v>76</v>
      </c>
      <c r="CC359" s="42"/>
      <c r="CD359" s="191"/>
      <c r="CF359" s="26"/>
      <c r="CG359" s="34"/>
      <c r="CH359" s="44">
        <f>F88</f>
        <v>75</v>
      </c>
      <c r="CI359" s="45">
        <f>F74</f>
        <v>61</v>
      </c>
      <c r="CJ359" s="45">
        <f>F81</f>
        <v>68</v>
      </c>
      <c r="CK359" s="45">
        <f>F35</f>
        <v>22</v>
      </c>
      <c r="CL359" s="45">
        <f>F15</f>
        <v>2</v>
      </c>
      <c r="CM359" s="45">
        <f>F31</f>
        <v>18</v>
      </c>
      <c r="CN359" s="45">
        <f>F66</f>
        <v>53</v>
      </c>
      <c r="CO359" s="45">
        <f>F46</f>
        <v>33</v>
      </c>
      <c r="CP359" s="46">
        <f>F50</f>
        <v>37</v>
      </c>
      <c r="CQ359" s="47">
        <f t="shared" si="355"/>
        <v>20049</v>
      </c>
      <c r="CR359" s="2"/>
      <c r="CS359" s="48" t="s">
        <v>68</v>
      </c>
      <c r="CT359" s="49" t="s">
        <v>91</v>
      </c>
      <c r="CU359" s="49" t="s">
        <v>59</v>
      </c>
      <c r="CV359" s="49" t="s">
        <v>11</v>
      </c>
      <c r="CW359" s="49" t="s">
        <v>20</v>
      </c>
      <c r="CX359" s="49" t="s">
        <v>79</v>
      </c>
      <c r="CY359" s="49" t="s">
        <v>38</v>
      </c>
      <c r="CZ359" s="49" t="s">
        <v>50</v>
      </c>
      <c r="DA359" s="50" t="s">
        <v>29</v>
      </c>
      <c r="DB359" s="42"/>
      <c r="DC359" s="191"/>
      <c r="DE359" s="19"/>
      <c r="DF359" s="34"/>
      <c r="DG359" s="44">
        <f>F88</f>
        <v>75</v>
      </c>
      <c r="DH359" s="45">
        <f>F74</f>
        <v>61</v>
      </c>
      <c r="DI359" s="45">
        <f>F81</f>
        <v>68</v>
      </c>
      <c r="DJ359" s="45">
        <f>F39</f>
        <v>26</v>
      </c>
      <c r="DK359" s="45">
        <f>F19</f>
        <v>6</v>
      </c>
      <c r="DL359" s="45">
        <f>F23</f>
        <v>10</v>
      </c>
      <c r="DM359" s="45">
        <f>F62</f>
        <v>49</v>
      </c>
      <c r="DN359" s="45">
        <f>F42</f>
        <v>29</v>
      </c>
      <c r="DO359" s="46">
        <f>F58</f>
        <v>45</v>
      </c>
      <c r="DP359" s="47">
        <f t="shared" si="356"/>
        <v>20049</v>
      </c>
      <c r="DQ359" s="2"/>
      <c r="DR359" s="48" t="s">
        <v>68</v>
      </c>
      <c r="DS359" s="49" t="s">
        <v>91</v>
      </c>
      <c r="DT359" s="49" t="s">
        <v>59</v>
      </c>
      <c r="DU359" s="49" t="s">
        <v>63</v>
      </c>
      <c r="DV359" s="49" t="s">
        <v>72</v>
      </c>
      <c r="DW359" s="49" t="s">
        <v>95</v>
      </c>
      <c r="DX359" s="49" t="s">
        <v>99</v>
      </c>
      <c r="DY359" s="49" t="s">
        <v>67</v>
      </c>
      <c r="DZ359" s="50" t="s">
        <v>76</v>
      </c>
      <c r="EA359" s="42"/>
      <c r="EB359" s="24"/>
      <c r="ED359" s="26"/>
      <c r="EE359" s="34"/>
      <c r="EF359" s="44">
        <f>F92</f>
        <v>79</v>
      </c>
      <c r="EG359" s="45">
        <f>F70</f>
        <v>57</v>
      </c>
      <c r="EH359" s="45">
        <f>F81</f>
        <v>68</v>
      </c>
      <c r="EI359" s="45">
        <f>F33</f>
        <v>20</v>
      </c>
      <c r="EJ359" s="45">
        <f>F17</f>
        <v>4</v>
      </c>
      <c r="EK359" s="45">
        <f>F31</f>
        <v>18</v>
      </c>
      <c r="EL359" s="45">
        <f>F64</f>
        <v>51</v>
      </c>
      <c r="EM359" s="45">
        <f>F48</f>
        <v>35</v>
      </c>
      <c r="EN359" s="46">
        <f>F50</f>
        <v>37</v>
      </c>
      <c r="EO359" s="47">
        <f t="shared" si="357"/>
        <v>20049</v>
      </c>
      <c r="EP359" s="2"/>
      <c r="EQ359" s="48" t="s">
        <v>86</v>
      </c>
      <c r="ER359" s="49" t="s">
        <v>34</v>
      </c>
      <c r="ES359" s="49" t="s">
        <v>59</v>
      </c>
      <c r="ET359" s="49" t="s">
        <v>36</v>
      </c>
      <c r="EU359" s="49" t="s">
        <v>64</v>
      </c>
      <c r="EV359" s="49" t="s">
        <v>79</v>
      </c>
      <c r="EW359" s="49" t="s">
        <v>66</v>
      </c>
      <c r="EX359" s="49" t="s">
        <v>84</v>
      </c>
      <c r="EY359" s="50" t="s">
        <v>29</v>
      </c>
      <c r="EZ359" s="42"/>
      <c r="FA359" s="191"/>
      <c r="FC359" s="26"/>
      <c r="FD359" s="34"/>
      <c r="FE359" s="44">
        <f>F86</f>
        <v>73</v>
      </c>
      <c r="FF359" s="45">
        <f>F76</f>
        <v>63</v>
      </c>
      <c r="FG359" s="45">
        <f>F81</f>
        <v>68</v>
      </c>
      <c r="FH359" s="45">
        <f>F37</f>
        <v>24</v>
      </c>
      <c r="FI359" s="45">
        <f>F15</f>
        <v>2</v>
      </c>
      <c r="FJ359" s="45">
        <f>F29</f>
        <v>16</v>
      </c>
      <c r="FK359" s="45">
        <f>F66</f>
        <v>53</v>
      </c>
      <c r="FL359" s="45">
        <f>F44</f>
        <v>31</v>
      </c>
      <c r="FM359" s="46">
        <f>F52</f>
        <v>39</v>
      </c>
      <c r="FN359" s="47">
        <f t="shared" si="358"/>
        <v>20049</v>
      </c>
      <c r="FO359" s="2"/>
      <c r="FP359" s="48" t="s">
        <v>60</v>
      </c>
      <c r="FQ359" s="49" t="s">
        <v>61</v>
      </c>
      <c r="FR359" s="49" t="s">
        <v>59</v>
      </c>
      <c r="FS359" s="49" t="s">
        <v>22</v>
      </c>
      <c r="FT359" s="49" t="s">
        <v>20</v>
      </c>
      <c r="FU359" s="49" t="s">
        <v>21</v>
      </c>
      <c r="FV359" s="49" t="s">
        <v>38</v>
      </c>
      <c r="FW359" s="49" t="s">
        <v>39</v>
      </c>
      <c r="FX359" s="50" t="s">
        <v>40</v>
      </c>
      <c r="FY359" s="42"/>
      <c r="FZ359" s="191"/>
      <c r="GB359" s="26"/>
      <c r="GC359" s="34"/>
      <c r="GD359" s="44">
        <f>F94</f>
        <v>81</v>
      </c>
      <c r="GE359" s="45">
        <f>F68</f>
        <v>55</v>
      </c>
      <c r="GF359" s="45">
        <f>F81</f>
        <v>68</v>
      </c>
      <c r="GG359" s="45">
        <f>F35</f>
        <v>22</v>
      </c>
      <c r="GH359" s="45">
        <f>F21</f>
        <v>8</v>
      </c>
      <c r="GI359" s="45">
        <f>F25</f>
        <v>12</v>
      </c>
      <c r="GJ359" s="45">
        <f>F60</f>
        <v>47</v>
      </c>
      <c r="GK359" s="45">
        <f>F46</f>
        <v>33</v>
      </c>
      <c r="GL359" s="46">
        <f>F56</f>
        <v>43</v>
      </c>
      <c r="GM359" s="47">
        <f t="shared" si="359"/>
        <v>20049</v>
      </c>
      <c r="GN359" s="2"/>
      <c r="GO359" s="48" t="s">
        <v>13</v>
      </c>
      <c r="GP359" s="49" t="s">
        <v>53</v>
      </c>
      <c r="GQ359" s="49" t="s">
        <v>59</v>
      </c>
      <c r="GR359" s="49" t="s">
        <v>11</v>
      </c>
      <c r="GS359" s="49" t="s">
        <v>52</v>
      </c>
      <c r="GT359" s="49" t="s">
        <v>62</v>
      </c>
      <c r="GU359" s="49" t="s">
        <v>16</v>
      </c>
      <c r="GV359" s="49" t="s">
        <v>50</v>
      </c>
      <c r="GW359" s="50" t="s">
        <v>65</v>
      </c>
      <c r="GX359" s="42"/>
      <c r="GY359" s="191"/>
    </row>
    <row r="360" spans="9:207" x14ac:dyDescent="0.2">
      <c r="I360" s="19"/>
      <c r="J360" s="34"/>
      <c r="K360" s="44">
        <f>F15</f>
        <v>2</v>
      </c>
      <c r="L360" s="45">
        <f>F29</f>
        <v>16</v>
      </c>
      <c r="M360" s="45">
        <f>F37</f>
        <v>24</v>
      </c>
      <c r="N360" s="45">
        <f>F49</f>
        <v>36</v>
      </c>
      <c r="O360" s="45">
        <f>F54</f>
        <v>41</v>
      </c>
      <c r="P360" s="45">
        <f>F59</f>
        <v>46</v>
      </c>
      <c r="Q360" s="45">
        <f>F71</f>
        <v>58</v>
      </c>
      <c r="R360" s="45">
        <f>F79</f>
        <v>66</v>
      </c>
      <c r="S360" s="46">
        <f>F93</f>
        <v>80</v>
      </c>
      <c r="T360" s="47">
        <f t="shared" si="352"/>
        <v>20049</v>
      </c>
      <c r="U360" s="2"/>
      <c r="V360" s="48" t="s">
        <v>20</v>
      </c>
      <c r="W360" s="49" t="s">
        <v>21</v>
      </c>
      <c r="X360" s="49" t="s">
        <v>22</v>
      </c>
      <c r="Y360" s="49" t="s">
        <v>23</v>
      </c>
      <c r="Z360" s="49" t="s">
        <v>24</v>
      </c>
      <c r="AA360" s="49" t="s">
        <v>25</v>
      </c>
      <c r="AB360" s="49" t="s">
        <v>26</v>
      </c>
      <c r="AC360" s="49" t="s">
        <v>27</v>
      </c>
      <c r="AD360" s="50" t="s">
        <v>28</v>
      </c>
      <c r="AE360" s="42"/>
      <c r="AF360" s="24"/>
      <c r="AH360" s="26"/>
      <c r="AI360" s="34"/>
      <c r="AJ360" s="44">
        <f>F21</f>
        <v>8</v>
      </c>
      <c r="AK360" s="45">
        <f>F25</f>
        <v>12</v>
      </c>
      <c r="AL360" s="45">
        <f>F35</f>
        <v>22</v>
      </c>
      <c r="AM360" s="45">
        <f>F41</f>
        <v>28</v>
      </c>
      <c r="AN360" s="45">
        <f>F54</f>
        <v>41</v>
      </c>
      <c r="AO360" s="45">
        <f>F67</f>
        <v>54</v>
      </c>
      <c r="AP360" s="45">
        <f>F73</f>
        <v>60</v>
      </c>
      <c r="AQ360" s="45">
        <f>F83</f>
        <v>70</v>
      </c>
      <c r="AR360" s="46">
        <f>F87</f>
        <v>74</v>
      </c>
      <c r="AS360" s="47">
        <f t="shared" si="353"/>
        <v>20049</v>
      </c>
      <c r="AT360" s="2"/>
      <c r="AU360" s="48" t="s">
        <v>52</v>
      </c>
      <c r="AV360" s="49" t="s">
        <v>62</v>
      </c>
      <c r="AW360" s="49" t="s">
        <v>11</v>
      </c>
      <c r="AX360" s="49" t="s">
        <v>75</v>
      </c>
      <c r="AY360" s="49" t="s">
        <v>24</v>
      </c>
      <c r="AZ360" s="49" t="s">
        <v>30</v>
      </c>
      <c r="BA360" s="49" t="s">
        <v>87</v>
      </c>
      <c r="BB360" s="49" t="s">
        <v>43</v>
      </c>
      <c r="BC360" s="50" t="s">
        <v>97</v>
      </c>
      <c r="BD360" s="42"/>
      <c r="BE360" s="191"/>
      <c r="BG360" s="26"/>
      <c r="BH360" s="34"/>
      <c r="BI360" s="44">
        <f>F17</f>
        <v>4</v>
      </c>
      <c r="BJ360" s="45">
        <f>F31</f>
        <v>18</v>
      </c>
      <c r="BK360" s="45">
        <f>F33</f>
        <v>20</v>
      </c>
      <c r="BL360" s="45">
        <f>F43</f>
        <v>30</v>
      </c>
      <c r="BM360" s="45">
        <f>F54</f>
        <v>41</v>
      </c>
      <c r="BN360" s="45">
        <f>F65</f>
        <v>52</v>
      </c>
      <c r="BO360" s="45">
        <f>F75</f>
        <v>62</v>
      </c>
      <c r="BP360" s="45">
        <f>F77</f>
        <v>64</v>
      </c>
      <c r="BQ360" s="46">
        <f>F91</f>
        <v>78</v>
      </c>
      <c r="BR360" s="47">
        <f t="shared" si="354"/>
        <v>20049</v>
      </c>
      <c r="BS360" s="2"/>
      <c r="BT360" s="48" t="s">
        <v>64</v>
      </c>
      <c r="BU360" s="49" t="s">
        <v>79</v>
      </c>
      <c r="BV360" s="49" t="s">
        <v>36</v>
      </c>
      <c r="BW360" s="49" t="s">
        <v>93</v>
      </c>
      <c r="BX360" s="49" t="s">
        <v>24</v>
      </c>
      <c r="BY360" s="49" t="s">
        <v>56</v>
      </c>
      <c r="BZ360" s="49" t="s">
        <v>69</v>
      </c>
      <c r="CA360" s="49" t="s">
        <v>19</v>
      </c>
      <c r="CB360" s="50" t="s">
        <v>41</v>
      </c>
      <c r="CC360" s="42"/>
      <c r="CD360" s="191"/>
      <c r="CF360" s="26"/>
      <c r="CG360" s="34"/>
      <c r="CH360" s="44">
        <f>F19</f>
        <v>6</v>
      </c>
      <c r="CI360" s="45">
        <f>F23</f>
        <v>10</v>
      </c>
      <c r="CJ360" s="45">
        <f>F39</f>
        <v>26</v>
      </c>
      <c r="CK360" s="45">
        <f>F47</f>
        <v>34</v>
      </c>
      <c r="CL360" s="45">
        <f>F54</f>
        <v>41</v>
      </c>
      <c r="CM360" s="45">
        <f>F61</f>
        <v>48</v>
      </c>
      <c r="CN360" s="45">
        <f>F69</f>
        <v>56</v>
      </c>
      <c r="CO360" s="45">
        <f>F85</f>
        <v>72</v>
      </c>
      <c r="CP360" s="46">
        <f>F89</f>
        <v>76</v>
      </c>
      <c r="CQ360" s="47">
        <f t="shared" si="355"/>
        <v>20049</v>
      </c>
      <c r="CR360" s="2"/>
      <c r="CS360" s="48" t="s">
        <v>72</v>
      </c>
      <c r="CT360" s="49" t="s">
        <v>95</v>
      </c>
      <c r="CU360" s="49" t="s">
        <v>63</v>
      </c>
      <c r="CV360" s="49" t="s">
        <v>15</v>
      </c>
      <c r="CW360" s="49" t="s">
        <v>24</v>
      </c>
      <c r="CX360" s="49" t="s">
        <v>83</v>
      </c>
      <c r="CY360" s="49" t="s">
        <v>42</v>
      </c>
      <c r="CZ360" s="49" t="s">
        <v>54</v>
      </c>
      <c r="DA360" s="50" t="s">
        <v>33</v>
      </c>
      <c r="DB360" s="42"/>
      <c r="DC360" s="191"/>
      <c r="DE360" s="19"/>
      <c r="DF360" s="34"/>
      <c r="DG360" s="44">
        <f>F15</f>
        <v>2</v>
      </c>
      <c r="DH360" s="45">
        <f>F31</f>
        <v>18</v>
      </c>
      <c r="DI360" s="45">
        <f>F35</f>
        <v>22</v>
      </c>
      <c r="DJ360" s="45">
        <f>F47</f>
        <v>34</v>
      </c>
      <c r="DK360" s="45">
        <f>F54</f>
        <v>41</v>
      </c>
      <c r="DL360" s="45">
        <f>F61</f>
        <v>48</v>
      </c>
      <c r="DM360" s="45">
        <f>F73</f>
        <v>60</v>
      </c>
      <c r="DN360" s="45">
        <f>F77</f>
        <v>64</v>
      </c>
      <c r="DO360" s="46">
        <f>F93</f>
        <v>80</v>
      </c>
      <c r="DP360" s="47">
        <f t="shared" si="356"/>
        <v>20049</v>
      </c>
      <c r="DQ360" s="2"/>
      <c r="DR360" s="48" t="s">
        <v>20</v>
      </c>
      <c r="DS360" s="49" t="s">
        <v>79</v>
      </c>
      <c r="DT360" s="49" t="s">
        <v>11</v>
      </c>
      <c r="DU360" s="49" t="s">
        <v>15</v>
      </c>
      <c r="DV360" s="49" t="s">
        <v>24</v>
      </c>
      <c r="DW360" s="49" t="s">
        <v>83</v>
      </c>
      <c r="DX360" s="49" t="s">
        <v>87</v>
      </c>
      <c r="DY360" s="49" t="s">
        <v>19</v>
      </c>
      <c r="DZ360" s="50" t="s">
        <v>28</v>
      </c>
      <c r="EA360" s="42"/>
      <c r="EB360" s="24"/>
      <c r="ED360" s="26"/>
      <c r="EE360" s="34"/>
      <c r="EF360" s="44">
        <f>F21</f>
        <v>8</v>
      </c>
      <c r="EG360" s="45">
        <f>F23</f>
        <v>10</v>
      </c>
      <c r="EH360" s="45">
        <f>F37</f>
        <v>24</v>
      </c>
      <c r="EI360" s="45">
        <f>F43</f>
        <v>30</v>
      </c>
      <c r="EJ360" s="45">
        <f>F54</f>
        <v>41</v>
      </c>
      <c r="EK360" s="45">
        <f>F65</f>
        <v>52</v>
      </c>
      <c r="EL360" s="45">
        <f>F71</f>
        <v>58</v>
      </c>
      <c r="EM360" s="45">
        <f>F85</f>
        <v>72</v>
      </c>
      <c r="EN360" s="46">
        <f>F87</f>
        <v>74</v>
      </c>
      <c r="EO360" s="47">
        <f t="shared" si="357"/>
        <v>20049</v>
      </c>
      <c r="EP360" s="2"/>
      <c r="EQ360" s="48" t="s">
        <v>52</v>
      </c>
      <c r="ER360" s="49" t="s">
        <v>95</v>
      </c>
      <c r="ES360" s="49" t="s">
        <v>22</v>
      </c>
      <c r="ET360" s="49" t="s">
        <v>93</v>
      </c>
      <c r="EU360" s="49" t="s">
        <v>24</v>
      </c>
      <c r="EV360" s="49" t="s">
        <v>56</v>
      </c>
      <c r="EW360" s="49" t="s">
        <v>26</v>
      </c>
      <c r="EX360" s="49" t="s">
        <v>54</v>
      </c>
      <c r="EY360" s="50" t="s">
        <v>97</v>
      </c>
      <c r="EZ360" s="42"/>
      <c r="FA360" s="191"/>
      <c r="FC360" s="26"/>
      <c r="FD360" s="34"/>
      <c r="FE360" s="44">
        <f>F17</f>
        <v>4</v>
      </c>
      <c r="FF360" s="45">
        <f>F25</f>
        <v>12</v>
      </c>
      <c r="FG360" s="45">
        <f>F39</f>
        <v>26</v>
      </c>
      <c r="FH360" s="45">
        <f>F49</f>
        <v>36</v>
      </c>
      <c r="FI360" s="45">
        <f>F54</f>
        <v>41</v>
      </c>
      <c r="FJ360" s="45">
        <f>F59</f>
        <v>46</v>
      </c>
      <c r="FK360" s="45">
        <f>F69</f>
        <v>56</v>
      </c>
      <c r="FL360" s="45">
        <f>F83</f>
        <v>70</v>
      </c>
      <c r="FM360" s="46">
        <f>F91</f>
        <v>78</v>
      </c>
      <c r="FN360" s="47">
        <f t="shared" si="358"/>
        <v>20049</v>
      </c>
      <c r="FO360" s="2"/>
      <c r="FP360" s="48" t="s">
        <v>64</v>
      </c>
      <c r="FQ360" s="49" t="s">
        <v>62</v>
      </c>
      <c r="FR360" s="49" t="s">
        <v>63</v>
      </c>
      <c r="FS360" s="49" t="s">
        <v>23</v>
      </c>
      <c r="FT360" s="49" t="s">
        <v>24</v>
      </c>
      <c r="FU360" s="49" t="s">
        <v>25</v>
      </c>
      <c r="FV360" s="49" t="s">
        <v>42</v>
      </c>
      <c r="FW360" s="49" t="s">
        <v>43</v>
      </c>
      <c r="FX360" s="50" t="s">
        <v>41</v>
      </c>
      <c r="FY360" s="42"/>
      <c r="FZ360" s="191"/>
      <c r="GB360" s="26"/>
      <c r="GC360" s="34"/>
      <c r="GD360" s="44">
        <f>F19</f>
        <v>6</v>
      </c>
      <c r="GE360" s="45">
        <f>F29</f>
        <v>16</v>
      </c>
      <c r="GF360" s="45">
        <f>F33</f>
        <v>20</v>
      </c>
      <c r="GG360" s="45">
        <f>F41</f>
        <v>28</v>
      </c>
      <c r="GH360" s="45">
        <f>F54</f>
        <v>41</v>
      </c>
      <c r="GI360" s="45">
        <f>F67</f>
        <v>54</v>
      </c>
      <c r="GJ360" s="45">
        <f>F75</f>
        <v>62</v>
      </c>
      <c r="GK360" s="45">
        <f>F79</f>
        <v>66</v>
      </c>
      <c r="GL360" s="46">
        <f>F89</f>
        <v>76</v>
      </c>
      <c r="GM360" s="47">
        <f t="shared" si="359"/>
        <v>20049</v>
      </c>
      <c r="GN360" s="2"/>
      <c r="GO360" s="48" t="s">
        <v>72</v>
      </c>
      <c r="GP360" s="49" t="s">
        <v>21</v>
      </c>
      <c r="GQ360" s="49" t="s">
        <v>36</v>
      </c>
      <c r="GR360" s="49" t="s">
        <v>75</v>
      </c>
      <c r="GS360" s="49" t="s">
        <v>24</v>
      </c>
      <c r="GT360" s="49" t="s">
        <v>30</v>
      </c>
      <c r="GU360" s="49" t="s">
        <v>69</v>
      </c>
      <c r="GV360" s="49" t="s">
        <v>27</v>
      </c>
      <c r="GW360" s="50" t="s">
        <v>33</v>
      </c>
      <c r="GX360" s="42"/>
      <c r="GY360" s="191"/>
    </row>
    <row r="361" spans="9:207" x14ac:dyDescent="0.2">
      <c r="I361" s="19"/>
      <c r="J361" s="34"/>
      <c r="K361" s="44">
        <f>F52</f>
        <v>39</v>
      </c>
      <c r="L361" s="45">
        <f>F66</f>
        <v>53</v>
      </c>
      <c r="M361" s="45">
        <f>F44</f>
        <v>31</v>
      </c>
      <c r="N361" s="45">
        <f>F83</f>
        <v>70</v>
      </c>
      <c r="O361" s="45">
        <f>F91</f>
        <v>78</v>
      </c>
      <c r="P361" s="45">
        <f>F69</f>
        <v>56</v>
      </c>
      <c r="Q361" s="45">
        <f>F27</f>
        <v>14</v>
      </c>
      <c r="R361" s="45">
        <f>F32</f>
        <v>19</v>
      </c>
      <c r="S361" s="46">
        <f>F22</f>
        <v>9</v>
      </c>
      <c r="T361" s="47">
        <f t="shared" si="352"/>
        <v>20049</v>
      </c>
      <c r="U361" s="2"/>
      <c r="V361" s="48" t="s">
        <v>40</v>
      </c>
      <c r="W361" s="49" t="s">
        <v>38</v>
      </c>
      <c r="X361" s="49" t="s">
        <v>39</v>
      </c>
      <c r="Y361" s="49" t="s">
        <v>43</v>
      </c>
      <c r="Z361" s="49" t="s">
        <v>41</v>
      </c>
      <c r="AA361" s="49" t="s">
        <v>42</v>
      </c>
      <c r="AB361" s="49" t="s">
        <v>46</v>
      </c>
      <c r="AC361" s="49" t="s">
        <v>44</v>
      </c>
      <c r="AD361" s="50" t="s">
        <v>45</v>
      </c>
      <c r="AE361" s="42"/>
      <c r="AF361" s="24"/>
      <c r="AH361" s="26"/>
      <c r="AI361" s="34"/>
      <c r="AJ361" s="44">
        <f>F56</f>
        <v>43</v>
      </c>
      <c r="AK361" s="45">
        <f>F60</f>
        <v>47</v>
      </c>
      <c r="AL361" s="45">
        <f>F46</f>
        <v>33</v>
      </c>
      <c r="AM361" s="45">
        <f>F79</f>
        <v>66</v>
      </c>
      <c r="AN361" s="45">
        <f>F89</f>
        <v>76</v>
      </c>
      <c r="AO361" s="45">
        <f>F75</f>
        <v>62</v>
      </c>
      <c r="AP361" s="45">
        <f>F27</f>
        <v>14</v>
      </c>
      <c r="AQ361" s="45">
        <f>F40</f>
        <v>27</v>
      </c>
      <c r="AR361" s="46">
        <f>F14</f>
        <v>1</v>
      </c>
      <c r="AS361" s="47">
        <f t="shared" si="353"/>
        <v>20049</v>
      </c>
      <c r="AT361" s="2"/>
      <c r="AU361" s="48" t="s">
        <v>65</v>
      </c>
      <c r="AV361" s="49" t="s">
        <v>16</v>
      </c>
      <c r="AW361" s="49" t="s">
        <v>50</v>
      </c>
      <c r="AX361" s="49" t="s">
        <v>27</v>
      </c>
      <c r="AY361" s="49" t="s">
        <v>33</v>
      </c>
      <c r="AZ361" s="49" t="s">
        <v>69</v>
      </c>
      <c r="BA361" s="49" t="s">
        <v>46</v>
      </c>
      <c r="BB361" s="49" t="s">
        <v>96</v>
      </c>
      <c r="BC361" s="50" t="s">
        <v>81</v>
      </c>
      <c r="BD361" s="42"/>
      <c r="BE361" s="191"/>
      <c r="BG361" s="26"/>
      <c r="BH361" s="34"/>
      <c r="BI361" s="44">
        <f>F50</f>
        <v>37</v>
      </c>
      <c r="BJ361" s="45">
        <f>F64</f>
        <v>51</v>
      </c>
      <c r="BK361" s="45">
        <f>F48</f>
        <v>35</v>
      </c>
      <c r="BL361" s="45">
        <f>F85</f>
        <v>72</v>
      </c>
      <c r="BM361" s="45">
        <f>F87</f>
        <v>74</v>
      </c>
      <c r="BN361" s="45">
        <f>F71</f>
        <v>58</v>
      </c>
      <c r="BO361" s="45">
        <f>F27</f>
        <v>14</v>
      </c>
      <c r="BP361" s="45">
        <f>F38</f>
        <v>25</v>
      </c>
      <c r="BQ361" s="46">
        <f>F16</f>
        <v>3</v>
      </c>
      <c r="BR361" s="47">
        <f t="shared" si="354"/>
        <v>20049</v>
      </c>
      <c r="BS361" s="2"/>
      <c r="BT361" s="48" t="s">
        <v>29</v>
      </c>
      <c r="BU361" s="49" t="s">
        <v>66</v>
      </c>
      <c r="BV361" s="49" t="s">
        <v>84</v>
      </c>
      <c r="BW361" s="49" t="s">
        <v>54</v>
      </c>
      <c r="BX361" s="49" t="s">
        <v>97</v>
      </c>
      <c r="BY361" s="49" t="s">
        <v>26</v>
      </c>
      <c r="BZ361" s="49" t="s">
        <v>46</v>
      </c>
      <c r="CA361" s="49" t="s">
        <v>71</v>
      </c>
      <c r="CB361" s="50" t="s">
        <v>12</v>
      </c>
      <c r="CC361" s="42"/>
      <c r="CD361" s="191"/>
      <c r="CF361" s="26"/>
      <c r="CG361" s="34"/>
      <c r="CH361" s="44">
        <f>F58</f>
        <v>45</v>
      </c>
      <c r="CI361" s="45">
        <f>F62</f>
        <v>49</v>
      </c>
      <c r="CJ361" s="45">
        <f>F42</f>
        <v>29</v>
      </c>
      <c r="CK361" s="45">
        <f>F77</f>
        <v>64</v>
      </c>
      <c r="CL361" s="45">
        <f>F93</f>
        <v>80</v>
      </c>
      <c r="CM361" s="45">
        <f>F73</f>
        <v>60</v>
      </c>
      <c r="CN361" s="45">
        <f>F27</f>
        <v>14</v>
      </c>
      <c r="CO361" s="45">
        <f>F34</f>
        <v>21</v>
      </c>
      <c r="CP361" s="46">
        <f>F20</f>
        <v>7</v>
      </c>
      <c r="CQ361" s="47">
        <f t="shared" si="355"/>
        <v>20049</v>
      </c>
      <c r="CR361" s="2"/>
      <c r="CS361" s="48" t="s">
        <v>76</v>
      </c>
      <c r="CT361" s="49" t="s">
        <v>99</v>
      </c>
      <c r="CU361" s="49" t="s">
        <v>67</v>
      </c>
      <c r="CV361" s="49" t="s">
        <v>19</v>
      </c>
      <c r="CW361" s="49" t="s">
        <v>28</v>
      </c>
      <c r="CX361" s="49" t="s">
        <v>87</v>
      </c>
      <c r="CY361" s="49" t="s">
        <v>46</v>
      </c>
      <c r="CZ361" s="49" t="s">
        <v>58</v>
      </c>
      <c r="DA361" s="50" t="s">
        <v>37</v>
      </c>
      <c r="DB361" s="42"/>
      <c r="DC361" s="191"/>
      <c r="DE361" s="19"/>
      <c r="DF361" s="34"/>
      <c r="DG361" s="44">
        <f>F50</f>
        <v>37</v>
      </c>
      <c r="DH361" s="45">
        <f>F66</f>
        <v>53</v>
      </c>
      <c r="DI361" s="45">
        <f>F46</f>
        <v>33</v>
      </c>
      <c r="DJ361" s="45">
        <f>F85</f>
        <v>72</v>
      </c>
      <c r="DK361" s="45">
        <f>F89</f>
        <v>76</v>
      </c>
      <c r="DL361" s="45">
        <f>F69</f>
        <v>56</v>
      </c>
      <c r="DM361" s="45">
        <f>F27</f>
        <v>14</v>
      </c>
      <c r="DN361" s="45">
        <f>F34</f>
        <v>21</v>
      </c>
      <c r="DO361" s="46">
        <f>F20</f>
        <v>7</v>
      </c>
      <c r="DP361" s="47">
        <f t="shared" si="356"/>
        <v>20049</v>
      </c>
      <c r="DQ361" s="2"/>
      <c r="DR361" s="48" t="s">
        <v>29</v>
      </c>
      <c r="DS361" s="49" t="s">
        <v>38</v>
      </c>
      <c r="DT361" s="49" t="s">
        <v>50</v>
      </c>
      <c r="DU361" s="49" t="s">
        <v>54</v>
      </c>
      <c r="DV361" s="49" t="s">
        <v>33</v>
      </c>
      <c r="DW361" s="49" t="s">
        <v>42</v>
      </c>
      <c r="DX361" s="49" t="s">
        <v>46</v>
      </c>
      <c r="DY361" s="49" t="s">
        <v>58</v>
      </c>
      <c r="DZ361" s="50" t="s">
        <v>37</v>
      </c>
      <c r="EA361" s="42"/>
      <c r="EB361" s="24"/>
      <c r="ED361" s="26"/>
      <c r="EE361" s="34"/>
      <c r="EF361" s="44">
        <f>F58</f>
        <v>45</v>
      </c>
      <c r="EG361" s="45">
        <f>F60</f>
        <v>47</v>
      </c>
      <c r="EH361" s="45">
        <f>F44</f>
        <v>31</v>
      </c>
      <c r="EI361" s="45">
        <f>F77</f>
        <v>64</v>
      </c>
      <c r="EJ361" s="45">
        <f>F91</f>
        <v>78</v>
      </c>
      <c r="EK361" s="45">
        <f>F75</f>
        <v>62</v>
      </c>
      <c r="EL361" s="45">
        <f>F27</f>
        <v>14</v>
      </c>
      <c r="EM361" s="45">
        <f>F38</f>
        <v>25</v>
      </c>
      <c r="EN361" s="46">
        <f>F16</f>
        <v>3</v>
      </c>
      <c r="EO361" s="47">
        <f t="shared" si="357"/>
        <v>20049</v>
      </c>
      <c r="EP361" s="2"/>
      <c r="EQ361" s="48" t="s">
        <v>76</v>
      </c>
      <c r="ER361" s="49" t="s">
        <v>16</v>
      </c>
      <c r="ES361" s="49" t="s">
        <v>39</v>
      </c>
      <c r="ET361" s="49" t="s">
        <v>19</v>
      </c>
      <c r="EU361" s="49" t="s">
        <v>41</v>
      </c>
      <c r="EV361" s="49" t="s">
        <v>69</v>
      </c>
      <c r="EW361" s="49" t="s">
        <v>46</v>
      </c>
      <c r="EX361" s="49" t="s">
        <v>71</v>
      </c>
      <c r="EY361" s="50" t="s">
        <v>12</v>
      </c>
      <c r="EZ361" s="42"/>
      <c r="FA361" s="191"/>
      <c r="FC361" s="26"/>
      <c r="FD361" s="34"/>
      <c r="FE361" s="44">
        <f>F56</f>
        <v>43</v>
      </c>
      <c r="FF361" s="45">
        <f>F64</f>
        <v>51</v>
      </c>
      <c r="FG361" s="45">
        <f>F42</f>
        <v>29</v>
      </c>
      <c r="FH361" s="45">
        <f>F79</f>
        <v>66</v>
      </c>
      <c r="FI361" s="45">
        <f>F93</f>
        <v>80</v>
      </c>
      <c r="FJ361" s="45">
        <f>F71</f>
        <v>58</v>
      </c>
      <c r="FK361" s="45">
        <f>F27</f>
        <v>14</v>
      </c>
      <c r="FL361" s="45">
        <f>F32</f>
        <v>19</v>
      </c>
      <c r="FM361" s="46">
        <f>F22</f>
        <v>9</v>
      </c>
      <c r="FN361" s="47">
        <f t="shared" si="358"/>
        <v>20049</v>
      </c>
      <c r="FO361" s="2"/>
      <c r="FP361" s="48" t="s">
        <v>65</v>
      </c>
      <c r="FQ361" s="49" t="s">
        <v>66</v>
      </c>
      <c r="FR361" s="49" t="s">
        <v>67</v>
      </c>
      <c r="FS361" s="49" t="s">
        <v>27</v>
      </c>
      <c r="FT361" s="49" t="s">
        <v>28</v>
      </c>
      <c r="FU361" s="49" t="s">
        <v>26</v>
      </c>
      <c r="FV361" s="49" t="s">
        <v>46</v>
      </c>
      <c r="FW361" s="49" t="s">
        <v>44</v>
      </c>
      <c r="FX361" s="50" t="s">
        <v>45</v>
      </c>
      <c r="FY361" s="42"/>
      <c r="FZ361" s="191"/>
      <c r="GB361" s="26"/>
      <c r="GC361" s="34"/>
      <c r="GD361" s="44">
        <f>F52</f>
        <v>39</v>
      </c>
      <c r="GE361" s="45">
        <f>F62</f>
        <v>49</v>
      </c>
      <c r="GF361" s="45">
        <f>F48</f>
        <v>35</v>
      </c>
      <c r="GG361" s="45">
        <f>F83</f>
        <v>70</v>
      </c>
      <c r="GH361" s="45">
        <f>F87</f>
        <v>74</v>
      </c>
      <c r="GI361" s="45">
        <f>F73</f>
        <v>60</v>
      </c>
      <c r="GJ361" s="45">
        <f>F27</f>
        <v>14</v>
      </c>
      <c r="GK361" s="45">
        <f>F40</f>
        <v>27</v>
      </c>
      <c r="GL361" s="46">
        <f>F14</f>
        <v>1</v>
      </c>
      <c r="GM361" s="47">
        <f t="shared" si="359"/>
        <v>20049</v>
      </c>
      <c r="GN361" s="2"/>
      <c r="GO361" s="48" t="s">
        <v>40</v>
      </c>
      <c r="GP361" s="49" t="s">
        <v>99</v>
      </c>
      <c r="GQ361" s="49" t="s">
        <v>84</v>
      </c>
      <c r="GR361" s="49" t="s">
        <v>43</v>
      </c>
      <c r="GS361" s="49" t="s">
        <v>97</v>
      </c>
      <c r="GT361" s="49" t="s">
        <v>87</v>
      </c>
      <c r="GU361" s="49" t="s">
        <v>46</v>
      </c>
      <c r="GV361" s="49" t="s">
        <v>96</v>
      </c>
      <c r="GW361" s="50" t="s">
        <v>81</v>
      </c>
      <c r="GX361" s="42"/>
      <c r="GY361" s="191"/>
    </row>
    <row r="362" spans="9:207" x14ac:dyDescent="0.2">
      <c r="I362" s="19"/>
      <c r="J362" s="34"/>
      <c r="K362" s="44">
        <f>F26</f>
        <v>13</v>
      </c>
      <c r="L362" s="45">
        <f>F34</f>
        <v>21</v>
      </c>
      <c r="M362" s="45">
        <f>F21</f>
        <v>8</v>
      </c>
      <c r="N362" s="45">
        <f>F51</f>
        <v>38</v>
      </c>
      <c r="O362" s="45">
        <f>F65</f>
        <v>52</v>
      </c>
      <c r="P362" s="45">
        <f>F46</f>
        <v>33</v>
      </c>
      <c r="Q362" s="45">
        <f>F85</f>
        <v>72</v>
      </c>
      <c r="R362" s="45">
        <f>F90</f>
        <v>77</v>
      </c>
      <c r="S362" s="46">
        <f>F68</f>
        <v>55</v>
      </c>
      <c r="T362" s="47">
        <f t="shared" si="352"/>
        <v>20049</v>
      </c>
      <c r="U362" s="2"/>
      <c r="V362" s="48" t="s">
        <v>57</v>
      </c>
      <c r="W362" s="49" t="s">
        <v>58</v>
      </c>
      <c r="X362" s="49" t="s">
        <v>52</v>
      </c>
      <c r="Y362" s="49" t="s">
        <v>51</v>
      </c>
      <c r="Z362" s="49" t="s">
        <v>56</v>
      </c>
      <c r="AA362" s="49" t="s">
        <v>50</v>
      </c>
      <c r="AB362" s="49" t="s">
        <v>54</v>
      </c>
      <c r="AC362" s="49" t="s">
        <v>55</v>
      </c>
      <c r="AD362" s="50" t="s">
        <v>53</v>
      </c>
      <c r="AE362" s="42"/>
      <c r="AF362" s="24"/>
      <c r="AH362" s="26"/>
      <c r="AI362" s="34"/>
      <c r="AJ362" s="44">
        <f>F28</f>
        <v>15</v>
      </c>
      <c r="AK362" s="45">
        <f>F38</f>
        <v>25</v>
      </c>
      <c r="AL362" s="45">
        <f>F15</f>
        <v>2</v>
      </c>
      <c r="AM362" s="45">
        <f>F57</f>
        <v>44</v>
      </c>
      <c r="AN362" s="45">
        <f>F61</f>
        <v>48</v>
      </c>
      <c r="AO362" s="45">
        <f>F44</f>
        <v>31</v>
      </c>
      <c r="AP362" s="45">
        <f>F77</f>
        <v>64</v>
      </c>
      <c r="AQ362" s="45">
        <f>F90</f>
        <v>77</v>
      </c>
      <c r="AR362" s="46">
        <f>F76</f>
        <v>63</v>
      </c>
      <c r="AS362" s="47">
        <f t="shared" si="353"/>
        <v>20049</v>
      </c>
      <c r="AT362" s="2"/>
      <c r="AU362" s="48" t="s">
        <v>31</v>
      </c>
      <c r="AV362" s="49" t="s">
        <v>71</v>
      </c>
      <c r="AW362" s="49" t="s">
        <v>20</v>
      </c>
      <c r="AX362" s="49" t="s">
        <v>98</v>
      </c>
      <c r="AY362" s="49" t="s">
        <v>83</v>
      </c>
      <c r="AZ362" s="49" t="s">
        <v>39</v>
      </c>
      <c r="BA362" s="49" t="s">
        <v>19</v>
      </c>
      <c r="BB362" s="49" t="s">
        <v>55</v>
      </c>
      <c r="BC362" s="50" t="s">
        <v>61</v>
      </c>
      <c r="BD362" s="42"/>
      <c r="BE362" s="191"/>
      <c r="BG362" s="26"/>
      <c r="BH362" s="34"/>
      <c r="BI362" s="44">
        <f>F30</f>
        <v>17</v>
      </c>
      <c r="BJ362" s="45">
        <f>F32</f>
        <v>19</v>
      </c>
      <c r="BK362" s="45">
        <f>F19</f>
        <v>6</v>
      </c>
      <c r="BL362" s="45">
        <f>F53</f>
        <v>40</v>
      </c>
      <c r="BM362" s="45">
        <f>F67</f>
        <v>54</v>
      </c>
      <c r="BN362" s="45">
        <f>F42</f>
        <v>29</v>
      </c>
      <c r="BO362" s="45">
        <f>F79</f>
        <v>66</v>
      </c>
      <c r="BP362" s="45">
        <f>F90</f>
        <v>77</v>
      </c>
      <c r="BQ362" s="46">
        <f>F74</f>
        <v>61</v>
      </c>
      <c r="BR362" s="47">
        <f t="shared" si="354"/>
        <v>20049</v>
      </c>
      <c r="BS362" s="2"/>
      <c r="BT362" s="48" t="s">
        <v>17</v>
      </c>
      <c r="BU362" s="49" t="s">
        <v>44</v>
      </c>
      <c r="BV362" s="49" t="s">
        <v>72</v>
      </c>
      <c r="BW362" s="49" t="s">
        <v>82</v>
      </c>
      <c r="BX362" s="49" t="s">
        <v>30</v>
      </c>
      <c r="BY362" s="49" t="s">
        <v>67</v>
      </c>
      <c r="BZ362" s="49" t="s">
        <v>27</v>
      </c>
      <c r="CA362" s="49" t="s">
        <v>55</v>
      </c>
      <c r="CB362" s="50" t="s">
        <v>91</v>
      </c>
      <c r="CC362" s="42"/>
      <c r="CD362" s="191"/>
      <c r="CF362" s="26"/>
      <c r="CG362" s="34"/>
      <c r="CH362" s="44">
        <f>F24</f>
        <v>11</v>
      </c>
      <c r="CI362" s="45">
        <f>F40</f>
        <v>27</v>
      </c>
      <c r="CJ362" s="45">
        <f>F17</f>
        <v>4</v>
      </c>
      <c r="CK362" s="45">
        <f>F55</f>
        <v>42</v>
      </c>
      <c r="CL362" s="45">
        <f>F59</f>
        <v>46</v>
      </c>
      <c r="CM362" s="45">
        <f>F48</f>
        <v>35</v>
      </c>
      <c r="CN362" s="45">
        <f>F83</f>
        <v>70</v>
      </c>
      <c r="CO362" s="45">
        <f>F90</f>
        <v>77</v>
      </c>
      <c r="CP362" s="46">
        <f>F70</f>
        <v>57</v>
      </c>
      <c r="CQ362" s="47">
        <f t="shared" si="355"/>
        <v>20049</v>
      </c>
      <c r="CR362" s="2"/>
      <c r="CS362" s="48" t="s">
        <v>73</v>
      </c>
      <c r="CT362" s="49" t="s">
        <v>96</v>
      </c>
      <c r="CU362" s="49" t="s">
        <v>64</v>
      </c>
      <c r="CV362" s="49" t="s">
        <v>14</v>
      </c>
      <c r="CW362" s="49" t="s">
        <v>25</v>
      </c>
      <c r="CX362" s="49" t="s">
        <v>84</v>
      </c>
      <c r="CY362" s="49" t="s">
        <v>43</v>
      </c>
      <c r="CZ362" s="49" t="s">
        <v>55</v>
      </c>
      <c r="DA362" s="50" t="s">
        <v>34</v>
      </c>
      <c r="DB362" s="42"/>
      <c r="DC362" s="191"/>
      <c r="DE362" s="19"/>
      <c r="DF362" s="34"/>
      <c r="DG362" s="44">
        <f>F28</f>
        <v>15</v>
      </c>
      <c r="DH362" s="45">
        <f>F32</f>
        <v>19</v>
      </c>
      <c r="DI362" s="45">
        <f>F21</f>
        <v>8</v>
      </c>
      <c r="DJ362" s="45">
        <f>F51</f>
        <v>38</v>
      </c>
      <c r="DK362" s="45">
        <f>F67</f>
        <v>54</v>
      </c>
      <c r="DL362" s="45">
        <f>F44</f>
        <v>31</v>
      </c>
      <c r="DM362" s="45">
        <f>F83</f>
        <v>70</v>
      </c>
      <c r="DN362" s="45">
        <f>F90</f>
        <v>77</v>
      </c>
      <c r="DO362" s="46">
        <f>F70</f>
        <v>57</v>
      </c>
      <c r="DP362" s="47">
        <f t="shared" si="356"/>
        <v>20049</v>
      </c>
      <c r="DQ362" s="2"/>
      <c r="DR362" s="48" t="s">
        <v>31</v>
      </c>
      <c r="DS362" s="49" t="s">
        <v>44</v>
      </c>
      <c r="DT362" s="49" t="s">
        <v>52</v>
      </c>
      <c r="DU362" s="49" t="s">
        <v>51</v>
      </c>
      <c r="DV362" s="49" t="s">
        <v>30</v>
      </c>
      <c r="DW362" s="49" t="s">
        <v>39</v>
      </c>
      <c r="DX362" s="49" t="s">
        <v>43</v>
      </c>
      <c r="DY362" s="49" t="s">
        <v>55</v>
      </c>
      <c r="DZ362" s="50" t="s">
        <v>34</v>
      </c>
      <c r="EA362" s="42"/>
      <c r="EB362" s="24"/>
      <c r="ED362" s="26"/>
      <c r="EE362" s="34"/>
      <c r="EF362" s="44">
        <f>F26</f>
        <v>13</v>
      </c>
      <c r="EG362" s="45">
        <f>F40</f>
        <v>27</v>
      </c>
      <c r="EH362" s="45">
        <f>F15</f>
        <v>2</v>
      </c>
      <c r="EI362" s="45">
        <f>F57</f>
        <v>44</v>
      </c>
      <c r="EJ362" s="45">
        <f>F59</f>
        <v>46</v>
      </c>
      <c r="EK362" s="45">
        <f>F46</f>
        <v>33</v>
      </c>
      <c r="EL362" s="45">
        <f>F79</f>
        <v>66</v>
      </c>
      <c r="EM362" s="45">
        <f>F90</f>
        <v>77</v>
      </c>
      <c r="EN362" s="46">
        <f>F74</f>
        <v>61</v>
      </c>
      <c r="EO362" s="47">
        <f t="shared" si="357"/>
        <v>20049</v>
      </c>
      <c r="EP362" s="2"/>
      <c r="EQ362" s="48" t="s">
        <v>57</v>
      </c>
      <c r="ER362" s="49" t="s">
        <v>96</v>
      </c>
      <c r="ES362" s="49" t="s">
        <v>20</v>
      </c>
      <c r="ET362" s="49" t="s">
        <v>98</v>
      </c>
      <c r="EU362" s="49" t="s">
        <v>25</v>
      </c>
      <c r="EV362" s="49" t="s">
        <v>50</v>
      </c>
      <c r="EW362" s="49" t="s">
        <v>27</v>
      </c>
      <c r="EX362" s="49" t="s">
        <v>55</v>
      </c>
      <c r="EY362" s="50" t="s">
        <v>91</v>
      </c>
      <c r="EZ362" s="42"/>
      <c r="FA362" s="191"/>
      <c r="FC362" s="26"/>
      <c r="FD362" s="34"/>
      <c r="FE362" s="44">
        <f>F24</f>
        <v>11</v>
      </c>
      <c r="FF362" s="45">
        <f>F38</f>
        <v>25</v>
      </c>
      <c r="FG362" s="45">
        <f>F19</f>
        <v>6</v>
      </c>
      <c r="FH362" s="45">
        <f>F53</f>
        <v>40</v>
      </c>
      <c r="FI362" s="45">
        <f>F61</f>
        <v>48</v>
      </c>
      <c r="FJ362" s="45">
        <f>F48</f>
        <v>35</v>
      </c>
      <c r="FK362" s="45">
        <f>F85</f>
        <v>72</v>
      </c>
      <c r="FL362" s="45">
        <f>F90</f>
        <v>77</v>
      </c>
      <c r="FM362" s="46">
        <f>F68</f>
        <v>55</v>
      </c>
      <c r="FN362" s="47">
        <f t="shared" si="358"/>
        <v>20049</v>
      </c>
      <c r="FO362" s="2"/>
      <c r="FP362" s="48" t="s">
        <v>73</v>
      </c>
      <c r="FQ362" s="49" t="s">
        <v>71</v>
      </c>
      <c r="FR362" s="49" t="s">
        <v>72</v>
      </c>
      <c r="FS362" s="49" t="s">
        <v>82</v>
      </c>
      <c r="FT362" s="49" t="s">
        <v>83</v>
      </c>
      <c r="FU362" s="49" t="s">
        <v>84</v>
      </c>
      <c r="FV362" s="49" t="s">
        <v>54</v>
      </c>
      <c r="FW362" s="49" t="s">
        <v>55</v>
      </c>
      <c r="FX362" s="50" t="s">
        <v>53</v>
      </c>
      <c r="FY362" s="42"/>
      <c r="FZ362" s="191"/>
      <c r="GB362" s="26"/>
      <c r="GC362" s="34"/>
      <c r="GD362" s="44">
        <f>F30</f>
        <v>17</v>
      </c>
      <c r="GE362" s="45">
        <f>F34</f>
        <v>21</v>
      </c>
      <c r="GF362" s="45">
        <f>F17</f>
        <v>4</v>
      </c>
      <c r="GG362" s="45">
        <f>F55</f>
        <v>42</v>
      </c>
      <c r="GH362" s="45">
        <f>F65</f>
        <v>52</v>
      </c>
      <c r="GI362" s="45">
        <f>F42</f>
        <v>29</v>
      </c>
      <c r="GJ362" s="45">
        <f>F77</f>
        <v>64</v>
      </c>
      <c r="GK362" s="45">
        <f>F90</f>
        <v>77</v>
      </c>
      <c r="GL362" s="46">
        <f>F76</f>
        <v>63</v>
      </c>
      <c r="GM362" s="47">
        <f t="shared" si="359"/>
        <v>20049</v>
      </c>
      <c r="GN362" s="2"/>
      <c r="GO362" s="48" t="s">
        <v>17</v>
      </c>
      <c r="GP362" s="49" t="s">
        <v>58</v>
      </c>
      <c r="GQ362" s="49" t="s">
        <v>64</v>
      </c>
      <c r="GR362" s="49" t="s">
        <v>65</v>
      </c>
      <c r="GS362" s="49" t="s">
        <v>56</v>
      </c>
      <c r="GT362" s="49" t="s">
        <v>67</v>
      </c>
      <c r="GU362" s="49" t="s">
        <v>19</v>
      </c>
      <c r="GV362" s="49" t="s">
        <v>55</v>
      </c>
      <c r="GW362" s="50" t="s">
        <v>61</v>
      </c>
      <c r="GX362" s="42"/>
      <c r="GY362" s="191"/>
    </row>
    <row r="363" spans="9:207" x14ac:dyDescent="0.2">
      <c r="I363" s="19"/>
      <c r="J363" s="34"/>
      <c r="K363" s="44">
        <f>F63</f>
        <v>50</v>
      </c>
      <c r="L363" s="45">
        <f>F41</f>
        <v>28</v>
      </c>
      <c r="M363" s="45">
        <f>F58</f>
        <v>45</v>
      </c>
      <c r="N363" s="45">
        <f>F88</f>
        <v>75</v>
      </c>
      <c r="O363" s="45">
        <f>F75</f>
        <v>62</v>
      </c>
      <c r="P363" s="45">
        <f>F80</f>
        <v>67</v>
      </c>
      <c r="Q363" s="45">
        <f>F38</f>
        <v>25</v>
      </c>
      <c r="R363" s="45">
        <f>F19</f>
        <v>6</v>
      </c>
      <c r="S363" s="46">
        <f>F24</f>
        <v>11</v>
      </c>
      <c r="T363" s="47">
        <f t="shared" si="352"/>
        <v>20049</v>
      </c>
      <c r="U363" s="2"/>
      <c r="V363" s="48" t="s">
        <v>74</v>
      </c>
      <c r="W363" s="49" t="s">
        <v>75</v>
      </c>
      <c r="X363" s="49" t="s">
        <v>76</v>
      </c>
      <c r="Y363" s="49" t="s">
        <v>68</v>
      </c>
      <c r="Z363" s="49" t="s">
        <v>69</v>
      </c>
      <c r="AA363" s="49" t="s">
        <v>70</v>
      </c>
      <c r="AB363" s="49" t="s">
        <v>71</v>
      </c>
      <c r="AC363" s="49" t="s">
        <v>72</v>
      </c>
      <c r="AD363" s="50" t="s">
        <v>73</v>
      </c>
      <c r="AE363" s="42"/>
      <c r="AF363" s="24"/>
      <c r="AH363" s="26"/>
      <c r="AI363" s="34"/>
      <c r="AJ363" s="44">
        <f>F63</f>
        <v>50</v>
      </c>
      <c r="AK363" s="45">
        <f>F49</f>
        <v>36</v>
      </c>
      <c r="AL363" s="45">
        <f>F50</f>
        <v>37</v>
      </c>
      <c r="AM363" s="45">
        <f>F92</f>
        <v>79</v>
      </c>
      <c r="AN363" s="45">
        <f>F69</f>
        <v>56</v>
      </c>
      <c r="AO363" s="45">
        <f>F82</f>
        <v>69</v>
      </c>
      <c r="AP363" s="45">
        <f>F34</f>
        <v>21</v>
      </c>
      <c r="AQ363" s="45">
        <f>F17</f>
        <v>4</v>
      </c>
      <c r="AR363" s="46">
        <f>F30</f>
        <v>17</v>
      </c>
      <c r="AS363" s="47">
        <f t="shared" si="353"/>
        <v>20049</v>
      </c>
      <c r="AT363" s="2"/>
      <c r="AU363" s="48" t="s">
        <v>74</v>
      </c>
      <c r="AV363" s="49" t="s">
        <v>23</v>
      </c>
      <c r="AW363" s="49" t="s">
        <v>29</v>
      </c>
      <c r="AX363" s="49" t="s">
        <v>86</v>
      </c>
      <c r="AY363" s="49" t="s">
        <v>42</v>
      </c>
      <c r="AZ363" s="49" t="s">
        <v>92</v>
      </c>
      <c r="BA363" s="49" t="s">
        <v>58</v>
      </c>
      <c r="BB363" s="49" t="s">
        <v>64</v>
      </c>
      <c r="BC363" s="50" t="s">
        <v>17</v>
      </c>
      <c r="BD363" s="42"/>
      <c r="BE363" s="191"/>
      <c r="BG363" s="26"/>
      <c r="BH363" s="34"/>
      <c r="BI363" s="44">
        <f>F63</f>
        <v>50</v>
      </c>
      <c r="BJ363" s="45">
        <f>F47</f>
        <v>34</v>
      </c>
      <c r="BK363" s="45">
        <f>F52</f>
        <v>39</v>
      </c>
      <c r="BL363" s="45">
        <f>F86</f>
        <v>73</v>
      </c>
      <c r="BM363" s="45">
        <f>F73</f>
        <v>60</v>
      </c>
      <c r="BN363" s="45">
        <f>F84</f>
        <v>71</v>
      </c>
      <c r="BO363" s="45">
        <f>F40</f>
        <v>27</v>
      </c>
      <c r="BP363" s="45">
        <f>F15</f>
        <v>2</v>
      </c>
      <c r="BQ363" s="46">
        <f>F26</f>
        <v>13</v>
      </c>
      <c r="BR363" s="47">
        <f t="shared" si="354"/>
        <v>20049</v>
      </c>
      <c r="BS363" s="2"/>
      <c r="BT363" s="48" t="s">
        <v>74</v>
      </c>
      <c r="BU363" s="49" t="s">
        <v>15</v>
      </c>
      <c r="BV363" s="49" t="s">
        <v>40</v>
      </c>
      <c r="BW363" s="49" t="s">
        <v>60</v>
      </c>
      <c r="BX363" s="49" t="s">
        <v>87</v>
      </c>
      <c r="BY363" s="49" t="s">
        <v>32</v>
      </c>
      <c r="BZ363" s="49" t="s">
        <v>96</v>
      </c>
      <c r="CA363" s="49" t="s">
        <v>20</v>
      </c>
      <c r="CB363" s="50" t="s">
        <v>57</v>
      </c>
      <c r="CC363" s="42"/>
      <c r="CD363" s="191"/>
      <c r="CF363" s="26"/>
      <c r="CG363" s="34"/>
      <c r="CH363" s="44">
        <f>F63</f>
        <v>50</v>
      </c>
      <c r="CI363" s="45">
        <f>F43</f>
        <v>30</v>
      </c>
      <c r="CJ363" s="45">
        <f>F56</f>
        <v>43</v>
      </c>
      <c r="CK363" s="45">
        <f>F94</f>
        <v>81</v>
      </c>
      <c r="CL363" s="45">
        <f>F71</f>
        <v>58</v>
      </c>
      <c r="CM363" s="45">
        <f>F78</f>
        <v>65</v>
      </c>
      <c r="CN363" s="45">
        <f>F32</f>
        <v>19</v>
      </c>
      <c r="CO363" s="45">
        <f>F21</f>
        <v>8</v>
      </c>
      <c r="CP363" s="46">
        <f>F28</f>
        <v>15</v>
      </c>
      <c r="CQ363" s="47">
        <f t="shared" si="355"/>
        <v>20049</v>
      </c>
      <c r="CR363" s="2"/>
      <c r="CS363" s="48" t="s">
        <v>74</v>
      </c>
      <c r="CT363" s="49" t="s">
        <v>93</v>
      </c>
      <c r="CU363" s="49" t="s">
        <v>65</v>
      </c>
      <c r="CV363" s="49" t="s">
        <v>13</v>
      </c>
      <c r="CW363" s="49" t="s">
        <v>26</v>
      </c>
      <c r="CX363" s="49" t="s">
        <v>85</v>
      </c>
      <c r="CY363" s="49" t="s">
        <v>44</v>
      </c>
      <c r="CZ363" s="49" t="s">
        <v>52</v>
      </c>
      <c r="DA363" s="50" t="s">
        <v>31</v>
      </c>
      <c r="DB363" s="42"/>
      <c r="DC363" s="191"/>
      <c r="DE363" s="19"/>
      <c r="DF363" s="34"/>
      <c r="DG363" s="44">
        <f>F63</f>
        <v>50</v>
      </c>
      <c r="DH363" s="45">
        <f>F43</f>
        <v>30</v>
      </c>
      <c r="DI363" s="45">
        <f>F56</f>
        <v>43</v>
      </c>
      <c r="DJ363" s="45">
        <f>F86</f>
        <v>73</v>
      </c>
      <c r="DK363" s="45">
        <f>F75</f>
        <v>62</v>
      </c>
      <c r="DL363" s="45">
        <f>F82</f>
        <v>69</v>
      </c>
      <c r="DM363" s="45">
        <f>F40</f>
        <v>27</v>
      </c>
      <c r="DN363" s="45">
        <f>F17</f>
        <v>4</v>
      </c>
      <c r="DO363" s="46">
        <f>F24</f>
        <v>11</v>
      </c>
      <c r="DP363" s="47">
        <f t="shared" si="356"/>
        <v>20049</v>
      </c>
      <c r="DQ363" s="2"/>
      <c r="DR363" s="48" t="s">
        <v>74</v>
      </c>
      <c r="DS363" s="49" t="s">
        <v>93</v>
      </c>
      <c r="DT363" s="49" t="s">
        <v>65</v>
      </c>
      <c r="DU363" s="49" t="s">
        <v>60</v>
      </c>
      <c r="DV363" s="49" t="s">
        <v>69</v>
      </c>
      <c r="DW363" s="49" t="s">
        <v>92</v>
      </c>
      <c r="DX363" s="49" t="s">
        <v>96</v>
      </c>
      <c r="DY363" s="49" t="s">
        <v>64</v>
      </c>
      <c r="DZ363" s="50" t="s">
        <v>73</v>
      </c>
      <c r="EA363" s="42"/>
      <c r="EB363" s="24"/>
      <c r="ED363" s="26"/>
      <c r="EE363" s="34"/>
      <c r="EF363" s="44">
        <f>F63</f>
        <v>50</v>
      </c>
      <c r="EG363" s="45">
        <f>F47</f>
        <v>34</v>
      </c>
      <c r="EH363" s="45">
        <f>F52</f>
        <v>39</v>
      </c>
      <c r="EI363" s="45">
        <f>F94</f>
        <v>81</v>
      </c>
      <c r="EJ363" s="45">
        <f>F69</f>
        <v>56</v>
      </c>
      <c r="EK363" s="45">
        <f>F80</f>
        <v>67</v>
      </c>
      <c r="EL363" s="45">
        <f>F32</f>
        <v>19</v>
      </c>
      <c r="EM363" s="45">
        <f>F19</f>
        <v>6</v>
      </c>
      <c r="EN363" s="46">
        <f>F30</f>
        <v>17</v>
      </c>
      <c r="EO363" s="47">
        <f t="shared" si="357"/>
        <v>20049</v>
      </c>
      <c r="EP363" s="2"/>
      <c r="EQ363" s="48" t="s">
        <v>74</v>
      </c>
      <c r="ER363" s="49" t="s">
        <v>15</v>
      </c>
      <c r="ES363" s="49" t="s">
        <v>40</v>
      </c>
      <c r="ET363" s="49" t="s">
        <v>13</v>
      </c>
      <c r="EU363" s="49" t="s">
        <v>42</v>
      </c>
      <c r="EV363" s="49" t="s">
        <v>70</v>
      </c>
      <c r="EW363" s="49" t="s">
        <v>44</v>
      </c>
      <c r="EX363" s="49" t="s">
        <v>72</v>
      </c>
      <c r="EY363" s="50" t="s">
        <v>17</v>
      </c>
      <c r="EZ363" s="42"/>
      <c r="FA363" s="191"/>
      <c r="FC363" s="26"/>
      <c r="FD363" s="34"/>
      <c r="FE363" s="44">
        <f>F63</f>
        <v>50</v>
      </c>
      <c r="FF363" s="45">
        <f>F41</f>
        <v>28</v>
      </c>
      <c r="FG363" s="45">
        <f>F58</f>
        <v>45</v>
      </c>
      <c r="FH363" s="45">
        <f>F92</f>
        <v>79</v>
      </c>
      <c r="FI363" s="45">
        <f>F73</f>
        <v>60</v>
      </c>
      <c r="FJ363" s="45">
        <f>F78</f>
        <v>65</v>
      </c>
      <c r="FK363" s="45">
        <f>F34</f>
        <v>21</v>
      </c>
      <c r="FL363" s="45">
        <f>F21</f>
        <v>8</v>
      </c>
      <c r="FM363" s="46">
        <f>F26</f>
        <v>13</v>
      </c>
      <c r="FN363" s="47">
        <f t="shared" si="358"/>
        <v>20049</v>
      </c>
      <c r="FO363" s="2"/>
      <c r="FP363" s="48" t="s">
        <v>74</v>
      </c>
      <c r="FQ363" s="49" t="s">
        <v>75</v>
      </c>
      <c r="FR363" s="49" t="s">
        <v>76</v>
      </c>
      <c r="FS363" s="49" t="s">
        <v>86</v>
      </c>
      <c r="FT363" s="49" t="s">
        <v>87</v>
      </c>
      <c r="FU363" s="49" t="s">
        <v>85</v>
      </c>
      <c r="FV363" s="49" t="s">
        <v>58</v>
      </c>
      <c r="FW363" s="49" t="s">
        <v>52</v>
      </c>
      <c r="FX363" s="50" t="s">
        <v>57</v>
      </c>
      <c r="FY363" s="42"/>
      <c r="FZ363" s="191"/>
      <c r="GB363" s="26"/>
      <c r="GC363" s="34"/>
      <c r="GD363" s="44">
        <f>F63</f>
        <v>50</v>
      </c>
      <c r="GE363" s="45">
        <f>F49</f>
        <v>36</v>
      </c>
      <c r="GF363" s="45">
        <f>F50</f>
        <v>37</v>
      </c>
      <c r="GG363" s="45">
        <f>F88</f>
        <v>75</v>
      </c>
      <c r="GH363" s="45">
        <f>F71</f>
        <v>58</v>
      </c>
      <c r="GI363" s="45">
        <f>F84</f>
        <v>71</v>
      </c>
      <c r="GJ363" s="45">
        <f>F38</f>
        <v>25</v>
      </c>
      <c r="GK363" s="45">
        <f>F15</f>
        <v>2</v>
      </c>
      <c r="GL363" s="46">
        <f>F28</f>
        <v>15</v>
      </c>
      <c r="GM363" s="47">
        <f t="shared" si="359"/>
        <v>20049</v>
      </c>
      <c r="GN363" s="2"/>
      <c r="GO363" s="48" t="s">
        <v>74</v>
      </c>
      <c r="GP363" s="49" t="s">
        <v>23</v>
      </c>
      <c r="GQ363" s="49" t="s">
        <v>29</v>
      </c>
      <c r="GR363" s="49" t="s">
        <v>68</v>
      </c>
      <c r="GS363" s="49" t="s">
        <v>26</v>
      </c>
      <c r="GT363" s="49" t="s">
        <v>32</v>
      </c>
      <c r="GU363" s="49" t="s">
        <v>71</v>
      </c>
      <c r="GV363" s="49" t="s">
        <v>20</v>
      </c>
      <c r="GW363" s="50" t="s">
        <v>31</v>
      </c>
      <c r="GX363" s="42"/>
      <c r="GY363" s="191"/>
    </row>
    <row r="364" spans="9:207" ht="12.75" thickBot="1" x14ac:dyDescent="0.25">
      <c r="I364" s="58"/>
      <c r="J364" s="34"/>
      <c r="K364" s="59">
        <f>F73</f>
        <v>60</v>
      </c>
      <c r="L364" s="60">
        <f>F78</f>
        <v>65</v>
      </c>
      <c r="M364" s="60">
        <f>F92</f>
        <v>79</v>
      </c>
      <c r="N364" s="60">
        <f>F14</f>
        <v>1</v>
      </c>
      <c r="O364" s="60">
        <f>F31</f>
        <v>18</v>
      </c>
      <c r="P364" s="60">
        <f>F36</f>
        <v>23</v>
      </c>
      <c r="Q364" s="60">
        <f>F48</f>
        <v>35</v>
      </c>
      <c r="R364" s="60">
        <f>F53</f>
        <v>40</v>
      </c>
      <c r="S364" s="61">
        <f>F61</f>
        <v>48</v>
      </c>
      <c r="T364" s="47">
        <f t="shared" si="352"/>
        <v>20049</v>
      </c>
      <c r="U364" s="2"/>
      <c r="V364" s="63" t="s">
        <v>87</v>
      </c>
      <c r="W364" s="64" t="s">
        <v>85</v>
      </c>
      <c r="X364" s="64" t="s">
        <v>86</v>
      </c>
      <c r="Y364" s="64" t="s">
        <v>81</v>
      </c>
      <c r="Z364" s="64" t="s">
        <v>79</v>
      </c>
      <c r="AA364" s="64" t="s">
        <v>80</v>
      </c>
      <c r="AB364" s="64" t="s">
        <v>84</v>
      </c>
      <c r="AC364" s="64" t="s">
        <v>82</v>
      </c>
      <c r="AD364" s="65" t="s">
        <v>83</v>
      </c>
      <c r="AE364" s="42"/>
      <c r="AF364" s="66"/>
      <c r="AH364" s="26"/>
      <c r="AI364" s="34"/>
      <c r="AJ364" s="59">
        <f>F71</f>
        <v>58</v>
      </c>
      <c r="AK364" s="60">
        <f>F84</f>
        <v>71</v>
      </c>
      <c r="AL364" s="60">
        <f>F88</f>
        <v>75</v>
      </c>
      <c r="AM364" s="60">
        <f>F22</f>
        <v>9</v>
      </c>
      <c r="AN364" s="60">
        <f>F23</f>
        <v>10</v>
      </c>
      <c r="AO364" s="60">
        <f>F36</f>
        <v>23</v>
      </c>
      <c r="AP364" s="60">
        <f>F42</f>
        <v>29</v>
      </c>
      <c r="AQ364" s="60">
        <f>F55</f>
        <v>42</v>
      </c>
      <c r="AR364" s="61">
        <f>F65</f>
        <v>52</v>
      </c>
      <c r="AS364" s="47">
        <f t="shared" si="353"/>
        <v>20049</v>
      </c>
      <c r="AT364" s="2"/>
      <c r="AU364" s="63" t="s">
        <v>26</v>
      </c>
      <c r="AV364" s="64" t="s">
        <v>32</v>
      </c>
      <c r="AW364" s="64" t="s">
        <v>68</v>
      </c>
      <c r="AX364" s="64" t="s">
        <v>45</v>
      </c>
      <c r="AY364" s="64" t="s">
        <v>95</v>
      </c>
      <c r="AZ364" s="64" t="s">
        <v>80</v>
      </c>
      <c r="BA364" s="64" t="s">
        <v>67</v>
      </c>
      <c r="BB364" s="64" t="s">
        <v>14</v>
      </c>
      <c r="BC364" s="65" t="s">
        <v>56</v>
      </c>
      <c r="BD364" s="42"/>
      <c r="BE364" s="191"/>
      <c r="BG364" s="26"/>
      <c r="BH364" s="34"/>
      <c r="BI364" s="59">
        <f>F69</f>
        <v>56</v>
      </c>
      <c r="BJ364" s="60">
        <f>F80</f>
        <v>67</v>
      </c>
      <c r="BK364" s="60">
        <f>F94</f>
        <v>81</v>
      </c>
      <c r="BL364" s="60">
        <f>F20</f>
        <v>7</v>
      </c>
      <c r="BM364" s="60">
        <f>F25</f>
        <v>12</v>
      </c>
      <c r="BN364" s="60">
        <f>F36</f>
        <v>23</v>
      </c>
      <c r="BO364" s="60">
        <f>F46</f>
        <v>33</v>
      </c>
      <c r="BP364" s="60">
        <f>F57</f>
        <v>44</v>
      </c>
      <c r="BQ364" s="61">
        <f>F59</f>
        <v>46</v>
      </c>
      <c r="BR364" s="47">
        <f t="shared" si="354"/>
        <v>20049</v>
      </c>
      <c r="BS364" s="2"/>
      <c r="BT364" s="63" t="s">
        <v>42</v>
      </c>
      <c r="BU364" s="64" t="s">
        <v>70</v>
      </c>
      <c r="BV364" s="64" t="s">
        <v>13</v>
      </c>
      <c r="BW364" s="64" t="s">
        <v>37</v>
      </c>
      <c r="BX364" s="64" t="s">
        <v>62</v>
      </c>
      <c r="BY364" s="64" t="s">
        <v>80</v>
      </c>
      <c r="BZ364" s="64" t="s">
        <v>50</v>
      </c>
      <c r="CA364" s="64" t="s">
        <v>98</v>
      </c>
      <c r="CB364" s="65" t="s">
        <v>25</v>
      </c>
      <c r="CC364" s="42"/>
      <c r="CD364" s="191"/>
      <c r="CF364" s="26"/>
      <c r="CG364" s="34"/>
      <c r="CH364" s="59">
        <f>F75</f>
        <v>62</v>
      </c>
      <c r="CI364" s="60">
        <f>F82</f>
        <v>69</v>
      </c>
      <c r="CJ364" s="60">
        <f>F86</f>
        <v>73</v>
      </c>
      <c r="CK364" s="60">
        <f>F16</f>
        <v>3</v>
      </c>
      <c r="CL364" s="60">
        <f>F29</f>
        <v>16</v>
      </c>
      <c r="CM364" s="60">
        <f>F36</f>
        <v>23</v>
      </c>
      <c r="CN364" s="60">
        <f>F44</f>
        <v>31</v>
      </c>
      <c r="CO364" s="60">
        <f>F51</f>
        <v>38</v>
      </c>
      <c r="CP364" s="61">
        <f>F67</f>
        <v>54</v>
      </c>
      <c r="CQ364" s="47">
        <f t="shared" si="355"/>
        <v>20049</v>
      </c>
      <c r="CR364" s="2"/>
      <c r="CS364" s="63" t="s">
        <v>69</v>
      </c>
      <c r="CT364" s="64" t="s">
        <v>92</v>
      </c>
      <c r="CU364" s="64" t="s">
        <v>60</v>
      </c>
      <c r="CV364" s="64" t="s">
        <v>12</v>
      </c>
      <c r="CW364" s="64" t="s">
        <v>21</v>
      </c>
      <c r="CX364" s="64" t="s">
        <v>80</v>
      </c>
      <c r="CY364" s="64" t="s">
        <v>39</v>
      </c>
      <c r="CZ364" s="64" t="s">
        <v>51</v>
      </c>
      <c r="DA364" s="65" t="s">
        <v>30</v>
      </c>
      <c r="DB364" s="42"/>
      <c r="DC364" s="191"/>
      <c r="DE364" s="58"/>
      <c r="DF364" s="34"/>
      <c r="DG364" s="59">
        <f>F71</f>
        <v>58</v>
      </c>
      <c r="DH364" s="60">
        <f>F78</f>
        <v>65</v>
      </c>
      <c r="DI364" s="60">
        <f>F94</f>
        <v>81</v>
      </c>
      <c r="DJ364" s="60">
        <f>F16</f>
        <v>3</v>
      </c>
      <c r="DK364" s="60">
        <f>F29</f>
        <v>16</v>
      </c>
      <c r="DL364" s="60">
        <f>F36</f>
        <v>23</v>
      </c>
      <c r="DM364" s="60">
        <f>F48</f>
        <v>35</v>
      </c>
      <c r="DN364" s="60">
        <f>F55</f>
        <v>42</v>
      </c>
      <c r="DO364" s="61">
        <f>F59</f>
        <v>46</v>
      </c>
      <c r="DP364" s="47">
        <f t="shared" si="356"/>
        <v>20049</v>
      </c>
      <c r="DQ364" s="2"/>
      <c r="DR364" s="63" t="s">
        <v>26</v>
      </c>
      <c r="DS364" s="64" t="s">
        <v>85</v>
      </c>
      <c r="DT364" s="64" t="s">
        <v>13</v>
      </c>
      <c r="DU364" s="64" t="s">
        <v>12</v>
      </c>
      <c r="DV364" s="64" t="s">
        <v>21</v>
      </c>
      <c r="DW364" s="64" t="s">
        <v>80</v>
      </c>
      <c r="DX364" s="64" t="s">
        <v>84</v>
      </c>
      <c r="DY364" s="64" t="s">
        <v>14</v>
      </c>
      <c r="DZ364" s="65" t="s">
        <v>25</v>
      </c>
      <c r="EA364" s="42"/>
      <c r="EB364" s="66"/>
      <c r="ED364" s="26"/>
      <c r="EE364" s="34"/>
      <c r="EF364" s="59">
        <f>F73</f>
        <v>60</v>
      </c>
      <c r="EG364" s="60">
        <f>F84</f>
        <v>71</v>
      </c>
      <c r="EH364" s="60">
        <f>F86</f>
        <v>73</v>
      </c>
      <c r="EI364" s="60">
        <f>F20</f>
        <v>7</v>
      </c>
      <c r="EJ364" s="60">
        <f>F25</f>
        <v>12</v>
      </c>
      <c r="EK364" s="60">
        <f>F36</f>
        <v>23</v>
      </c>
      <c r="EL364" s="60">
        <f>F42</f>
        <v>29</v>
      </c>
      <c r="EM364" s="60">
        <f>F53</f>
        <v>40</v>
      </c>
      <c r="EN364" s="61">
        <f>F67</f>
        <v>54</v>
      </c>
      <c r="EO364" s="47">
        <f t="shared" si="357"/>
        <v>20049</v>
      </c>
      <c r="EP364" s="2"/>
      <c r="EQ364" s="63" t="s">
        <v>87</v>
      </c>
      <c r="ER364" s="64" t="s">
        <v>32</v>
      </c>
      <c r="ES364" s="64" t="s">
        <v>60</v>
      </c>
      <c r="ET364" s="64" t="s">
        <v>37</v>
      </c>
      <c r="EU364" s="64" t="s">
        <v>62</v>
      </c>
      <c r="EV364" s="64" t="s">
        <v>80</v>
      </c>
      <c r="EW364" s="64" t="s">
        <v>67</v>
      </c>
      <c r="EX364" s="64" t="s">
        <v>82</v>
      </c>
      <c r="EY364" s="65" t="s">
        <v>30</v>
      </c>
      <c r="EZ364" s="42"/>
      <c r="FA364" s="191"/>
      <c r="FC364" s="26"/>
      <c r="FD364" s="34"/>
      <c r="FE364" s="59">
        <f>F75</f>
        <v>62</v>
      </c>
      <c r="FF364" s="60">
        <f>F80</f>
        <v>67</v>
      </c>
      <c r="FG364" s="60">
        <f>F88</f>
        <v>75</v>
      </c>
      <c r="FH364" s="60">
        <f>F14</f>
        <v>1</v>
      </c>
      <c r="FI364" s="60">
        <f>F31</f>
        <v>18</v>
      </c>
      <c r="FJ364" s="60">
        <f>F36</f>
        <v>23</v>
      </c>
      <c r="FK364" s="60">
        <f>F46</f>
        <v>33</v>
      </c>
      <c r="FL364" s="60">
        <f>F51</f>
        <v>38</v>
      </c>
      <c r="FM364" s="61">
        <f>F65</f>
        <v>52</v>
      </c>
      <c r="FN364" s="47">
        <f t="shared" si="358"/>
        <v>20049</v>
      </c>
      <c r="FO364" s="2"/>
      <c r="FP364" s="63" t="s">
        <v>69</v>
      </c>
      <c r="FQ364" s="64" t="s">
        <v>70</v>
      </c>
      <c r="FR364" s="64" t="s">
        <v>68</v>
      </c>
      <c r="FS364" s="64" t="s">
        <v>81</v>
      </c>
      <c r="FT364" s="64" t="s">
        <v>79</v>
      </c>
      <c r="FU364" s="64" t="s">
        <v>80</v>
      </c>
      <c r="FV364" s="64" t="s">
        <v>50</v>
      </c>
      <c r="FW364" s="64" t="s">
        <v>51</v>
      </c>
      <c r="FX364" s="65" t="s">
        <v>56</v>
      </c>
      <c r="FY364" s="42"/>
      <c r="FZ364" s="191"/>
      <c r="GB364" s="26"/>
      <c r="GC364" s="34"/>
      <c r="GD364" s="59">
        <f>F69</f>
        <v>56</v>
      </c>
      <c r="GE364" s="60">
        <f>F82</f>
        <v>69</v>
      </c>
      <c r="GF364" s="60">
        <f>F92</f>
        <v>79</v>
      </c>
      <c r="GG364" s="60">
        <f>F22</f>
        <v>9</v>
      </c>
      <c r="GH364" s="60">
        <f>F23</f>
        <v>10</v>
      </c>
      <c r="GI364" s="60">
        <f>F36</f>
        <v>23</v>
      </c>
      <c r="GJ364" s="60">
        <f>F44</f>
        <v>31</v>
      </c>
      <c r="GK364" s="60">
        <f>F57</f>
        <v>44</v>
      </c>
      <c r="GL364" s="61">
        <f>F61</f>
        <v>48</v>
      </c>
      <c r="GM364" s="47">
        <f t="shared" si="359"/>
        <v>20049</v>
      </c>
      <c r="GN364" s="2"/>
      <c r="GO364" s="63" t="s">
        <v>42</v>
      </c>
      <c r="GP364" s="64" t="s">
        <v>92</v>
      </c>
      <c r="GQ364" s="64" t="s">
        <v>86</v>
      </c>
      <c r="GR364" s="64" t="s">
        <v>45</v>
      </c>
      <c r="GS364" s="64" t="s">
        <v>95</v>
      </c>
      <c r="GT364" s="64" t="s">
        <v>80</v>
      </c>
      <c r="GU364" s="64" t="s">
        <v>39</v>
      </c>
      <c r="GV364" s="64" t="s">
        <v>98</v>
      </c>
      <c r="GW364" s="65" t="s">
        <v>83</v>
      </c>
      <c r="GX364" s="42"/>
      <c r="GY364" s="191"/>
    </row>
    <row r="365" spans="9:207" x14ac:dyDescent="0.2">
      <c r="I365" s="58"/>
      <c r="J365" s="34"/>
      <c r="K365" s="78">
        <f>SUMSQ(K356,L356,M356,K357,L357,M357,K358,L358,M358)</f>
        <v>20049</v>
      </c>
      <c r="L365" s="79">
        <f>SUMSQ(K359,L359,M359,K360,L360,M360,K361,L361,M361)</f>
        <v>20049</v>
      </c>
      <c r="M365" s="79">
        <f>SUMSQ(K362,L362,M362,K363,L363,M363,K364,L364,M364)</f>
        <v>20049</v>
      </c>
      <c r="N365" s="79">
        <f>SUMSQ(N356,O356,P356,N357,O357,P357,N358,O358,P358)</f>
        <v>20049</v>
      </c>
      <c r="O365" s="79">
        <f>N359^3+O359^3+P359^3+N360^3+O360^3+P360^3+N361^3+O361^3+P361^3</f>
        <v>1225449</v>
      </c>
      <c r="P365" s="79">
        <f>SUMSQ(N362,O362,P362,N363,O363,P363,N364,O364,P364)</f>
        <v>20049</v>
      </c>
      <c r="Q365" s="79">
        <f>SUMSQ(Q356,R356,S356,Q357,R357,S357,Q358,R358,S358)</f>
        <v>20049</v>
      </c>
      <c r="R365" s="79">
        <f>SUMSQ(Q359,R359,S359,Q360,R360,S360,Q361,R361,S361)</f>
        <v>20049</v>
      </c>
      <c r="S365" s="79">
        <f>SUMSQ(Q362,R362,S362,Q363,R363,S363,Q364,R364,S364)</f>
        <v>20049</v>
      </c>
      <c r="T365" s="194">
        <f>K356^3+L357^3+M358^3+N359^3+O360^3+P361^3+Q362^3+R363^3+S364^3</f>
        <v>1225449</v>
      </c>
      <c r="U365" s="2"/>
      <c r="V365" s="77"/>
      <c r="W365" s="77"/>
      <c r="X365" s="77"/>
      <c r="Y365" s="77"/>
      <c r="Z365" s="77"/>
      <c r="AA365" s="77"/>
      <c r="AB365" s="77"/>
      <c r="AC365" s="77"/>
      <c r="AD365" s="77"/>
      <c r="AE365" s="42"/>
      <c r="AF365" s="66"/>
      <c r="AH365" s="26"/>
      <c r="AI365" s="34"/>
      <c r="AJ365" s="78">
        <f>SUMSQ(AJ356,AK356,AL356,AJ357,AK357,AL357,AJ358,AK358,AL358)</f>
        <v>20049</v>
      </c>
      <c r="AK365" s="79">
        <f>SUMSQ(AJ359,AK359,AL359,AJ360,AK360,AL360,AJ361,AK361,AL361)</f>
        <v>20049</v>
      </c>
      <c r="AL365" s="79">
        <f>SUMSQ(AJ362,AK362,AL362,AJ363,AK363,AL363,AJ364,AK364,AL364)</f>
        <v>20049</v>
      </c>
      <c r="AM365" s="79">
        <f>SUMSQ(AM356,AN356,AO356,AM357,AN357,AO357,AM358,AN358,AO358)</f>
        <v>20049</v>
      </c>
      <c r="AN365" s="79">
        <f>AM359^3+AN359^3+AO359^3+AM360^3+AN360^3+AO360^3+AM361^3+AN361^3+AO361^3</f>
        <v>1225449</v>
      </c>
      <c r="AO365" s="79">
        <f>SUMSQ(AM362,AN362,AO362,AM363,AN363,AO363,AM364,AN364,AO364)</f>
        <v>20049</v>
      </c>
      <c r="AP365" s="79">
        <f>SUMSQ(AP356,AQ356,AR356,AP357,AQ357,AR357,AP358,AQ358,AR358)</f>
        <v>20049</v>
      </c>
      <c r="AQ365" s="79">
        <f>SUMSQ(AP359,AQ359,AR359,AP360,AQ360,AR360,AP361,AQ361,AR361)</f>
        <v>20049</v>
      </c>
      <c r="AR365" s="79">
        <f>SUMSQ(AP362,AQ362,AR362,AP363,AQ363,AR363,AP364,AQ364,AR364)</f>
        <v>20049</v>
      </c>
      <c r="AS365" s="194">
        <f>AJ356^3+AK357^3+AL358^3+AM359^3+AN360^3+AO361^3+AP362^3+AQ363^3+AR364^3</f>
        <v>1225449</v>
      </c>
      <c r="AT365" s="2"/>
      <c r="AU365" s="77"/>
      <c r="AV365" s="77"/>
      <c r="AW365" s="77"/>
      <c r="AX365" s="77"/>
      <c r="AY365" s="77"/>
      <c r="AZ365" s="77"/>
      <c r="BA365" s="77"/>
      <c r="BB365" s="77"/>
      <c r="BC365" s="77"/>
      <c r="BD365" s="42"/>
      <c r="BE365" s="191"/>
      <c r="BG365" s="26"/>
      <c r="BH365" s="34"/>
      <c r="BI365" s="78">
        <f>SUMSQ(BI356,BJ356,BK356,BI357,BJ357,BK357,BI358,BJ358,BK358)</f>
        <v>20049</v>
      </c>
      <c r="BJ365" s="79">
        <f>SUMSQ(BI359,BJ359,BK359,BI360,BJ360,BK360,BI361,BJ361,BK361)</f>
        <v>20049</v>
      </c>
      <c r="BK365" s="79">
        <f>SUMSQ(BI362,BJ362,BK362,BI363,BJ363,BK363,BI364,BJ364,BK364)</f>
        <v>20049</v>
      </c>
      <c r="BL365" s="79">
        <f>SUMSQ(BL356,BM356,BN356,BL357,BM357,BN357,BL358,BM358,BN358)</f>
        <v>20049</v>
      </c>
      <c r="BM365" s="79">
        <f>BL359^3+BM359^3+BN359^3+BL360^3+BM360^3+BN360^3+BL361^3+BM361^3+BN361^3</f>
        <v>1225449</v>
      </c>
      <c r="BN365" s="79">
        <f>SUMSQ(BL362,BM362,BN362,BL363,BM363,BN363,BL364,BM364,BN364)</f>
        <v>20049</v>
      </c>
      <c r="BO365" s="79">
        <f>SUMSQ(BO356,BP356,BQ356,BO357,BP357,BQ357,BO358,BP358,BQ358)</f>
        <v>20049</v>
      </c>
      <c r="BP365" s="79">
        <f>SUMSQ(BO359,BP359,BQ359,BO360,BP360,BQ360,BO361,BP361,BQ361)</f>
        <v>20049</v>
      </c>
      <c r="BQ365" s="79">
        <f>SUMSQ(BO362,BP362,BQ362,BO363,BP363,BQ363,BO364,BP364,BQ364)</f>
        <v>20049</v>
      </c>
      <c r="BR365" s="194">
        <f>BI356^3+BJ357^3+BK358^3+BL359^3+BM360^3+BN361^3+BO362^3+BP363^3+BQ364^3</f>
        <v>1225449</v>
      </c>
      <c r="BS365" s="2"/>
      <c r="BT365" s="77"/>
      <c r="BU365" s="77"/>
      <c r="BV365" s="77"/>
      <c r="BW365" s="77"/>
      <c r="BX365" s="77"/>
      <c r="BY365" s="77"/>
      <c r="BZ365" s="77"/>
      <c r="CA365" s="77"/>
      <c r="CB365" s="77"/>
      <c r="CC365" s="42"/>
      <c r="CD365" s="191"/>
      <c r="CF365" s="26"/>
      <c r="CG365" s="34"/>
      <c r="CH365" s="78">
        <f>SUMSQ(CH356,CI356,CJ356,CH357,CI357,CJ357,CH358,CI358,CJ358)</f>
        <v>20049</v>
      </c>
      <c r="CI365" s="79">
        <f>SUMSQ(CH359,CI359,CJ359,CH360,CI360,CJ360,CH361,CI361,CJ361)</f>
        <v>20049</v>
      </c>
      <c r="CJ365" s="79">
        <f>SUMSQ(CH362,CI362,CJ362,CH363,CI363,CJ363,CH364,CI364,CJ364)</f>
        <v>20049</v>
      </c>
      <c r="CK365" s="79">
        <f>SUMSQ(CK356,CL356,CM356,CK357,CL357,CM357,CK358,CL358,CM358)</f>
        <v>20049</v>
      </c>
      <c r="CL365" s="79">
        <f>CK359^3+CL359^3+CM359^3+CK360^3+CL360^3+CM360^3+CK361^3+CL361^3+CM361^3</f>
        <v>1225449</v>
      </c>
      <c r="CM365" s="79">
        <f>SUMSQ(CK362,CL362,CM362,CK363,CL363,CM363,CK364,CL364,CM364)</f>
        <v>20049</v>
      </c>
      <c r="CN365" s="79">
        <f>SUMSQ(CN356,CO356,CP356,CN357,CO357,CP357,CN358,CO358,CP358)</f>
        <v>20049</v>
      </c>
      <c r="CO365" s="79">
        <f>SUMSQ(CN359,CO359,CP359,CN360,CO360,CP360,CN361,CO361,CP361)</f>
        <v>20049</v>
      </c>
      <c r="CP365" s="79">
        <f>SUMSQ(CN362,CO362,CP362,CN363,CO363,CP363,CN364,CO364,CP364)</f>
        <v>20049</v>
      </c>
      <c r="CQ365" s="194">
        <f>CH356^3+CI357^3+CJ358^3+CK359^3+CL360^3+CM361^3+CN362^3+CO363^3+CP364^3</f>
        <v>1225449</v>
      </c>
      <c r="CR365" s="2"/>
      <c r="CS365" s="77"/>
      <c r="CT365" s="77"/>
      <c r="CU365" s="77"/>
      <c r="CV365" s="77"/>
      <c r="CW365" s="77"/>
      <c r="CX365" s="77"/>
      <c r="CY365" s="77"/>
      <c r="CZ365" s="77"/>
      <c r="DA365" s="77"/>
      <c r="DB365" s="42"/>
      <c r="DC365" s="191"/>
      <c r="DE365" s="58"/>
      <c r="DF365" s="34"/>
      <c r="DG365" s="78">
        <f>SUMSQ(DG356,DH356,DI356,DG357,DH357,DI357,DG358,DH358,DI358)</f>
        <v>20049</v>
      </c>
      <c r="DH365" s="79">
        <f>SUMSQ(DG359,DH359,DI359,DG360,DH360,DI360,DG361,DH361,DI361)</f>
        <v>20049</v>
      </c>
      <c r="DI365" s="79">
        <f>SUMSQ(DG362,DH362,DI362,DG363,DH363,DI363,DG364,DH364,DI364)</f>
        <v>20049</v>
      </c>
      <c r="DJ365" s="79">
        <f>SUMSQ(DJ356,DK356,DL356,DJ357,DK357,DL357,DJ358,DK358,DL358)</f>
        <v>20049</v>
      </c>
      <c r="DK365" s="79">
        <f>DJ359^3+DK359^3+DL359^3+DJ360^3+DK360^3+DL360^3+DJ361^3+DK361^3+DL361^3</f>
        <v>1225449</v>
      </c>
      <c r="DL365" s="79">
        <f>SUMSQ(DJ362,DK362,DL362,DJ363,DK363,DL363,DJ364,DK364,DL364)</f>
        <v>20049</v>
      </c>
      <c r="DM365" s="79">
        <f>SUMSQ(DM356,DN356,DO356,DM357,DN357,DO357,DM358,DN358,DO358)</f>
        <v>20049</v>
      </c>
      <c r="DN365" s="79">
        <f>SUMSQ(DM359,DN359,DO359,DM360,DN360,DO360,DM361,DN361,DO361)</f>
        <v>20049</v>
      </c>
      <c r="DO365" s="79">
        <f>SUMSQ(DM362,DN362,DO362,DM363,DN363,DO363,DM364,DN364,DO364)</f>
        <v>20049</v>
      </c>
      <c r="DP365" s="194">
        <f>DG356^3+DH357^3+DI358^3+DJ359^3+DK360^3+DL361^3+DM362^3+DN363^3+DO364^3</f>
        <v>1225449</v>
      </c>
      <c r="DQ365" s="2"/>
      <c r="DR365" s="77"/>
      <c r="DS365" s="77"/>
      <c r="DT365" s="77"/>
      <c r="DU365" s="77"/>
      <c r="DV365" s="77"/>
      <c r="DW365" s="77"/>
      <c r="DX365" s="77"/>
      <c r="DY365" s="77"/>
      <c r="DZ365" s="77"/>
      <c r="EA365" s="42"/>
      <c r="EB365" s="66"/>
      <c r="ED365" s="26"/>
      <c r="EE365" s="34"/>
      <c r="EF365" s="78">
        <f>SUMSQ(EF356,EG356,EH356,EF357,EG357,EH357,EF358,EG358,EH358)</f>
        <v>20049</v>
      </c>
      <c r="EG365" s="79">
        <f>SUMSQ(EF359,EG359,EH359,EF360,EG360,EH360,EF361,EG361,EH361)</f>
        <v>20049</v>
      </c>
      <c r="EH365" s="79">
        <f>SUMSQ(EF362,EG362,EH362,EF363,EG363,EH363,EF364,EG364,EH364)</f>
        <v>20049</v>
      </c>
      <c r="EI365" s="79">
        <f>SUMSQ(EI356,EJ356,EK356,EI357,EJ357,EK357,EI358,EJ358,EK358)</f>
        <v>20049</v>
      </c>
      <c r="EJ365" s="79">
        <f>EI359^3+EJ359^3+EK359^3+EI360^3+EJ360^3+EK360^3+EI361^3+EJ361^3+EK361^3</f>
        <v>1225449</v>
      </c>
      <c r="EK365" s="79">
        <f>SUMSQ(EI362,EJ362,EK362,EI363,EJ363,EK363,EI364,EJ364,EK364)</f>
        <v>20049</v>
      </c>
      <c r="EL365" s="79">
        <f>SUMSQ(EL356,EM356,EN356,EL357,EM357,EN357,EL358,EM358,EN358)</f>
        <v>20049</v>
      </c>
      <c r="EM365" s="79">
        <f>SUMSQ(EL359,EM359,EN359,EL360,EM360,EN360,EL361,EM361,EN361)</f>
        <v>20049</v>
      </c>
      <c r="EN365" s="79">
        <f>SUMSQ(EL362,EM362,EN362,EL363,EM363,EN363,EL364,EM364,EN364)</f>
        <v>20049</v>
      </c>
      <c r="EO365" s="194">
        <f>EF356^3+EG357^3+EH358^3+EI359^3+EJ360^3+EK361^3+EL362^3+EM363^3+EN364^3</f>
        <v>1225449</v>
      </c>
      <c r="EP365" s="2"/>
      <c r="EQ365" s="77"/>
      <c r="ER365" s="77"/>
      <c r="ES365" s="77"/>
      <c r="ET365" s="77"/>
      <c r="EU365" s="77"/>
      <c r="EV365" s="77"/>
      <c r="EW365" s="77"/>
      <c r="EX365" s="77"/>
      <c r="EY365" s="77"/>
      <c r="EZ365" s="42"/>
      <c r="FA365" s="191"/>
      <c r="FC365" s="26"/>
      <c r="FD365" s="34"/>
      <c r="FE365" s="78">
        <f>SUMSQ(FE356,FF356,FG356,FE357,FF357,FG357,FE358,FF358,FG358)</f>
        <v>20049</v>
      </c>
      <c r="FF365" s="79">
        <f>SUMSQ(FE359,FF359,FG359,FE360,FF360,FG360,FE361,FF361,FG361)</f>
        <v>20049</v>
      </c>
      <c r="FG365" s="79">
        <f>SUMSQ(FE362,FF362,FG362,FE363,FF363,FG363,FE364,FF364,FG364)</f>
        <v>20049</v>
      </c>
      <c r="FH365" s="79">
        <f>SUMSQ(FH356,FI356,FJ356,FH357,FI357,FJ357,FH358,FI358,FJ358)</f>
        <v>20049</v>
      </c>
      <c r="FI365" s="79">
        <f>FH359^3+FI359^3+FJ359^3+FH360^3+FI360^3+FJ360^3+FH361^3+FI361^3+FJ361^3</f>
        <v>1225449</v>
      </c>
      <c r="FJ365" s="79">
        <f>SUMSQ(FH362,FI362,FJ362,FH363,FI363,FJ363,FH364,FI364,FJ364)</f>
        <v>20049</v>
      </c>
      <c r="FK365" s="79">
        <f>SUMSQ(FK356,FL356,FM356,FK357,FL357,FM357,FK358,FL358,FM358)</f>
        <v>20049</v>
      </c>
      <c r="FL365" s="79">
        <f>SUMSQ(FK359,FL359,FM359,FK360,FL360,FM360,FK361,FL361,FM361)</f>
        <v>20049</v>
      </c>
      <c r="FM365" s="79">
        <f>SUMSQ(FK362,FL362,FM362,FK363,FL363,FM363,FK364,FL364,FM364)</f>
        <v>20049</v>
      </c>
      <c r="FN365" s="194">
        <f>FE356^3+FF357^3+FG358^3+FH359^3+FI360^3+FJ361^3+FK362^3+FL363^3+FM364^3</f>
        <v>1225449</v>
      </c>
      <c r="FO365" s="2"/>
      <c r="FP365" s="77"/>
      <c r="FQ365" s="77"/>
      <c r="FR365" s="77"/>
      <c r="FS365" s="77"/>
      <c r="FT365" s="77"/>
      <c r="FU365" s="77"/>
      <c r="FV365" s="77"/>
      <c r="FW365" s="77"/>
      <c r="FX365" s="77"/>
      <c r="FY365" s="42"/>
      <c r="FZ365" s="191"/>
      <c r="GB365" s="26"/>
      <c r="GC365" s="34"/>
      <c r="GD365" s="78">
        <f>SUMSQ(GD356,GE356,GF356,GD357,GE357,GF357,GD358,GE358,GF358)</f>
        <v>20049</v>
      </c>
      <c r="GE365" s="79">
        <f>SUMSQ(GD359,GE359,GF359,GD360,GE360,GF360,GD361,GE361,GF361)</f>
        <v>20049</v>
      </c>
      <c r="GF365" s="79">
        <f>SUMSQ(GD362,GE362,GF362,GD363,GE363,GF363,GD364,GE364,GF364)</f>
        <v>20049</v>
      </c>
      <c r="GG365" s="79">
        <f>SUMSQ(GG356,GH356,GI356,GG357,GH357,GI357,GG358,GH358,GI358)</f>
        <v>20049</v>
      </c>
      <c r="GH365" s="79">
        <f>GG359^3+GH359^3+GI359^3+GG360^3+GH360^3+GI360^3+GG361^3+GH361^3+GI361^3</f>
        <v>1225449</v>
      </c>
      <c r="GI365" s="79">
        <f>SUMSQ(GG362,GH362,GI362,GG363,GH363,GI363,GG364,GH364,GI364)</f>
        <v>20049</v>
      </c>
      <c r="GJ365" s="79">
        <f>SUMSQ(GJ356,GK356,GL356,GJ357,GK357,GL357,GJ358,GK358,GL358)</f>
        <v>20049</v>
      </c>
      <c r="GK365" s="79">
        <f>SUMSQ(GJ359,GK359,GL359,GJ360,GK360,GL360,GJ361,GK361,GL361)</f>
        <v>20049</v>
      </c>
      <c r="GL365" s="79">
        <f>SUMSQ(GJ362,GK362,GL362,GJ363,GK363,GL363,GJ364,GK364,GL364)</f>
        <v>20049</v>
      </c>
      <c r="GM365" s="194">
        <f>GD356^3+GE357^3+GF358^3+GG359^3+GH360^3+GI361^3+GJ362^3+GK363^3+GL364^3</f>
        <v>1225449</v>
      </c>
      <c r="GN365" s="2"/>
      <c r="GO365" s="77"/>
      <c r="GP365" s="77"/>
      <c r="GQ365" s="77"/>
      <c r="GR365" s="77"/>
      <c r="GS365" s="77"/>
      <c r="GT365" s="77"/>
      <c r="GU365" s="77"/>
      <c r="GV365" s="77"/>
      <c r="GW365" s="77"/>
      <c r="GX365" s="42"/>
      <c r="GY365" s="191"/>
    </row>
    <row r="366" spans="9:207" ht="12.75" thickBot="1" x14ac:dyDescent="0.25">
      <c r="I366" s="88"/>
      <c r="J366" s="34"/>
      <c r="K366" s="89">
        <f t="shared" ref="K366:S366" si="360">SUMSQ(K356:K364)</f>
        <v>20049</v>
      </c>
      <c r="L366" s="90">
        <f t="shared" si="360"/>
        <v>20049</v>
      </c>
      <c r="M366" s="90">
        <f t="shared" si="360"/>
        <v>20049</v>
      </c>
      <c r="N366" s="90">
        <f t="shared" si="360"/>
        <v>20049</v>
      </c>
      <c r="O366" s="90">
        <f t="shared" si="360"/>
        <v>20049</v>
      </c>
      <c r="P366" s="90">
        <f t="shared" si="360"/>
        <v>20049</v>
      </c>
      <c r="Q366" s="90">
        <f t="shared" si="360"/>
        <v>20049</v>
      </c>
      <c r="R366" s="90">
        <f t="shared" si="360"/>
        <v>20049</v>
      </c>
      <c r="S366" s="90">
        <f t="shared" si="360"/>
        <v>20049</v>
      </c>
      <c r="T366" s="130">
        <f>K364^3+L363^3+M362^3+N361^3+O360^3+P359^3+Q358^3+R357^3+S356^3</f>
        <v>1225449</v>
      </c>
      <c r="U366" s="2"/>
      <c r="V366" s="49" t="s">
        <v>15</v>
      </c>
      <c r="W366" s="49" t="s">
        <v>33</v>
      </c>
      <c r="X366" s="49" t="s">
        <v>95</v>
      </c>
      <c r="Y366" s="49" t="s">
        <v>63</v>
      </c>
      <c r="Z366" s="49" t="s">
        <v>24</v>
      </c>
      <c r="AA366" s="49" t="s">
        <v>42</v>
      </c>
      <c r="AB366" s="49" t="s">
        <v>54</v>
      </c>
      <c r="AC366" s="49" t="s">
        <v>72</v>
      </c>
      <c r="AD366" s="49" t="s">
        <v>83</v>
      </c>
      <c r="AE366" s="42"/>
      <c r="AF366" s="97"/>
      <c r="AH366" s="26"/>
      <c r="AI366" s="34"/>
      <c r="AJ366" s="89">
        <f t="shared" ref="AJ366:AR366" si="361">SUMSQ(AJ356:AJ364)</f>
        <v>20049</v>
      </c>
      <c r="AK366" s="90">
        <f t="shared" si="361"/>
        <v>20049</v>
      </c>
      <c r="AL366" s="90">
        <f t="shared" si="361"/>
        <v>20049</v>
      </c>
      <c r="AM366" s="90">
        <f t="shared" si="361"/>
        <v>20049</v>
      </c>
      <c r="AN366" s="90">
        <f t="shared" si="361"/>
        <v>20049</v>
      </c>
      <c r="AO366" s="90">
        <f t="shared" si="361"/>
        <v>20049</v>
      </c>
      <c r="AP366" s="90">
        <f t="shared" si="361"/>
        <v>20049</v>
      </c>
      <c r="AQ366" s="90">
        <f t="shared" si="361"/>
        <v>20049</v>
      </c>
      <c r="AR366" s="90">
        <f t="shared" si="361"/>
        <v>20049</v>
      </c>
      <c r="AS366" s="130">
        <f>AJ364^3+AK363^3+AL362^3+AM361^3+AN360^3+AO359^3+AP358^3+AQ357^3+AR356^3</f>
        <v>1225449</v>
      </c>
      <c r="AT366" s="2"/>
      <c r="AU366" s="49" t="s">
        <v>93</v>
      </c>
      <c r="AV366" s="49" t="s">
        <v>41</v>
      </c>
      <c r="AW366" s="49" t="s">
        <v>79</v>
      </c>
      <c r="AX366" s="49" t="s">
        <v>36</v>
      </c>
      <c r="AY366" s="49" t="s">
        <v>24</v>
      </c>
      <c r="AZ366" s="49" t="s">
        <v>69</v>
      </c>
      <c r="BA366" s="49" t="s">
        <v>19</v>
      </c>
      <c r="BB366" s="49" t="s">
        <v>64</v>
      </c>
      <c r="BC366" s="49" t="s">
        <v>56</v>
      </c>
      <c r="BD366" s="42"/>
      <c r="BE366" s="191"/>
      <c r="BG366" s="26"/>
      <c r="BH366" s="34"/>
      <c r="BI366" s="89">
        <f t="shared" ref="BI366:BQ366" si="362">SUMSQ(BI356:BI364)</f>
        <v>20049</v>
      </c>
      <c r="BJ366" s="90">
        <f t="shared" si="362"/>
        <v>20049</v>
      </c>
      <c r="BK366" s="90">
        <f t="shared" si="362"/>
        <v>20049</v>
      </c>
      <c r="BL366" s="90">
        <f t="shared" si="362"/>
        <v>20049</v>
      </c>
      <c r="BM366" s="90">
        <f t="shared" si="362"/>
        <v>20049</v>
      </c>
      <c r="BN366" s="90">
        <f t="shared" si="362"/>
        <v>20049</v>
      </c>
      <c r="BO366" s="90">
        <f t="shared" si="362"/>
        <v>20049</v>
      </c>
      <c r="BP366" s="90">
        <f t="shared" si="362"/>
        <v>20049</v>
      </c>
      <c r="BQ366" s="90">
        <f t="shared" si="362"/>
        <v>20049</v>
      </c>
      <c r="BR366" s="130">
        <f>BI364^3+BJ363^3+BK362^3+BL361^3+BM360^3+BN359^3+BO358^3+BP357^3+BQ356^3</f>
        <v>1225449</v>
      </c>
      <c r="BS366" s="2"/>
      <c r="BT366" s="49" t="s">
        <v>23</v>
      </c>
      <c r="BU366" s="49" t="s">
        <v>28</v>
      </c>
      <c r="BV366" s="49" t="s">
        <v>21</v>
      </c>
      <c r="BW366" s="49" t="s">
        <v>22</v>
      </c>
      <c r="BX366" s="49" t="s">
        <v>24</v>
      </c>
      <c r="BY366" s="49" t="s">
        <v>26</v>
      </c>
      <c r="BZ366" s="49" t="s">
        <v>27</v>
      </c>
      <c r="CA366" s="49" t="s">
        <v>20</v>
      </c>
      <c r="CB366" s="49" t="s">
        <v>25</v>
      </c>
      <c r="CC366" s="42"/>
      <c r="CD366" s="191"/>
      <c r="CF366" s="26"/>
      <c r="CG366" s="34"/>
      <c r="CH366" s="89">
        <f t="shared" ref="CH366:CP366" si="363">SUMSQ(CH356:CH364)</f>
        <v>20049</v>
      </c>
      <c r="CI366" s="90">
        <f t="shared" si="363"/>
        <v>20049</v>
      </c>
      <c r="CJ366" s="90">
        <f t="shared" si="363"/>
        <v>20049</v>
      </c>
      <c r="CK366" s="90">
        <f t="shared" si="363"/>
        <v>20049</v>
      </c>
      <c r="CL366" s="90">
        <f t="shared" si="363"/>
        <v>20049</v>
      </c>
      <c r="CM366" s="90">
        <f t="shared" si="363"/>
        <v>20049</v>
      </c>
      <c r="CN366" s="90">
        <f t="shared" si="363"/>
        <v>20049</v>
      </c>
      <c r="CO366" s="90">
        <f t="shared" si="363"/>
        <v>20049</v>
      </c>
      <c r="CP366" s="90">
        <f t="shared" si="363"/>
        <v>20049</v>
      </c>
      <c r="CQ366" s="130">
        <f>CH364^3+CI363^3+CJ362^3+CK361^3+CL360^3+CM359^3+CN358^3+CO357^3+CP356^3</f>
        <v>1225449</v>
      </c>
      <c r="CR366" s="2"/>
      <c r="CS366" s="49" t="s">
        <v>75</v>
      </c>
      <c r="CT366" s="49" t="s">
        <v>97</v>
      </c>
      <c r="CU366" s="49" t="s">
        <v>62</v>
      </c>
      <c r="CV366" s="49" t="s">
        <v>11</v>
      </c>
      <c r="CW366" s="49" t="s">
        <v>24</v>
      </c>
      <c r="CX366" s="49" t="s">
        <v>87</v>
      </c>
      <c r="CY366" s="49" t="s">
        <v>43</v>
      </c>
      <c r="CZ366" s="49" t="s">
        <v>52</v>
      </c>
      <c r="DA366" s="49" t="s">
        <v>30</v>
      </c>
      <c r="DB366" s="42"/>
      <c r="DC366" s="191"/>
      <c r="DE366" s="88"/>
      <c r="DF366" s="34"/>
      <c r="DG366" s="89">
        <f t="shared" ref="DG366:DO366" si="364">SUMSQ(DG356:DG364)</f>
        <v>20049</v>
      </c>
      <c r="DH366" s="90">
        <f t="shared" si="364"/>
        <v>20049</v>
      </c>
      <c r="DI366" s="90">
        <f t="shared" si="364"/>
        <v>20049</v>
      </c>
      <c r="DJ366" s="90">
        <f t="shared" si="364"/>
        <v>20049</v>
      </c>
      <c r="DK366" s="90">
        <f t="shared" si="364"/>
        <v>20049</v>
      </c>
      <c r="DL366" s="90">
        <f t="shared" si="364"/>
        <v>20049</v>
      </c>
      <c r="DM366" s="90">
        <f t="shared" si="364"/>
        <v>20049</v>
      </c>
      <c r="DN366" s="90">
        <f t="shared" si="364"/>
        <v>20049</v>
      </c>
      <c r="DO366" s="90">
        <f t="shared" si="364"/>
        <v>20049</v>
      </c>
      <c r="DP366" s="130">
        <f>DG364^3+DH363^3+DI362^3+DJ361^3+DK360^3+DL359^3+DM358^3+DN357^3+DO356^3</f>
        <v>1225449</v>
      </c>
      <c r="DQ366" s="2"/>
      <c r="DR366" s="49" t="s">
        <v>23</v>
      </c>
      <c r="DS366" s="49" t="s">
        <v>41</v>
      </c>
      <c r="DT366" s="49" t="s">
        <v>62</v>
      </c>
      <c r="DU366" s="49" t="s">
        <v>63</v>
      </c>
      <c r="DV366" s="49" t="s">
        <v>24</v>
      </c>
      <c r="DW366" s="49" t="s">
        <v>42</v>
      </c>
      <c r="DX366" s="49" t="s">
        <v>43</v>
      </c>
      <c r="DY366" s="49" t="s">
        <v>64</v>
      </c>
      <c r="DZ366" s="49" t="s">
        <v>25</v>
      </c>
      <c r="EA366" s="42"/>
      <c r="EB366" s="97"/>
      <c r="ED366" s="26"/>
      <c r="EE366" s="34"/>
      <c r="EF366" s="89">
        <f t="shared" ref="EF366:EN366" si="365">SUMSQ(EF356:EF364)</f>
        <v>20049</v>
      </c>
      <c r="EG366" s="90">
        <f t="shared" si="365"/>
        <v>20049</v>
      </c>
      <c r="EH366" s="90">
        <f t="shared" si="365"/>
        <v>20049</v>
      </c>
      <c r="EI366" s="90">
        <f t="shared" si="365"/>
        <v>20049</v>
      </c>
      <c r="EJ366" s="90">
        <f t="shared" si="365"/>
        <v>20049</v>
      </c>
      <c r="EK366" s="90">
        <f t="shared" si="365"/>
        <v>20049</v>
      </c>
      <c r="EL366" s="90">
        <f t="shared" si="365"/>
        <v>20049</v>
      </c>
      <c r="EM366" s="90">
        <f t="shared" si="365"/>
        <v>20049</v>
      </c>
      <c r="EN366" s="90">
        <f t="shared" si="365"/>
        <v>20049</v>
      </c>
      <c r="EO366" s="130">
        <f>EF364^3+EG363^3+EH362^3+EI361^3+EJ360^3+EK359^3+EL358^3+EM357^3+EN356^3</f>
        <v>1225449</v>
      </c>
      <c r="EP366" s="2"/>
      <c r="EQ366" s="49" t="s">
        <v>75</v>
      </c>
      <c r="ER366" s="49" t="s">
        <v>33</v>
      </c>
      <c r="ES366" s="49" t="s">
        <v>21</v>
      </c>
      <c r="ET366" s="49" t="s">
        <v>36</v>
      </c>
      <c r="EU366" s="49" t="s">
        <v>24</v>
      </c>
      <c r="EV366" s="49" t="s">
        <v>69</v>
      </c>
      <c r="EW366" s="49" t="s">
        <v>27</v>
      </c>
      <c r="EX366" s="49" t="s">
        <v>72</v>
      </c>
      <c r="EY366" s="49" t="s">
        <v>30</v>
      </c>
      <c r="EZ366" s="42"/>
      <c r="FA366" s="191"/>
      <c r="FC366" s="26"/>
      <c r="FD366" s="34"/>
      <c r="FE366" s="89">
        <f t="shared" ref="FE366:FM366" si="366">SUMSQ(FE356:FE364)</f>
        <v>20049</v>
      </c>
      <c r="FF366" s="90">
        <f t="shared" si="366"/>
        <v>20049</v>
      </c>
      <c r="FG366" s="90">
        <f t="shared" si="366"/>
        <v>20049</v>
      </c>
      <c r="FH366" s="90">
        <f t="shared" si="366"/>
        <v>20049</v>
      </c>
      <c r="FI366" s="90">
        <f t="shared" si="366"/>
        <v>20049</v>
      </c>
      <c r="FJ366" s="90">
        <f t="shared" si="366"/>
        <v>20049</v>
      </c>
      <c r="FK366" s="90">
        <f t="shared" si="366"/>
        <v>20049</v>
      </c>
      <c r="FL366" s="90">
        <f t="shared" si="366"/>
        <v>20049</v>
      </c>
      <c r="FM366" s="90">
        <f t="shared" si="366"/>
        <v>20049</v>
      </c>
      <c r="FN366" s="130">
        <f>FE364^3+FF363^3+FG362^3+FH361^3+FI360^3+FJ359^3+FK358^3+FL357^3+FM356^3</f>
        <v>1225449</v>
      </c>
      <c r="FO366" s="2"/>
      <c r="FP366" s="49" t="s">
        <v>93</v>
      </c>
      <c r="FQ366" s="49" t="s">
        <v>97</v>
      </c>
      <c r="FR366" s="49" t="s">
        <v>95</v>
      </c>
      <c r="FS366" s="49" t="s">
        <v>22</v>
      </c>
      <c r="FT366" s="49" t="s">
        <v>24</v>
      </c>
      <c r="FU366" s="49" t="s">
        <v>26</v>
      </c>
      <c r="FV366" s="49" t="s">
        <v>54</v>
      </c>
      <c r="FW366" s="49" t="s">
        <v>52</v>
      </c>
      <c r="FX366" s="49" t="s">
        <v>56</v>
      </c>
      <c r="FY366" s="42"/>
      <c r="FZ366" s="191"/>
      <c r="GB366" s="26"/>
      <c r="GC366" s="34"/>
      <c r="GD366" s="89">
        <f t="shared" ref="GD366:GL366" si="367">SUMSQ(GD356:GD364)</f>
        <v>20049</v>
      </c>
      <c r="GE366" s="90">
        <f t="shared" si="367"/>
        <v>20049</v>
      </c>
      <c r="GF366" s="90">
        <f t="shared" si="367"/>
        <v>20049</v>
      </c>
      <c r="GG366" s="90">
        <f t="shared" si="367"/>
        <v>20049</v>
      </c>
      <c r="GH366" s="90">
        <f t="shared" si="367"/>
        <v>20049</v>
      </c>
      <c r="GI366" s="90">
        <f t="shared" si="367"/>
        <v>20049</v>
      </c>
      <c r="GJ366" s="90">
        <f t="shared" si="367"/>
        <v>20049</v>
      </c>
      <c r="GK366" s="90">
        <f t="shared" si="367"/>
        <v>20049</v>
      </c>
      <c r="GL366" s="90">
        <f t="shared" si="367"/>
        <v>20049</v>
      </c>
      <c r="GM366" s="130">
        <f>GD364^3+GE363^3+GF362^3+GG361^3+GH360^3+GI359^3+GJ358^3+GK357^3+GL356^3</f>
        <v>1225449</v>
      </c>
      <c r="GN366" s="2"/>
      <c r="GO366" s="49" t="s">
        <v>15</v>
      </c>
      <c r="GP366" s="49" t="s">
        <v>28</v>
      </c>
      <c r="GQ366" s="49" t="s">
        <v>79</v>
      </c>
      <c r="GR366" s="49" t="s">
        <v>11</v>
      </c>
      <c r="GS366" s="49" t="s">
        <v>24</v>
      </c>
      <c r="GT366" s="49" t="s">
        <v>87</v>
      </c>
      <c r="GU366" s="49" t="s">
        <v>19</v>
      </c>
      <c r="GV366" s="49" t="s">
        <v>20</v>
      </c>
      <c r="GW366" s="49" t="s">
        <v>83</v>
      </c>
      <c r="GX366" s="42"/>
      <c r="GY366" s="191"/>
    </row>
    <row r="367" spans="9:207" ht="12.75" thickBot="1" x14ac:dyDescent="0.25">
      <c r="I367" s="88"/>
      <c r="J367" s="104"/>
      <c r="K367" s="106"/>
      <c r="L367" s="106"/>
      <c r="M367" s="106"/>
      <c r="N367" s="106"/>
      <c r="O367" s="106"/>
      <c r="P367" s="106"/>
      <c r="Q367" s="106"/>
      <c r="R367" s="106"/>
      <c r="S367" s="106"/>
      <c r="T367" s="216"/>
      <c r="U367" s="216"/>
      <c r="V367" s="64" t="s">
        <v>87</v>
      </c>
      <c r="W367" s="64" t="s">
        <v>75</v>
      </c>
      <c r="X367" s="64" t="s">
        <v>52</v>
      </c>
      <c r="Y367" s="64" t="s">
        <v>43</v>
      </c>
      <c r="Z367" s="64" t="s">
        <v>24</v>
      </c>
      <c r="AA367" s="64" t="s">
        <v>62</v>
      </c>
      <c r="AB367" s="64" t="s">
        <v>97</v>
      </c>
      <c r="AC367" s="64" t="s">
        <v>30</v>
      </c>
      <c r="AD367" s="64" t="s">
        <v>11</v>
      </c>
      <c r="AE367" s="109"/>
      <c r="AF367" s="97"/>
      <c r="AH367" s="26"/>
      <c r="AI367" s="104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216"/>
      <c r="AT367" s="216"/>
      <c r="AU367" s="64" t="s">
        <v>26</v>
      </c>
      <c r="AV367" s="64" t="s">
        <v>23</v>
      </c>
      <c r="AW367" s="64" t="s">
        <v>20</v>
      </c>
      <c r="AX367" s="64" t="s">
        <v>27</v>
      </c>
      <c r="AY367" s="64" t="s">
        <v>24</v>
      </c>
      <c r="AZ367" s="64" t="s">
        <v>21</v>
      </c>
      <c r="BA367" s="64" t="s">
        <v>28</v>
      </c>
      <c r="BB367" s="64" t="s">
        <v>25</v>
      </c>
      <c r="BC367" s="64" t="s">
        <v>22</v>
      </c>
      <c r="BD367" s="109"/>
      <c r="BE367" s="191"/>
      <c r="BG367" s="26"/>
      <c r="BH367" s="104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216"/>
      <c r="BS367" s="216"/>
      <c r="BT367" s="64" t="s">
        <v>42</v>
      </c>
      <c r="BU367" s="64" t="s">
        <v>15</v>
      </c>
      <c r="BV367" s="64" t="s">
        <v>72</v>
      </c>
      <c r="BW367" s="64" t="s">
        <v>54</v>
      </c>
      <c r="BX367" s="64" t="s">
        <v>24</v>
      </c>
      <c r="BY367" s="64" t="s">
        <v>95</v>
      </c>
      <c r="BZ367" s="64" t="s">
        <v>33</v>
      </c>
      <c r="CA367" s="64" t="s">
        <v>83</v>
      </c>
      <c r="CB367" s="64" t="s">
        <v>63</v>
      </c>
      <c r="CC367" s="109"/>
      <c r="CD367" s="191"/>
      <c r="CF367" s="26"/>
      <c r="CG367" s="104"/>
      <c r="CH367" s="106"/>
      <c r="CI367" s="106"/>
      <c r="CJ367" s="106"/>
      <c r="CK367" s="106"/>
      <c r="CL367" s="106"/>
      <c r="CM367" s="106"/>
      <c r="CN367" s="106"/>
      <c r="CO367" s="106"/>
      <c r="CP367" s="106"/>
      <c r="CQ367" s="216"/>
      <c r="CR367" s="216"/>
      <c r="CS367" s="64" t="s">
        <v>69</v>
      </c>
      <c r="CT367" s="64" t="s">
        <v>93</v>
      </c>
      <c r="CU367" s="64" t="s">
        <v>64</v>
      </c>
      <c r="CV367" s="64" t="s">
        <v>19</v>
      </c>
      <c r="CW367" s="64" t="s">
        <v>24</v>
      </c>
      <c r="CX367" s="64" t="s">
        <v>79</v>
      </c>
      <c r="CY367" s="64" t="s">
        <v>41</v>
      </c>
      <c r="CZ367" s="64" t="s">
        <v>56</v>
      </c>
      <c r="DA367" s="64" t="s">
        <v>36</v>
      </c>
      <c r="DB367" s="109"/>
      <c r="DC367" s="191"/>
      <c r="DE367" s="88"/>
      <c r="DF367" s="104"/>
      <c r="DG367" s="106"/>
      <c r="DH367" s="106"/>
      <c r="DI367" s="106"/>
      <c r="DJ367" s="106"/>
      <c r="DK367" s="106"/>
      <c r="DL367" s="106"/>
      <c r="DM367" s="106"/>
      <c r="DN367" s="106"/>
      <c r="DO367" s="106"/>
      <c r="DP367" s="216"/>
      <c r="DQ367" s="216"/>
      <c r="DR367" s="64" t="s">
        <v>26</v>
      </c>
      <c r="DS367" s="64" t="s">
        <v>93</v>
      </c>
      <c r="DT367" s="64" t="s">
        <v>52</v>
      </c>
      <c r="DU367" s="64" t="s">
        <v>54</v>
      </c>
      <c r="DV367" s="64" t="s">
        <v>24</v>
      </c>
      <c r="DW367" s="64" t="s">
        <v>95</v>
      </c>
      <c r="DX367" s="64" t="s">
        <v>97</v>
      </c>
      <c r="DY367" s="64" t="s">
        <v>56</v>
      </c>
      <c r="DZ367" s="64" t="s">
        <v>22</v>
      </c>
      <c r="EA367" s="109"/>
      <c r="EB367" s="97"/>
      <c r="ED367" s="26"/>
      <c r="EE367" s="104"/>
      <c r="EF367" s="106"/>
      <c r="EG367" s="106"/>
      <c r="EH367" s="106"/>
      <c r="EI367" s="106"/>
      <c r="EJ367" s="106"/>
      <c r="EK367" s="106"/>
      <c r="EL367" s="106"/>
      <c r="EM367" s="106"/>
      <c r="EN367" s="106"/>
      <c r="EO367" s="216"/>
      <c r="EP367" s="216"/>
      <c r="EQ367" s="64" t="s">
        <v>87</v>
      </c>
      <c r="ER367" s="64" t="s">
        <v>15</v>
      </c>
      <c r="ES367" s="64" t="s">
        <v>20</v>
      </c>
      <c r="ET367" s="64" t="s">
        <v>19</v>
      </c>
      <c r="EU367" s="64" t="s">
        <v>24</v>
      </c>
      <c r="EV367" s="64" t="s">
        <v>79</v>
      </c>
      <c r="EW367" s="64" t="s">
        <v>28</v>
      </c>
      <c r="EX367" s="64" t="s">
        <v>83</v>
      </c>
      <c r="EY367" s="64" t="s">
        <v>11</v>
      </c>
      <c r="EZ367" s="109"/>
      <c r="FA367" s="191"/>
      <c r="FC367" s="26"/>
      <c r="FD367" s="104"/>
      <c r="FE367" s="106"/>
      <c r="FF367" s="106"/>
      <c r="FG367" s="106"/>
      <c r="FH367" s="106"/>
      <c r="FI367" s="106"/>
      <c r="FJ367" s="106"/>
      <c r="FK367" s="106"/>
      <c r="FL367" s="106"/>
      <c r="FM367" s="106"/>
      <c r="FN367" s="216"/>
      <c r="FO367" s="216"/>
      <c r="FP367" s="64" t="s">
        <v>69</v>
      </c>
      <c r="FQ367" s="64" t="s">
        <v>75</v>
      </c>
      <c r="FR367" s="64" t="s">
        <v>72</v>
      </c>
      <c r="FS367" s="64" t="s">
        <v>27</v>
      </c>
      <c r="FT367" s="64" t="s">
        <v>24</v>
      </c>
      <c r="FU367" s="64" t="s">
        <v>21</v>
      </c>
      <c r="FV367" s="64" t="s">
        <v>33</v>
      </c>
      <c r="FW367" s="64" t="s">
        <v>30</v>
      </c>
      <c r="FX367" s="64" t="s">
        <v>36</v>
      </c>
      <c r="FY367" s="109"/>
      <c r="FZ367" s="191"/>
      <c r="GB367" s="26"/>
      <c r="GC367" s="104"/>
      <c r="GD367" s="106"/>
      <c r="GE367" s="106"/>
      <c r="GF367" s="106"/>
      <c r="GG367" s="106"/>
      <c r="GH367" s="106"/>
      <c r="GI367" s="106"/>
      <c r="GJ367" s="106"/>
      <c r="GK367" s="106"/>
      <c r="GL367" s="106"/>
      <c r="GM367" s="216"/>
      <c r="GN367" s="216"/>
      <c r="GO367" s="64" t="s">
        <v>42</v>
      </c>
      <c r="GP367" s="64" t="s">
        <v>23</v>
      </c>
      <c r="GQ367" s="64" t="s">
        <v>64</v>
      </c>
      <c r="GR367" s="64" t="s">
        <v>43</v>
      </c>
      <c r="GS367" s="64" t="s">
        <v>24</v>
      </c>
      <c r="GT367" s="64" t="s">
        <v>62</v>
      </c>
      <c r="GU367" s="64" t="s">
        <v>41</v>
      </c>
      <c r="GV367" s="64" t="s">
        <v>25</v>
      </c>
      <c r="GW367" s="64" t="s">
        <v>63</v>
      </c>
      <c r="GX367" s="109"/>
      <c r="GY367" s="191"/>
    </row>
    <row r="368" spans="9:207" ht="12.75" thickBot="1" x14ac:dyDescent="0.25">
      <c r="I368" s="110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  <c r="AA368" s="111"/>
      <c r="AB368" s="111"/>
      <c r="AC368" s="111"/>
      <c r="AD368" s="111"/>
      <c r="AE368" s="111"/>
      <c r="AF368" s="112"/>
      <c r="AH368" s="110"/>
      <c r="AI368" s="111"/>
      <c r="AJ368" s="111"/>
      <c r="AK368" s="111"/>
      <c r="AL368" s="113"/>
      <c r="AM368" s="111"/>
      <c r="AN368" s="111"/>
      <c r="AO368" s="111"/>
      <c r="AP368" s="111"/>
      <c r="AQ368" s="111"/>
      <c r="AR368" s="111"/>
      <c r="AS368" s="111"/>
      <c r="AT368" s="111"/>
      <c r="AU368" s="111"/>
      <c r="AV368" s="111"/>
      <c r="AW368" s="113"/>
      <c r="AX368" s="111"/>
      <c r="AY368" s="111"/>
      <c r="AZ368" s="111"/>
      <c r="BA368" s="111"/>
      <c r="BB368" s="111"/>
      <c r="BC368" s="111"/>
      <c r="BD368" s="111"/>
      <c r="BE368" s="112"/>
      <c r="BG368" s="110"/>
      <c r="BH368" s="111"/>
      <c r="BI368" s="111"/>
      <c r="BJ368" s="111"/>
      <c r="BK368" s="113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V368" s="113"/>
      <c r="BW368" s="111"/>
      <c r="BX368" s="111"/>
      <c r="BY368" s="111"/>
      <c r="BZ368" s="111"/>
      <c r="CA368" s="111"/>
      <c r="CB368" s="111"/>
      <c r="CC368" s="111"/>
      <c r="CD368" s="112"/>
      <c r="CF368" s="110"/>
      <c r="CG368" s="111"/>
      <c r="CH368" s="111"/>
      <c r="CI368" s="111"/>
      <c r="CJ368" s="113"/>
      <c r="CK368" s="111"/>
      <c r="CL368" s="111"/>
      <c r="CM368" s="111"/>
      <c r="CN368" s="111"/>
      <c r="CO368" s="111"/>
      <c r="CP368" s="111"/>
      <c r="CQ368" s="111"/>
      <c r="CR368" s="111"/>
      <c r="CS368" s="111"/>
      <c r="CT368" s="111"/>
      <c r="CU368" s="113"/>
      <c r="CV368" s="111"/>
      <c r="CW368" s="111"/>
      <c r="CX368" s="111"/>
      <c r="CY368" s="111"/>
      <c r="CZ368" s="111"/>
      <c r="DA368" s="111"/>
      <c r="DB368" s="111"/>
      <c r="DC368" s="112"/>
      <c r="DE368" s="110"/>
      <c r="DF368" s="111"/>
      <c r="DG368" s="111"/>
      <c r="DH368" s="111"/>
      <c r="DI368" s="111"/>
      <c r="DJ368" s="111"/>
      <c r="DK368" s="111"/>
      <c r="DL368" s="111"/>
      <c r="DM368" s="111"/>
      <c r="DN368" s="111"/>
      <c r="DO368" s="111"/>
      <c r="DP368" s="111"/>
      <c r="DQ368" s="111"/>
      <c r="DR368" s="111"/>
      <c r="DS368" s="111"/>
      <c r="DT368" s="111"/>
      <c r="DU368" s="111"/>
      <c r="DV368" s="111"/>
      <c r="DW368" s="111"/>
      <c r="DX368" s="111"/>
      <c r="DY368" s="111"/>
      <c r="DZ368" s="111"/>
      <c r="EA368" s="111"/>
      <c r="EB368" s="112"/>
      <c r="ED368" s="110"/>
      <c r="EE368" s="111"/>
      <c r="EF368" s="111"/>
      <c r="EG368" s="111"/>
      <c r="EH368" s="113"/>
      <c r="EI368" s="111"/>
      <c r="EJ368" s="111"/>
      <c r="EK368" s="111"/>
      <c r="EL368" s="111"/>
      <c r="EM368" s="111"/>
      <c r="EN368" s="111"/>
      <c r="EO368" s="111"/>
      <c r="EP368" s="111"/>
      <c r="EQ368" s="111"/>
      <c r="ER368" s="111"/>
      <c r="ES368" s="113"/>
      <c r="ET368" s="111"/>
      <c r="EU368" s="111"/>
      <c r="EV368" s="111"/>
      <c r="EW368" s="111"/>
      <c r="EX368" s="111"/>
      <c r="EY368" s="111"/>
      <c r="EZ368" s="111"/>
      <c r="FA368" s="112"/>
      <c r="FC368" s="110"/>
      <c r="FD368" s="111"/>
      <c r="FE368" s="111"/>
      <c r="FF368" s="111"/>
      <c r="FG368" s="113"/>
      <c r="FH368" s="111"/>
      <c r="FI368" s="111"/>
      <c r="FJ368" s="111"/>
      <c r="FK368" s="111"/>
      <c r="FL368" s="111"/>
      <c r="FM368" s="111"/>
      <c r="FN368" s="111"/>
      <c r="FO368" s="111"/>
      <c r="FP368" s="111"/>
      <c r="FQ368" s="111"/>
      <c r="FR368" s="113"/>
      <c r="FS368" s="111"/>
      <c r="FT368" s="111"/>
      <c r="FU368" s="111"/>
      <c r="FV368" s="111"/>
      <c r="FW368" s="111"/>
      <c r="FX368" s="111"/>
      <c r="FY368" s="111"/>
      <c r="FZ368" s="112"/>
      <c r="GB368" s="110"/>
      <c r="GC368" s="111"/>
      <c r="GD368" s="111"/>
      <c r="GE368" s="111"/>
      <c r="GF368" s="113"/>
      <c r="GG368" s="111"/>
      <c r="GH368" s="111"/>
      <c r="GI368" s="111"/>
      <c r="GJ368" s="111"/>
      <c r="GK368" s="111"/>
      <c r="GL368" s="111"/>
      <c r="GM368" s="111"/>
      <c r="GN368" s="111"/>
      <c r="GO368" s="111"/>
      <c r="GP368" s="111"/>
      <c r="GQ368" s="113"/>
      <c r="GR368" s="111"/>
      <c r="GS368" s="111"/>
      <c r="GT368" s="111"/>
      <c r="GU368" s="111"/>
      <c r="GV368" s="111"/>
      <c r="GW368" s="111"/>
      <c r="GX368" s="111"/>
      <c r="GY368" s="112"/>
    </row>
    <row r="369" spans="9:207" ht="12.75" thickBot="1" x14ac:dyDescent="0.25">
      <c r="K369" s="25"/>
      <c r="L369" s="25"/>
      <c r="M369" s="25"/>
      <c r="N369" s="25"/>
      <c r="O369" s="25"/>
      <c r="P369" s="25"/>
      <c r="Q369" s="25"/>
      <c r="R369" s="25"/>
      <c r="S369" s="25"/>
      <c r="T369" s="147"/>
      <c r="U369" s="98"/>
      <c r="W369" s="148"/>
      <c r="X369" s="148"/>
      <c r="Y369" s="148"/>
      <c r="Z369" s="148"/>
      <c r="AA369" s="148"/>
      <c r="AB369" s="148"/>
      <c r="AC369" s="148"/>
      <c r="AD369" s="148"/>
      <c r="AE369" s="148"/>
      <c r="DG369" s="25"/>
      <c r="DH369" s="25"/>
      <c r="DI369" s="25"/>
      <c r="DJ369" s="25"/>
      <c r="DK369" s="25"/>
      <c r="DL369" s="25"/>
      <c r="DM369" s="25"/>
      <c r="DN369" s="25"/>
      <c r="DO369" s="25"/>
      <c r="DP369" s="147"/>
      <c r="DQ369" s="98"/>
      <c r="DS369" s="148"/>
      <c r="DT369" s="148"/>
      <c r="DU369" s="148"/>
      <c r="DV369" s="148"/>
      <c r="DW369" s="148"/>
      <c r="DX369" s="148"/>
      <c r="DY369" s="148"/>
      <c r="DZ369" s="148"/>
      <c r="EA369" s="148"/>
    </row>
    <row r="370" spans="9:207" ht="12.75" thickBot="1" x14ac:dyDescent="0.25">
      <c r="I370" s="7"/>
      <c r="J370" s="8"/>
      <c r="K370" s="8"/>
      <c r="L370" s="8"/>
      <c r="M370" s="9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9"/>
      <c r="Y370" s="8"/>
      <c r="Z370" s="8"/>
      <c r="AA370" s="8"/>
      <c r="AB370" s="8"/>
      <c r="AC370" s="8"/>
      <c r="AD370" s="8"/>
      <c r="AE370" s="8" t="s">
        <v>0</v>
      </c>
      <c r="AF370" s="10"/>
      <c r="AH370" s="7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10"/>
      <c r="BG370" s="7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10"/>
      <c r="CF370" s="7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10"/>
      <c r="DE370" s="7"/>
      <c r="DF370" s="8"/>
      <c r="DG370" s="8"/>
      <c r="DH370" s="8"/>
      <c r="DI370" s="9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9"/>
      <c r="DU370" s="8"/>
      <c r="DV370" s="8"/>
      <c r="DW370" s="8"/>
      <c r="DX370" s="8"/>
      <c r="DY370" s="8"/>
      <c r="DZ370" s="8"/>
      <c r="EA370" s="8" t="s">
        <v>0</v>
      </c>
      <c r="EB370" s="10"/>
      <c r="ED370" s="7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10"/>
      <c r="FC370" s="7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10"/>
      <c r="GB370" s="7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10"/>
    </row>
    <row r="371" spans="9:207" ht="12.75" thickBot="1" x14ac:dyDescent="0.25">
      <c r="I371" s="19"/>
      <c r="J371" s="20"/>
      <c r="K371" s="21"/>
      <c r="L371" s="21"/>
      <c r="M371" s="21"/>
      <c r="N371" s="21"/>
      <c r="O371" s="22" t="s">
        <v>593</v>
      </c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2" t="s">
        <v>594</v>
      </c>
      <c r="AA371" s="21"/>
      <c r="AB371" s="21"/>
      <c r="AC371" s="21"/>
      <c r="AD371" s="21"/>
      <c r="AE371" s="23"/>
      <c r="AF371" s="24"/>
      <c r="AH371" s="26"/>
      <c r="AI371" s="20"/>
      <c r="AJ371" s="21"/>
      <c r="AK371" s="21"/>
      <c r="AL371" s="21"/>
      <c r="AM371" s="21"/>
      <c r="AN371" s="22" t="s">
        <v>595</v>
      </c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2" t="s">
        <v>596</v>
      </c>
      <c r="AZ371" s="21"/>
      <c r="BA371" s="21"/>
      <c r="BB371" s="21"/>
      <c r="BC371" s="21"/>
      <c r="BD371" s="23"/>
      <c r="BE371" s="191"/>
      <c r="BG371" s="26"/>
      <c r="BH371" s="20"/>
      <c r="BI371" s="21"/>
      <c r="BJ371" s="21"/>
      <c r="BK371" s="21"/>
      <c r="BL371" s="21"/>
      <c r="BM371" s="22" t="s">
        <v>597</v>
      </c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2" t="s">
        <v>598</v>
      </c>
      <c r="BY371" s="21"/>
      <c r="BZ371" s="21"/>
      <c r="CA371" s="21"/>
      <c r="CB371" s="21"/>
      <c r="CC371" s="23"/>
      <c r="CD371" s="191"/>
      <c r="CF371" s="26"/>
      <c r="CG371" s="20"/>
      <c r="CH371" s="21"/>
      <c r="CI371" s="21"/>
      <c r="CJ371" s="21"/>
      <c r="CK371" s="21"/>
      <c r="CL371" s="22" t="s">
        <v>599</v>
      </c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2" t="s">
        <v>600</v>
      </c>
      <c r="CX371" s="21"/>
      <c r="CY371" s="21"/>
      <c r="CZ371" s="21"/>
      <c r="DA371" s="21"/>
      <c r="DB371" s="23"/>
      <c r="DC371" s="191"/>
      <c r="DE371" s="19"/>
      <c r="DF371" s="20"/>
      <c r="DG371" s="21"/>
      <c r="DH371" s="21"/>
      <c r="DI371" s="21"/>
      <c r="DJ371" s="21"/>
      <c r="DK371" s="22" t="s">
        <v>601</v>
      </c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2" t="s">
        <v>602</v>
      </c>
      <c r="DW371" s="21"/>
      <c r="DX371" s="21"/>
      <c r="DY371" s="21"/>
      <c r="DZ371" s="21"/>
      <c r="EA371" s="23"/>
      <c r="EB371" s="24"/>
      <c r="ED371" s="26"/>
      <c r="EE371" s="20"/>
      <c r="EF371" s="21"/>
      <c r="EG371" s="21"/>
      <c r="EH371" s="21"/>
      <c r="EI371" s="21"/>
      <c r="EJ371" s="22" t="s">
        <v>603</v>
      </c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2" t="s">
        <v>604</v>
      </c>
      <c r="EV371" s="21"/>
      <c r="EW371" s="21"/>
      <c r="EX371" s="21"/>
      <c r="EY371" s="21"/>
      <c r="EZ371" s="23"/>
      <c r="FA371" s="191"/>
      <c r="FC371" s="26"/>
      <c r="FD371" s="20"/>
      <c r="FE371" s="21"/>
      <c r="FF371" s="21"/>
      <c r="FG371" s="21"/>
      <c r="FH371" s="21"/>
      <c r="FI371" s="22" t="s">
        <v>605</v>
      </c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2" t="s">
        <v>606</v>
      </c>
      <c r="FU371" s="21"/>
      <c r="FV371" s="21"/>
      <c r="FW371" s="21"/>
      <c r="FX371" s="21"/>
      <c r="FY371" s="23"/>
      <c r="FZ371" s="191"/>
      <c r="GB371" s="26"/>
      <c r="GC371" s="20"/>
      <c r="GD371" s="21"/>
      <c r="GE371" s="21"/>
      <c r="GF371" s="21"/>
      <c r="GG371" s="21"/>
      <c r="GH371" s="22" t="s">
        <v>607</v>
      </c>
      <c r="GI371" s="21"/>
      <c r="GJ371" s="21"/>
      <c r="GK371" s="21"/>
      <c r="GL371" s="21"/>
      <c r="GM371" s="21"/>
      <c r="GN371" s="21"/>
      <c r="GO371" s="21"/>
      <c r="GP371" s="21"/>
      <c r="GQ371" s="21"/>
      <c r="GR371" s="21"/>
      <c r="GS371" s="22" t="s">
        <v>608</v>
      </c>
      <c r="GT371" s="21"/>
      <c r="GU371" s="21"/>
      <c r="GV371" s="21"/>
      <c r="GW371" s="21"/>
      <c r="GX371" s="23"/>
      <c r="GY371" s="191"/>
    </row>
    <row r="372" spans="9:207" x14ac:dyDescent="0.2">
      <c r="I372" s="19"/>
      <c r="J372" s="34"/>
      <c r="K372" s="35">
        <f>F47</f>
        <v>34</v>
      </c>
      <c r="L372" s="36">
        <f>F84</f>
        <v>71</v>
      </c>
      <c r="M372" s="36">
        <f>F40</f>
        <v>27</v>
      </c>
      <c r="N372" s="36">
        <f>F86</f>
        <v>73</v>
      </c>
      <c r="O372" s="36">
        <f>F15</f>
        <v>2</v>
      </c>
      <c r="P372" s="36">
        <f>F52</f>
        <v>39</v>
      </c>
      <c r="Q372" s="36">
        <f>F26</f>
        <v>13</v>
      </c>
      <c r="R372" s="36">
        <f>F63</f>
        <v>50</v>
      </c>
      <c r="S372" s="37">
        <f>F73</f>
        <v>60</v>
      </c>
      <c r="T372" s="38">
        <f t="shared" ref="T372:T380" si="368">SUMSQ(K372:S372)</f>
        <v>20049</v>
      </c>
      <c r="U372" s="2"/>
      <c r="V372" s="39" t="s">
        <v>15</v>
      </c>
      <c r="W372" s="40" t="s">
        <v>32</v>
      </c>
      <c r="X372" s="40" t="s">
        <v>96</v>
      </c>
      <c r="Y372" s="40" t="s">
        <v>60</v>
      </c>
      <c r="Z372" s="40" t="s">
        <v>20</v>
      </c>
      <c r="AA372" s="40" t="s">
        <v>40</v>
      </c>
      <c r="AB372" s="40" t="s">
        <v>57</v>
      </c>
      <c r="AC372" s="40" t="s">
        <v>74</v>
      </c>
      <c r="AD372" s="41" t="s">
        <v>87</v>
      </c>
      <c r="AE372" s="42"/>
      <c r="AF372" s="24"/>
      <c r="AH372" s="26"/>
      <c r="AI372" s="34"/>
      <c r="AJ372" s="35">
        <f>F43</f>
        <v>30</v>
      </c>
      <c r="AK372" s="36">
        <f>F78</f>
        <v>65</v>
      </c>
      <c r="AL372" s="36">
        <f>F32</f>
        <v>19</v>
      </c>
      <c r="AM372" s="36">
        <f>F94</f>
        <v>81</v>
      </c>
      <c r="AN372" s="36">
        <f>F21</f>
        <v>8</v>
      </c>
      <c r="AO372" s="36">
        <f>F56</f>
        <v>43</v>
      </c>
      <c r="AP372" s="36">
        <f>F28</f>
        <v>15</v>
      </c>
      <c r="AQ372" s="36">
        <f>F63</f>
        <v>50</v>
      </c>
      <c r="AR372" s="37">
        <f>F71</f>
        <v>58</v>
      </c>
      <c r="AS372" s="38">
        <f t="shared" ref="AS372:AS380" si="369">SUMSQ(AJ372:AR372)</f>
        <v>20049</v>
      </c>
      <c r="AT372" s="2"/>
      <c r="AU372" s="39" t="s">
        <v>93</v>
      </c>
      <c r="AV372" s="40" t="s">
        <v>85</v>
      </c>
      <c r="AW372" s="40" t="s">
        <v>44</v>
      </c>
      <c r="AX372" s="40" t="s">
        <v>13</v>
      </c>
      <c r="AY372" s="40" t="s">
        <v>52</v>
      </c>
      <c r="AZ372" s="40" t="s">
        <v>65</v>
      </c>
      <c r="BA372" s="40" t="s">
        <v>31</v>
      </c>
      <c r="BB372" s="40" t="s">
        <v>74</v>
      </c>
      <c r="BC372" s="41" t="s">
        <v>26</v>
      </c>
      <c r="BD372" s="42"/>
      <c r="BE372" s="191"/>
      <c r="BG372" s="26"/>
      <c r="BH372" s="34"/>
      <c r="BI372" s="35">
        <f>F49</f>
        <v>36</v>
      </c>
      <c r="BJ372" s="36">
        <f>F82</f>
        <v>69</v>
      </c>
      <c r="BK372" s="36">
        <f>F34</f>
        <v>21</v>
      </c>
      <c r="BL372" s="36">
        <f>F92</f>
        <v>79</v>
      </c>
      <c r="BM372" s="36">
        <f>F17</f>
        <v>4</v>
      </c>
      <c r="BN372" s="36">
        <f>F50</f>
        <v>37</v>
      </c>
      <c r="BO372" s="36">
        <f>F30</f>
        <v>17</v>
      </c>
      <c r="BP372" s="36">
        <f>F63</f>
        <v>50</v>
      </c>
      <c r="BQ372" s="37">
        <f>F69</f>
        <v>56</v>
      </c>
      <c r="BR372" s="38">
        <f t="shared" ref="BR372:BR380" si="370">SUMSQ(BI372:BQ372)</f>
        <v>20049</v>
      </c>
      <c r="BS372" s="2"/>
      <c r="BT372" s="39" t="s">
        <v>23</v>
      </c>
      <c r="BU372" s="40" t="s">
        <v>92</v>
      </c>
      <c r="BV372" s="40" t="s">
        <v>58</v>
      </c>
      <c r="BW372" s="40" t="s">
        <v>86</v>
      </c>
      <c r="BX372" s="40" t="s">
        <v>64</v>
      </c>
      <c r="BY372" s="40" t="s">
        <v>29</v>
      </c>
      <c r="BZ372" s="40" t="s">
        <v>17</v>
      </c>
      <c r="CA372" s="40" t="s">
        <v>74</v>
      </c>
      <c r="CB372" s="41" t="s">
        <v>42</v>
      </c>
      <c r="CC372" s="42"/>
      <c r="CD372" s="191"/>
      <c r="CF372" s="26"/>
      <c r="CG372" s="34"/>
      <c r="CH372" s="35">
        <f>F41</f>
        <v>28</v>
      </c>
      <c r="CI372" s="36">
        <f>F80</f>
        <v>67</v>
      </c>
      <c r="CJ372" s="36">
        <f>F38</f>
        <v>25</v>
      </c>
      <c r="CK372" s="36">
        <f>F88</f>
        <v>75</v>
      </c>
      <c r="CL372" s="36">
        <f>F19</f>
        <v>6</v>
      </c>
      <c r="CM372" s="36">
        <f>F58</f>
        <v>45</v>
      </c>
      <c r="CN372" s="36">
        <f>F24</f>
        <v>11</v>
      </c>
      <c r="CO372" s="36">
        <f>F63</f>
        <v>50</v>
      </c>
      <c r="CP372" s="37">
        <f>F75</f>
        <v>62</v>
      </c>
      <c r="CQ372" s="38">
        <f t="shared" ref="CQ372:CQ380" si="371">SUMSQ(CH372:CP372)</f>
        <v>20049</v>
      </c>
      <c r="CR372" s="2"/>
      <c r="CS372" s="39" t="s">
        <v>75</v>
      </c>
      <c r="CT372" s="40" t="s">
        <v>70</v>
      </c>
      <c r="CU372" s="40" t="s">
        <v>71</v>
      </c>
      <c r="CV372" s="40" t="s">
        <v>68</v>
      </c>
      <c r="CW372" s="40" t="s">
        <v>72</v>
      </c>
      <c r="CX372" s="40" t="s">
        <v>76</v>
      </c>
      <c r="CY372" s="40" t="s">
        <v>73</v>
      </c>
      <c r="CZ372" s="40" t="s">
        <v>74</v>
      </c>
      <c r="DA372" s="41" t="s">
        <v>69</v>
      </c>
      <c r="DB372" s="42"/>
      <c r="DC372" s="191"/>
      <c r="DE372" s="19"/>
      <c r="DF372" s="34"/>
      <c r="DG372" s="35">
        <f>F49</f>
        <v>36</v>
      </c>
      <c r="DH372" s="36">
        <f>F84</f>
        <v>71</v>
      </c>
      <c r="DI372" s="36">
        <f>F38</f>
        <v>25</v>
      </c>
      <c r="DJ372" s="36">
        <f>F88</f>
        <v>75</v>
      </c>
      <c r="DK372" s="36">
        <f>F15</f>
        <v>2</v>
      </c>
      <c r="DL372" s="36">
        <f>F50</f>
        <v>37</v>
      </c>
      <c r="DM372" s="36">
        <f>F28</f>
        <v>15</v>
      </c>
      <c r="DN372" s="36">
        <f>F63</f>
        <v>50</v>
      </c>
      <c r="DO372" s="37">
        <f>F71</f>
        <v>58</v>
      </c>
      <c r="DP372" s="38">
        <f t="shared" ref="DP372:DP380" si="372">SUMSQ(DG372:DO372)</f>
        <v>20049</v>
      </c>
      <c r="DQ372" s="2"/>
      <c r="DR372" s="39" t="s">
        <v>23</v>
      </c>
      <c r="DS372" s="40" t="s">
        <v>32</v>
      </c>
      <c r="DT372" s="40" t="s">
        <v>71</v>
      </c>
      <c r="DU372" s="40" t="s">
        <v>68</v>
      </c>
      <c r="DV372" s="40" t="s">
        <v>20</v>
      </c>
      <c r="DW372" s="40" t="s">
        <v>29</v>
      </c>
      <c r="DX372" s="40" t="s">
        <v>31</v>
      </c>
      <c r="DY372" s="40" t="s">
        <v>74</v>
      </c>
      <c r="DZ372" s="41" t="s">
        <v>26</v>
      </c>
      <c r="EA372" s="42"/>
      <c r="EB372" s="24"/>
      <c r="ED372" s="26"/>
      <c r="EE372" s="34"/>
      <c r="EF372" s="35">
        <f>F41</f>
        <v>28</v>
      </c>
      <c r="EG372" s="36">
        <f>F78</f>
        <v>65</v>
      </c>
      <c r="EH372" s="36">
        <f>F34</f>
        <v>21</v>
      </c>
      <c r="EI372" s="36">
        <f>F92</f>
        <v>79</v>
      </c>
      <c r="EJ372" s="36">
        <f>F21</f>
        <v>8</v>
      </c>
      <c r="EK372" s="36">
        <f>F58</f>
        <v>45</v>
      </c>
      <c r="EL372" s="36">
        <f>F26</f>
        <v>13</v>
      </c>
      <c r="EM372" s="36">
        <f>F63</f>
        <v>50</v>
      </c>
      <c r="EN372" s="37">
        <f>F73</f>
        <v>60</v>
      </c>
      <c r="EO372" s="38">
        <f t="shared" ref="EO372:EO380" si="373">SUMSQ(EF372:EN372)</f>
        <v>20049</v>
      </c>
      <c r="EP372" s="2"/>
      <c r="EQ372" s="39" t="s">
        <v>75</v>
      </c>
      <c r="ER372" s="40" t="s">
        <v>85</v>
      </c>
      <c r="ES372" s="40" t="s">
        <v>58</v>
      </c>
      <c r="ET372" s="40" t="s">
        <v>86</v>
      </c>
      <c r="EU372" s="40" t="s">
        <v>52</v>
      </c>
      <c r="EV372" s="40" t="s">
        <v>76</v>
      </c>
      <c r="EW372" s="40" t="s">
        <v>57</v>
      </c>
      <c r="EX372" s="40" t="s">
        <v>74</v>
      </c>
      <c r="EY372" s="41" t="s">
        <v>87</v>
      </c>
      <c r="EZ372" s="42"/>
      <c r="FA372" s="191"/>
      <c r="FC372" s="26"/>
      <c r="FD372" s="34"/>
      <c r="FE372" s="35">
        <f>F43</f>
        <v>30</v>
      </c>
      <c r="FF372" s="36">
        <f>F82</f>
        <v>69</v>
      </c>
      <c r="FG372" s="36">
        <f>F40</f>
        <v>27</v>
      </c>
      <c r="FH372" s="36">
        <f>F86</f>
        <v>73</v>
      </c>
      <c r="FI372" s="36">
        <f>F17</f>
        <v>4</v>
      </c>
      <c r="FJ372" s="36">
        <f>F56</f>
        <v>43</v>
      </c>
      <c r="FK372" s="36">
        <f>F24</f>
        <v>11</v>
      </c>
      <c r="FL372" s="36">
        <f>F63</f>
        <v>50</v>
      </c>
      <c r="FM372" s="37">
        <f>F75</f>
        <v>62</v>
      </c>
      <c r="FN372" s="38">
        <f t="shared" ref="FN372:FN380" si="374">SUMSQ(FE372:FM372)</f>
        <v>20049</v>
      </c>
      <c r="FO372" s="2"/>
      <c r="FP372" s="39" t="s">
        <v>93</v>
      </c>
      <c r="FQ372" s="40" t="s">
        <v>92</v>
      </c>
      <c r="FR372" s="40" t="s">
        <v>96</v>
      </c>
      <c r="FS372" s="40" t="s">
        <v>60</v>
      </c>
      <c r="FT372" s="40" t="s">
        <v>64</v>
      </c>
      <c r="FU372" s="40" t="s">
        <v>65</v>
      </c>
      <c r="FV372" s="40" t="s">
        <v>73</v>
      </c>
      <c r="FW372" s="40" t="s">
        <v>74</v>
      </c>
      <c r="FX372" s="41" t="s">
        <v>69</v>
      </c>
      <c r="FY372" s="42"/>
      <c r="FZ372" s="191"/>
      <c r="GB372" s="26"/>
      <c r="GC372" s="34"/>
      <c r="GD372" s="35">
        <f>F47</f>
        <v>34</v>
      </c>
      <c r="GE372" s="36">
        <f>F80</f>
        <v>67</v>
      </c>
      <c r="GF372" s="36">
        <f>F32</f>
        <v>19</v>
      </c>
      <c r="GG372" s="36">
        <f>F94</f>
        <v>81</v>
      </c>
      <c r="GH372" s="36">
        <f>F19</f>
        <v>6</v>
      </c>
      <c r="GI372" s="36">
        <f>F52</f>
        <v>39</v>
      </c>
      <c r="GJ372" s="36">
        <f>F30</f>
        <v>17</v>
      </c>
      <c r="GK372" s="36">
        <f>F63</f>
        <v>50</v>
      </c>
      <c r="GL372" s="37">
        <f>F69</f>
        <v>56</v>
      </c>
      <c r="GM372" s="38">
        <f t="shared" ref="GM372:GM380" si="375">SUMSQ(GD372:GL372)</f>
        <v>20049</v>
      </c>
      <c r="GN372" s="2"/>
      <c r="GO372" s="39" t="s">
        <v>15</v>
      </c>
      <c r="GP372" s="40" t="s">
        <v>70</v>
      </c>
      <c r="GQ372" s="40" t="s">
        <v>44</v>
      </c>
      <c r="GR372" s="40" t="s">
        <v>13</v>
      </c>
      <c r="GS372" s="40" t="s">
        <v>72</v>
      </c>
      <c r="GT372" s="40" t="s">
        <v>40</v>
      </c>
      <c r="GU372" s="40" t="s">
        <v>17</v>
      </c>
      <c r="GV372" s="40" t="s">
        <v>74</v>
      </c>
      <c r="GW372" s="41" t="s">
        <v>42</v>
      </c>
      <c r="GX372" s="42"/>
      <c r="GY372" s="191"/>
    </row>
    <row r="373" spans="9:207" x14ac:dyDescent="0.2">
      <c r="I373" s="19"/>
      <c r="J373" s="34"/>
      <c r="K373" s="44">
        <f>F55</f>
        <v>42</v>
      </c>
      <c r="L373" s="45">
        <f>F89</f>
        <v>76</v>
      </c>
      <c r="M373" s="45">
        <f>F18</f>
        <v>5</v>
      </c>
      <c r="N373" s="45">
        <f>F76</f>
        <v>63</v>
      </c>
      <c r="O373" s="45">
        <f>F29</f>
        <v>16</v>
      </c>
      <c r="P373" s="45">
        <f>F66</f>
        <v>53</v>
      </c>
      <c r="Q373" s="45">
        <f>F34</f>
        <v>21</v>
      </c>
      <c r="R373" s="45">
        <f>F41</f>
        <v>28</v>
      </c>
      <c r="S373" s="46">
        <f>F78</f>
        <v>65</v>
      </c>
      <c r="T373" s="47">
        <f t="shared" si="368"/>
        <v>20049</v>
      </c>
      <c r="U373" s="2"/>
      <c r="V373" s="48" t="s">
        <v>14</v>
      </c>
      <c r="W373" s="49" t="s">
        <v>33</v>
      </c>
      <c r="X373" s="49" t="s">
        <v>94</v>
      </c>
      <c r="Y373" s="49" t="s">
        <v>61</v>
      </c>
      <c r="Z373" s="49" t="s">
        <v>21</v>
      </c>
      <c r="AA373" s="49" t="s">
        <v>38</v>
      </c>
      <c r="AB373" s="49" t="s">
        <v>58</v>
      </c>
      <c r="AC373" s="49" t="s">
        <v>75</v>
      </c>
      <c r="AD373" s="50" t="s">
        <v>85</v>
      </c>
      <c r="AE373" s="42"/>
      <c r="AF373" s="24"/>
      <c r="AH373" s="26"/>
      <c r="AI373" s="34"/>
      <c r="AJ373" s="44">
        <f>F53</f>
        <v>40</v>
      </c>
      <c r="AK373" s="45">
        <f>F91</f>
        <v>78</v>
      </c>
      <c r="AL373" s="45">
        <f>F18</f>
        <v>5</v>
      </c>
      <c r="AM373" s="45">
        <f>F68</f>
        <v>55</v>
      </c>
      <c r="AN373" s="45">
        <f>F25</f>
        <v>12</v>
      </c>
      <c r="AO373" s="45">
        <f>F60</f>
        <v>47</v>
      </c>
      <c r="AP373" s="45">
        <f>F38</f>
        <v>25</v>
      </c>
      <c r="AQ373" s="45">
        <f>F49</f>
        <v>36</v>
      </c>
      <c r="AR373" s="46">
        <f>F84</f>
        <v>71</v>
      </c>
      <c r="AS373" s="47">
        <f t="shared" si="369"/>
        <v>20049</v>
      </c>
      <c r="AT373" s="2"/>
      <c r="AU373" s="48" t="s">
        <v>82</v>
      </c>
      <c r="AV373" s="49" t="s">
        <v>41</v>
      </c>
      <c r="AW373" s="49" t="s">
        <v>94</v>
      </c>
      <c r="AX373" s="49" t="s">
        <v>53</v>
      </c>
      <c r="AY373" s="49" t="s">
        <v>62</v>
      </c>
      <c r="AZ373" s="49" t="s">
        <v>16</v>
      </c>
      <c r="BA373" s="49" t="s">
        <v>71</v>
      </c>
      <c r="BB373" s="49" t="s">
        <v>23</v>
      </c>
      <c r="BC373" s="50" t="s">
        <v>32</v>
      </c>
      <c r="BD373" s="42"/>
      <c r="BE373" s="191"/>
      <c r="BG373" s="26"/>
      <c r="BH373" s="34"/>
      <c r="BI373" s="44">
        <f>F51</f>
        <v>38</v>
      </c>
      <c r="BJ373" s="45">
        <f>F93</f>
        <v>80</v>
      </c>
      <c r="BK373" s="45">
        <f>F18</f>
        <v>5</v>
      </c>
      <c r="BL373" s="45">
        <f>F70</f>
        <v>57</v>
      </c>
      <c r="BM373" s="45">
        <f>F31</f>
        <v>18</v>
      </c>
      <c r="BN373" s="45">
        <f>F64</f>
        <v>51</v>
      </c>
      <c r="BO373" s="45">
        <f>F32</f>
        <v>19</v>
      </c>
      <c r="BP373" s="45">
        <f>F47</f>
        <v>34</v>
      </c>
      <c r="BQ373" s="46">
        <f>F80</f>
        <v>67</v>
      </c>
      <c r="BR373" s="47">
        <f t="shared" si="370"/>
        <v>20049</v>
      </c>
      <c r="BS373" s="2"/>
      <c r="BT373" s="48" t="s">
        <v>51</v>
      </c>
      <c r="BU373" s="49" t="s">
        <v>28</v>
      </c>
      <c r="BV373" s="49" t="s">
        <v>94</v>
      </c>
      <c r="BW373" s="49" t="s">
        <v>34</v>
      </c>
      <c r="BX373" s="49" t="s">
        <v>79</v>
      </c>
      <c r="BY373" s="49" t="s">
        <v>66</v>
      </c>
      <c r="BZ373" s="49" t="s">
        <v>44</v>
      </c>
      <c r="CA373" s="49" t="s">
        <v>15</v>
      </c>
      <c r="CB373" s="50" t="s">
        <v>70</v>
      </c>
      <c r="CC373" s="42"/>
      <c r="CD373" s="191"/>
      <c r="CF373" s="26"/>
      <c r="CG373" s="34"/>
      <c r="CH373" s="44">
        <f>F57</f>
        <v>44</v>
      </c>
      <c r="CI373" s="45">
        <f>F87</f>
        <v>74</v>
      </c>
      <c r="CJ373" s="45">
        <f>F18</f>
        <v>5</v>
      </c>
      <c r="CK373" s="45">
        <f>F74</f>
        <v>61</v>
      </c>
      <c r="CL373" s="45">
        <f>F23</f>
        <v>10</v>
      </c>
      <c r="CM373" s="45">
        <f>F62</f>
        <v>49</v>
      </c>
      <c r="CN373" s="45">
        <f>F40</f>
        <v>27</v>
      </c>
      <c r="CO373" s="45">
        <f>F43</f>
        <v>30</v>
      </c>
      <c r="CP373" s="46">
        <f>F82</f>
        <v>69</v>
      </c>
      <c r="CQ373" s="47">
        <f t="shared" si="371"/>
        <v>20049</v>
      </c>
      <c r="CR373" s="2"/>
      <c r="CS373" s="48" t="s">
        <v>98</v>
      </c>
      <c r="CT373" s="49" t="s">
        <v>97</v>
      </c>
      <c r="CU373" s="49" t="s">
        <v>94</v>
      </c>
      <c r="CV373" s="49" t="s">
        <v>91</v>
      </c>
      <c r="CW373" s="49" t="s">
        <v>95</v>
      </c>
      <c r="CX373" s="49" t="s">
        <v>99</v>
      </c>
      <c r="CY373" s="49" t="s">
        <v>96</v>
      </c>
      <c r="CZ373" s="49" t="s">
        <v>93</v>
      </c>
      <c r="DA373" s="50" t="s">
        <v>92</v>
      </c>
      <c r="DB373" s="42"/>
      <c r="DC373" s="191"/>
      <c r="DE373" s="19"/>
      <c r="DF373" s="34"/>
      <c r="DG373" s="44">
        <f>F53</f>
        <v>40</v>
      </c>
      <c r="DH373" s="45">
        <f>F91</f>
        <v>78</v>
      </c>
      <c r="DI373" s="45">
        <f>F18</f>
        <v>5</v>
      </c>
      <c r="DJ373" s="45">
        <f>F74</f>
        <v>61</v>
      </c>
      <c r="DK373" s="45">
        <f>F31</f>
        <v>18</v>
      </c>
      <c r="DL373" s="45">
        <f>F66</f>
        <v>53</v>
      </c>
      <c r="DM373" s="45">
        <f>F32</f>
        <v>19</v>
      </c>
      <c r="DN373" s="45">
        <f>F43</f>
        <v>30</v>
      </c>
      <c r="DO373" s="46">
        <f>F78</f>
        <v>65</v>
      </c>
      <c r="DP373" s="47">
        <f t="shared" si="372"/>
        <v>20049</v>
      </c>
      <c r="DQ373" s="2"/>
      <c r="DR373" s="48" t="s">
        <v>82</v>
      </c>
      <c r="DS373" s="49" t="s">
        <v>41</v>
      </c>
      <c r="DT373" s="49" t="s">
        <v>94</v>
      </c>
      <c r="DU373" s="49" t="s">
        <v>91</v>
      </c>
      <c r="DV373" s="49" t="s">
        <v>79</v>
      </c>
      <c r="DW373" s="49" t="s">
        <v>38</v>
      </c>
      <c r="DX373" s="49" t="s">
        <v>44</v>
      </c>
      <c r="DY373" s="49" t="s">
        <v>93</v>
      </c>
      <c r="DZ373" s="50" t="s">
        <v>85</v>
      </c>
      <c r="EA373" s="42"/>
      <c r="EB373" s="24"/>
      <c r="ED373" s="26"/>
      <c r="EE373" s="34"/>
      <c r="EF373" s="44">
        <f>F55</f>
        <v>42</v>
      </c>
      <c r="EG373" s="45">
        <f>F89</f>
        <v>76</v>
      </c>
      <c r="EH373" s="45">
        <f>F18</f>
        <v>5</v>
      </c>
      <c r="EI373" s="45">
        <f>F70</f>
        <v>57</v>
      </c>
      <c r="EJ373" s="45">
        <f>F23</f>
        <v>10</v>
      </c>
      <c r="EK373" s="45">
        <f>F60</f>
        <v>47</v>
      </c>
      <c r="EL373" s="45">
        <f>F40</f>
        <v>27</v>
      </c>
      <c r="EM373" s="45">
        <f>F47</f>
        <v>34</v>
      </c>
      <c r="EN373" s="46">
        <f>F84</f>
        <v>71</v>
      </c>
      <c r="EO373" s="47">
        <f t="shared" si="373"/>
        <v>20049</v>
      </c>
      <c r="EP373" s="2"/>
      <c r="EQ373" s="48" t="s">
        <v>14</v>
      </c>
      <c r="ER373" s="49" t="s">
        <v>33</v>
      </c>
      <c r="ES373" s="49" t="s">
        <v>94</v>
      </c>
      <c r="ET373" s="49" t="s">
        <v>34</v>
      </c>
      <c r="EU373" s="49" t="s">
        <v>95</v>
      </c>
      <c r="EV373" s="49" t="s">
        <v>16</v>
      </c>
      <c r="EW373" s="49" t="s">
        <v>96</v>
      </c>
      <c r="EX373" s="49" t="s">
        <v>15</v>
      </c>
      <c r="EY373" s="50" t="s">
        <v>32</v>
      </c>
      <c r="EZ373" s="42"/>
      <c r="FA373" s="191"/>
      <c r="FC373" s="26"/>
      <c r="FD373" s="34"/>
      <c r="FE373" s="44">
        <f>F57</f>
        <v>44</v>
      </c>
      <c r="FF373" s="45">
        <f>F87</f>
        <v>74</v>
      </c>
      <c r="FG373" s="45">
        <f>F18</f>
        <v>5</v>
      </c>
      <c r="FH373" s="45">
        <f>F76</f>
        <v>63</v>
      </c>
      <c r="FI373" s="45">
        <f>F25</f>
        <v>12</v>
      </c>
      <c r="FJ373" s="45">
        <f>F64</f>
        <v>51</v>
      </c>
      <c r="FK373" s="45">
        <f>F38</f>
        <v>25</v>
      </c>
      <c r="FL373" s="45">
        <f>F41</f>
        <v>28</v>
      </c>
      <c r="FM373" s="46">
        <f>F80</f>
        <v>67</v>
      </c>
      <c r="FN373" s="47">
        <f t="shared" si="374"/>
        <v>20049</v>
      </c>
      <c r="FO373" s="2"/>
      <c r="FP373" s="48" t="s">
        <v>98</v>
      </c>
      <c r="FQ373" s="49" t="s">
        <v>97</v>
      </c>
      <c r="FR373" s="49" t="s">
        <v>94</v>
      </c>
      <c r="FS373" s="49" t="s">
        <v>61</v>
      </c>
      <c r="FT373" s="49" t="s">
        <v>62</v>
      </c>
      <c r="FU373" s="49" t="s">
        <v>66</v>
      </c>
      <c r="FV373" s="49" t="s">
        <v>71</v>
      </c>
      <c r="FW373" s="49" t="s">
        <v>75</v>
      </c>
      <c r="FX373" s="50" t="s">
        <v>70</v>
      </c>
      <c r="FY373" s="42"/>
      <c r="FZ373" s="191"/>
      <c r="GB373" s="26"/>
      <c r="GC373" s="34"/>
      <c r="GD373" s="44">
        <f>F51</f>
        <v>38</v>
      </c>
      <c r="GE373" s="45">
        <f>F93</f>
        <v>80</v>
      </c>
      <c r="GF373" s="45">
        <f>F18</f>
        <v>5</v>
      </c>
      <c r="GG373" s="45">
        <f>F68</f>
        <v>55</v>
      </c>
      <c r="GH373" s="45">
        <f>F29</f>
        <v>16</v>
      </c>
      <c r="GI373" s="45">
        <f>F62</f>
        <v>49</v>
      </c>
      <c r="GJ373" s="45">
        <f>F34</f>
        <v>21</v>
      </c>
      <c r="GK373" s="45">
        <f>F49</f>
        <v>36</v>
      </c>
      <c r="GL373" s="46">
        <f>F82</f>
        <v>69</v>
      </c>
      <c r="GM373" s="47">
        <f t="shared" si="375"/>
        <v>20049</v>
      </c>
      <c r="GN373" s="2"/>
      <c r="GO373" s="48" t="s">
        <v>51</v>
      </c>
      <c r="GP373" s="49" t="s">
        <v>28</v>
      </c>
      <c r="GQ373" s="49" t="s">
        <v>94</v>
      </c>
      <c r="GR373" s="49" t="s">
        <v>53</v>
      </c>
      <c r="GS373" s="49" t="s">
        <v>21</v>
      </c>
      <c r="GT373" s="49" t="s">
        <v>99</v>
      </c>
      <c r="GU373" s="49" t="s">
        <v>58</v>
      </c>
      <c r="GV373" s="49" t="s">
        <v>23</v>
      </c>
      <c r="GW373" s="50" t="s">
        <v>92</v>
      </c>
      <c r="GX373" s="42"/>
      <c r="GY373" s="191"/>
    </row>
    <row r="374" spans="9:207" x14ac:dyDescent="0.2">
      <c r="I374" s="19"/>
      <c r="J374" s="34"/>
      <c r="K374" s="44">
        <f>F60</f>
        <v>47</v>
      </c>
      <c r="L374" s="45">
        <f>F70</f>
        <v>57</v>
      </c>
      <c r="M374" s="45">
        <f>F23</f>
        <v>10</v>
      </c>
      <c r="N374" s="45">
        <f>F64</f>
        <v>51</v>
      </c>
      <c r="O374" s="45">
        <f>F71</f>
        <v>58</v>
      </c>
      <c r="P374" s="45">
        <f>F27</f>
        <v>14</v>
      </c>
      <c r="Q374" s="45">
        <f>F21</f>
        <v>8</v>
      </c>
      <c r="R374" s="45">
        <f>F58</f>
        <v>45</v>
      </c>
      <c r="S374" s="46">
        <f>F92</f>
        <v>79</v>
      </c>
      <c r="T374" s="47">
        <f t="shared" si="368"/>
        <v>20049</v>
      </c>
      <c r="U374" s="2"/>
      <c r="V374" s="48" t="s">
        <v>16</v>
      </c>
      <c r="W374" s="49" t="s">
        <v>34</v>
      </c>
      <c r="X374" s="49" t="s">
        <v>95</v>
      </c>
      <c r="Y374" s="49" t="s">
        <v>66</v>
      </c>
      <c r="Z374" s="49" t="s">
        <v>26</v>
      </c>
      <c r="AA374" s="49" t="s">
        <v>46</v>
      </c>
      <c r="AB374" s="49" t="s">
        <v>52</v>
      </c>
      <c r="AC374" s="49" t="s">
        <v>76</v>
      </c>
      <c r="AD374" s="50" t="s">
        <v>86</v>
      </c>
      <c r="AE374" s="42"/>
      <c r="AF374" s="24"/>
      <c r="AH374" s="26"/>
      <c r="AI374" s="34"/>
      <c r="AJ374" s="44">
        <f>F66</f>
        <v>53</v>
      </c>
      <c r="AK374" s="45">
        <f>F74</f>
        <v>61</v>
      </c>
      <c r="AL374" s="45">
        <f>F31</f>
        <v>18</v>
      </c>
      <c r="AM374" s="45">
        <f>F62</f>
        <v>49</v>
      </c>
      <c r="AN374" s="45">
        <f>F73</f>
        <v>60</v>
      </c>
      <c r="AO374" s="45">
        <f>F27</f>
        <v>14</v>
      </c>
      <c r="AP374" s="45">
        <f>F15</f>
        <v>2</v>
      </c>
      <c r="AQ374" s="45">
        <f>F50</f>
        <v>37</v>
      </c>
      <c r="AR374" s="46">
        <f>F88</f>
        <v>75</v>
      </c>
      <c r="AS374" s="47">
        <f t="shared" si="369"/>
        <v>20049</v>
      </c>
      <c r="AT374" s="2"/>
      <c r="AU374" s="48" t="s">
        <v>38</v>
      </c>
      <c r="AV374" s="49" t="s">
        <v>91</v>
      </c>
      <c r="AW374" s="49" t="s">
        <v>79</v>
      </c>
      <c r="AX374" s="49" t="s">
        <v>99</v>
      </c>
      <c r="AY374" s="49" t="s">
        <v>87</v>
      </c>
      <c r="AZ374" s="49" t="s">
        <v>46</v>
      </c>
      <c r="BA374" s="49" t="s">
        <v>20</v>
      </c>
      <c r="BB374" s="49" t="s">
        <v>29</v>
      </c>
      <c r="BC374" s="50" t="s">
        <v>68</v>
      </c>
      <c r="BD374" s="42"/>
      <c r="BE374" s="191"/>
      <c r="BG374" s="26"/>
      <c r="BH374" s="34"/>
      <c r="BI374" s="44">
        <f>F62</f>
        <v>49</v>
      </c>
      <c r="BJ374" s="45">
        <f>F68</f>
        <v>55</v>
      </c>
      <c r="BK374" s="45">
        <f>F29</f>
        <v>16</v>
      </c>
      <c r="BL374" s="45">
        <f>F60</f>
        <v>47</v>
      </c>
      <c r="BM374" s="45">
        <f>F75</f>
        <v>62</v>
      </c>
      <c r="BN374" s="45">
        <f>F27</f>
        <v>14</v>
      </c>
      <c r="BO374" s="45">
        <f>F19</f>
        <v>6</v>
      </c>
      <c r="BP374" s="45">
        <f>F52</f>
        <v>39</v>
      </c>
      <c r="BQ374" s="46">
        <f>F94</f>
        <v>81</v>
      </c>
      <c r="BR374" s="47">
        <f t="shared" si="370"/>
        <v>20049</v>
      </c>
      <c r="BS374" s="2"/>
      <c r="BT374" s="48" t="s">
        <v>99</v>
      </c>
      <c r="BU374" s="49" t="s">
        <v>53</v>
      </c>
      <c r="BV374" s="49" t="s">
        <v>21</v>
      </c>
      <c r="BW374" s="49" t="s">
        <v>16</v>
      </c>
      <c r="BX374" s="49" t="s">
        <v>69</v>
      </c>
      <c r="BY374" s="49" t="s">
        <v>46</v>
      </c>
      <c r="BZ374" s="49" t="s">
        <v>72</v>
      </c>
      <c r="CA374" s="49" t="s">
        <v>40</v>
      </c>
      <c r="CB374" s="50" t="s">
        <v>13</v>
      </c>
      <c r="CC374" s="42"/>
      <c r="CD374" s="191"/>
      <c r="CF374" s="26"/>
      <c r="CG374" s="34"/>
      <c r="CH374" s="44">
        <f>F64</f>
        <v>51</v>
      </c>
      <c r="CI374" s="45">
        <f>F76</f>
        <v>63</v>
      </c>
      <c r="CJ374" s="45">
        <f>F25</f>
        <v>12</v>
      </c>
      <c r="CK374" s="45">
        <f>F66</f>
        <v>53</v>
      </c>
      <c r="CL374" s="45">
        <f>F69</f>
        <v>56</v>
      </c>
      <c r="CM374" s="45">
        <f>F27</f>
        <v>14</v>
      </c>
      <c r="CN374" s="45">
        <f>F17</f>
        <v>4</v>
      </c>
      <c r="CO374" s="45">
        <f>F56</f>
        <v>43</v>
      </c>
      <c r="CP374" s="46">
        <f>F86</f>
        <v>73</v>
      </c>
      <c r="CQ374" s="47">
        <f t="shared" si="371"/>
        <v>20049</v>
      </c>
      <c r="CR374" s="2"/>
      <c r="CS374" s="48" t="s">
        <v>66</v>
      </c>
      <c r="CT374" s="49" t="s">
        <v>61</v>
      </c>
      <c r="CU374" s="49" t="s">
        <v>62</v>
      </c>
      <c r="CV374" s="49" t="s">
        <v>38</v>
      </c>
      <c r="CW374" s="49" t="s">
        <v>42</v>
      </c>
      <c r="CX374" s="49" t="s">
        <v>46</v>
      </c>
      <c r="CY374" s="49" t="s">
        <v>64</v>
      </c>
      <c r="CZ374" s="49" t="s">
        <v>65</v>
      </c>
      <c r="DA374" s="50" t="s">
        <v>60</v>
      </c>
      <c r="DB374" s="42"/>
      <c r="DC374" s="191"/>
      <c r="DE374" s="19"/>
      <c r="DF374" s="34"/>
      <c r="DG374" s="44">
        <f>F60</f>
        <v>47</v>
      </c>
      <c r="DH374" s="45">
        <f>F68</f>
        <v>55</v>
      </c>
      <c r="DI374" s="45">
        <f>F25</f>
        <v>12</v>
      </c>
      <c r="DJ374" s="45">
        <f>F62</f>
        <v>49</v>
      </c>
      <c r="DK374" s="45">
        <f>F73</f>
        <v>60</v>
      </c>
      <c r="DL374" s="45">
        <f>F27</f>
        <v>14</v>
      </c>
      <c r="DM374" s="45">
        <f>F21</f>
        <v>8</v>
      </c>
      <c r="DN374" s="45">
        <f>F56</f>
        <v>43</v>
      </c>
      <c r="DO374" s="46">
        <f>F94</f>
        <v>81</v>
      </c>
      <c r="DP374" s="47">
        <f t="shared" si="372"/>
        <v>20049</v>
      </c>
      <c r="DQ374" s="2"/>
      <c r="DR374" s="48" t="s">
        <v>16</v>
      </c>
      <c r="DS374" s="49" t="s">
        <v>53</v>
      </c>
      <c r="DT374" s="49" t="s">
        <v>62</v>
      </c>
      <c r="DU374" s="49" t="s">
        <v>99</v>
      </c>
      <c r="DV374" s="49" t="s">
        <v>87</v>
      </c>
      <c r="DW374" s="49" t="s">
        <v>46</v>
      </c>
      <c r="DX374" s="49" t="s">
        <v>52</v>
      </c>
      <c r="DY374" s="49" t="s">
        <v>65</v>
      </c>
      <c r="DZ374" s="50" t="s">
        <v>13</v>
      </c>
      <c r="EA374" s="42"/>
      <c r="EB374" s="24"/>
      <c r="ED374" s="26"/>
      <c r="EE374" s="34"/>
      <c r="EF374" s="44">
        <f>F66</f>
        <v>53</v>
      </c>
      <c r="EG374" s="45">
        <f>F76</f>
        <v>63</v>
      </c>
      <c r="EH374" s="45">
        <f>F29</f>
        <v>16</v>
      </c>
      <c r="EI374" s="45">
        <f>F64</f>
        <v>51</v>
      </c>
      <c r="EJ374" s="45">
        <f>F71</f>
        <v>58</v>
      </c>
      <c r="EK374" s="45">
        <f>F27</f>
        <v>14</v>
      </c>
      <c r="EL374" s="45">
        <f>F15</f>
        <v>2</v>
      </c>
      <c r="EM374" s="45">
        <f>F52</f>
        <v>39</v>
      </c>
      <c r="EN374" s="46">
        <f>F86</f>
        <v>73</v>
      </c>
      <c r="EO374" s="47">
        <f t="shared" si="373"/>
        <v>20049</v>
      </c>
      <c r="EP374" s="2"/>
      <c r="EQ374" s="48" t="s">
        <v>38</v>
      </c>
      <c r="ER374" s="49" t="s">
        <v>61</v>
      </c>
      <c r="ES374" s="49" t="s">
        <v>21</v>
      </c>
      <c r="ET374" s="49" t="s">
        <v>66</v>
      </c>
      <c r="EU374" s="49" t="s">
        <v>26</v>
      </c>
      <c r="EV374" s="49" t="s">
        <v>46</v>
      </c>
      <c r="EW374" s="49" t="s">
        <v>20</v>
      </c>
      <c r="EX374" s="49" t="s">
        <v>40</v>
      </c>
      <c r="EY374" s="50" t="s">
        <v>60</v>
      </c>
      <c r="EZ374" s="42"/>
      <c r="FA374" s="191"/>
      <c r="FC374" s="26"/>
      <c r="FD374" s="34"/>
      <c r="FE374" s="44">
        <f>F62</f>
        <v>49</v>
      </c>
      <c r="FF374" s="45">
        <f>F74</f>
        <v>61</v>
      </c>
      <c r="FG374" s="45">
        <f>F23</f>
        <v>10</v>
      </c>
      <c r="FH374" s="45">
        <f>F66</f>
        <v>53</v>
      </c>
      <c r="FI374" s="45">
        <f>F69</f>
        <v>56</v>
      </c>
      <c r="FJ374" s="45">
        <f>F27</f>
        <v>14</v>
      </c>
      <c r="FK374" s="45">
        <f>F19</f>
        <v>6</v>
      </c>
      <c r="FL374" s="45">
        <f>F58</f>
        <v>45</v>
      </c>
      <c r="FM374" s="46">
        <f>F88</f>
        <v>75</v>
      </c>
      <c r="FN374" s="47">
        <f t="shared" si="374"/>
        <v>20049</v>
      </c>
      <c r="FO374" s="2"/>
      <c r="FP374" s="48" t="s">
        <v>99</v>
      </c>
      <c r="FQ374" s="49" t="s">
        <v>91</v>
      </c>
      <c r="FR374" s="49" t="s">
        <v>95</v>
      </c>
      <c r="FS374" s="49" t="s">
        <v>38</v>
      </c>
      <c r="FT374" s="49" t="s">
        <v>42</v>
      </c>
      <c r="FU374" s="49" t="s">
        <v>46</v>
      </c>
      <c r="FV374" s="49" t="s">
        <v>72</v>
      </c>
      <c r="FW374" s="49" t="s">
        <v>76</v>
      </c>
      <c r="FX374" s="50" t="s">
        <v>68</v>
      </c>
      <c r="FY374" s="42"/>
      <c r="FZ374" s="191"/>
      <c r="GB374" s="26"/>
      <c r="GC374" s="34"/>
      <c r="GD374" s="44">
        <f>F64</f>
        <v>51</v>
      </c>
      <c r="GE374" s="45">
        <f>F70</f>
        <v>57</v>
      </c>
      <c r="GF374" s="45">
        <f>F31</f>
        <v>18</v>
      </c>
      <c r="GG374" s="45">
        <f>F60</f>
        <v>47</v>
      </c>
      <c r="GH374" s="45">
        <f>F75</f>
        <v>62</v>
      </c>
      <c r="GI374" s="45">
        <f>F27</f>
        <v>14</v>
      </c>
      <c r="GJ374" s="45">
        <f>F17</f>
        <v>4</v>
      </c>
      <c r="GK374" s="45">
        <f>F50</f>
        <v>37</v>
      </c>
      <c r="GL374" s="46">
        <f>F92</f>
        <v>79</v>
      </c>
      <c r="GM374" s="47">
        <f t="shared" si="375"/>
        <v>20049</v>
      </c>
      <c r="GN374" s="2"/>
      <c r="GO374" s="48" t="s">
        <v>66</v>
      </c>
      <c r="GP374" s="49" t="s">
        <v>34</v>
      </c>
      <c r="GQ374" s="49" t="s">
        <v>79</v>
      </c>
      <c r="GR374" s="49" t="s">
        <v>16</v>
      </c>
      <c r="GS374" s="49" t="s">
        <v>69</v>
      </c>
      <c r="GT374" s="49" t="s">
        <v>46</v>
      </c>
      <c r="GU374" s="49" t="s">
        <v>64</v>
      </c>
      <c r="GV374" s="49" t="s">
        <v>29</v>
      </c>
      <c r="GW374" s="50" t="s">
        <v>86</v>
      </c>
      <c r="GX374" s="42"/>
      <c r="GY374" s="191"/>
    </row>
    <row r="375" spans="9:207" x14ac:dyDescent="0.2">
      <c r="I375" s="19"/>
      <c r="J375" s="34"/>
      <c r="K375" s="44">
        <f>F72</f>
        <v>59</v>
      </c>
      <c r="L375" s="45">
        <f>F28</f>
        <v>15</v>
      </c>
      <c r="M375" s="45">
        <f>F51</f>
        <v>38</v>
      </c>
      <c r="N375" s="45">
        <f>F39</f>
        <v>26</v>
      </c>
      <c r="O375" s="45">
        <f>F49</f>
        <v>36</v>
      </c>
      <c r="P375" s="45">
        <f>F83</f>
        <v>70</v>
      </c>
      <c r="Q375" s="45">
        <f>F62</f>
        <v>49</v>
      </c>
      <c r="R375" s="45">
        <f>F88</f>
        <v>75</v>
      </c>
      <c r="S375" s="46">
        <f>F14</f>
        <v>1</v>
      </c>
      <c r="T375" s="47">
        <f t="shared" si="368"/>
        <v>20049</v>
      </c>
      <c r="U375" s="2"/>
      <c r="V375" s="48" t="s">
        <v>18</v>
      </c>
      <c r="W375" s="49" t="s">
        <v>31</v>
      </c>
      <c r="X375" s="49" t="s">
        <v>51</v>
      </c>
      <c r="Y375" s="49" t="s">
        <v>63</v>
      </c>
      <c r="Z375" s="49" t="s">
        <v>23</v>
      </c>
      <c r="AA375" s="49" t="s">
        <v>43</v>
      </c>
      <c r="AB375" s="49" t="s">
        <v>99</v>
      </c>
      <c r="AC375" s="49" t="s">
        <v>68</v>
      </c>
      <c r="AD375" s="50" t="s">
        <v>81</v>
      </c>
      <c r="AE375" s="42"/>
      <c r="AF375" s="24"/>
      <c r="AH375" s="26"/>
      <c r="AI375" s="34"/>
      <c r="AJ375" s="44">
        <f>F72</f>
        <v>59</v>
      </c>
      <c r="AK375" s="45">
        <f>F26</f>
        <v>13</v>
      </c>
      <c r="AL375" s="45">
        <f>F57</f>
        <v>44</v>
      </c>
      <c r="AM375" s="45">
        <f>F33</f>
        <v>20</v>
      </c>
      <c r="AN375" s="45">
        <f>F41</f>
        <v>28</v>
      </c>
      <c r="AO375" s="45">
        <f>F79</f>
        <v>66</v>
      </c>
      <c r="AP375" s="45">
        <f>F64</f>
        <v>51</v>
      </c>
      <c r="AQ375" s="45">
        <f>F92</f>
        <v>79</v>
      </c>
      <c r="AR375" s="46">
        <f>F22</f>
        <v>9</v>
      </c>
      <c r="AS375" s="47">
        <f t="shared" si="369"/>
        <v>20049</v>
      </c>
      <c r="AT375" s="2"/>
      <c r="AU375" s="48" t="s">
        <v>18</v>
      </c>
      <c r="AV375" s="49" t="s">
        <v>57</v>
      </c>
      <c r="AW375" s="49" t="s">
        <v>98</v>
      </c>
      <c r="AX375" s="49" t="s">
        <v>36</v>
      </c>
      <c r="AY375" s="49" t="s">
        <v>75</v>
      </c>
      <c r="AZ375" s="49" t="s">
        <v>27</v>
      </c>
      <c r="BA375" s="49" t="s">
        <v>66</v>
      </c>
      <c r="BB375" s="49" t="s">
        <v>86</v>
      </c>
      <c r="BC375" s="50" t="s">
        <v>45</v>
      </c>
      <c r="BD375" s="42"/>
      <c r="BE375" s="191"/>
      <c r="BG375" s="26"/>
      <c r="BH375" s="34"/>
      <c r="BI375" s="44">
        <f>F72</f>
        <v>59</v>
      </c>
      <c r="BJ375" s="45">
        <f>F24</f>
        <v>11</v>
      </c>
      <c r="BK375" s="45">
        <f>F53</f>
        <v>40</v>
      </c>
      <c r="BL375" s="45">
        <f>F37</f>
        <v>24</v>
      </c>
      <c r="BM375" s="45">
        <f>F43</f>
        <v>30</v>
      </c>
      <c r="BN375" s="45">
        <f>F85</f>
        <v>72</v>
      </c>
      <c r="BO375" s="45">
        <f>F66</f>
        <v>53</v>
      </c>
      <c r="BP375" s="45">
        <f>F86</f>
        <v>73</v>
      </c>
      <c r="BQ375" s="46">
        <f>F20</f>
        <v>7</v>
      </c>
      <c r="BR375" s="47">
        <f t="shared" si="370"/>
        <v>20049</v>
      </c>
      <c r="BS375" s="2"/>
      <c r="BT375" s="48" t="s">
        <v>18</v>
      </c>
      <c r="BU375" s="49" t="s">
        <v>73</v>
      </c>
      <c r="BV375" s="49" t="s">
        <v>82</v>
      </c>
      <c r="BW375" s="49" t="s">
        <v>22</v>
      </c>
      <c r="BX375" s="49" t="s">
        <v>93</v>
      </c>
      <c r="BY375" s="49" t="s">
        <v>54</v>
      </c>
      <c r="BZ375" s="49" t="s">
        <v>38</v>
      </c>
      <c r="CA375" s="49" t="s">
        <v>60</v>
      </c>
      <c r="CB375" s="50" t="s">
        <v>37</v>
      </c>
      <c r="CC375" s="42"/>
      <c r="CD375" s="191"/>
      <c r="CF375" s="26"/>
      <c r="CG375" s="34"/>
      <c r="CH375" s="44">
        <f>F72</f>
        <v>59</v>
      </c>
      <c r="CI375" s="45">
        <f>F30</f>
        <v>17</v>
      </c>
      <c r="CJ375" s="45">
        <f>F55</f>
        <v>42</v>
      </c>
      <c r="CK375" s="45">
        <f>F35</f>
        <v>22</v>
      </c>
      <c r="CL375" s="45">
        <f>F47</f>
        <v>34</v>
      </c>
      <c r="CM375" s="45">
        <f>F77</f>
        <v>64</v>
      </c>
      <c r="CN375" s="45">
        <f>F60</f>
        <v>47</v>
      </c>
      <c r="CO375" s="45">
        <f>F94</f>
        <v>81</v>
      </c>
      <c r="CP375" s="46">
        <f>F16</f>
        <v>3</v>
      </c>
      <c r="CQ375" s="47">
        <f t="shared" si="371"/>
        <v>20049</v>
      </c>
      <c r="CR375" s="2"/>
      <c r="CS375" s="48" t="s">
        <v>18</v>
      </c>
      <c r="CT375" s="49" t="s">
        <v>17</v>
      </c>
      <c r="CU375" s="49" t="s">
        <v>14</v>
      </c>
      <c r="CV375" s="49" t="s">
        <v>11</v>
      </c>
      <c r="CW375" s="49" t="s">
        <v>15</v>
      </c>
      <c r="CX375" s="49" t="s">
        <v>19</v>
      </c>
      <c r="CY375" s="49" t="s">
        <v>16</v>
      </c>
      <c r="CZ375" s="49" t="s">
        <v>13</v>
      </c>
      <c r="DA375" s="50" t="s">
        <v>12</v>
      </c>
      <c r="DB375" s="42"/>
      <c r="DC375" s="191"/>
      <c r="DE375" s="19"/>
      <c r="DF375" s="34"/>
      <c r="DG375" s="44">
        <f>F72</f>
        <v>59</v>
      </c>
      <c r="DH375" s="45">
        <f>F26</f>
        <v>13</v>
      </c>
      <c r="DI375" s="45">
        <f>F51</f>
        <v>38</v>
      </c>
      <c r="DJ375" s="45">
        <f>F39</f>
        <v>26</v>
      </c>
      <c r="DK375" s="45">
        <f>F47</f>
        <v>34</v>
      </c>
      <c r="DL375" s="45">
        <f>F85</f>
        <v>72</v>
      </c>
      <c r="DM375" s="45">
        <f>F64</f>
        <v>51</v>
      </c>
      <c r="DN375" s="45">
        <f>F86</f>
        <v>73</v>
      </c>
      <c r="DO375" s="46">
        <f>F16</f>
        <v>3</v>
      </c>
      <c r="DP375" s="47">
        <f t="shared" si="372"/>
        <v>20049</v>
      </c>
      <c r="DQ375" s="2"/>
      <c r="DR375" s="48" t="s">
        <v>18</v>
      </c>
      <c r="DS375" s="49" t="s">
        <v>57</v>
      </c>
      <c r="DT375" s="49" t="s">
        <v>51</v>
      </c>
      <c r="DU375" s="49" t="s">
        <v>63</v>
      </c>
      <c r="DV375" s="49" t="s">
        <v>15</v>
      </c>
      <c r="DW375" s="49" t="s">
        <v>54</v>
      </c>
      <c r="DX375" s="49" t="s">
        <v>66</v>
      </c>
      <c r="DY375" s="49" t="s">
        <v>60</v>
      </c>
      <c r="DZ375" s="50" t="s">
        <v>12</v>
      </c>
      <c r="EA375" s="42"/>
      <c r="EB375" s="24"/>
      <c r="ED375" s="26"/>
      <c r="EE375" s="34"/>
      <c r="EF375" s="44">
        <f>F72</f>
        <v>59</v>
      </c>
      <c r="EG375" s="45">
        <f>F28</f>
        <v>15</v>
      </c>
      <c r="EH375" s="45">
        <f>F57</f>
        <v>44</v>
      </c>
      <c r="EI375" s="45">
        <f>F33</f>
        <v>20</v>
      </c>
      <c r="EJ375" s="45">
        <f>F43</f>
        <v>30</v>
      </c>
      <c r="EK375" s="45">
        <f>F77</f>
        <v>64</v>
      </c>
      <c r="EL375" s="45">
        <f>F62</f>
        <v>49</v>
      </c>
      <c r="EM375" s="45">
        <f>F94</f>
        <v>81</v>
      </c>
      <c r="EN375" s="46">
        <f>F20</f>
        <v>7</v>
      </c>
      <c r="EO375" s="47">
        <f t="shared" si="373"/>
        <v>20049</v>
      </c>
      <c r="EP375" s="2"/>
      <c r="EQ375" s="48" t="s">
        <v>18</v>
      </c>
      <c r="ER375" s="49" t="s">
        <v>31</v>
      </c>
      <c r="ES375" s="49" t="s">
        <v>98</v>
      </c>
      <c r="ET375" s="49" t="s">
        <v>36</v>
      </c>
      <c r="EU375" s="49" t="s">
        <v>93</v>
      </c>
      <c r="EV375" s="49" t="s">
        <v>19</v>
      </c>
      <c r="EW375" s="49" t="s">
        <v>99</v>
      </c>
      <c r="EX375" s="49" t="s">
        <v>13</v>
      </c>
      <c r="EY375" s="50" t="s">
        <v>37</v>
      </c>
      <c r="EZ375" s="42"/>
      <c r="FA375" s="191"/>
      <c r="FC375" s="26"/>
      <c r="FD375" s="34"/>
      <c r="FE375" s="44">
        <f>F72</f>
        <v>59</v>
      </c>
      <c r="FF375" s="45">
        <f>F30</f>
        <v>17</v>
      </c>
      <c r="FG375" s="45">
        <f>F53</f>
        <v>40</v>
      </c>
      <c r="FH375" s="45">
        <f>F37</f>
        <v>24</v>
      </c>
      <c r="FI375" s="45">
        <f>F49</f>
        <v>36</v>
      </c>
      <c r="FJ375" s="45">
        <f>F79</f>
        <v>66</v>
      </c>
      <c r="FK375" s="45">
        <f>F60</f>
        <v>47</v>
      </c>
      <c r="FL375" s="45">
        <f>F92</f>
        <v>79</v>
      </c>
      <c r="FM375" s="46">
        <f>F14</f>
        <v>1</v>
      </c>
      <c r="FN375" s="47">
        <f t="shared" si="374"/>
        <v>20049</v>
      </c>
      <c r="FO375" s="2"/>
      <c r="FP375" s="48" t="s">
        <v>18</v>
      </c>
      <c r="FQ375" s="49" t="s">
        <v>17</v>
      </c>
      <c r="FR375" s="49" t="s">
        <v>82</v>
      </c>
      <c r="FS375" s="49" t="s">
        <v>22</v>
      </c>
      <c r="FT375" s="49" t="s">
        <v>23</v>
      </c>
      <c r="FU375" s="49" t="s">
        <v>27</v>
      </c>
      <c r="FV375" s="49" t="s">
        <v>16</v>
      </c>
      <c r="FW375" s="49" t="s">
        <v>86</v>
      </c>
      <c r="FX375" s="50" t="s">
        <v>81</v>
      </c>
      <c r="FY375" s="42"/>
      <c r="FZ375" s="191"/>
      <c r="GB375" s="26"/>
      <c r="GC375" s="34"/>
      <c r="GD375" s="44">
        <f>F72</f>
        <v>59</v>
      </c>
      <c r="GE375" s="45">
        <f>F24</f>
        <v>11</v>
      </c>
      <c r="GF375" s="45">
        <f>F55</f>
        <v>42</v>
      </c>
      <c r="GG375" s="45">
        <f>F35</f>
        <v>22</v>
      </c>
      <c r="GH375" s="45">
        <f>F41</f>
        <v>28</v>
      </c>
      <c r="GI375" s="45">
        <f>F83</f>
        <v>70</v>
      </c>
      <c r="GJ375" s="45">
        <f>F66</f>
        <v>53</v>
      </c>
      <c r="GK375" s="45">
        <f>F88</f>
        <v>75</v>
      </c>
      <c r="GL375" s="46">
        <f>F22</f>
        <v>9</v>
      </c>
      <c r="GM375" s="47">
        <f t="shared" si="375"/>
        <v>20049</v>
      </c>
      <c r="GN375" s="2"/>
      <c r="GO375" s="48" t="s">
        <v>18</v>
      </c>
      <c r="GP375" s="49" t="s">
        <v>73</v>
      </c>
      <c r="GQ375" s="49" t="s">
        <v>14</v>
      </c>
      <c r="GR375" s="49" t="s">
        <v>11</v>
      </c>
      <c r="GS375" s="49" t="s">
        <v>75</v>
      </c>
      <c r="GT375" s="49" t="s">
        <v>43</v>
      </c>
      <c r="GU375" s="49" t="s">
        <v>38</v>
      </c>
      <c r="GV375" s="49" t="s">
        <v>68</v>
      </c>
      <c r="GW375" s="50" t="s">
        <v>45</v>
      </c>
      <c r="GX375" s="42"/>
      <c r="GY375" s="191"/>
    </row>
    <row r="376" spans="9:207" x14ac:dyDescent="0.2">
      <c r="I376" s="19"/>
      <c r="J376" s="34"/>
      <c r="K376" s="44">
        <f>F77</f>
        <v>64</v>
      </c>
      <c r="L376" s="45">
        <f>F33</f>
        <v>20</v>
      </c>
      <c r="M376" s="45">
        <f>F65</f>
        <v>52</v>
      </c>
      <c r="N376" s="45">
        <f>F17</f>
        <v>4</v>
      </c>
      <c r="O376" s="45">
        <f>F54</f>
        <v>41</v>
      </c>
      <c r="P376" s="45">
        <f>F91</f>
        <v>78</v>
      </c>
      <c r="Q376" s="45">
        <f>F43</f>
        <v>30</v>
      </c>
      <c r="R376" s="45">
        <f>F75</f>
        <v>62</v>
      </c>
      <c r="S376" s="46">
        <f>F31</f>
        <v>18</v>
      </c>
      <c r="T376" s="47">
        <f t="shared" si="368"/>
        <v>20049</v>
      </c>
      <c r="U376" s="2"/>
      <c r="V376" s="48" t="s">
        <v>19</v>
      </c>
      <c r="W376" s="49" t="s">
        <v>36</v>
      </c>
      <c r="X376" s="49" t="s">
        <v>56</v>
      </c>
      <c r="Y376" s="49" t="s">
        <v>64</v>
      </c>
      <c r="Z376" s="49" t="s">
        <v>24</v>
      </c>
      <c r="AA376" s="49" t="s">
        <v>41</v>
      </c>
      <c r="AB376" s="49" t="s">
        <v>93</v>
      </c>
      <c r="AC376" s="49" t="s">
        <v>69</v>
      </c>
      <c r="AD376" s="50" t="s">
        <v>79</v>
      </c>
      <c r="AE376" s="42"/>
      <c r="AF376" s="24"/>
      <c r="AH376" s="26"/>
      <c r="AI376" s="34"/>
      <c r="AJ376" s="44">
        <f>F85</f>
        <v>72</v>
      </c>
      <c r="AK376" s="45">
        <f>F39</f>
        <v>26</v>
      </c>
      <c r="AL376" s="45">
        <f>F61</f>
        <v>48</v>
      </c>
      <c r="AM376" s="45">
        <f>F19</f>
        <v>6</v>
      </c>
      <c r="AN376" s="45">
        <f>F54</f>
        <v>41</v>
      </c>
      <c r="AO376" s="45">
        <f>F89</f>
        <v>76</v>
      </c>
      <c r="AP376" s="45">
        <f>F47</f>
        <v>34</v>
      </c>
      <c r="AQ376" s="45">
        <f>F69</f>
        <v>56</v>
      </c>
      <c r="AR376" s="46">
        <f>F23</f>
        <v>10</v>
      </c>
      <c r="AS376" s="47">
        <f t="shared" si="369"/>
        <v>20049</v>
      </c>
      <c r="AT376" s="2"/>
      <c r="AU376" s="48" t="s">
        <v>54</v>
      </c>
      <c r="AV376" s="49" t="s">
        <v>63</v>
      </c>
      <c r="AW376" s="49" t="s">
        <v>83</v>
      </c>
      <c r="AX376" s="49" t="s">
        <v>72</v>
      </c>
      <c r="AY376" s="49" t="s">
        <v>24</v>
      </c>
      <c r="AZ376" s="49" t="s">
        <v>33</v>
      </c>
      <c r="BA376" s="49" t="s">
        <v>15</v>
      </c>
      <c r="BB376" s="49" t="s">
        <v>42</v>
      </c>
      <c r="BC376" s="50" t="s">
        <v>95</v>
      </c>
      <c r="BD376" s="42"/>
      <c r="BE376" s="191"/>
      <c r="BG376" s="26"/>
      <c r="BH376" s="34"/>
      <c r="BI376" s="44">
        <f>F83</f>
        <v>70</v>
      </c>
      <c r="BJ376" s="45">
        <f>F35</f>
        <v>22</v>
      </c>
      <c r="BK376" s="45">
        <f>F67</f>
        <v>54</v>
      </c>
      <c r="BL376" s="45">
        <f>F21</f>
        <v>8</v>
      </c>
      <c r="BM376" s="45">
        <f>F54</f>
        <v>41</v>
      </c>
      <c r="BN376" s="45">
        <f>F87</f>
        <v>74</v>
      </c>
      <c r="BO376" s="45">
        <f>F41</f>
        <v>28</v>
      </c>
      <c r="BP376" s="45">
        <f>F73</f>
        <v>60</v>
      </c>
      <c r="BQ376" s="46">
        <f>F25</f>
        <v>12</v>
      </c>
      <c r="BR376" s="47">
        <f t="shared" si="370"/>
        <v>20049</v>
      </c>
      <c r="BS376" s="2"/>
      <c r="BT376" s="48" t="s">
        <v>43</v>
      </c>
      <c r="BU376" s="49" t="s">
        <v>11</v>
      </c>
      <c r="BV376" s="49" t="s">
        <v>30</v>
      </c>
      <c r="BW376" s="49" t="s">
        <v>52</v>
      </c>
      <c r="BX376" s="49" t="s">
        <v>24</v>
      </c>
      <c r="BY376" s="49" t="s">
        <v>97</v>
      </c>
      <c r="BZ376" s="49" t="s">
        <v>75</v>
      </c>
      <c r="CA376" s="49" t="s">
        <v>87</v>
      </c>
      <c r="CB376" s="50" t="s">
        <v>62</v>
      </c>
      <c r="CC376" s="42"/>
      <c r="CD376" s="191"/>
      <c r="CF376" s="26"/>
      <c r="CG376" s="34"/>
      <c r="CH376" s="44">
        <f>F79</f>
        <v>66</v>
      </c>
      <c r="CI376" s="45">
        <f>F37</f>
        <v>24</v>
      </c>
      <c r="CJ376" s="45">
        <f>F59</f>
        <v>46</v>
      </c>
      <c r="CK376" s="45">
        <f>F15</f>
        <v>2</v>
      </c>
      <c r="CL376" s="45">
        <f>F54</f>
        <v>41</v>
      </c>
      <c r="CM376" s="45">
        <f>F93</f>
        <v>80</v>
      </c>
      <c r="CN376" s="45">
        <f>F49</f>
        <v>36</v>
      </c>
      <c r="CO376" s="45">
        <f>F71</f>
        <v>58</v>
      </c>
      <c r="CP376" s="46">
        <f>F29</f>
        <v>16</v>
      </c>
      <c r="CQ376" s="47">
        <f t="shared" si="371"/>
        <v>20049</v>
      </c>
      <c r="CR376" s="2"/>
      <c r="CS376" s="48" t="s">
        <v>27</v>
      </c>
      <c r="CT376" s="49" t="s">
        <v>22</v>
      </c>
      <c r="CU376" s="49" t="s">
        <v>25</v>
      </c>
      <c r="CV376" s="49" t="s">
        <v>20</v>
      </c>
      <c r="CW376" s="49" t="s">
        <v>24</v>
      </c>
      <c r="CX376" s="49" t="s">
        <v>28</v>
      </c>
      <c r="CY376" s="49" t="s">
        <v>23</v>
      </c>
      <c r="CZ376" s="49" t="s">
        <v>26</v>
      </c>
      <c r="DA376" s="50" t="s">
        <v>21</v>
      </c>
      <c r="DB376" s="42"/>
      <c r="DC376" s="191"/>
      <c r="DE376" s="19"/>
      <c r="DF376" s="34"/>
      <c r="DG376" s="44">
        <f>F79</f>
        <v>66</v>
      </c>
      <c r="DH376" s="45">
        <f>F33</f>
        <v>20</v>
      </c>
      <c r="DI376" s="45">
        <f>F67</f>
        <v>54</v>
      </c>
      <c r="DJ376" s="45">
        <f>F19</f>
        <v>6</v>
      </c>
      <c r="DK376" s="45">
        <f>F54</f>
        <v>41</v>
      </c>
      <c r="DL376" s="45">
        <f>F89</f>
        <v>76</v>
      </c>
      <c r="DM376" s="45">
        <f>F41</f>
        <v>28</v>
      </c>
      <c r="DN376" s="45">
        <f>F75</f>
        <v>62</v>
      </c>
      <c r="DO376" s="46">
        <f>F29</f>
        <v>16</v>
      </c>
      <c r="DP376" s="47">
        <f t="shared" si="372"/>
        <v>20049</v>
      </c>
      <c r="DQ376" s="2"/>
      <c r="DR376" s="48" t="s">
        <v>27</v>
      </c>
      <c r="DS376" s="49" t="s">
        <v>36</v>
      </c>
      <c r="DT376" s="49" t="s">
        <v>30</v>
      </c>
      <c r="DU376" s="49" t="s">
        <v>72</v>
      </c>
      <c r="DV376" s="49" t="s">
        <v>24</v>
      </c>
      <c r="DW376" s="49" t="s">
        <v>33</v>
      </c>
      <c r="DX376" s="49" t="s">
        <v>75</v>
      </c>
      <c r="DY376" s="49" t="s">
        <v>69</v>
      </c>
      <c r="DZ376" s="50" t="s">
        <v>21</v>
      </c>
      <c r="EA376" s="42"/>
      <c r="EB376" s="24"/>
      <c r="ED376" s="26"/>
      <c r="EE376" s="34"/>
      <c r="EF376" s="44">
        <f>F83</f>
        <v>70</v>
      </c>
      <c r="EG376" s="45">
        <f>F39</f>
        <v>26</v>
      </c>
      <c r="EH376" s="45">
        <f>F59</f>
        <v>46</v>
      </c>
      <c r="EI376" s="45">
        <f>F17</f>
        <v>4</v>
      </c>
      <c r="EJ376" s="45">
        <f>F54</f>
        <v>41</v>
      </c>
      <c r="EK376" s="45">
        <f>F91</f>
        <v>78</v>
      </c>
      <c r="EL376" s="45">
        <f>F49</f>
        <v>36</v>
      </c>
      <c r="EM376" s="45">
        <f>F69</f>
        <v>56</v>
      </c>
      <c r="EN376" s="46">
        <f>F25</f>
        <v>12</v>
      </c>
      <c r="EO376" s="47">
        <f t="shared" si="373"/>
        <v>20049</v>
      </c>
      <c r="EP376" s="2"/>
      <c r="EQ376" s="48" t="s">
        <v>43</v>
      </c>
      <c r="ER376" s="49" t="s">
        <v>63</v>
      </c>
      <c r="ES376" s="49" t="s">
        <v>25</v>
      </c>
      <c r="ET376" s="49" t="s">
        <v>64</v>
      </c>
      <c r="EU376" s="49" t="s">
        <v>24</v>
      </c>
      <c r="EV376" s="49" t="s">
        <v>41</v>
      </c>
      <c r="EW376" s="49" t="s">
        <v>23</v>
      </c>
      <c r="EX376" s="49" t="s">
        <v>42</v>
      </c>
      <c r="EY376" s="50" t="s">
        <v>62</v>
      </c>
      <c r="EZ376" s="42"/>
      <c r="FA376" s="191"/>
      <c r="FC376" s="26"/>
      <c r="FD376" s="34"/>
      <c r="FE376" s="44">
        <f>F77</f>
        <v>64</v>
      </c>
      <c r="FF376" s="45">
        <f>F35</f>
        <v>22</v>
      </c>
      <c r="FG376" s="45">
        <f>F61</f>
        <v>48</v>
      </c>
      <c r="FH376" s="45">
        <f>F15</f>
        <v>2</v>
      </c>
      <c r="FI376" s="45">
        <f>F54</f>
        <v>41</v>
      </c>
      <c r="FJ376" s="45">
        <f>F93</f>
        <v>80</v>
      </c>
      <c r="FK376" s="45">
        <f>F47</f>
        <v>34</v>
      </c>
      <c r="FL376" s="45">
        <f>F73</f>
        <v>60</v>
      </c>
      <c r="FM376" s="46">
        <f>F31</f>
        <v>18</v>
      </c>
      <c r="FN376" s="47">
        <f t="shared" si="374"/>
        <v>20049</v>
      </c>
      <c r="FO376" s="2"/>
      <c r="FP376" s="48" t="s">
        <v>19</v>
      </c>
      <c r="FQ376" s="49" t="s">
        <v>11</v>
      </c>
      <c r="FR376" s="49" t="s">
        <v>83</v>
      </c>
      <c r="FS376" s="49" t="s">
        <v>20</v>
      </c>
      <c r="FT376" s="49" t="s">
        <v>24</v>
      </c>
      <c r="FU376" s="49" t="s">
        <v>28</v>
      </c>
      <c r="FV376" s="49" t="s">
        <v>15</v>
      </c>
      <c r="FW376" s="49" t="s">
        <v>87</v>
      </c>
      <c r="FX376" s="50" t="s">
        <v>79</v>
      </c>
      <c r="FY376" s="42"/>
      <c r="FZ376" s="191"/>
      <c r="GB376" s="26"/>
      <c r="GC376" s="34"/>
      <c r="GD376" s="44">
        <f>F85</f>
        <v>72</v>
      </c>
      <c r="GE376" s="45">
        <f>F37</f>
        <v>24</v>
      </c>
      <c r="GF376" s="45">
        <f>F65</f>
        <v>52</v>
      </c>
      <c r="GG376" s="45">
        <f>F21</f>
        <v>8</v>
      </c>
      <c r="GH376" s="45">
        <f>F54</f>
        <v>41</v>
      </c>
      <c r="GI376" s="45">
        <f>F87</f>
        <v>74</v>
      </c>
      <c r="GJ376" s="45">
        <f>F43</f>
        <v>30</v>
      </c>
      <c r="GK376" s="45">
        <f>F71</f>
        <v>58</v>
      </c>
      <c r="GL376" s="46">
        <f>F23</f>
        <v>10</v>
      </c>
      <c r="GM376" s="47">
        <f t="shared" si="375"/>
        <v>20049</v>
      </c>
      <c r="GN376" s="2"/>
      <c r="GO376" s="48" t="s">
        <v>54</v>
      </c>
      <c r="GP376" s="49" t="s">
        <v>22</v>
      </c>
      <c r="GQ376" s="49" t="s">
        <v>56</v>
      </c>
      <c r="GR376" s="49" t="s">
        <v>52</v>
      </c>
      <c r="GS376" s="49" t="s">
        <v>24</v>
      </c>
      <c r="GT376" s="49" t="s">
        <v>97</v>
      </c>
      <c r="GU376" s="49" t="s">
        <v>93</v>
      </c>
      <c r="GV376" s="49" t="s">
        <v>26</v>
      </c>
      <c r="GW376" s="50" t="s">
        <v>95</v>
      </c>
      <c r="GX376" s="42"/>
      <c r="GY376" s="191"/>
    </row>
    <row r="377" spans="9:207" x14ac:dyDescent="0.2">
      <c r="I377" s="19"/>
      <c r="J377" s="34"/>
      <c r="K377" s="44">
        <f>F94</f>
        <v>81</v>
      </c>
      <c r="L377" s="45">
        <f>F20</f>
        <v>7</v>
      </c>
      <c r="M377" s="45">
        <f>F46</f>
        <v>33</v>
      </c>
      <c r="N377" s="45">
        <f>F25</f>
        <v>12</v>
      </c>
      <c r="O377" s="45">
        <f>F59</f>
        <v>46</v>
      </c>
      <c r="P377" s="45">
        <f>F69</f>
        <v>56</v>
      </c>
      <c r="Q377" s="45">
        <f>F57</f>
        <v>44</v>
      </c>
      <c r="R377" s="45">
        <f>F80</f>
        <v>67</v>
      </c>
      <c r="S377" s="46">
        <f>F36</f>
        <v>23</v>
      </c>
      <c r="T377" s="47">
        <f t="shared" si="368"/>
        <v>20049</v>
      </c>
      <c r="U377" s="2"/>
      <c r="V377" s="48" t="s">
        <v>13</v>
      </c>
      <c r="W377" s="49" t="s">
        <v>37</v>
      </c>
      <c r="X377" s="49" t="s">
        <v>50</v>
      </c>
      <c r="Y377" s="49" t="s">
        <v>62</v>
      </c>
      <c r="Z377" s="49" t="s">
        <v>25</v>
      </c>
      <c r="AA377" s="49" t="s">
        <v>42</v>
      </c>
      <c r="AB377" s="49" t="s">
        <v>98</v>
      </c>
      <c r="AC377" s="49" t="s">
        <v>70</v>
      </c>
      <c r="AD377" s="50" t="s">
        <v>80</v>
      </c>
      <c r="AE377" s="42"/>
      <c r="AF377" s="24"/>
      <c r="AH377" s="26"/>
      <c r="AI377" s="34"/>
      <c r="AJ377" s="44">
        <f>F86</f>
        <v>73</v>
      </c>
      <c r="AK377" s="45">
        <f>F16</f>
        <v>3</v>
      </c>
      <c r="AL377" s="45">
        <f>F44</f>
        <v>31</v>
      </c>
      <c r="AM377" s="45">
        <f>F29</f>
        <v>16</v>
      </c>
      <c r="AN377" s="45">
        <f>F67</f>
        <v>54</v>
      </c>
      <c r="AO377" s="45">
        <f>F75</f>
        <v>62</v>
      </c>
      <c r="AP377" s="45">
        <f>F51</f>
        <v>38</v>
      </c>
      <c r="AQ377" s="45">
        <f>F82</f>
        <v>69</v>
      </c>
      <c r="AR377" s="46">
        <f>F36</f>
        <v>23</v>
      </c>
      <c r="AS377" s="47">
        <f t="shared" si="369"/>
        <v>20049</v>
      </c>
      <c r="AT377" s="2"/>
      <c r="AU377" s="48" t="s">
        <v>60</v>
      </c>
      <c r="AV377" s="49" t="s">
        <v>12</v>
      </c>
      <c r="AW377" s="49" t="s">
        <v>39</v>
      </c>
      <c r="AX377" s="49" t="s">
        <v>21</v>
      </c>
      <c r="AY377" s="49" t="s">
        <v>30</v>
      </c>
      <c r="AZ377" s="49" t="s">
        <v>69</v>
      </c>
      <c r="BA377" s="49" t="s">
        <v>51</v>
      </c>
      <c r="BB377" s="49" t="s">
        <v>92</v>
      </c>
      <c r="BC377" s="50" t="s">
        <v>80</v>
      </c>
      <c r="BD377" s="42"/>
      <c r="BE377" s="191"/>
      <c r="BG377" s="26"/>
      <c r="BH377" s="34"/>
      <c r="BI377" s="44">
        <f>F88</f>
        <v>75</v>
      </c>
      <c r="BJ377" s="45">
        <f>F22</f>
        <v>9</v>
      </c>
      <c r="BK377" s="45">
        <f>F42</f>
        <v>29</v>
      </c>
      <c r="BL377" s="45">
        <f>F23</f>
        <v>10</v>
      </c>
      <c r="BM377" s="45">
        <f>F65</f>
        <v>52</v>
      </c>
      <c r="BN377" s="45">
        <f>F71</f>
        <v>58</v>
      </c>
      <c r="BO377" s="45">
        <f>F55</f>
        <v>42</v>
      </c>
      <c r="BP377" s="45">
        <f>F84</f>
        <v>71</v>
      </c>
      <c r="BQ377" s="46">
        <f>F36</f>
        <v>23</v>
      </c>
      <c r="BR377" s="47">
        <f t="shared" si="370"/>
        <v>20049</v>
      </c>
      <c r="BS377" s="2"/>
      <c r="BT377" s="48" t="s">
        <v>68</v>
      </c>
      <c r="BU377" s="49" t="s">
        <v>45</v>
      </c>
      <c r="BV377" s="49" t="s">
        <v>67</v>
      </c>
      <c r="BW377" s="49" t="s">
        <v>95</v>
      </c>
      <c r="BX377" s="49" t="s">
        <v>56</v>
      </c>
      <c r="BY377" s="49" t="s">
        <v>26</v>
      </c>
      <c r="BZ377" s="49" t="s">
        <v>14</v>
      </c>
      <c r="CA377" s="49" t="s">
        <v>32</v>
      </c>
      <c r="CB377" s="50" t="s">
        <v>80</v>
      </c>
      <c r="CC377" s="42"/>
      <c r="CD377" s="191"/>
      <c r="CF377" s="26"/>
      <c r="CG377" s="34"/>
      <c r="CH377" s="44">
        <f>F92</f>
        <v>79</v>
      </c>
      <c r="CI377" s="45">
        <f>F14</f>
        <v>1</v>
      </c>
      <c r="CJ377" s="45">
        <f>F48</f>
        <v>35</v>
      </c>
      <c r="CK377" s="45">
        <f>F31</f>
        <v>18</v>
      </c>
      <c r="CL377" s="45">
        <f>F61</f>
        <v>48</v>
      </c>
      <c r="CM377" s="45">
        <f>F73</f>
        <v>60</v>
      </c>
      <c r="CN377" s="45">
        <f>F53</f>
        <v>40</v>
      </c>
      <c r="CO377" s="45">
        <f>F78</f>
        <v>65</v>
      </c>
      <c r="CP377" s="46">
        <f>F36</f>
        <v>23</v>
      </c>
      <c r="CQ377" s="47">
        <f t="shared" si="371"/>
        <v>20049</v>
      </c>
      <c r="CR377" s="2"/>
      <c r="CS377" s="48" t="s">
        <v>86</v>
      </c>
      <c r="CT377" s="49" t="s">
        <v>81</v>
      </c>
      <c r="CU377" s="49" t="s">
        <v>84</v>
      </c>
      <c r="CV377" s="49" t="s">
        <v>79</v>
      </c>
      <c r="CW377" s="49" t="s">
        <v>83</v>
      </c>
      <c r="CX377" s="49" t="s">
        <v>87</v>
      </c>
      <c r="CY377" s="49" t="s">
        <v>82</v>
      </c>
      <c r="CZ377" s="49" t="s">
        <v>85</v>
      </c>
      <c r="DA377" s="50" t="s">
        <v>80</v>
      </c>
      <c r="DB377" s="42"/>
      <c r="DC377" s="191"/>
      <c r="DE377" s="19"/>
      <c r="DF377" s="34"/>
      <c r="DG377" s="44">
        <f>F92</f>
        <v>79</v>
      </c>
      <c r="DH377" s="45">
        <f>F22</f>
        <v>9</v>
      </c>
      <c r="DI377" s="45">
        <f>F44</f>
        <v>31</v>
      </c>
      <c r="DJ377" s="45">
        <f>F23</f>
        <v>10</v>
      </c>
      <c r="DK377" s="45">
        <f>F61</f>
        <v>48</v>
      </c>
      <c r="DL377" s="45">
        <f>F69</f>
        <v>56</v>
      </c>
      <c r="DM377" s="45">
        <f>F57</f>
        <v>44</v>
      </c>
      <c r="DN377" s="45">
        <f>F82</f>
        <v>69</v>
      </c>
      <c r="DO377" s="46">
        <f>F36</f>
        <v>23</v>
      </c>
      <c r="DP377" s="47">
        <f t="shared" si="372"/>
        <v>20049</v>
      </c>
      <c r="DQ377" s="2"/>
      <c r="DR377" s="48" t="s">
        <v>86</v>
      </c>
      <c r="DS377" s="49" t="s">
        <v>45</v>
      </c>
      <c r="DT377" s="49" t="s">
        <v>39</v>
      </c>
      <c r="DU377" s="49" t="s">
        <v>95</v>
      </c>
      <c r="DV377" s="49" t="s">
        <v>83</v>
      </c>
      <c r="DW377" s="49" t="s">
        <v>42</v>
      </c>
      <c r="DX377" s="49" t="s">
        <v>98</v>
      </c>
      <c r="DY377" s="49" t="s">
        <v>92</v>
      </c>
      <c r="DZ377" s="50" t="s">
        <v>80</v>
      </c>
      <c r="EA377" s="42"/>
      <c r="EB377" s="24"/>
      <c r="ED377" s="26"/>
      <c r="EE377" s="34"/>
      <c r="EF377" s="44">
        <f>F88</f>
        <v>75</v>
      </c>
      <c r="EG377" s="45">
        <f>F14</f>
        <v>1</v>
      </c>
      <c r="EH377" s="45">
        <f>F46</f>
        <v>33</v>
      </c>
      <c r="EI377" s="45">
        <f>F31</f>
        <v>18</v>
      </c>
      <c r="EJ377" s="45">
        <f>F65</f>
        <v>52</v>
      </c>
      <c r="EK377" s="45">
        <f>F75</f>
        <v>62</v>
      </c>
      <c r="EL377" s="45">
        <f>F51</f>
        <v>38</v>
      </c>
      <c r="EM377" s="45">
        <f>F80</f>
        <v>67</v>
      </c>
      <c r="EN377" s="46">
        <f>F36</f>
        <v>23</v>
      </c>
      <c r="EO377" s="47">
        <f t="shared" si="373"/>
        <v>20049</v>
      </c>
      <c r="EP377" s="2"/>
      <c r="EQ377" s="48" t="s">
        <v>68</v>
      </c>
      <c r="ER377" s="49" t="s">
        <v>81</v>
      </c>
      <c r="ES377" s="49" t="s">
        <v>50</v>
      </c>
      <c r="ET377" s="49" t="s">
        <v>79</v>
      </c>
      <c r="EU377" s="49" t="s">
        <v>56</v>
      </c>
      <c r="EV377" s="49" t="s">
        <v>69</v>
      </c>
      <c r="EW377" s="49" t="s">
        <v>51</v>
      </c>
      <c r="EX377" s="49" t="s">
        <v>70</v>
      </c>
      <c r="EY377" s="50" t="s">
        <v>80</v>
      </c>
      <c r="EZ377" s="42"/>
      <c r="FA377" s="191"/>
      <c r="FC377" s="26"/>
      <c r="FD377" s="34"/>
      <c r="FE377" s="44">
        <f>F94</f>
        <v>81</v>
      </c>
      <c r="FF377" s="45">
        <f>F16</f>
        <v>3</v>
      </c>
      <c r="FG377" s="45">
        <f>F48</f>
        <v>35</v>
      </c>
      <c r="FH377" s="45">
        <f>F29</f>
        <v>16</v>
      </c>
      <c r="FI377" s="45">
        <f>F59</f>
        <v>46</v>
      </c>
      <c r="FJ377" s="45">
        <f>F71</f>
        <v>58</v>
      </c>
      <c r="FK377" s="45">
        <f>F55</f>
        <v>42</v>
      </c>
      <c r="FL377" s="45">
        <f>F78</f>
        <v>65</v>
      </c>
      <c r="FM377" s="46">
        <f>F36</f>
        <v>23</v>
      </c>
      <c r="FN377" s="47">
        <f t="shared" si="374"/>
        <v>20049</v>
      </c>
      <c r="FO377" s="2"/>
      <c r="FP377" s="48" t="s">
        <v>13</v>
      </c>
      <c r="FQ377" s="49" t="s">
        <v>12</v>
      </c>
      <c r="FR377" s="49" t="s">
        <v>84</v>
      </c>
      <c r="FS377" s="49" t="s">
        <v>21</v>
      </c>
      <c r="FT377" s="49" t="s">
        <v>25</v>
      </c>
      <c r="FU377" s="49" t="s">
        <v>26</v>
      </c>
      <c r="FV377" s="49" t="s">
        <v>14</v>
      </c>
      <c r="FW377" s="49" t="s">
        <v>85</v>
      </c>
      <c r="FX377" s="50" t="s">
        <v>80</v>
      </c>
      <c r="FY377" s="42"/>
      <c r="FZ377" s="191"/>
      <c r="GB377" s="26"/>
      <c r="GC377" s="34"/>
      <c r="GD377" s="44">
        <f>F86</f>
        <v>73</v>
      </c>
      <c r="GE377" s="45">
        <f>F20</f>
        <v>7</v>
      </c>
      <c r="GF377" s="45">
        <f>F42</f>
        <v>29</v>
      </c>
      <c r="GG377" s="45">
        <f>F25</f>
        <v>12</v>
      </c>
      <c r="GH377" s="45">
        <f>F67</f>
        <v>54</v>
      </c>
      <c r="GI377" s="45">
        <f>F73</f>
        <v>60</v>
      </c>
      <c r="GJ377" s="45">
        <f>F53</f>
        <v>40</v>
      </c>
      <c r="GK377" s="45">
        <f>F84</f>
        <v>71</v>
      </c>
      <c r="GL377" s="46">
        <f>F36</f>
        <v>23</v>
      </c>
      <c r="GM377" s="47">
        <f t="shared" si="375"/>
        <v>20049</v>
      </c>
      <c r="GN377" s="2"/>
      <c r="GO377" s="48" t="s">
        <v>60</v>
      </c>
      <c r="GP377" s="49" t="s">
        <v>37</v>
      </c>
      <c r="GQ377" s="49" t="s">
        <v>67</v>
      </c>
      <c r="GR377" s="49" t="s">
        <v>62</v>
      </c>
      <c r="GS377" s="49" t="s">
        <v>30</v>
      </c>
      <c r="GT377" s="49" t="s">
        <v>87</v>
      </c>
      <c r="GU377" s="49" t="s">
        <v>82</v>
      </c>
      <c r="GV377" s="49" t="s">
        <v>32</v>
      </c>
      <c r="GW377" s="50" t="s">
        <v>80</v>
      </c>
      <c r="GX377" s="42"/>
      <c r="GY377" s="191"/>
    </row>
    <row r="378" spans="9:207" x14ac:dyDescent="0.2">
      <c r="I378" s="19"/>
      <c r="J378" s="34"/>
      <c r="K378" s="44">
        <f>F16</f>
        <v>3</v>
      </c>
      <c r="L378" s="45">
        <f>F50</f>
        <v>37</v>
      </c>
      <c r="M378" s="45">
        <f>F87</f>
        <v>74</v>
      </c>
      <c r="N378" s="45">
        <f>F81</f>
        <v>68</v>
      </c>
      <c r="O378" s="45">
        <f>F37</f>
        <v>24</v>
      </c>
      <c r="P378" s="45">
        <f>F44</f>
        <v>31</v>
      </c>
      <c r="Q378" s="45">
        <f>F85</f>
        <v>72</v>
      </c>
      <c r="R378" s="45">
        <f>F38</f>
        <v>25</v>
      </c>
      <c r="S378" s="46">
        <f>F48</f>
        <v>35</v>
      </c>
      <c r="T378" s="47">
        <f t="shared" si="368"/>
        <v>20049</v>
      </c>
      <c r="U378" s="2"/>
      <c r="V378" s="48" t="s">
        <v>12</v>
      </c>
      <c r="W378" s="49" t="s">
        <v>29</v>
      </c>
      <c r="X378" s="49" t="s">
        <v>97</v>
      </c>
      <c r="Y378" s="49" t="s">
        <v>59</v>
      </c>
      <c r="Z378" s="49" t="s">
        <v>22</v>
      </c>
      <c r="AA378" s="49" t="s">
        <v>39</v>
      </c>
      <c r="AB378" s="49" t="s">
        <v>54</v>
      </c>
      <c r="AC378" s="49" t="s">
        <v>71</v>
      </c>
      <c r="AD378" s="50" t="s">
        <v>84</v>
      </c>
      <c r="AE378" s="42"/>
      <c r="AF378" s="24"/>
      <c r="AH378" s="26"/>
      <c r="AI378" s="34"/>
      <c r="AJ378" s="44">
        <f>F20</f>
        <v>7</v>
      </c>
      <c r="AK378" s="45">
        <f>F58</f>
        <v>45</v>
      </c>
      <c r="AL378" s="45">
        <f>F93</f>
        <v>80</v>
      </c>
      <c r="AM378" s="45">
        <f>F81</f>
        <v>68</v>
      </c>
      <c r="AN378" s="45">
        <f>F35</f>
        <v>22</v>
      </c>
      <c r="AO378" s="45">
        <f>F46</f>
        <v>33</v>
      </c>
      <c r="AP378" s="45">
        <f>F77</f>
        <v>64</v>
      </c>
      <c r="AQ378" s="45">
        <f>F34</f>
        <v>21</v>
      </c>
      <c r="AR378" s="46">
        <f>F42</f>
        <v>29</v>
      </c>
      <c r="AS378" s="47">
        <f t="shared" si="369"/>
        <v>20049</v>
      </c>
      <c r="AT378" s="2"/>
      <c r="AU378" s="48" t="s">
        <v>37</v>
      </c>
      <c r="AV378" s="49" t="s">
        <v>76</v>
      </c>
      <c r="AW378" s="49" t="s">
        <v>28</v>
      </c>
      <c r="AX378" s="49" t="s">
        <v>59</v>
      </c>
      <c r="AY378" s="49" t="s">
        <v>11</v>
      </c>
      <c r="AZ378" s="49" t="s">
        <v>50</v>
      </c>
      <c r="BA378" s="49" t="s">
        <v>19</v>
      </c>
      <c r="BB378" s="49" t="s">
        <v>58</v>
      </c>
      <c r="BC378" s="50" t="s">
        <v>67</v>
      </c>
      <c r="BD378" s="42"/>
      <c r="BE378" s="191"/>
      <c r="BG378" s="26"/>
      <c r="BH378" s="34"/>
      <c r="BI378" s="44">
        <f>F14</f>
        <v>1</v>
      </c>
      <c r="BJ378" s="45">
        <f>F56</f>
        <v>43</v>
      </c>
      <c r="BK378" s="45">
        <f>F89</f>
        <v>76</v>
      </c>
      <c r="BL378" s="45">
        <f>F81</f>
        <v>68</v>
      </c>
      <c r="BM378" s="45">
        <f>F33</f>
        <v>20</v>
      </c>
      <c r="BN378" s="45">
        <f>F48</f>
        <v>35</v>
      </c>
      <c r="BO378" s="45">
        <f>F79</f>
        <v>66</v>
      </c>
      <c r="BP378" s="45">
        <f>F40</f>
        <v>27</v>
      </c>
      <c r="BQ378" s="46">
        <f>F46</f>
        <v>33</v>
      </c>
      <c r="BR378" s="47">
        <f t="shared" si="370"/>
        <v>20049</v>
      </c>
      <c r="BS378" s="2"/>
      <c r="BT378" s="48" t="s">
        <v>81</v>
      </c>
      <c r="BU378" s="49" t="s">
        <v>65</v>
      </c>
      <c r="BV378" s="49" t="s">
        <v>33</v>
      </c>
      <c r="BW378" s="49" t="s">
        <v>59</v>
      </c>
      <c r="BX378" s="49" t="s">
        <v>36</v>
      </c>
      <c r="BY378" s="49" t="s">
        <v>84</v>
      </c>
      <c r="BZ378" s="49" t="s">
        <v>27</v>
      </c>
      <c r="CA378" s="49" t="s">
        <v>96</v>
      </c>
      <c r="CB378" s="50" t="s">
        <v>50</v>
      </c>
      <c r="CC378" s="42"/>
      <c r="CD378" s="191"/>
      <c r="CF378" s="26"/>
      <c r="CG378" s="34"/>
      <c r="CH378" s="44">
        <f>F22</f>
        <v>9</v>
      </c>
      <c r="CI378" s="45">
        <f>F52</f>
        <v>39</v>
      </c>
      <c r="CJ378" s="45">
        <f>F91</f>
        <v>78</v>
      </c>
      <c r="CK378" s="45">
        <f>F81</f>
        <v>68</v>
      </c>
      <c r="CL378" s="45">
        <f>F39</f>
        <v>26</v>
      </c>
      <c r="CM378" s="45">
        <f>F42</f>
        <v>29</v>
      </c>
      <c r="CN378" s="45">
        <f>F83</f>
        <v>70</v>
      </c>
      <c r="CO378" s="45">
        <f>F32</f>
        <v>19</v>
      </c>
      <c r="CP378" s="46">
        <f>F44</f>
        <v>31</v>
      </c>
      <c r="CQ378" s="47">
        <f t="shared" si="371"/>
        <v>20049</v>
      </c>
      <c r="CR378" s="2"/>
      <c r="CS378" s="48" t="s">
        <v>45</v>
      </c>
      <c r="CT378" s="49" t="s">
        <v>40</v>
      </c>
      <c r="CU378" s="49" t="s">
        <v>41</v>
      </c>
      <c r="CV378" s="49" t="s">
        <v>59</v>
      </c>
      <c r="CW378" s="49" t="s">
        <v>63</v>
      </c>
      <c r="CX378" s="49" t="s">
        <v>67</v>
      </c>
      <c r="CY378" s="49" t="s">
        <v>43</v>
      </c>
      <c r="CZ378" s="49" t="s">
        <v>44</v>
      </c>
      <c r="DA378" s="50" t="s">
        <v>39</v>
      </c>
      <c r="DB378" s="42"/>
      <c r="DC378" s="191"/>
      <c r="DE378" s="19"/>
      <c r="DF378" s="34"/>
      <c r="DG378" s="44">
        <f>F14</f>
        <v>1</v>
      </c>
      <c r="DH378" s="45">
        <f>F52</f>
        <v>39</v>
      </c>
      <c r="DI378" s="45">
        <f>F87</f>
        <v>74</v>
      </c>
      <c r="DJ378" s="45">
        <f>F81</f>
        <v>68</v>
      </c>
      <c r="DK378" s="45">
        <f>F35</f>
        <v>22</v>
      </c>
      <c r="DL378" s="45">
        <f>F46</f>
        <v>33</v>
      </c>
      <c r="DM378" s="45">
        <f>F83</f>
        <v>70</v>
      </c>
      <c r="DN378" s="45">
        <f>F40</f>
        <v>27</v>
      </c>
      <c r="DO378" s="46">
        <f>F48</f>
        <v>35</v>
      </c>
      <c r="DP378" s="47">
        <f t="shared" si="372"/>
        <v>20049</v>
      </c>
      <c r="DQ378" s="2"/>
      <c r="DR378" s="48" t="s">
        <v>81</v>
      </c>
      <c r="DS378" s="49" t="s">
        <v>40</v>
      </c>
      <c r="DT378" s="49" t="s">
        <v>97</v>
      </c>
      <c r="DU378" s="49" t="s">
        <v>59</v>
      </c>
      <c r="DV378" s="49" t="s">
        <v>11</v>
      </c>
      <c r="DW378" s="49" t="s">
        <v>50</v>
      </c>
      <c r="DX378" s="49" t="s">
        <v>43</v>
      </c>
      <c r="DY378" s="49" t="s">
        <v>96</v>
      </c>
      <c r="DZ378" s="50" t="s">
        <v>84</v>
      </c>
      <c r="EA378" s="42"/>
      <c r="EB378" s="24"/>
      <c r="ED378" s="26"/>
      <c r="EE378" s="34"/>
      <c r="EF378" s="44">
        <f>F22</f>
        <v>9</v>
      </c>
      <c r="EG378" s="45">
        <f>F56</f>
        <v>43</v>
      </c>
      <c r="EH378" s="45">
        <f>F93</f>
        <v>80</v>
      </c>
      <c r="EI378" s="45">
        <f>F81</f>
        <v>68</v>
      </c>
      <c r="EJ378" s="45">
        <f>F37</f>
        <v>24</v>
      </c>
      <c r="EK378" s="45">
        <f>F44</f>
        <v>31</v>
      </c>
      <c r="EL378" s="45">
        <f>F79</f>
        <v>66</v>
      </c>
      <c r="EM378" s="45">
        <f>F32</f>
        <v>19</v>
      </c>
      <c r="EN378" s="46">
        <f>F42</f>
        <v>29</v>
      </c>
      <c r="EO378" s="47">
        <f t="shared" si="373"/>
        <v>20049</v>
      </c>
      <c r="EP378" s="2"/>
      <c r="EQ378" s="48" t="s">
        <v>45</v>
      </c>
      <c r="ER378" s="49" t="s">
        <v>65</v>
      </c>
      <c r="ES378" s="49" t="s">
        <v>28</v>
      </c>
      <c r="ET378" s="49" t="s">
        <v>59</v>
      </c>
      <c r="EU378" s="49" t="s">
        <v>22</v>
      </c>
      <c r="EV378" s="49" t="s">
        <v>39</v>
      </c>
      <c r="EW378" s="49" t="s">
        <v>27</v>
      </c>
      <c r="EX378" s="49" t="s">
        <v>44</v>
      </c>
      <c r="EY378" s="50" t="s">
        <v>67</v>
      </c>
      <c r="EZ378" s="42"/>
      <c r="FA378" s="191"/>
      <c r="FC378" s="26"/>
      <c r="FD378" s="34"/>
      <c r="FE378" s="44">
        <f>F20</f>
        <v>7</v>
      </c>
      <c r="FF378" s="45">
        <f>F50</f>
        <v>37</v>
      </c>
      <c r="FG378" s="45">
        <f>F89</f>
        <v>76</v>
      </c>
      <c r="FH378" s="45">
        <f>F81</f>
        <v>68</v>
      </c>
      <c r="FI378" s="45">
        <f>F39</f>
        <v>26</v>
      </c>
      <c r="FJ378" s="45">
        <f>F42</f>
        <v>29</v>
      </c>
      <c r="FK378" s="45">
        <f>F85</f>
        <v>72</v>
      </c>
      <c r="FL378" s="45">
        <f>F34</f>
        <v>21</v>
      </c>
      <c r="FM378" s="46">
        <f>F46</f>
        <v>33</v>
      </c>
      <c r="FN378" s="47">
        <f t="shared" si="374"/>
        <v>20049</v>
      </c>
      <c r="FO378" s="2"/>
      <c r="FP378" s="48" t="s">
        <v>37</v>
      </c>
      <c r="FQ378" s="49" t="s">
        <v>29</v>
      </c>
      <c r="FR378" s="49" t="s">
        <v>33</v>
      </c>
      <c r="FS378" s="49" t="s">
        <v>59</v>
      </c>
      <c r="FT378" s="49" t="s">
        <v>63</v>
      </c>
      <c r="FU378" s="49" t="s">
        <v>67</v>
      </c>
      <c r="FV378" s="49" t="s">
        <v>54</v>
      </c>
      <c r="FW378" s="49" t="s">
        <v>58</v>
      </c>
      <c r="FX378" s="50" t="s">
        <v>50</v>
      </c>
      <c r="FY378" s="42"/>
      <c r="FZ378" s="191"/>
      <c r="GB378" s="26"/>
      <c r="GC378" s="34"/>
      <c r="GD378" s="44">
        <f>F16</f>
        <v>3</v>
      </c>
      <c r="GE378" s="45">
        <f>F58</f>
        <v>45</v>
      </c>
      <c r="GF378" s="45">
        <f>F91</f>
        <v>78</v>
      </c>
      <c r="GG378" s="45">
        <f>F81</f>
        <v>68</v>
      </c>
      <c r="GH378" s="45">
        <f>F33</f>
        <v>20</v>
      </c>
      <c r="GI378" s="45">
        <f>F48</f>
        <v>35</v>
      </c>
      <c r="GJ378" s="45">
        <f>F77</f>
        <v>64</v>
      </c>
      <c r="GK378" s="45">
        <f>F38</f>
        <v>25</v>
      </c>
      <c r="GL378" s="46">
        <f>F44</f>
        <v>31</v>
      </c>
      <c r="GM378" s="47">
        <f t="shared" si="375"/>
        <v>20049</v>
      </c>
      <c r="GN378" s="2"/>
      <c r="GO378" s="48" t="s">
        <v>12</v>
      </c>
      <c r="GP378" s="49" t="s">
        <v>76</v>
      </c>
      <c r="GQ378" s="49" t="s">
        <v>41</v>
      </c>
      <c r="GR378" s="49" t="s">
        <v>59</v>
      </c>
      <c r="GS378" s="49" t="s">
        <v>36</v>
      </c>
      <c r="GT378" s="49" t="s">
        <v>84</v>
      </c>
      <c r="GU378" s="49" t="s">
        <v>19</v>
      </c>
      <c r="GV378" s="49" t="s">
        <v>71</v>
      </c>
      <c r="GW378" s="50" t="s">
        <v>39</v>
      </c>
      <c r="GX378" s="42"/>
      <c r="GY378" s="191"/>
    </row>
    <row r="379" spans="9:207" x14ac:dyDescent="0.2">
      <c r="I379" s="19"/>
      <c r="J379" s="34"/>
      <c r="K379" s="44">
        <f>F30</f>
        <v>17</v>
      </c>
      <c r="L379" s="45">
        <f>F67</f>
        <v>54</v>
      </c>
      <c r="M379" s="45">
        <f>F74</f>
        <v>61</v>
      </c>
      <c r="N379" s="45">
        <f>F42</f>
        <v>29</v>
      </c>
      <c r="O379" s="45">
        <f>F79</f>
        <v>66</v>
      </c>
      <c r="P379" s="45">
        <f>F32</f>
        <v>19</v>
      </c>
      <c r="Q379" s="45">
        <f>F90</f>
        <v>77</v>
      </c>
      <c r="R379" s="45">
        <f>F19</f>
        <v>6</v>
      </c>
      <c r="S379" s="46">
        <f>F53</f>
        <v>40</v>
      </c>
      <c r="T379" s="47">
        <f t="shared" si="368"/>
        <v>20049</v>
      </c>
      <c r="U379" s="2"/>
      <c r="V379" s="48" t="s">
        <v>17</v>
      </c>
      <c r="W379" s="49" t="s">
        <v>30</v>
      </c>
      <c r="X379" s="49" t="s">
        <v>91</v>
      </c>
      <c r="Y379" s="49" t="s">
        <v>67</v>
      </c>
      <c r="Z379" s="49" t="s">
        <v>27</v>
      </c>
      <c r="AA379" s="49" t="s">
        <v>44</v>
      </c>
      <c r="AB379" s="49" t="s">
        <v>55</v>
      </c>
      <c r="AC379" s="49" t="s">
        <v>72</v>
      </c>
      <c r="AD379" s="50" t="s">
        <v>82</v>
      </c>
      <c r="AE379" s="42"/>
      <c r="AF379" s="24"/>
      <c r="AH379" s="26"/>
      <c r="AI379" s="34"/>
      <c r="AJ379" s="44">
        <f>F24</f>
        <v>11</v>
      </c>
      <c r="AK379" s="45">
        <f>F59</f>
        <v>46</v>
      </c>
      <c r="AL379" s="45">
        <f>F70</f>
        <v>57</v>
      </c>
      <c r="AM379" s="45">
        <f>F48</f>
        <v>35</v>
      </c>
      <c r="AN379" s="45">
        <f>F83</f>
        <v>70</v>
      </c>
      <c r="AO379" s="45">
        <f>F40</f>
        <v>27</v>
      </c>
      <c r="AP379" s="45">
        <f>F90</f>
        <v>77</v>
      </c>
      <c r="AQ379" s="45">
        <f>F17</f>
        <v>4</v>
      </c>
      <c r="AR379" s="46">
        <f>F55</f>
        <v>42</v>
      </c>
      <c r="AS379" s="47">
        <f t="shared" si="369"/>
        <v>20049</v>
      </c>
      <c r="AT379" s="2"/>
      <c r="AU379" s="48" t="s">
        <v>73</v>
      </c>
      <c r="AV379" s="49" t="s">
        <v>25</v>
      </c>
      <c r="AW379" s="49" t="s">
        <v>34</v>
      </c>
      <c r="AX379" s="49" t="s">
        <v>84</v>
      </c>
      <c r="AY379" s="49" t="s">
        <v>43</v>
      </c>
      <c r="AZ379" s="49" t="s">
        <v>96</v>
      </c>
      <c r="BA379" s="49" t="s">
        <v>55</v>
      </c>
      <c r="BB379" s="49" t="s">
        <v>64</v>
      </c>
      <c r="BC379" s="50" t="s">
        <v>14</v>
      </c>
      <c r="BD379" s="42"/>
      <c r="BE379" s="191"/>
      <c r="BG379" s="26"/>
      <c r="BH379" s="34"/>
      <c r="BI379" s="44">
        <f>F28</f>
        <v>15</v>
      </c>
      <c r="BJ379" s="45">
        <f>F61</f>
        <v>48</v>
      </c>
      <c r="BK379" s="45">
        <f>F76</f>
        <v>63</v>
      </c>
      <c r="BL379" s="45">
        <f>F44</f>
        <v>31</v>
      </c>
      <c r="BM379" s="45">
        <f>F77</f>
        <v>64</v>
      </c>
      <c r="BN379" s="45">
        <f>F38</f>
        <v>25</v>
      </c>
      <c r="BO379" s="45">
        <f>F90</f>
        <v>77</v>
      </c>
      <c r="BP379" s="45">
        <f>F15</f>
        <v>2</v>
      </c>
      <c r="BQ379" s="46">
        <f>F57</f>
        <v>44</v>
      </c>
      <c r="BR379" s="47">
        <f t="shared" si="370"/>
        <v>20049</v>
      </c>
      <c r="BS379" s="2"/>
      <c r="BT379" s="48" t="s">
        <v>31</v>
      </c>
      <c r="BU379" s="49" t="s">
        <v>83</v>
      </c>
      <c r="BV379" s="49" t="s">
        <v>61</v>
      </c>
      <c r="BW379" s="49" t="s">
        <v>39</v>
      </c>
      <c r="BX379" s="49" t="s">
        <v>19</v>
      </c>
      <c r="BY379" s="49" t="s">
        <v>71</v>
      </c>
      <c r="BZ379" s="49" t="s">
        <v>55</v>
      </c>
      <c r="CA379" s="49" t="s">
        <v>20</v>
      </c>
      <c r="CB379" s="50" t="s">
        <v>98</v>
      </c>
      <c r="CC379" s="42"/>
      <c r="CD379" s="191"/>
      <c r="CF379" s="26"/>
      <c r="CG379" s="34"/>
      <c r="CH379" s="44">
        <f>F26</f>
        <v>13</v>
      </c>
      <c r="CI379" s="45">
        <f>F65</f>
        <v>52</v>
      </c>
      <c r="CJ379" s="45">
        <f>F68</f>
        <v>55</v>
      </c>
      <c r="CK379" s="45">
        <f>F46</f>
        <v>33</v>
      </c>
      <c r="CL379" s="45">
        <f>F85</f>
        <v>72</v>
      </c>
      <c r="CM379" s="45">
        <f>F34</f>
        <v>21</v>
      </c>
      <c r="CN379" s="45">
        <f>F90</f>
        <v>77</v>
      </c>
      <c r="CO379" s="45">
        <f>F21</f>
        <v>8</v>
      </c>
      <c r="CP379" s="46">
        <f>F51</f>
        <v>38</v>
      </c>
      <c r="CQ379" s="47">
        <f t="shared" si="371"/>
        <v>20049</v>
      </c>
      <c r="CR379" s="2"/>
      <c r="CS379" s="48" t="s">
        <v>57</v>
      </c>
      <c r="CT379" s="49" t="s">
        <v>56</v>
      </c>
      <c r="CU379" s="49" t="s">
        <v>53</v>
      </c>
      <c r="CV379" s="49" t="s">
        <v>50</v>
      </c>
      <c r="CW379" s="49" t="s">
        <v>54</v>
      </c>
      <c r="CX379" s="49" t="s">
        <v>58</v>
      </c>
      <c r="CY379" s="49" t="s">
        <v>55</v>
      </c>
      <c r="CZ379" s="49" t="s">
        <v>52</v>
      </c>
      <c r="DA379" s="50" t="s">
        <v>51</v>
      </c>
      <c r="DB379" s="42"/>
      <c r="DC379" s="191"/>
      <c r="DE379" s="19"/>
      <c r="DF379" s="34"/>
      <c r="DG379" s="44">
        <f>F30</f>
        <v>17</v>
      </c>
      <c r="DH379" s="45">
        <f>F65</f>
        <v>52</v>
      </c>
      <c r="DI379" s="45">
        <f>F76</f>
        <v>63</v>
      </c>
      <c r="DJ379" s="45">
        <f>F42</f>
        <v>29</v>
      </c>
      <c r="DK379" s="45">
        <f>F77</f>
        <v>64</v>
      </c>
      <c r="DL379" s="45">
        <f>F34</f>
        <v>21</v>
      </c>
      <c r="DM379" s="45">
        <f>F90</f>
        <v>77</v>
      </c>
      <c r="DN379" s="45">
        <f>F17</f>
        <v>4</v>
      </c>
      <c r="DO379" s="46">
        <f>F55</f>
        <v>42</v>
      </c>
      <c r="DP379" s="47">
        <f t="shared" si="372"/>
        <v>20049</v>
      </c>
      <c r="DQ379" s="2"/>
      <c r="DR379" s="48" t="s">
        <v>17</v>
      </c>
      <c r="DS379" s="49" t="s">
        <v>56</v>
      </c>
      <c r="DT379" s="49" t="s">
        <v>61</v>
      </c>
      <c r="DU379" s="49" t="s">
        <v>67</v>
      </c>
      <c r="DV379" s="49" t="s">
        <v>19</v>
      </c>
      <c r="DW379" s="49" t="s">
        <v>58</v>
      </c>
      <c r="DX379" s="49" t="s">
        <v>55</v>
      </c>
      <c r="DY379" s="49" t="s">
        <v>64</v>
      </c>
      <c r="DZ379" s="50" t="s">
        <v>14</v>
      </c>
      <c r="EA379" s="42"/>
      <c r="EB379" s="24"/>
      <c r="ED379" s="26"/>
      <c r="EE379" s="34"/>
      <c r="EF379" s="44">
        <f>F24</f>
        <v>11</v>
      </c>
      <c r="EG379" s="45">
        <f>F61</f>
        <v>48</v>
      </c>
      <c r="EH379" s="45">
        <f>F68</f>
        <v>55</v>
      </c>
      <c r="EI379" s="45">
        <f>F48</f>
        <v>35</v>
      </c>
      <c r="EJ379" s="45">
        <f>F85</f>
        <v>72</v>
      </c>
      <c r="EK379" s="45">
        <f>F38</f>
        <v>25</v>
      </c>
      <c r="EL379" s="45">
        <f>F90</f>
        <v>77</v>
      </c>
      <c r="EM379" s="45">
        <f>F19</f>
        <v>6</v>
      </c>
      <c r="EN379" s="46">
        <f>F53</f>
        <v>40</v>
      </c>
      <c r="EO379" s="47">
        <f t="shared" si="373"/>
        <v>20049</v>
      </c>
      <c r="EP379" s="2"/>
      <c r="EQ379" s="48" t="s">
        <v>73</v>
      </c>
      <c r="ER379" s="49" t="s">
        <v>83</v>
      </c>
      <c r="ES379" s="49" t="s">
        <v>53</v>
      </c>
      <c r="ET379" s="49" t="s">
        <v>84</v>
      </c>
      <c r="EU379" s="49" t="s">
        <v>54</v>
      </c>
      <c r="EV379" s="49" t="s">
        <v>71</v>
      </c>
      <c r="EW379" s="49" t="s">
        <v>55</v>
      </c>
      <c r="EX379" s="49" t="s">
        <v>72</v>
      </c>
      <c r="EY379" s="50" t="s">
        <v>82</v>
      </c>
      <c r="EZ379" s="42"/>
      <c r="FA379" s="191"/>
      <c r="FC379" s="26"/>
      <c r="FD379" s="34"/>
      <c r="FE379" s="44">
        <f>F28</f>
        <v>15</v>
      </c>
      <c r="FF379" s="45">
        <f>F67</f>
        <v>54</v>
      </c>
      <c r="FG379" s="45">
        <f>F70</f>
        <v>57</v>
      </c>
      <c r="FH379" s="45">
        <f>F44</f>
        <v>31</v>
      </c>
      <c r="FI379" s="45">
        <f>F83</f>
        <v>70</v>
      </c>
      <c r="FJ379" s="45">
        <f>F32</f>
        <v>19</v>
      </c>
      <c r="FK379" s="45">
        <f>F90</f>
        <v>77</v>
      </c>
      <c r="FL379" s="45">
        <f>F21</f>
        <v>8</v>
      </c>
      <c r="FM379" s="46">
        <f>F51</f>
        <v>38</v>
      </c>
      <c r="FN379" s="47">
        <f t="shared" si="374"/>
        <v>20049</v>
      </c>
      <c r="FO379" s="2"/>
      <c r="FP379" s="48" t="s">
        <v>31</v>
      </c>
      <c r="FQ379" s="49" t="s">
        <v>30</v>
      </c>
      <c r="FR379" s="49" t="s">
        <v>34</v>
      </c>
      <c r="FS379" s="49" t="s">
        <v>39</v>
      </c>
      <c r="FT379" s="49" t="s">
        <v>43</v>
      </c>
      <c r="FU379" s="49" t="s">
        <v>44</v>
      </c>
      <c r="FV379" s="49" t="s">
        <v>55</v>
      </c>
      <c r="FW379" s="49" t="s">
        <v>52</v>
      </c>
      <c r="FX379" s="50" t="s">
        <v>51</v>
      </c>
      <c r="FY379" s="42"/>
      <c r="FZ379" s="191"/>
      <c r="GB379" s="26"/>
      <c r="GC379" s="34"/>
      <c r="GD379" s="44">
        <f>F26</f>
        <v>13</v>
      </c>
      <c r="GE379" s="45">
        <f>F59</f>
        <v>46</v>
      </c>
      <c r="GF379" s="45">
        <f>F74</f>
        <v>61</v>
      </c>
      <c r="GG379" s="45">
        <f>F46</f>
        <v>33</v>
      </c>
      <c r="GH379" s="45">
        <f>F79</f>
        <v>66</v>
      </c>
      <c r="GI379" s="45">
        <f>F40</f>
        <v>27</v>
      </c>
      <c r="GJ379" s="45">
        <f>F90</f>
        <v>77</v>
      </c>
      <c r="GK379" s="45">
        <f>F15</f>
        <v>2</v>
      </c>
      <c r="GL379" s="46">
        <f>F57</f>
        <v>44</v>
      </c>
      <c r="GM379" s="47">
        <f t="shared" si="375"/>
        <v>20049</v>
      </c>
      <c r="GN379" s="2"/>
      <c r="GO379" s="48" t="s">
        <v>57</v>
      </c>
      <c r="GP379" s="49" t="s">
        <v>25</v>
      </c>
      <c r="GQ379" s="49" t="s">
        <v>91</v>
      </c>
      <c r="GR379" s="49" t="s">
        <v>50</v>
      </c>
      <c r="GS379" s="49" t="s">
        <v>27</v>
      </c>
      <c r="GT379" s="49" t="s">
        <v>96</v>
      </c>
      <c r="GU379" s="49" t="s">
        <v>55</v>
      </c>
      <c r="GV379" s="49" t="s">
        <v>20</v>
      </c>
      <c r="GW379" s="50" t="s">
        <v>98</v>
      </c>
      <c r="GX379" s="42"/>
      <c r="GY379" s="191"/>
    </row>
    <row r="380" spans="9:207" ht="12.75" thickBot="1" x14ac:dyDescent="0.25">
      <c r="I380" s="58"/>
      <c r="J380" s="34"/>
      <c r="K380" s="59">
        <f>F35</f>
        <v>22</v>
      </c>
      <c r="L380" s="60">
        <f>F45</f>
        <v>32</v>
      </c>
      <c r="M380" s="60">
        <f>F82</f>
        <v>69</v>
      </c>
      <c r="N380" s="60">
        <f>F56</f>
        <v>43</v>
      </c>
      <c r="O380" s="60">
        <f>F93</f>
        <v>80</v>
      </c>
      <c r="P380" s="60">
        <f>F22</f>
        <v>9</v>
      </c>
      <c r="Q380" s="60">
        <f>F68</f>
        <v>55</v>
      </c>
      <c r="R380" s="60">
        <f>F24</f>
        <v>11</v>
      </c>
      <c r="S380" s="61">
        <f>F61</f>
        <v>48</v>
      </c>
      <c r="T380" s="47">
        <f t="shared" si="368"/>
        <v>20049</v>
      </c>
      <c r="U380" s="2"/>
      <c r="V380" s="63" t="s">
        <v>11</v>
      </c>
      <c r="W380" s="64" t="s">
        <v>35</v>
      </c>
      <c r="X380" s="64" t="s">
        <v>92</v>
      </c>
      <c r="Y380" s="64" t="s">
        <v>65</v>
      </c>
      <c r="Z380" s="64" t="s">
        <v>28</v>
      </c>
      <c r="AA380" s="64" t="s">
        <v>45</v>
      </c>
      <c r="AB380" s="64" t="s">
        <v>53</v>
      </c>
      <c r="AC380" s="64" t="s">
        <v>73</v>
      </c>
      <c r="AD380" s="65" t="s">
        <v>83</v>
      </c>
      <c r="AE380" s="42"/>
      <c r="AF380" s="66"/>
      <c r="AH380" s="26"/>
      <c r="AI380" s="34"/>
      <c r="AJ380" s="59">
        <f>F37</f>
        <v>24</v>
      </c>
      <c r="AK380" s="60">
        <f>F45</f>
        <v>32</v>
      </c>
      <c r="AL380" s="60">
        <f>F80</f>
        <v>67</v>
      </c>
      <c r="AM380" s="60">
        <f>F52</f>
        <v>39</v>
      </c>
      <c r="AN380" s="60">
        <f>F87</f>
        <v>74</v>
      </c>
      <c r="AO380" s="60">
        <f>F14</f>
        <v>1</v>
      </c>
      <c r="AP380" s="60">
        <f>F76</f>
        <v>63</v>
      </c>
      <c r="AQ380" s="60">
        <f>F30</f>
        <v>17</v>
      </c>
      <c r="AR380" s="61">
        <f>F65</f>
        <v>52</v>
      </c>
      <c r="AS380" s="47">
        <f t="shared" si="369"/>
        <v>20049</v>
      </c>
      <c r="AT380" s="2"/>
      <c r="AU380" s="63" t="s">
        <v>22</v>
      </c>
      <c r="AV380" s="64" t="s">
        <v>35</v>
      </c>
      <c r="AW380" s="64" t="s">
        <v>70</v>
      </c>
      <c r="AX380" s="64" t="s">
        <v>40</v>
      </c>
      <c r="AY380" s="64" t="s">
        <v>97</v>
      </c>
      <c r="AZ380" s="64" t="s">
        <v>81</v>
      </c>
      <c r="BA380" s="64" t="s">
        <v>61</v>
      </c>
      <c r="BB380" s="64" t="s">
        <v>17</v>
      </c>
      <c r="BC380" s="65" t="s">
        <v>56</v>
      </c>
      <c r="BD380" s="42"/>
      <c r="BE380" s="191"/>
      <c r="BG380" s="26"/>
      <c r="BH380" s="34"/>
      <c r="BI380" s="59">
        <f>F39</f>
        <v>26</v>
      </c>
      <c r="BJ380" s="60">
        <f>F45</f>
        <v>32</v>
      </c>
      <c r="BK380" s="60">
        <f>F78</f>
        <v>65</v>
      </c>
      <c r="BL380" s="60">
        <f>F58</f>
        <v>45</v>
      </c>
      <c r="BM380" s="60">
        <f>F91</f>
        <v>78</v>
      </c>
      <c r="BN380" s="60">
        <f>F16</f>
        <v>3</v>
      </c>
      <c r="BO380" s="60">
        <f>F74</f>
        <v>61</v>
      </c>
      <c r="BP380" s="60">
        <f>F26</f>
        <v>13</v>
      </c>
      <c r="BQ380" s="61">
        <f>F59</f>
        <v>46</v>
      </c>
      <c r="BR380" s="47">
        <f t="shared" si="370"/>
        <v>20049</v>
      </c>
      <c r="BS380" s="2"/>
      <c r="BT380" s="63" t="s">
        <v>63</v>
      </c>
      <c r="BU380" s="64" t="s">
        <v>35</v>
      </c>
      <c r="BV380" s="64" t="s">
        <v>85</v>
      </c>
      <c r="BW380" s="64" t="s">
        <v>76</v>
      </c>
      <c r="BX380" s="64" t="s">
        <v>41</v>
      </c>
      <c r="BY380" s="64" t="s">
        <v>12</v>
      </c>
      <c r="BZ380" s="64" t="s">
        <v>91</v>
      </c>
      <c r="CA380" s="64" t="s">
        <v>57</v>
      </c>
      <c r="CB380" s="65" t="s">
        <v>25</v>
      </c>
      <c r="CC380" s="42"/>
      <c r="CD380" s="191"/>
      <c r="CF380" s="26"/>
      <c r="CG380" s="34"/>
      <c r="CH380" s="59">
        <f>F33</f>
        <v>20</v>
      </c>
      <c r="CI380" s="60">
        <f>F45</f>
        <v>32</v>
      </c>
      <c r="CJ380" s="60">
        <f>F84</f>
        <v>71</v>
      </c>
      <c r="CK380" s="60">
        <f>F50</f>
        <v>37</v>
      </c>
      <c r="CL380" s="60">
        <f>F89</f>
        <v>76</v>
      </c>
      <c r="CM380" s="60">
        <f>F20</f>
        <v>7</v>
      </c>
      <c r="CN380" s="60">
        <f>F70</f>
        <v>57</v>
      </c>
      <c r="CO380" s="60">
        <f>F28</f>
        <v>15</v>
      </c>
      <c r="CP380" s="61">
        <f>F67</f>
        <v>54</v>
      </c>
      <c r="CQ380" s="47">
        <f t="shared" si="371"/>
        <v>20049</v>
      </c>
      <c r="CR380" s="2"/>
      <c r="CS380" s="63" t="s">
        <v>36</v>
      </c>
      <c r="CT380" s="64" t="s">
        <v>35</v>
      </c>
      <c r="CU380" s="64" t="s">
        <v>32</v>
      </c>
      <c r="CV380" s="64" t="s">
        <v>29</v>
      </c>
      <c r="CW380" s="64" t="s">
        <v>33</v>
      </c>
      <c r="CX380" s="64" t="s">
        <v>37</v>
      </c>
      <c r="CY380" s="64" t="s">
        <v>34</v>
      </c>
      <c r="CZ380" s="64" t="s">
        <v>31</v>
      </c>
      <c r="DA380" s="65" t="s">
        <v>30</v>
      </c>
      <c r="DB380" s="42"/>
      <c r="DC380" s="191"/>
      <c r="DE380" s="58"/>
      <c r="DF380" s="34"/>
      <c r="DG380" s="59">
        <f>F37</f>
        <v>24</v>
      </c>
      <c r="DH380" s="60">
        <f>F45</f>
        <v>32</v>
      </c>
      <c r="DI380" s="60">
        <f>F80</f>
        <v>67</v>
      </c>
      <c r="DJ380" s="60">
        <f>F58</f>
        <v>45</v>
      </c>
      <c r="DK380" s="60">
        <f>F93</f>
        <v>80</v>
      </c>
      <c r="DL380" s="60">
        <f>F20</f>
        <v>7</v>
      </c>
      <c r="DM380" s="60">
        <f>F70</f>
        <v>57</v>
      </c>
      <c r="DN380" s="60">
        <f>F24</f>
        <v>11</v>
      </c>
      <c r="DO380" s="61">
        <f>F59</f>
        <v>46</v>
      </c>
      <c r="DP380" s="47">
        <f t="shared" si="372"/>
        <v>20049</v>
      </c>
      <c r="DQ380" s="2"/>
      <c r="DR380" s="63" t="s">
        <v>22</v>
      </c>
      <c r="DS380" s="64" t="s">
        <v>35</v>
      </c>
      <c r="DT380" s="64" t="s">
        <v>70</v>
      </c>
      <c r="DU380" s="64" t="s">
        <v>76</v>
      </c>
      <c r="DV380" s="64" t="s">
        <v>28</v>
      </c>
      <c r="DW380" s="64" t="s">
        <v>37</v>
      </c>
      <c r="DX380" s="64" t="s">
        <v>34</v>
      </c>
      <c r="DY380" s="64" t="s">
        <v>73</v>
      </c>
      <c r="DZ380" s="65" t="s">
        <v>25</v>
      </c>
      <c r="EA380" s="42"/>
      <c r="EB380" s="66"/>
      <c r="ED380" s="26"/>
      <c r="EE380" s="34"/>
      <c r="EF380" s="59">
        <f>F35</f>
        <v>22</v>
      </c>
      <c r="EG380" s="60">
        <f>F45</f>
        <v>32</v>
      </c>
      <c r="EH380" s="60">
        <f>F82</f>
        <v>69</v>
      </c>
      <c r="EI380" s="60">
        <f>F50</f>
        <v>37</v>
      </c>
      <c r="EJ380" s="60">
        <f>F87</f>
        <v>74</v>
      </c>
      <c r="EK380" s="60">
        <f>F16</f>
        <v>3</v>
      </c>
      <c r="EL380" s="60">
        <f>F74</f>
        <v>61</v>
      </c>
      <c r="EM380" s="60">
        <f>F30</f>
        <v>17</v>
      </c>
      <c r="EN380" s="61">
        <f>F67</f>
        <v>54</v>
      </c>
      <c r="EO380" s="47">
        <f t="shared" si="373"/>
        <v>20049</v>
      </c>
      <c r="EP380" s="2"/>
      <c r="EQ380" s="63" t="s">
        <v>11</v>
      </c>
      <c r="ER380" s="64" t="s">
        <v>35</v>
      </c>
      <c r="ES380" s="64" t="s">
        <v>92</v>
      </c>
      <c r="ET380" s="64" t="s">
        <v>29</v>
      </c>
      <c r="EU380" s="64" t="s">
        <v>97</v>
      </c>
      <c r="EV380" s="64" t="s">
        <v>12</v>
      </c>
      <c r="EW380" s="64" t="s">
        <v>91</v>
      </c>
      <c r="EX380" s="64" t="s">
        <v>17</v>
      </c>
      <c r="EY380" s="65" t="s">
        <v>30</v>
      </c>
      <c r="EZ380" s="42"/>
      <c r="FA380" s="191"/>
      <c r="FC380" s="26"/>
      <c r="FD380" s="34"/>
      <c r="FE380" s="59">
        <f>F33</f>
        <v>20</v>
      </c>
      <c r="FF380" s="60">
        <f>F45</f>
        <v>32</v>
      </c>
      <c r="FG380" s="60">
        <f>F84</f>
        <v>71</v>
      </c>
      <c r="FH380" s="60">
        <f>F52</f>
        <v>39</v>
      </c>
      <c r="FI380" s="60">
        <f>F91</f>
        <v>78</v>
      </c>
      <c r="FJ380" s="60">
        <f>F22</f>
        <v>9</v>
      </c>
      <c r="FK380" s="60">
        <f>F68</f>
        <v>55</v>
      </c>
      <c r="FL380" s="60">
        <f>F26</f>
        <v>13</v>
      </c>
      <c r="FM380" s="61">
        <f>F65</f>
        <v>52</v>
      </c>
      <c r="FN380" s="47">
        <f t="shared" si="374"/>
        <v>20049</v>
      </c>
      <c r="FO380" s="2"/>
      <c r="FP380" s="63" t="s">
        <v>36</v>
      </c>
      <c r="FQ380" s="64" t="s">
        <v>35</v>
      </c>
      <c r="FR380" s="64" t="s">
        <v>32</v>
      </c>
      <c r="FS380" s="64" t="s">
        <v>40</v>
      </c>
      <c r="FT380" s="64" t="s">
        <v>41</v>
      </c>
      <c r="FU380" s="64" t="s">
        <v>45</v>
      </c>
      <c r="FV380" s="64" t="s">
        <v>53</v>
      </c>
      <c r="FW380" s="64" t="s">
        <v>57</v>
      </c>
      <c r="FX380" s="65" t="s">
        <v>56</v>
      </c>
      <c r="FY380" s="42"/>
      <c r="FZ380" s="191"/>
      <c r="GB380" s="26"/>
      <c r="GC380" s="34"/>
      <c r="GD380" s="59">
        <f>F39</f>
        <v>26</v>
      </c>
      <c r="GE380" s="60">
        <f>F45</f>
        <v>32</v>
      </c>
      <c r="GF380" s="60">
        <f>F78</f>
        <v>65</v>
      </c>
      <c r="GG380" s="60">
        <f>F56</f>
        <v>43</v>
      </c>
      <c r="GH380" s="60">
        <f>F89</f>
        <v>76</v>
      </c>
      <c r="GI380" s="60">
        <f>F14</f>
        <v>1</v>
      </c>
      <c r="GJ380" s="60">
        <f>F76</f>
        <v>63</v>
      </c>
      <c r="GK380" s="60">
        <f>F28</f>
        <v>15</v>
      </c>
      <c r="GL380" s="61">
        <f>F61</f>
        <v>48</v>
      </c>
      <c r="GM380" s="47">
        <f t="shared" si="375"/>
        <v>20049</v>
      </c>
      <c r="GN380" s="2"/>
      <c r="GO380" s="63" t="s">
        <v>63</v>
      </c>
      <c r="GP380" s="64" t="s">
        <v>35</v>
      </c>
      <c r="GQ380" s="64" t="s">
        <v>85</v>
      </c>
      <c r="GR380" s="64" t="s">
        <v>65</v>
      </c>
      <c r="GS380" s="64" t="s">
        <v>33</v>
      </c>
      <c r="GT380" s="64" t="s">
        <v>81</v>
      </c>
      <c r="GU380" s="64" t="s">
        <v>61</v>
      </c>
      <c r="GV380" s="64" t="s">
        <v>31</v>
      </c>
      <c r="GW380" s="65" t="s">
        <v>83</v>
      </c>
      <c r="GX380" s="42"/>
      <c r="GY380" s="191"/>
    </row>
    <row r="381" spans="9:207" x14ac:dyDescent="0.2">
      <c r="I381" s="58"/>
      <c r="J381" s="34"/>
      <c r="K381" s="78">
        <f>SUMSQ(K372,L372,M372,K373,L373,M373,K374,L374,M374)</f>
        <v>20049</v>
      </c>
      <c r="L381" s="79">
        <f>SUMSQ(K375,L375,M375,K376,L376,M376,K377,L377,M377)</f>
        <v>20049</v>
      </c>
      <c r="M381" s="79">
        <f>SUMSQ(K378,L378,M378,K379,L379,M379,K380,L380,M380)</f>
        <v>20049</v>
      </c>
      <c r="N381" s="79">
        <f>SUMSQ(N372,O372,P372,N373,O373,P373,N374,O374,P374)</f>
        <v>20049</v>
      </c>
      <c r="O381" s="79">
        <f>N375^3+O375^3+P375^3+N376^3+O376^3+P376^3+N377^3+O377^3+P377^3</f>
        <v>1225449</v>
      </c>
      <c r="P381" s="79">
        <f>SUMSQ(N378,O378,P378,N379,O379,P379,N380,O380,P380)</f>
        <v>20049</v>
      </c>
      <c r="Q381" s="79">
        <f>SUMSQ(Q372,R372,S372,Q373,R373,S373,Q374,R374,S374)</f>
        <v>20049</v>
      </c>
      <c r="R381" s="79">
        <f>SUMSQ(Q375,R375,S375,Q376,R376,S376,Q377,R377,S377)</f>
        <v>20049</v>
      </c>
      <c r="S381" s="79">
        <f>SUMSQ(Q378,R378,S378,Q379,R379,S379,Q380,R380,S380)</f>
        <v>20049</v>
      </c>
      <c r="T381" s="194">
        <f>K372^3+L373^3+M374^3+N375^3+O376^3+P377^3+Q378^3+R379^3+S380^3</f>
        <v>1225449</v>
      </c>
      <c r="U381" s="2"/>
      <c r="V381" s="77"/>
      <c r="W381" s="77"/>
      <c r="X381" s="77"/>
      <c r="Y381" s="77"/>
      <c r="Z381" s="77"/>
      <c r="AA381" s="77"/>
      <c r="AB381" s="77"/>
      <c r="AC381" s="77"/>
      <c r="AD381" s="77"/>
      <c r="AE381" s="42"/>
      <c r="AF381" s="66"/>
      <c r="AH381" s="26"/>
      <c r="AI381" s="34"/>
      <c r="AJ381" s="78">
        <f>SUMSQ(AJ372,AK372,AL372,AJ373,AK373,AL373,AJ374,AK374,AL374)</f>
        <v>20049</v>
      </c>
      <c r="AK381" s="79">
        <f>SUMSQ(AJ375,AK375,AL375,AJ376,AK376,AL376,AJ377,AK377,AL377)</f>
        <v>20049</v>
      </c>
      <c r="AL381" s="79">
        <f>SUMSQ(AJ378,AK378,AL378,AJ379,AK379,AL379,AJ380,AK380,AL380)</f>
        <v>20049</v>
      </c>
      <c r="AM381" s="79">
        <f>SUMSQ(AM372,AN372,AO372,AM373,AN373,AO373,AM374,AN374,AO374)</f>
        <v>20049</v>
      </c>
      <c r="AN381" s="79">
        <f>AM375^3+AN375^3+AO375^3+AM376^3+AN376^3+AO376^3+AM377^3+AN377^3+AO377^3</f>
        <v>1225449</v>
      </c>
      <c r="AO381" s="79">
        <f>SUMSQ(AM378,AN378,AO378,AM379,AN379,AO379,AM380,AN380,AO380)</f>
        <v>20049</v>
      </c>
      <c r="AP381" s="79">
        <f>SUMSQ(AP372,AQ372,AR372,AP373,AQ373,AR373,AP374,AQ374,AR374)</f>
        <v>20049</v>
      </c>
      <c r="AQ381" s="79">
        <f>SUMSQ(AP375,AQ375,AR375,AP376,AQ376,AR376,AP377,AQ377,AR377)</f>
        <v>20049</v>
      </c>
      <c r="AR381" s="79">
        <f>SUMSQ(AP378,AQ378,AR378,AP379,AQ379,AR379,AP380,AQ380,AR380)</f>
        <v>20049</v>
      </c>
      <c r="AS381" s="194">
        <f>AJ372^3+AK373^3+AL374^3+AM375^3+AN376^3+AO377^3+AP378^3+AQ379^3+AR380^3</f>
        <v>1225449</v>
      </c>
      <c r="AT381" s="2"/>
      <c r="AU381" s="77"/>
      <c r="AV381" s="77"/>
      <c r="AW381" s="77"/>
      <c r="AX381" s="77"/>
      <c r="AY381" s="77"/>
      <c r="AZ381" s="77"/>
      <c r="BA381" s="77"/>
      <c r="BB381" s="77"/>
      <c r="BC381" s="77"/>
      <c r="BD381" s="42"/>
      <c r="BE381" s="191"/>
      <c r="BG381" s="26"/>
      <c r="BH381" s="34"/>
      <c r="BI381" s="78">
        <f>SUMSQ(BI372,BJ372,BK372,BI373,BJ373,BK373,BI374,BJ374,BK374)</f>
        <v>20049</v>
      </c>
      <c r="BJ381" s="79">
        <f>SUMSQ(BI375,BJ375,BK375,BI376,BJ376,BK376,BI377,BJ377,BK377)</f>
        <v>20049</v>
      </c>
      <c r="BK381" s="79">
        <f>SUMSQ(BI378,BJ378,BK378,BI379,BJ379,BK379,BI380,BJ380,BK380)</f>
        <v>20049</v>
      </c>
      <c r="BL381" s="79">
        <f>SUMSQ(BL372,BM372,BN372,BL373,BM373,BN373,BL374,BM374,BN374)</f>
        <v>20049</v>
      </c>
      <c r="BM381" s="79">
        <f>BL375^3+BM375^3+BN375^3+BL376^3+BM376^3+BN376^3+BL377^3+BM377^3+BN377^3</f>
        <v>1225449</v>
      </c>
      <c r="BN381" s="79">
        <f>SUMSQ(BL378,BM378,BN378,BL379,BM379,BN379,BL380,BM380,BN380)</f>
        <v>20049</v>
      </c>
      <c r="BO381" s="79">
        <f>SUMSQ(BO372,BP372,BQ372,BO373,BP373,BQ373,BO374,BP374,BQ374)</f>
        <v>20049</v>
      </c>
      <c r="BP381" s="79">
        <f>SUMSQ(BO375,BP375,BQ375,BO376,BP376,BQ376,BO377,BP377,BQ377)</f>
        <v>20049</v>
      </c>
      <c r="BQ381" s="79">
        <f>SUMSQ(BO378,BP378,BQ378,BO379,BP379,BQ379,BO380,BP380,BQ380)</f>
        <v>20049</v>
      </c>
      <c r="BR381" s="194">
        <f>BI372^3+BJ373^3+BK374^3+BL375^3+BM376^3+BN377^3+BO378^3+BP379^3+BQ380^3</f>
        <v>1225449</v>
      </c>
      <c r="BS381" s="2"/>
      <c r="BT381" s="77"/>
      <c r="BU381" s="77"/>
      <c r="BV381" s="77"/>
      <c r="BW381" s="77"/>
      <c r="BX381" s="77"/>
      <c r="BY381" s="77"/>
      <c r="BZ381" s="77"/>
      <c r="CA381" s="77"/>
      <c r="CB381" s="77"/>
      <c r="CC381" s="42"/>
      <c r="CD381" s="191"/>
      <c r="CF381" s="26"/>
      <c r="CG381" s="34"/>
      <c r="CH381" s="78">
        <f>SUMSQ(CH372,CI372,CJ372,CH373,CI373,CJ373,CH374,CI374,CJ374)</f>
        <v>20049</v>
      </c>
      <c r="CI381" s="79">
        <f>SUMSQ(CH375,CI375,CJ375,CH376,CI376,CJ376,CH377,CI377,CJ377)</f>
        <v>20049</v>
      </c>
      <c r="CJ381" s="79">
        <f>SUMSQ(CH378,CI378,CJ378,CH379,CI379,CJ379,CH380,CI380,CJ380)</f>
        <v>20049</v>
      </c>
      <c r="CK381" s="79">
        <f>SUMSQ(CK372,CL372,CM372,CK373,CL373,CM373,CK374,CL374,CM374)</f>
        <v>20049</v>
      </c>
      <c r="CL381" s="79">
        <f>CK375^3+CL375^3+CM375^3+CK376^3+CL376^3+CM376^3+CK377^3+CL377^3+CM377^3</f>
        <v>1225449</v>
      </c>
      <c r="CM381" s="79">
        <f>SUMSQ(CK378,CL378,CM378,CK379,CL379,CM379,CK380,CL380,CM380)</f>
        <v>20049</v>
      </c>
      <c r="CN381" s="79">
        <f>SUMSQ(CN372,CO372,CP372,CN373,CO373,CP373,CN374,CO374,CP374)</f>
        <v>20049</v>
      </c>
      <c r="CO381" s="79">
        <f>SUMSQ(CN375,CO375,CP375,CN376,CO376,CP376,CN377,CO377,CP377)</f>
        <v>20049</v>
      </c>
      <c r="CP381" s="79">
        <f>SUMSQ(CN378,CO378,CP378,CN379,CO379,CP379,CN380,CO380,CP380)</f>
        <v>20049</v>
      </c>
      <c r="CQ381" s="194">
        <f>CH372^3+CI373^3+CJ374^3+CK375^3+CL376^3+CM377^3+CN378^3+CO379^3+CP380^3</f>
        <v>1225449</v>
      </c>
      <c r="CR381" s="2"/>
      <c r="CS381" s="77"/>
      <c r="CT381" s="77"/>
      <c r="CU381" s="77"/>
      <c r="CV381" s="77"/>
      <c r="CW381" s="77"/>
      <c r="CX381" s="77"/>
      <c r="CY381" s="77"/>
      <c r="CZ381" s="77"/>
      <c r="DA381" s="77"/>
      <c r="DB381" s="42"/>
      <c r="DC381" s="191"/>
      <c r="DE381" s="58"/>
      <c r="DF381" s="34"/>
      <c r="DG381" s="78">
        <f>SUMSQ(DG372,DH372,DI372,DG373,DH373,DI373,DG374,DH374,DI374)</f>
        <v>20049</v>
      </c>
      <c r="DH381" s="79">
        <f>SUMSQ(DG375,DH375,DI375,DG376,DH376,DI376,DG377,DH377,DI377)</f>
        <v>20049</v>
      </c>
      <c r="DI381" s="79">
        <f>SUMSQ(DG378,DH378,DI378,DG379,DH379,DI379,DG380,DH380,DI380)</f>
        <v>20049</v>
      </c>
      <c r="DJ381" s="79">
        <f>SUMSQ(DJ372,DK372,DL372,DJ373,DK373,DL373,DJ374,DK374,DL374)</f>
        <v>20049</v>
      </c>
      <c r="DK381" s="79">
        <f>DJ375^3+DK375^3+DL375^3+DJ376^3+DK376^3+DL376^3+DJ377^3+DK377^3+DL377^3</f>
        <v>1225449</v>
      </c>
      <c r="DL381" s="79">
        <f>SUMSQ(DJ378,DK378,DL378,DJ379,DK379,DL379,DJ380,DK380,DL380)</f>
        <v>20049</v>
      </c>
      <c r="DM381" s="79">
        <f>SUMSQ(DM372,DN372,DO372,DM373,DN373,DO373,DM374,DN374,DO374)</f>
        <v>20049</v>
      </c>
      <c r="DN381" s="79">
        <f>SUMSQ(DM375,DN375,DO375,DM376,DN376,DO376,DM377,DN377,DO377)</f>
        <v>20049</v>
      </c>
      <c r="DO381" s="79">
        <f>SUMSQ(DM378,DN378,DO378,DM379,DN379,DO379,DM380,DN380,DO380)</f>
        <v>20049</v>
      </c>
      <c r="DP381" s="194">
        <f>DG372^3+DH373^3+DI374^3+DJ375^3+DK376^3+DL377^3+DM378^3+DN379^3+DO380^3</f>
        <v>1225449</v>
      </c>
      <c r="DQ381" s="2"/>
      <c r="DR381" s="77"/>
      <c r="DS381" s="77"/>
      <c r="DT381" s="77"/>
      <c r="DU381" s="77"/>
      <c r="DV381" s="77"/>
      <c r="DW381" s="77"/>
      <c r="DX381" s="77"/>
      <c r="DY381" s="77"/>
      <c r="DZ381" s="77"/>
      <c r="EA381" s="42"/>
      <c r="EB381" s="66"/>
      <c r="ED381" s="26"/>
      <c r="EE381" s="34"/>
      <c r="EF381" s="78">
        <f>SUMSQ(EF372,EG372,EH372,EF373,EG373,EH373,EF374,EG374,EH374)</f>
        <v>20049</v>
      </c>
      <c r="EG381" s="79">
        <f>SUMSQ(EF375,EG375,EH375,EF376,EG376,EH376,EF377,EG377,EH377)</f>
        <v>20049</v>
      </c>
      <c r="EH381" s="79">
        <f>SUMSQ(EF378,EG378,EH378,EF379,EG379,EH379,EF380,EG380,EH380)</f>
        <v>20049</v>
      </c>
      <c r="EI381" s="79">
        <f>SUMSQ(EI372,EJ372,EK372,EI373,EJ373,EK373,EI374,EJ374,EK374)</f>
        <v>20049</v>
      </c>
      <c r="EJ381" s="79">
        <f>EI375^3+EJ375^3+EK375^3+EI376^3+EJ376^3+EK376^3+EI377^3+EJ377^3+EK377^3</f>
        <v>1225449</v>
      </c>
      <c r="EK381" s="79">
        <f>SUMSQ(EI378,EJ378,EK378,EI379,EJ379,EK379,EI380,EJ380,EK380)</f>
        <v>20049</v>
      </c>
      <c r="EL381" s="79">
        <f>SUMSQ(EL372,EM372,EN372,EL373,EM373,EN373,EL374,EM374,EN374)</f>
        <v>20049</v>
      </c>
      <c r="EM381" s="79">
        <f>SUMSQ(EL375,EM375,EN375,EL376,EM376,EN376,EL377,EM377,EN377)</f>
        <v>20049</v>
      </c>
      <c r="EN381" s="79">
        <f>SUMSQ(EL378,EM378,EN378,EL379,EM379,EN379,EL380,EM380,EN380)</f>
        <v>20049</v>
      </c>
      <c r="EO381" s="194">
        <f>EF372^3+EG373^3+EH374^3+EI375^3+EJ376^3+EK377^3+EL378^3+EM379^3+EN380^3</f>
        <v>1225449</v>
      </c>
      <c r="EP381" s="2"/>
      <c r="EQ381" s="77"/>
      <c r="ER381" s="77"/>
      <c r="ES381" s="77"/>
      <c r="ET381" s="77"/>
      <c r="EU381" s="77"/>
      <c r="EV381" s="77"/>
      <c r="EW381" s="77"/>
      <c r="EX381" s="77"/>
      <c r="EY381" s="77"/>
      <c r="EZ381" s="42"/>
      <c r="FA381" s="191"/>
      <c r="FC381" s="26"/>
      <c r="FD381" s="34"/>
      <c r="FE381" s="78">
        <f>SUMSQ(FE372,FF372,FG372,FE373,FF373,FG373,FE374,FF374,FG374)</f>
        <v>20049</v>
      </c>
      <c r="FF381" s="79">
        <f>SUMSQ(FE375,FF375,FG375,FE376,FF376,FG376,FE377,FF377,FG377)</f>
        <v>20049</v>
      </c>
      <c r="FG381" s="79">
        <f>SUMSQ(FE378,FF378,FG378,FE379,FF379,FG379,FE380,FF380,FG380)</f>
        <v>20049</v>
      </c>
      <c r="FH381" s="79">
        <f>SUMSQ(FH372,FI372,FJ372,FH373,FI373,FJ373,FH374,FI374,FJ374)</f>
        <v>20049</v>
      </c>
      <c r="FI381" s="79">
        <f>FH375^3+FI375^3+FJ375^3+FH376^3+FI376^3+FJ376^3+FH377^3+FI377^3+FJ377^3</f>
        <v>1225449</v>
      </c>
      <c r="FJ381" s="79">
        <f>SUMSQ(FH378,FI378,FJ378,FH379,FI379,FJ379,FH380,FI380,FJ380)</f>
        <v>20049</v>
      </c>
      <c r="FK381" s="79">
        <f>SUMSQ(FK372,FL372,FM372,FK373,FL373,FM373,FK374,FL374,FM374)</f>
        <v>20049</v>
      </c>
      <c r="FL381" s="79">
        <f>SUMSQ(FK375,FL375,FM375,FK376,FL376,FM376,FK377,FL377,FM377)</f>
        <v>20049</v>
      </c>
      <c r="FM381" s="79">
        <f>SUMSQ(FK378,FL378,FM378,FK379,FL379,FM379,FK380,FL380,FM380)</f>
        <v>20049</v>
      </c>
      <c r="FN381" s="194">
        <f>FE372^3+FF373^3+FG374^3+FH375^3+FI376^3+FJ377^3+FK378^3+FL379^3+FM380^3</f>
        <v>1225449</v>
      </c>
      <c r="FO381" s="2"/>
      <c r="FP381" s="77"/>
      <c r="FQ381" s="77"/>
      <c r="FR381" s="77"/>
      <c r="FS381" s="77"/>
      <c r="FT381" s="77"/>
      <c r="FU381" s="77"/>
      <c r="FV381" s="77"/>
      <c r="FW381" s="77"/>
      <c r="FX381" s="77"/>
      <c r="FY381" s="42"/>
      <c r="FZ381" s="191"/>
      <c r="GB381" s="26"/>
      <c r="GC381" s="34"/>
      <c r="GD381" s="78">
        <f>SUMSQ(GD372,GE372,GF372,GD373,GE373,GF373,GD374,GE374,GF374)</f>
        <v>20049</v>
      </c>
      <c r="GE381" s="79">
        <f>SUMSQ(GD375,GE375,GF375,GD376,GE376,GF376,GD377,GE377,GF377)</f>
        <v>20049</v>
      </c>
      <c r="GF381" s="79">
        <f>SUMSQ(GD378,GE378,GF378,GD379,GE379,GF379,GD380,GE380,GF380)</f>
        <v>20049</v>
      </c>
      <c r="GG381" s="79">
        <f>SUMSQ(GG372,GH372,GI372,GG373,GH373,GI373,GG374,GH374,GI374)</f>
        <v>20049</v>
      </c>
      <c r="GH381" s="79">
        <f>GG375^3+GH375^3+GI375^3+GG376^3+GH376^3+GI376^3+GG377^3+GH377^3+GI377^3</f>
        <v>1225449</v>
      </c>
      <c r="GI381" s="79">
        <f>SUMSQ(GG378,GH378,GI378,GG379,GH379,GI379,GG380,GH380,GI380)</f>
        <v>20049</v>
      </c>
      <c r="GJ381" s="79">
        <f>SUMSQ(GJ372,GK372,GL372,GJ373,GK373,GL373,GJ374,GK374,GL374)</f>
        <v>20049</v>
      </c>
      <c r="GK381" s="79">
        <f>SUMSQ(GJ375,GK375,GL375,GJ376,GK376,GL376,GJ377,GK377,GL377)</f>
        <v>20049</v>
      </c>
      <c r="GL381" s="79">
        <f>SUMSQ(GJ378,GK378,GL378,GJ379,GK379,GL379,GJ380,GK380,GL380)</f>
        <v>20049</v>
      </c>
      <c r="GM381" s="194">
        <f>GD372^3+GE373^3+GF374^3+GG375^3+GH376^3+GI377^3+GJ378^3+GK379^3+GL380^3</f>
        <v>1225449</v>
      </c>
      <c r="GN381" s="2"/>
      <c r="GO381" s="77"/>
      <c r="GP381" s="77"/>
      <c r="GQ381" s="77"/>
      <c r="GR381" s="77"/>
      <c r="GS381" s="77"/>
      <c r="GT381" s="77"/>
      <c r="GU381" s="77"/>
      <c r="GV381" s="77"/>
      <c r="GW381" s="77"/>
      <c r="GX381" s="42"/>
      <c r="GY381" s="191"/>
    </row>
    <row r="382" spans="9:207" ht="12.75" thickBot="1" x14ac:dyDescent="0.25">
      <c r="I382" s="88"/>
      <c r="J382" s="34"/>
      <c r="K382" s="89">
        <f t="shared" ref="K382:S382" si="376">SUMSQ(K372:K380)</f>
        <v>20049</v>
      </c>
      <c r="L382" s="90">
        <f t="shared" si="376"/>
        <v>20049</v>
      </c>
      <c r="M382" s="90">
        <f t="shared" si="376"/>
        <v>20049</v>
      </c>
      <c r="N382" s="90">
        <f t="shared" si="376"/>
        <v>20049</v>
      </c>
      <c r="O382" s="90">
        <f t="shared" si="376"/>
        <v>20049</v>
      </c>
      <c r="P382" s="90">
        <f t="shared" si="376"/>
        <v>20049</v>
      </c>
      <c r="Q382" s="90">
        <f t="shared" si="376"/>
        <v>20049</v>
      </c>
      <c r="R382" s="90">
        <f t="shared" si="376"/>
        <v>20049</v>
      </c>
      <c r="S382" s="90">
        <f t="shared" si="376"/>
        <v>20049</v>
      </c>
      <c r="T382" s="130">
        <f>K380^3+L379^3+M378^3+N377^3+O376^3+P375^3+Q374^3+R373^3+S372^3</f>
        <v>1225449</v>
      </c>
      <c r="U382" s="2"/>
      <c r="V382" s="49" t="s">
        <v>15</v>
      </c>
      <c r="W382" s="49" t="s">
        <v>33</v>
      </c>
      <c r="X382" s="49" t="s">
        <v>95</v>
      </c>
      <c r="Y382" s="49" t="s">
        <v>63</v>
      </c>
      <c r="Z382" s="49" t="s">
        <v>24</v>
      </c>
      <c r="AA382" s="49" t="s">
        <v>42</v>
      </c>
      <c r="AB382" s="49" t="s">
        <v>54</v>
      </c>
      <c r="AC382" s="49" t="s">
        <v>72</v>
      </c>
      <c r="AD382" s="49" t="s">
        <v>83</v>
      </c>
      <c r="AE382" s="42"/>
      <c r="AF382" s="97"/>
      <c r="AH382" s="26"/>
      <c r="AI382" s="34"/>
      <c r="AJ382" s="89">
        <f t="shared" ref="AJ382:AR382" si="377">SUMSQ(AJ372:AJ380)</f>
        <v>20049</v>
      </c>
      <c r="AK382" s="90">
        <f t="shared" si="377"/>
        <v>20049</v>
      </c>
      <c r="AL382" s="90">
        <f t="shared" si="377"/>
        <v>20049</v>
      </c>
      <c r="AM382" s="90">
        <f t="shared" si="377"/>
        <v>20049</v>
      </c>
      <c r="AN382" s="90">
        <f t="shared" si="377"/>
        <v>20049</v>
      </c>
      <c r="AO382" s="90">
        <f t="shared" si="377"/>
        <v>20049</v>
      </c>
      <c r="AP382" s="90">
        <f t="shared" si="377"/>
        <v>20049</v>
      </c>
      <c r="AQ382" s="90">
        <f t="shared" si="377"/>
        <v>20049</v>
      </c>
      <c r="AR382" s="90">
        <f t="shared" si="377"/>
        <v>20049</v>
      </c>
      <c r="AS382" s="130">
        <f>AJ380^3+AK379^3+AL378^3+AM377^3+AN376^3+AO375^3+AP374^3+AQ373^3+AR372^3</f>
        <v>1225449</v>
      </c>
      <c r="AT382" s="2"/>
      <c r="AU382" s="49" t="s">
        <v>93</v>
      </c>
      <c r="AV382" s="49" t="s">
        <v>41</v>
      </c>
      <c r="AW382" s="49" t="s">
        <v>79</v>
      </c>
      <c r="AX382" s="49" t="s">
        <v>36</v>
      </c>
      <c r="AY382" s="49" t="s">
        <v>24</v>
      </c>
      <c r="AZ382" s="49" t="s">
        <v>69</v>
      </c>
      <c r="BA382" s="49" t="s">
        <v>19</v>
      </c>
      <c r="BB382" s="49" t="s">
        <v>64</v>
      </c>
      <c r="BC382" s="49" t="s">
        <v>56</v>
      </c>
      <c r="BD382" s="42"/>
      <c r="BE382" s="191"/>
      <c r="BG382" s="26"/>
      <c r="BH382" s="34"/>
      <c r="BI382" s="89">
        <f t="shared" ref="BI382:BQ382" si="378">SUMSQ(BI372:BI380)</f>
        <v>20049</v>
      </c>
      <c r="BJ382" s="90">
        <f t="shared" si="378"/>
        <v>20049</v>
      </c>
      <c r="BK382" s="90">
        <f t="shared" si="378"/>
        <v>20049</v>
      </c>
      <c r="BL382" s="90">
        <f t="shared" si="378"/>
        <v>20049</v>
      </c>
      <c r="BM382" s="90">
        <f t="shared" si="378"/>
        <v>20049</v>
      </c>
      <c r="BN382" s="90">
        <f t="shared" si="378"/>
        <v>20049</v>
      </c>
      <c r="BO382" s="90">
        <f t="shared" si="378"/>
        <v>20049</v>
      </c>
      <c r="BP382" s="90">
        <f t="shared" si="378"/>
        <v>20049</v>
      </c>
      <c r="BQ382" s="90">
        <f t="shared" si="378"/>
        <v>20049</v>
      </c>
      <c r="BR382" s="130">
        <f>BI380^3+BJ379^3+BK378^3+BL377^3+BM376^3+BN375^3+BO374^3+BP373^3+BQ372^3</f>
        <v>1225449</v>
      </c>
      <c r="BS382" s="2"/>
      <c r="BT382" s="49" t="s">
        <v>23</v>
      </c>
      <c r="BU382" s="49" t="s">
        <v>28</v>
      </c>
      <c r="BV382" s="49" t="s">
        <v>21</v>
      </c>
      <c r="BW382" s="49" t="s">
        <v>22</v>
      </c>
      <c r="BX382" s="49" t="s">
        <v>24</v>
      </c>
      <c r="BY382" s="49" t="s">
        <v>26</v>
      </c>
      <c r="BZ382" s="49" t="s">
        <v>27</v>
      </c>
      <c r="CA382" s="49" t="s">
        <v>20</v>
      </c>
      <c r="CB382" s="49" t="s">
        <v>25</v>
      </c>
      <c r="CC382" s="42"/>
      <c r="CD382" s="191"/>
      <c r="CF382" s="26"/>
      <c r="CG382" s="34"/>
      <c r="CH382" s="89">
        <f t="shared" ref="CH382:CP382" si="379">SUMSQ(CH372:CH380)</f>
        <v>20049</v>
      </c>
      <c r="CI382" s="90">
        <f t="shared" si="379"/>
        <v>20049</v>
      </c>
      <c r="CJ382" s="90">
        <f t="shared" si="379"/>
        <v>20049</v>
      </c>
      <c r="CK382" s="90">
        <f t="shared" si="379"/>
        <v>20049</v>
      </c>
      <c r="CL382" s="90">
        <f t="shared" si="379"/>
        <v>20049</v>
      </c>
      <c r="CM382" s="90">
        <f t="shared" si="379"/>
        <v>20049</v>
      </c>
      <c r="CN382" s="90">
        <f t="shared" si="379"/>
        <v>20049</v>
      </c>
      <c r="CO382" s="90">
        <f t="shared" si="379"/>
        <v>20049</v>
      </c>
      <c r="CP382" s="90">
        <f t="shared" si="379"/>
        <v>20049</v>
      </c>
      <c r="CQ382" s="130">
        <f>CH380^3+CI379^3+CJ378^3+CK377^3+CL376^3+CM375^3+CN374^3+CO373^3+CP372^3</f>
        <v>1225449</v>
      </c>
      <c r="CR382" s="2"/>
      <c r="CS382" s="49" t="s">
        <v>75</v>
      </c>
      <c r="CT382" s="49" t="s">
        <v>97</v>
      </c>
      <c r="CU382" s="49" t="s">
        <v>62</v>
      </c>
      <c r="CV382" s="49" t="s">
        <v>11</v>
      </c>
      <c r="CW382" s="49" t="s">
        <v>24</v>
      </c>
      <c r="CX382" s="49" t="s">
        <v>87</v>
      </c>
      <c r="CY382" s="49" t="s">
        <v>43</v>
      </c>
      <c r="CZ382" s="49" t="s">
        <v>52</v>
      </c>
      <c r="DA382" s="49" t="s">
        <v>30</v>
      </c>
      <c r="DB382" s="42"/>
      <c r="DC382" s="191"/>
      <c r="DE382" s="88"/>
      <c r="DF382" s="34"/>
      <c r="DG382" s="89">
        <f t="shared" ref="DG382:DO382" si="380">SUMSQ(DG372:DG380)</f>
        <v>20049</v>
      </c>
      <c r="DH382" s="90">
        <f t="shared" si="380"/>
        <v>20049</v>
      </c>
      <c r="DI382" s="90">
        <f t="shared" si="380"/>
        <v>20049</v>
      </c>
      <c r="DJ382" s="90">
        <f t="shared" si="380"/>
        <v>20049</v>
      </c>
      <c r="DK382" s="90">
        <f t="shared" si="380"/>
        <v>20049</v>
      </c>
      <c r="DL382" s="90">
        <f t="shared" si="380"/>
        <v>20049</v>
      </c>
      <c r="DM382" s="90">
        <f t="shared" si="380"/>
        <v>20049</v>
      </c>
      <c r="DN382" s="90">
        <f t="shared" si="380"/>
        <v>20049</v>
      </c>
      <c r="DO382" s="90">
        <f t="shared" si="380"/>
        <v>20049</v>
      </c>
      <c r="DP382" s="130">
        <f>DG380^3+DH379^3+DI378^3+DJ377^3+DK376^3+DL375^3+DM374^3+DN373^3+DO372^3</f>
        <v>1225449</v>
      </c>
      <c r="DQ382" s="2"/>
      <c r="DR382" s="49" t="s">
        <v>23</v>
      </c>
      <c r="DS382" s="49" t="s">
        <v>41</v>
      </c>
      <c r="DT382" s="49" t="s">
        <v>62</v>
      </c>
      <c r="DU382" s="49" t="s">
        <v>63</v>
      </c>
      <c r="DV382" s="49" t="s">
        <v>24</v>
      </c>
      <c r="DW382" s="49" t="s">
        <v>42</v>
      </c>
      <c r="DX382" s="49" t="s">
        <v>43</v>
      </c>
      <c r="DY382" s="49" t="s">
        <v>64</v>
      </c>
      <c r="DZ382" s="49" t="s">
        <v>25</v>
      </c>
      <c r="EA382" s="42"/>
      <c r="EB382" s="97"/>
      <c r="ED382" s="26"/>
      <c r="EE382" s="34"/>
      <c r="EF382" s="89">
        <f t="shared" ref="EF382:EN382" si="381">SUMSQ(EF372:EF380)</f>
        <v>20049</v>
      </c>
      <c r="EG382" s="90">
        <f t="shared" si="381"/>
        <v>20049</v>
      </c>
      <c r="EH382" s="90">
        <f t="shared" si="381"/>
        <v>20049</v>
      </c>
      <c r="EI382" s="90">
        <f t="shared" si="381"/>
        <v>20049</v>
      </c>
      <c r="EJ382" s="90">
        <f t="shared" si="381"/>
        <v>20049</v>
      </c>
      <c r="EK382" s="90">
        <f t="shared" si="381"/>
        <v>20049</v>
      </c>
      <c r="EL382" s="90">
        <f t="shared" si="381"/>
        <v>20049</v>
      </c>
      <c r="EM382" s="90">
        <f t="shared" si="381"/>
        <v>20049</v>
      </c>
      <c r="EN382" s="90">
        <f t="shared" si="381"/>
        <v>20049</v>
      </c>
      <c r="EO382" s="130">
        <f>EF380^3+EG379^3+EH378^3+EI377^3+EJ376^3+EK375^3+EL374^3+EM373^3+EN372^3</f>
        <v>1225449</v>
      </c>
      <c r="EP382" s="2"/>
      <c r="EQ382" s="49" t="s">
        <v>75</v>
      </c>
      <c r="ER382" s="49" t="s">
        <v>33</v>
      </c>
      <c r="ES382" s="49" t="s">
        <v>21</v>
      </c>
      <c r="ET382" s="49" t="s">
        <v>36</v>
      </c>
      <c r="EU382" s="49" t="s">
        <v>24</v>
      </c>
      <c r="EV382" s="49" t="s">
        <v>69</v>
      </c>
      <c r="EW382" s="49" t="s">
        <v>27</v>
      </c>
      <c r="EX382" s="49" t="s">
        <v>72</v>
      </c>
      <c r="EY382" s="49" t="s">
        <v>30</v>
      </c>
      <c r="EZ382" s="42"/>
      <c r="FA382" s="191"/>
      <c r="FC382" s="26"/>
      <c r="FD382" s="34"/>
      <c r="FE382" s="89">
        <f t="shared" ref="FE382:FM382" si="382">SUMSQ(FE372:FE380)</f>
        <v>20049</v>
      </c>
      <c r="FF382" s="90">
        <f t="shared" si="382"/>
        <v>20049</v>
      </c>
      <c r="FG382" s="90">
        <f t="shared" si="382"/>
        <v>20049</v>
      </c>
      <c r="FH382" s="90">
        <f t="shared" si="382"/>
        <v>20049</v>
      </c>
      <c r="FI382" s="90">
        <f t="shared" si="382"/>
        <v>20049</v>
      </c>
      <c r="FJ382" s="90">
        <f t="shared" si="382"/>
        <v>20049</v>
      </c>
      <c r="FK382" s="90">
        <f t="shared" si="382"/>
        <v>20049</v>
      </c>
      <c r="FL382" s="90">
        <f t="shared" si="382"/>
        <v>20049</v>
      </c>
      <c r="FM382" s="90">
        <f t="shared" si="382"/>
        <v>20049</v>
      </c>
      <c r="FN382" s="130">
        <f>FE380^3+FF379^3+FG378^3+FH377^3+FI376^3+FJ375^3+FK374^3+FL373^3+FM372^3</f>
        <v>1225449</v>
      </c>
      <c r="FO382" s="2"/>
      <c r="FP382" s="49" t="s">
        <v>93</v>
      </c>
      <c r="FQ382" s="49" t="s">
        <v>97</v>
      </c>
      <c r="FR382" s="49" t="s">
        <v>95</v>
      </c>
      <c r="FS382" s="49" t="s">
        <v>22</v>
      </c>
      <c r="FT382" s="49" t="s">
        <v>24</v>
      </c>
      <c r="FU382" s="49" t="s">
        <v>26</v>
      </c>
      <c r="FV382" s="49" t="s">
        <v>54</v>
      </c>
      <c r="FW382" s="49" t="s">
        <v>52</v>
      </c>
      <c r="FX382" s="49" t="s">
        <v>56</v>
      </c>
      <c r="FY382" s="42"/>
      <c r="FZ382" s="191"/>
      <c r="GB382" s="26"/>
      <c r="GC382" s="34"/>
      <c r="GD382" s="89">
        <f t="shared" ref="GD382:GL382" si="383">SUMSQ(GD372:GD380)</f>
        <v>20049</v>
      </c>
      <c r="GE382" s="90">
        <f t="shared" si="383"/>
        <v>20049</v>
      </c>
      <c r="GF382" s="90">
        <f t="shared" si="383"/>
        <v>20049</v>
      </c>
      <c r="GG382" s="90">
        <f t="shared" si="383"/>
        <v>20049</v>
      </c>
      <c r="GH382" s="90">
        <f t="shared" si="383"/>
        <v>20049</v>
      </c>
      <c r="GI382" s="90">
        <f t="shared" si="383"/>
        <v>20049</v>
      </c>
      <c r="GJ382" s="90">
        <f t="shared" si="383"/>
        <v>20049</v>
      </c>
      <c r="GK382" s="90">
        <f t="shared" si="383"/>
        <v>20049</v>
      </c>
      <c r="GL382" s="90">
        <f t="shared" si="383"/>
        <v>20049</v>
      </c>
      <c r="GM382" s="130">
        <f>GD380^3+GE379^3+GF378^3+GG377^3+GH376^3+GI375^3+GJ374^3+GK373^3+GL372^3</f>
        <v>1225449</v>
      </c>
      <c r="GN382" s="2"/>
      <c r="GO382" s="49" t="s">
        <v>15</v>
      </c>
      <c r="GP382" s="49" t="s">
        <v>28</v>
      </c>
      <c r="GQ382" s="49" t="s">
        <v>79</v>
      </c>
      <c r="GR382" s="49" t="s">
        <v>11</v>
      </c>
      <c r="GS382" s="49" t="s">
        <v>24</v>
      </c>
      <c r="GT382" s="49" t="s">
        <v>87</v>
      </c>
      <c r="GU382" s="49" t="s">
        <v>19</v>
      </c>
      <c r="GV382" s="49" t="s">
        <v>20</v>
      </c>
      <c r="GW382" s="49" t="s">
        <v>83</v>
      </c>
      <c r="GX382" s="42"/>
      <c r="GY382" s="191"/>
    </row>
    <row r="383" spans="9:207" ht="12.75" thickBot="1" x14ac:dyDescent="0.25">
      <c r="I383" s="88"/>
      <c r="J383" s="104"/>
      <c r="K383" s="106"/>
      <c r="L383" s="106"/>
      <c r="M383" s="106"/>
      <c r="N383" s="106"/>
      <c r="O383" s="106"/>
      <c r="P383" s="106"/>
      <c r="Q383" s="106"/>
      <c r="R383" s="106"/>
      <c r="S383" s="106"/>
      <c r="T383" s="216"/>
      <c r="U383" s="216"/>
      <c r="V383" s="64" t="s">
        <v>11</v>
      </c>
      <c r="W383" s="64" t="s">
        <v>30</v>
      </c>
      <c r="X383" s="64" t="s">
        <v>97</v>
      </c>
      <c r="Y383" s="64" t="s">
        <v>62</v>
      </c>
      <c r="Z383" s="64" t="s">
        <v>24</v>
      </c>
      <c r="AA383" s="64" t="s">
        <v>43</v>
      </c>
      <c r="AB383" s="64" t="s">
        <v>52</v>
      </c>
      <c r="AC383" s="64" t="s">
        <v>75</v>
      </c>
      <c r="AD383" s="64" t="s">
        <v>87</v>
      </c>
      <c r="AE383" s="109"/>
      <c r="AF383" s="97"/>
      <c r="AH383" s="26"/>
      <c r="AI383" s="104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216"/>
      <c r="AT383" s="216"/>
      <c r="AU383" s="64" t="s">
        <v>22</v>
      </c>
      <c r="AV383" s="64" t="s">
        <v>25</v>
      </c>
      <c r="AW383" s="64" t="s">
        <v>28</v>
      </c>
      <c r="AX383" s="64" t="s">
        <v>21</v>
      </c>
      <c r="AY383" s="64" t="s">
        <v>24</v>
      </c>
      <c r="AZ383" s="64" t="s">
        <v>27</v>
      </c>
      <c r="BA383" s="64" t="s">
        <v>20</v>
      </c>
      <c r="BB383" s="64" t="s">
        <v>23</v>
      </c>
      <c r="BC383" s="64" t="s">
        <v>26</v>
      </c>
      <c r="BD383" s="109"/>
      <c r="BE383" s="191"/>
      <c r="BG383" s="26"/>
      <c r="BH383" s="104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216"/>
      <c r="BS383" s="216"/>
      <c r="BT383" s="64" t="s">
        <v>63</v>
      </c>
      <c r="BU383" s="64" t="s">
        <v>83</v>
      </c>
      <c r="BV383" s="64" t="s">
        <v>33</v>
      </c>
      <c r="BW383" s="64" t="s">
        <v>95</v>
      </c>
      <c r="BX383" s="64" t="s">
        <v>24</v>
      </c>
      <c r="BY383" s="64" t="s">
        <v>54</v>
      </c>
      <c r="BZ383" s="64" t="s">
        <v>72</v>
      </c>
      <c r="CA383" s="64" t="s">
        <v>15</v>
      </c>
      <c r="CB383" s="64" t="s">
        <v>42</v>
      </c>
      <c r="CC383" s="109"/>
      <c r="CD383" s="191"/>
      <c r="CF383" s="26"/>
      <c r="CG383" s="104"/>
      <c r="CH383" s="106"/>
      <c r="CI383" s="106"/>
      <c r="CJ383" s="106"/>
      <c r="CK383" s="106"/>
      <c r="CL383" s="106"/>
      <c r="CM383" s="106"/>
      <c r="CN383" s="106"/>
      <c r="CO383" s="106"/>
      <c r="CP383" s="106"/>
      <c r="CQ383" s="216"/>
      <c r="CR383" s="216"/>
      <c r="CS383" s="64" t="s">
        <v>36</v>
      </c>
      <c r="CT383" s="64" t="s">
        <v>56</v>
      </c>
      <c r="CU383" s="64" t="s">
        <v>41</v>
      </c>
      <c r="CV383" s="64" t="s">
        <v>79</v>
      </c>
      <c r="CW383" s="64" t="s">
        <v>24</v>
      </c>
      <c r="CX383" s="64" t="s">
        <v>19</v>
      </c>
      <c r="CY383" s="64" t="s">
        <v>64</v>
      </c>
      <c r="CZ383" s="64" t="s">
        <v>93</v>
      </c>
      <c r="DA383" s="64" t="s">
        <v>69</v>
      </c>
      <c r="DB383" s="109"/>
      <c r="DC383" s="191"/>
      <c r="DE383" s="88"/>
      <c r="DF383" s="104"/>
      <c r="DG383" s="106"/>
      <c r="DH383" s="106"/>
      <c r="DI383" s="106"/>
      <c r="DJ383" s="106"/>
      <c r="DK383" s="106"/>
      <c r="DL383" s="106"/>
      <c r="DM383" s="106"/>
      <c r="DN383" s="106"/>
      <c r="DO383" s="106"/>
      <c r="DP383" s="216"/>
      <c r="DQ383" s="216"/>
      <c r="DR383" s="64" t="s">
        <v>22</v>
      </c>
      <c r="DS383" s="64" t="s">
        <v>56</v>
      </c>
      <c r="DT383" s="64" t="s">
        <v>97</v>
      </c>
      <c r="DU383" s="64" t="s">
        <v>95</v>
      </c>
      <c r="DV383" s="64" t="s">
        <v>24</v>
      </c>
      <c r="DW383" s="64" t="s">
        <v>54</v>
      </c>
      <c r="DX383" s="64" t="s">
        <v>52</v>
      </c>
      <c r="DY383" s="64" t="s">
        <v>93</v>
      </c>
      <c r="DZ383" s="64" t="s">
        <v>26</v>
      </c>
      <c r="EA383" s="109"/>
      <c r="EB383" s="97"/>
      <c r="ED383" s="26"/>
      <c r="EE383" s="104"/>
      <c r="EF383" s="106"/>
      <c r="EG383" s="106"/>
      <c r="EH383" s="106"/>
      <c r="EI383" s="106"/>
      <c r="EJ383" s="106"/>
      <c r="EK383" s="106"/>
      <c r="EL383" s="106"/>
      <c r="EM383" s="106"/>
      <c r="EN383" s="106"/>
      <c r="EO383" s="216"/>
      <c r="EP383" s="216"/>
      <c r="EQ383" s="64" t="s">
        <v>11</v>
      </c>
      <c r="ER383" s="64" t="s">
        <v>83</v>
      </c>
      <c r="ES383" s="64" t="s">
        <v>28</v>
      </c>
      <c r="ET383" s="64" t="s">
        <v>79</v>
      </c>
      <c r="EU383" s="64" t="s">
        <v>24</v>
      </c>
      <c r="EV383" s="64" t="s">
        <v>19</v>
      </c>
      <c r="EW383" s="64" t="s">
        <v>20</v>
      </c>
      <c r="EX383" s="64" t="s">
        <v>15</v>
      </c>
      <c r="EY383" s="64" t="s">
        <v>87</v>
      </c>
      <c r="EZ383" s="109"/>
      <c r="FA383" s="191"/>
      <c r="FC383" s="26"/>
      <c r="FD383" s="104"/>
      <c r="FE383" s="106"/>
      <c r="FF383" s="106"/>
      <c r="FG383" s="106"/>
      <c r="FH383" s="106"/>
      <c r="FI383" s="106"/>
      <c r="FJ383" s="106"/>
      <c r="FK383" s="106"/>
      <c r="FL383" s="106"/>
      <c r="FM383" s="106"/>
      <c r="FN383" s="216"/>
      <c r="FO383" s="216"/>
      <c r="FP383" s="64" t="s">
        <v>36</v>
      </c>
      <c r="FQ383" s="64" t="s">
        <v>30</v>
      </c>
      <c r="FR383" s="64" t="s">
        <v>33</v>
      </c>
      <c r="FS383" s="64" t="s">
        <v>21</v>
      </c>
      <c r="FT383" s="64" t="s">
        <v>24</v>
      </c>
      <c r="FU383" s="64" t="s">
        <v>27</v>
      </c>
      <c r="FV383" s="64" t="s">
        <v>72</v>
      </c>
      <c r="FW383" s="64" t="s">
        <v>75</v>
      </c>
      <c r="FX383" s="64" t="s">
        <v>69</v>
      </c>
      <c r="FY383" s="109"/>
      <c r="FZ383" s="191"/>
      <c r="GB383" s="26"/>
      <c r="GC383" s="104"/>
      <c r="GD383" s="106"/>
      <c r="GE383" s="106"/>
      <c r="GF383" s="106"/>
      <c r="GG383" s="106"/>
      <c r="GH383" s="106"/>
      <c r="GI383" s="106"/>
      <c r="GJ383" s="106"/>
      <c r="GK383" s="106"/>
      <c r="GL383" s="106"/>
      <c r="GM383" s="216"/>
      <c r="GN383" s="216"/>
      <c r="GO383" s="64" t="s">
        <v>63</v>
      </c>
      <c r="GP383" s="64" t="s">
        <v>25</v>
      </c>
      <c r="GQ383" s="64" t="s">
        <v>41</v>
      </c>
      <c r="GR383" s="64" t="s">
        <v>62</v>
      </c>
      <c r="GS383" s="64" t="s">
        <v>24</v>
      </c>
      <c r="GT383" s="64" t="s">
        <v>43</v>
      </c>
      <c r="GU383" s="64" t="s">
        <v>64</v>
      </c>
      <c r="GV383" s="64" t="s">
        <v>23</v>
      </c>
      <c r="GW383" s="64" t="s">
        <v>42</v>
      </c>
      <c r="GX383" s="109"/>
      <c r="GY383" s="191"/>
    </row>
    <row r="384" spans="9:207" ht="12.75" thickBot="1" x14ac:dyDescent="0.25">
      <c r="I384" s="110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  <c r="AA384" s="111"/>
      <c r="AB384" s="111"/>
      <c r="AC384" s="111"/>
      <c r="AD384" s="111"/>
      <c r="AE384" s="111"/>
      <c r="AF384" s="112"/>
      <c r="AH384" s="110"/>
      <c r="AI384" s="111"/>
      <c r="AJ384" s="111"/>
      <c r="AK384" s="111"/>
      <c r="AL384" s="113"/>
      <c r="AM384" s="111"/>
      <c r="AN384" s="111"/>
      <c r="AO384" s="111"/>
      <c r="AP384" s="111"/>
      <c r="AQ384" s="111"/>
      <c r="AR384" s="111"/>
      <c r="AS384" s="111"/>
      <c r="AT384" s="111"/>
      <c r="AU384" s="111"/>
      <c r="AV384" s="111"/>
      <c r="AW384" s="113"/>
      <c r="AX384" s="111"/>
      <c r="AY384" s="111"/>
      <c r="AZ384" s="111"/>
      <c r="BA384" s="111"/>
      <c r="BB384" s="111"/>
      <c r="BC384" s="111"/>
      <c r="BD384" s="111"/>
      <c r="BE384" s="112"/>
      <c r="BG384" s="110"/>
      <c r="BH384" s="111"/>
      <c r="BI384" s="111"/>
      <c r="BJ384" s="111"/>
      <c r="BK384" s="113"/>
      <c r="BL384" s="111"/>
      <c r="BM384" s="111"/>
      <c r="BN384" s="111"/>
      <c r="BO384" s="111"/>
      <c r="BP384" s="111"/>
      <c r="BQ384" s="111"/>
      <c r="BR384" s="111"/>
      <c r="BS384" s="111"/>
      <c r="BT384" s="111"/>
      <c r="BU384" s="111"/>
      <c r="BV384" s="113"/>
      <c r="BW384" s="111"/>
      <c r="BX384" s="111"/>
      <c r="BY384" s="111"/>
      <c r="BZ384" s="111"/>
      <c r="CA384" s="111"/>
      <c r="CB384" s="111"/>
      <c r="CC384" s="111"/>
      <c r="CD384" s="112"/>
      <c r="CF384" s="110"/>
      <c r="CG384" s="111"/>
      <c r="CH384" s="111"/>
      <c r="CI384" s="111"/>
      <c r="CJ384" s="113"/>
      <c r="CK384" s="111"/>
      <c r="CL384" s="111"/>
      <c r="CM384" s="111"/>
      <c r="CN384" s="111"/>
      <c r="CO384" s="111"/>
      <c r="CP384" s="111"/>
      <c r="CQ384" s="111"/>
      <c r="CR384" s="111"/>
      <c r="CS384" s="111"/>
      <c r="CT384" s="111"/>
      <c r="CU384" s="113"/>
      <c r="CV384" s="111"/>
      <c r="CW384" s="111"/>
      <c r="CX384" s="111"/>
      <c r="CY384" s="111"/>
      <c r="CZ384" s="111"/>
      <c r="DA384" s="111"/>
      <c r="DB384" s="111"/>
      <c r="DC384" s="112"/>
      <c r="DE384" s="110"/>
      <c r="DF384" s="111"/>
      <c r="DG384" s="111"/>
      <c r="DH384" s="111"/>
      <c r="DI384" s="111"/>
      <c r="DJ384" s="111"/>
      <c r="DK384" s="111"/>
      <c r="DL384" s="111"/>
      <c r="DM384" s="111"/>
      <c r="DN384" s="111"/>
      <c r="DO384" s="111"/>
      <c r="DP384" s="111"/>
      <c r="DQ384" s="111"/>
      <c r="DR384" s="111"/>
      <c r="DS384" s="111"/>
      <c r="DT384" s="111"/>
      <c r="DU384" s="111"/>
      <c r="DV384" s="111"/>
      <c r="DW384" s="111"/>
      <c r="DX384" s="111"/>
      <c r="DY384" s="111"/>
      <c r="DZ384" s="111"/>
      <c r="EA384" s="111"/>
      <c r="EB384" s="112"/>
      <c r="ED384" s="110"/>
      <c r="EE384" s="111"/>
      <c r="EF384" s="111"/>
      <c r="EG384" s="111"/>
      <c r="EH384" s="113"/>
      <c r="EI384" s="111"/>
      <c r="EJ384" s="111"/>
      <c r="EK384" s="111"/>
      <c r="EL384" s="111"/>
      <c r="EM384" s="111"/>
      <c r="EN384" s="111"/>
      <c r="EO384" s="111"/>
      <c r="EP384" s="111"/>
      <c r="EQ384" s="111"/>
      <c r="ER384" s="111"/>
      <c r="ES384" s="113"/>
      <c r="ET384" s="111"/>
      <c r="EU384" s="111"/>
      <c r="EV384" s="111"/>
      <c r="EW384" s="111"/>
      <c r="EX384" s="111"/>
      <c r="EY384" s="111"/>
      <c r="EZ384" s="111"/>
      <c r="FA384" s="112"/>
      <c r="FC384" s="110"/>
      <c r="FD384" s="111"/>
      <c r="FE384" s="111"/>
      <c r="FF384" s="111"/>
      <c r="FG384" s="113"/>
      <c r="FH384" s="111"/>
      <c r="FI384" s="111"/>
      <c r="FJ384" s="111"/>
      <c r="FK384" s="111"/>
      <c r="FL384" s="111"/>
      <c r="FM384" s="111"/>
      <c r="FN384" s="111"/>
      <c r="FO384" s="111"/>
      <c r="FP384" s="111"/>
      <c r="FQ384" s="111"/>
      <c r="FR384" s="113"/>
      <c r="FS384" s="111"/>
      <c r="FT384" s="111"/>
      <c r="FU384" s="111"/>
      <c r="FV384" s="111"/>
      <c r="FW384" s="111"/>
      <c r="FX384" s="111"/>
      <c r="FY384" s="111"/>
      <c r="FZ384" s="112"/>
      <c r="GB384" s="110"/>
      <c r="GC384" s="111"/>
      <c r="GD384" s="111"/>
      <c r="GE384" s="111"/>
      <c r="GF384" s="113"/>
      <c r="GG384" s="111"/>
      <c r="GH384" s="111"/>
      <c r="GI384" s="111"/>
      <c r="GJ384" s="111"/>
      <c r="GK384" s="111"/>
      <c r="GL384" s="111"/>
      <c r="GM384" s="111"/>
      <c r="GN384" s="111"/>
      <c r="GO384" s="111"/>
      <c r="GP384" s="111"/>
      <c r="GQ384" s="113"/>
      <c r="GR384" s="111"/>
      <c r="GS384" s="111"/>
      <c r="GT384" s="111"/>
      <c r="GU384" s="111"/>
      <c r="GV384" s="111"/>
      <c r="GW384" s="111"/>
      <c r="GX384" s="111"/>
      <c r="GY384" s="112"/>
    </row>
    <row r="385" spans="9:207" ht="12.75" thickBot="1" x14ac:dyDescent="0.25">
      <c r="K385" s="25"/>
      <c r="L385" s="25"/>
      <c r="M385" s="25"/>
      <c r="N385" s="25"/>
      <c r="O385" s="25"/>
      <c r="P385" s="25"/>
      <c r="Q385" s="25"/>
      <c r="R385" s="25"/>
      <c r="S385" s="25"/>
      <c r="T385" s="147"/>
      <c r="U385" s="98"/>
      <c r="W385" s="148"/>
      <c r="X385" s="148"/>
      <c r="Y385" s="148"/>
      <c r="Z385" s="148"/>
      <c r="AA385" s="148"/>
      <c r="AB385" s="148"/>
      <c r="AC385" s="148"/>
      <c r="AD385" s="148"/>
      <c r="AE385" s="148"/>
      <c r="AJ385" s="25"/>
      <c r="AK385" s="25"/>
      <c r="AL385" s="25"/>
      <c r="AM385" s="25"/>
      <c r="AN385" s="25"/>
      <c r="AO385" s="25"/>
      <c r="AP385" s="25"/>
      <c r="AQ385" s="25"/>
      <c r="AR385" s="25"/>
      <c r="AS385" s="147"/>
      <c r="AT385" s="98"/>
      <c r="AV385" s="148"/>
      <c r="AW385" s="148"/>
      <c r="AX385" s="148"/>
      <c r="AY385" s="148"/>
      <c r="AZ385" s="148"/>
      <c r="BA385" s="148"/>
      <c r="BB385" s="148"/>
      <c r="BC385" s="148"/>
      <c r="BD385" s="148"/>
      <c r="BI385" s="25"/>
      <c r="BJ385" s="25"/>
      <c r="BK385" s="25"/>
      <c r="BL385" s="25"/>
      <c r="BM385" s="25"/>
      <c r="BN385" s="25"/>
      <c r="BO385" s="25"/>
      <c r="BP385" s="25"/>
      <c r="BQ385" s="25"/>
      <c r="BR385" s="147"/>
      <c r="BS385" s="98"/>
      <c r="BU385" s="148"/>
      <c r="BV385" s="148"/>
      <c r="BW385" s="148"/>
      <c r="BX385" s="148"/>
      <c r="BY385" s="148"/>
      <c r="BZ385" s="148"/>
      <c r="CA385" s="148"/>
      <c r="CB385" s="148"/>
      <c r="CC385" s="148"/>
      <c r="CH385" s="25"/>
      <c r="CI385" s="25"/>
      <c r="CJ385" s="25"/>
      <c r="CK385" s="25"/>
      <c r="CL385" s="25"/>
      <c r="CM385" s="25"/>
      <c r="CN385" s="25"/>
      <c r="CO385" s="25"/>
      <c r="CP385" s="25"/>
      <c r="CQ385" s="147"/>
      <c r="CR385" s="98"/>
      <c r="CT385" s="148"/>
      <c r="CU385" s="148"/>
      <c r="CV385" s="148"/>
      <c r="CW385" s="148"/>
      <c r="CX385" s="148"/>
      <c r="CY385" s="148"/>
      <c r="CZ385" s="148"/>
      <c r="DA385" s="148"/>
      <c r="DB385" s="148"/>
      <c r="DG385" s="25"/>
      <c r="DH385" s="25"/>
      <c r="DI385" s="25"/>
      <c r="DJ385" s="25"/>
      <c r="DK385" s="25"/>
      <c r="DL385" s="25"/>
      <c r="DM385" s="25"/>
      <c r="DN385" s="25"/>
      <c r="DO385" s="25"/>
      <c r="DP385" s="147"/>
      <c r="DQ385" s="98"/>
      <c r="DS385" s="148"/>
      <c r="DT385" s="148"/>
      <c r="DU385" s="148"/>
      <c r="DV385" s="148"/>
      <c r="DW385" s="148"/>
      <c r="DX385" s="148"/>
      <c r="DY385" s="148"/>
      <c r="DZ385" s="148"/>
      <c r="EA385" s="148"/>
      <c r="EF385" s="25"/>
      <c r="EG385" s="25"/>
      <c r="EH385" s="25"/>
      <c r="EI385" s="25"/>
      <c r="EJ385" s="25"/>
      <c r="EK385" s="25"/>
      <c r="EL385" s="25"/>
      <c r="EM385" s="25"/>
      <c r="EN385" s="25"/>
      <c r="EO385" s="147"/>
      <c r="EP385" s="98"/>
      <c r="ER385" s="148"/>
      <c r="ES385" s="148"/>
      <c r="ET385" s="148"/>
      <c r="EU385" s="148"/>
      <c r="EV385" s="148"/>
      <c r="EW385" s="148"/>
      <c r="EX385" s="148"/>
      <c r="EY385" s="148"/>
      <c r="EZ385" s="148"/>
      <c r="FE385" s="25"/>
      <c r="FF385" s="25"/>
      <c r="FG385" s="25"/>
      <c r="FH385" s="25"/>
      <c r="FI385" s="25"/>
      <c r="FJ385" s="25"/>
      <c r="FK385" s="25"/>
      <c r="FL385" s="25"/>
      <c r="FM385" s="25"/>
      <c r="FN385" s="147"/>
      <c r="FO385" s="98"/>
      <c r="FQ385" s="148"/>
      <c r="FR385" s="148"/>
      <c r="FS385" s="148"/>
      <c r="FT385" s="148"/>
      <c r="FU385" s="148"/>
      <c r="FV385" s="148"/>
      <c r="FW385" s="148"/>
      <c r="FX385" s="148"/>
      <c r="FY385" s="148"/>
      <c r="GD385" s="25"/>
      <c r="GE385" s="25"/>
      <c r="GF385" s="25"/>
      <c r="GG385" s="25"/>
      <c r="GH385" s="25"/>
      <c r="GI385" s="25"/>
      <c r="GJ385" s="25"/>
      <c r="GK385" s="25"/>
      <c r="GL385" s="25"/>
      <c r="GM385" s="147"/>
      <c r="GN385" s="98"/>
      <c r="GP385" s="148"/>
      <c r="GQ385" s="148"/>
      <c r="GR385" s="148"/>
      <c r="GS385" s="148"/>
      <c r="GT385" s="148"/>
      <c r="GU385" s="148"/>
      <c r="GV385" s="148"/>
      <c r="GW385" s="148"/>
      <c r="GX385" s="148"/>
    </row>
    <row r="386" spans="9:207" ht="12.75" thickBot="1" x14ac:dyDescent="0.25">
      <c r="I386" s="7"/>
      <c r="J386" s="8"/>
      <c r="K386" s="8"/>
      <c r="L386" s="8"/>
      <c r="M386" s="9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9"/>
      <c r="Y386" s="8"/>
      <c r="Z386" s="8"/>
      <c r="AA386" s="8"/>
      <c r="AB386" s="8"/>
      <c r="AC386" s="8"/>
      <c r="AD386" s="8"/>
      <c r="AE386" s="8" t="s">
        <v>0</v>
      </c>
      <c r="AF386" s="10"/>
      <c r="AH386" s="7"/>
      <c r="AI386" s="8"/>
      <c r="AJ386" s="8"/>
      <c r="AK386" s="8"/>
      <c r="AL386" s="9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9"/>
      <c r="AX386" s="8"/>
      <c r="AY386" s="8"/>
      <c r="AZ386" s="8"/>
      <c r="BA386" s="8"/>
      <c r="BB386" s="8"/>
      <c r="BC386" s="8"/>
      <c r="BD386" s="8" t="s">
        <v>0</v>
      </c>
      <c r="BE386" s="10"/>
      <c r="BG386" s="7"/>
      <c r="BH386" s="8"/>
      <c r="BI386" s="8"/>
      <c r="BJ386" s="8"/>
      <c r="BK386" s="9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9"/>
      <c r="BW386" s="8"/>
      <c r="BX386" s="8"/>
      <c r="BY386" s="8"/>
      <c r="BZ386" s="8"/>
      <c r="CA386" s="8"/>
      <c r="CB386" s="8"/>
      <c r="CC386" s="8" t="s">
        <v>0</v>
      </c>
      <c r="CD386" s="10"/>
      <c r="CF386" s="7"/>
      <c r="CG386" s="8"/>
      <c r="CH386" s="8"/>
      <c r="CI386" s="8"/>
      <c r="CJ386" s="9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9"/>
      <c r="CV386" s="8"/>
      <c r="CW386" s="8"/>
      <c r="CX386" s="8"/>
      <c r="CY386" s="8"/>
      <c r="CZ386" s="8"/>
      <c r="DA386" s="8"/>
      <c r="DB386" s="8" t="s">
        <v>0</v>
      </c>
      <c r="DC386" s="10"/>
      <c r="DE386" s="7"/>
      <c r="DF386" s="8"/>
      <c r="DG386" s="8"/>
      <c r="DH386" s="8"/>
      <c r="DI386" s="9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9"/>
      <c r="DU386" s="8"/>
      <c r="DV386" s="8"/>
      <c r="DW386" s="8"/>
      <c r="DX386" s="8"/>
      <c r="DY386" s="8"/>
      <c r="DZ386" s="8"/>
      <c r="EA386" s="8" t="s">
        <v>0</v>
      </c>
      <c r="EB386" s="10"/>
      <c r="ED386" s="7"/>
      <c r="EE386" s="8"/>
      <c r="EF386" s="8"/>
      <c r="EG386" s="8"/>
      <c r="EH386" s="9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9"/>
      <c r="ET386" s="8"/>
      <c r="EU386" s="8"/>
      <c r="EV386" s="8"/>
      <c r="EW386" s="8"/>
      <c r="EX386" s="8"/>
      <c r="EY386" s="8"/>
      <c r="EZ386" s="8" t="s">
        <v>0</v>
      </c>
      <c r="FA386" s="10"/>
      <c r="FC386" s="7"/>
      <c r="FD386" s="8"/>
      <c r="FE386" s="8"/>
      <c r="FF386" s="8"/>
      <c r="FG386" s="9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9"/>
      <c r="FS386" s="8"/>
      <c r="FT386" s="8"/>
      <c r="FU386" s="8"/>
      <c r="FV386" s="8"/>
      <c r="FW386" s="8"/>
      <c r="FX386" s="8"/>
      <c r="FY386" s="8" t="s">
        <v>0</v>
      </c>
      <c r="FZ386" s="10"/>
      <c r="GB386" s="7"/>
      <c r="GC386" s="8"/>
      <c r="GD386" s="8"/>
      <c r="GE386" s="8"/>
      <c r="GF386" s="9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9"/>
      <c r="GR386" s="8"/>
      <c r="GS386" s="8"/>
      <c r="GT386" s="8"/>
      <c r="GU386" s="8"/>
      <c r="GV386" s="8"/>
      <c r="GW386" s="8"/>
      <c r="GX386" s="8" t="s">
        <v>0</v>
      </c>
      <c r="GY386" s="10"/>
    </row>
    <row r="387" spans="9:207" ht="12.75" thickBot="1" x14ac:dyDescent="0.25">
      <c r="I387" s="19"/>
      <c r="J387" s="20"/>
      <c r="K387" s="21"/>
      <c r="L387" s="21"/>
      <c r="M387" s="21"/>
      <c r="N387" s="21"/>
      <c r="O387" s="22" t="s">
        <v>609</v>
      </c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2" t="s">
        <v>610</v>
      </c>
      <c r="AA387" s="21"/>
      <c r="AB387" s="21"/>
      <c r="AC387" s="21"/>
      <c r="AD387" s="21"/>
      <c r="AE387" s="23"/>
      <c r="AF387" s="24"/>
      <c r="AH387" s="19"/>
      <c r="AI387" s="20"/>
      <c r="AJ387" s="21"/>
      <c r="AK387" s="21"/>
      <c r="AL387" s="21"/>
      <c r="AM387" s="21"/>
      <c r="AN387" s="22" t="s">
        <v>611</v>
      </c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2" t="s">
        <v>612</v>
      </c>
      <c r="AZ387" s="21"/>
      <c r="BA387" s="21"/>
      <c r="BB387" s="21"/>
      <c r="BC387" s="21"/>
      <c r="BD387" s="23"/>
      <c r="BE387" s="24"/>
      <c r="BG387" s="19"/>
      <c r="BH387" s="20"/>
      <c r="BI387" s="21"/>
      <c r="BJ387" s="21"/>
      <c r="BK387" s="21"/>
      <c r="BL387" s="21"/>
      <c r="BM387" s="22" t="s">
        <v>613</v>
      </c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2" t="s">
        <v>614</v>
      </c>
      <c r="BY387" s="21"/>
      <c r="BZ387" s="21"/>
      <c r="CA387" s="21"/>
      <c r="CB387" s="21"/>
      <c r="CC387" s="23"/>
      <c r="CD387" s="24"/>
      <c r="CF387" s="19"/>
      <c r="CG387" s="20"/>
      <c r="CH387" s="21"/>
      <c r="CI387" s="21"/>
      <c r="CJ387" s="21"/>
      <c r="CK387" s="21"/>
      <c r="CL387" s="22" t="s">
        <v>615</v>
      </c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2" t="s">
        <v>616</v>
      </c>
      <c r="CX387" s="21"/>
      <c r="CY387" s="21"/>
      <c r="CZ387" s="21"/>
      <c r="DA387" s="21"/>
      <c r="DB387" s="23"/>
      <c r="DC387" s="24"/>
      <c r="DE387" s="19"/>
      <c r="DF387" s="20"/>
      <c r="DG387" s="21"/>
      <c r="DH387" s="21"/>
      <c r="DI387" s="21"/>
      <c r="DJ387" s="21"/>
      <c r="DK387" s="22" t="s">
        <v>617</v>
      </c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2" t="s">
        <v>618</v>
      </c>
      <c r="DW387" s="21"/>
      <c r="DX387" s="21"/>
      <c r="DY387" s="21"/>
      <c r="DZ387" s="21"/>
      <c r="EA387" s="23"/>
      <c r="EB387" s="24"/>
      <c r="ED387" s="19"/>
      <c r="EE387" s="20"/>
      <c r="EF387" s="21"/>
      <c r="EG387" s="21"/>
      <c r="EH387" s="21"/>
      <c r="EI387" s="21"/>
      <c r="EJ387" s="22" t="s">
        <v>619</v>
      </c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2" t="s">
        <v>620</v>
      </c>
      <c r="EV387" s="21"/>
      <c r="EW387" s="21"/>
      <c r="EX387" s="21"/>
      <c r="EY387" s="21"/>
      <c r="EZ387" s="23"/>
      <c r="FA387" s="24"/>
      <c r="FC387" s="19"/>
      <c r="FD387" s="20"/>
      <c r="FE387" s="21"/>
      <c r="FF387" s="21"/>
      <c r="FG387" s="21"/>
      <c r="FH387" s="21"/>
      <c r="FI387" s="22" t="s">
        <v>621</v>
      </c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2" t="s">
        <v>622</v>
      </c>
      <c r="FU387" s="21"/>
      <c r="FV387" s="21"/>
      <c r="FW387" s="21"/>
      <c r="FX387" s="21"/>
      <c r="FY387" s="23"/>
      <c r="FZ387" s="24"/>
      <c r="GB387" s="19"/>
      <c r="GC387" s="20"/>
      <c r="GD387" s="21"/>
      <c r="GE387" s="21"/>
      <c r="GF387" s="21"/>
      <c r="GG387" s="21"/>
      <c r="GH387" s="22" t="s">
        <v>623</v>
      </c>
      <c r="GI387" s="21"/>
      <c r="GJ387" s="21"/>
      <c r="GK387" s="21"/>
      <c r="GL387" s="21"/>
      <c r="GM387" s="21"/>
      <c r="GN387" s="21"/>
      <c r="GO387" s="21"/>
      <c r="GP387" s="21"/>
      <c r="GQ387" s="21"/>
      <c r="GR387" s="21"/>
      <c r="GS387" s="22" t="s">
        <v>624</v>
      </c>
      <c r="GT387" s="21"/>
      <c r="GU387" s="21"/>
      <c r="GV387" s="21"/>
      <c r="GW387" s="21"/>
      <c r="GX387" s="23"/>
      <c r="GY387" s="24"/>
    </row>
    <row r="388" spans="9:207" x14ac:dyDescent="0.2">
      <c r="I388" s="19"/>
      <c r="J388" s="34"/>
      <c r="K388" s="35">
        <f>F39</f>
        <v>26</v>
      </c>
      <c r="L388" s="36">
        <f>F17</f>
        <v>4</v>
      </c>
      <c r="M388" s="36">
        <f>F25</f>
        <v>12</v>
      </c>
      <c r="N388" s="36">
        <f>F86</f>
        <v>73</v>
      </c>
      <c r="O388" s="36">
        <f>F76</f>
        <v>63</v>
      </c>
      <c r="P388" s="36">
        <f>F81</f>
        <v>68</v>
      </c>
      <c r="Q388" s="36">
        <f>F64</f>
        <v>51</v>
      </c>
      <c r="R388" s="36">
        <f>F42</f>
        <v>29</v>
      </c>
      <c r="S388" s="37">
        <f>F56</f>
        <v>43</v>
      </c>
      <c r="T388" s="38">
        <f t="shared" ref="T388:T396" si="384">SUMSQ(K388:S388)</f>
        <v>20049</v>
      </c>
      <c r="U388" s="2"/>
      <c r="V388" s="39" t="s">
        <v>63</v>
      </c>
      <c r="W388" s="40" t="s">
        <v>64</v>
      </c>
      <c r="X388" s="40" t="s">
        <v>62</v>
      </c>
      <c r="Y388" s="40" t="s">
        <v>60</v>
      </c>
      <c r="Z388" s="40" t="s">
        <v>61</v>
      </c>
      <c r="AA388" s="40" t="s">
        <v>59</v>
      </c>
      <c r="AB388" s="40" t="s">
        <v>66</v>
      </c>
      <c r="AC388" s="40" t="s">
        <v>67</v>
      </c>
      <c r="AD388" s="41" t="s">
        <v>65</v>
      </c>
      <c r="AE388" s="42"/>
      <c r="AF388" s="24"/>
      <c r="AH388" s="19"/>
      <c r="AI388" s="34"/>
      <c r="AJ388" s="35">
        <f>F33</f>
        <v>20</v>
      </c>
      <c r="AK388" s="36">
        <f>F19</f>
        <v>6</v>
      </c>
      <c r="AL388" s="36">
        <f>F29</f>
        <v>16</v>
      </c>
      <c r="AM388" s="36">
        <f>F94</f>
        <v>81</v>
      </c>
      <c r="AN388" s="36">
        <f>F68</f>
        <v>55</v>
      </c>
      <c r="AO388" s="36">
        <f>F81</f>
        <v>68</v>
      </c>
      <c r="AP388" s="36">
        <f>F62</f>
        <v>49</v>
      </c>
      <c r="AQ388" s="36">
        <f>F48</f>
        <v>35</v>
      </c>
      <c r="AR388" s="37">
        <f>F52</f>
        <v>39</v>
      </c>
      <c r="AS388" s="38">
        <f t="shared" ref="AS388:AS396" si="385">SUMSQ(AJ388:AR388)</f>
        <v>20049</v>
      </c>
      <c r="AT388" s="2"/>
      <c r="AU388" s="39" t="s">
        <v>36</v>
      </c>
      <c r="AV388" s="40" t="s">
        <v>72</v>
      </c>
      <c r="AW388" s="40" t="s">
        <v>21</v>
      </c>
      <c r="AX388" s="40" t="s">
        <v>13</v>
      </c>
      <c r="AY388" s="40" t="s">
        <v>53</v>
      </c>
      <c r="AZ388" s="40" t="s">
        <v>59</v>
      </c>
      <c r="BA388" s="40" t="s">
        <v>99</v>
      </c>
      <c r="BB388" s="40" t="s">
        <v>84</v>
      </c>
      <c r="BC388" s="41" t="s">
        <v>40</v>
      </c>
      <c r="BD388" s="42"/>
      <c r="BE388" s="24"/>
      <c r="BG388" s="19"/>
      <c r="BH388" s="34"/>
      <c r="BI388" s="35">
        <f>F37</f>
        <v>24</v>
      </c>
      <c r="BJ388" s="36">
        <f>F21</f>
        <v>8</v>
      </c>
      <c r="BK388" s="36">
        <f>F23</f>
        <v>10</v>
      </c>
      <c r="BL388" s="36">
        <f>F92</f>
        <v>79</v>
      </c>
      <c r="BM388" s="36">
        <f>F70</f>
        <v>57</v>
      </c>
      <c r="BN388" s="36">
        <f>F81</f>
        <v>68</v>
      </c>
      <c r="BO388" s="36">
        <f>F60</f>
        <v>47</v>
      </c>
      <c r="BP388" s="36">
        <f>F44</f>
        <v>31</v>
      </c>
      <c r="BQ388" s="37">
        <f>F58</f>
        <v>45</v>
      </c>
      <c r="BR388" s="38">
        <f t="shared" ref="BR388:BR396" si="386">SUMSQ(BI388:BQ388)</f>
        <v>20049</v>
      </c>
      <c r="BS388" s="2"/>
      <c r="BT388" s="39" t="s">
        <v>22</v>
      </c>
      <c r="BU388" s="40" t="s">
        <v>52</v>
      </c>
      <c r="BV388" s="40" t="s">
        <v>95</v>
      </c>
      <c r="BW388" s="40" t="s">
        <v>86</v>
      </c>
      <c r="BX388" s="40" t="s">
        <v>34</v>
      </c>
      <c r="BY388" s="40" t="s">
        <v>59</v>
      </c>
      <c r="BZ388" s="40" t="s">
        <v>16</v>
      </c>
      <c r="CA388" s="40" t="s">
        <v>39</v>
      </c>
      <c r="CB388" s="41" t="s">
        <v>76</v>
      </c>
      <c r="CC388" s="42"/>
      <c r="CD388" s="24"/>
      <c r="CF388" s="19"/>
      <c r="CG388" s="34"/>
      <c r="CH388" s="35">
        <f>F35</f>
        <v>22</v>
      </c>
      <c r="CI388" s="36">
        <f>F15</f>
        <v>2</v>
      </c>
      <c r="CJ388" s="36">
        <f>F31</f>
        <v>18</v>
      </c>
      <c r="CK388" s="36">
        <f>F88</f>
        <v>75</v>
      </c>
      <c r="CL388" s="36">
        <f>F74</f>
        <v>61</v>
      </c>
      <c r="CM388" s="36">
        <f>F81</f>
        <v>68</v>
      </c>
      <c r="CN388" s="36">
        <f>F66</f>
        <v>53</v>
      </c>
      <c r="CO388" s="36">
        <f>F46</f>
        <v>33</v>
      </c>
      <c r="CP388" s="37">
        <f>F50</f>
        <v>37</v>
      </c>
      <c r="CQ388" s="38">
        <f t="shared" ref="CQ388:CQ396" si="387">SUMSQ(CH388:CP388)</f>
        <v>20049</v>
      </c>
      <c r="CR388" s="2"/>
      <c r="CS388" s="39" t="s">
        <v>11</v>
      </c>
      <c r="CT388" s="40" t="s">
        <v>20</v>
      </c>
      <c r="CU388" s="40" t="s">
        <v>79</v>
      </c>
      <c r="CV388" s="40" t="s">
        <v>68</v>
      </c>
      <c r="CW388" s="40" t="s">
        <v>91</v>
      </c>
      <c r="CX388" s="40" t="s">
        <v>59</v>
      </c>
      <c r="CY388" s="40" t="s">
        <v>38</v>
      </c>
      <c r="CZ388" s="40" t="s">
        <v>50</v>
      </c>
      <c r="DA388" s="41" t="s">
        <v>29</v>
      </c>
      <c r="DB388" s="42"/>
      <c r="DC388" s="24"/>
      <c r="DE388" s="19"/>
      <c r="DF388" s="34"/>
      <c r="DG388" s="35">
        <f>F39</f>
        <v>26</v>
      </c>
      <c r="DH388" s="36">
        <f>F19</f>
        <v>6</v>
      </c>
      <c r="DI388" s="36">
        <f>F23</f>
        <v>10</v>
      </c>
      <c r="DJ388" s="36">
        <f>F88</f>
        <v>75</v>
      </c>
      <c r="DK388" s="36">
        <f>F74</f>
        <v>61</v>
      </c>
      <c r="DL388" s="36">
        <f>F81</f>
        <v>68</v>
      </c>
      <c r="DM388" s="36">
        <f>F62</f>
        <v>49</v>
      </c>
      <c r="DN388" s="36">
        <f>F42</f>
        <v>29</v>
      </c>
      <c r="DO388" s="37">
        <f>F58</f>
        <v>45</v>
      </c>
      <c r="DP388" s="38">
        <f t="shared" ref="DP388:DP396" si="388">SUMSQ(DG388:DO388)</f>
        <v>20049</v>
      </c>
      <c r="DQ388" s="2"/>
      <c r="DR388" s="39" t="s">
        <v>63</v>
      </c>
      <c r="DS388" s="40" t="s">
        <v>72</v>
      </c>
      <c r="DT388" s="40" t="s">
        <v>95</v>
      </c>
      <c r="DU388" s="40" t="s">
        <v>68</v>
      </c>
      <c r="DV388" s="40" t="s">
        <v>91</v>
      </c>
      <c r="DW388" s="40" t="s">
        <v>59</v>
      </c>
      <c r="DX388" s="40" t="s">
        <v>99</v>
      </c>
      <c r="DY388" s="40" t="s">
        <v>67</v>
      </c>
      <c r="DZ388" s="41" t="s">
        <v>76</v>
      </c>
      <c r="EA388" s="42"/>
      <c r="EB388" s="24"/>
      <c r="ED388" s="19"/>
      <c r="EE388" s="34"/>
      <c r="EF388" s="35">
        <f>F33</f>
        <v>20</v>
      </c>
      <c r="EG388" s="36">
        <f>F17</f>
        <v>4</v>
      </c>
      <c r="EH388" s="36">
        <f>F31</f>
        <v>18</v>
      </c>
      <c r="EI388" s="36">
        <f>F92</f>
        <v>79</v>
      </c>
      <c r="EJ388" s="36">
        <f>F70</f>
        <v>57</v>
      </c>
      <c r="EK388" s="36">
        <f>F81</f>
        <v>68</v>
      </c>
      <c r="EL388" s="36">
        <f>F64</f>
        <v>51</v>
      </c>
      <c r="EM388" s="36">
        <f>F48</f>
        <v>35</v>
      </c>
      <c r="EN388" s="37">
        <f>F50</f>
        <v>37</v>
      </c>
      <c r="EO388" s="38">
        <f t="shared" ref="EO388:EO396" si="389">SUMSQ(EF388:EN388)</f>
        <v>20049</v>
      </c>
      <c r="EP388" s="2"/>
      <c r="EQ388" s="39" t="s">
        <v>36</v>
      </c>
      <c r="ER388" s="40" t="s">
        <v>64</v>
      </c>
      <c r="ES388" s="40" t="s">
        <v>79</v>
      </c>
      <c r="ET388" s="40" t="s">
        <v>86</v>
      </c>
      <c r="EU388" s="40" t="s">
        <v>34</v>
      </c>
      <c r="EV388" s="40" t="s">
        <v>59</v>
      </c>
      <c r="EW388" s="40" t="s">
        <v>66</v>
      </c>
      <c r="EX388" s="40" t="s">
        <v>84</v>
      </c>
      <c r="EY388" s="41" t="s">
        <v>29</v>
      </c>
      <c r="EZ388" s="42"/>
      <c r="FA388" s="24"/>
      <c r="FC388" s="19"/>
      <c r="FD388" s="34"/>
      <c r="FE388" s="35">
        <f>F37</f>
        <v>24</v>
      </c>
      <c r="FF388" s="36">
        <f>F15</f>
        <v>2</v>
      </c>
      <c r="FG388" s="36">
        <f>F29</f>
        <v>16</v>
      </c>
      <c r="FH388" s="36">
        <f>F86</f>
        <v>73</v>
      </c>
      <c r="FI388" s="36">
        <f>F76</f>
        <v>63</v>
      </c>
      <c r="FJ388" s="36">
        <f>F81</f>
        <v>68</v>
      </c>
      <c r="FK388" s="36">
        <f>F66</f>
        <v>53</v>
      </c>
      <c r="FL388" s="36">
        <f>F44</f>
        <v>31</v>
      </c>
      <c r="FM388" s="37">
        <f>F52</f>
        <v>39</v>
      </c>
      <c r="FN388" s="38">
        <f t="shared" ref="FN388:FN396" si="390">SUMSQ(FE388:FM388)</f>
        <v>20049</v>
      </c>
      <c r="FO388" s="2"/>
      <c r="FP388" s="39" t="s">
        <v>22</v>
      </c>
      <c r="FQ388" s="40" t="s">
        <v>20</v>
      </c>
      <c r="FR388" s="40" t="s">
        <v>21</v>
      </c>
      <c r="FS388" s="40" t="s">
        <v>60</v>
      </c>
      <c r="FT388" s="40" t="s">
        <v>61</v>
      </c>
      <c r="FU388" s="40" t="s">
        <v>59</v>
      </c>
      <c r="FV388" s="40" t="s">
        <v>38</v>
      </c>
      <c r="FW388" s="40" t="s">
        <v>39</v>
      </c>
      <c r="FX388" s="41" t="s">
        <v>40</v>
      </c>
      <c r="FY388" s="42"/>
      <c r="FZ388" s="24"/>
      <c r="GB388" s="19"/>
      <c r="GC388" s="34"/>
      <c r="GD388" s="35">
        <f>F35</f>
        <v>22</v>
      </c>
      <c r="GE388" s="36">
        <f>F21</f>
        <v>8</v>
      </c>
      <c r="GF388" s="36">
        <f>F25</f>
        <v>12</v>
      </c>
      <c r="GG388" s="36">
        <f>F94</f>
        <v>81</v>
      </c>
      <c r="GH388" s="36">
        <f>F68</f>
        <v>55</v>
      </c>
      <c r="GI388" s="36">
        <f>F81</f>
        <v>68</v>
      </c>
      <c r="GJ388" s="36">
        <f>F60</f>
        <v>47</v>
      </c>
      <c r="GK388" s="36">
        <f>F46</f>
        <v>33</v>
      </c>
      <c r="GL388" s="37">
        <f>F56</f>
        <v>43</v>
      </c>
      <c r="GM388" s="38">
        <f t="shared" ref="GM388:GM396" si="391">SUMSQ(GD388:GL388)</f>
        <v>20049</v>
      </c>
      <c r="GN388" s="2"/>
      <c r="GO388" s="39" t="s">
        <v>11</v>
      </c>
      <c r="GP388" s="40" t="s">
        <v>52</v>
      </c>
      <c r="GQ388" s="40" t="s">
        <v>62</v>
      </c>
      <c r="GR388" s="40" t="s">
        <v>13</v>
      </c>
      <c r="GS388" s="40" t="s">
        <v>53</v>
      </c>
      <c r="GT388" s="40" t="s">
        <v>59</v>
      </c>
      <c r="GU388" s="40" t="s">
        <v>16</v>
      </c>
      <c r="GV388" s="40" t="s">
        <v>50</v>
      </c>
      <c r="GW388" s="41" t="s">
        <v>65</v>
      </c>
      <c r="GX388" s="42"/>
      <c r="GY388" s="24"/>
    </row>
    <row r="389" spans="9:207" x14ac:dyDescent="0.2">
      <c r="I389" s="19"/>
      <c r="J389" s="34"/>
      <c r="K389" s="44">
        <f>F49</f>
        <v>36</v>
      </c>
      <c r="L389" s="45">
        <f>F54</f>
        <v>41</v>
      </c>
      <c r="M389" s="45">
        <f>F59</f>
        <v>46</v>
      </c>
      <c r="N389" s="45">
        <f>F15</f>
        <v>2</v>
      </c>
      <c r="O389" s="45">
        <f>F29</f>
        <v>16</v>
      </c>
      <c r="P389" s="45">
        <f>F37</f>
        <v>24</v>
      </c>
      <c r="Q389" s="45">
        <f>F71</f>
        <v>58</v>
      </c>
      <c r="R389" s="45">
        <f>F79</f>
        <v>66</v>
      </c>
      <c r="S389" s="46">
        <f>F93</f>
        <v>80</v>
      </c>
      <c r="T389" s="47">
        <f t="shared" si="384"/>
        <v>20049</v>
      </c>
      <c r="U389" s="2"/>
      <c r="V389" s="48" t="s">
        <v>23</v>
      </c>
      <c r="W389" s="49" t="s">
        <v>24</v>
      </c>
      <c r="X389" s="49" t="s">
        <v>25</v>
      </c>
      <c r="Y389" s="49" t="s">
        <v>20</v>
      </c>
      <c r="Z389" s="49" t="s">
        <v>21</v>
      </c>
      <c r="AA389" s="49" t="s">
        <v>22</v>
      </c>
      <c r="AB389" s="49" t="s">
        <v>26</v>
      </c>
      <c r="AC389" s="49" t="s">
        <v>27</v>
      </c>
      <c r="AD389" s="50" t="s">
        <v>28</v>
      </c>
      <c r="AE389" s="42"/>
      <c r="AF389" s="24"/>
      <c r="AH389" s="19"/>
      <c r="AI389" s="34"/>
      <c r="AJ389" s="44">
        <f>F41</f>
        <v>28</v>
      </c>
      <c r="AK389" s="45">
        <f>F54</f>
        <v>41</v>
      </c>
      <c r="AL389" s="45">
        <f>F67</f>
        <v>54</v>
      </c>
      <c r="AM389" s="45">
        <f>F21</f>
        <v>8</v>
      </c>
      <c r="AN389" s="45">
        <f>F25</f>
        <v>12</v>
      </c>
      <c r="AO389" s="45">
        <f>F35</f>
        <v>22</v>
      </c>
      <c r="AP389" s="45">
        <f>F73</f>
        <v>60</v>
      </c>
      <c r="AQ389" s="45">
        <f>F83</f>
        <v>70</v>
      </c>
      <c r="AR389" s="46">
        <f>F87</f>
        <v>74</v>
      </c>
      <c r="AS389" s="47">
        <f t="shared" si="385"/>
        <v>20049</v>
      </c>
      <c r="AT389" s="2"/>
      <c r="AU389" s="48" t="s">
        <v>75</v>
      </c>
      <c r="AV389" s="49" t="s">
        <v>24</v>
      </c>
      <c r="AW389" s="49" t="s">
        <v>30</v>
      </c>
      <c r="AX389" s="49" t="s">
        <v>52</v>
      </c>
      <c r="AY389" s="49" t="s">
        <v>62</v>
      </c>
      <c r="AZ389" s="49" t="s">
        <v>11</v>
      </c>
      <c r="BA389" s="49" t="s">
        <v>87</v>
      </c>
      <c r="BB389" s="49" t="s">
        <v>43</v>
      </c>
      <c r="BC389" s="50" t="s">
        <v>97</v>
      </c>
      <c r="BD389" s="42"/>
      <c r="BE389" s="24"/>
      <c r="BG389" s="19"/>
      <c r="BH389" s="34"/>
      <c r="BI389" s="44">
        <f>F43</f>
        <v>30</v>
      </c>
      <c r="BJ389" s="45">
        <f>F54</f>
        <v>41</v>
      </c>
      <c r="BK389" s="45">
        <f>F65</f>
        <v>52</v>
      </c>
      <c r="BL389" s="45">
        <f>F17</f>
        <v>4</v>
      </c>
      <c r="BM389" s="45">
        <f>F31</f>
        <v>18</v>
      </c>
      <c r="BN389" s="45">
        <f>F33</f>
        <v>20</v>
      </c>
      <c r="BO389" s="45">
        <f>F75</f>
        <v>62</v>
      </c>
      <c r="BP389" s="45">
        <f>F77</f>
        <v>64</v>
      </c>
      <c r="BQ389" s="46">
        <f>F91</f>
        <v>78</v>
      </c>
      <c r="BR389" s="47">
        <f t="shared" si="386"/>
        <v>20049</v>
      </c>
      <c r="BS389" s="2"/>
      <c r="BT389" s="48" t="s">
        <v>93</v>
      </c>
      <c r="BU389" s="49" t="s">
        <v>24</v>
      </c>
      <c r="BV389" s="49" t="s">
        <v>56</v>
      </c>
      <c r="BW389" s="49" t="s">
        <v>64</v>
      </c>
      <c r="BX389" s="49" t="s">
        <v>79</v>
      </c>
      <c r="BY389" s="49" t="s">
        <v>36</v>
      </c>
      <c r="BZ389" s="49" t="s">
        <v>69</v>
      </c>
      <c r="CA389" s="49" t="s">
        <v>19</v>
      </c>
      <c r="CB389" s="50" t="s">
        <v>41</v>
      </c>
      <c r="CC389" s="42"/>
      <c r="CD389" s="24"/>
      <c r="CF389" s="19"/>
      <c r="CG389" s="34"/>
      <c r="CH389" s="44">
        <f>F47</f>
        <v>34</v>
      </c>
      <c r="CI389" s="45">
        <f>F54</f>
        <v>41</v>
      </c>
      <c r="CJ389" s="45">
        <f>F61</f>
        <v>48</v>
      </c>
      <c r="CK389" s="45">
        <f>F19</f>
        <v>6</v>
      </c>
      <c r="CL389" s="45">
        <f>F23</f>
        <v>10</v>
      </c>
      <c r="CM389" s="45">
        <f>F39</f>
        <v>26</v>
      </c>
      <c r="CN389" s="45">
        <f>F69</f>
        <v>56</v>
      </c>
      <c r="CO389" s="45">
        <f>F85</f>
        <v>72</v>
      </c>
      <c r="CP389" s="46">
        <f>F89</f>
        <v>76</v>
      </c>
      <c r="CQ389" s="47">
        <f t="shared" si="387"/>
        <v>20049</v>
      </c>
      <c r="CR389" s="2"/>
      <c r="CS389" s="48" t="s">
        <v>15</v>
      </c>
      <c r="CT389" s="49" t="s">
        <v>24</v>
      </c>
      <c r="CU389" s="49" t="s">
        <v>83</v>
      </c>
      <c r="CV389" s="49" t="s">
        <v>72</v>
      </c>
      <c r="CW389" s="49" t="s">
        <v>95</v>
      </c>
      <c r="CX389" s="49" t="s">
        <v>63</v>
      </c>
      <c r="CY389" s="49" t="s">
        <v>42</v>
      </c>
      <c r="CZ389" s="49" t="s">
        <v>54</v>
      </c>
      <c r="DA389" s="50" t="s">
        <v>33</v>
      </c>
      <c r="DB389" s="42"/>
      <c r="DC389" s="24"/>
      <c r="DE389" s="19"/>
      <c r="DF389" s="34"/>
      <c r="DG389" s="44">
        <f>F47</f>
        <v>34</v>
      </c>
      <c r="DH389" s="45">
        <f>F54</f>
        <v>41</v>
      </c>
      <c r="DI389" s="45">
        <f>F61</f>
        <v>48</v>
      </c>
      <c r="DJ389" s="45">
        <f>F15</f>
        <v>2</v>
      </c>
      <c r="DK389" s="45">
        <f>F31</f>
        <v>18</v>
      </c>
      <c r="DL389" s="45">
        <f>F35</f>
        <v>22</v>
      </c>
      <c r="DM389" s="45">
        <f>F73</f>
        <v>60</v>
      </c>
      <c r="DN389" s="45">
        <f>F77</f>
        <v>64</v>
      </c>
      <c r="DO389" s="46">
        <f>F93</f>
        <v>80</v>
      </c>
      <c r="DP389" s="47">
        <f t="shared" si="388"/>
        <v>20049</v>
      </c>
      <c r="DQ389" s="2"/>
      <c r="DR389" s="48" t="s">
        <v>15</v>
      </c>
      <c r="DS389" s="49" t="s">
        <v>24</v>
      </c>
      <c r="DT389" s="49" t="s">
        <v>83</v>
      </c>
      <c r="DU389" s="49" t="s">
        <v>20</v>
      </c>
      <c r="DV389" s="49" t="s">
        <v>79</v>
      </c>
      <c r="DW389" s="49" t="s">
        <v>11</v>
      </c>
      <c r="DX389" s="49" t="s">
        <v>87</v>
      </c>
      <c r="DY389" s="49" t="s">
        <v>19</v>
      </c>
      <c r="DZ389" s="50" t="s">
        <v>28</v>
      </c>
      <c r="EA389" s="42"/>
      <c r="EB389" s="24"/>
      <c r="ED389" s="19"/>
      <c r="EE389" s="34"/>
      <c r="EF389" s="44">
        <f>F43</f>
        <v>30</v>
      </c>
      <c r="EG389" s="45">
        <f>F54</f>
        <v>41</v>
      </c>
      <c r="EH389" s="45">
        <f>F65</f>
        <v>52</v>
      </c>
      <c r="EI389" s="45">
        <f>F21</f>
        <v>8</v>
      </c>
      <c r="EJ389" s="45">
        <f>F23</f>
        <v>10</v>
      </c>
      <c r="EK389" s="45">
        <f>F37</f>
        <v>24</v>
      </c>
      <c r="EL389" s="45">
        <f>F71</f>
        <v>58</v>
      </c>
      <c r="EM389" s="45">
        <f>F85</f>
        <v>72</v>
      </c>
      <c r="EN389" s="46">
        <f>F87</f>
        <v>74</v>
      </c>
      <c r="EO389" s="47">
        <f t="shared" si="389"/>
        <v>20049</v>
      </c>
      <c r="EP389" s="2"/>
      <c r="EQ389" s="48" t="s">
        <v>93</v>
      </c>
      <c r="ER389" s="49" t="s">
        <v>24</v>
      </c>
      <c r="ES389" s="49" t="s">
        <v>56</v>
      </c>
      <c r="ET389" s="49" t="s">
        <v>52</v>
      </c>
      <c r="EU389" s="49" t="s">
        <v>95</v>
      </c>
      <c r="EV389" s="49" t="s">
        <v>22</v>
      </c>
      <c r="EW389" s="49" t="s">
        <v>26</v>
      </c>
      <c r="EX389" s="49" t="s">
        <v>54</v>
      </c>
      <c r="EY389" s="50" t="s">
        <v>97</v>
      </c>
      <c r="EZ389" s="42"/>
      <c r="FA389" s="24"/>
      <c r="FC389" s="19"/>
      <c r="FD389" s="34"/>
      <c r="FE389" s="44">
        <f>F49</f>
        <v>36</v>
      </c>
      <c r="FF389" s="45">
        <f>F54</f>
        <v>41</v>
      </c>
      <c r="FG389" s="45">
        <f>F59</f>
        <v>46</v>
      </c>
      <c r="FH389" s="45">
        <f>F17</f>
        <v>4</v>
      </c>
      <c r="FI389" s="45">
        <f>F25</f>
        <v>12</v>
      </c>
      <c r="FJ389" s="45">
        <f>F39</f>
        <v>26</v>
      </c>
      <c r="FK389" s="45">
        <f>F69</f>
        <v>56</v>
      </c>
      <c r="FL389" s="45">
        <f>F83</f>
        <v>70</v>
      </c>
      <c r="FM389" s="46">
        <f>F91</f>
        <v>78</v>
      </c>
      <c r="FN389" s="47">
        <f t="shared" si="390"/>
        <v>20049</v>
      </c>
      <c r="FO389" s="2"/>
      <c r="FP389" s="48" t="s">
        <v>23</v>
      </c>
      <c r="FQ389" s="49" t="s">
        <v>24</v>
      </c>
      <c r="FR389" s="49" t="s">
        <v>25</v>
      </c>
      <c r="FS389" s="49" t="s">
        <v>64</v>
      </c>
      <c r="FT389" s="49" t="s">
        <v>62</v>
      </c>
      <c r="FU389" s="49" t="s">
        <v>63</v>
      </c>
      <c r="FV389" s="49" t="s">
        <v>42</v>
      </c>
      <c r="FW389" s="49" t="s">
        <v>43</v>
      </c>
      <c r="FX389" s="50" t="s">
        <v>41</v>
      </c>
      <c r="FY389" s="42"/>
      <c r="FZ389" s="24"/>
      <c r="GB389" s="19"/>
      <c r="GC389" s="34"/>
      <c r="GD389" s="44">
        <f>F41</f>
        <v>28</v>
      </c>
      <c r="GE389" s="45">
        <f>F54</f>
        <v>41</v>
      </c>
      <c r="GF389" s="45">
        <f>F67</f>
        <v>54</v>
      </c>
      <c r="GG389" s="45">
        <f>F19</f>
        <v>6</v>
      </c>
      <c r="GH389" s="45">
        <f>F29</f>
        <v>16</v>
      </c>
      <c r="GI389" s="45">
        <f>F33</f>
        <v>20</v>
      </c>
      <c r="GJ389" s="45">
        <f>F75</f>
        <v>62</v>
      </c>
      <c r="GK389" s="45">
        <f>F79</f>
        <v>66</v>
      </c>
      <c r="GL389" s="46">
        <f>F89</f>
        <v>76</v>
      </c>
      <c r="GM389" s="47">
        <f t="shared" si="391"/>
        <v>20049</v>
      </c>
      <c r="GN389" s="2"/>
      <c r="GO389" s="48" t="s">
        <v>75</v>
      </c>
      <c r="GP389" s="49" t="s">
        <v>24</v>
      </c>
      <c r="GQ389" s="49" t="s">
        <v>30</v>
      </c>
      <c r="GR389" s="49" t="s">
        <v>72</v>
      </c>
      <c r="GS389" s="49" t="s">
        <v>21</v>
      </c>
      <c r="GT389" s="49" t="s">
        <v>36</v>
      </c>
      <c r="GU389" s="49" t="s">
        <v>69</v>
      </c>
      <c r="GV389" s="49" t="s">
        <v>27</v>
      </c>
      <c r="GW389" s="50" t="s">
        <v>33</v>
      </c>
      <c r="GX389" s="42"/>
      <c r="GY389" s="24"/>
    </row>
    <row r="390" spans="9:207" x14ac:dyDescent="0.2">
      <c r="I390" s="19"/>
      <c r="J390" s="34"/>
      <c r="K390" s="44">
        <f>F83</f>
        <v>70</v>
      </c>
      <c r="L390" s="45">
        <f>F91</f>
        <v>78</v>
      </c>
      <c r="M390" s="45">
        <f>F69</f>
        <v>56</v>
      </c>
      <c r="N390" s="45">
        <f>F52</f>
        <v>39</v>
      </c>
      <c r="O390" s="45">
        <f>F66</f>
        <v>53</v>
      </c>
      <c r="P390" s="45">
        <f>F44</f>
        <v>31</v>
      </c>
      <c r="Q390" s="45">
        <f>F27</f>
        <v>14</v>
      </c>
      <c r="R390" s="45">
        <f>F32</f>
        <v>19</v>
      </c>
      <c r="S390" s="46">
        <f>F22</f>
        <v>9</v>
      </c>
      <c r="T390" s="47">
        <f t="shared" si="384"/>
        <v>20049</v>
      </c>
      <c r="U390" s="2"/>
      <c r="V390" s="48" t="s">
        <v>43</v>
      </c>
      <c r="W390" s="49" t="s">
        <v>41</v>
      </c>
      <c r="X390" s="49" t="s">
        <v>42</v>
      </c>
      <c r="Y390" s="49" t="s">
        <v>40</v>
      </c>
      <c r="Z390" s="49" t="s">
        <v>38</v>
      </c>
      <c r="AA390" s="49" t="s">
        <v>39</v>
      </c>
      <c r="AB390" s="49" t="s">
        <v>46</v>
      </c>
      <c r="AC390" s="49" t="s">
        <v>44</v>
      </c>
      <c r="AD390" s="50" t="s">
        <v>45</v>
      </c>
      <c r="AE390" s="42"/>
      <c r="AF390" s="24"/>
      <c r="AH390" s="19"/>
      <c r="AI390" s="34"/>
      <c r="AJ390" s="44">
        <f>F79</f>
        <v>66</v>
      </c>
      <c r="AK390" s="45">
        <f>F89</f>
        <v>76</v>
      </c>
      <c r="AL390" s="45">
        <f>F75</f>
        <v>62</v>
      </c>
      <c r="AM390" s="45">
        <f>F56</f>
        <v>43</v>
      </c>
      <c r="AN390" s="45">
        <f>F60</f>
        <v>47</v>
      </c>
      <c r="AO390" s="45">
        <f>F46</f>
        <v>33</v>
      </c>
      <c r="AP390" s="45">
        <f>F27</f>
        <v>14</v>
      </c>
      <c r="AQ390" s="45">
        <f>F40</f>
        <v>27</v>
      </c>
      <c r="AR390" s="46">
        <f>F14</f>
        <v>1</v>
      </c>
      <c r="AS390" s="47">
        <f t="shared" si="385"/>
        <v>20049</v>
      </c>
      <c r="AT390" s="2"/>
      <c r="AU390" s="48" t="s">
        <v>27</v>
      </c>
      <c r="AV390" s="49" t="s">
        <v>33</v>
      </c>
      <c r="AW390" s="49" t="s">
        <v>69</v>
      </c>
      <c r="AX390" s="49" t="s">
        <v>65</v>
      </c>
      <c r="AY390" s="49" t="s">
        <v>16</v>
      </c>
      <c r="AZ390" s="49" t="s">
        <v>50</v>
      </c>
      <c r="BA390" s="49" t="s">
        <v>46</v>
      </c>
      <c r="BB390" s="49" t="s">
        <v>96</v>
      </c>
      <c r="BC390" s="50" t="s">
        <v>81</v>
      </c>
      <c r="BD390" s="42"/>
      <c r="BE390" s="24"/>
      <c r="BG390" s="19"/>
      <c r="BH390" s="34"/>
      <c r="BI390" s="44">
        <f>F85</f>
        <v>72</v>
      </c>
      <c r="BJ390" s="45">
        <f>F87</f>
        <v>74</v>
      </c>
      <c r="BK390" s="45">
        <f>F71</f>
        <v>58</v>
      </c>
      <c r="BL390" s="45">
        <f>F50</f>
        <v>37</v>
      </c>
      <c r="BM390" s="45">
        <f>F64</f>
        <v>51</v>
      </c>
      <c r="BN390" s="45">
        <f>F48</f>
        <v>35</v>
      </c>
      <c r="BO390" s="45">
        <f>F27</f>
        <v>14</v>
      </c>
      <c r="BP390" s="45">
        <f>F38</f>
        <v>25</v>
      </c>
      <c r="BQ390" s="46">
        <f>F16</f>
        <v>3</v>
      </c>
      <c r="BR390" s="47">
        <f t="shared" si="386"/>
        <v>20049</v>
      </c>
      <c r="BS390" s="2"/>
      <c r="BT390" s="48" t="s">
        <v>54</v>
      </c>
      <c r="BU390" s="49" t="s">
        <v>97</v>
      </c>
      <c r="BV390" s="49" t="s">
        <v>26</v>
      </c>
      <c r="BW390" s="49" t="s">
        <v>29</v>
      </c>
      <c r="BX390" s="49" t="s">
        <v>66</v>
      </c>
      <c r="BY390" s="49" t="s">
        <v>84</v>
      </c>
      <c r="BZ390" s="49" t="s">
        <v>46</v>
      </c>
      <c r="CA390" s="49" t="s">
        <v>71</v>
      </c>
      <c r="CB390" s="50" t="s">
        <v>12</v>
      </c>
      <c r="CC390" s="42"/>
      <c r="CD390" s="24"/>
      <c r="CF390" s="19"/>
      <c r="CG390" s="34"/>
      <c r="CH390" s="44">
        <f>F77</f>
        <v>64</v>
      </c>
      <c r="CI390" s="45">
        <f>F93</f>
        <v>80</v>
      </c>
      <c r="CJ390" s="45">
        <f>F73</f>
        <v>60</v>
      </c>
      <c r="CK390" s="45">
        <f>F58</f>
        <v>45</v>
      </c>
      <c r="CL390" s="45">
        <f>F62</f>
        <v>49</v>
      </c>
      <c r="CM390" s="45">
        <f>F42</f>
        <v>29</v>
      </c>
      <c r="CN390" s="45">
        <f>F27</f>
        <v>14</v>
      </c>
      <c r="CO390" s="45">
        <f>F34</f>
        <v>21</v>
      </c>
      <c r="CP390" s="46">
        <f>F20</f>
        <v>7</v>
      </c>
      <c r="CQ390" s="47">
        <f t="shared" si="387"/>
        <v>20049</v>
      </c>
      <c r="CR390" s="2"/>
      <c r="CS390" s="48" t="s">
        <v>19</v>
      </c>
      <c r="CT390" s="49" t="s">
        <v>28</v>
      </c>
      <c r="CU390" s="49" t="s">
        <v>87</v>
      </c>
      <c r="CV390" s="49" t="s">
        <v>76</v>
      </c>
      <c r="CW390" s="49" t="s">
        <v>99</v>
      </c>
      <c r="CX390" s="49" t="s">
        <v>67</v>
      </c>
      <c r="CY390" s="49" t="s">
        <v>46</v>
      </c>
      <c r="CZ390" s="49" t="s">
        <v>625</v>
      </c>
      <c r="DA390" s="50" t="s">
        <v>37</v>
      </c>
      <c r="DB390" s="42"/>
      <c r="DC390" s="24"/>
      <c r="DE390" s="19"/>
      <c r="DF390" s="34"/>
      <c r="DG390" s="44">
        <f>F85</f>
        <v>72</v>
      </c>
      <c r="DH390" s="45">
        <f>F89</f>
        <v>76</v>
      </c>
      <c r="DI390" s="45">
        <f>F69</f>
        <v>56</v>
      </c>
      <c r="DJ390" s="45">
        <f>F50</f>
        <v>37</v>
      </c>
      <c r="DK390" s="45">
        <f>F66</f>
        <v>53</v>
      </c>
      <c r="DL390" s="45">
        <f>F46</f>
        <v>33</v>
      </c>
      <c r="DM390" s="45">
        <f>F27</f>
        <v>14</v>
      </c>
      <c r="DN390" s="45">
        <f>F34</f>
        <v>21</v>
      </c>
      <c r="DO390" s="46">
        <f>F20</f>
        <v>7</v>
      </c>
      <c r="DP390" s="47">
        <f t="shared" si="388"/>
        <v>20049</v>
      </c>
      <c r="DQ390" s="2"/>
      <c r="DR390" s="48" t="s">
        <v>54</v>
      </c>
      <c r="DS390" s="49" t="s">
        <v>33</v>
      </c>
      <c r="DT390" s="49" t="s">
        <v>42</v>
      </c>
      <c r="DU390" s="49" t="s">
        <v>29</v>
      </c>
      <c r="DV390" s="49" t="s">
        <v>38</v>
      </c>
      <c r="DW390" s="49" t="s">
        <v>50</v>
      </c>
      <c r="DX390" s="49" t="s">
        <v>46</v>
      </c>
      <c r="DY390" s="49" t="s">
        <v>58</v>
      </c>
      <c r="DZ390" s="50" t="s">
        <v>37</v>
      </c>
      <c r="EA390" s="42"/>
      <c r="EB390" s="24"/>
      <c r="ED390" s="19"/>
      <c r="EE390" s="34"/>
      <c r="EF390" s="44">
        <f>F77</f>
        <v>64</v>
      </c>
      <c r="EG390" s="45">
        <f>F91</f>
        <v>78</v>
      </c>
      <c r="EH390" s="45">
        <f>F75</f>
        <v>62</v>
      </c>
      <c r="EI390" s="45">
        <f>F58</f>
        <v>45</v>
      </c>
      <c r="EJ390" s="45">
        <f>F60</f>
        <v>47</v>
      </c>
      <c r="EK390" s="45">
        <f>F44</f>
        <v>31</v>
      </c>
      <c r="EL390" s="45">
        <f>F27</f>
        <v>14</v>
      </c>
      <c r="EM390" s="45">
        <f>F38</f>
        <v>25</v>
      </c>
      <c r="EN390" s="46">
        <f>F16</f>
        <v>3</v>
      </c>
      <c r="EO390" s="47">
        <f t="shared" si="389"/>
        <v>20049</v>
      </c>
      <c r="EP390" s="2"/>
      <c r="EQ390" s="48" t="s">
        <v>19</v>
      </c>
      <c r="ER390" s="49" t="s">
        <v>41</v>
      </c>
      <c r="ES390" s="49" t="s">
        <v>69</v>
      </c>
      <c r="ET390" s="49" t="s">
        <v>76</v>
      </c>
      <c r="EU390" s="49" t="s">
        <v>16</v>
      </c>
      <c r="EV390" s="49" t="s">
        <v>39</v>
      </c>
      <c r="EW390" s="49" t="s">
        <v>46</v>
      </c>
      <c r="EX390" s="49" t="s">
        <v>71</v>
      </c>
      <c r="EY390" s="50" t="s">
        <v>12</v>
      </c>
      <c r="EZ390" s="42"/>
      <c r="FA390" s="24"/>
      <c r="FC390" s="19"/>
      <c r="FD390" s="34"/>
      <c r="FE390" s="44">
        <f>F79</f>
        <v>66</v>
      </c>
      <c r="FF390" s="45">
        <f>F93</f>
        <v>80</v>
      </c>
      <c r="FG390" s="45">
        <f>F71</f>
        <v>58</v>
      </c>
      <c r="FH390" s="45">
        <f>F56</f>
        <v>43</v>
      </c>
      <c r="FI390" s="45">
        <f>F64</f>
        <v>51</v>
      </c>
      <c r="FJ390" s="45">
        <f>F42</f>
        <v>29</v>
      </c>
      <c r="FK390" s="45">
        <f>F27</f>
        <v>14</v>
      </c>
      <c r="FL390" s="45">
        <f>F32</f>
        <v>19</v>
      </c>
      <c r="FM390" s="46">
        <f>F22</f>
        <v>9</v>
      </c>
      <c r="FN390" s="47">
        <f t="shared" si="390"/>
        <v>20049</v>
      </c>
      <c r="FO390" s="2"/>
      <c r="FP390" s="48" t="s">
        <v>27</v>
      </c>
      <c r="FQ390" s="49" t="s">
        <v>28</v>
      </c>
      <c r="FR390" s="49" t="s">
        <v>26</v>
      </c>
      <c r="FS390" s="49" t="s">
        <v>65</v>
      </c>
      <c r="FT390" s="49" t="s">
        <v>66</v>
      </c>
      <c r="FU390" s="49" t="s">
        <v>67</v>
      </c>
      <c r="FV390" s="49" t="s">
        <v>46</v>
      </c>
      <c r="FW390" s="49" t="s">
        <v>44</v>
      </c>
      <c r="FX390" s="50" t="s">
        <v>45</v>
      </c>
      <c r="FY390" s="42"/>
      <c r="FZ390" s="24"/>
      <c r="GB390" s="19"/>
      <c r="GC390" s="34"/>
      <c r="GD390" s="44">
        <f>F83</f>
        <v>70</v>
      </c>
      <c r="GE390" s="45">
        <f>F87</f>
        <v>74</v>
      </c>
      <c r="GF390" s="45">
        <f>F73</f>
        <v>60</v>
      </c>
      <c r="GG390" s="45">
        <f>F52</f>
        <v>39</v>
      </c>
      <c r="GH390" s="45">
        <f>F62</f>
        <v>49</v>
      </c>
      <c r="GI390" s="45">
        <f>F48</f>
        <v>35</v>
      </c>
      <c r="GJ390" s="45">
        <f>F27</f>
        <v>14</v>
      </c>
      <c r="GK390" s="45">
        <f>F40</f>
        <v>27</v>
      </c>
      <c r="GL390" s="46">
        <f>F14</f>
        <v>1</v>
      </c>
      <c r="GM390" s="47">
        <f t="shared" si="391"/>
        <v>20049</v>
      </c>
      <c r="GN390" s="2"/>
      <c r="GO390" s="48" t="s">
        <v>43</v>
      </c>
      <c r="GP390" s="49" t="s">
        <v>97</v>
      </c>
      <c r="GQ390" s="49" t="s">
        <v>87</v>
      </c>
      <c r="GR390" s="49" t="s">
        <v>40</v>
      </c>
      <c r="GS390" s="49" t="s">
        <v>99</v>
      </c>
      <c r="GT390" s="49" t="s">
        <v>84</v>
      </c>
      <c r="GU390" s="49" t="s">
        <v>46</v>
      </c>
      <c r="GV390" s="49" t="s">
        <v>96</v>
      </c>
      <c r="GW390" s="50" t="s">
        <v>81</v>
      </c>
      <c r="GX390" s="42"/>
      <c r="GY390" s="24"/>
    </row>
    <row r="391" spans="9:207" x14ac:dyDescent="0.2">
      <c r="I391" s="19"/>
      <c r="J391" s="34"/>
      <c r="K391" s="44">
        <f>F72</f>
        <v>59</v>
      </c>
      <c r="L391" s="45">
        <f>F77</f>
        <v>64</v>
      </c>
      <c r="M391" s="45">
        <f>F94</f>
        <v>81</v>
      </c>
      <c r="N391" s="45">
        <f>F47</f>
        <v>34</v>
      </c>
      <c r="O391" s="45">
        <f>F55</f>
        <v>42</v>
      </c>
      <c r="P391" s="45">
        <f>F60</f>
        <v>47</v>
      </c>
      <c r="Q391" s="45">
        <f>F16</f>
        <v>3</v>
      </c>
      <c r="R391" s="45">
        <f>F30</f>
        <v>17</v>
      </c>
      <c r="S391" s="46">
        <f>F35</f>
        <v>22</v>
      </c>
      <c r="T391" s="47">
        <f t="shared" si="384"/>
        <v>20049</v>
      </c>
      <c r="U391" s="2"/>
      <c r="V391" s="48" t="s">
        <v>18</v>
      </c>
      <c r="W391" s="49" t="s">
        <v>19</v>
      </c>
      <c r="X391" s="49" t="s">
        <v>13</v>
      </c>
      <c r="Y391" s="49" t="s">
        <v>15</v>
      </c>
      <c r="Z391" s="49" t="s">
        <v>14</v>
      </c>
      <c r="AA391" s="49" t="s">
        <v>16</v>
      </c>
      <c r="AB391" s="49" t="s">
        <v>12</v>
      </c>
      <c r="AC391" s="49" t="s">
        <v>17</v>
      </c>
      <c r="AD391" s="50" t="s">
        <v>11</v>
      </c>
      <c r="AE391" s="42"/>
      <c r="AF391" s="24"/>
      <c r="AH391" s="19"/>
      <c r="AI391" s="34"/>
      <c r="AJ391" s="44">
        <f>F72</f>
        <v>59</v>
      </c>
      <c r="AK391" s="45">
        <f>F85</f>
        <v>72</v>
      </c>
      <c r="AL391" s="45">
        <f>F86</f>
        <v>73</v>
      </c>
      <c r="AM391" s="45">
        <f>F43</f>
        <v>30</v>
      </c>
      <c r="AN391" s="45">
        <f>F53</f>
        <v>40</v>
      </c>
      <c r="AO391" s="45">
        <f>F66</f>
        <v>53</v>
      </c>
      <c r="AP391" s="45">
        <f>F20</f>
        <v>7</v>
      </c>
      <c r="AQ391" s="45">
        <f>F24</f>
        <v>11</v>
      </c>
      <c r="AR391" s="46">
        <f>F37</f>
        <v>24</v>
      </c>
      <c r="AS391" s="47">
        <f t="shared" si="385"/>
        <v>20049</v>
      </c>
      <c r="AT391" s="2"/>
      <c r="AU391" s="48" t="s">
        <v>18</v>
      </c>
      <c r="AV391" s="49" t="s">
        <v>54</v>
      </c>
      <c r="AW391" s="49" t="s">
        <v>60</v>
      </c>
      <c r="AX391" s="49" t="s">
        <v>93</v>
      </c>
      <c r="AY391" s="49" t="s">
        <v>82</v>
      </c>
      <c r="AZ391" s="49" t="s">
        <v>38</v>
      </c>
      <c r="BA391" s="49" t="s">
        <v>37</v>
      </c>
      <c r="BB391" s="49" t="s">
        <v>73</v>
      </c>
      <c r="BC391" s="50" t="s">
        <v>22</v>
      </c>
      <c r="BD391" s="42"/>
      <c r="BE391" s="24"/>
      <c r="BG391" s="19"/>
      <c r="BH391" s="34"/>
      <c r="BI391" s="44">
        <f>F72</f>
        <v>59</v>
      </c>
      <c r="BJ391" s="45">
        <f>F83</f>
        <v>70</v>
      </c>
      <c r="BK391" s="45">
        <f>F88</f>
        <v>75</v>
      </c>
      <c r="BL391" s="45">
        <f>F49</f>
        <v>36</v>
      </c>
      <c r="BM391" s="45">
        <f>F51</f>
        <v>38</v>
      </c>
      <c r="BN391" s="45">
        <f>F62</f>
        <v>49</v>
      </c>
      <c r="BO391" s="45">
        <f>F14</f>
        <v>1</v>
      </c>
      <c r="BP391" s="45">
        <f>F28</f>
        <v>15</v>
      </c>
      <c r="BQ391" s="46">
        <f>F39</f>
        <v>26</v>
      </c>
      <c r="BR391" s="47">
        <f t="shared" si="386"/>
        <v>20049</v>
      </c>
      <c r="BS391" s="2"/>
      <c r="BT391" s="48" t="s">
        <v>18</v>
      </c>
      <c r="BU391" s="49" t="s">
        <v>43</v>
      </c>
      <c r="BV391" s="49" t="s">
        <v>68</v>
      </c>
      <c r="BW391" s="49" t="s">
        <v>23</v>
      </c>
      <c r="BX391" s="49" t="s">
        <v>51</v>
      </c>
      <c r="BY391" s="49" t="s">
        <v>99</v>
      </c>
      <c r="BZ391" s="49" t="s">
        <v>81</v>
      </c>
      <c r="CA391" s="49" t="s">
        <v>31</v>
      </c>
      <c r="CB391" s="50" t="s">
        <v>63</v>
      </c>
      <c r="CC391" s="42"/>
      <c r="CD391" s="24"/>
      <c r="CF391" s="19"/>
      <c r="CG391" s="34"/>
      <c r="CH391" s="44">
        <f>F72</f>
        <v>59</v>
      </c>
      <c r="CI391" s="45">
        <f>F79</f>
        <v>66</v>
      </c>
      <c r="CJ391" s="45">
        <f>F92</f>
        <v>79</v>
      </c>
      <c r="CK391" s="45">
        <f>F41</f>
        <v>28</v>
      </c>
      <c r="CL391" s="45">
        <f>F57</f>
        <v>44</v>
      </c>
      <c r="CM391" s="45">
        <f>F64</f>
        <v>51</v>
      </c>
      <c r="CN391" s="45">
        <f>F22</f>
        <v>9</v>
      </c>
      <c r="CO391" s="45">
        <f>F26</f>
        <v>13</v>
      </c>
      <c r="CP391" s="46">
        <f>F33</f>
        <v>20</v>
      </c>
      <c r="CQ391" s="47">
        <f t="shared" si="387"/>
        <v>20049</v>
      </c>
      <c r="CR391" s="2"/>
      <c r="CS391" s="48" t="s">
        <v>18</v>
      </c>
      <c r="CT391" s="49" t="s">
        <v>27</v>
      </c>
      <c r="CU391" s="49" t="s">
        <v>86</v>
      </c>
      <c r="CV391" s="49" t="s">
        <v>75</v>
      </c>
      <c r="CW391" s="49" t="s">
        <v>98</v>
      </c>
      <c r="CX391" s="49" t="s">
        <v>66</v>
      </c>
      <c r="CY391" s="49" t="s">
        <v>45</v>
      </c>
      <c r="CZ391" s="49" t="s">
        <v>57</v>
      </c>
      <c r="DA391" s="50" t="s">
        <v>36</v>
      </c>
      <c r="DB391" s="42"/>
      <c r="DC391" s="24"/>
      <c r="DE391" s="19"/>
      <c r="DF391" s="34"/>
      <c r="DG391" s="44">
        <f>F72</f>
        <v>59</v>
      </c>
      <c r="DH391" s="45">
        <f>F79</f>
        <v>66</v>
      </c>
      <c r="DI391" s="45">
        <f>F92</f>
        <v>79</v>
      </c>
      <c r="DJ391" s="45">
        <f>F49</f>
        <v>36</v>
      </c>
      <c r="DK391" s="45">
        <f>F53</f>
        <v>40</v>
      </c>
      <c r="DL391" s="45">
        <f>F60</f>
        <v>47</v>
      </c>
      <c r="DM391" s="45">
        <f>F14</f>
        <v>1</v>
      </c>
      <c r="DN391" s="45">
        <f>F30</f>
        <v>17</v>
      </c>
      <c r="DO391" s="46">
        <f>F37</f>
        <v>24</v>
      </c>
      <c r="DP391" s="47">
        <f t="shared" si="388"/>
        <v>20049</v>
      </c>
      <c r="DQ391" s="2"/>
      <c r="DR391" s="48" t="s">
        <v>18</v>
      </c>
      <c r="DS391" s="49" t="s">
        <v>27</v>
      </c>
      <c r="DT391" s="49" t="s">
        <v>86</v>
      </c>
      <c r="DU391" s="49" t="s">
        <v>23</v>
      </c>
      <c r="DV391" s="49" t="s">
        <v>82</v>
      </c>
      <c r="DW391" s="49" t="s">
        <v>16</v>
      </c>
      <c r="DX391" s="49" t="s">
        <v>81</v>
      </c>
      <c r="DY391" s="49" t="s">
        <v>17</v>
      </c>
      <c r="DZ391" s="50" t="s">
        <v>22</v>
      </c>
      <c r="EA391" s="42"/>
      <c r="EB391" s="24"/>
      <c r="ED391" s="19"/>
      <c r="EE391" s="34"/>
      <c r="EF391" s="44">
        <f>F72</f>
        <v>59</v>
      </c>
      <c r="EG391" s="45">
        <f>F83</f>
        <v>70</v>
      </c>
      <c r="EH391" s="45">
        <f>F88</f>
        <v>75</v>
      </c>
      <c r="EI391" s="45">
        <f>F41</f>
        <v>28</v>
      </c>
      <c r="EJ391" s="45">
        <f>F55</f>
        <v>42</v>
      </c>
      <c r="EK391" s="45">
        <f>F66</f>
        <v>53</v>
      </c>
      <c r="EL391" s="45">
        <f>F22</f>
        <v>9</v>
      </c>
      <c r="EM391" s="45">
        <f>F24</f>
        <v>11</v>
      </c>
      <c r="EN391" s="46">
        <f>F35</f>
        <v>22</v>
      </c>
      <c r="EO391" s="47">
        <f t="shared" si="389"/>
        <v>20049</v>
      </c>
      <c r="EP391" s="2"/>
      <c r="EQ391" s="48" t="s">
        <v>18</v>
      </c>
      <c r="ER391" s="49" t="s">
        <v>43</v>
      </c>
      <c r="ES391" s="49" t="s">
        <v>68</v>
      </c>
      <c r="ET391" s="49" t="s">
        <v>75</v>
      </c>
      <c r="EU391" s="49" t="s">
        <v>14</v>
      </c>
      <c r="EV391" s="49" t="s">
        <v>38</v>
      </c>
      <c r="EW391" s="49" t="s">
        <v>45</v>
      </c>
      <c r="EX391" s="49" t="s">
        <v>73</v>
      </c>
      <c r="EY391" s="50" t="s">
        <v>11</v>
      </c>
      <c r="EZ391" s="42"/>
      <c r="FA391" s="24"/>
      <c r="FC391" s="19"/>
      <c r="FD391" s="34"/>
      <c r="FE391" s="44">
        <f>F72</f>
        <v>59</v>
      </c>
      <c r="FF391" s="45">
        <f>F77</f>
        <v>64</v>
      </c>
      <c r="FG391" s="45">
        <f>F94</f>
        <v>81</v>
      </c>
      <c r="FH391" s="45">
        <f>F43</f>
        <v>30</v>
      </c>
      <c r="FI391" s="45">
        <f>F57</f>
        <v>44</v>
      </c>
      <c r="FJ391" s="45">
        <f>F62</f>
        <v>49</v>
      </c>
      <c r="FK391" s="45">
        <f>F20</f>
        <v>7</v>
      </c>
      <c r="FL391" s="45">
        <f>F28</f>
        <v>15</v>
      </c>
      <c r="FM391" s="46">
        <f>F33</f>
        <v>20</v>
      </c>
      <c r="FN391" s="47">
        <f t="shared" si="390"/>
        <v>20049</v>
      </c>
      <c r="FO391" s="2"/>
      <c r="FP391" s="48" t="s">
        <v>18</v>
      </c>
      <c r="FQ391" s="49" t="s">
        <v>19</v>
      </c>
      <c r="FR391" s="49" t="s">
        <v>13</v>
      </c>
      <c r="FS391" s="49" t="s">
        <v>93</v>
      </c>
      <c r="FT391" s="49" t="s">
        <v>98</v>
      </c>
      <c r="FU391" s="49" t="s">
        <v>99</v>
      </c>
      <c r="FV391" s="49" t="s">
        <v>37</v>
      </c>
      <c r="FW391" s="49" t="s">
        <v>31</v>
      </c>
      <c r="FX391" s="50" t="s">
        <v>36</v>
      </c>
      <c r="FY391" s="42"/>
      <c r="FZ391" s="24"/>
      <c r="GB391" s="19"/>
      <c r="GC391" s="34"/>
      <c r="GD391" s="44">
        <f>F72</f>
        <v>59</v>
      </c>
      <c r="GE391" s="45">
        <f>F85</f>
        <v>72</v>
      </c>
      <c r="GF391" s="45">
        <f>F86</f>
        <v>73</v>
      </c>
      <c r="GG391" s="45">
        <f>F47</f>
        <v>34</v>
      </c>
      <c r="GH391" s="45">
        <f>F51</f>
        <v>38</v>
      </c>
      <c r="GI391" s="45">
        <f>F64</f>
        <v>51</v>
      </c>
      <c r="GJ391" s="45">
        <f>F16</f>
        <v>3</v>
      </c>
      <c r="GK391" s="45">
        <f>F26</f>
        <v>13</v>
      </c>
      <c r="GL391" s="46">
        <f>F39</f>
        <v>26</v>
      </c>
      <c r="GM391" s="47">
        <f t="shared" si="391"/>
        <v>20049</v>
      </c>
      <c r="GN391" s="2"/>
      <c r="GO391" s="48" t="s">
        <v>18</v>
      </c>
      <c r="GP391" s="49" t="s">
        <v>54</v>
      </c>
      <c r="GQ391" s="49" t="s">
        <v>60</v>
      </c>
      <c r="GR391" s="49" t="s">
        <v>15</v>
      </c>
      <c r="GS391" s="49" t="s">
        <v>51</v>
      </c>
      <c r="GT391" s="49" t="s">
        <v>66</v>
      </c>
      <c r="GU391" s="49" t="s">
        <v>12</v>
      </c>
      <c r="GV391" s="49" t="s">
        <v>57</v>
      </c>
      <c r="GW391" s="50" t="s">
        <v>63</v>
      </c>
      <c r="GX391" s="42"/>
      <c r="GY391" s="24"/>
    </row>
    <row r="392" spans="9:207" x14ac:dyDescent="0.2">
      <c r="I392" s="19"/>
      <c r="J392" s="34"/>
      <c r="K392" s="44">
        <f>F28</f>
        <v>15</v>
      </c>
      <c r="L392" s="45">
        <f>F33</f>
        <v>20</v>
      </c>
      <c r="M392" s="45">
        <f>F20</f>
        <v>7</v>
      </c>
      <c r="N392" s="45">
        <f>F84</f>
        <v>71</v>
      </c>
      <c r="O392" s="45">
        <f>F89</f>
        <v>76</v>
      </c>
      <c r="P392" s="45">
        <f>F70</f>
        <v>57</v>
      </c>
      <c r="Q392" s="45">
        <f>F50</f>
        <v>37</v>
      </c>
      <c r="R392" s="45">
        <f>F67</f>
        <v>54</v>
      </c>
      <c r="S392" s="46">
        <f>F45</f>
        <v>32</v>
      </c>
      <c r="T392" s="47">
        <f t="shared" si="384"/>
        <v>20049</v>
      </c>
      <c r="U392" s="2"/>
      <c r="V392" s="48" t="s">
        <v>31</v>
      </c>
      <c r="W392" s="49" t="s">
        <v>36</v>
      </c>
      <c r="X392" s="49" t="s">
        <v>37</v>
      </c>
      <c r="Y392" s="49" t="s">
        <v>32</v>
      </c>
      <c r="Z392" s="49" t="s">
        <v>33</v>
      </c>
      <c r="AA392" s="49" t="s">
        <v>34</v>
      </c>
      <c r="AB392" s="49" t="s">
        <v>29</v>
      </c>
      <c r="AC392" s="49" t="s">
        <v>30</v>
      </c>
      <c r="AD392" s="50" t="s">
        <v>35</v>
      </c>
      <c r="AE392" s="42"/>
      <c r="AF392" s="24"/>
      <c r="AH392" s="19"/>
      <c r="AI392" s="34"/>
      <c r="AJ392" s="44">
        <f>F26</f>
        <v>13</v>
      </c>
      <c r="AK392" s="45">
        <f>F39</f>
        <v>26</v>
      </c>
      <c r="AL392" s="45">
        <f>F16</f>
        <v>3</v>
      </c>
      <c r="AM392" s="45">
        <f>F78</f>
        <v>65</v>
      </c>
      <c r="AN392" s="45">
        <f>F91</f>
        <v>78</v>
      </c>
      <c r="AO392" s="45">
        <f>F74</f>
        <v>61</v>
      </c>
      <c r="AP392" s="45">
        <f>F58</f>
        <v>45</v>
      </c>
      <c r="AQ392" s="45">
        <f>F59</f>
        <v>46</v>
      </c>
      <c r="AR392" s="46">
        <f>F45</f>
        <v>32</v>
      </c>
      <c r="AS392" s="47">
        <f t="shared" si="385"/>
        <v>20049</v>
      </c>
      <c r="AT392" s="2"/>
      <c r="AU392" s="48" t="s">
        <v>57</v>
      </c>
      <c r="AV392" s="49" t="s">
        <v>63</v>
      </c>
      <c r="AW392" s="49" t="s">
        <v>12</v>
      </c>
      <c r="AX392" s="49" t="s">
        <v>85</v>
      </c>
      <c r="AY392" s="49" t="s">
        <v>41</v>
      </c>
      <c r="AZ392" s="49" t="s">
        <v>91</v>
      </c>
      <c r="BA392" s="49" t="s">
        <v>76</v>
      </c>
      <c r="BB392" s="49" t="s">
        <v>25</v>
      </c>
      <c r="BC392" s="50" t="s">
        <v>35</v>
      </c>
      <c r="BD392" s="42"/>
      <c r="BE392" s="24"/>
      <c r="BG392" s="19"/>
      <c r="BH392" s="34"/>
      <c r="BI392" s="44">
        <f>F24</f>
        <v>11</v>
      </c>
      <c r="BJ392" s="45">
        <f>F35</f>
        <v>22</v>
      </c>
      <c r="BK392" s="45">
        <f>F22</f>
        <v>9</v>
      </c>
      <c r="BL392" s="45">
        <f>F82</f>
        <v>69</v>
      </c>
      <c r="BM392" s="45">
        <f>F93</f>
        <v>80</v>
      </c>
      <c r="BN392" s="45">
        <f>F68</f>
        <v>55</v>
      </c>
      <c r="BO392" s="45">
        <f>F56</f>
        <v>43</v>
      </c>
      <c r="BP392" s="45">
        <f>F61</f>
        <v>48</v>
      </c>
      <c r="BQ392" s="46">
        <f>F45</f>
        <v>32</v>
      </c>
      <c r="BR392" s="47">
        <f t="shared" si="386"/>
        <v>20049</v>
      </c>
      <c r="BS392" s="2"/>
      <c r="BT392" s="48" t="s">
        <v>73</v>
      </c>
      <c r="BU392" s="49" t="s">
        <v>11</v>
      </c>
      <c r="BV392" s="49" t="s">
        <v>45</v>
      </c>
      <c r="BW392" s="49" t="s">
        <v>92</v>
      </c>
      <c r="BX392" s="49" t="s">
        <v>28</v>
      </c>
      <c r="BY392" s="49" t="s">
        <v>53</v>
      </c>
      <c r="BZ392" s="49" t="s">
        <v>65</v>
      </c>
      <c r="CA392" s="49" t="s">
        <v>83</v>
      </c>
      <c r="CB392" s="50" t="s">
        <v>35</v>
      </c>
      <c r="CC392" s="42"/>
      <c r="CD392" s="24"/>
      <c r="CF392" s="19"/>
      <c r="CG392" s="34"/>
      <c r="CH392" s="44">
        <f>F30</f>
        <v>17</v>
      </c>
      <c r="CI392" s="45">
        <f>F37</f>
        <v>24</v>
      </c>
      <c r="CJ392" s="45">
        <f>F14</f>
        <v>1</v>
      </c>
      <c r="CK392" s="45">
        <f>F80</f>
        <v>67</v>
      </c>
      <c r="CL392" s="45">
        <f>F87</f>
        <v>74</v>
      </c>
      <c r="CM392" s="45">
        <f>F76</f>
        <v>63</v>
      </c>
      <c r="CN392" s="45">
        <f>F52</f>
        <v>39</v>
      </c>
      <c r="CO392" s="45">
        <f>F65</f>
        <v>52</v>
      </c>
      <c r="CP392" s="46">
        <f>F45</f>
        <v>32</v>
      </c>
      <c r="CQ392" s="47">
        <f t="shared" si="387"/>
        <v>20049</v>
      </c>
      <c r="CR392" s="2"/>
      <c r="CS392" s="48" t="s">
        <v>17</v>
      </c>
      <c r="CT392" s="49" t="s">
        <v>22</v>
      </c>
      <c r="CU392" s="49" t="s">
        <v>81</v>
      </c>
      <c r="CV392" s="49" t="s">
        <v>70</v>
      </c>
      <c r="CW392" s="49" t="s">
        <v>97</v>
      </c>
      <c r="CX392" s="49" t="s">
        <v>61</v>
      </c>
      <c r="CY392" s="49" t="s">
        <v>40</v>
      </c>
      <c r="CZ392" s="49" t="s">
        <v>56</v>
      </c>
      <c r="DA392" s="50" t="s">
        <v>35</v>
      </c>
      <c r="DB392" s="42"/>
      <c r="DC392" s="24"/>
      <c r="DE392" s="19"/>
      <c r="DF392" s="34"/>
      <c r="DG392" s="44">
        <f>F26</f>
        <v>13</v>
      </c>
      <c r="DH392" s="45">
        <f>F33</f>
        <v>20</v>
      </c>
      <c r="DI392" s="45">
        <f>F22</f>
        <v>9</v>
      </c>
      <c r="DJ392" s="45">
        <f>F84</f>
        <v>71</v>
      </c>
      <c r="DK392" s="45">
        <f>F91</f>
        <v>78</v>
      </c>
      <c r="DL392" s="45">
        <f>F68</f>
        <v>55</v>
      </c>
      <c r="DM392" s="45">
        <f>F52</f>
        <v>39</v>
      </c>
      <c r="DN392" s="45">
        <f>F65</f>
        <v>52</v>
      </c>
      <c r="DO392" s="46">
        <f>F45</f>
        <v>32</v>
      </c>
      <c r="DP392" s="47">
        <f t="shared" si="388"/>
        <v>20049</v>
      </c>
      <c r="DQ392" s="2"/>
      <c r="DR392" s="48" t="s">
        <v>57</v>
      </c>
      <c r="DS392" s="49" t="s">
        <v>36</v>
      </c>
      <c r="DT392" s="49" t="s">
        <v>45</v>
      </c>
      <c r="DU392" s="49" t="s">
        <v>32</v>
      </c>
      <c r="DV392" s="49" t="s">
        <v>41</v>
      </c>
      <c r="DW392" s="49" t="s">
        <v>53</v>
      </c>
      <c r="DX392" s="49" t="s">
        <v>40</v>
      </c>
      <c r="DY392" s="49" t="s">
        <v>56</v>
      </c>
      <c r="DZ392" s="50" t="s">
        <v>35</v>
      </c>
      <c r="EA392" s="42"/>
      <c r="EB392" s="24"/>
      <c r="ED392" s="19"/>
      <c r="EE392" s="34"/>
      <c r="EF392" s="44">
        <f>F28</f>
        <v>15</v>
      </c>
      <c r="EG392" s="45">
        <f>F39</f>
        <v>26</v>
      </c>
      <c r="EH392" s="45">
        <f>F14</f>
        <v>1</v>
      </c>
      <c r="EI392" s="45">
        <f>F78</f>
        <v>65</v>
      </c>
      <c r="EJ392" s="45">
        <f>F89</f>
        <v>76</v>
      </c>
      <c r="EK392" s="45">
        <f>F76</f>
        <v>63</v>
      </c>
      <c r="EL392" s="45">
        <f>F56</f>
        <v>43</v>
      </c>
      <c r="EM392" s="45">
        <f>F61</f>
        <v>48</v>
      </c>
      <c r="EN392" s="46">
        <f>F45</f>
        <v>32</v>
      </c>
      <c r="EO392" s="47">
        <f t="shared" si="389"/>
        <v>20049</v>
      </c>
      <c r="EP392" s="2"/>
      <c r="EQ392" s="48" t="s">
        <v>31</v>
      </c>
      <c r="ER392" s="49" t="s">
        <v>63</v>
      </c>
      <c r="ES392" s="49" t="s">
        <v>81</v>
      </c>
      <c r="ET392" s="49" t="s">
        <v>85</v>
      </c>
      <c r="EU392" s="49" t="s">
        <v>33</v>
      </c>
      <c r="EV392" s="49" t="s">
        <v>61</v>
      </c>
      <c r="EW392" s="49" t="s">
        <v>65</v>
      </c>
      <c r="EX392" s="49" t="s">
        <v>83</v>
      </c>
      <c r="EY392" s="50" t="s">
        <v>35</v>
      </c>
      <c r="EZ392" s="42"/>
      <c r="FA392" s="24"/>
      <c r="FC392" s="19"/>
      <c r="FD392" s="34"/>
      <c r="FE392" s="44">
        <f>F30</f>
        <v>17</v>
      </c>
      <c r="FF392" s="45">
        <f>F35</f>
        <v>22</v>
      </c>
      <c r="FG392" s="45">
        <f>F16</f>
        <v>3</v>
      </c>
      <c r="FH392" s="45">
        <f>F82</f>
        <v>69</v>
      </c>
      <c r="FI392" s="45">
        <f>F87</f>
        <v>74</v>
      </c>
      <c r="FJ392" s="45">
        <f>F74</f>
        <v>61</v>
      </c>
      <c r="FK392" s="45">
        <f>F50</f>
        <v>37</v>
      </c>
      <c r="FL392" s="45">
        <f>F67</f>
        <v>54</v>
      </c>
      <c r="FM392" s="46">
        <f>F45</f>
        <v>32</v>
      </c>
      <c r="FN392" s="47">
        <f t="shared" si="390"/>
        <v>20049</v>
      </c>
      <c r="FO392" s="2"/>
      <c r="FP392" s="48" t="s">
        <v>17</v>
      </c>
      <c r="FQ392" s="49" t="s">
        <v>11</v>
      </c>
      <c r="FR392" s="49" t="s">
        <v>12</v>
      </c>
      <c r="FS392" s="49" t="s">
        <v>92</v>
      </c>
      <c r="FT392" s="49" t="s">
        <v>97</v>
      </c>
      <c r="FU392" s="49" t="s">
        <v>91</v>
      </c>
      <c r="FV392" s="49" t="s">
        <v>29</v>
      </c>
      <c r="FW392" s="49" t="s">
        <v>30</v>
      </c>
      <c r="FX392" s="50" t="s">
        <v>35</v>
      </c>
      <c r="FY392" s="42"/>
      <c r="FZ392" s="24"/>
      <c r="GB392" s="19"/>
      <c r="GC392" s="34"/>
      <c r="GD392" s="44">
        <f>F24</f>
        <v>11</v>
      </c>
      <c r="GE392" s="45">
        <f>F37</f>
        <v>24</v>
      </c>
      <c r="GF392" s="45">
        <f>F20</f>
        <v>7</v>
      </c>
      <c r="GG392" s="45">
        <f>F80</f>
        <v>67</v>
      </c>
      <c r="GH392" s="45">
        <f>F93</f>
        <v>80</v>
      </c>
      <c r="GI392" s="45">
        <f>F70</f>
        <v>57</v>
      </c>
      <c r="GJ392" s="45">
        <f>F58</f>
        <v>45</v>
      </c>
      <c r="GK392" s="45">
        <f>F59</f>
        <v>46</v>
      </c>
      <c r="GL392" s="46">
        <f>F45</f>
        <v>32</v>
      </c>
      <c r="GM392" s="47">
        <f t="shared" si="391"/>
        <v>20049</v>
      </c>
      <c r="GN392" s="2"/>
      <c r="GO392" s="48" t="s">
        <v>73</v>
      </c>
      <c r="GP392" s="49" t="s">
        <v>22</v>
      </c>
      <c r="GQ392" s="49" t="s">
        <v>37</v>
      </c>
      <c r="GR392" s="49" t="s">
        <v>70</v>
      </c>
      <c r="GS392" s="49" t="s">
        <v>28</v>
      </c>
      <c r="GT392" s="49" t="s">
        <v>34</v>
      </c>
      <c r="GU392" s="49" t="s">
        <v>76</v>
      </c>
      <c r="GV392" s="49" t="s">
        <v>25</v>
      </c>
      <c r="GW392" s="50" t="s">
        <v>35</v>
      </c>
      <c r="GX392" s="42"/>
      <c r="GY392" s="24"/>
    </row>
    <row r="393" spans="9:207" x14ac:dyDescent="0.2">
      <c r="I393" s="19"/>
      <c r="J393" s="34"/>
      <c r="K393" s="44">
        <f>F62</f>
        <v>49</v>
      </c>
      <c r="L393" s="45">
        <f>F43</f>
        <v>30</v>
      </c>
      <c r="M393" s="45">
        <f>F57</f>
        <v>44</v>
      </c>
      <c r="N393" s="45">
        <f>F40</f>
        <v>27</v>
      </c>
      <c r="O393" s="45">
        <f>F18</f>
        <v>5</v>
      </c>
      <c r="P393" s="45">
        <f>F23</f>
        <v>10</v>
      </c>
      <c r="Q393" s="45">
        <f>F87</f>
        <v>74</v>
      </c>
      <c r="R393" s="45">
        <f>F74</f>
        <v>61</v>
      </c>
      <c r="S393" s="46">
        <f>F82</f>
        <v>69</v>
      </c>
      <c r="T393" s="47">
        <f t="shared" si="384"/>
        <v>20049</v>
      </c>
      <c r="U393" s="2"/>
      <c r="V393" s="48" t="s">
        <v>99</v>
      </c>
      <c r="W393" s="49" t="s">
        <v>93</v>
      </c>
      <c r="X393" s="49" t="s">
        <v>98</v>
      </c>
      <c r="Y393" s="49" t="s">
        <v>96</v>
      </c>
      <c r="Z393" s="49" t="s">
        <v>94</v>
      </c>
      <c r="AA393" s="49" t="s">
        <v>95</v>
      </c>
      <c r="AB393" s="49" t="s">
        <v>97</v>
      </c>
      <c r="AC393" s="49" t="s">
        <v>91</v>
      </c>
      <c r="AD393" s="50" t="s">
        <v>92</v>
      </c>
      <c r="AE393" s="42"/>
      <c r="AF393" s="24"/>
      <c r="AH393" s="19"/>
      <c r="AI393" s="34"/>
      <c r="AJ393" s="44">
        <f>F64</f>
        <v>51</v>
      </c>
      <c r="AK393" s="45">
        <f>F47</f>
        <v>34</v>
      </c>
      <c r="AL393" s="45">
        <f>F51</f>
        <v>38</v>
      </c>
      <c r="AM393" s="45">
        <f>F32</f>
        <v>19</v>
      </c>
      <c r="AN393" s="45">
        <f>F18</f>
        <v>5</v>
      </c>
      <c r="AO393" s="45">
        <f>F31</f>
        <v>18</v>
      </c>
      <c r="AP393" s="45">
        <f>F93</f>
        <v>80</v>
      </c>
      <c r="AQ393" s="45">
        <f>F70</f>
        <v>57</v>
      </c>
      <c r="AR393" s="46">
        <f>F80</f>
        <v>67</v>
      </c>
      <c r="AS393" s="47">
        <f t="shared" si="385"/>
        <v>20049</v>
      </c>
      <c r="AT393" s="2"/>
      <c r="AU393" s="48" t="s">
        <v>66</v>
      </c>
      <c r="AV393" s="49" t="s">
        <v>15</v>
      </c>
      <c r="AW393" s="49" t="s">
        <v>51</v>
      </c>
      <c r="AX393" s="49" t="s">
        <v>44</v>
      </c>
      <c r="AY393" s="49" t="s">
        <v>94</v>
      </c>
      <c r="AZ393" s="49" t="s">
        <v>79</v>
      </c>
      <c r="BA393" s="49" t="s">
        <v>28</v>
      </c>
      <c r="BB393" s="49" t="s">
        <v>34</v>
      </c>
      <c r="BC393" s="50" t="s">
        <v>70</v>
      </c>
      <c r="BD393" s="42"/>
      <c r="BE393" s="24"/>
      <c r="BG393" s="19"/>
      <c r="BH393" s="34"/>
      <c r="BI393" s="44">
        <f>F66</f>
        <v>53</v>
      </c>
      <c r="BJ393" s="45">
        <f>F41</f>
        <v>28</v>
      </c>
      <c r="BK393" s="45">
        <f>F55</f>
        <v>42</v>
      </c>
      <c r="BL393" s="45">
        <f>F34</f>
        <v>21</v>
      </c>
      <c r="BM393" s="45">
        <f>F18</f>
        <v>5</v>
      </c>
      <c r="BN393" s="45">
        <f>F29</f>
        <v>16</v>
      </c>
      <c r="BO393" s="45">
        <f>F89</f>
        <v>76</v>
      </c>
      <c r="BP393" s="45">
        <f>F76</f>
        <v>63</v>
      </c>
      <c r="BQ393" s="46">
        <f>F78</f>
        <v>65</v>
      </c>
      <c r="BR393" s="47">
        <f t="shared" si="386"/>
        <v>20049</v>
      </c>
      <c r="BS393" s="2"/>
      <c r="BT393" s="48" t="s">
        <v>38</v>
      </c>
      <c r="BU393" s="49" t="s">
        <v>75</v>
      </c>
      <c r="BV393" s="49" t="s">
        <v>14</v>
      </c>
      <c r="BW393" s="49" t="s">
        <v>58</v>
      </c>
      <c r="BX393" s="49" t="s">
        <v>94</v>
      </c>
      <c r="BY393" s="49" t="s">
        <v>21</v>
      </c>
      <c r="BZ393" s="49" t="s">
        <v>33</v>
      </c>
      <c r="CA393" s="49" t="s">
        <v>61</v>
      </c>
      <c r="CB393" s="50" t="s">
        <v>85</v>
      </c>
      <c r="CC393" s="42"/>
      <c r="CD393" s="24"/>
      <c r="CF393" s="19"/>
      <c r="CG393" s="34"/>
      <c r="CH393" s="44">
        <f>F60</f>
        <v>47</v>
      </c>
      <c r="CI393" s="45">
        <f>F49</f>
        <v>36</v>
      </c>
      <c r="CJ393" s="45">
        <f>F53</f>
        <v>40</v>
      </c>
      <c r="CK393" s="45">
        <f>F38</f>
        <v>25</v>
      </c>
      <c r="CL393" s="45">
        <f>F18</f>
        <v>5</v>
      </c>
      <c r="CM393" s="45">
        <f>F25</f>
        <v>12</v>
      </c>
      <c r="CN393" s="45">
        <f>F91</f>
        <v>78</v>
      </c>
      <c r="CO393" s="45">
        <f>F68</f>
        <v>55</v>
      </c>
      <c r="CP393" s="46">
        <f>F84</f>
        <v>71</v>
      </c>
      <c r="CQ393" s="47">
        <f t="shared" si="387"/>
        <v>20049</v>
      </c>
      <c r="CR393" s="2"/>
      <c r="CS393" s="48" t="s">
        <v>16</v>
      </c>
      <c r="CT393" s="49" t="s">
        <v>23</v>
      </c>
      <c r="CU393" s="49" t="s">
        <v>82</v>
      </c>
      <c r="CV393" s="49" t="s">
        <v>71</v>
      </c>
      <c r="CW393" s="49" t="s">
        <v>94</v>
      </c>
      <c r="CX393" s="49" t="s">
        <v>62</v>
      </c>
      <c r="CY393" s="49" t="s">
        <v>41</v>
      </c>
      <c r="CZ393" s="49" t="s">
        <v>53</v>
      </c>
      <c r="DA393" s="50" t="s">
        <v>32</v>
      </c>
      <c r="DB393" s="42"/>
      <c r="DC393" s="24"/>
      <c r="DE393" s="19"/>
      <c r="DF393" s="34"/>
      <c r="DG393" s="44">
        <f>F64</f>
        <v>51</v>
      </c>
      <c r="DH393" s="45">
        <f>F41</f>
        <v>28</v>
      </c>
      <c r="DI393" s="45">
        <f>F57</f>
        <v>44</v>
      </c>
      <c r="DJ393" s="45">
        <f>F38</f>
        <v>25</v>
      </c>
      <c r="DK393" s="45">
        <f>F18</f>
        <v>5</v>
      </c>
      <c r="DL393" s="45">
        <f>F25</f>
        <v>12</v>
      </c>
      <c r="DM393" s="45">
        <f>F87</f>
        <v>74</v>
      </c>
      <c r="DN393" s="45">
        <f>F76</f>
        <v>63</v>
      </c>
      <c r="DO393" s="46">
        <f>F80</f>
        <v>67</v>
      </c>
      <c r="DP393" s="47">
        <f t="shared" si="388"/>
        <v>20049</v>
      </c>
      <c r="DQ393" s="2"/>
      <c r="DR393" s="48" t="s">
        <v>66</v>
      </c>
      <c r="DS393" s="49" t="s">
        <v>75</v>
      </c>
      <c r="DT393" s="49" t="s">
        <v>98</v>
      </c>
      <c r="DU393" s="49" t="s">
        <v>71</v>
      </c>
      <c r="DV393" s="49" t="s">
        <v>94</v>
      </c>
      <c r="DW393" s="49" t="s">
        <v>62</v>
      </c>
      <c r="DX393" s="49" t="s">
        <v>97</v>
      </c>
      <c r="DY393" s="49" t="s">
        <v>61</v>
      </c>
      <c r="DZ393" s="50" t="s">
        <v>70</v>
      </c>
      <c r="EA393" s="42"/>
      <c r="EB393" s="24"/>
      <c r="ED393" s="19"/>
      <c r="EE393" s="34"/>
      <c r="EF393" s="44">
        <f>F62</f>
        <v>49</v>
      </c>
      <c r="EG393" s="45">
        <f>F49</f>
        <v>36</v>
      </c>
      <c r="EH393" s="45">
        <f>F51</f>
        <v>38</v>
      </c>
      <c r="EI393" s="45">
        <f>F34</f>
        <v>21</v>
      </c>
      <c r="EJ393" s="45">
        <f>F18</f>
        <v>5</v>
      </c>
      <c r="EK393" s="45">
        <f>F29</f>
        <v>16</v>
      </c>
      <c r="EL393" s="45">
        <f>F93</f>
        <v>80</v>
      </c>
      <c r="EM393" s="45">
        <f>F68</f>
        <v>55</v>
      </c>
      <c r="EN393" s="46">
        <f>F82</f>
        <v>69</v>
      </c>
      <c r="EO393" s="47">
        <f t="shared" si="389"/>
        <v>20049</v>
      </c>
      <c r="EP393" s="2"/>
      <c r="EQ393" s="48" t="s">
        <v>99</v>
      </c>
      <c r="ER393" s="49" t="s">
        <v>23</v>
      </c>
      <c r="ES393" s="49" t="s">
        <v>51</v>
      </c>
      <c r="ET393" s="49" t="s">
        <v>58</v>
      </c>
      <c r="EU393" s="49" t="s">
        <v>94</v>
      </c>
      <c r="EV393" s="49" t="s">
        <v>21</v>
      </c>
      <c r="EW393" s="49" t="s">
        <v>28</v>
      </c>
      <c r="EX393" s="49" t="s">
        <v>53</v>
      </c>
      <c r="EY393" s="50" t="s">
        <v>92</v>
      </c>
      <c r="EZ393" s="42"/>
      <c r="FA393" s="24"/>
      <c r="FC393" s="19"/>
      <c r="FD393" s="34"/>
      <c r="FE393" s="44">
        <f>F60</f>
        <v>47</v>
      </c>
      <c r="FF393" s="45">
        <f>F47</f>
        <v>34</v>
      </c>
      <c r="FG393" s="45">
        <f>F55</f>
        <v>42</v>
      </c>
      <c r="FH393" s="45">
        <f>F40</f>
        <v>27</v>
      </c>
      <c r="FI393" s="45">
        <f>F18</f>
        <v>5</v>
      </c>
      <c r="FJ393" s="45">
        <f>F23</f>
        <v>10</v>
      </c>
      <c r="FK393" s="45">
        <f>F89</f>
        <v>76</v>
      </c>
      <c r="FL393" s="45">
        <f>F70</f>
        <v>57</v>
      </c>
      <c r="FM393" s="46">
        <f>F84</f>
        <v>71</v>
      </c>
      <c r="FN393" s="47">
        <f t="shared" si="390"/>
        <v>20049</v>
      </c>
      <c r="FO393" s="2"/>
      <c r="FP393" s="48" t="s">
        <v>16</v>
      </c>
      <c r="FQ393" s="49" t="s">
        <v>15</v>
      </c>
      <c r="FR393" s="49" t="s">
        <v>14</v>
      </c>
      <c r="FS393" s="49" t="s">
        <v>96</v>
      </c>
      <c r="FT393" s="49" t="s">
        <v>94</v>
      </c>
      <c r="FU393" s="49" t="s">
        <v>95</v>
      </c>
      <c r="FV393" s="49" t="s">
        <v>33</v>
      </c>
      <c r="FW393" s="49" t="s">
        <v>34</v>
      </c>
      <c r="FX393" s="50" t="s">
        <v>32</v>
      </c>
      <c r="FY393" s="42"/>
      <c r="FZ393" s="24"/>
      <c r="GB393" s="19"/>
      <c r="GC393" s="34"/>
      <c r="GD393" s="44">
        <f>F66</f>
        <v>53</v>
      </c>
      <c r="GE393" s="45">
        <f>F43</f>
        <v>30</v>
      </c>
      <c r="GF393" s="45">
        <f>F53</f>
        <v>40</v>
      </c>
      <c r="GG393" s="45">
        <f>F32</f>
        <v>19</v>
      </c>
      <c r="GH393" s="45">
        <f>F18</f>
        <v>5</v>
      </c>
      <c r="GI393" s="45">
        <f>F31</f>
        <v>18</v>
      </c>
      <c r="GJ393" s="45">
        <f>F91</f>
        <v>78</v>
      </c>
      <c r="GK393" s="45">
        <f>F74</f>
        <v>61</v>
      </c>
      <c r="GL393" s="46">
        <f>F78</f>
        <v>65</v>
      </c>
      <c r="GM393" s="47">
        <f t="shared" si="391"/>
        <v>20049</v>
      </c>
      <c r="GN393" s="2"/>
      <c r="GO393" s="48" t="s">
        <v>38</v>
      </c>
      <c r="GP393" s="49" t="s">
        <v>93</v>
      </c>
      <c r="GQ393" s="49" t="s">
        <v>82</v>
      </c>
      <c r="GR393" s="49" t="s">
        <v>44</v>
      </c>
      <c r="GS393" s="49" t="s">
        <v>94</v>
      </c>
      <c r="GT393" s="49" t="s">
        <v>79</v>
      </c>
      <c r="GU393" s="49" t="s">
        <v>41</v>
      </c>
      <c r="GV393" s="49" t="s">
        <v>91</v>
      </c>
      <c r="GW393" s="50" t="s">
        <v>85</v>
      </c>
      <c r="GX393" s="42"/>
      <c r="GY393" s="24"/>
    </row>
    <row r="394" spans="9:207" x14ac:dyDescent="0.2">
      <c r="I394" s="19"/>
      <c r="J394" s="34"/>
      <c r="K394" s="44">
        <f>F51</f>
        <v>38</v>
      </c>
      <c r="L394" s="45">
        <f>F65</f>
        <v>52</v>
      </c>
      <c r="M394" s="45">
        <f>F46</f>
        <v>33</v>
      </c>
      <c r="N394" s="45">
        <f>F26</f>
        <v>13</v>
      </c>
      <c r="O394" s="45">
        <f>F34</f>
        <v>21</v>
      </c>
      <c r="P394" s="45">
        <f>F21</f>
        <v>8</v>
      </c>
      <c r="Q394" s="45">
        <f>F85</f>
        <v>72</v>
      </c>
      <c r="R394" s="45">
        <f>F90</f>
        <v>77</v>
      </c>
      <c r="S394" s="46">
        <f>F68</f>
        <v>55</v>
      </c>
      <c r="T394" s="47">
        <f t="shared" si="384"/>
        <v>20049</v>
      </c>
      <c r="U394" s="2"/>
      <c r="V394" s="48" t="s">
        <v>51</v>
      </c>
      <c r="W394" s="49" t="s">
        <v>56</v>
      </c>
      <c r="X394" s="49" t="s">
        <v>50</v>
      </c>
      <c r="Y394" s="49" t="s">
        <v>57</v>
      </c>
      <c r="Z394" s="49" t="s">
        <v>58</v>
      </c>
      <c r="AA394" s="49" t="s">
        <v>52</v>
      </c>
      <c r="AB394" s="49" t="s">
        <v>54</v>
      </c>
      <c r="AC394" s="49" t="s">
        <v>55</v>
      </c>
      <c r="AD394" s="50" t="s">
        <v>53</v>
      </c>
      <c r="AE394" s="42"/>
      <c r="AF394" s="24"/>
      <c r="AH394" s="19"/>
      <c r="AI394" s="34"/>
      <c r="AJ394" s="44">
        <f>F57</f>
        <v>44</v>
      </c>
      <c r="AK394" s="45">
        <f>F61</f>
        <v>48</v>
      </c>
      <c r="AL394" s="45">
        <f>F44</f>
        <v>31</v>
      </c>
      <c r="AM394" s="45">
        <f>F28</f>
        <v>15</v>
      </c>
      <c r="AN394" s="45">
        <f>F38</f>
        <v>25</v>
      </c>
      <c r="AO394" s="45">
        <f>F15</f>
        <v>2</v>
      </c>
      <c r="AP394" s="45">
        <f>F77</f>
        <v>64</v>
      </c>
      <c r="AQ394" s="45">
        <f>F90</f>
        <v>77</v>
      </c>
      <c r="AR394" s="46">
        <f>F76</f>
        <v>63</v>
      </c>
      <c r="AS394" s="47">
        <f t="shared" si="385"/>
        <v>20049</v>
      </c>
      <c r="AT394" s="2"/>
      <c r="AU394" s="48" t="s">
        <v>98</v>
      </c>
      <c r="AV394" s="49" t="s">
        <v>83</v>
      </c>
      <c r="AW394" s="49" t="s">
        <v>39</v>
      </c>
      <c r="AX394" s="49" t="s">
        <v>31</v>
      </c>
      <c r="AY394" s="49" t="s">
        <v>71</v>
      </c>
      <c r="AZ394" s="49" t="s">
        <v>20</v>
      </c>
      <c r="BA394" s="49" t="s">
        <v>19</v>
      </c>
      <c r="BB394" s="49" t="s">
        <v>55</v>
      </c>
      <c r="BC394" s="50" t="s">
        <v>61</v>
      </c>
      <c r="BD394" s="42"/>
      <c r="BE394" s="24"/>
      <c r="BG394" s="19"/>
      <c r="BH394" s="34"/>
      <c r="BI394" s="44">
        <f>F53</f>
        <v>40</v>
      </c>
      <c r="BJ394" s="45">
        <f>F67</f>
        <v>54</v>
      </c>
      <c r="BK394" s="45">
        <f>F42</f>
        <v>29</v>
      </c>
      <c r="BL394" s="45">
        <f>F30</f>
        <v>17</v>
      </c>
      <c r="BM394" s="45">
        <f>F32</f>
        <v>19</v>
      </c>
      <c r="BN394" s="45">
        <f>F19</f>
        <v>6</v>
      </c>
      <c r="BO394" s="45">
        <f>F79</f>
        <v>66</v>
      </c>
      <c r="BP394" s="45">
        <f>F90</f>
        <v>77</v>
      </c>
      <c r="BQ394" s="46">
        <f>F74</f>
        <v>61</v>
      </c>
      <c r="BR394" s="47">
        <f t="shared" si="386"/>
        <v>20049</v>
      </c>
      <c r="BS394" s="2"/>
      <c r="BT394" s="48" t="s">
        <v>82</v>
      </c>
      <c r="BU394" s="49" t="s">
        <v>30</v>
      </c>
      <c r="BV394" s="49" t="s">
        <v>67</v>
      </c>
      <c r="BW394" s="49" t="s">
        <v>17</v>
      </c>
      <c r="BX394" s="49" t="s">
        <v>44</v>
      </c>
      <c r="BY394" s="49" t="s">
        <v>72</v>
      </c>
      <c r="BZ394" s="49" t="s">
        <v>27</v>
      </c>
      <c r="CA394" s="49" t="s">
        <v>55</v>
      </c>
      <c r="CB394" s="50" t="s">
        <v>91</v>
      </c>
      <c r="CC394" s="42"/>
      <c r="CD394" s="24"/>
      <c r="CF394" s="19"/>
      <c r="CG394" s="34"/>
      <c r="CH394" s="44">
        <f>F55</f>
        <v>42</v>
      </c>
      <c r="CI394" s="45">
        <f>F59</f>
        <v>46</v>
      </c>
      <c r="CJ394" s="45">
        <f>F48</f>
        <v>35</v>
      </c>
      <c r="CK394" s="45">
        <f>F24</f>
        <v>11</v>
      </c>
      <c r="CL394" s="45">
        <f>F40</f>
        <v>27</v>
      </c>
      <c r="CM394" s="45">
        <f>F17</f>
        <v>4</v>
      </c>
      <c r="CN394" s="45">
        <f>F83</f>
        <v>70</v>
      </c>
      <c r="CO394" s="45">
        <f>F90</f>
        <v>77</v>
      </c>
      <c r="CP394" s="46">
        <f>F70</f>
        <v>57</v>
      </c>
      <c r="CQ394" s="47">
        <f t="shared" si="387"/>
        <v>20049</v>
      </c>
      <c r="CR394" s="2"/>
      <c r="CS394" s="48" t="s">
        <v>14</v>
      </c>
      <c r="CT394" s="49" t="s">
        <v>25</v>
      </c>
      <c r="CU394" s="49" t="s">
        <v>84</v>
      </c>
      <c r="CV394" s="49" t="s">
        <v>73</v>
      </c>
      <c r="CW394" s="49" t="s">
        <v>96</v>
      </c>
      <c r="CX394" s="49" t="s">
        <v>64</v>
      </c>
      <c r="CY394" s="49" t="s">
        <v>43</v>
      </c>
      <c r="CZ394" s="49" t="s">
        <v>55</v>
      </c>
      <c r="DA394" s="50" t="s">
        <v>34</v>
      </c>
      <c r="DB394" s="42"/>
      <c r="DC394" s="24"/>
      <c r="DE394" s="19"/>
      <c r="DF394" s="34"/>
      <c r="DG394" s="44">
        <f>F51</f>
        <v>38</v>
      </c>
      <c r="DH394" s="45">
        <f>F67</f>
        <v>54</v>
      </c>
      <c r="DI394" s="45">
        <f>F44</f>
        <v>31</v>
      </c>
      <c r="DJ394" s="45">
        <f>F28</f>
        <v>15</v>
      </c>
      <c r="DK394" s="45">
        <f>F32</f>
        <v>19</v>
      </c>
      <c r="DL394" s="45">
        <f>F21</f>
        <v>8</v>
      </c>
      <c r="DM394" s="45">
        <f>F83</f>
        <v>70</v>
      </c>
      <c r="DN394" s="45">
        <f>F90</f>
        <v>77</v>
      </c>
      <c r="DO394" s="46">
        <f>F70</f>
        <v>57</v>
      </c>
      <c r="DP394" s="47">
        <f t="shared" si="388"/>
        <v>20049</v>
      </c>
      <c r="DQ394" s="2"/>
      <c r="DR394" s="48" t="s">
        <v>51</v>
      </c>
      <c r="DS394" s="49" t="s">
        <v>30</v>
      </c>
      <c r="DT394" s="49" t="s">
        <v>39</v>
      </c>
      <c r="DU394" s="49" t="s">
        <v>31</v>
      </c>
      <c r="DV394" s="49" t="s">
        <v>44</v>
      </c>
      <c r="DW394" s="49" t="s">
        <v>52</v>
      </c>
      <c r="DX394" s="49" t="s">
        <v>43</v>
      </c>
      <c r="DY394" s="49" t="s">
        <v>55</v>
      </c>
      <c r="DZ394" s="50" t="s">
        <v>34</v>
      </c>
      <c r="EA394" s="42"/>
      <c r="EB394" s="24"/>
      <c r="ED394" s="19"/>
      <c r="EE394" s="34"/>
      <c r="EF394" s="44">
        <f>F57</f>
        <v>44</v>
      </c>
      <c r="EG394" s="45">
        <f>F59</f>
        <v>46</v>
      </c>
      <c r="EH394" s="45">
        <f>F46</f>
        <v>33</v>
      </c>
      <c r="EI394" s="45">
        <f>F26</f>
        <v>13</v>
      </c>
      <c r="EJ394" s="45">
        <f>F40</f>
        <v>27</v>
      </c>
      <c r="EK394" s="45">
        <f>F15</f>
        <v>2</v>
      </c>
      <c r="EL394" s="45">
        <f>F79</f>
        <v>66</v>
      </c>
      <c r="EM394" s="45">
        <f>F90</f>
        <v>77</v>
      </c>
      <c r="EN394" s="46">
        <f>F74</f>
        <v>61</v>
      </c>
      <c r="EO394" s="47">
        <f t="shared" si="389"/>
        <v>20049</v>
      </c>
      <c r="EP394" s="2"/>
      <c r="EQ394" s="48" t="s">
        <v>98</v>
      </c>
      <c r="ER394" s="49" t="s">
        <v>25</v>
      </c>
      <c r="ES394" s="49" t="s">
        <v>50</v>
      </c>
      <c r="ET394" s="49" t="s">
        <v>57</v>
      </c>
      <c r="EU394" s="49" t="s">
        <v>96</v>
      </c>
      <c r="EV394" s="49" t="s">
        <v>20</v>
      </c>
      <c r="EW394" s="49" t="s">
        <v>27</v>
      </c>
      <c r="EX394" s="49" t="s">
        <v>55</v>
      </c>
      <c r="EY394" s="50" t="s">
        <v>91</v>
      </c>
      <c r="EZ394" s="42"/>
      <c r="FA394" s="24"/>
      <c r="FC394" s="19"/>
      <c r="FD394" s="34"/>
      <c r="FE394" s="44">
        <f>F53</f>
        <v>40</v>
      </c>
      <c r="FF394" s="45">
        <f>F61</f>
        <v>48</v>
      </c>
      <c r="FG394" s="45">
        <f>F48</f>
        <v>35</v>
      </c>
      <c r="FH394" s="45">
        <f>F24</f>
        <v>11</v>
      </c>
      <c r="FI394" s="45">
        <f>F38</f>
        <v>25</v>
      </c>
      <c r="FJ394" s="45">
        <f>F19</f>
        <v>6</v>
      </c>
      <c r="FK394" s="45">
        <f>F85</f>
        <v>72</v>
      </c>
      <c r="FL394" s="45">
        <f>F90</f>
        <v>77</v>
      </c>
      <c r="FM394" s="46">
        <f>F68</f>
        <v>55</v>
      </c>
      <c r="FN394" s="47">
        <f t="shared" si="390"/>
        <v>20049</v>
      </c>
      <c r="FO394" s="2"/>
      <c r="FP394" s="48" t="s">
        <v>82</v>
      </c>
      <c r="FQ394" s="49" t="s">
        <v>83</v>
      </c>
      <c r="FR394" s="49" t="s">
        <v>84</v>
      </c>
      <c r="FS394" s="49" t="s">
        <v>73</v>
      </c>
      <c r="FT394" s="49" t="s">
        <v>71</v>
      </c>
      <c r="FU394" s="49" t="s">
        <v>72</v>
      </c>
      <c r="FV394" s="49" t="s">
        <v>54</v>
      </c>
      <c r="FW394" s="49" t="s">
        <v>55</v>
      </c>
      <c r="FX394" s="50" t="s">
        <v>53</v>
      </c>
      <c r="FY394" s="42"/>
      <c r="FZ394" s="24"/>
      <c r="GB394" s="19"/>
      <c r="GC394" s="34"/>
      <c r="GD394" s="44">
        <f>F55</f>
        <v>42</v>
      </c>
      <c r="GE394" s="45">
        <f>F65</f>
        <v>52</v>
      </c>
      <c r="GF394" s="45">
        <f>F42</f>
        <v>29</v>
      </c>
      <c r="GG394" s="45">
        <f>F30</f>
        <v>17</v>
      </c>
      <c r="GH394" s="45">
        <f>F34</f>
        <v>21</v>
      </c>
      <c r="GI394" s="45">
        <f>F17</f>
        <v>4</v>
      </c>
      <c r="GJ394" s="45">
        <f>F77</f>
        <v>64</v>
      </c>
      <c r="GK394" s="45">
        <f>F90</f>
        <v>77</v>
      </c>
      <c r="GL394" s="46">
        <f>F76</f>
        <v>63</v>
      </c>
      <c r="GM394" s="47">
        <f t="shared" si="391"/>
        <v>20049</v>
      </c>
      <c r="GN394" s="2"/>
      <c r="GO394" s="48" t="s">
        <v>14</v>
      </c>
      <c r="GP394" s="49" t="s">
        <v>56</v>
      </c>
      <c r="GQ394" s="49" t="s">
        <v>67</v>
      </c>
      <c r="GR394" s="49" t="s">
        <v>17</v>
      </c>
      <c r="GS394" s="49" t="s">
        <v>58</v>
      </c>
      <c r="GT394" s="49" t="s">
        <v>64</v>
      </c>
      <c r="GU394" s="49" t="s">
        <v>19</v>
      </c>
      <c r="GV394" s="49" t="s">
        <v>55</v>
      </c>
      <c r="GW394" s="50" t="s">
        <v>61</v>
      </c>
      <c r="GX394" s="42"/>
      <c r="GY394" s="24"/>
    </row>
    <row r="395" spans="9:207" x14ac:dyDescent="0.2">
      <c r="I395" s="19"/>
      <c r="J395" s="34"/>
      <c r="K395" s="44">
        <f>F88</f>
        <v>75</v>
      </c>
      <c r="L395" s="45">
        <f>F75</f>
        <v>62</v>
      </c>
      <c r="M395" s="45">
        <f>F80</f>
        <v>67</v>
      </c>
      <c r="N395" s="45">
        <f>F63</f>
        <v>50</v>
      </c>
      <c r="O395" s="45">
        <f>F41</f>
        <v>28</v>
      </c>
      <c r="P395" s="45">
        <f>F58</f>
        <v>45</v>
      </c>
      <c r="Q395" s="45">
        <f>F38</f>
        <v>25</v>
      </c>
      <c r="R395" s="45">
        <f>F19</f>
        <v>6</v>
      </c>
      <c r="S395" s="46">
        <f>F24</f>
        <v>11</v>
      </c>
      <c r="T395" s="47">
        <f t="shared" si="384"/>
        <v>20049</v>
      </c>
      <c r="U395" s="2"/>
      <c r="V395" s="48" t="s">
        <v>68</v>
      </c>
      <c r="W395" s="49" t="s">
        <v>69</v>
      </c>
      <c r="X395" s="49" t="s">
        <v>70</v>
      </c>
      <c r="Y395" s="49" t="s">
        <v>74</v>
      </c>
      <c r="Z395" s="49" t="s">
        <v>75</v>
      </c>
      <c r="AA395" s="49" t="s">
        <v>76</v>
      </c>
      <c r="AB395" s="49" t="s">
        <v>71</v>
      </c>
      <c r="AC395" s="49" t="s">
        <v>72</v>
      </c>
      <c r="AD395" s="50" t="s">
        <v>73</v>
      </c>
      <c r="AE395" s="42"/>
      <c r="AF395" s="24"/>
      <c r="AH395" s="19"/>
      <c r="AI395" s="34"/>
      <c r="AJ395" s="44">
        <f>F92</f>
        <v>79</v>
      </c>
      <c r="AK395" s="45">
        <f>F69</f>
        <v>56</v>
      </c>
      <c r="AL395" s="45">
        <f>F82</f>
        <v>69</v>
      </c>
      <c r="AM395" s="45">
        <f>F63</f>
        <v>50</v>
      </c>
      <c r="AN395" s="45">
        <f>F49</f>
        <v>36</v>
      </c>
      <c r="AO395" s="45">
        <f>F50</f>
        <v>37</v>
      </c>
      <c r="AP395" s="45">
        <f>F34</f>
        <v>21</v>
      </c>
      <c r="AQ395" s="45">
        <f>F17</f>
        <v>4</v>
      </c>
      <c r="AR395" s="46">
        <f>F30</f>
        <v>17</v>
      </c>
      <c r="AS395" s="47">
        <f t="shared" si="385"/>
        <v>20049</v>
      </c>
      <c r="AT395" s="2"/>
      <c r="AU395" s="48" t="s">
        <v>86</v>
      </c>
      <c r="AV395" s="49" t="s">
        <v>42</v>
      </c>
      <c r="AW395" s="49" t="s">
        <v>92</v>
      </c>
      <c r="AX395" s="49" t="s">
        <v>74</v>
      </c>
      <c r="AY395" s="49" t="s">
        <v>23</v>
      </c>
      <c r="AZ395" s="49" t="s">
        <v>29</v>
      </c>
      <c r="BA395" s="49" t="s">
        <v>58</v>
      </c>
      <c r="BB395" s="49" t="s">
        <v>64</v>
      </c>
      <c r="BC395" s="50" t="s">
        <v>17</v>
      </c>
      <c r="BD395" s="42"/>
      <c r="BE395" s="24"/>
      <c r="BG395" s="19"/>
      <c r="BH395" s="34"/>
      <c r="BI395" s="44">
        <f>F86</f>
        <v>73</v>
      </c>
      <c r="BJ395" s="45">
        <f>F73</f>
        <v>60</v>
      </c>
      <c r="BK395" s="45">
        <f>F84</f>
        <v>71</v>
      </c>
      <c r="BL395" s="45">
        <f>F63</f>
        <v>50</v>
      </c>
      <c r="BM395" s="45">
        <f>F47</f>
        <v>34</v>
      </c>
      <c r="BN395" s="45">
        <f>F52</f>
        <v>39</v>
      </c>
      <c r="BO395" s="45">
        <f>F40</f>
        <v>27</v>
      </c>
      <c r="BP395" s="45">
        <f>F15</f>
        <v>2</v>
      </c>
      <c r="BQ395" s="46">
        <f>F26</f>
        <v>13</v>
      </c>
      <c r="BR395" s="47">
        <f t="shared" si="386"/>
        <v>20049</v>
      </c>
      <c r="BS395" s="2"/>
      <c r="BT395" s="48" t="s">
        <v>60</v>
      </c>
      <c r="BU395" s="49" t="s">
        <v>87</v>
      </c>
      <c r="BV395" s="49" t="s">
        <v>32</v>
      </c>
      <c r="BW395" s="49" t="s">
        <v>74</v>
      </c>
      <c r="BX395" s="49" t="s">
        <v>15</v>
      </c>
      <c r="BY395" s="49" t="s">
        <v>40</v>
      </c>
      <c r="BZ395" s="49" t="s">
        <v>96</v>
      </c>
      <c r="CA395" s="49" t="s">
        <v>20</v>
      </c>
      <c r="CB395" s="50" t="s">
        <v>57</v>
      </c>
      <c r="CC395" s="42"/>
      <c r="CD395" s="24"/>
      <c r="CF395" s="19"/>
      <c r="CG395" s="34"/>
      <c r="CH395" s="44">
        <f>F94</f>
        <v>81</v>
      </c>
      <c r="CI395" s="45">
        <f>F71</f>
        <v>58</v>
      </c>
      <c r="CJ395" s="45">
        <f>F78</f>
        <v>65</v>
      </c>
      <c r="CK395" s="45">
        <f>F63</f>
        <v>50</v>
      </c>
      <c r="CL395" s="45">
        <f>F43</f>
        <v>30</v>
      </c>
      <c r="CM395" s="45">
        <f>F56</f>
        <v>43</v>
      </c>
      <c r="CN395" s="45">
        <f>F32</f>
        <v>19</v>
      </c>
      <c r="CO395" s="45">
        <f>F21</f>
        <v>8</v>
      </c>
      <c r="CP395" s="46">
        <f>F28</f>
        <v>15</v>
      </c>
      <c r="CQ395" s="47">
        <f t="shared" si="387"/>
        <v>20049</v>
      </c>
      <c r="CR395" s="2"/>
      <c r="CS395" s="48" t="s">
        <v>13</v>
      </c>
      <c r="CT395" s="49" t="s">
        <v>26</v>
      </c>
      <c r="CU395" s="49" t="s">
        <v>85</v>
      </c>
      <c r="CV395" s="49" t="s">
        <v>74</v>
      </c>
      <c r="CW395" s="49" t="s">
        <v>93</v>
      </c>
      <c r="CX395" s="49" t="s">
        <v>65</v>
      </c>
      <c r="CY395" s="49" t="s">
        <v>44</v>
      </c>
      <c r="CZ395" s="49" t="s">
        <v>52</v>
      </c>
      <c r="DA395" s="50" t="s">
        <v>31</v>
      </c>
      <c r="DB395" s="42"/>
      <c r="DC395" s="24"/>
      <c r="DE395" s="19"/>
      <c r="DF395" s="34"/>
      <c r="DG395" s="44">
        <f>F86</f>
        <v>73</v>
      </c>
      <c r="DH395" s="45">
        <f>F75</f>
        <v>62</v>
      </c>
      <c r="DI395" s="45">
        <f>F82</f>
        <v>69</v>
      </c>
      <c r="DJ395" s="45">
        <f>F63</f>
        <v>50</v>
      </c>
      <c r="DK395" s="45">
        <f>F43</f>
        <v>30</v>
      </c>
      <c r="DL395" s="45">
        <f>F56</f>
        <v>43</v>
      </c>
      <c r="DM395" s="45">
        <f>F40</f>
        <v>27</v>
      </c>
      <c r="DN395" s="45">
        <f>F17</f>
        <v>4</v>
      </c>
      <c r="DO395" s="46">
        <f>F24</f>
        <v>11</v>
      </c>
      <c r="DP395" s="47">
        <f t="shared" si="388"/>
        <v>20049</v>
      </c>
      <c r="DQ395" s="2"/>
      <c r="DR395" s="48" t="s">
        <v>60</v>
      </c>
      <c r="DS395" s="49" t="s">
        <v>69</v>
      </c>
      <c r="DT395" s="49" t="s">
        <v>92</v>
      </c>
      <c r="DU395" s="49" t="s">
        <v>74</v>
      </c>
      <c r="DV395" s="49" t="s">
        <v>93</v>
      </c>
      <c r="DW395" s="49" t="s">
        <v>65</v>
      </c>
      <c r="DX395" s="49" t="s">
        <v>96</v>
      </c>
      <c r="DY395" s="49" t="s">
        <v>64</v>
      </c>
      <c r="DZ395" s="50" t="s">
        <v>73</v>
      </c>
      <c r="EA395" s="42"/>
      <c r="EB395" s="24"/>
      <c r="ED395" s="19"/>
      <c r="EE395" s="34"/>
      <c r="EF395" s="44">
        <f>F94</f>
        <v>81</v>
      </c>
      <c r="EG395" s="45">
        <f>F69</f>
        <v>56</v>
      </c>
      <c r="EH395" s="45">
        <f>F80</f>
        <v>67</v>
      </c>
      <c r="EI395" s="45">
        <f>F63</f>
        <v>50</v>
      </c>
      <c r="EJ395" s="45">
        <f>F47</f>
        <v>34</v>
      </c>
      <c r="EK395" s="45">
        <f>F52</f>
        <v>39</v>
      </c>
      <c r="EL395" s="45">
        <f>F32</f>
        <v>19</v>
      </c>
      <c r="EM395" s="45">
        <f>F19</f>
        <v>6</v>
      </c>
      <c r="EN395" s="46">
        <f>F30</f>
        <v>17</v>
      </c>
      <c r="EO395" s="47">
        <f t="shared" si="389"/>
        <v>20049</v>
      </c>
      <c r="EP395" s="2"/>
      <c r="EQ395" s="48" t="s">
        <v>13</v>
      </c>
      <c r="ER395" s="49" t="s">
        <v>42</v>
      </c>
      <c r="ES395" s="49" t="s">
        <v>70</v>
      </c>
      <c r="ET395" s="49" t="s">
        <v>74</v>
      </c>
      <c r="EU395" s="49" t="s">
        <v>15</v>
      </c>
      <c r="EV395" s="49" t="s">
        <v>40</v>
      </c>
      <c r="EW395" s="49" t="s">
        <v>44</v>
      </c>
      <c r="EX395" s="49" t="s">
        <v>72</v>
      </c>
      <c r="EY395" s="50" t="s">
        <v>17</v>
      </c>
      <c r="EZ395" s="42"/>
      <c r="FA395" s="24"/>
      <c r="FC395" s="19"/>
      <c r="FD395" s="34"/>
      <c r="FE395" s="44">
        <f>F92</f>
        <v>79</v>
      </c>
      <c r="FF395" s="45">
        <f>F73</f>
        <v>60</v>
      </c>
      <c r="FG395" s="45">
        <f>F78</f>
        <v>65</v>
      </c>
      <c r="FH395" s="45">
        <f>F63</f>
        <v>50</v>
      </c>
      <c r="FI395" s="45">
        <f>F41</f>
        <v>28</v>
      </c>
      <c r="FJ395" s="45">
        <f>F58</f>
        <v>45</v>
      </c>
      <c r="FK395" s="45">
        <f>F34</f>
        <v>21</v>
      </c>
      <c r="FL395" s="45">
        <f>F21</f>
        <v>8</v>
      </c>
      <c r="FM395" s="46">
        <f>F26</f>
        <v>13</v>
      </c>
      <c r="FN395" s="47">
        <f t="shared" si="390"/>
        <v>20049</v>
      </c>
      <c r="FO395" s="2"/>
      <c r="FP395" s="48" t="s">
        <v>86</v>
      </c>
      <c r="FQ395" s="49" t="s">
        <v>87</v>
      </c>
      <c r="FR395" s="49" t="s">
        <v>85</v>
      </c>
      <c r="FS395" s="49" t="s">
        <v>74</v>
      </c>
      <c r="FT395" s="49" t="s">
        <v>75</v>
      </c>
      <c r="FU395" s="49" t="s">
        <v>76</v>
      </c>
      <c r="FV395" s="49" t="s">
        <v>58</v>
      </c>
      <c r="FW395" s="49" t="s">
        <v>52</v>
      </c>
      <c r="FX395" s="50" t="s">
        <v>57</v>
      </c>
      <c r="FY395" s="42"/>
      <c r="FZ395" s="24"/>
      <c r="GB395" s="19"/>
      <c r="GC395" s="34"/>
      <c r="GD395" s="44">
        <f>F88</f>
        <v>75</v>
      </c>
      <c r="GE395" s="45">
        <f>F71</f>
        <v>58</v>
      </c>
      <c r="GF395" s="45">
        <f>F84</f>
        <v>71</v>
      </c>
      <c r="GG395" s="45">
        <f>F63</f>
        <v>50</v>
      </c>
      <c r="GH395" s="45">
        <f>F49</f>
        <v>36</v>
      </c>
      <c r="GI395" s="45">
        <f>F50</f>
        <v>37</v>
      </c>
      <c r="GJ395" s="45">
        <f>F38</f>
        <v>25</v>
      </c>
      <c r="GK395" s="45">
        <f>F15</f>
        <v>2</v>
      </c>
      <c r="GL395" s="46">
        <f>F28</f>
        <v>15</v>
      </c>
      <c r="GM395" s="47">
        <f t="shared" si="391"/>
        <v>20049</v>
      </c>
      <c r="GN395" s="2"/>
      <c r="GO395" s="48" t="s">
        <v>68</v>
      </c>
      <c r="GP395" s="49" t="s">
        <v>26</v>
      </c>
      <c r="GQ395" s="49" t="s">
        <v>32</v>
      </c>
      <c r="GR395" s="49" t="s">
        <v>74</v>
      </c>
      <c r="GS395" s="49" t="s">
        <v>23</v>
      </c>
      <c r="GT395" s="49" t="s">
        <v>29</v>
      </c>
      <c r="GU395" s="49" t="s">
        <v>71</v>
      </c>
      <c r="GV395" s="49" t="s">
        <v>20</v>
      </c>
      <c r="GW395" s="50" t="s">
        <v>31</v>
      </c>
      <c r="GX395" s="42"/>
      <c r="GY395" s="24"/>
    </row>
    <row r="396" spans="9:207" ht="12.75" thickBot="1" x14ac:dyDescent="0.25">
      <c r="I396" s="58"/>
      <c r="J396" s="34"/>
      <c r="K396" s="59">
        <f>F14</f>
        <v>1</v>
      </c>
      <c r="L396" s="60">
        <f>F31</f>
        <v>18</v>
      </c>
      <c r="M396" s="60">
        <f>F36</f>
        <v>23</v>
      </c>
      <c r="N396" s="60">
        <f>F73</f>
        <v>60</v>
      </c>
      <c r="O396" s="60">
        <f>F78</f>
        <v>65</v>
      </c>
      <c r="P396" s="60">
        <f>F92</f>
        <v>79</v>
      </c>
      <c r="Q396" s="60">
        <f>F48</f>
        <v>35</v>
      </c>
      <c r="R396" s="60">
        <f>F53</f>
        <v>40</v>
      </c>
      <c r="S396" s="61">
        <f>F61</f>
        <v>48</v>
      </c>
      <c r="T396" s="47">
        <f t="shared" si="384"/>
        <v>20049</v>
      </c>
      <c r="U396" s="2"/>
      <c r="V396" s="63" t="s">
        <v>81</v>
      </c>
      <c r="W396" s="64" t="s">
        <v>79</v>
      </c>
      <c r="X396" s="64" t="s">
        <v>80</v>
      </c>
      <c r="Y396" s="64" t="s">
        <v>87</v>
      </c>
      <c r="Z396" s="64" t="s">
        <v>85</v>
      </c>
      <c r="AA396" s="64" t="s">
        <v>86</v>
      </c>
      <c r="AB396" s="64" t="s">
        <v>84</v>
      </c>
      <c r="AC396" s="64" t="s">
        <v>82</v>
      </c>
      <c r="AD396" s="65" t="s">
        <v>83</v>
      </c>
      <c r="AE396" s="42"/>
      <c r="AF396" s="66"/>
      <c r="AH396" s="58"/>
      <c r="AI396" s="34"/>
      <c r="AJ396" s="59">
        <f>F22</f>
        <v>9</v>
      </c>
      <c r="AK396" s="60">
        <f>F23</f>
        <v>10</v>
      </c>
      <c r="AL396" s="60">
        <f>F36</f>
        <v>23</v>
      </c>
      <c r="AM396" s="60">
        <f>F71</f>
        <v>58</v>
      </c>
      <c r="AN396" s="60">
        <f>F84</f>
        <v>71</v>
      </c>
      <c r="AO396" s="60">
        <f>F88</f>
        <v>75</v>
      </c>
      <c r="AP396" s="60">
        <f>F42</f>
        <v>29</v>
      </c>
      <c r="AQ396" s="60">
        <f>F55</f>
        <v>42</v>
      </c>
      <c r="AR396" s="61">
        <f>F65</f>
        <v>52</v>
      </c>
      <c r="AS396" s="47">
        <f t="shared" si="385"/>
        <v>20049</v>
      </c>
      <c r="AT396" s="2"/>
      <c r="AU396" s="63" t="s">
        <v>45</v>
      </c>
      <c r="AV396" s="64" t="s">
        <v>95</v>
      </c>
      <c r="AW396" s="64" t="s">
        <v>80</v>
      </c>
      <c r="AX396" s="64" t="s">
        <v>26</v>
      </c>
      <c r="AY396" s="64" t="s">
        <v>32</v>
      </c>
      <c r="AZ396" s="64" t="s">
        <v>68</v>
      </c>
      <c r="BA396" s="64" t="s">
        <v>67</v>
      </c>
      <c r="BB396" s="64" t="s">
        <v>14</v>
      </c>
      <c r="BC396" s="65" t="s">
        <v>56</v>
      </c>
      <c r="BD396" s="42"/>
      <c r="BE396" s="66"/>
      <c r="BG396" s="58"/>
      <c r="BH396" s="34"/>
      <c r="BI396" s="59">
        <f>F20</f>
        <v>7</v>
      </c>
      <c r="BJ396" s="60">
        <f>F25</f>
        <v>12</v>
      </c>
      <c r="BK396" s="60">
        <f>F36</f>
        <v>23</v>
      </c>
      <c r="BL396" s="60">
        <f>F69</f>
        <v>56</v>
      </c>
      <c r="BM396" s="60">
        <f>F80</f>
        <v>67</v>
      </c>
      <c r="BN396" s="60">
        <f>F94</f>
        <v>81</v>
      </c>
      <c r="BO396" s="60">
        <f>F46</f>
        <v>33</v>
      </c>
      <c r="BP396" s="60">
        <f>F57</f>
        <v>44</v>
      </c>
      <c r="BQ396" s="61">
        <f>F59</f>
        <v>46</v>
      </c>
      <c r="BR396" s="47">
        <f t="shared" si="386"/>
        <v>20049</v>
      </c>
      <c r="BS396" s="2"/>
      <c r="BT396" s="63" t="s">
        <v>37</v>
      </c>
      <c r="BU396" s="64" t="s">
        <v>62</v>
      </c>
      <c r="BV396" s="64" t="s">
        <v>80</v>
      </c>
      <c r="BW396" s="64" t="s">
        <v>42</v>
      </c>
      <c r="BX396" s="64" t="s">
        <v>70</v>
      </c>
      <c r="BY396" s="64" t="s">
        <v>13</v>
      </c>
      <c r="BZ396" s="64" t="s">
        <v>50</v>
      </c>
      <c r="CA396" s="64" t="s">
        <v>98</v>
      </c>
      <c r="CB396" s="65" t="s">
        <v>25</v>
      </c>
      <c r="CC396" s="42"/>
      <c r="CD396" s="66"/>
      <c r="CF396" s="58"/>
      <c r="CG396" s="34"/>
      <c r="CH396" s="59">
        <f>F16</f>
        <v>3</v>
      </c>
      <c r="CI396" s="60">
        <f>F29</f>
        <v>16</v>
      </c>
      <c r="CJ396" s="60">
        <f>F36</f>
        <v>23</v>
      </c>
      <c r="CK396" s="60">
        <f>F75</f>
        <v>62</v>
      </c>
      <c r="CL396" s="60">
        <f>F82</f>
        <v>69</v>
      </c>
      <c r="CM396" s="60">
        <f>F86</f>
        <v>73</v>
      </c>
      <c r="CN396" s="60">
        <f>F44</f>
        <v>31</v>
      </c>
      <c r="CO396" s="60">
        <f>F51</f>
        <v>38</v>
      </c>
      <c r="CP396" s="61">
        <f>F67</f>
        <v>54</v>
      </c>
      <c r="CQ396" s="47">
        <f t="shared" si="387"/>
        <v>20049</v>
      </c>
      <c r="CR396" s="2"/>
      <c r="CS396" s="63" t="s">
        <v>12</v>
      </c>
      <c r="CT396" s="64" t="s">
        <v>21</v>
      </c>
      <c r="CU396" s="64" t="s">
        <v>80</v>
      </c>
      <c r="CV396" s="64" t="s">
        <v>69</v>
      </c>
      <c r="CW396" s="64" t="s">
        <v>92</v>
      </c>
      <c r="CX396" s="64" t="s">
        <v>60</v>
      </c>
      <c r="CY396" s="64" t="s">
        <v>39</v>
      </c>
      <c r="CZ396" s="64" t="s">
        <v>51</v>
      </c>
      <c r="DA396" s="65" t="s">
        <v>30</v>
      </c>
      <c r="DB396" s="42"/>
      <c r="DC396" s="66"/>
      <c r="DE396" s="58"/>
      <c r="DF396" s="34"/>
      <c r="DG396" s="59">
        <f>F16</f>
        <v>3</v>
      </c>
      <c r="DH396" s="60">
        <f>F29</f>
        <v>16</v>
      </c>
      <c r="DI396" s="60">
        <f>F36</f>
        <v>23</v>
      </c>
      <c r="DJ396" s="60">
        <f>F71</f>
        <v>58</v>
      </c>
      <c r="DK396" s="60">
        <f>F78</f>
        <v>65</v>
      </c>
      <c r="DL396" s="60">
        <f>F94</f>
        <v>81</v>
      </c>
      <c r="DM396" s="60">
        <f>F48</f>
        <v>35</v>
      </c>
      <c r="DN396" s="60">
        <f>F55</f>
        <v>42</v>
      </c>
      <c r="DO396" s="61">
        <f>F59</f>
        <v>46</v>
      </c>
      <c r="DP396" s="47">
        <f t="shared" si="388"/>
        <v>20049</v>
      </c>
      <c r="DQ396" s="2"/>
      <c r="DR396" s="63" t="s">
        <v>12</v>
      </c>
      <c r="DS396" s="64" t="s">
        <v>21</v>
      </c>
      <c r="DT396" s="64" t="s">
        <v>80</v>
      </c>
      <c r="DU396" s="64" t="s">
        <v>26</v>
      </c>
      <c r="DV396" s="64" t="s">
        <v>85</v>
      </c>
      <c r="DW396" s="64" t="s">
        <v>13</v>
      </c>
      <c r="DX396" s="64" t="s">
        <v>84</v>
      </c>
      <c r="DY396" s="64" t="s">
        <v>14</v>
      </c>
      <c r="DZ396" s="65" t="s">
        <v>25</v>
      </c>
      <c r="EA396" s="42"/>
      <c r="EB396" s="66"/>
      <c r="ED396" s="58"/>
      <c r="EE396" s="34"/>
      <c r="EF396" s="59">
        <f>F20</f>
        <v>7</v>
      </c>
      <c r="EG396" s="60">
        <f>F25</f>
        <v>12</v>
      </c>
      <c r="EH396" s="60">
        <f>F36</f>
        <v>23</v>
      </c>
      <c r="EI396" s="60">
        <f>F73</f>
        <v>60</v>
      </c>
      <c r="EJ396" s="60">
        <f>F84</f>
        <v>71</v>
      </c>
      <c r="EK396" s="60">
        <f>F86</f>
        <v>73</v>
      </c>
      <c r="EL396" s="60">
        <f>F42</f>
        <v>29</v>
      </c>
      <c r="EM396" s="60">
        <f>F53</f>
        <v>40</v>
      </c>
      <c r="EN396" s="61">
        <f>F67</f>
        <v>54</v>
      </c>
      <c r="EO396" s="47">
        <f t="shared" si="389"/>
        <v>20049</v>
      </c>
      <c r="EP396" s="2"/>
      <c r="EQ396" s="63" t="s">
        <v>37</v>
      </c>
      <c r="ER396" s="64" t="s">
        <v>62</v>
      </c>
      <c r="ES396" s="64" t="s">
        <v>80</v>
      </c>
      <c r="ET396" s="64" t="s">
        <v>87</v>
      </c>
      <c r="EU396" s="64" t="s">
        <v>32</v>
      </c>
      <c r="EV396" s="64" t="s">
        <v>60</v>
      </c>
      <c r="EW396" s="64" t="s">
        <v>67</v>
      </c>
      <c r="EX396" s="64" t="s">
        <v>82</v>
      </c>
      <c r="EY396" s="65" t="s">
        <v>30</v>
      </c>
      <c r="EZ396" s="42"/>
      <c r="FA396" s="66"/>
      <c r="FC396" s="58"/>
      <c r="FD396" s="34"/>
      <c r="FE396" s="59">
        <f>F14</f>
        <v>1</v>
      </c>
      <c r="FF396" s="60">
        <f>F31</f>
        <v>18</v>
      </c>
      <c r="FG396" s="60">
        <f>F36</f>
        <v>23</v>
      </c>
      <c r="FH396" s="60">
        <f>F75</f>
        <v>62</v>
      </c>
      <c r="FI396" s="60">
        <f>F80</f>
        <v>67</v>
      </c>
      <c r="FJ396" s="60">
        <f>F88</f>
        <v>75</v>
      </c>
      <c r="FK396" s="60">
        <f>F46</f>
        <v>33</v>
      </c>
      <c r="FL396" s="60">
        <f>F51</f>
        <v>38</v>
      </c>
      <c r="FM396" s="61">
        <f>F65</f>
        <v>52</v>
      </c>
      <c r="FN396" s="47">
        <f t="shared" si="390"/>
        <v>20049</v>
      </c>
      <c r="FO396" s="2"/>
      <c r="FP396" s="63" t="s">
        <v>81</v>
      </c>
      <c r="FQ396" s="64" t="s">
        <v>79</v>
      </c>
      <c r="FR396" s="64" t="s">
        <v>80</v>
      </c>
      <c r="FS396" s="64" t="s">
        <v>69</v>
      </c>
      <c r="FT396" s="64" t="s">
        <v>70</v>
      </c>
      <c r="FU396" s="64" t="s">
        <v>68</v>
      </c>
      <c r="FV396" s="64" t="s">
        <v>50</v>
      </c>
      <c r="FW396" s="64" t="s">
        <v>51</v>
      </c>
      <c r="FX396" s="65" t="s">
        <v>56</v>
      </c>
      <c r="FY396" s="42"/>
      <c r="FZ396" s="66"/>
      <c r="GB396" s="58"/>
      <c r="GC396" s="34"/>
      <c r="GD396" s="59">
        <f>F22</f>
        <v>9</v>
      </c>
      <c r="GE396" s="60">
        <f>F23</f>
        <v>10</v>
      </c>
      <c r="GF396" s="60">
        <f>F36</f>
        <v>23</v>
      </c>
      <c r="GG396" s="60">
        <f>F69</f>
        <v>56</v>
      </c>
      <c r="GH396" s="60">
        <f>F82</f>
        <v>69</v>
      </c>
      <c r="GI396" s="60">
        <f>F92</f>
        <v>79</v>
      </c>
      <c r="GJ396" s="60">
        <f>F44</f>
        <v>31</v>
      </c>
      <c r="GK396" s="60">
        <f>F57</f>
        <v>44</v>
      </c>
      <c r="GL396" s="61">
        <f>F61</f>
        <v>48</v>
      </c>
      <c r="GM396" s="47">
        <f t="shared" si="391"/>
        <v>20049</v>
      </c>
      <c r="GN396" s="2"/>
      <c r="GO396" s="63" t="s">
        <v>45</v>
      </c>
      <c r="GP396" s="64" t="s">
        <v>95</v>
      </c>
      <c r="GQ396" s="64" t="s">
        <v>80</v>
      </c>
      <c r="GR396" s="64" t="s">
        <v>42</v>
      </c>
      <c r="GS396" s="64" t="s">
        <v>92</v>
      </c>
      <c r="GT396" s="64" t="s">
        <v>86</v>
      </c>
      <c r="GU396" s="64" t="s">
        <v>39</v>
      </c>
      <c r="GV396" s="64" t="s">
        <v>98</v>
      </c>
      <c r="GW396" s="65" t="s">
        <v>83</v>
      </c>
      <c r="GX396" s="42"/>
      <c r="GY396" s="66"/>
    </row>
    <row r="397" spans="9:207" x14ac:dyDescent="0.2">
      <c r="I397" s="58"/>
      <c r="J397" s="34"/>
      <c r="K397" s="166">
        <f>SUMSQ(K388,L388,M388,K389,L389,M389,K390,L390,M390)</f>
        <v>20049</v>
      </c>
      <c r="L397" s="167">
        <f>SUMSQ(K391,L391,M391,K392,L392,M392,K393,L393,M393)</f>
        <v>20049</v>
      </c>
      <c r="M397" s="167">
        <f>SUMSQ(K394,L394,M394,K395,L395,M395,K396,L396,M396)</f>
        <v>20049</v>
      </c>
      <c r="N397" s="167">
        <f>SUMSQ(N388,O388,P388,N389,O389,P389,N390,O390,P390)</f>
        <v>20049</v>
      </c>
      <c r="O397" s="167">
        <f>SUMSQ(N391,O391,P391,N392,O392,P392,N393,O393,P393)</f>
        <v>20049</v>
      </c>
      <c r="P397" s="167">
        <f>SUMSQ(N394,O394,P394,N395,O395,P395,N396,O396,P396)</f>
        <v>20049</v>
      </c>
      <c r="Q397" s="167">
        <f>SUMSQ(Q388,R388,S388,Q389,R389,S389,Q390,R390,S390)</f>
        <v>20049</v>
      </c>
      <c r="R397" s="167">
        <f>SUMSQ(Q391,R391,S391,Q392,R392,S392,Q393,R393,S393)</f>
        <v>20049</v>
      </c>
      <c r="S397" s="167">
        <f>SUMSQ(Q394,R394,S394,Q395,R395,S395,Q396,R396,S396)</f>
        <v>20049</v>
      </c>
      <c r="T397" s="47">
        <f>SUMSQ(K388,L389,M390,N391,O392,P393,Q394,R395,S396)</f>
        <v>20049</v>
      </c>
      <c r="U397" s="2"/>
      <c r="V397" s="77"/>
      <c r="W397" s="77"/>
      <c r="X397" s="77"/>
      <c r="Y397" s="77"/>
      <c r="Z397" s="77"/>
      <c r="AA397" s="77"/>
      <c r="AB397" s="77"/>
      <c r="AC397" s="77"/>
      <c r="AD397" s="77"/>
      <c r="AE397" s="42"/>
      <c r="AF397" s="66"/>
      <c r="AH397" s="58"/>
      <c r="AI397" s="34"/>
      <c r="AJ397" s="166">
        <f>SUMSQ(AJ388,AK388,AL388,AJ389,AK389,AL389,AJ390,AK390,AL390)</f>
        <v>20049</v>
      </c>
      <c r="AK397" s="167">
        <f>SUMSQ(AJ391,AK391,AL391,AJ392,AK392,AL392,AJ393,AK393,AL393)</f>
        <v>20049</v>
      </c>
      <c r="AL397" s="167">
        <f>SUMSQ(AJ394,AK394,AL394,AJ395,AK395,AL395,AJ396,AK396,AL396)</f>
        <v>20049</v>
      </c>
      <c r="AM397" s="167">
        <f>SUMSQ(AM388,AN388,AO388,AM389,AN389,AO389,AM390,AN390,AO390)</f>
        <v>20049</v>
      </c>
      <c r="AN397" s="167">
        <f>SUMSQ(AM391,AN391,AO391,AM392,AN392,AO392,AM393,AN393,AO393)</f>
        <v>20049</v>
      </c>
      <c r="AO397" s="167">
        <f>SUMSQ(AM394,AN394,AO394,AM395,AN395,AO395,AM396,AN396,AO396)</f>
        <v>20049</v>
      </c>
      <c r="AP397" s="167">
        <f>SUMSQ(AP388,AQ388,AR388,AP389,AQ389,AR389,AP390,AQ390,AR390)</f>
        <v>20049</v>
      </c>
      <c r="AQ397" s="167">
        <f>SUMSQ(AP391,AQ391,AR391,AP392,AQ392,AR392,AP393,AQ393,AR393)</f>
        <v>20049</v>
      </c>
      <c r="AR397" s="167">
        <f>SUMSQ(AP394,AQ394,AR394,AP395,AQ395,AR395,AP396,AQ396,AR396)</f>
        <v>20049</v>
      </c>
      <c r="AS397" s="47">
        <f>SUMSQ(AJ388,AK389,AL390,AM391,AN392,AO393,AP394,AQ395,AR396)</f>
        <v>20049</v>
      </c>
      <c r="AT397" s="2"/>
      <c r="AU397" s="77"/>
      <c r="AV397" s="77"/>
      <c r="AW397" s="77"/>
      <c r="AX397" s="77"/>
      <c r="AY397" s="77"/>
      <c r="AZ397" s="77"/>
      <c r="BA397" s="77"/>
      <c r="BB397" s="77"/>
      <c r="BC397" s="77"/>
      <c r="BD397" s="42"/>
      <c r="BE397" s="66"/>
      <c r="BG397" s="58"/>
      <c r="BH397" s="34"/>
      <c r="BI397" s="166">
        <f>SUMSQ(BI388,BJ388,BK388,BI389,BJ389,BK389,BI390,BJ390,BK390)</f>
        <v>20049</v>
      </c>
      <c r="BJ397" s="167">
        <f>SUMSQ(BI391,BJ391,BK391,BI392,BJ392,BK392,BI393,BJ393,BK393)</f>
        <v>20049</v>
      </c>
      <c r="BK397" s="167">
        <f>SUMSQ(BI394,BJ394,BK394,BI395,BJ395,BK395,BI396,BJ396,BK396)</f>
        <v>20049</v>
      </c>
      <c r="BL397" s="167">
        <f>SUMSQ(BL388,BM388,BN388,BL389,BM389,BN389,BL390,BM390,BN390)</f>
        <v>20049</v>
      </c>
      <c r="BM397" s="167">
        <f>SUMSQ(BL391,BM391,BN391,BL392,BM392,BN392,BL393,BM393,BN393)</f>
        <v>20049</v>
      </c>
      <c r="BN397" s="167">
        <f>SUMSQ(BL394,BM394,BN394,BL395,BM395,BN395,BL396,BM396,BN396)</f>
        <v>20049</v>
      </c>
      <c r="BO397" s="167">
        <f>SUMSQ(BO388,BP388,BQ388,BO389,BP389,BQ389,BO390,BP390,BQ390)</f>
        <v>20049</v>
      </c>
      <c r="BP397" s="167">
        <f>SUMSQ(BO391,BP391,BQ391,BO392,BP392,BQ392,BO393,BP393,BQ393)</f>
        <v>20049</v>
      </c>
      <c r="BQ397" s="167">
        <f>SUMSQ(BO394,BP394,BQ394,BO395,BP395,BQ395,BO396,BP396,BQ396)</f>
        <v>20049</v>
      </c>
      <c r="BR397" s="47">
        <f>SUMSQ(BI388,BJ389,BK390,BL391,BM392,BN393,BO394,BP395,BQ396)</f>
        <v>20049</v>
      </c>
      <c r="BS397" s="2"/>
      <c r="BT397" s="77"/>
      <c r="BU397" s="77"/>
      <c r="BV397" s="77"/>
      <c r="BW397" s="77"/>
      <c r="BX397" s="77"/>
      <c r="BY397" s="77"/>
      <c r="BZ397" s="77"/>
      <c r="CA397" s="77"/>
      <c r="CB397" s="77"/>
      <c r="CC397" s="42"/>
      <c r="CD397" s="66"/>
      <c r="CF397" s="58"/>
      <c r="CG397" s="34"/>
      <c r="CH397" s="166">
        <f>SUMSQ(CH388,CI388,CJ388,CH389,CI389,CJ389,CH390,CI390,CJ390)</f>
        <v>20049</v>
      </c>
      <c r="CI397" s="167">
        <f>SUMSQ(CH391,CI391,CJ391,CH392,CI392,CJ392,CH393,CI393,CJ393)</f>
        <v>20049</v>
      </c>
      <c r="CJ397" s="167">
        <f>SUMSQ(CH394,CI394,CJ394,CH395,CI395,CJ395,CH396,CI396,CJ396)</f>
        <v>20049</v>
      </c>
      <c r="CK397" s="167">
        <f>SUMSQ(CK388,CL388,CM388,CK389,CL389,CM389,CK390,CL390,CM390)</f>
        <v>20049</v>
      </c>
      <c r="CL397" s="167">
        <f>SUMSQ(CK391,CL391,CM391,CK392,CL392,CM392,CK393,CL393,CM393)</f>
        <v>20049</v>
      </c>
      <c r="CM397" s="167">
        <f>SUMSQ(CK394,CL394,CM394,CK395,CL395,CM395,CK396,CL396,CM396)</f>
        <v>20049</v>
      </c>
      <c r="CN397" s="167">
        <f>SUMSQ(CN388,CO388,CP388,CN389,CO389,CP389,CN390,CO390,CP390)</f>
        <v>20049</v>
      </c>
      <c r="CO397" s="167">
        <f>SUMSQ(CN391,CO391,CP391,CN392,CO392,CP392,CN393,CO393,CP393)</f>
        <v>20049</v>
      </c>
      <c r="CP397" s="167">
        <f>SUMSQ(CN394,CO394,CP394,CN395,CO395,CP395,CN396,CO396,CP396)</f>
        <v>20049</v>
      </c>
      <c r="CQ397" s="47">
        <f>SUMSQ(CH388,CI389,CJ390,CK391,CL392,CM393,CN394,CO395,CP396)</f>
        <v>20049</v>
      </c>
      <c r="CR397" s="2"/>
      <c r="CS397" s="77"/>
      <c r="CT397" s="77"/>
      <c r="CU397" s="77"/>
      <c r="CV397" s="77"/>
      <c r="CW397" s="77"/>
      <c r="CX397" s="77"/>
      <c r="CY397" s="77"/>
      <c r="CZ397" s="77"/>
      <c r="DA397" s="77"/>
      <c r="DB397" s="42"/>
      <c r="DC397" s="66"/>
      <c r="DE397" s="58"/>
      <c r="DF397" s="34"/>
      <c r="DG397" s="166">
        <f>SUMSQ(DG388,DH388,DI388,DG389,DH389,DI389,DG390,DH390,DI390)</f>
        <v>20049</v>
      </c>
      <c r="DH397" s="167">
        <f>SUMSQ(DG391,DH391,DI391,DG392,DH392,DI392,DG393,DH393,DI393)</f>
        <v>20049</v>
      </c>
      <c r="DI397" s="167">
        <f>SUMSQ(DG394,DH394,DI394,DG395,DH395,DI395,DG396,DH396,DI396)</f>
        <v>20049</v>
      </c>
      <c r="DJ397" s="167">
        <f>SUMSQ(DJ388,DK388,DL388,DJ389,DK389,DL389,DJ390,DK390,DL390)</f>
        <v>20049</v>
      </c>
      <c r="DK397" s="167">
        <f>SUMSQ(DJ391,DK391,DL391,DJ392,DK392,DL392,DJ393,DK393,DL393)</f>
        <v>20049</v>
      </c>
      <c r="DL397" s="167">
        <f>SUMSQ(DJ394,DK394,DL394,DJ395,DK395,DL395,DJ396,DK396,DL396)</f>
        <v>20049</v>
      </c>
      <c r="DM397" s="167">
        <f>SUMSQ(DM388,DN388,DO388,DM389,DN389,DO389,DM390,DN390,DO390)</f>
        <v>20049</v>
      </c>
      <c r="DN397" s="167">
        <f>SUMSQ(DM391,DN391,DO391,DM392,DN392,DO392,DM393,DN393,DO393)</f>
        <v>20049</v>
      </c>
      <c r="DO397" s="167">
        <f>SUMSQ(DM394,DN394,DO394,DM395,DN395,DO395,DM396,DN396,DO396)</f>
        <v>20049</v>
      </c>
      <c r="DP397" s="47">
        <f>SUMSQ(DG388,DH389,DI390,DJ391,DK392,DL393,DM394,DN395,DO396)</f>
        <v>20049</v>
      </c>
      <c r="DQ397" s="2"/>
      <c r="DR397" s="77"/>
      <c r="DS397" s="77"/>
      <c r="DT397" s="77"/>
      <c r="DU397" s="77"/>
      <c r="DV397" s="77"/>
      <c r="DW397" s="77"/>
      <c r="DX397" s="77"/>
      <c r="DY397" s="77"/>
      <c r="DZ397" s="77"/>
      <c r="EA397" s="42"/>
      <c r="EB397" s="66"/>
      <c r="ED397" s="58"/>
      <c r="EE397" s="34"/>
      <c r="EF397" s="166">
        <f>SUMSQ(EF388,EG388,EH388,EF389,EG389,EH389,EF390,EG390,EH390)</f>
        <v>20049</v>
      </c>
      <c r="EG397" s="167">
        <f>SUMSQ(EF391,EG391,EH391,EF392,EG392,EH392,EF393,EG393,EH393)</f>
        <v>20049</v>
      </c>
      <c r="EH397" s="167">
        <f>SUMSQ(EF394,EG394,EH394,EF395,EG395,EH395,EF396,EG396,EH396)</f>
        <v>20049</v>
      </c>
      <c r="EI397" s="167">
        <f>SUMSQ(EI388,EJ388,EK388,EI389,EJ389,EK389,EI390,EJ390,EK390)</f>
        <v>20049</v>
      </c>
      <c r="EJ397" s="167">
        <f>SUMSQ(EI391,EJ391,EK391,EI392,EJ392,EK392,EI393,EJ393,EK393)</f>
        <v>20049</v>
      </c>
      <c r="EK397" s="167">
        <f>SUMSQ(EI394,EJ394,EK394,EI395,EJ395,EK395,EI396,EJ396,EK396)</f>
        <v>20049</v>
      </c>
      <c r="EL397" s="167">
        <f>SUMSQ(EL388,EM388,EN388,EL389,EM389,EN389,EL390,EM390,EN390)</f>
        <v>20049</v>
      </c>
      <c r="EM397" s="167">
        <f>SUMSQ(EL391,EM391,EN391,EL392,EM392,EN392,EL393,EM393,EN393)</f>
        <v>20049</v>
      </c>
      <c r="EN397" s="167">
        <f>SUMSQ(EL394,EM394,EN394,EL395,EM395,EN395,EL396,EM396,EN396)</f>
        <v>20049</v>
      </c>
      <c r="EO397" s="47">
        <f>SUMSQ(EF388,EG389,EH390,EI391,EJ392,EK393,EL394,EM395,EN396)</f>
        <v>20049</v>
      </c>
      <c r="EP397" s="2"/>
      <c r="EQ397" s="77"/>
      <c r="ER397" s="77"/>
      <c r="ES397" s="77"/>
      <c r="ET397" s="77"/>
      <c r="EU397" s="77"/>
      <c r="EV397" s="77"/>
      <c r="EW397" s="77"/>
      <c r="EX397" s="77"/>
      <c r="EY397" s="77"/>
      <c r="EZ397" s="42"/>
      <c r="FA397" s="66"/>
      <c r="FC397" s="58"/>
      <c r="FD397" s="34"/>
      <c r="FE397" s="166">
        <f>SUMSQ(FE388,FF388,FG388,FE389,FF389,FG389,FE390,FF390,FG390)</f>
        <v>20049</v>
      </c>
      <c r="FF397" s="167">
        <f>SUMSQ(FE391,FF391,FG391,FE392,FF392,FG392,FE393,FF393,FG393)</f>
        <v>20049</v>
      </c>
      <c r="FG397" s="167">
        <f>SUMSQ(FE394,FF394,FG394,FE395,FF395,FG395,FE396,FF396,FG396)</f>
        <v>20049</v>
      </c>
      <c r="FH397" s="167">
        <f>SUMSQ(FH388,FI388,FJ388,FH389,FI389,FJ389,FH390,FI390,FJ390)</f>
        <v>20049</v>
      </c>
      <c r="FI397" s="167">
        <f>SUMSQ(FH391,FI391,FJ391,FH392,FI392,FJ392,FH393,FI393,FJ393)</f>
        <v>20049</v>
      </c>
      <c r="FJ397" s="167">
        <f>SUMSQ(FH394,FI394,FJ394,FH395,FI395,FJ395,FH396,FI396,FJ396)</f>
        <v>20049</v>
      </c>
      <c r="FK397" s="167">
        <f>SUMSQ(FK388,FL388,FM388,FK389,FL389,FM389,FK390,FL390,FM390)</f>
        <v>20049</v>
      </c>
      <c r="FL397" s="167">
        <f>SUMSQ(FK391,FL391,FM391,FK392,FL392,FM392,FK393,FL393,FM393)</f>
        <v>20049</v>
      </c>
      <c r="FM397" s="167">
        <f>SUMSQ(FK394,FL394,FM394,FK395,FL395,FM395,FK396,FL396,FM396)</f>
        <v>20049</v>
      </c>
      <c r="FN397" s="47">
        <f>SUMSQ(FE388,FF389,FG390,FH391,FI392,FJ393,FK394,FL395,FM396)</f>
        <v>20049</v>
      </c>
      <c r="FO397" s="2"/>
      <c r="FP397" s="77"/>
      <c r="FQ397" s="77"/>
      <c r="FR397" s="77"/>
      <c r="FS397" s="77"/>
      <c r="FT397" s="77"/>
      <c r="FU397" s="77"/>
      <c r="FV397" s="77"/>
      <c r="FW397" s="77"/>
      <c r="FX397" s="77"/>
      <c r="FY397" s="42"/>
      <c r="FZ397" s="66"/>
      <c r="GB397" s="58"/>
      <c r="GC397" s="34"/>
      <c r="GD397" s="166">
        <f>SUMSQ(GD388,GE388,GF388,GD389,GE389,GF389,GD390,GE390,GF390)</f>
        <v>20049</v>
      </c>
      <c r="GE397" s="167">
        <f>SUMSQ(GD391,GE391,GF391,GD392,GE392,GF392,GD393,GE393,GF393)</f>
        <v>20049</v>
      </c>
      <c r="GF397" s="167">
        <f>SUMSQ(GD394,GE394,GF394,GD395,GE395,GF395,GD396,GE396,GF396)</f>
        <v>20049</v>
      </c>
      <c r="GG397" s="167">
        <f>SUMSQ(GG388,GH388,GI388,GG389,GH389,GI389,GG390,GH390,GI390)</f>
        <v>20049</v>
      </c>
      <c r="GH397" s="167">
        <f>SUMSQ(GG391,GH391,GI391,GG392,GH392,GI392,GG393,GH393,GI393)</f>
        <v>20049</v>
      </c>
      <c r="GI397" s="167">
        <f>SUMSQ(GG394,GH394,GI394,GG395,GH395,GI395,GG396,GH396,GI396)</f>
        <v>20049</v>
      </c>
      <c r="GJ397" s="167">
        <f>SUMSQ(GJ388,GK388,GL388,GJ389,GK389,GL389,GJ390,GK390,GL390)</f>
        <v>20049</v>
      </c>
      <c r="GK397" s="167">
        <f>SUMSQ(GJ391,GK391,GL391,GJ392,GK392,GL392,GJ393,GK393,GL393)</f>
        <v>20049</v>
      </c>
      <c r="GL397" s="167">
        <f>SUMSQ(GJ394,GK394,GL394,GJ395,GK395,GL395,GJ396,GK396,GL396)</f>
        <v>20049</v>
      </c>
      <c r="GM397" s="47">
        <f>SUMSQ(GD388,GE389,GF390,GG391,GH392,GI393,GJ394,GK395,GL396)</f>
        <v>20049</v>
      </c>
      <c r="GN397" s="2"/>
      <c r="GO397" s="77"/>
      <c r="GP397" s="77"/>
      <c r="GQ397" s="77"/>
      <c r="GR397" s="77"/>
      <c r="GS397" s="77"/>
      <c r="GT397" s="77"/>
      <c r="GU397" s="77"/>
      <c r="GV397" s="77"/>
      <c r="GW397" s="77"/>
      <c r="GX397" s="42"/>
      <c r="GY397" s="66"/>
    </row>
    <row r="398" spans="9:207" ht="12.75" thickBot="1" x14ac:dyDescent="0.25">
      <c r="I398" s="88"/>
      <c r="J398" s="34"/>
      <c r="K398" s="89">
        <f t="shared" ref="K398:S398" si="392">SUMSQ(K388:K396)</f>
        <v>20049</v>
      </c>
      <c r="L398" s="90">
        <f t="shared" si="392"/>
        <v>20049</v>
      </c>
      <c r="M398" s="90">
        <f t="shared" si="392"/>
        <v>20049</v>
      </c>
      <c r="N398" s="90">
        <f t="shared" si="392"/>
        <v>20049</v>
      </c>
      <c r="O398" s="90">
        <f t="shared" si="392"/>
        <v>20049</v>
      </c>
      <c r="P398" s="90">
        <f t="shared" si="392"/>
        <v>20049</v>
      </c>
      <c r="Q398" s="90">
        <f t="shared" si="392"/>
        <v>20049</v>
      </c>
      <c r="R398" s="90">
        <f t="shared" si="392"/>
        <v>20049</v>
      </c>
      <c r="S398" s="90">
        <f t="shared" si="392"/>
        <v>20049</v>
      </c>
      <c r="T398" s="100">
        <f>SUMSQ(K396,L395,M394,N393,O392,P391,Q390,R389,S388)</f>
        <v>20049</v>
      </c>
      <c r="U398" s="2"/>
      <c r="V398" s="136" t="s">
        <v>63</v>
      </c>
      <c r="W398" s="137" t="s">
        <v>24</v>
      </c>
      <c r="X398" s="137" t="s">
        <v>42</v>
      </c>
      <c r="Y398" s="137" t="s">
        <v>15</v>
      </c>
      <c r="Z398" s="137" t="s">
        <v>33</v>
      </c>
      <c r="AA398" s="137" t="s">
        <v>95</v>
      </c>
      <c r="AB398" s="137" t="s">
        <v>54</v>
      </c>
      <c r="AC398" s="137" t="s">
        <v>72</v>
      </c>
      <c r="AD398" s="138" t="s">
        <v>83</v>
      </c>
      <c r="AE398" s="42"/>
      <c r="AF398" s="97"/>
      <c r="AH398" s="88"/>
      <c r="AI398" s="34"/>
      <c r="AJ398" s="89">
        <f t="shared" ref="AJ398:AR398" si="393">SUMSQ(AJ388:AJ396)</f>
        <v>20049</v>
      </c>
      <c r="AK398" s="90">
        <f t="shared" si="393"/>
        <v>20049</v>
      </c>
      <c r="AL398" s="90">
        <f t="shared" si="393"/>
        <v>20049</v>
      </c>
      <c r="AM398" s="90">
        <f t="shared" si="393"/>
        <v>20049</v>
      </c>
      <c r="AN398" s="90">
        <f t="shared" si="393"/>
        <v>20049</v>
      </c>
      <c r="AO398" s="90">
        <f t="shared" si="393"/>
        <v>20049</v>
      </c>
      <c r="AP398" s="90">
        <f t="shared" si="393"/>
        <v>20049</v>
      </c>
      <c r="AQ398" s="90">
        <f t="shared" si="393"/>
        <v>20049</v>
      </c>
      <c r="AR398" s="90">
        <f t="shared" si="393"/>
        <v>20049</v>
      </c>
      <c r="AS398" s="100">
        <f>SUMSQ(AJ396,AK395,AL394,AM393,AN392,AO391,AP390,AQ389,AR388)</f>
        <v>20049</v>
      </c>
      <c r="AT398" s="2"/>
      <c r="AU398" s="136" t="s">
        <v>36</v>
      </c>
      <c r="AV398" s="137" t="s">
        <v>24</v>
      </c>
      <c r="AW398" s="137" t="s">
        <v>69</v>
      </c>
      <c r="AX398" s="137" t="s">
        <v>93</v>
      </c>
      <c r="AY398" s="137" t="s">
        <v>41</v>
      </c>
      <c r="AZ398" s="137" t="s">
        <v>79</v>
      </c>
      <c r="BA398" s="137" t="s">
        <v>19</v>
      </c>
      <c r="BB398" s="137" t="s">
        <v>64</v>
      </c>
      <c r="BC398" s="138" t="s">
        <v>56</v>
      </c>
      <c r="BD398" s="42"/>
      <c r="BE398" s="97"/>
      <c r="BG398" s="88"/>
      <c r="BH398" s="34"/>
      <c r="BI398" s="89">
        <f t="shared" ref="BI398:BQ398" si="394">SUMSQ(BI388:BI396)</f>
        <v>20049</v>
      </c>
      <c r="BJ398" s="90">
        <f t="shared" si="394"/>
        <v>20049</v>
      </c>
      <c r="BK398" s="90">
        <f t="shared" si="394"/>
        <v>20049</v>
      </c>
      <c r="BL398" s="90">
        <f t="shared" si="394"/>
        <v>20049</v>
      </c>
      <c r="BM398" s="90">
        <f t="shared" si="394"/>
        <v>20049</v>
      </c>
      <c r="BN398" s="90">
        <f t="shared" si="394"/>
        <v>20049</v>
      </c>
      <c r="BO398" s="90">
        <f t="shared" si="394"/>
        <v>20049</v>
      </c>
      <c r="BP398" s="90">
        <f t="shared" si="394"/>
        <v>20049</v>
      </c>
      <c r="BQ398" s="90">
        <f t="shared" si="394"/>
        <v>20049</v>
      </c>
      <c r="BR398" s="100">
        <f>SUMSQ(BI396,BJ395,BK394,BL393,BM392,BN391,BO390,BP389,BQ388)</f>
        <v>20049</v>
      </c>
      <c r="BS398" s="2"/>
      <c r="BT398" s="136" t="s">
        <v>22</v>
      </c>
      <c r="BU398" s="137" t="s">
        <v>24</v>
      </c>
      <c r="BV398" s="137" t="s">
        <v>26</v>
      </c>
      <c r="BW398" s="137" t="s">
        <v>23</v>
      </c>
      <c r="BX398" s="137" t="s">
        <v>28</v>
      </c>
      <c r="BY398" s="137" t="s">
        <v>21</v>
      </c>
      <c r="BZ398" s="137" t="s">
        <v>27</v>
      </c>
      <c r="CA398" s="137" t="s">
        <v>20</v>
      </c>
      <c r="CB398" s="138" t="s">
        <v>25</v>
      </c>
      <c r="CC398" s="42"/>
      <c r="CD398" s="97"/>
      <c r="CF398" s="88"/>
      <c r="CG398" s="34"/>
      <c r="CH398" s="89">
        <f t="shared" ref="CH398:CP398" si="395">SUMSQ(CH388:CH396)</f>
        <v>20049</v>
      </c>
      <c r="CI398" s="90">
        <f t="shared" si="395"/>
        <v>20049</v>
      </c>
      <c r="CJ398" s="90">
        <f t="shared" si="395"/>
        <v>20049</v>
      </c>
      <c r="CK398" s="90">
        <f t="shared" si="395"/>
        <v>20049</v>
      </c>
      <c r="CL398" s="90">
        <f t="shared" si="395"/>
        <v>20049</v>
      </c>
      <c r="CM398" s="90">
        <f t="shared" si="395"/>
        <v>20049</v>
      </c>
      <c r="CN398" s="90">
        <f t="shared" si="395"/>
        <v>20049</v>
      </c>
      <c r="CO398" s="90">
        <f t="shared" si="395"/>
        <v>20049</v>
      </c>
      <c r="CP398" s="90">
        <f t="shared" si="395"/>
        <v>20049</v>
      </c>
      <c r="CQ398" s="100">
        <f>SUMSQ(CH396,CI395,CJ394,CK393,CL392,CM391,CN390,CO389,CP388)</f>
        <v>20049</v>
      </c>
      <c r="CR398" s="2"/>
      <c r="CS398" s="136" t="s">
        <v>11</v>
      </c>
      <c r="CT398" s="137" t="s">
        <v>24</v>
      </c>
      <c r="CU398" s="137" t="s">
        <v>87</v>
      </c>
      <c r="CV398" s="137" t="s">
        <v>75</v>
      </c>
      <c r="CW398" s="137" t="s">
        <v>97</v>
      </c>
      <c r="CX398" s="137" t="s">
        <v>62</v>
      </c>
      <c r="CY398" s="137" t="s">
        <v>43</v>
      </c>
      <c r="CZ398" s="137" t="s">
        <v>52</v>
      </c>
      <c r="DA398" s="138" t="s">
        <v>30</v>
      </c>
      <c r="DB398" s="42"/>
      <c r="DC398" s="97"/>
      <c r="DE398" s="88"/>
      <c r="DF398" s="34"/>
      <c r="DG398" s="89">
        <f t="shared" ref="DG398:DO398" si="396">SUMSQ(DG388:DG396)</f>
        <v>20049</v>
      </c>
      <c r="DH398" s="90">
        <f t="shared" si="396"/>
        <v>20049</v>
      </c>
      <c r="DI398" s="90">
        <f t="shared" si="396"/>
        <v>20049</v>
      </c>
      <c r="DJ398" s="90">
        <f t="shared" si="396"/>
        <v>20049</v>
      </c>
      <c r="DK398" s="90">
        <f t="shared" si="396"/>
        <v>20049</v>
      </c>
      <c r="DL398" s="90">
        <f t="shared" si="396"/>
        <v>20049</v>
      </c>
      <c r="DM398" s="90">
        <f t="shared" si="396"/>
        <v>20049</v>
      </c>
      <c r="DN398" s="90">
        <f t="shared" si="396"/>
        <v>20049</v>
      </c>
      <c r="DO398" s="90">
        <f t="shared" si="396"/>
        <v>20049</v>
      </c>
      <c r="DP398" s="100">
        <f>SUMSQ(DG396,DH395,DI394,DJ393,DK392,DL391,DM390,DN389,DO388)</f>
        <v>20049</v>
      </c>
      <c r="DQ398" s="2"/>
      <c r="DR398" s="136" t="s">
        <v>63</v>
      </c>
      <c r="DS398" s="137" t="s">
        <v>24</v>
      </c>
      <c r="DT398" s="137" t="s">
        <v>42</v>
      </c>
      <c r="DU398" s="137" t="s">
        <v>23</v>
      </c>
      <c r="DV398" s="137" t="s">
        <v>41</v>
      </c>
      <c r="DW398" s="137" t="s">
        <v>62</v>
      </c>
      <c r="DX398" s="137" t="s">
        <v>43</v>
      </c>
      <c r="DY398" s="137" t="s">
        <v>64</v>
      </c>
      <c r="DZ398" s="138" t="s">
        <v>25</v>
      </c>
      <c r="EA398" s="42"/>
      <c r="EB398" s="97"/>
      <c r="ED398" s="88"/>
      <c r="EE398" s="34"/>
      <c r="EF398" s="89">
        <f t="shared" ref="EF398:EN398" si="397">SUMSQ(EF388:EF396)</f>
        <v>20049</v>
      </c>
      <c r="EG398" s="90">
        <f t="shared" si="397"/>
        <v>20049</v>
      </c>
      <c r="EH398" s="90">
        <f t="shared" si="397"/>
        <v>20049</v>
      </c>
      <c r="EI398" s="90">
        <f t="shared" si="397"/>
        <v>20049</v>
      </c>
      <c r="EJ398" s="90">
        <f t="shared" si="397"/>
        <v>20049</v>
      </c>
      <c r="EK398" s="90">
        <f t="shared" si="397"/>
        <v>20049</v>
      </c>
      <c r="EL398" s="90">
        <f t="shared" si="397"/>
        <v>20049</v>
      </c>
      <c r="EM398" s="90">
        <f t="shared" si="397"/>
        <v>20049</v>
      </c>
      <c r="EN398" s="90">
        <f t="shared" si="397"/>
        <v>20049</v>
      </c>
      <c r="EO398" s="100">
        <f>SUMSQ(EF396,EG395,EH394,EI393,EJ392,EK391,EL390,EM389,EN388)</f>
        <v>20049</v>
      </c>
      <c r="EP398" s="2"/>
      <c r="EQ398" s="136" t="s">
        <v>36</v>
      </c>
      <c r="ER398" s="137" t="s">
        <v>24</v>
      </c>
      <c r="ES398" s="137" t="s">
        <v>69</v>
      </c>
      <c r="ET398" s="137" t="s">
        <v>75</v>
      </c>
      <c r="EU398" s="137" t="s">
        <v>33</v>
      </c>
      <c r="EV398" s="137" t="s">
        <v>21</v>
      </c>
      <c r="EW398" s="137" t="s">
        <v>27</v>
      </c>
      <c r="EX398" s="137" t="s">
        <v>72</v>
      </c>
      <c r="EY398" s="138" t="s">
        <v>30</v>
      </c>
      <c r="EZ398" s="42"/>
      <c r="FA398" s="97"/>
      <c r="FC398" s="88"/>
      <c r="FD398" s="34"/>
      <c r="FE398" s="89">
        <f t="shared" ref="FE398:FM398" si="398">SUMSQ(FE388:FE396)</f>
        <v>20049</v>
      </c>
      <c r="FF398" s="90">
        <f t="shared" si="398"/>
        <v>20049</v>
      </c>
      <c r="FG398" s="90">
        <f t="shared" si="398"/>
        <v>20049</v>
      </c>
      <c r="FH398" s="90">
        <f t="shared" si="398"/>
        <v>20049</v>
      </c>
      <c r="FI398" s="90">
        <f t="shared" si="398"/>
        <v>20049</v>
      </c>
      <c r="FJ398" s="90">
        <f t="shared" si="398"/>
        <v>20049</v>
      </c>
      <c r="FK398" s="90">
        <f t="shared" si="398"/>
        <v>20049</v>
      </c>
      <c r="FL398" s="90">
        <f t="shared" si="398"/>
        <v>20049</v>
      </c>
      <c r="FM398" s="90">
        <f t="shared" si="398"/>
        <v>20049</v>
      </c>
      <c r="FN398" s="100">
        <f>SUMSQ(FE396,FF395,FG394,FH393,FI392,FJ391,FK390,FL389,FM388)</f>
        <v>20049</v>
      </c>
      <c r="FO398" s="2"/>
      <c r="FP398" s="136" t="s">
        <v>22</v>
      </c>
      <c r="FQ398" s="137" t="s">
        <v>24</v>
      </c>
      <c r="FR398" s="137" t="s">
        <v>26</v>
      </c>
      <c r="FS398" s="137" t="s">
        <v>93</v>
      </c>
      <c r="FT398" s="137" t="s">
        <v>97</v>
      </c>
      <c r="FU398" s="137" t="s">
        <v>95</v>
      </c>
      <c r="FV398" s="137" t="s">
        <v>54</v>
      </c>
      <c r="FW398" s="137" t="s">
        <v>52</v>
      </c>
      <c r="FX398" s="138" t="s">
        <v>56</v>
      </c>
      <c r="FY398" s="42"/>
      <c r="FZ398" s="97"/>
      <c r="GB398" s="88"/>
      <c r="GC398" s="34"/>
      <c r="GD398" s="89">
        <f t="shared" ref="GD398:GL398" si="399">SUMSQ(GD388:GD396)</f>
        <v>20049</v>
      </c>
      <c r="GE398" s="90">
        <f t="shared" si="399"/>
        <v>20049</v>
      </c>
      <c r="GF398" s="90">
        <f t="shared" si="399"/>
        <v>20049</v>
      </c>
      <c r="GG398" s="90">
        <f t="shared" si="399"/>
        <v>20049</v>
      </c>
      <c r="GH398" s="90">
        <f t="shared" si="399"/>
        <v>20049</v>
      </c>
      <c r="GI398" s="90">
        <f t="shared" si="399"/>
        <v>20049</v>
      </c>
      <c r="GJ398" s="90">
        <f t="shared" si="399"/>
        <v>20049</v>
      </c>
      <c r="GK398" s="90">
        <f t="shared" si="399"/>
        <v>20049</v>
      </c>
      <c r="GL398" s="90">
        <f t="shared" si="399"/>
        <v>20049</v>
      </c>
      <c r="GM398" s="100">
        <f>SUMSQ(GD396,GE395,GF394,GG393,GH392,GI391,GJ390,GK389,GL388)</f>
        <v>20049</v>
      </c>
      <c r="GN398" s="2"/>
      <c r="GO398" s="136" t="s">
        <v>11</v>
      </c>
      <c r="GP398" s="137" t="s">
        <v>24</v>
      </c>
      <c r="GQ398" s="137" t="s">
        <v>87</v>
      </c>
      <c r="GR398" s="137" t="s">
        <v>15</v>
      </c>
      <c r="GS398" s="137" t="s">
        <v>28</v>
      </c>
      <c r="GT398" s="137" t="s">
        <v>79</v>
      </c>
      <c r="GU398" s="137" t="s">
        <v>19</v>
      </c>
      <c r="GV398" s="137" t="s">
        <v>20</v>
      </c>
      <c r="GW398" s="138" t="s">
        <v>83</v>
      </c>
      <c r="GX398" s="42"/>
      <c r="GY398" s="97"/>
    </row>
    <row r="399" spans="9:207" ht="12.75" thickBot="1" x14ac:dyDescent="0.25">
      <c r="I399" s="88"/>
      <c r="J399" s="104"/>
      <c r="K399" s="106"/>
      <c r="L399" s="106"/>
      <c r="M399" s="106"/>
      <c r="N399" s="106"/>
      <c r="O399" s="106"/>
      <c r="P399" s="106"/>
      <c r="Q399" s="106"/>
      <c r="R399" s="106"/>
      <c r="S399" s="106"/>
      <c r="T399" s="139"/>
      <c r="U399" s="106"/>
      <c r="V399" s="140" t="s">
        <v>81</v>
      </c>
      <c r="W399" s="141" t="s">
        <v>69</v>
      </c>
      <c r="X399" s="141" t="s">
        <v>50</v>
      </c>
      <c r="Y399" s="141" t="s">
        <v>96</v>
      </c>
      <c r="Z399" s="141" t="s">
        <v>33</v>
      </c>
      <c r="AA399" s="141" t="s">
        <v>16</v>
      </c>
      <c r="AB399" s="141" t="s">
        <v>46</v>
      </c>
      <c r="AC399" s="141" t="s">
        <v>27</v>
      </c>
      <c r="AD399" s="142" t="s">
        <v>65</v>
      </c>
      <c r="AE399" s="109"/>
      <c r="AF399" s="97"/>
      <c r="AH399" s="88"/>
      <c r="AI399" s="104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39"/>
      <c r="AT399" s="106"/>
      <c r="AU399" s="140" t="s">
        <v>45</v>
      </c>
      <c r="AV399" s="141" t="s">
        <v>42</v>
      </c>
      <c r="AW399" s="141" t="s">
        <v>39</v>
      </c>
      <c r="AX399" s="141" t="s">
        <v>44</v>
      </c>
      <c r="AY399" s="141" t="s">
        <v>41</v>
      </c>
      <c r="AZ399" s="141" t="s">
        <v>38</v>
      </c>
      <c r="BA399" s="141" t="s">
        <v>46</v>
      </c>
      <c r="BB399" s="141" t="s">
        <v>43</v>
      </c>
      <c r="BC399" s="142" t="s">
        <v>40</v>
      </c>
      <c r="BD399" s="109"/>
      <c r="BE399" s="97"/>
      <c r="BG399" s="88"/>
      <c r="BH399" s="104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39"/>
      <c r="BS399" s="106"/>
      <c r="BT399" s="140" t="s">
        <v>37</v>
      </c>
      <c r="BU399" s="141" t="s">
        <v>87</v>
      </c>
      <c r="BV399" s="141" t="s">
        <v>67</v>
      </c>
      <c r="BW399" s="141" t="s">
        <v>58</v>
      </c>
      <c r="BX399" s="141" t="s">
        <v>28</v>
      </c>
      <c r="BY399" s="141" t="s">
        <v>99</v>
      </c>
      <c r="BZ399" s="141" t="s">
        <v>46</v>
      </c>
      <c r="CA399" s="141" t="s">
        <v>19</v>
      </c>
      <c r="CB399" s="142" t="s">
        <v>76</v>
      </c>
      <c r="CC399" s="109"/>
      <c r="CD399" s="97"/>
      <c r="CF399" s="88"/>
      <c r="CG399" s="104"/>
      <c r="CH399" s="106"/>
      <c r="CI399" s="106"/>
      <c r="CJ399" s="106"/>
      <c r="CK399" s="106"/>
      <c r="CL399" s="106"/>
      <c r="CM399" s="106"/>
      <c r="CN399" s="106"/>
      <c r="CO399" s="106"/>
      <c r="CP399" s="106"/>
      <c r="CQ399" s="139"/>
      <c r="CR399" s="106"/>
      <c r="CS399" s="140" t="s">
        <v>12</v>
      </c>
      <c r="CT399" s="141" t="s">
        <v>26</v>
      </c>
      <c r="CU399" s="141" t="s">
        <v>84</v>
      </c>
      <c r="CV399" s="141" t="s">
        <v>71</v>
      </c>
      <c r="CW399" s="141" t="s">
        <v>97</v>
      </c>
      <c r="CX399" s="141" t="s">
        <v>66</v>
      </c>
      <c r="CY399" s="141" t="s">
        <v>46</v>
      </c>
      <c r="CZ399" s="141" t="s">
        <v>54</v>
      </c>
      <c r="DA399" s="142" t="s">
        <v>29</v>
      </c>
      <c r="DB399" s="109"/>
      <c r="DC399" s="97"/>
      <c r="DE399" s="88"/>
      <c r="DF399" s="104"/>
      <c r="DG399" s="106"/>
      <c r="DH399" s="106"/>
      <c r="DI399" s="106"/>
      <c r="DJ399" s="106"/>
      <c r="DK399" s="106"/>
      <c r="DL399" s="106"/>
      <c r="DM399" s="106"/>
      <c r="DN399" s="106"/>
      <c r="DO399" s="106"/>
      <c r="DP399" s="139"/>
      <c r="DQ399" s="106"/>
      <c r="DR399" s="140" t="s">
        <v>12</v>
      </c>
      <c r="DS399" s="141" t="s">
        <v>69</v>
      </c>
      <c r="DT399" s="141" t="s">
        <v>39</v>
      </c>
      <c r="DU399" s="141" t="s">
        <v>71</v>
      </c>
      <c r="DV399" s="141" t="s">
        <v>41</v>
      </c>
      <c r="DW399" s="141" t="s">
        <v>16</v>
      </c>
      <c r="DX399" s="141" t="s">
        <v>46</v>
      </c>
      <c r="DY399" s="141" t="s">
        <v>19</v>
      </c>
      <c r="DZ399" s="142" t="s">
        <v>76</v>
      </c>
      <c r="EA399" s="109"/>
      <c r="EB399" s="97"/>
      <c r="ED399" s="88"/>
      <c r="EE399" s="104"/>
      <c r="EF399" s="106"/>
      <c r="EG399" s="106"/>
      <c r="EH399" s="106"/>
      <c r="EI399" s="106"/>
      <c r="EJ399" s="106"/>
      <c r="EK399" s="106"/>
      <c r="EL399" s="106"/>
      <c r="EM399" s="106"/>
      <c r="EN399" s="106"/>
      <c r="EO399" s="139"/>
      <c r="EP399" s="106"/>
      <c r="EQ399" s="140" t="s">
        <v>37</v>
      </c>
      <c r="ER399" s="141" t="s">
        <v>42</v>
      </c>
      <c r="ES399" s="141" t="s">
        <v>50</v>
      </c>
      <c r="ET399" s="141" t="s">
        <v>58</v>
      </c>
      <c r="EU399" s="141" t="s">
        <v>33</v>
      </c>
      <c r="EV399" s="141" t="s">
        <v>38</v>
      </c>
      <c r="EW399" s="141" t="s">
        <v>46</v>
      </c>
      <c r="EX399" s="141" t="s">
        <v>54</v>
      </c>
      <c r="EY399" s="142" t="s">
        <v>29</v>
      </c>
      <c r="EZ399" s="109"/>
      <c r="FA399" s="97"/>
      <c r="FC399" s="88"/>
      <c r="FD399" s="104"/>
      <c r="FE399" s="106"/>
      <c r="FF399" s="106"/>
      <c r="FG399" s="106"/>
      <c r="FH399" s="106"/>
      <c r="FI399" s="106"/>
      <c r="FJ399" s="106"/>
      <c r="FK399" s="106"/>
      <c r="FL399" s="106"/>
      <c r="FM399" s="106"/>
      <c r="FN399" s="139"/>
      <c r="FO399" s="106"/>
      <c r="FP399" s="140" t="s">
        <v>81</v>
      </c>
      <c r="FQ399" s="141" t="s">
        <v>87</v>
      </c>
      <c r="FR399" s="141" t="s">
        <v>84</v>
      </c>
      <c r="FS399" s="141" t="s">
        <v>96</v>
      </c>
      <c r="FT399" s="141" t="s">
        <v>97</v>
      </c>
      <c r="FU399" s="141" t="s">
        <v>99</v>
      </c>
      <c r="FV399" s="141" t="s">
        <v>46</v>
      </c>
      <c r="FW399" s="141" t="s">
        <v>43</v>
      </c>
      <c r="FX399" s="142" t="s">
        <v>40</v>
      </c>
      <c r="FY399" s="109"/>
      <c r="FZ399" s="97"/>
      <c r="GB399" s="88"/>
      <c r="GC399" s="104"/>
      <c r="GD399" s="106"/>
      <c r="GE399" s="106"/>
      <c r="GF399" s="106"/>
      <c r="GG399" s="106"/>
      <c r="GH399" s="106"/>
      <c r="GI399" s="106"/>
      <c r="GJ399" s="106"/>
      <c r="GK399" s="106"/>
      <c r="GL399" s="106"/>
      <c r="GM399" s="139"/>
      <c r="GN399" s="106"/>
      <c r="GO399" s="140" t="s">
        <v>45</v>
      </c>
      <c r="GP399" s="141" t="s">
        <v>26</v>
      </c>
      <c r="GQ399" s="141" t="s">
        <v>67</v>
      </c>
      <c r="GR399" s="141" t="s">
        <v>44</v>
      </c>
      <c r="GS399" s="141" t="s">
        <v>28</v>
      </c>
      <c r="GT399" s="141" t="s">
        <v>66</v>
      </c>
      <c r="GU399" s="141" t="s">
        <v>46</v>
      </c>
      <c r="GV399" s="141" t="s">
        <v>27</v>
      </c>
      <c r="GW399" s="142" t="s">
        <v>65</v>
      </c>
      <c r="GX399" s="109"/>
      <c r="GY399" s="97"/>
    </row>
    <row r="400" spans="9:207" ht="12.75" thickBot="1" x14ac:dyDescent="0.25">
      <c r="I400" s="110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  <c r="AA400" s="111"/>
      <c r="AB400" s="111"/>
      <c r="AC400" s="111"/>
      <c r="AD400" s="111"/>
      <c r="AE400" s="111"/>
      <c r="AF400" s="112"/>
      <c r="AH400" s="110"/>
      <c r="AI400" s="111"/>
      <c r="AJ400" s="111"/>
      <c r="AK400" s="111"/>
      <c r="AL400" s="111"/>
      <c r="AM400" s="111"/>
      <c r="AN400" s="111"/>
      <c r="AO400" s="111"/>
      <c r="AP400" s="111"/>
      <c r="AQ400" s="111"/>
      <c r="AR400" s="111"/>
      <c r="AS400" s="111"/>
      <c r="AT400" s="111"/>
      <c r="AU400" s="111"/>
      <c r="AV400" s="111"/>
      <c r="AW400" s="111"/>
      <c r="AX400" s="111"/>
      <c r="AY400" s="111"/>
      <c r="AZ400" s="111"/>
      <c r="BA400" s="111"/>
      <c r="BB400" s="111"/>
      <c r="BC400" s="111"/>
      <c r="BD400" s="111"/>
      <c r="BE400" s="112"/>
      <c r="BG400" s="110"/>
      <c r="BH400" s="111"/>
      <c r="BI400" s="111"/>
      <c r="BJ400" s="111"/>
      <c r="BK400" s="111"/>
      <c r="BL400" s="111"/>
      <c r="BM400" s="111"/>
      <c r="BN400" s="111"/>
      <c r="BO400" s="111"/>
      <c r="BP400" s="111"/>
      <c r="BQ400" s="111"/>
      <c r="BR400" s="111"/>
      <c r="BS400" s="111"/>
      <c r="BT400" s="111"/>
      <c r="BU400" s="111"/>
      <c r="BV400" s="111"/>
      <c r="BW400" s="111"/>
      <c r="BX400" s="111"/>
      <c r="BY400" s="111"/>
      <c r="BZ400" s="111"/>
      <c r="CA400" s="111"/>
      <c r="CB400" s="111"/>
      <c r="CC400" s="111"/>
      <c r="CD400" s="112"/>
      <c r="CF400" s="110"/>
      <c r="CG400" s="111"/>
      <c r="CH400" s="111"/>
      <c r="CI400" s="111"/>
      <c r="CJ400" s="111"/>
      <c r="CK400" s="111"/>
      <c r="CL400" s="111"/>
      <c r="CM400" s="111"/>
      <c r="CN400" s="111"/>
      <c r="CO400" s="111"/>
      <c r="CP400" s="111"/>
      <c r="CQ400" s="111"/>
      <c r="CR400" s="111"/>
      <c r="CS400" s="111"/>
      <c r="CT400" s="111"/>
      <c r="CU400" s="111"/>
      <c r="CV400" s="111"/>
      <c r="CW400" s="111"/>
      <c r="CX400" s="111"/>
      <c r="CY400" s="111"/>
      <c r="CZ400" s="111"/>
      <c r="DA400" s="111"/>
      <c r="DB400" s="111"/>
      <c r="DC400" s="112"/>
      <c r="DE400" s="110"/>
      <c r="DF400" s="111"/>
      <c r="DG400" s="111"/>
      <c r="DH400" s="111"/>
      <c r="DI400" s="111"/>
      <c r="DJ400" s="111"/>
      <c r="DK400" s="111"/>
      <c r="DL400" s="111"/>
      <c r="DM400" s="111"/>
      <c r="DN400" s="111"/>
      <c r="DO400" s="111"/>
      <c r="DP400" s="111"/>
      <c r="DQ400" s="111"/>
      <c r="DR400" s="111"/>
      <c r="DS400" s="111"/>
      <c r="DT400" s="111"/>
      <c r="DU400" s="111"/>
      <c r="DV400" s="111"/>
      <c r="DW400" s="111"/>
      <c r="DX400" s="111"/>
      <c r="DY400" s="111"/>
      <c r="DZ400" s="111"/>
      <c r="EA400" s="111"/>
      <c r="EB400" s="112"/>
      <c r="ED400" s="110"/>
      <c r="EE400" s="111"/>
      <c r="EF400" s="111"/>
      <c r="EG400" s="111"/>
      <c r="EH400" s="111"/>
      <c r="EI400" s="111"/>
      <c r="EJ400" s="111"/>
      <c r="EK400" s="111"/>
      <c r="EL400" s="111"/>
      <c r="EM400" s="111"/>
      <c r="EN400" s="111"/>
      <c r="EO400" s="111"/>
      <c r="EP400" s="111"/>
      <c r="EQ400" s="268"/>
      <c r="ER400" s="268"/>
      <c r="ES400" s="268"/>
      <c r="ET400" s="268"/>
      <c r="EU400" s="268"/>
      <c r="EV400" s="268"/>
      <c r="EW400" s="268"/>
      <c r="EX400" s="268"/>
      <c r="EY400" s="268"/>
      <c r="EZ400" s="111"/>
      <c r="FA400" s="112"/>
      <c r="FC400" s="110"/>
      <c r="FD400" s="111"/>
      <c r="FE400" s="111"/>
      <c r="FF400" s="111"/>
      <c r="FG400" s="111"/>
      <c r="FH400" s="111"/>
      <c r="FI400" s="111"/>
      <c r="FJ400" s="111"/>
      <c r="FK400" s="111"/>
      <c r="FL400" s="111"/>
      <c r="FM400" s="111"/>
      <c r="FN400" s="111"/>
      <c r="FO400" s="111"/>
      <c r="FP400" s="111"/>
      <c r="FQ400" s="111"/>
      <c r="FR400" s="111"/>
      <c r="FS400" s="111"/>
      <c r="FT400" s="111"/>
      <c r="FU400" s="111"/>
      <c r="FV400" s="111"/>
      <c r="FW400" s="111"/>
      <c r="FX400" s="111"/>
      <c r="FY400" s="111"/>
      <c r="FZ400" s="112"/>
      <c r="GB400" s="110"/>
      <c r="GC400" s="111"/>
      <c r="GD400" s="111"/>
      <c r="GE400" s="111"/>
      <c r="GF400" s="111"/>
      <c r="GG400" s="111"/>
      <c r="GH400" s="111"/>
      <c r="GI400" s="111"/>
      <c r="GJ400" s="111"/>
      <c r="GK400" s="111"/>
      <c r="GL400" s="111"/>
      <c r="GM400" s="111"/>
      <c r="GN400" s="111"/>
      <c r="GO400" s="111"/>
      <c r="GP400" s="111"/>
      <c r="GQ400" s="111"/>
      <c r="GR400" s="111"/>
      <c r="GS400" s="111"/>
      <c r="GT400" s="111"/>
      <c r="GU400" s="111"/>
      <c r="GV400" s="111"/>
      <c r="GW400" s="111"/>
      <c r="GX400" s="111"/>
      <c r="GY400" s="112"/>
    </row>
    <row r="401" spans="9:207" ht="12.75" thickBot="1" x14ac:dyDescent="0.25">
      <c r="K401" s="25"/>
      <c r="L401" s="25"/>
      <c r="M401" s="25"/>
      <c r="N401" s="25"/>
      <c r="O401" s="25"/>
      <c r="P401" s="25"/>
      <c r="Q401" s="25"/>
      <c r="R401" s="25"/>
      <c r="S401" s="25"/>
      <c r="T401" s="147"/>
      <c r="U401" s="98"/>
      <c r="W401" s="148"/>
      <c r="X401" s="148"/>
      <c r="Y401" s="148"/>
      <c r="Z401" s="148"/>
      <c r="AA401" s="148"/>
      <c r="AB401" s="148"/>
      <c r="AC401" s="148"/>
      <c r="AD401" s="148"/>
      <c r="AE401" s="148"/>
      <c r="AJ401" s="25"/>
      <c r="AK401" s="25"/>
      <c r="AL401" s="25"/>
      <c r="AM401" s="25"/>
      <c r="AN401" s="25"/>
      <c r="AO401" s="25"/>
      <c r="AP401" s="25"/>
      <c r="AQ401" s="25"/>
      <c r="AR401" s="25"/>
      <c r="AS401" s="147"/>
      <c r="AT401" s="98"/>
      <c r="AV401" s="148"/>
      <c r="AW401" s="148"/>
      <c r="AX401" s="148"/>
      <c r="AY401" s="148"/>
      <c r="AZ401" s="148"/>
      <c r="BA401" s="148"/>
      <c r="BB401" s="148"/>
      <c r="BC401" s="148"/>
      <c r="BD401" s="148"/>
      <c r="BI401" s="25"/>
      <c r="BJ401" s="25"/>
      <c r="BK401" s="25"/>
      <c r="BL401" s="25"/>
      <c r="BM401" s="25"/>
      <c r="BN401" s="25"/>
      <c r="BO401" s="25"/>
      <c r="BP401" s="25"/>
      <c r="BQ401" s="25"/>
      <c r="BR401" s="147"/>
      <c r="BS401" s="98"/>
      <c r="BU401" s="148"/>
      <c r="BV401" s="148"/>
      <c r="BW401" s="148"/>
      <c r="BX401" s="148"/>
      <c r="BY401" s="148"/>
      <c r="BZ401" s="148"/>
      <c r="CA401" s="148"/>
      <c r="CB401" s="148"/>
      <c r="CC401" s="148"/>
      <c r="CH401" s="25"/>
      <c r="CI401" s="25"/>
      <c r="CJ401" s="25"/>
      <c r="CK401" s="25"/>
      <c r="CL401" s="25"/>
      <c r="CM401" s="25"/>
      <c r="CN401" s="25"/>
      <c r="CO401" s="25"/>
      <c r="CP401" s="25"/>
      <c r="CQ401" s="147"/>
      <c r="CR401" s="98"/>
      <c r="CT401" s="148"/>
      <c r="CU401" s="148"/>
      <c r="CV401" s="148"/>
      <c r="CW401" s="148"/>
      <c r="CX401" s="148"/>
      <c r="CY401" s="148"/>
      <c r="CZ401" s="148"/>
      <c r="DA401" s="148"/>
      <c r="DB401" s="148"/>
      <c r="DG401" s="25"/>
      <c r="DH401" s="25"/>
      <c r="DI401" s="25"/>
      <c r="DJ401" s="25"/>
      <c r="DK401" s="25"/>
      <c r="DL401" s="25"/>
      <c r="DM401" s="25"/>
      <c r="DN401" s="25"/>
      <c r="DO401" s="25"/>
      <c r="DP401" s="147"/>
      <c r="DQ401" s="98"/>
      <c r="DS401" s="148"/>
      <c r="DT401" s="148"/>
      <c r="DU401" s="148"/>
      <c r="DV401" s="148"/>
      <c r="DW401" s="148"/>
      <c r="DX401" s="148"/>
      <c r="DY401" s="148"/>
      <c r="DZ401" s="148"/>
      <c r="EA401" s="148"/>
      <c r="EF401" s="25"/>
      <c r="EG401" s="25"/>
      <c r="EH401" s="25"/>
      <c r="EI401" s="25"/>
      <c r="EJ401" s="25"/>
      <c r="EK401" s="25"/>
      <c r="EL401" s="25"/>
      <c r="EM401" s="25"/>
      <c r="EN401" s="25"/>
      <c r="EO401" s="147"/>
      <c r="EP401" s="98"/>
      <c r="ER401" s="148"/>
      <c r="ES401" s="148"/>
      <c r="ET401" s="148"/>
      <c r="EU401" s="148"/>
      <c r="EV401" s="148"/>
      <c r="EW401" s="148"/>
      <c r="EX401" s="148"/>
      <c r="EY401" s="148"/>
      <c r="EZ401" s="148"/>
      <c r="FE401" s="25"/>
      <c r="FF401" s="25"/>
      <c r="FG401" s="25"/>
      <c r="FH401" s="25"/>
      <c r="FI401" s="25"/>
      <c r="FJ401" s="25"/>
      <c r="FK401" s="25"/>
      <c r="FL401" s="25"/>
      <c r="FM401" s="25"/>
      <c r="FN401" s="147"/>
      <c r="FO401" s="98"/>
      <c r="FQ401" s="148"/>
      <c r="FR401" s="148"/>
      <c r="FS401" s="148"/>
      <c r="FT401" s="148"/>
      <c r="FU401" s="148"/>
      <c r="FV401" s="148"/>
      <c r="FW401" s="148"/>
      <c r="FX401" s="148"/>
      <c r="FY401" s="148"/>
      <c r="GD401" s="25"/>
      <c r="GE401" s="25"/>
      <c r="GF401" s="25"/>
      <c r="GG401" s="25"/>
      <c r="GH401" s="25"/>
      <c r="GI401" s="25"/>
      <c r="GJ401" s="25"/>
      <c r="GK401" s="25"/>
      <c r="GL401" s="25"/>
      <c r="GM401" s="147"/>
      <c r="GN401" s="98"/>
      <c r="GP401" s="148"/>
      <c r="GQ401" s="148"/>
      <c r="GR401" s="148"/>
      <c r="GS401" s="148"/>
      <c r="GT401" s="148"/>
      <c r="GU401" s="148"/>
      <c r="GV401" s="148"/>
      <c r="GW401" s="148"/>
      <c r="GX401" s="148"/>
    </row>
    <row r="402" spans="9:207" ht="12.75" thickBot="1" x14ac:dyDescent="0.25">
      <c r="I402" s="7"/>
      <c r="J402" s="8"/>
      <c r="K402" s="8"/>
      <c r="L402" s="8"/>
      <c r="M402" s="9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9"/>
      <c r="Y402" s="8"/>
      <c r="Z402" s="8"/>
      <c r="AA402" s="8"/>
      <c r="AB402" s="8"/>
      <c r="AC402" s="8"/>
      <c r="AD402" s="8"/>
      <c r="AE402" s="8" t="s">
        <v>0</v>
      </c>
      <c r="AF402" s="10"/>
      <c r="AH402" s="7"/>
      <c r="AI402" s="8"/>
      <c r="AJ402" s="8"/>
      <c r="AK402" s="8"/>
      <c r="AL402" s="9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9"/>
      <c r="AX402" s="8"/>
      <c r="AY402" s="8"/>
      <c r="AZ402" s="8"/>
      <c r="BA402" s="8"/>
      <c r="BB402" s="8"/>
      <c r="BC402" s="8"/>
      <c r="BD402" s="8" t="s">
        <v>0</v>
      </c>
      <c r="BE402" s="10"/>
      <c r="BG402" s="7"/>
      <c r="BH402" s="8"/>
      <c r="BI402" s="8"/>
      <c r="BJ402" s="8"/>
      <c r="BK402" s="9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9"/>
      <c r="BW402" s="8"/>
      <c r="BX402" s="8"/>
      <c r="BY402" s="8"/>
      <c r="BZ402" s="8"/>
      <c r="CA402" s="8"/>
      <c r="CB402" s="8"/>
      <c r="CC402" s="8" t="s">
        <v>0</v>
      </c>
      <c r="CD402" s="10"/>
      <c r="CF402" s="7"/>
      <c r="CG402" s="8"/>
      <c r="CH402" s="8"/>
      <c r="CI402" s="8"/>
      <c r="CJ402" s="9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9"/>
      <c r="CV402" s="8"/>
      <c r="CW402" s="8"/>
      <c r="CX402" s="8"/>
      <c r="CY402" s="8"/>
      <c r="CZ402" s="8"/>
      <c r="DA402" s="8"/>
      <c r="DB402" s="8" t="s">
        <v>0</v>
      </c>
      <c r="DC402" s="10"/>
      <c r="DE402" s="7"/>
      <c r="DF402" s="8"/>
      <c r="DG402" s="8"/>
      <c r="DH402" s="8"/>
      <c r="DI402" s="9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9"/>
      <c r="DU402" s="8"/>
      <c r="DV402" s="8"/>
      <c r="DW402" s="8"/>
      <c r="DX402" s="8"/>
      <c r="DY402" s="8"/>
      <c r="DZ402" s="8"/>
      <c r="EA402" s="8" t="s">
        <v>0</v>
      </c>
      <c r="EB402" s="10"/>
      <c r="ED402" s="7"/>
      <c r="EE402" s="8"/>
      <c r="EF402" s="8"/>
      <c r="EG402" s="8"/>
      <c r="EH402" s="9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9"/>
      <c r="ET402" s="8"/>
      <c r="EU402" s="8"/>
      <c r="EV402" s="8"/>
      <c r="EW402" s="8"/>
      <c r="EX402" s="8"/>
      <c r="EY402" s="8"/>
      <c r="EZ402" s="8" t="s">
        <v>0</v>
      </c>
      <c r="FA402" s="10"/>
      <c r="FC402" s="7"/>
      <c r="FD402" s="8"/>
      <c r="FE402" s="8"/>
      <c r="FF402" s="8"/>
      <c r="FG402" s="9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9"/>
      <c r="FS402" s="8"/>
      <c r="FT402" s="8"/>
      <c r="FU402" s="8"/>
      <c r="FV402" s="8"/>
      <c r="FW402" s="8"/>
      <c r="FX402" s="8"/>
      <c r="FY402" s="8" t="s">
        <v>0</v>
      </c>
      <c r="FZ402" s="10"/>
      <c r="GB402" s="7"/>
      <c r="GC402" s="8"/>
      <c r="GD402" s="8"/>
      <c r="GE402" s="8"/>
      <c r="GF402" s="9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9"/>
      <c r="GR402" s="8"/>
      <c r="GS402" s="8"/>
      <c r="GT402" s="8"/>
      <c r="GU402" s="8"/>
      <c r="GV402" s="8"/>
      <c r="GW402" s="8"/>
      <c r="GX402" s="8" t="s">
        <v>0</v>
      </c>
      <c r="GY402" s="10"/>
    </row>
    <row r="403" spans="9:207" ht="12.75" thickBot="1" x14ac:dyDescent="0.25">
      <c r="I403" s="19"/>
      <c r="J403" s="20"/>
      <c r="K403" s="21"/>
      <c r="L403" s="21"/>
      <c r="M403" s="21"/>
      <c r="N403" s="21"/>
      <c r="O403" s="22" t="s">
        <v>626</v>
      </c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2" t="s">
        <v>627</v>
      </c>
      <c r="AA403" s="21"/>
      <c r="AB403" s="21"/>
      <c r="AC403" s="21"/>
      <c r="AD403" s="21"/>
      <c r="AE403" s="23"/>
      <c r="AF403" s="24"/>
      <c r="AH403" s="19"/>
      <c r="AI403" s="20"/>
      <c r="AJ403" s="21"/>
      <c r="AK403" s="21"/>
      <c r="AL403" s="21"/>
      <c r="AM403" s="21"/>
      <c r="AN403" s="22" t="s">
        <v>628</v>
      </c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2" t="s">
        <v>629</v>
      </c>
      <c r="AZ403" s="21"/>
      <c r="BA403" s="21"/>
      <c r="BB403" s="21"/>
      <c r="BC403" s="21"/>
      <c r="BD403" s="23"/>
      <c r="BE403" s="24"/>
      <c r="BG403" s="19"/>
      <c r="BH403" s="20"/>
      <c r="BI403" s="21"/>
      <c r="BJ403" s="21"/>
      <c r="BK403" s="21"/>
      <c r="BL403" s="21"/>
      <c r="BM403" s="22" t="s">
        <v>630</v>
      </c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2" t="s">
        <v>631</v>
      </c>
      <c r="BY403" s="21"/>
      <c r="BZ403" s="21"/>
      <c r="CA403" s="21"/>
      <c r="CB403" s="21"/>
      <c r="CC403" s="23"/>
      <c r="CD403" s="24"/>
      <c r="CF403" s="19"/>
      <c r="CG403" s="20"/>
      <c r="CH403" s="21"/>
      <c r="CI403" s="21"/>
      <c r="CJ403" s="21"/>
      <c r="CK403" s="21"/>
      <c r="CL403" s="22" t="s">
        <v>632</v>
      </c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2" t="s">
        <v>633</v>
      </c>
      <c r="CX403" s="21"/>
      <c r="CY403" s="21"/>
      <c r="CZ403" s="21"/>
      <c r="DA403" s="21"/>
      <c r="DB403" s="23"/>
      <c r="DC403" s="24"/>
      <c r="DE403" s="19"/>
      <c r="DF403" s="20"/>
      <c r="DG403" s="21"/>
      <c r="DH403" s="21"/>
      <c r="DI403" s="21"/>
      <c r="DJ403" s="21"/>
      <c r="DK403" s="22" t="s">
        <v>634</v>
      </c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2" t="s">
        <v>635</v>
      </c>
      <c r="DW403" s="21"/>
      <c r="DX403" s="21"/>
      <c r="DY403" s="21"/>
      <c r="DZ403" s="21"/>
      <c r="EA403" s="23"/>
      <c r="EB403" s="24"/>
      <c r="ED403" s="19"/>
      <c r="EE403" s="20"/>
      <c r="EF403" s="21"/>
      <c r="EG403" s="21"/>
      <c r="EH403" s="21"/>
      <c r="EI403" s="21"/>
      <c r="EJ403" s="22" t="s">
        <v>636</v>
      </c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2" t="s">
        <v>637</v>
      </c>
      <c r="EV403" s="21"/>
      <c r="EW403" s="21"/>
      <c r="EX403" s="21"/>
      <c r="EY403" s="21"/>
      <c r="EZ403" s="23"/>
      <c r="FA403" s="24"/>
      <c r="FC403" s="19"/>
      <c r="FD403" s="20"/>
      <c r="FE403" s="21"/>
      <c r="FF403" s="21"/>
      <c r="FG403" s="21"/>
      <c r="FH403" s="21"/>
      <c r="FI403" s="22" t="s">
        <v>638</v>
      </c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2" t="s">
        <v>639</v>
      </c>
      <c r="FU403" s="21"/>
      <c r="FV403" s="21"/>
      <c r="FW403" s="21"/>
      <c r="FX403" s="21"/>
      <c r="FY403" s="23"/>
      <c r="FZ403" s="24"/>
      <c r="GB403" s="19"/>
      <c r="GC403" s="20"/>
      <c r="GD403" s="21"/>
      <c r="GE403" s="21"/>
      <c r="GF403" s="21"/>
      <c r="GG403" s="21"/>
      <c r="GH403" s="22" t="s">
        <v>640</v>
      </c>
      <c r="GI403" s="21"/>
      <c r="GJ403" s="21"/>
      <c r="GK403" s="21"/>
      <c r="GL403" s="21"/>
      <c r="GM403" s="21"/>
      <c r="GN403" s="21"/>
      <c r="GO403" s="21"/>
      <c r="GP403" s="21"/>
      <c r="GQ403" s="21"/>
      <c r="GR403" s="21"/>
      <c r="GS403" s="22" t="s">
        <v>641</v>
      </c>
      <c r="GT403" s="21"/>
      <c r="GU403" s="21"/>
      <c r="GV403" s="21"/>
      <c r="GW403" s="21"/>
      <c r="GX403" s="23"/>
      <c r="GY403" s="24"/>
    </row>
    <row r="404" spans="9:207" x14ac:dyDescent="0.2">
      <c r="I404" s="19"/>
      <c r="J404" s="34"/>
      <c r="K404" s="35">
        <f>F86</f>
        <v>73</v>
      </c>
      <c r="L404" s="36">
        <f>F76</f>
        <v>63</v>
      </c>
      <c r="M404" s="36">
        <f>F81</f>
        <v>68</v>
      </c>
      <c r="N404" s="36">
        <f>F64</f>
        <v>51</v>
      </c>
      <c r="O404" s="36">
        <f>F42</f>
        <v>29</v>
      </c>
      <c r="P404" s="36">
        <f>F56</f>
        <v>43</v>
      </c>
      <c r="Q404" s="36">
        <f>F39</f>
        <v>26</v>
      </c>
      <c r="R404" s="36">
        <f>F17</f>
        <v>4</v>
      </c>
      <c r="S404" s="37">
        <f>F25</f>
        <v>12</v>
      </c>
      <c r="T404" s="38">
        <f t="shared" ref="T404:T412" si="400">SUMSQ(K404:S404)</f>
        <v>20049</v>
      </c>
      <c r="U404" s="2"/>
      <c r="V404" s="39" t="s">
        <v>60</v>
      </c>
      <c r="W404" s="40" t="s">
        <v>61</v>
      </c>
      <c r="X404" s="40" t="s">
        <v>59</v>
      </c>
      <c r="Y404" s="40" t="s">
        <v>66</v>
      </c>
      <c r="Z404" s="40" t="s">
        <v>67</v>
      </c>
      <c r="AA404" s="40" t="s">
        <v>65</v>
      </c>
      <c r="AB404" s="40" t="s">
        <v>63</v>
      </c>
      <c r="AC404" s="40" t="s">
        <v>64</v>
      </c>
      <c r="AD404" s="41" t="s">
        <v>62</v>
      </c>
      <c r="AE404" s="42"/>
      <c r="AF404" s="24"/>
      <c r="AH404" s="19"/>
      <c r="AI404" s="34"/>
      <c r="AJ404" s="35">
        <f>F94</f>
        <v>81</v>
      </c>
      <c r="AK404" s="36">
        <f>F68</f>
        <v>55</v>
      </c>
      <c r="AL404" s="36">
        <f>F81</f>
        <v>68</v>
      </c>
      <c r="AM404" s="36">
        <f>F62</f>
        <v>49</v>
      </c>
      <c r="AN404" s="36">
        <f>F48</f>
        <v>35</v>
      </c>
      <c r="AO404" s="36">
        <f>F52</f>
        <v>39</v>
      </c>
      <c r="AP404" s="36">
        <f>F33</f>
        <v>20</v>
      </c>
      <c r="AQ404" s="36">
        <f>F19</f>
        <v>6</v>
      </c>
      <c r="AR404" s="37">
        <f>F29</f>
        <v>16</v>
      </c>
      <c r="AS404" s="38">
        <f t="shared" ref="AS404:AS412" si="401">SUMSQ(AJ404:AR404)</f>
        <v>20049</v>
      </c>
      <c r="AT404" s="2"/>
      <c r="AU404" s="39" t="s">
        <v>13</v>
      </c>
      <c r="AV404" s="40" t="s">
        <v>53</v>
      </c>
      <c r="AW404" s="40" t="s">
        <v>59</v>
      </c>
      <c r="AX404" s="40" t="s">
        <v>99</v>
      </c>
      <c r="AY404" s="40" t="s">
        <v>84</v>
      </c>
      <c r="AZ404" s="40" t="s">
        <v>40</v>
      </c>
      <c r="BA404" s="40" t="s">
        <v>36</v>
      </c>
      <c r="BB404" s="40" t="s">
        <v>72</v>
      </c>
      <c r="BC404" s="41" t="s">
        <v>21</v>
      </c>
      <c r="BD404" s="42"/>
      <c r="BE404" s="24"/>
      <c r="BG404" s="19"/>
      <c r="BH404" s="34"/>
      <c r="BI404" s="35">
        <f>F92</f>
        <v>79</v>
      </c>
      <c r="BJ404" s="36">
        <f>F70</f>
        <v>57</v>
      </c>
      <c r="BK404" s="36">
        <f>F81</f>
        <v>68</v>
      </c>
      <c r="BL404" s="36">
        <f>F60</f>
        <v>47</v>
      </c>
      <c r="BM404" s="36">
        <f>F44</f>
        <v>31</v>
      </c>
      <c r="BN404" s="36">
        <f>F58</f>
        <v>45</v>
      </c>
      <c r="BO404" s="36">
        <f>F37</f>
        <v>24</v>
      </c>
      <c r="BP404" s="36">
        <f>F21</f>
        <v>8</v>
      </c>
      <c r="BQ404" s="37">
        <f>F23</f>
        <v>10</v>
      </c>
      <c r="BR404" s="38">
        <f t="shared" ref="BR404:BR412" si="402">SUMSQ(BI404:BQ404)</f>
        <v>20049</v>
      </c>
      <c r="BS404" s="2"/>
      <c r="BT404" s="39" t="s">
        <v>86</v>
      </c>
      <c r="BU404" s="40" t="s">
        <v>34</v>
      </c>
      <c r="BV404" s="40" t="s">
        <v>59</v>
      </c>
      <c r="BW404" s="40" t="s">
        <v>16</v>
      </c>
      <c r="BX404" s="40" t="s">
        <v>39</v>
      </c>
      <c r="BY404" s="40" t="s">
        <v>76</v>
      </c>
      <c r="BZ404" s="40" t="s">
        <v>22</v>
      </c>
      <c r="CA404" s="40" t="s">
        <v>52</v>
      </c>
      <c r="CB404" s="41" t="s">
        <v>95</v>
      </c>
      <c r="CC404" s="42"/>
      <c r="CD404" s="24"/>
      <c r="CF404" s="19"/>
      <c r="CG404" s="34"/>
      <c r="CH404" s="35">
        <f>F88</f>
        <v>75</v>
      </c>
      <c r="CI404" s="36">
        <f>F74</f>
        <v>61</v>
      </c>
      <c r="CJ404" s="36">
        <f>F81</f>
        <v>68</v>
      </c>
      <c r="CK404" s="36">
        <f>F66</f>
        <v>53</v>
      </c>
      <c r="CL404" s="36">
        <f>F46</f>
        <v>33</v>
      </c>
      <c r="CM404" s="36">
        <f>F50</f>
        <v>37</v>
      </c>
      <c r="CN404" s="36">
        <f>F35</f>
        <v>22</v>
      </c>
      <c r="CO404" s="36">
        <f>F15</f>
        <v>2</v>
      </c>
      <c r="CP404" s="37">
        <f>F31</f>
        <v>18</v>
      </c>
      <c r="CQ404" s="38">
        <f t="shared" ref="CQ404:CQ412" si="403">SUMSQ(CH404:CP404)</f>
        <v>20049</v>
      </c>
      <c r="CR404" s="2"/>
      <c r="CS404" s="39" t="s">
        <v>68</v>
      </c>
      <c r="CT404" s="40" t="s">
        <v>91</v>
      </c>
      <c r="CU404" s="40" t="s">
        <v>59</v>
      </c>
      <c r="CV404" s="40" t="s">
        <v>38</v>
      </c>
      <c r="CW404" s="40" t="s">
        <v>50</v>
      </c>
      <c r="CX404" s="40" t="s">
        <v>29</v>
      </c>
      <c r="CY404" s="40" t="s">
        <v>11</v>
      </c>
      <c r="CZ404" s="40" t="s">
        <v>20</v>
      </c>
      <c r="DA404" s="41" t="s">
        <v>79</v>
      </c>
      <c r="DB404" s="42"/>
      <c r="DC404" s="24"/>
      <c r="DE404" s="19"/>
      <c r="DF404" s="34"/>
      <c r="DG404" s="35">
        <f>F88</f>
        <v>75</v>
      </c>
      <c r="DH404" s="36">
        <f>F74</f>
        <v>61</v>
      </c>
      <c r="DI404" s="36">
        <f>F81</f>
        <v>68</v>
      </c>
      <c r="DJ404" s="36">
        <f>F62</f>
        <v>49</v>
      </c>
      <c r="DK404" s="36">
        <f>F42</f>
        <v>29</v>
      </c>
      <c r="DL404" s="36">
        <f>F58</f>
        <v>45</v>
      </c>
      <c r="DM404" s="36">
        <f>F39</f>
        <v>26</v>
      </c>
      <c r="DN404" s="36">
        <f>F19</f>
        <v>6</v>
      </c>
      <c r="DO404" s="37">
        <f>F23</f>
        <v>10</v>
      </c>
      <c r="DP404" s="38">
        <f t="shared" ref="DP404:DP412" si="404">SUMSQ(DG404:DO404)</f>
        <v>20049</v>
      </c>
      <c r="DQ404" s="2"/>
      <c r="DR404" s="39" t="s">
        <v>68</v>
      </c>
      <c r="DS404" s="40" t="s">
        <v>91</v>
      </c>
      <c r="DT404" s="40" t="s">
        <v>59</v>
      </c>
      <c r="DU404" s="40" t="s">
        <v>99</v>
      </c>
      <c r="DV404" s="40" t="s">
        <v>67</v>
      </c>
      <c r="DW404" s="40" t="s">
        <v>76</v>
      </c>
      <c r="DX404" s="40" t="s">
        <v>63</v>
      </c>
      <c r="DY404" s="40" t="s">
        <v>72</v>
      </c>
      <c r="DZ404" s="41" t="s">
        <v>95</v>
      </c>
      <c r="EA404" s="42"/>
      <c r="EB404" s="24"/>
      <c r="ED404" s="19"/>
      <c r="EE404" s="34"/>
      <c r="EF404" s="35">
        <f>F92</f>
        <v>79</v>
      </c>
      <c r="EG404" s="36">
        <f>F70</f>
        <v>57</v>
      </c>
      <c r="EH404" s="36">
        <f>F81</f>
        <v>68</v>
      </c>
      <c r="EI404" s="36">
        <f>F64</f>
        <v>51</v>
      </c>
      <c r="EJ404" s="36">
        <f>F48</f>
        <v>35</v>
      </c>
      <c r="EK404" s="36">
        <f>F50</f>
        <v>37</v>
      </c>
      <c r="EL404" s="36">
        <f>F33</f>
        <v>20</v>
      </c>
      <c r="EM404" s="36">
        <f>F17</f>
        <v>4</v>
      </c>
      <c r="EN404" s="37">
        <f>F31</f>
        <v>18</v>
      </c>
      <c r="EO404" s="38">
        <f t="shared" ref="EO404:EO412" si="405">SUMSQ(EF404:EN404)</f>
        <v>20049</v>
      </c>
      <c r="EP404" s="2"/>
      <c r="EQ404" s="39" t="s">
        <v>86</v>
      </c>
      <c r="ER404" s="40" t="s">
        <v>34</v>
      </c>
      <c r="ES404" s="40" t="s">
        <v>59</v>
      </c>
      <c r="ET404" s="40" t="s">
        <v>66</v>
      </c>
      <c r="EU404" s="40" t="s">
        <v>84</v>
      </c>
      <c r="EV404" s="40" t="s">
        <v>29</v>
      </c>
      <c r="EW404" s="40" t="s">
        <v>36</v>
      </c>
      <c r="EX404" s="40" t="s">
        <v>64</v>
      </c>
      <c r="EY404" s="41" t="s">
        <v>79</v>
      </c>
      <c r="EZ404" s="42"/>
      <c r="FA404" s="24"/>
      <c r="FC404" s="19"/>
      <c r="FD404" s="34"/>
      <c r="FE404" s="35">
        <f>F86</f>
        <v>73</v>
      </c>
      <c r="FF404" s="36">
        <f>F76</f>
        <v>63</v>
      </c>
      <c r="FG404" s="36">
        <f>F81</f>
        <v>68</v>
      </c>
      <c r="FH404" s="36">
        <f>F66</f>
        <v>53</v>
      </c>
      <c r="FI404" s="36">
        <f>F44</f>
        <v>31</v>
      </c>
      <c r="FJ404" s="36">
        <f>F52</f>
        <v>39</v>
      </c>
      <c r="FK404" s="36">
        <f>F37</f>
        <v>24</v>
      </c>
      <c r="FL404" s="36">
        <f>F15</f>
        <v>2</v>
      </c>
      <c r="FM404" s="37">
        <f>F29</f>
        <v>16</v>
      </c>
      <c r="FN404" s="38">
        <f t="shared" ref="FN404:FN412" si="406">SUMSQ(FE404:FM404)</f>
        <v>20049</v>
      </c>
      <c r="FO404" s="2"/>
      <c r="FP404" s="39" t="s">
        <v>60</v>
      </c>
      <c r="FQ404" s="40" t="s">
        <v>61</v>
      </c>
      <c r="FR404" s="40" t="s">
        <v>59</v>
      </c>
      <c r="FS404" s="40" t="s">
        <v>38</v>
      </c>
      <c r="FT404" s="40" t="s">
        <v>39</v>
      </c>
      <c r="FU404" s="40" t="s">
        <v>40</v>
      </c>
      <c r="FV404" s="40" t="s">
        <v>22</v>
      </c>
      <c r="FW404" s="40" t="s">
        <v>20</v>
      </c>
      <c r="FX404" s="41" t="s">
        <v>21</v>
      </c>
      <c r="FY404" s="42"/>
      <c r="FZ404" s="24"/>
      <c r="GB404" s="19"/>
      <c r="GC404" s="34"/>
      <c r="GD404" s="35">
        <f>F94</f>
        <v>81</v>
      </c>
      <c r="GE404" s="36">
        <f>F68</f>
        <v>55</v>
      </c>
      <c r="GF404" s="36">
        <f>F81</f>
        <v>68</v>
      </c>
      <c r="GG404" s="36">
        <f>F60</f>
        <v>47</v>
      </c>
      <c r="GH404" s="36">
        <f>F46</f>
        <v>33</v>
      </c>
      <c r="GI404" s="36">
        <f>F56</f>
        <v>43</v>
      </c>
      <c r="GJ404" s="36">
        <f>F35</f>
        <v>22</v>
      </c>
      <c r="GK404" s="36">
        <f>F21</f>
        <v>8</v>
      </c>
      <c r="GL404" s="37">
        <f>F25</f>
        <v>12</v>
      </c>
      <c r="GM404" s="38">
        <f t="shared" ref="GM404:GM412" si="407">SUMSQ(GD404:GL404)</f>
        <v>20049</v>
      </c>
      <c r="GN404" s="2"/>
      <c r="GO404" s="39" t="s">
        <v>13</v>
      </c>
      <c r="GP404" s="40" t="s">
        <v>53</v>
      </c>
      <c r="GQ404" s="40" t="s">
        <v>59</v>
      </c>
      <c r="GR404" s="40" t="s">
        <v>16</v>
      </c>
      <c r="GS404" s="40" t="s">
        <v>50</v>
      </c>
      <c r="GT404" s="40" t="s">
        <v>65</v>
      </c>
      <c r="GU404" s="40" t="s">
        <v>11</v>
      </c>
      <c r="GV404" s="40" t="s">
        <v>52</v>
      </c>
      <c r="GW404" s="41" t="s">
        <v>62</v>
      </c>
      <c r="GX404" s="42"/>
      <c r="GY404" s="24"/>
    </row>
    <row r="405" spans="9:207" x14ac:dyDescent="0.2">
      <c r="I405" s="19"/>
      <c r="J405" s="34"/>
      <c r="K405" s="44">
        <f>F15</f>
        <v>2</v>
      </c>
      <c r="L405" s="45">
        <f>F29</f>
        <v>16</v>
      </c>
      <c r="M405" s="45">
        <f>F37</f>
        <v>24</v>
      </c>
      <c r="N405" s="45">
        <f>F71</f>
        <v>58</v>
      </c>
      <c r="O405" s="45">
        <f>F79</f>
        <v>66</v>
      </c>
      <c r="P405" s="45">
        <f>F93</f>
        <v>80</v>
      </c>
      <c r="Q405" s="45">
        <f>F49</f>
        <v>36</v>
      </c>
      <c r="R405" s="45">
        <f>F54</f>
        <v>41</v>
      </c>
      <c r="S405" s="46">
        <f>F59</f>
        <v>46</v>
      </c>
      <c r="T405" s="47">
        <f t="shared" si="400"/>
        <v>20049</v>
      </c>
      <c r="U405" s="2"/>
      <c r="V405" s="48" t="s">
        <v>20</v>
      </c>
      <c r="W405" s="49" t="s">
        <v>21</v>
      </c>
      <c r="X405" s="49" t="s">
        <v>22</v>
      </c>
      <c r="Y405" s="49" t="s">
        <v>26</v>
      </c>
      <c r="Z405" s="49" t="s">
        <v>27</v>
      </c>
      <c r="AA405" s="49" t="s">
        <v>28</v>
      </c>
      <c r="AB405" s="49" t="s">
        <v>23</v>
      </c>
      <c r="AC405" s="49" t="s">
        <v>24</v>
      </c>
      <c r="AD405" s="50" t="s">
        <v>25</v>
      </c>
      <c r="AE405" s="42"/>
      <c r="AF405" s="24"/>
      <c r="AH405" s="19"/>
      <c r="AI405" s="34"/>
      <c r="AJ405" s="44">
        <f>F21</f>
        <v>8</v>
      </c>
      <c r="AK405" s="45">
        <f>F25</f>
        <v>12</v>
      </c>
      <c r="AL405" s="45">
        <f>F35</f>
        <v>22</v>
      </c>
      <c r="AM405" s="45">
        <f>F73</f>
        <v>60</v>
      </c>
      <c r="AN405" s="45">
        <f>F83</f>
        <v>70</v>
      </c>
      <c r="AO405" s="45">
        <f>F87</f>
        <v>74</v>
      </c>
      <c r="AP405" s="45">
        <f>F41</f>
        <v>28</v>
      </c>
      <c r="AQ405" s="45">
        <f>F54</f>
        <v>41</v>
      </c>
      <c r="AR405" s="46">
        <f>F67</f>
        <v>54</v>
      </c>
      <c r="AS405" s="47">
        <f t="shared" si="401"/>
        <v>20049</v>
      </c>
      <c r="AT405" s="2"/>
      <c r="AU405" s="48" t="s">
        <v>52</v>
      </c>
      <c r="AV405" s="49" t="s">
        <v>62</v>
      </c>
      <c r="AW405" s="49" t="s">
        <v>11</v>
      </c>
      <c r="AX405" s="49" t="s">
        <v>87</v>
      </c>
      <c r="AY405" s="49" t="s">
        <v>43</v>
      </c>
      <c r="AZ405" s="49" t="s">
        <v>97</v>
      </c>
      <c r="BA405" s="49" t="s">
        <v>75</v>
      </c>
      <c r="BB405" s="49" t="s">
        <v>24</v>
      </c>
      <c r="BC405" s="50" t="s">
        <v>30</v>
      </c>
      <c r="BD405" s="42"/>
      <c r="BE405" s="24"/>
      <c r="BG405" s="19"/>
      <c r="BH405" s="34"/>
      <c r="BI405" s="44">
        <f>F17</f>
        <v>4</v>
      </c>
      <c r="BJ405" s="45">
        <f>F31</f>
        <v>18</v>
      </c>
      <c r="BK405" s="45">
        <f>F33</f>
        <v>20</v>
      </c>
      <c r="BL405" s="45">
        <f>F75</f>
        <v>62</v>
      </c>
      <c r="BM405" s="45">
        <f>F77</f>
        <v>64</v>
      </c>
      <c r="BN405" s="45">
        <f>F91</f>
        <v>78</v>
      </c>
      <c r="BO405" s="45">
        <f>F43</f>
        <v>30</v>
      </c>
      <c r="BP405" s="45">
        <f>F54</f>
        <v>41</v>
      </c>
      <c r="BQ405" s="46">
        <f>F65</f>
        <v>52</v>
      </c>
      <c r="BR405" s="47">
        <f t="shared" si="402"/>
        <v>20049</v>
      </c>
      <c r="BS405" s="2"/>
      <c r="BT405" s="48" t="s">
        <v>64</v>
      </c>
      <c r="BU405" s="49" t="s">
        <v>79</v>
      </c>
      <c r="BV405" s="49" t="s">
        <v>36</v>
      </c>
      <c r="BW405" s="49" t="s">
        <v>69</v>
      </c>
      <c r="BX405" s="49" t="s">
        <v>19</v>
      </c>
      <c r="BY405" s="49" t="s">
        <v>41</v>
      </c>
      <c r="BZ405" s="49" t="s">
        <v>93</v>
      </c>
      <c r="CA405" s="49" t="s">
        <v>24</v>
      </c>
      <c r="CB405" s="50" t="s">
        <v>56</v>
      </c>
      <c r="CC405" s="42"/>
      <c r="CD405" s="24"/>
      <c r="CF405" s="19"/>
      <c r="CG405" s="34"/>
      <c r="CH405" s="44">
        <f>F19</f>
        <v>6</v>
      </c>
      <c r="CI405" s="45">
        <f>F23</f>
        <v>10</v>
      </c>
      <c r="CJ405" s="45">
        <f>F39</f>
        <v>26</v>
      </c>
      <c r="CK405" s="45">
        <f>F69</f>
        <v>56</v>
      </c>
      <c r="CL405" s="45">
        <f>F85</f>
        <v>72</v>
      </c>
      <c r="CM405" s="45">
        <f>F89</f>
        <v>76</v>
      </c>
      <c r="CN405" s="45">
        <f>F47</f>
        <v>34</v>
      </c>
      <c r="CO405" s="45">
        <f>F54</f>
        <v>41</v>
      </c>
      <c r="CP405" s="46">
        <f>F61</f>
        <v>48</v>
      </c>
      <c r="CQ405" s="47">
        <f t="shared" si="403"/>
        <v>20049</v>
      </c>
      <c r="CR405" s="2"/>
      <c r="CS405" s="48" t="s">
        <v>72</v>
      </c>
      <c r="CT405" s="49" t="s">
        <v>95</v>
      </c>
      <c r="CU405" s="49" t="s">
        <v>63</v>
      </c>
      <c r="CV405" s="49" t="s">
        <v>42</v>
      </c>
      <c r="CW405" s="49" t="s">
        <v>54</v>
      </c>
      <c r="CX405" s="49" t="s">
        <v>33</v>
      </c>
      <c r="CY405" s="49" t="s">
        <v>15</v>
      </c>
      <c r="CZ405" s="49" t="s">
        <v>24</v>
      </c>
      <c r="DA405" s="50" t="s">
        <v>83</v>
      </c>
      <c r="DB405" s="42"/>
      <c r="DC405" s="24"/>
      <c r="DE405" s="19"/>
      <c r="DF405" s="34"/>
      <c r="DG405" s="44">
        <f>F15</f>
        <v>2</v>
      </c>
      <c r="DH405" s="45">
        <f>F31</f>
        <v>18</v>
      </c>
      <c r="DI405" s="45">
        <f>F35</f>
        <v>22</v>
      </c>
      <c r="DJ405" s="45">
        <f>F73</f>
        <v>60</v>
      </c>
      <c r="DK405" s="45">
        <f>F77</f>
        <v>64</v>
      </c>
      <c r="DL405" s="45">
        <f>F93</f>
        <v>80</v>
      </c>
      <c r="DM405" s="45">
        <f>F47</f>
        <v>34</v>
      </c>
      <c r="DN405" s="45">
        <f>F54</f>
        <v>41</v>
      </c>
      <c r="DO405" s="46">
        <f>F61</f>
        <v>48</v>
      </c>
      <c r="DP405" s="47">
        <f t="shared" si="404"/>
        <v>20049</v>
      </c>
      <c r="DQ405" s="2"/>
      <c r="DR405" s="48" t="s">
        <v>20</v>
      </c>
      <c r="DS405" s="49" t="s">
        <v>79</v>
      </c>
      <c r="DT405" s="49" t="s">
        <v>11</v>
      </c>
      <c r="DU405" s="49" t="s">
        <v>87</v>
      </c>
      <c r="DV405" s="49" t="s">
        <v>19</v>
      </c>
      <c r="DW405" s="49" t="s">
        <v>28</v>
      </c>
      <c r="DX405" s="49" t="s">
        <v>15</v>
      </c>
      <c r="DY405" s="49" t="s">
        <v>24</v>
      </c>
      <c r="DZ405" s="50" t="s">
        <v>83</v>
      </c>
      <c r="EA405" s="42"/>
      <c r="EB405" s="24"/>
      <c r="ED405" s="19"/>
      <c r="EE405" s="34"/>
      <c r="EF405" s="44">
        <f>F21</f>
        <v>8</v>
      </c>
      <c r="EG405" s="45">
        <f>F23</f>
        <v>10</v>
      </c>
      <c r="EH405" s="45">
        <f>F37</f>
        <v>24</v>
      </c>
      <c r="EI405" s="45">
        <f>F71</f>
        <v>58</v>
      </c>
      <c r="EJ405" s="45">
        <f>F85</f>
        <v>72</v>
      </c>
      <c r="EK405" s="45">
        <f>F87</f>
        <v>74</v>
      </c>
      <c r="EL405" s="45">
        <f>F43</f>
        <v>30</v>
      </c>
      <c r="EM405" s="45">
        <f>F54</f>
        <v>41</v>
      </c>
      <c r="EN405" s="46">
        <f>F65</f>
        <v>52</v>
      </c>
      <c r="EO405" s="47">
        <f t="shared" si="405"/>
        <v>20049</v>
      </c>
      <c r="EP405" s="2"/>
      <c r="EQ405" s="48" t="s">
        <v>52</v>
      </c>
      <c r="ER405" s="49" t="s">
        <v>95</v>
      </c>
      <c r="ES405" s="49" t="s">
        <v>22</v>
      </c>
      <c r="ET405" s="49" t="s">
        <v>26</v>
      </c>
      <c r="EU405" s="49" t="s">
        <v>54</v>
      </c>
      <c r="EV405" s="49" t="s">
        <v>97</v>
      </c>
      <c r="EW405" s="49" t="s">
        <v>93</v>
      </c>
      <c r="EX405" s="49" t="s">
        <v>24</v>
      </c>
      <c r="EY405" s="50" t="s">
        <v>56</v>
      </c>
      <c r="EZ405" s="42"/>
      <c r="FA405" s="24"/>
      <c r="FC405" s="19"/>
      <c r="FD405" s="34"/>
      <c r="FE405" s="44">
        <f>F17</f>
        <v>4</v>
      </c>
      <c r="FF405" s="45">
        <f>F25</f>
        <v>12</v>
      </c>
      <c r="FG405" s="45">
        <f>F39</f>
        <v>26</v>
      </c>
      <c r="FH405" s="45">
        <f>F69</f>
        <v>56</v>
      </c>
      <c r="FI405" s="45">
        <f>F83</f>
        <v>70</v>
      </c>
      <c r="FJ405" s="45">
        <f>F91</f>
        <v>78</v>
      </c>
      <c r="FK405" s="45">
        <f>F49</f>
        <v>36</v>
      </c>
      <c r="FL405" s="45">
        <f>F54</f>
        <v>41</v>
      </c>
      <c r="FM405" s="46">
        <f>F59</f>
        <v>46</v>
      </c>
      <c r="FN405" s="47">
        <f t="shared" si="406"/>
        <v>20049</v>
      </c>
      <c r="FO405" s="2"/>
      <c r="FP405" s="48" t="s">
        <v>64</v>
      </c>
      <c r="FQ405" s="49" t="s">
        <v>62</v>
      </c>
      <c r="FR405" s="49" t="s">
        <v>63</v>
      </c>
      <c r="FS405" s="49" t="s">
        <v>42</v>
      </c>
      <c r="FT405" s="49" t="s">
        <v>43</v>
      </c>
      <c r="FU405" s="49" t="s">
        <v>41</v>
      </c>
      <c r="FV405" s="49" t="s">
        <v>23</v>
      </c>
      <c r="FW405" s="49" t="s">
        <v>24</v>
      </c>
      <c r="FX405" s="50" t="s">
        <v>25</v>
      </c>
      <c r="FY405" s="42"/>
      <c r="FZ405" s="24"/>
      <c r="GB405" s="19"/>
      <c r="GC405" s="34"/>
      <c r="GD405" s="44">
        <f>F19</f>
        <v>6</v>
      </c>
      <c r="GE405" s="45">
        <f>F29</f>
        <v>16</v>
      </c>
      <c r="GF405" s="45">
        <f>F33</f>
        <v>20</v>
      </c>
      <c r="GG405" s="45">
        <f>F75</f>
        <v>62</v>
      </c>
      <c r="GH405" s="45">
        <f>F79</f>
        <v>66</v>
      </c>
      <c r="GI405" s="45">
        <f>F89</f>
        <v>76</v>
      </c>
      <c r="GJ405" s="45">
        <f>F41</f>
        <v>28</v>
      </c>
      <c r="GK405" s="45">
        <f>F54</f>
        <v>41</v>
      </c>
      <c r="GL405" s="46">
        <f>F67</f>
        <v>54</v>
      </c>
      <c r="GM405" s="47">
        <f t="shared" si="407"/>
        <v>20049</v>
      </c>
      <c r="GN405" s="2"/>
      <c r="GO405" s="48" t="s">
        <v>72</v>
      </c>
      <c r="GP405" s="49" t="s">
        <v>21</v>
      </c>
      <c r="GQ405" s="49" t="s">
        <v>36</v>
      </c>
      <c r="GR405" s="49" t="s">
        <v>69</v>
      </c>
      <c r="GS405" s="49" t="s">
        <v>27</v>
      </c>
      <c r="GT405" s="49" t="s">
        <v>33</v>
      </c>
      <c r="GU405" s="49" t="s">
        <v>75</v>
      </c>
      <c r="GV405" s="49" t="s">
        <v>24</v>
      </c>
      <c r="GW405" s="50" t="s">
        <v>30</v>
      </c>
      <c r="GX405" s="42"/>
      <c r="GY405" s="24"/>
    </row>
    <row r="406" spans="9:207" x14ac:dyDescent="0.2">
      <c r="I406" s="19"/>
      <c r="J406" s="34"/>
      <c r="K406" s="44">
        <f>F52</f>
        <v>39</v>
      </c>
      <c r="L406" s="45">
        <f>F66</f>
        <v>53</v>
      </c>
      <c r="M406" s="45">
        <f>F44</f>
        <v>31</v>
      </c>
      <c r="N406" s="45">
        <f>F27</f>
        <v>14</v>
      </c>
      <c r="O406" s="45">
        <f>F32</f>
        <v>19</v>
      </c>
      <c r="P406" s="45">
        <f>F22</f>
        <v>9</v>
      </c>
      <c r="Q406" s="45">
        <f>F83</f>
        <v>70</v>
      </c>
      <c r="R406" s="45">
        <f>F91</f>
        <v>78</v>
      </c>
      <c r="S406" s="46">
        <f>F69</f>
        <v>56</v>
      </c>
      <c r="T406" s="47">
        <f t="shared" si="400"/>
        <v>20049</v>
      </c>
      <c r="U406" s="2"/>
      <c r="V406" s="48" t="s">
        <v>40</v>
      </c>
      <c r="W406" s="49" t="s">
        <v>38</v>
      </c>
      <c r="X406" s="49" t="s">
        <v>39</v>
      </c>
      <c r="Y406" s="49" t="s">
        <v>46</v>
      </c>
      <c r="Z406" s="49" t="s">
        <v>44</v>
      </c>
      <c r="AA406" s="49" t="s">
        <v>45</v>
      </c>
      <c r="AB406" s="49" t="s">
        <v>43</v>
      </c>
      <c r="AC406" s="49" t="s">
        <v>41</v>
      </c>
      <c r="AD406" s="50" t="s">
        <v>42</v>
      </c>
      <c r="AE406" s="42"/>
      <c r="AF406" s="24"/>
      <c r="AH406" s="19"/>
      <c r="AI406" s="34"/>
      <c r="AJ406" s="44">
        <f>F56</f>
        <v>43</v>
      </c>
      <c r="AK406" s="45">
        <f>F60</f>
        <v>47</v>
      </c>
      <c r="AL406" s="45">
        <f>F46</f>
        <v>33</v>
      </c>
      <c r="AM406" s="45">
        <f>F27</f>
        <v>14</v>
      </c>
      <c r="AN406" s="45">
        <f>F40</f>
        <v>27</v>
      </c>
      <c r="AO406" s="45">
        <f>F14</f>
        <v>1</v>
      </c>
      <c r="AP406" s="45">
        <f>F79</f>
        <v>66</v>
      </c>
      <c r="AQ406" s="45">
        <f>F89</f>
        <v>76</v>
      </c>
      <c r="AR406" s="46">
        <f>F75</f>
        <v>62</v>
      </c>
      <c r="AS406" s="47">
        <f t="shared" si="401"/>
        <v>20049</v>
      </c>
      <c r="AT406" s="2"/>
      <c r="AU406" s="48" t="s">
        <v>65</v>
      </c>
      <c r="AV406" s="49" t="s">
        <v>16</v>
      </c>
      <c r="AW406" s="49" t="s">
        <v>50</v>
      </c>
      <c r="AX406" s="49" t="s">
        <v>46</v>
      </c>
      <c r="AY406" s="49" t="s">
        <v>96</v>
      </c>
      <c r="AZ406" s="49" t="s">
        <v>81</v>
      </c>
      <c r="BA406" s="49" t="s">
        <v>27</v>
      </c>
      <c r="BB406" s="49" t="s">
        <v>33</v>
      </c>
      <c r="BC406" s="50" t="s">
        <v>69</v>
      </c>
      <c r="BD406" s="42"/>
      <c r="BE406" s="24"/>
      <c r="BG406" s="19"/>
      <c r="BH406" s="34"/>
      <c r="BI406" s="44">
        <f>F50</f>
        <v>37</v>
      </c>
      <c r="BJ406" s="45">
        <f>F64</f>
        <v>51</v>
      </c>
      <c r="BK406" s="45">
        <f>F48</f>
        <v>35</v>
      </c>
      <c r="BL406" s="45">
        <f>F27</f>
        <v>14</v>
      </c>
      <c r="BM406" s="45">
        <f>F38</f>
        <v>25</v>
      </c>
      <c r="BN406" s="45">
        <f>F16</f>
        <v>3</v>
      </c>
      <c r="BO406" s="45">
        <f>F85</f>
        <v>72</v>
      </c>
      <c r="BP406" s="45">
        <f>F87</f>
        <v>74</v>
      </c>
      <c r="BQ406" s="46">
        <f>F71</f>
        <v>58</v>
      </c>
      <c r="BR406" s="47">
        <f t="shared" si="402"/>
        <v>20049</v>
      </c>
      <c r="BS406" s="2"/>
      <c r="BT406" s="48" t="s">
        <v>29</v>
      </c>
      <c r="BU406" s="49" t="s">
        <v>66</v>
      </c>
      <c r="BV406" s="49" t="s">
        <v>84</v>
      </c>
      <c r="BW406" s="49" t="s">
        <v>46</v>
      </c>
      <c r="BX406" s="49" t="s">
        <v>71</v>
      </c>
      <c r="BY406" s="49" t="s">
        <v>12</v>
      </c>
      <c r="BZ406" s="49" t="s">
        <v>54</v>
      </c>
      <c r="CA406" s="49" t="s">
        <v>97</v>
      </c>
      <c r="CB406" s="50" t="s">
        <v>26</v>
      </c>
      <c r="CC406" s="42"/>
      <c r="CD406" s="24"/>
      <c r="CF406" s="19"/>
      <c r="CG406" s="34"/>
      <c r="CH406" s="44">
        <f>F58</f>
        <v>45</v>
      </c>
      <c r="CI406" s="45">
        <f>F62</f>
        <v>49</v>
      </c>
      <c r="CJ406" s="45">
        <f>F42</f>
        <v>29</v>
      </c>
      <c r="CK406" s="45">
        <f>F27</f>
        <v>14</v>
      </c>
      <c r="CL406" s="45">
        <f>F34</f>
        <v>21</v>
      </c>
      <c r="CM406" s="45">
        <f>F20</f>
        <v>7</v>
      </c>
      <c r="CN406" s="45">
        <f>F77</f>
        <v>64</v>
      </c>
      <c r="CO406" s="45">
        <f>F93</f>
        <v>80</v>
      </c>
      <c r="CP406" s="46">
        <f>F73</f>
        <v>60</v>
      </c>
      <c r="CQ406" s="47">
        <f t="shared" si="403"/>
        <v>20049</v>
      </c>
      <c r="CR406" s="2"/>
      <c r="CS406" s="48" t="s">
        <v>76</v>
      </c>
      <c r="CT406" s="49" t="s">
        <v>99</v>
      </c>
      <c r="CU406" s="49" t="s">
        <v>67</v>
      </c>
      <c r="CV406" s="49" t="s">
        <v>46</v>
      </c>
      <c r="CW406" s="49" t="s">
        <v>58</v>
      </c>
      <c r="CX406" s="49" t="s">
        <v>37</v>
      </c>
      <c r="CY406" s="49" t="s">
        <v>19</v>
      </c>
      <c r="CZ406" s="49" t="s">
        <v>28</v>
      </c>
      <c r="DA406" s="50" t="s">
        <v>87</v>
      </c>
      <c r="DB406" s="42"/>
      <c r="DC406" s="24"/>
      <c r="DE406" s="19"/>
      <c r="DF406" s="34"/>
      <c r="DG406" s="44">
        <f>F50</f>
        <v>37</v>
      </c>
      <c r="DH406" s="45">
        <f>F66</f>
        <v>53</v>
      </c>
      <c r="DI406" s="45">
        <f>F46</f>
        <v>33</v>
      </c>
      <c r="DJ406" s="45">
        <f>F27</f>
        <v>14</v>
      </c>
      <c r="DK406" s="45">
        <f>F34</f>
        <v>21</v>
      </c>
      <c r="DL406" s="45">
        <f>F20</f>
        <v>7</v>
      </c>
      <c r="DM406" s="45">
        <f>F85</f>
        <v>72</v>
      </c>
      <c r="DN406" s="45">
        <f>F89</f>
        <v>76</v>
      </c>
      <c r="DO406" s="46">
        <f>F69</f>
        <v>56</v>
      </c>
      <c r="DP406" s="47">
        <f t="shared" si="404"/>
        <v>20049</v>
      </c>
      <c r="DQ406" s="2"/>
      <c r="DR406" s="48" t="s">
        <v>29</v>
      </c>
      <c r="DS406" s="49" t="s">
        <v>38</v>
      </c>
      <c r="DT406" s="49" t="s">
        <v>50</v>
      </c>
      <c r="DU406" s="49" t="s">
        <v>46</v>
      </c>
      <c r="DV406" s="49" t="s">
        <v>58</v>
      </c>
      <c r="DW406" s="49" t="s">
        <v>37</v>
      </c>
      <c r="DX406" s="49" t="s">
        <v>54</v>
      </c>
      <c r="DY406" s="49" t="s">
        <v>33</v>
      </c>
      <c r="DZ406" s="50" t="s">
        <v>42</v>
      </c>
      <c r="EA406" s="42"/>
      <c r="EB406" s="24"/>
      <c r="ED406" s="19"/>
      <c r="EE406" s="34"/>
      <c r="EF406" s="44">
        <f>F58</f>
        <v>45</v>
      </c>
      <c r="EG406" s="45">
        <f>F60</f>
        <v>47</v>
      </c>
      <c r="EH406" s="45">
        <f>F44</f>
        <v>31</v>
      </c>
      <c r="EI406" s="45">
        <f>F27</f>
        <v>14</v>
      </c>
      <c r="EJ406" s="45">
        <f>F38</f>
        <v>25</v>
      </c>
      <c r="EK406" s="45">
        <f>F16</f>
        <v>3</v>
      </c>
      <c r="EL406" s="45">
        <f>F77</f>
        <v>64</v>
      </c>
      <c r="EM406" s="45">
        <f>F91</f>
        <v>78</v>
      </c>
      <c r="EN406" s="46">
        <f>F75</f>
        <v>62</v>
      </c>
      <c r="EO406" s="47">
        <f t="shared" si="405"/>
        <v>20049</v>
      </c>
      <c r="EP406" s="2"/>
      <c r="EQ406" s="48" t="s">
        <v>76</v>
      </c>
      <c r="ER406" s="49" t="s">
        <v>16</v>
      </c>
      <c r="ES406" s="49" t="s">
        <v>39</v>
      </c>
      <c r="ET406" s="49" t="s">
        <v>46</v>
      </c>
      <c r="EU406" s="49" t="s">
        <v>71</v>
      </c>
      <c r="EV406" s="49" t="s">
        <v>12</v>
      </c>
      <c r="EW406" s="49" t="s">
        <v>19</v>
      </c>
      <c r="EX406" s="49" t="s">
        <v>41</v>
      </c>
      <c r="EY406" s="50" t="s">
        <v>69</v>
      </c>
      <c r="EZ406" s="42"/>
      <c r="FA406" s="24"/>
      <c r="FC406" s="19"/>
      <c r="FD406" s="34"/>
      <c r="FE406" s="44">
        <f>F56</f>
        <v>43</v>
      </c>
      <c r="FF406" s="45">
        <f>F64</f>
        <v>51</v>
      </c>
      <c r="FG406" s="45">
        <f>F42</f>
        <v>29</v>
      </c>
      <c r="FH406" s="45">
        <f>F27</f>
        <v>14</v>
      </c>
      <c r="FI406" s="45">
        <f>F32</f>
        <v>19</v>
      </c>
      <c r="FJ406" s="45">
        <f>F22</f>
        <v>9</v>
      </c>
      <c r="FK406" s="45">
        <f>F79</f>
        <v>66</v>
      </c>
      <c r="FL406" s="45">
        <f>F93</f>
        <v>80</v>
      </c>
      <c r="FM406" s="46">
        <f>F71</f>
        <v>58</v>
      </c>
      <c r="FN406" s="47">
        <f t="shared" si="406"/>
        <v>20049</v>
      </c>
      <c r="FO406" s="2"/>
      <c r="FP406" s="48" t="s">
        <v>65</v>
      </c>
      <c r="FQ406" s="49" t="s">
        <v>66</v>
      </c>
      <c r="FR406" s="49" t="s">
        <v>67</v>
      </c>
      <c r="FS406" s="49" t="s">
        <v>46</v>
      </c>
      <c r="FT406" s="49" t="s">
        <v>44</v>
      </c>
      <c r="FU406" s="49" t="s">
        <v>45</v>
      </c>
      <c r="FV406" s="49" t="s">
        <v>27</v>
      </c>
      <c r="FW406" s="49" t="s">
        <v>28</v>
      </c>
      <c r="FX406" s="50" t="s">
        <v>26</v>
      </c>
      <c r="FY406" s="42"/>
      <c r="FZ406" s="24"/>
      <c r="GB406" s="19"/>
      <c r="GC406" s="34"/>
      <c r="GD406" s="44">
        <f>F52</f>
        <v>39</v>
      </c>
      <c r="GE406" s="45">
        <f>F62</f>
        <v>49</v>
      </c>
      <c r="GF406" s="45">
        <f>F48</f>
        <v>35</v>
      </c>
      <c r="GG406" s="45">
        <f>F27</f>
        <v>14</v>
      </c>
      <c r="GH406" s="45">
        <f>F40</f>
        <v>27</v>
      </c>
      <c r="GI406" s="45">
        <f>F14</f>
        <v>1</v>
      </c>
      <c r="GJ406" s="45">
        <f>F83</f>
        <v>70</v>
      </c>
      <c r="GK406" s="45">
        <f>F87</f>
        <v>74</v>
      </c>
      <c r="GL406" s="46">
        <f>F73</f>
        <v>60</v>
      </c>
      <c r="GM406" s="47">
        <f t="shared" si="407"/>
        <v>20049</v>
      </c>
      <c r="GN406" s="2"/>
      <c r="GO406" s="48" t="s">
        <v>40</v>
      </c>
      <c r="GP406" s="49" t="s">
        <v>99</v>
      </c>
      <c r="GQ406" s="49" t="s">
        <v>84</v>
      </c>
      <c r="GR406" s="49" t="s">
        <v>46</v>
      </c>
      <c r="GS406" s="49" t="s">
        <v>96</v>
      </c>
      <c r="GT406" s="49" t="s">
        <v>81</v>
      </c>
      <c r="GU406" s="49" t="s">
        <v>43</v>
      </c>
      <c r="GV406" s="49" t="s">
        <v>97</v>
      </c>
      <c r="GW406" s="50" t="s">
        <v>87</v>
      </c>
      <c r="GX406" s="42"/>
      <c r="GY406" s="24"/>
    </row>
    <row r="407" spans="9:207" x14ac:dyDescent="0.2">
      <c r="I407" s="19"/>
      <c r="J407" s="34"/>
      <c r="K407" s="44">
        <f>F47</f>
        <v>34</v>
      </c>
      <c r="L407" s="45">
        <f>F55</f>
        <v>42</v>
      </c>
      <c r="M407" s="45">
        <f>F60</f>
        <v>47</v>
      </c>
      <c r="N407" s="45">
        <f>F16</f>
        <v>3</v>
      </c>
      <c r="O407" s="45">
        <f>F30</f>
        <v>17</v>
      </c>
      <c r="P407" s="45">
        <f>F35</f>
        <v>22</v>
      </c>
      <c r="Q407" s="45">
        <f>F72</f>
        <v>59</v>
      </c>
      <c r="R407" s="45">
        <f>F77</f>
        <v>64</v>
      </c>
      <c r="S407" s="46">
        <f>F94</f>
        <v>81</v>
      </c>
      <c r="T407" s="47">
        <f t="shared" si="400"/>
        <v>20049</v>
      </c>
      <c r="U407" s="2"/>
      <c r="V407" s="48" t="s">
        <v>15</v>
      </c>
      <c r="W407" s="49" t="s">
        <v>14</v>
      </c>
      <c r="X407" s="49" t="s">
        <v>16</v>
      </c>
      <c r="Y407" s="49" t="s">
        <v>12</v>
      </c>
      <c r="Z407" s="49" t="s">
        <v>17</v>
      </c>
      <c r="AA407" s="49" t="s">
        <v>11</v>
      </c>
      <c r="AB407" s="49" t="s">
        <v>18</v>
      </c>
      <c r="AC407" s="49" t="s">
        <v>19</v>
      </c>
      <c r="AD407" s="50" t="s">
        <v>13</v>
      </c>
      <c r="AE407" s="42"/>
      <c r="AF407" s="24"/>
      <c r="AH407" s="19"/>
      <c r="AI407" s="34"/>
      <c r="AJ407" s="44">
        <f>F43</f>
        <v>30</v>
      </c>
      <c r="AK407" s="45">
        <f>F53</f>
        <v>40</v>
      </c>
      <c r="AL407" s="45">
        <f>F66</f>
        <v>53</v>
      </c>
      <c r="AM407" s="45">
        <f>F20</f>
        <v>7</v>
      </c>
      <c r="AN407" s="45">
        <f>F24</f>
        <v>11</v>
      </c>
      <c r="AO407" s="45">
        <f>F37</f>
        <v>24</v>
      </c>
      <c r="AP407" s="45">
        <f>F72</f>
        <v>59</v>
      </c>
      <c r="AQ407" s="45">
        <f>F85</f>
        <v>72</v>
      </c>
      <c r="AR407" s="46">
        <f>F86</f>
        <v>73</v>
      </c>
      <c r="AS407" s="47">
        <f t="shared" si="401"/>
        <v>20049</v>
      </c>
      <c r="AT407" s="2"/>
      <c r="AU407" s="48" t="s">
        <v>93</v>
      </c>
      <c r="AV407" s="49" t="s">
        <v>82</v>
      </c>
      <c r="AW407" s="49" t="s">
        <v>38</v>
      </c>
      <c r="AX407" s="49" t="s">
        <v>37</v>
      </c>
      <c r="AY407" s="49" t="s">
        <v>73</v>
      </c>
      <c r="AZ407" s="49" t="s">
        <v>22</v>
      </c>
      <c r="BA407" s="49" t="s">
        <v>18</v>
      </c>
      <c r="BB407" s="49" t="s">
        <v>54</v>
      </c>
      <c r="BC407" s="50" t="s">
        <v>60</v>
      </c>
      <c r="BD407" s="42"/>
      <c r="BE407" s="24"/>
      <c r="BG407" s="19"/>
      <c r="BH407" s="34"/>
      <c r="BI407" s="44">
        <f>F49</f>
        <v>36</v>
      </c>
      <c r="BJ407" s="45">
        <f>F51</f>
        <v>38</v>
      </c>
      <c r="BK407" s="45">
        <f>F62</f>
        <v>49</v>
      </c>
      <c r="BL407" s="45">
        <f>F14</f>
        <v>1</v>
      </c>
      <c r="BM407" s="45">
        <f>F28</f>
        <v>15</v>
      </c>
      <c r="BN407" s="45">
        <f>F39</f>
        <v>26</v>
      </c>
      <c r="BO407" s="45">
        <f>F72</f>
        <v>59</v>
      </c>
      <c r="BP407" s="45">
        <f>F83</f>
        <v>70</v>
      </c>
      <c r="BQ407" s="46">
        <f>F88</f>
        <v>75</v>
      </c>
      <c r="BR407" s="47">
        <f t="shared" si="402"/>
        <v>20049</v>
      </c>
      <c r="BS407" s="2"/>
      <c r="BT407" s="48" t="s">
        <v>23</v>
      </c>
      <c r="BU407" s="49" t="s">
        <v>51</v>
      </c>
      <c r="BV407" s="49" t="s">
        <v>99</v>
      </c>
      <c r="BW407" s="49" t="s">
        <v>81</v>
      </c>
      <c r="BX407" s="49" t="s">
        <v>31</v>
      </c>
      <c r="BY407" s="49" t="s">
        <v>63</v>
      </c>
      <c r="BZ407" s="49" t="s">
        <v>18</v>
      </c>
      <c r="CA407" s="49" t="s">
        <v>43</v>
      </c>
      <c r="CB407" s="50" t="s">
        <v>68</v>
      </c>
      <c r="CC407" s="42"/>
      <c r="CD407" s="24"/>
      <c r="CF407" s="19"/>
      <c r="CG407" s="34"/>
      <c r="CH407" s="44">
        <f>F41</f>
        <v>28</v>
      </c>
      <c r="CI407" s="45">
        <f>F57</f>
        <v>44</v>
      </c>
      <c r="CJ407" s="45">
        <f>F64</f>
        <v>51</v>
      </c>
      <c r="CK407" s="45">
        <f>F22</f>
        <v>9</v>
      </c>
      <c r="CL407" s="45">
        <f>F26</f>
        <v>13</v>
      </c>
      <c r="CM407" s="45">
        <f>F33</f>
        <v>20</v>
      </c>
      <c r="CN407" s="45">
        <f>F72</f>
        <v>59</v>
      </c>
      <c r="CO407" s="45">
        <f>F79</f>
        <v>66</v>
      </c>
      <c r="CP407" s="46">
        <f>F92</f>
        <v>79</v>
      </c>
      <c r="CQ407" s="47">
        <f t="shared" si="403"/>
        <v>20049</v>
      </c>
      <c r="CR407" s="2"/>
      <c r="CS407" s="48" t="s">
        <v>75</v>
      </c>
      <c r="CT407" s="49" t="s">
        <v>98</v>
      </c>
      <c r="CU407" s="49" t="s">
        <v>66</v>
      </c>
      <c r="CV407" s="49" t="s">
        <v>45</v>
      </c>
      <c r="CW407" s="49" t="s">
        <v>57</v>
      </c>
      <c r="CX407" s="49" t="s">
        <v>36</v>
      </c>
      <c r="CY407" s="49" t="s">
        <v>18</v>
      </c>
      <c r="CZ407" s="49" t="s">
        <v>27</v>
      </c>
      <c r="DA407" s="50" t="s">
        <v>86</v>
      </c>
      <c r="DB407" s="42"/>
      <c r="DC407" s="24"/>
      <c r="DE407" s="19"/>
      <c r="DF407" s="34"/>
      <c r="DG407" s="44">
        <f>F49</f>
        <v>36</v>
      </c>
      <c r="DH407" s="45">
        <f>F53</f>
        <v>40</v>
      </c>
      <c r="DI407" s="45">
        <f>F60</f>
        <v>47</v>
      </c>
      <c r="DJ407" s="45">
        <f>F14</f>
        <v>1</v>
      </c>
      <c r="DK407" s="45">
        <f>F30</f>
        <v>17</v>
      </c>
      <c r="DL407" s="45">
        <f>F37</f>
        <v>24</v>
      </c>
      <c r="DM407" s="45">
        <f>F72</f>
        <v>59</v>
      </c>
      <c r="DN407" s="45">
        <f>F79</f>
        <v>66</v>
      </c>
      <c r="DO407" s="46">
        <f>F92</f>
        <v>79</v>
      </c>
      <c r="DP407" s="47">
        <f t="shared" si="404"/>
        <v>20049</v>
      </c>
      <c r="DQ407" s="2"/>
      <c r="DR407" s="48" t="s">
        <v>23</v>
      </c>
      <c r="DS407" s="49" t="s">
        <v>82</v>
      </c>
      <c r="DT407" s="49" t="s">
        <v>16</v>
      </c>
      <c r="DU407" s="49" t="s">
        <v>81</v>
      </c>
      <c r="DV407" s="49" t="s">
        <v>17</v>
      </c>
      <c r="DW407" s="49" t="s">
        <v>22</v>
      </c>
      <c r="DX407" s="49" t="s">
        <v>18</v>
      </c>
      <c r="DY407" s="49" t="s">
        <v>27</v>
      </c>
      <c r="DZ407" s="50" t="s">
        <v>86</v>
      </c>
      <c r="EA407" s="42"/>
      <c r="EB407" s="24"/>
      <c r="ED407" s="19"/>
      <c r="EE407" s="34"/>
      <c r="EF407" s="44">
        <f>F41</f>
        <v>28</v>
      </c>
      <c r="EG407" s="45">
        <f>F55</f>
        <v>42</v>
      </c>
      <c r="EH407" s="45">
        <f>F66</f>
        <v>53</v>
      </c>
      <c r="EI407" s="45">
        <f>F22</f>
        <v>9</v>
      </c>
      <c r="EJ407" s="45">
        <f>F24</f>
        <v>11</v>
      </c>
      <c r="EK407" s="45">
        <f>F35</f>
        <v>22</v>
      </c>
      <c r="EL407" s="45">
        <f>F72</f>
        <v>59</v>
      </c>
      <c r="EM407" s="45">
        <f>F83</f>
        <v>70</v>
      </c>
      <c r="EN407" s="46">
        <f>F88</f>
        <v>75</v>
      </c>
      <c r="EO407" s="47">
        <f t="shared" si="405"/>
        <v>20049</v>
      </c>
      <c r="EP407" s="2"/>
      <c r="EQ407" s="48" t="s">
        <v>75</v>
      </c>
      <c r="ER407" s="49" t="s">
        <v>14</v>
      </c>
      <c r="ES407" s="49" t="s">
        <v>38</v>
      </c>
      <c r="ET407" s="49" t="s">
        <v>45</v>
      </c>
      <c r="EU407" s="49" t="s">
        <v>73</v>
      </c>
      <c r="EV407" s="49" t="s">
        <v>11</v>
      </c>
      <c r="EW407" s="49" t="s">
        <v>18</v>
      </c>
      <c r="EX407" s="49" t="s">
        <v>43</v>
      </c>
      <c r="EY407" s="50" t="s">
        <v>68</v>
      </c>
      <c r="EZ407" s="42"/>
      <c r="FA407" s="24"/>
      <c r="FC407" s="19"/>
      <c r="FD407" s="34"/>
      <c r="FE407" s="44">
        <f>F43</f>
        <v>30</v>
      </c>
      <c r="FF407" s="45">
        <f>F57</f>
        <v>44</v>
      </c>
      <c r="FG407" s="45">
        <f>F62</f>
        <v>49</v>
      </c>
      <c r="FH407" s="45">
        <f>F20</f>
        <v>7</v>
      </c>
      <c r="FI407" s="45">
        <f>F28</f>
        <v>15</v>
      </c>
      <c r="FJ407" s="45">
        <f>F33</f>
        <v>20</v>
      </c>
      <c r="FK407" s="45">
        <f>F72</f>
        <v>59</v>
      </c>
      <c r="FL407" s="45">
        <f>F77</f>
        <v>64</v>
      </c>
      <c r="FM407" s="46">
        <f>F94</f>
        <v>81</v>
      </c>
      <c r="FN407" s="47">
        <f t="shared" si="406"/>
        <v>20049</v>
      </c>
      <c r="FO407" s="2"/>
      <c r="FP407" s="48" t="s">
        <v>93</v>
      </c>
      <c r="FQ407" s="49" t="s">
        <v>98</v>
      </c>
      <c r="FR407" s="49" t="s">
        <v>99</v>
      </c>
      <c r="FS407" s="49" t="s">
        <v>37</v>
      </c>
      <c r="FT407" s="49" t="s">
        <v>31</v>
      </c>
      <c r="FU407" s="49" t="s">
        <v>36</v>
      </c>
      <c r="FV407" s="49" t="s">
        <v>18</v>
      </c>
      <c r="FW407" s="49" t="s">
        <v>19</v>
      </c>
      <c r="FX407" s="50" t="s">
        <v>13</v>
      </c>
      <c r="FY407" s="42"/>
      <c r="FZ407" s="24"/>
      <c r="GB407" s="19"/>
      <c r="GC407" s="34"/>
      <c r="GD407" s="44">
        <f>F47</f>
        <v>34</v>
      </c>
      <c r="GE407" s="45">
        <f>F51</f>
        <v>38</v>
      </c>
      <c r="GF407" s="45">
        <f>F64</f>
        <v>51</v>
      </c>
      <c r="GG407" s="45">
        <f>F16</f>
        <v>3</v>
      </c>
      <c r="GH407" s="45">
        <f>F26</f>
        <v>13</v>
      </c>
      <c r="GI407" s="45">
        <f>F39</f>
        <v>26</v>
      </c>
      <c r="GJ407" s="45">
        <f>F72</f>
        <v>59</v>
      </c>
      <c r="GK407" s="45">
        <f>F85</f>
        <v>72</v>
      </c>
      <c r="GL407" s="46">
        <f>F86</f>
        <v>73</v>
      </c>
      <c r="GM407" s="47">
        <f t="shared" si="407"/>
        <v>20049</v>
      </c>
      <c r="GN407" s="2"/>
      <c r="GO407" s="48" t="s">
        <v>15</v>
      </c>
      <c r="GP407" s="49" t="s">
        <v>51</v>
      </c>
      <c r="GQ407" s="49" t="s">
        <v>66</v>
      </c>
      <c r="GR407" s="49" t="s">
        <v>12</v>
      </c>
      <c r="GS407" s="49" t="s">
        <v>57</v>
      </c>
      <c r="GT407" s="49" t="s">
        <v>63</v>
      </c>
      <c r="GU407" s="49" t="s">
        <v>18</v>
      </c>
      <c r="GV407" s="49" t="s">
        <v>54</v>
      </c>
      <c r="GW407" s="50" t="s">
        <v>60</v>
      </c>
      <c r="GX407" s="42"/>
      <c r="GY407" s="24"/>
    </row>
    <row r="408" spans="9:207" x14ac:dyDescent="0.2">
      <c r="I408" s="19"/>
      <c r="J408" s="34"/>
      <c r="K408" s="44">
        <f>F84</f>
        <v>71</v>
      </c>
      <c r="L408" s="45">
        <f>F89</f>
        <v>76</v>
      </c>
      <c r="M408" s="45">
        <f>F70</f>
        <v>57</v>
      </c>
      <c r="N408" s="45">
        <f>F50</f>
        <v>37</v>
      </c>
      <c r="O408" s="45">
        <f>F67</f>
        <v>54</v>
      </c>
      <c r="P408" s="45">
        <f>F45</f>
        <v>32</v>
      </c>
      <c r="Q408" s="45">
        <f>F28</f>
        <v>15</v>
      </c>
      <c r="R408" s="45">
        <f>F33</f>
        <v>20</v>
      </c>
      <c r="S408" s="46">
        <f>F20</f>
        <v>7</v>
      </c>
      <c r="T408" s="47">
        <f t="shared" si="400"/>
        <v>20049</v>
      </c>
      <c r="U408" s="2"/>
      <c r="V408" s="48" t="s">
        <v>32</v>
      </c>
      <c r="W408" s="49" t="s">
        <v>33</v>
      </c>
      <c r="X408" s="49" t="s">
        <v>34</v>
      </c>
      <c r="Y408" s="49" t="s">
        <v>29</v>
      </c>
      <c r="Z408" s="49" t="s">
        <v>30</v>
      </c>
      <c r="AA408" s="49" t="s">
        <v>35</v>
      </c>
      <c r="AB408" s="49" t="s">
        <v>31</v>
      </c>
      <c r="AC408" s="49" t="s">
        <v>36</v>
      </c>
      <c r="AD408" s="50" t="s">
        <v>37</v>
      </c>
      <c r="AE408" s="42"/>
      <c r="AF408" s="24"/>
      <c r="AH408" s="19"/>
      <c r="AI408" s="34"/>
      <c r="AJ408" s="44">
        <f>F78</f>
        <v>65</v>
      </c>
      <c r="AK408" s="45">
        <f>F91</f>
        <v>78</v>
      </c>
      <c r="AL408" s="45">
        <f>F74</f>
        <v>61</v>
      </c>
      <c r="AM408" s="45">
        <f>F58</f>
        <v>45</v>
      </c>
      <c r="AN408" s="45">
        <f>F59</f>
        <v>46</v>
      </c>
      <c r="AO408" s="45">
        <f>F45</f>
        <v>32</v>
      </c>
      <c r="AP408" s="45">
        <f>F26</f>
        <v>13</v>
      </c>
      <c r="AQ408" s="45">
        <f>F39</f>
        <v>26</v>
      </c>
      <c r="AR408" s="46">
        <f>F16</f>
        <v>3</v>
      </c>
      <c r="AS408" s="47">
        <f t="shared" si="401"/>
        <v>20049</v>
      </c>
      <c r="AT408" s="2"/>
      <c r="AU408" s="48" t="s">
        <v>85</v>
      </c>
      <c r="AV408" s="49" t="s">
        <v>41</v>
      </c>
      <c r="AW408" s="49" t="s">
        <v>91</v>
      </c>
      <c r="AX408" s="49" t="s">
        <v>76</v>
      </c>
      <c r="AY408" s="49" t="s">
        <v>25</v>
      </c>
      <c r="AZ408" s="49" t="s">
        <v>35</v>
      </c>
      <c r="BA408" s="49" t="s">
        <v>57</v>
      </c>
      <c r="BB408" s="49" t="s">
        <v>63</v>
      </c>
      <c r="BC408" s="50" t="s">
        <v>12</v>
      </c>
      <c r="BD408" s="42"/>
      <c r="BE408" s="24"/>
      <c r="BG408" s="19"/>
      <c r="BH408" s="34"/>
      <c r="BI408" s="44">
        <f>F82</f>
        <v>69</v>
      </c>
      <c r="BJ408" s="45">
        <f>F93</f>
        <v>80</v>
      </c>
      <c r="BK408" s="45">
        <f>F68</f>
        <v>55</v>
      </c>
      <c r="BL408" s="45">
        <f>F56</f>
        <v>43</v>
      </c>
      <c r="BM408" s="45">
        <f>F61</f>
        <v>48</v>
      </c>
      <c r="BN408" s="45">
        <f>F45</f>
        <v>32</v>
      </c>
      <c r="BO408" s="45">
        <f>F24</f>
        <v>11</v>
      </c>
      <c r="BP408" s="45">
        <f>F35</f>
        <v>22</v>
      </c>
      <c r="BQ408" s="46">
        <f>F22</f>
        <v>9</v>
      </c>
      <c r="BR408" s="47">
        <f t="shared" si="402"/>
        <v>20049</v>
      </c>
      <c r="BS408" s="2"/>
      <c r="BT408" s="48" t="s">
        <v>92</v>
      </c>
      <c r="BU408" s="49" t="s">
        <v>28</v>
      </c>
      <c r="BV408" s="49" t="s">
        <v>53</v>
      </c>
      <c r="BW408" s="49" t="s">
        <v>65</v>
      </c>
      <c r="BX408" s="49" t="s">
        <v>83</v>
      </c>
      <c r="BY408" s="49" t="s">
        <v>35</v>
      </c>
      <c r="BZ408" s="49" t="s">
        <v>73</v>
      </c>
      <c r="CA408" s="49" t="s">
        <v>11</v>
      </c>
      <c r="CB408" s="50" t="s">
        <v>45</v>
      </c>
      <c r="CC408" s="42"/>
      <c r="CD408" s="24"/>
      <c r="CF408" s="19"/>
      <c r="CG408" s="34"/>
      <c r="CH408" s="44">
        <f>F80</f>
        <v>67</v>
      </c>
      <c r="CI408" s="45">
        <f>F87</f>
        <v>74</v>
      </c>
      <c r="CJ408" s="45">
        <f>F76</f>
        <v>63</v>
      </c>
      <c r="CK408" s="45">
        <f>F52</f>
        <v>39</v>
      </c>
      <c r="CL408" s="45">
        <f>F65</f>
        <v>52</v>
      </c>
      <c r="CM408" s="45">
        <f>F45</f>
        <v>32</v>
      </c>
      <c r="CN408" s="45">
        <f>F30</f>
        <v>17</v>
      </c>
      <c r="CO408" s="45">
        <f>F37</f>
        <v>24</v>
      </c>
      <c r="CP408" s="46">
        <f>F14</f>
        <v>1</v>
      </c>
      <c r="CQ408" s="47">
        <f t="shared" si="403"/>
        <v>20049</v>
      </c>
      <c r="CR408" s="2"/>
      <c r="CS408" s="48" t="s">
        <v>70</v>
      </c>
      <c r="CT408" s="49" t="s">
        <v>97</v>
      </c>
      <c r="CU408" s="49" t="s">
        <v>61</v>
      </c>
      <c r="CV408" s="49" t="s">
        <v>40</v>
      </c>
      <c r="CW408" s="49" t="s">
        <v>56</v>
      </c>
      <c r="CX408" s="49" t="s">
        <v>35</v>
      </c>
      <c r="CY408" s="49" t="s">
        <v>17</v>
      </c>
      <c r="CZ408" s="49" t="s">
        <v>22</v>
      </c>
      <c r="DA408" s="50" t="s">
        <v>81</v>
      </c>
      <c r="DB408" s="42"/>
      <c r="DC408" s="24"/>
      <c r="DE408" s="19"/>
      <c r="DF408" s="34"/>
      <c r="DG408" s="44">
        <f>F84</f>
        <v>71</v>
      </c>
      <c r="DH408" s="45">
        <f>F91</f>
        <v>78</v>
      </c>
      <c r="DI408" s="45">
        <f>F68</f>
        <v>55</v>
      </c>
      <c r="DJ408" s="45">
        <f>F52</f>
        <v>39</v>
      </c>
      <c r="DK408" s="45">
        <f>F65</f>
        <v>52</v>
      </c>
      <c r="DL408" s="45">
        <f>F45</f>
        <v>32</v>
      </c>
      <c r="DM408" s="45">
        <f>F26</f>
        <v>13</v>
      </c>
      <c r="DN408" s="45">
        <f>F33</f>
        <v>20</v>
      </c>
      <c r="DO408" s="46">
        <f>F22</f>
        <v>9</v>
      </c>
      <c r="DP408" s="47">
        <f t="shared" si="404"/>
        <v>20049</v>
      </c>
      <c r="DQ408" s="2"/>
      <c r="DR408" s="48" t="s">
        <v>32</v>
      </c>
      <c r="DS408" s="49" t="s">
        <v>41</v>
      </c>
      <c r="DT408" s="49" t="s">
        <v>53</v>
      </c>
      <c r="DU408" s="49" t="s">
        <v>40</v>
      </c>
      <c r="DV408" s="49" t="s">
        <v>56</v>
      </c>
      <c r="DW408" s="49" t="s">
        <v>35</v>
      </c>
      <c r="DX408" s="49" t="s">
        <v>57</v>
      </c>
      <c r="DY408" s="49" t="s">
        <v>36</v>
      </c>
      <c r="DZ408" s="50" t="s">
        <v>45</v>
      </c>
      <c r="EA408" s="42"/>
      <c r="EB408" s="24"/>
      <c r="ED408" s="19"/>
      <c r="EE408" s="34"/>
      <c r="EF408" s="44">
        <f>F78</f>
        <v>65</v>
      </c>
      <c r="EG408" s="45">
        <f>F89</f>
        <v>76</v>
      </c>
      <c r="EH408" s="45">
        <f>F76</f>
        <v>63</v>
      </c>
      <c r="EI408" s="45">
        <f>F56</f>
        <v>43</v>
      </c>
      <c r="EJ408" s="45">
        <f>F61</f>
        <v>48</v>
      </c>
      <c r="EK408" s="45">
        <f>F45</f>
        <v>32</v>
      </c>
      <c r="EL408" s="45">
        <f>F28</f>
        <v>15</v>
      </c>
      <c r="EM408" s="45">
        <f>F39</f>
        <v>26</v>
      </c>
      <c r="EN408" s="46">
        <f>F14</f>
        <v>1</v>
      </c>
      <c r="EO408" s="47">
        <f t="shared" si="405"/>
        <v>20049</v>
      </c>
      <c r="EP408" s="2"/>
      <c r="EQ408" s="48" t="s">
        <v>85</v>
      </c>
      <c r="ER408" s="49" t="s">
        <v>33</v>
      </c>
      <c r="ES408" s="49" t="s">
        <v>61</v>
      </c>
      <c r="ET408" s="49" t="s">
        <v>65</v>
      </c>
      <c r="EU408" s="49" t="s">
        <v>83</v>
      </c>
      <c r="EV408" s="49" t="s">
        <v>35</v>
      </c>
      <c r="EW408" s="49" t="s">
        <v>31</v>
      </c>
      <c r="EX408" s="49" t="s">
        <v>63</v>
      </c>
      <c r="EY408" s="50" t="s">
        <v>81</v>
      </c>
      <c r="EZ408" s="42"/>
      <c r="FA408" s="24"/>
      <c r="FC408" s="19"/>
      <c r="FD408" s="34"/>
      <c r="FE408" s="44">
        <f>F82</f>
        <v>69</v>
      </c>
      <c r="FF408" s="45">
        <f>F87</f>
        <v>74</v>
      </c>
      <c r="FG408" s="45">
        <f>F74</f>
        <v>61</v>
      </c>
      <c r="FH408" s="45">
        <f>F50</f>
        <v>37</v>
      </c>
      <c r="FI408" s="45">
        <f>F67</f>
        <v>54</v>
      </c>
      <c r="FJ408" s="45">
        <f>F45</f>
        <v>32</v>
      </c>
      <c r="FK408" s="45">
        <f>F30</f>
        <v>17</v>
      </c>
      <c r="FL408" s="45">
        <f>F35</f>
        <v>22</v>
      </c>
      <c r="FM408" s="46">
        <f>F16</f>
        <v>3</v>
      </c>
      <c r="FN408" s="47">
        <f t="shared" si="406"/>
        <v>20049</v>
      </c>
      <c r="FO408" s="2"/>
      <c r="FP408" s="48" t="s">
        <v>92</v>
      </c>
      <c r="FQ408" s="49" t="s">
        <v>97</v>
      </c>
      <c r="FR408" s="49" t="s">
        <v>91</v>
      </c>
      <c r="FS408" s="49" t="s">
        <v>29</v>
      </c>
      <c r="FT408" s="49" t="s">
        <v>30</v>
      </c>
      <c r="FU408" s="49" t="s">
        <v>35</v>
      </c>
      <c r="FV408" s="49" t="s">
        <v>17</v>
      </c>
      <c r="FW408" s="49" t="s">
        <v>11</v>
      </c>
      <c r="FX408" s="50" t="s">
        <v>12</v>
      </c>
      <c r="FY408" s="42"/>
      <c r="FZ408" s="24"/>
      <c r="GB408" s="19"/>
      <c r="GC408" s="34"/>
      <c r="GD408" s="44">
        <f>F80</f>
        <v>67</v>
      </c>
      <c r="GE408" s="45">
        <f>F93</f>
        <v>80</v>
      </c>
      <c r="GF408" s="45">
        <f>F70</f>
        <v>57</v>
      </c>
      <c r="GG408" s="45">
        <f>F58</f>
        <v>45</v>
      </c>
      <c r="GH408" s="45">
        <f>F59</f>
        <v>46</v>
      </c>
      <c r="GI408" s="45">
        <f>F45</f>
        <v>32</v>
      </c>
      <c r="GJ408" s="45">
        <f>F24</f>
        <v>11</v>
      </c>
      <c r="GK408" s="45">
        <f>F37</f>
        <v>24</v>
      </c>
      <c r="GL408" s="46">
        <f>F20</f>
        <v>7</v>
      </c>
      <c r="GM408" s="47">
        <f t="shared" si="407"/>
        <v>20049</v>
      </c>
      <c r="GN408" s="2"/>
      <c r="GO408" s="48" t="s">
        <v>70</v>
      </c>
      <c r="GP408" s="49" t="s">
        <v>28</v>
      </c>
      <c r="GQ408" s="49" t="s">
        <v>34</v>
      </c>
      <c r="GR408" s="49" t="s">
        <v>76</v>
      </c>
      <c r="GS408" s="49" t="s">
        <v>25</v>
      </c>
      <c r="GT408" s="49" t="s">
        <v>35</v>
      </c>
      <c r="GU408" s="49" t="s">
        <v>73</v>
      </c>
      <c r="GV408" s="49" t="s">
        <v>22</v>
      </c>
      <c r="GW408" s="50" t="s">
        <v>37</v>
      </c>
      <c r="GX408" s="42"/>
      <c r="GY408" s="24"/>
    </row>
    <row r="409" spans="9:207" x14ac:dyDescent="0.2">
      <c r="I409" s="19"/>
      <c r="J409" s="34"/>
      <c r="K409" s="44">
        <f>F40</f>
        <v>27</v>
      </c>
      <c r="L409" s="45">
        <f>F18</f>
        <v>5</v>
      </c>
      <c r="M409" s="45">
        <f>F23</f>
        <v>10</v>
      </c>
      <c r="N409" s="45">
        <f>F87</f>
        <v>74</v>
      </c>
      <c r="O409" s="45">
        <f>F74</f>
        <v>61</v>
      </c>
      <c r="P409" s="45">
        <f>F82</f>
        <v>69</v>
      </c>
      <c r="Q409" s="45">
        <f>F62</f>
        <v>49</v>
      </c>
      <c r="R409" s="45">
        <f>F43</f>
        <v>30</v>
      </c>
      <c r="S409" s="46">
        <f>F57</f>
        <v>44</v>
      </c>
      <c r="T409" s="47">
        <f t="shared" si="400"/>
        <v>20049</v>
      </c>
      <c r="U409" s="2"/>
      <c r="V409" s="48" t="s">
        <v>96</v>
      </c>
      <c r="W409" s="49" t="s">
        <v>94</v>
      </c>
      <c r="X409" s="49" t="s">
        <v>95</v>
      </c>
      <c r="Y409" s="49" t="s">
        <v>97</v>
      </c>
      <c r="Z409" s="49" t="s">
        <v>91</v>
      </c>
      <c r="AA409" s="49" t="s">
        <v>92</v>
      </c>
      <c r="AB409" s="49" t="s">
        <v>99</v>
      </c>
      <c r="AC409" s="49" t="s">
        <v>93</v>
      </c>
      <c r="AD409" s="50" t="s">
        <v>98</v>
      </c>
      <c r="AE409" s="42"/>
      <c r="AF409" s="24"/>
      <c r="AH409" s="19"/>
      <c r="AI409" s="34"/>
      <c r="AJ409" s="44">
        <f>F32</f>
        <v>19</v>
      </c>
      <c r="AK409" s="45">
        <f>F18</f>
        <v>5</v>
      </c>
      <c r="AL409" s="45">
        <f>F31</f>
        <v>18</v>
      </c>
      <c r="AM409" s="45">
        <f>F93</f>
        <v>80</v>
      </c>
      <c r="AN409" s="45">
        <f>F70</f>
        <v>57</v>
      </c>
      <c r="AO409" s="45">
        <f>F80</f>
        <v>67</v>
      </c>
      <c r="AP409" s="45">
        <f>F64</f>
        <v>51</v>
      </c>
      <c r="AQ409" s="45">
        <f>F47</f>
        <v>34</v>
      </c>
      <c r="AR409" s="46">
        <f>F51</f>
        <v>38</v>
      </c>
      <c r="AS409" s="47">
        <f t="shared" si="401"/>
        <v>20049</v>
      </c>
      <c r="AT409" s="2"/>
      <c r="AU409" s="48" t="s">
        <v>44</v>
      </c>
      <c r="AV409" s="49" t="s">
        <v>94</v>
      </c>
      <c r="AW409" s="49" t="s">
        <v>79</v>
      </c>
      <c r="AX409" s="49" t="s">
        <v>28</v>
      </c>
      <c r="AY409" s="49" t="s">
        <v>34</v>
      </c>
      <c r="AZ409" s="49" t="s">
        <v>70</v>
      </c>
      <c r="BA409" s="49" t="s">
        <v>66</v>
      </c>
      <c r="BB409" s="49" t="s">
        <v>15</v>
      </c>
      <c r="BC409" s="50" t="s">
        <v>51</v>
      </c>
      <c r="BD409" s="42"/>
      <c r="BE409" s="24"/>
      <c r="BG409" s="19"/>
      <c r="BH409" s="34"/>
      <c r="BI409" s="44">
        <f>F34</f>
        <v>21</v>
      </c>
      <c r="BJ409" s="45">
        <f>F18</f>
        <v>5</v>
      </c>
      <c r="BK409" s="45">
        <f>F29</f>
        <v>16</v>
      </c>
      <c r="BL409" s="45">
        <f>F89</f>
        <v>76</v>
      </c>
      <c r="BM409" s="45">
        <f>F76</f>
        <v>63</v>
      </c>
      <c r="BN409" s="45">
        <f>F78</f>
        <v>65</v>
      </c>
      <c r="BO409" s="45">
        <f>F66</f>
        <v>53</v>
      </c>
      <c r="BP409" s="45">
        <f>F41</f>
        <v>28</v>
      </c>
      <c r="BQ409" s="46">
        <f>F55</f>
        <v>42</v>
      </c>
      <c r="BR409" s="47">
        <f t="shared" si="402"/>
        <v>20049</v>
      </c>
      <c r="BS409" s="2"/>
      <c r="BT409" s="48" t="s">
        <v>58</v>
      </c>
      <c r="BU409" s="49" t="s">
        <v>94</v>
      </c>
      <c r="BV409" s="49" t="s">
        <v>21</v>
      </c>
      <c r="BW409" s="49" t="s">
        <v>33</v>
      </c>
      <c r="BX409" s="49" t="s">
        <v>61</v>
      </c>
      <c r="BY409" s="49" t="s">
        <v>85</v>
      </c>
      <c r="BZ409" s="49" t="s">
        <v>38</v>
      </c>
      <c r="CA409" s="49" t="s">
        <v>75</v>
      </c>
      <c r="CB409" s="50" t="s">
        <v>14</v>
      </c>
      <c r="CC409" s="42"/>
      <c r="CD409" s="24"/>
      <c r="CF409" s="19"/>
      <c r="CG409" s="34"/>
      <c r="CH409" s="44">
        <f>F38</f>
        <v>25</v>
      </c>
      <c r="CI409" s="45">
        <f>F18</f>
        <v>5</v>
      </c>
      <c r="CJ409" s="45">
        <f>F25</f>
        <v>12</v>
      </c>
      <c r="CK409" s="45">
        <f>F91</f>
        <v>78</v>
      </c>
      <c r="CL409" s="45">
        <f>F68</f>
        <v>55</v>
      </c>
      <c r="CM409" s="45">
        <f>F84</f>
        <v>71</v>
      </c>
      <c r="CN409" s="45">
        <f>F60</f>
        <v>47</v>
      </c>
      <c r="CO409" s="45">
        <f>F49</f>
        <v>36</v>
      </c>
      <c r="CP409" s="46">
        <f>F53</f>
        <v>40</v>
      </c>
      <c r="CQ409" s="47">
        <f t="shared" si="403"/>
        <v>20049</v>
      </c>
      <c r="CR409" s="2"/>
      <c r="CS409" s="48" t="s">
        <v>71</v>
      </c>
      <c r="CT409" s="49" t="s">
        <v>94</v>
      </c>
      <c r="CU409" s="49" t="s">
        <v>62</v>
      </c>
      <c r="CV409" s="49" t="s">
        <v>41</v>
      </c>
      <c r="CW409" s="49" t="s">
        <v>53</v>
      </c>
      <c r="CX409" s="49" t="s">
        <v>32</v>
      </c>
      <c r="CY409" s="49" t="s">
        <v>16</v>
      </c>
      <c r="CZ409" s="49" t="s">
        <v>23</v>
      </c>
      <c r="DA409" s="50" t="s">
        <v>82</v>
      </c>
      <c r="DB409" s="42"/>
      <c r="DC409" s="24"/>
      <c r="DE409" s="19"/>
      <c r="DF409" s="34"/>
      <c r="DG409" s="44">
        <f>F38</f>
        <v>25</v>
      </c>
      <c r="DH409" s="45">
        <f>F18</f>
        <v>5</v>
      </c>
      <c r="DI409" s="45">
        <f>F25</f>
        <v>12</v>
      </c>
      <c r="DJ409" s="45">
        <f>F87</f>
        <v>74</v>
      </c>
      <c r="DK409" s="45">
        <f>F76</f>
        <v>63</v>
      </c>
      <c r="DL409" s="45">
        <f>F80</f>
        <v>67</v>
      </c>
      <c r="DM409" s="45">
        <f>F64</f>
        <v>51</v>
      </c>
      <c r="DN409" s="45">
        <f>F41</f>
        <v>28</v>
      </c>
      <c r="DO409" s="46">
        <f>F57</f>
        <v>44</v>
      </c>
      <c r="DP409" s="47">
        <f t="shared" si="404"/>
        <v>20049</v>
      </c>
      <c r="DQ409" s="2"/>
      <c r="DR409" s="48" t="s">
        <v>71</v>
      </c>
      <c r="DS409" s="49" t="s">
        <v>94</v>
      </c>
      <c r="DT409" s="49" t="s">
        <v>62</v>
      </c>
      <c r="DU409" s="49" t="s">
        <v>97</v>
      </c>
      <c r="DV409" s="49" t="s">
        <v>61</v>
      </c>
      <c r="DW409" s="49" t="s">
        <v>70</v>
      </c>
      <c r="DX409" s="49" t="s">
        <v>66</v>
      </c>
      <c r="DY409" s="49" t="s">
        <v>75</v>
      </c>
      <c r="DZ409" s="50" t="s">
        <v>98</v>
      </c>
      <c r="EA409" s="42"/>
      <c r="EB409" s="24"/>
      <c r="ED409" s="19"/>
      <c r="EE409" s="34"/>
      <c r="EF409" s="44">
        <f>F34</f>
        <v>21</v>
      </c>
      <c r="EG409" s="45">
        <f>F18</f>
        <v>5</v>
      </c>
      <c r="EH409" s="45">
        <f>F29</f>
        <v>16</v>
      </c>
      <c r="EI409" s="45">
        <f>F93</f>
        <v>80</v>
      </c>
      <c r="EJ409" s="45">
        <f>F68</f>
        <v>55</v>
      </c>
      <c r="EK409" s="45">
        <f>F82</f>
        <v>69</v>
      </c>
      <c r="EL409" s="45">
        <f>F62</f>
        <v>49</v>
      </c>
      <c r="EM409" s="45">
        <f>F49</f>
        <v>36</v>
      </c>
      <c r="EN409" s="46">
        <f>F51</f>
        <v>38</v>
      </c>
      <c r="EO409" s="47">
        <f t="shared" si="405"/>
        <v>20049</v>
      </c>
      <c r="EP409" s="2"/>
      <c r="EQ409" s="48" t="s">
        <v>58</v>
      </c>
      <c r="ER409" s="49" t="s">
        <v>94</v>
      </c>
      <c r="ES409" s="49" t="s">
        <v>21</v>
      </c>
      <c r="ET409" s="49" t="s">
        <v>28</v>
      </c>
      <c r="EU409" s="49" t="s">
        <v>53</v>
      </c>
      <c r="EV409" s="49" t="s">
        <v>92</v>
      </c>
      <c r="EW409" s="49" t="s">
        <v>99</v>
      </c>
      <c r="EX409" s="49" t="s">
        <v>23</v>
      </c>
      <c r="EY409" s="50" t="s">
        <v>51</v>
      </c>
      <c r="EZ409" s="42"/>
      <c r="FA409" s="24"/>
      <c r="FC409" s="19"/>
      <c r="FD409" s="34"/>
      <c r="FE409" s="44">
        <f>F40</f>
        <v>27</v>
      </c>
      <c r="FF409" s="45">
        <f>F18</f>
        <v>5</v>
      </c>
      <c r="FG409" s="45">
        <f>F23</f>
        <v>10</v>
      </c>
      <c r="FH409" s="45">
        <f>F89</f>
        <v>76</v>
      </c>
      <c r="FI409" s="45">
        <f>F70</f>
        <v>57</v>
      </c>
      <c r="FJ409" s="45">
        <f>F84</f>
        <v>71</v>
      </c>
      <c r="FK409" s="45">
        <f>F60</f>
        <v>47</v>
      </c>
      <c r="FL409" s="45">
        <f>F47</f>
        <v>34</v>
      </c>
      <c r="FM409" s="46">
        <f>F55</f>
        <v>42</v>
      </c>
      <c r="FN409" s="47">
        <f t="shared" si="406"/>
        <v>20049</v>
      </c>
      <c r="FO409" s="2"/>
      <c r="FP409" s="48" t="s">
        <v>96</v>
      </c>
      <c r="FQ409" s="49" t="s">
        <v>94</v>
      </c>
      <c r="FR409" s="49" t="s">
        <v>95</v>
      </c>
      <c r="FS409" s="49" t="s">
        <v>33</v>
      </c>
      <c r="FT409" s="49" t="s">
        <v>34</v>
      </c>
      <c r="FU409" s="49" t="s">
        <v>32</v>
      </c>
      <c r="FV409" s="49" t="s">
        <v>16</v>
      </c>
      <c r="FW409" s="49" t="s">
        <v>15</v>
      </c>
      <c r="FX409" s="50" t="s">
        <v>14</v>
      </c>
      <c r="FY409" s="42"/>
      <c r="FZ409" s="24"/>
      <c r="GB409" s="19"/>
      <c r="GC409" s="34"/>
      <c r="GD409" s="44">
        <f>F32</f>
        <v>19</v>
      </c>
      <c r="GE409" s="45">
        <f>F18</f>
        <v>5</v>
      </c>
      <c r="GF409" s="45">
        <f>F31</f>
        <v>18</v>
      </c>
      <c r="GG409" s="45">
        <f>F91</f>
        <v>78</v>
      </c>
      <c r="GH409" s="45">
        <f>F74</f>
        <v>61</v>
      </c>
      <c r="GI409" s="45">
        <f>F78</f>
        <v>65</v>
      </c>
      <c r="GJ409" s="45">
        <f>F66</f>
        <v>53</v>
      </c>
      <c r="GK409" s="45">
        <f>F43</f>
        <v>30</v>
      </c>
      <c r="GL409" s="46">
        <f>F53</f>
        <v>40</v>
      </c>
      <c r="GM409" s="47">
        <f t="shared" si="407"/>
        <v>20049</v>
      </c>
      <c r="GN409" s="2"/>
      <c r="GO409" s="48" t="s">
        <v>44</v>
      </c>
      <c r="GP409" s="49" t="s">
        <v>94</v>
      </c>
      <c r="GQ409" s="49" t="s">
        <v>79</v>
      </c>
      <c r="GR409" s="49" t="s">
        <v>41</v>
      </c>
      <c r="GS409" s="49" t="s">
        <v>91</v>
      </c>
      <c r="GT409" s="49" t="s">
        <v>85</v>
      </c>
      <c r="GU409" s="49" t="s">
        <v>38</v>
      </c>
      <c r="GV409" s="49" t="s">
        <v>93</v>
      </c>
      <c r="GW409" s="50" t="s">
        <v>82</v>
      </c>
      <c r="GX409" s="42"/>
      <c r="GY409" s="24"/>
    </row>
    <row r="410" spans="9:207" x14ac:dyDescent="0.2">
      <c r="I410" s="19"/>
      <c r="J410" s="34"/>
      <c r="K410" s="44">
        <f>F26</f>
        <v>13</v>
      </c>
      <c r="L410" s="45">
        <f>F34</f>
        <v>21</v>
      </c>
      <c r="M410" s="45">
        <f>F21</f>
        <v>8</v>
      </c>
      <c r="N410" s="45">
        <f>F85</f>
        <v>72</v>
      </c>
      <c r="O410" s="45">
        <f>F90</f>
        <v>77</v>
      </c>
      <c r="P410" s="45">
        <f>F68</f>
        <v>55</v>
      </c>
      <c r="Q410" s="45">
        <f>F51</f>
        <v>38</v>
      </c>
      <c r="R410" s="45">
        <f>F65</f>
        <v>52</v>
      </c>
      <c r="S410" s="46">
        <f>F46</f>
        <v>33</v>
      </c>
      <c r="T410" s="47">
        <f t="shared" si="400"/>
        <v>20049</v>
      </c>
      <c r="U410" s="2"/>
      <c r="V410" s="48" t="s">
        <v>57</v>
      </c>
      <c r="W410" s="49" t="s">
        <v>58</v>
      </c>
      <c r="X410" s="49" t="s">
        <v>52</v>
      </c>
      <c r="Y410" s="49" t="s">
        <v>54</v>
      </c>
      <c r="Z410" s="49" t="s">
        <v>55</v>
      </c>
      <c r="AA410" s="49" t="s">
        <v>53</v>
      </c>
      <c r="AB410" s="49" t="s">
        <v>51</v>
      </c>
      <c r="AC410" s="49" t="s">
        <v>56</v>
      </c>
      <c r="AD410" s="50" t="s">
        <v>50</v>
      </c>
      <c r="AE410" s="42"/>
      <c r="AF410" s="24"/>
      <c r="AH410" s="19"/>
      <c r="AI410" s="34"/>
      <c r="AJ410" s="44">
        <f>F28</f>
        <v>15</v>
      </c>
      <c r="AK410" s="45">
        <f>F38</f>
        <v>25</v>
      </c>
      <c r="AL410" s="45">
        <f>F15</f>
        <v>2</v>
      </c>
      <c r="AM410" s="45">
        <f>F77</f>
        <v>64</v>
      </c>
      <c r="AN410" s="45">
        <f>F90</f>
        <v>77</v>
      </c>
      <c r="AO410" s="45">
        <f>F76</f>
        <v>63</v>
      </c>
      <c r="AP410" s="45">
        <f>F57</f>
        <v>44</v>
      </c>
      <c r="AQ410" s="45">
        <f>F61</f>
        <v>48</v>
      </c>
      <c r="AR410" s="46">
        <f>F44</f>
        <v>31</v>
      </c>
      <c r="AS410" s="47">
        <f t="shared" si="401"/>
        <v>20049</v>
      </c>
      <c r="AT410" s="2"/>
      <c r="AU410" s="48" t="s">
        <v>31</v>
      </c>
      <c r="AV410" s="49" t="s">
        <v>71</v>
      </c>
      <c r="AW410" s="49" t="s">
        <v>20</v>
      </c>
      <c r="AX410" s="49" t="s">
        <v>19</v>
      </c>
      <c r="AY410" s="49" t="s">
        <v>55</v>
      </c>
      <c r="AZ410" s="49" t="s">
        <v>61</v>
      </c>
      <c r="BA410" s="49" t="s">
        <v>98</v>
      </c>
      <c r="BB410" s="49" t="s">
        <v>83</v>
      </c>
      <c r="BC410" s="50" t="s">
        <v>39</v>
      </c>
      <c r="BD410" s="42"/>
      <c r="BE410" s="24"/>
      <c r="BG410" s="19"/>
      <c r="BH410" s="34"/>
      <c r="BI410" s="44">
        <f>F30</f>
        <v>17</v>
      </c>
      <c r="BJ410" s="45">
        <f>F32</f>
        <v>19</v>
      </c>
      <c r="BK410" s="45">
        <f>F19</f>
        <v>6</v>
      </c>
      <c r="BL410" s="45">
        <f>F79</f>
        <v>66</v>
      </c>
      <c r="BM410" s="45">
        <f>F90</f>
        <v>77</v>
      </c>
      <c r="BN410" s="45">
        <f>F74</f>
        <v>61</v>
      </c>
      <c r="BO410" s="45">
        <f>F53</f>
        <v>40</v>
      </c>
      <c r="BP410" s="45">
        <f>F67</f>
        <v>54</v>
      </c>
      <c r="BQ410" s="46">
        <f>F42</f>
        <v>29</v>
      </c>
      <c r="BR410" s="47">
        <f t="shared" si="402"/>
        <v>20049</v>
      </c>
      <c r="BS410" s="2"/>
      <c r="BT410" s="48" t="s">
        <v>17</v>
      </c>
      <c r="BU410" s="49" t="s">
        <v>44</v>
      </c>
      <c r="BV410" s="49" t="s">
        <v>72</v>
      </c>
      <c r="BW410" s="49" t="s">
        <v>27</v>
      </c>
      <c r="BX410" s="49" t="s">
        <v>55</v>
      </c>
      <c r="BY410" s="49" t="s">
        <v>91</v>
      </c>
      <c r="BZ410" s="49" t="s">
        <v>82</v>
      </c>
      <c r="CA410" s="49" t="s">
        <v>30</v>
      </c>
      <c r="CB410" s="50" t="s">
        <v>67</v>
      </c>
      <c r="CC410" s="42"/>
      <c r="CD410" s="24"/>
      <c r="CF410" s="19"/>
      <c r="CG410" s="34"/>
      <c r="CH410" s="44">
        <f>F24</f>
        <v>11</v>
      </c>
      <c r="CI410" s="45">
        <f>F40</f>
        <v>27</v>
      </c>
      <c r="CJ410" s="45">
        <f>F17</f>
        <v>4</v>
      </c>
      <c r="CK410" s="45">
        <f>F83</f>
        <v>70</v>
      </c>
      <c r="CL410" s="45">
        <f>F90</f>
        <v>77</v>
      </c>
      <c r="CM410" s="45">
        <f>F70</f>
        <v>57</v>
      </c>
      <c r="CN410" s="45">
        <f>F55</f>
        <v>42</v>
      </c>
      <c r="CO410" s="45">
        <f>F59</f>
        <v>46</v>
      </c>
      <c r="CP410" s="46">
        <f>F48</f>
        <v>35</v>
      </c>
      <c r="CQ410" s="47">
        <f t="shared" si="403"/>
        <v>20049</v>
      </c>
      <c r="CR410" s="2"/>
      <c r="CS410" s="48" t="s">
        <v>73</v>
      </c>
      <c r="CT410" s="49" t="s">
        <v>96</v>
      </c>
      <c r="CU410" s="49" t="s">
        <v>64</v>
      </c>
      <c r="CV410" s="49" t="s">
        <v>43</v>
      </c>
      <c r="CW410" s="49" t="s">
        <v>55</v>
      </c>
      <c r="CX410" s="49" t="s">
        <v>34</v>
      </c>
      <c r="CY410" s="49" t="s">
        <v>14</v>
      </c>
      <c r="CZ410" s="49" t="s">
        <v>25</v>
      </c>
      <c r="DA410" s="50" t="s">
        <v>84</v>
      </c>
      <c r="DB410" s="42"/>
      <c r="DC410" s="24"/>
      <c r="DE410" s="19"/>
      <c r="DF410" s="34"/>
      <c r="DG410" s="44">
        <f>F28</f>
        <v>15</v>
      </c>
      <c r="DH410" s="45">
        <f>F32</f>
        <v>19</v>
      </c>
      <c r="DI410" s="45">
        <f>F21</f>
        <v>8</v>
      </c>
      <c r="DJ410" s="45">
        <f>F83</f>
        <v>70</v>
      </c>
      <c r="DK410" s="45">
        <f>F90</f>
        <v>77</v>
      </c>
      <c r="DL410" s="45">
        <f>F70</f>
        <v>57</v>
      </c>
      <c r="DM410" s="45">
        <f>F51</f>
        <v>38</v>
      </c>
      <c r="DN410" s="45">
        <f>F67</f>
        <v>54</v>
      </c>
      <c r="DO410" s="46">
        <f>F44</f>
        <v>31</v>
      </c>
      <c r="DP410" s="47">
        <f t="shared" si="404"/>
        <v>20049</v>
      </c>
      <c r="DQ410" s="2"/>
      <c r="DR410" s="48" t="s">
        <v>31</v>
      </c>
      <c r="DS410" s="49" t="s">
        <v>44</v>
      </c>
      <c r="DT410" s="49" t="s">
        <v>52</v>
      </c>
      <c r="DU410" s="49" t="s">
        <v>43</v>
      </c>
      <c r="DV410" s="49" t="s">
        <v>55</v>
      </c>
      <c r="DW410" s="49" t="s">
        <v>34</v>
      </c>
      <c r="DX410" s="49" t="s">
        <v>51</v>
      </c>
      <c r="DY410" s="49" t="s">
        <v>30</v>
      </c>
      <c r="DZ410" s="50" t="s">
        <v>39</v>
      </c>
      <c r="EA410" s="42"/>
      <c r="EB410" s="24"/>
      <c r="ED410" s="19"/>
      <c r="EE410" s="34"/>
      <c r="EF410" s="44">
        <f>F26</f>
        <v>13</v>
      </c>
      <c r="EG410" s="45">
        <f>F40</f>
        <v>27</v>
      </c>
      <c r="EH410" s="45">
        <f>F15</f>
        <v>2</v>
      </c>
      <c r="EI410" s="45">
        <f>F79</f>
        <v>66</v>
      </c>
      <c r="EJ410" s="45">
        <f>F90</f>
        <v>77</v>
      </c>
      <c r="EK410" s="45">
        <f>F74</f>
        <v>61</v>
      </c>
      <c r="EL410" s="45">
        <f>F57</f>
        <v>44</v>
      </c>
      <c r="EM410" s="45">
        <f>F59</f>
        <v>46</v>
      </c>
      <c r="EN410" s="46">
        <f>F46</f>
        <v>33</v>
      </c>
      <c r="EO410" s="47">
        <f t="shared" si="405"/>
        <v>20049</v>
      </c>
      <c r="EP410" s="2"/>
      <c r="EQ410" s="48" t="s">
        <v>57</v>
      </c>
      <c r="ER410" s="49" t="s">
        <v>96</v>
      </c>
      <c r="ES410" s="49" t="s">
        <v>20</v>
      </c>
      <c r="ET410" s="49" t="s">
        <v>27</v>
      </c>
      <c r="EU410" s="49" t="s">
        <v>55</v>
      </c>
      <c r="EV410" s="49" t="s">
        <v>91</v>
      </c>
      <c r="EW410" s="49" t="s">
        <v>98</v>
      </c>
      <c r="EX410" s="49" t="s">
        <v>25</v>
      </c>
      <c r="EY410" s="50" t="s">
        <v>50</v>
      </c>
      <c r="EZ410" s="42"/>
      <c r="FA410" s="24"/>
      <c r="FC410" s="19"/>
      <c r="FD410" s="34"/>
      <c r="FE410" s="44">
        <f>F24</f>
        <v>11</v>
      </c>
      <c r="FF410" s="45">
        <f>F38</f>
        <v>25</v>
      </c>
      <c r="FG410" s="45">
        <f>F19</f>
        <v>6</v>
      </c>
      <c r="FH410" s="45">
        <f>F85</f>
        <v>72</v>
      </c>
      <c r="FI410" s="45">
        <f>F90</f>
        <v>77</v>
      </c>
      <c r="FJ410" s="45">
        <f>F68</f>
        <v>55</v>
      </c>
      <c r="FK410" s="45">
        <f>F53</f>
        <v>40</v>
      </c>
      <c r="FL410" s="45">
        <f>F61</f>
        <v>48</v>
      </c>
      <c r="FM410" s="46">
        <f>F48</f>
        <v>35</v>
      </c>
      <c r="FN410" s="47">
        <f t="shared" si="406"/>
        <v>20049</v>
      </c>
      <c r="FO410" s="2"/>
      <c r="FP410" s="48" t="s">
        <v>73</v>
      </c>
      <c r="FQ410" s="49" t="s">
        <v>71</v>
      </c>
      <c r="FR410" s="49" t="s">
        <v>72</v>
      </c>
      <c r="FS410" s="49" t="s">
        <v>54</v>
      </c>
      <c r="FT410" s="49" t="s">
        <v>55</v>
      </c>
      <c r="FU410" s="49" t="s">
        <v>53</v>
      </c>
      <c r="FV410" s="49" t="s">
        <v>82</v>
      </c>
      <c r="FW410" s="49" t="s">
        <v>83</v>
      </c>
      <c r="FX410" s="50" t="s">
        <v>84</v>
      </c>
      <c r="FY410" s="42"/>
      <c r="FZ410" s="24"/>
      <c r="GB410" s="19"/>
      <c r="GC410" s="34"/>
      <c r="GD410" s="44">
        <f>F30</f>
        <v>17</v>
      </c>
      <c r="GE410" s="45">
        <f>F34</f>
        <v>21</v>
      </c>
      <c r="GF410" s="45">
        <f>F17</f>
        <v>4</v>
      </c>
      <c r="GG410" s="45">
        <f>F77</f>
        <v>64</v>
      </c>
      <c r="GH410" s="45">
        <f>F90</f>
        <v>77</v>
      </c>
      <c r="GI410" s="45">
        <f>F76</f>
        <v>63</v>
      </c>
      <c r="GJ410" s="45">
        <f>F55</f>
        <v>42</v>
      </c>
      <c r="GK410" s="45">
        <f>F65</f>
        <v>52</v>
      </c>
      <c r="GL410" s="46">
        <f>F42</f>
        <v>29</v>
      </c>
      <c r="GM410" s="47">
        <f t="shared" si="407"/>
        <v>20049</v>
      </c>
      <c r="GN410" s="2"/>
      <c r="GO410" s="48" t="s">
        <v>17</v>
      </c>
      <c r="GP410" s="49" t="s">
        <v>58</v>
      </c>
      <c r="GQ410" s="49" t="s">
        <v>64</v>
      </c>
      <c r="GR410" s="49" t="s">
        <v>19</v>
      </c>
      <c r="GS410" s="49" t="s">
        <v>55</v>
      </c>
      <c r="GT410" s="49" t="s">
        <v>61</v>
      </c>
      <c r="GU410" s="49" t="s">
        <v>14</v>
      </c>
      <c r="GV410" s="49" t="s">
        <v>56</v>
      </c>
      <c r="GW410" s="50" t="s">
        <v>67</v>
      </c>
      <c r="GX410" s="42"/>
      <c r="GY410" s="24"/>
    </row>
    <row r="411" spans="9:207" x14ac:dyDescent="0.2">
      <c r="I411" s="19"/>
      <c r="J411" s="34"/>
      <c r="K411" s="44">
        <f>F63</f>
        <v>50</v>
      </c>
      <c r="L411" s="45">
        <f>F41</f>
        <v>28</v>
      </c>
      <c r="M411" s="45">
        <f>F58</f>
        <v>45</v>
      </c>
      <c r="N411" s="45">
        <f>F38</f>
        <v>25</v>
      </c>
      <c r="O411" s="45">
        <f>F19</f>
        <v>6</v>
      </c>
      <c r="P411" s="45">
        <f>F24</f>
        <v>11</v>
      </c>
      <c r="Q411" s="45">
        <f>F88</f>
        <v>75</v>
      </c>
      <c r="R411" s="45">
        <f>F75</f>
        <v>62</v>
      </c>
      <c r="S411" s="46">
        <f>F80</f>
        <v>67</v>
      </c>
      <c r="T411" s="47">
        <f t="shared" si="400"/>
        <v>20049</v>
      </c>
      <c r="U411" s="2"/>
      <c r="V411" s="48" t="s">
        <v>74</v>
      </c>
      <c r="W411" s="49" t="s">
        <v>75</v>
      </c>
      <c r="X411" s="49" t="s">
        <v>76</v>
      </c>
      <c r="Y411" s="49" t="s">
        <v>71</v>
      </c>
      <c r="Z411" s="49" t="s">
        <v>72</v>
      </c>
      <c r="AA411" s="49" t="s">
        <v>73</v>
      </c>
      <c r="AB411" s="49" t="s">
        <v>68</v>
      </c>
      <c r="AC411" s="49" t="s">
        <v>69</v>
      </c>
      <c r="AD411" s="50" t="s">
        <v>70</v>
      </c>
      <c r="AE411" s="42"/>
      <c r="AF411" s="24"/>
      <c r="AH411" s="19"/>
      <c r="AI411" s="34"/>
      <c r="AJ411" s="44">
        <f>F63</f>
        <v>50</v>
      </c>
      <c r="AK411" s="45">
        <f>F49</f>
        <v>36</v>
      </c>
      <c r="AL411" s="45">
        <f>F50</f>
        <v>37</v>
      </c>
      <c r="AM411" s="45">
        <f>F34</f>
        <v>21</v>
      </c>
      <c r="AN411" s="45">
        <f>F17</f>
        <v>4</v>
      </c>
      <c r="AO411" s="45">
        <f>F30</f>
        <v>17</v>
      </c>
      <c r="AP411" s="45">
        <f>F92</f>
        <v>79</v>
      </c>
      <c r="AQ411" s="45">
        <f>F69</f>
        <v>56</v>
      </c>
      <c r="AR411" s="46">
        <f>F82</f>
        <v>69</v>
      </c>
      <c r="AS411" s="47">
        <f t="shared" si="401"/>
        <v>20049</v>
      </c>
      <c r="AT411" s="2"/>
      <c r="AU411" s="48" t="s">
        <v>74</v>
      </c>
      <c r="AV411" s="49" t="s">
        <v>23</v>
      </c>
      <c r="AW411" s="49" t="s">
        <v>29</v>
      </c>
      <c r="AX411" s="49" t="s">
        <v>58</v>
      </c>
      <c r="AY411" s="49" t="s">
        <v>64</v>
      </c>
      <c r="AZ411" s="49" t="s">
        <v>17</v>
      </c>
      <c r="BA411" s="49" t="s">
        <v>86</v>
      </c>
      <c r="BB411" s="49" t="s">
        <v>42</v>
      </c>
      <c r="BC411" s="50" t="s">
        <v>92</v>
      </c>
      <c r="BD411" s="42"/>
      <c r="BE411" s="24"/>
      <c r="BG411" s="19"/>
      <c r="BH411" s="34"/>
      <c r="BI411" s="44">
        <f>F63</f>
        <v>50</v>
      </c>
      <c r="BJ411" s="45">
        <f>F47</f>
        <v>34</v>
      </c>
      <c r="BK411" s="45">
        <f>F52</f>
        <v>39</v>
      </c>
      <c r="BL411" s="45">
        <f>F40</f>
        <v>27</v>
      </c>
      <c r="BM411" s="45">
        <f>F15</f>
        <v>2</v>
      </c>
      <c r="BN411" s="45">
        <f>F26</f>
        <v>13</v>
      </c>
      <c r="BO411" s="45">
        <f>F86</f>
        <v>73</v>
      </c>
      <c r="BP411" s="45">
        <f>F73</f>
        <v>60</v>
      </c>
      <c r="BQ411" s="46">
        <f>F84</f>
        <v>71</v>
      </c>
      <c r="BR411" s="47">
        <f t="shared" si="402"/>
        <v>20049</v>
      </c>
      <c r="BS411" s="2"/>
      <c r="BT411" s="48" t="s">
        <v>74</v>
      </c>
      <c r="BU411" s="49" t="s">
        <v>15</v>
      </c>
      <c r="BV411" s="49" t="s">
        <v>40</v>
      </c>
      <c r="BW411" s="49" t="s">
        <v>96</v>
      </c>
      <c r="BX411" s="49" t="s">
        <v>20</v>
      </c>
      <c r="BY411" s="49" t="s">
        <v>57</v>
      </c>
      <c r="BZ411" s="49" t="s">
        <v>60</v>
      </c>
      <c r="CA411" s="49" t="s">
        <v>87</v>
      </c>
      <c r="CB411" s="50" t="s">
        <v>32</v>
      </c>
      <c r="CC411" s="42"/>
      <c r="CD411" s="24"/>
      <c r="CF411" s="19"/>
      <c r="CG411" s="34"/>
      <c r="CH411" s="44">
        <f>F63</f>
        <v>50</v>
      </c>
      <c r="CI411" s="45">
        <f>F43</f>
        <v>30</v>
      </c>
      <c r="CJ411" s="45">
        <f>F56</f>
        <v>43</v>
      </c>
      <c r="CK411" s="45">
        <f>F32</f>
        <v>19</v>
      </c>
      <c r="CL411" s="45">
        <f>F21</f>
        <v>8</v>
      </c>
      <c r="CM411" s="45">
        <f>F28</f>
        <v>15</v>
      </c>
      <c r="CN411" s="45">
        <f>F94</f>
        <v>81</v>
      </c>
      <c r="CO411" s="45">
        <f>F71</f>
        <v>58</v>
      </c>
      <c r="CP411" s="46">
        <f>F78</f>
        <v>65</v>
      </c>
      <c r="CQ411" s="47">
        <f t="shared" si="403"/>
        <v>20049</v>
      </c>
      <c r="CR411" s="2"/>
      <c r="CS411" s="48" t="s">
        <v>74</v>
      </c>
      <c r="CT411" s="49" t="s">
        <v>93</v>
      </c>
      <c r="CU411" s="49" t="s">
        <v>65</v>
      </c>
      <c r="CV411" s="49" t="s">
        <v>44</v>
      </c>
      <c r="CW411" s="49" t="s">
        <v>52</v>
      </c>
      <c r="CX411" s="49" t="s">
        <v>31</v>
      </c>
      <c r="CY411" s="49" t="s">
        <v>13</v>
      </c>
      <c r="CZ411" s="49" t="s">
        <v>26</v>
      </c>
      <c r="DA411" s="50" t="s">
        <v>85</v>
      </c>
      <c r="DB411" s="42"/>
      <c r="DC411" s="24"/>
      <c r="DE411" s="19"/>
      <c r="DF411" s="34"/>
      <c r="DG411" s="44">
        <f>F63</f>
        <v>50</v>
      </c>
      <c r="DH411" s="45">
        <f>F43</f>
        <v>30</v>
      </c>
      <c r="DI411" s="45">
        <f>F56</f>
        <v>43</v>
      </c>
      <c r="DJ411" s="45">
        <f>F40</f>
        <v>27</v>
      </c>
      <c r="DK411" s="45">
        <f>F17</f>
        <v>4</v>
      </c>
      <c r="DL411" s="45">
        <f>F24</f>
        <v>11</v>
      </c>
      <c r="DM411" s="45">
        <f>F86</f>
        <v>73</v>
      </c>
      <c r="DN411" s="45">
        <f>F75</f>
        <v>62</v>
      </c>
      <c r="DO411" s="46">
        <f>F82</f>
        <v>69</v>
      </c>
      <c r="DP411" s="47">
        <f t="shared" si="404"/>
        <v>20049</v>
      </c>
      <c r="DQ411" s="2"/>
      <c r="DR411" s="48" t="s">
        <v>74</v>
      </c>
      <c r="DS411" s="49" t="s">
        <v>93</v>
      </c>
      <c r="DT411" s="49" t="s">
        <v>65</v>
      </c>
      <c r="DU411" s="49" t="s">
        <v>96</v>
      </c>
      <c r="DV411" s="49" t="s">
        <v>64</v>
      </c>
      <c r="DW411" s="49" t="s">
        <v>73</v>
      </c>
      <c r="DX411" s="49" t="s">
        <v>60</v>
      </c>
      <c r="DY411" s="49" t="s">
        <v>69</v>
      </c>
      <c r="DZ411" s="50" t="s">
        <v>92</v>
      </c>
      <c r="EA411" s="42"/>
      <c r="EB411" s="24"/>
      <c r="ED411" s="19"/>
      <c r="EE411" s="34"/>
      <c r="EF411" s="44">
        <f>F63</f>
        <v>50</v>
      </c>
      <c r="EG411" s="45">
        <f>F47</f>
        <v>34</v>
      </c>
      <c r="EH411" s="45">
        <f>F52</f>
        <v>39</v>
      </c>
      <c r="EI411" s="45">
        <f>F32</f>
        <v>19</v>
      </c>
      <c r="EJ411" s="45">
        <f>F19</f>
        <v>6</v>
      </c>
      <c r="EK411" s="45">
        <f>F30</f>
        <v>17</v>
      </c>
      <c r="EL411" s="45">
        <f>F94</f>
        <v>81</v>
      </c>
      <c r="EM411" s="45">
        <f>F69</f>
        <v>56</v>
      </c>
      <c r="EN411" s="46">
        <f>F80</f>
        <v>67</v>
      </c>
      <c r="EO411" s="47">
        <f t="shared" si="405"/>
        <v>20049</v>
      </c>
      <c r="EP411" s="2"/>
      <c r="EQ411" s="48" t="s">
        <v>74</v>
      </c>
      <c r="ER411" s="49" t="s">
        <v>15</v>
      </c>
      <c r="ES411" s="49" t="s">
        <v>40</v>
      </c>
      <c r="ET411" s="49" t="s">
        <v>44</v>
      </c>
      <c r="EU411" s="49" t="s">
        <v>72</v>
      </c>
      <c r="EV411" s="49" t="s">
        <v>17</v>
      </c>
      <c r="EW411" s="49" t="s">
        <v>13</v>
      </c>
      <c r="EX411" s="49" t="s">
        <v>42</v>
      </c>
      <c r="EY411" s="50" t="s">
        <v>70</v>
      </c>
      <c r="EZ411" s="42"/>
      <c r="FA411" s="24"/>
      <c r="FC411" s="19"/>
      <c r="FD411" s="34"/>
      <c r="FE411" s="44">
        <f>F63</f>
        <v>50</v>
      </c>
      <c r="FF411" s="45">
        <f>F41</f>
        <v>28</v>
      </c>
      <c r="FG411" s="45">
        <f>F58</f>
        <v>45</v>
      </c>
      <c r="FH411" s="45">
        <f>F34</f>
        <v>21</v>
      </c>
      <c r="FI411" s="45">
        <f>F21</f>
        <v>8</v>
      </c>
      <c r="FJ411" s="45">
        <f>F26</f>
        <v>13</v>
      </c>
      <c r="FK411" s="45">
        <f>F92</f>
        <v>79</v>
      </c>
      <c r="FL411" s="45">
        <f>F73</f>
        <v>60</v>
      </c>
      <c r="FM411" s="46">
        <f>F78</f>
        <v>65</v>
      </c>
      <c r="FN411" s="47">
        <f t="shared" si="406"/>
        <v>20049</v>
      </c>
      <c r="FO411" s="2"/>
      <c r="FP411" s="48" t="s">
        <v>74</v>
      </c>
      <c r="FQ411" s="49" t="s">
        <v>75</v>
      </c>
      <c r="FR411" s="49" t="s">
        <v>76</v>
      </c>
      <c r="FS411" s="49" t="s">
        <v>58</v>
      </c>
      <c r="FT411" s="49" t="s">
        <v>52</v>
      </c>
      <c r="FU411" s="49" t="s">
        <v>57</v>
      </c>
      <c r="FV411" s="49" t="s">
        <v>86</v>
      </c>
      <c r="FW411" s="49" t="s">
        <v>87</v>
      </c>
      <c r="FX411" s="50" t="s">
        <v>85</v>
      </c>
      <c r="FY411" s="42"/>
      <c r="FZ411" s="24"/>
      <c r="GB411" s="19"/>
      <c r="GC411" s="34"/>
      <c r="GD411" s="44">
        <f>F63</f>
        <v>50</v>
      </c>
      <c r="GE411" s="45">
        <f>F49</f>
        <v>36</v>
      </c>
      <c r="GF411" s="45">
        <f>F50</f>
        <v>37</v>
      </c>
      <c r="GG411" s="45">
        <f>F38</f>
        <v>25</v>
      </c>
      <c r="GH411" s="45">
        <f>F15</f>
        <v>2</v>
      </c>
      <c r="GI411" s="45">
        <f>F28</f>
        <v>15</v>
      </c>
      <c r="GJ411" s="45">
        <f>F88</f>
        <v>75</v>
      </c>
      <c r="GK411" s="45">
        <f>F71</f>
        <v>58</v>
      </c>
      <c r="GL411" s="46">
        <f>F84</f>
        <v>71</v>
      </c>
      <c r="GM411" s="47">
        <f t="shared" si="407"/>
        <v>20049</v>
      </c>
      <c r="GN411" s="2"/>
      <c r="GO411" s="48" t="s">
        <v>74</v>
      </c>
      <c r="GP411" s="49" t="s">
        <v>23</v>
      </c>
      <c r="GQ411" s="49" t="s">
        <v>29</v>
      </c>
      <c r="GR411" s="49" t="s">
        <v>71</v>
      </c>
      <c r="GS411" s="49" t="s">
        <v>20</v>
      </c>
      <c r="GT411" s="49" t="s">
        <v>31</v>
      </c>
      <c r="GU411" s="49" t="s">
        <v>68</v>
      </c>
      <c r="GV411" s="49" t="s">
        <v>26</v>
      </c>
      <c r="GW411" s="50" t="s">
        <v>32</v>
      </c>
      <c r="GX411" s="42"/>
      <c r="GY411" s="24"/>
    </row>
    <row r="412" spans="9:207" ht="12.75" thickBot="1" x14ac:dyDescent="0.25">
      <c r="I412" s="58"/>
      <c r="J412" s="34"/>
      <c r="K412" s="59">
        <f>F73</f>
        <v>60</v>
      </c>
      <c r="L412" s="60">
        <f>F78</f>
        <v>65</v>
      </c>
      <c r="M412" s="60">
        <f>F92</f>
        <v>79</v>
      </c>
      <c r="N412" s="60">
        <f>F48</f>
        <v>35</v>
      </c>
      <c r="O412" s="60">
        <f>F53</f>
        <v>40</v>
      </c>
      <c r="P412" s="60">
        <f>F61</f>
        <v>48</v>
      </c>
      <c r="Q412" s="60">
        <f>F14</f>
        <v>1</v>
      </c>
      <c r="R412" s="60">
        <f>F31</f>
        <v>18</v>
      </c>
      <c r="S412" s="61">
        <f>F36</f>
        <v>23</v>
      </c>
      <c r="T412" s="47">
        <f t="shared" si="400"/>
        <v>20049</v>
      </c>
      <c r="U412" s="2"/>
      <c r="V412" s="63" t="s">
        <v>87</v>
      </c>
      <c r="W412" s="64" t="s">
        <v>85</v>
      </c>
      <c r="X412" s="64" t="s">
        <v>86</v>
      </c>
      <c r="Y412" s="64" t="s">
        <v>84</v>
      </c>
      <c r="Z412" s="64" t="s">
        <v>82</v>
      </c>
      <c r="AA412" s="64" t="s">
        <v>83</v>
      </c>
      <c r="AB412" s="64" t="s">
        <v>81</v>
      </c>
      <c r="AC412" s="64" t="s">
        <v>79</v>
      </c>
      <c r="AD412" s="65" t="s">
        <v>80</v>
      </c>
      <c r="AE412" s="42"/>
      <c r="AF412" s="66"/>
      <c r="AH412" s="58"/>
      <c r="AI412" s="34"/>
      <c r="AJ412" s="59">
        <f>F71</f>
        <v>58</v>
      </c>
      <c r="AK412" s="60">
        <f>F84</f>
        <v>71</v>
      </c>
      <c r="AL412" s="60">
        <f>F88</f>
        <v>75</v>
      </c>
      <c r="AM412" s="60">
        <f>F42</f>
        <v>29</v>
      </c>
      <c r="AN412" s="60">
        <f>F55</f>
        <v>42</v>
      </c>
      <c r="AO412" s="60">
        <f>F65</f>
        <v>52</v>
      </c>
      <c r="AP412" s="60">
        <f>F22</f>
        <v>9</v>
      </c>
      <c r="AQ412" s="60">
        <f>F23</f>
        <v>10</v>
      </c>
      <c r="AR412" s="61">
        <f>F36</f>
        <v>23</v>
      </c>
      <c r="AS412" s="47">
        <f t="shared" si="401"/>
        <v>20049</v>
      </c>
      <c r="AT412" s="2"/>
      <c r="AU412" s="63" t="s">
        <v>26</v>
      </c>
      <c r="AV412" s="64" t="s">
        <v>32</v>
      </c>
      <c r="AW412" s="64" t="s">
        <v>68</v>
      </c>
      <c r="AX412" s="64" t="s">
        <v>67</v>
      </c>
      <c r="AY412" s="64" t="s">
        <v>14</v>
      </c>
      <c r="AZ412" s="64" t="s">
        <v>56</v>
      </c>
      <c r="BA412" s="64" t="s">
        <v>45</v>
      </c>
      <c r="BB412" s="64" t="s">
        <v>95</v>
      </c>
      <c r="BC412" s="65" t="s">
        <v>80</v>
      </c>
      <c r="BD412" s="42"/>
      <c r="BE412" s="66"/>
      <c r="BG412" s="58"/>
      <c r="BH412" s="34"/>
      <c r="BI412" s="59">
        <f>F69</f>
        <v>56</v>
      </c>
      <c r="BJ412" s="60">
        <f>F80</f>
        <v>67</v>
      </c>
      <c r="BK412" s="60">
        <f>F94</f>
        <v>81</v>
      </c>
      <c r="BL412" s="60">
        <f>F46</f>
        <v>33</v>
      </c>
      <c r="BM412" s="60">
        <f>F57</f>
        <v>44</v>
      </c>
      <c r="BN412" s="60">
        <f>F59</f>
        <v>46</v>
      </c>
      <c r="BO412" s="60">
        <f>F20</f>
        <v>7</v>
      </c>
      <c r="BP412" s="60">
        <f>F25</f>
        <v>12</v>
      </c>
      <c r="BQ412" s="61">
        <f>F36</f>
        <v>23</v>
      </c>
      <c r="BR412" s="47">
        <f t="shared" si="402"/>
        <v>20049</v>
      </c>
      <c r="BS412" s="2"/>
      <c r="BT412" s="63" t="s">
        <v>42</v>
      </c>
      <c r="BU412" s="64" t="s">
        <v>70</v>
      </c>
      <c r="BV412" s="64" t="s">
        <v>13</v>
      </c>
      <c r="BW412" s="64" t="s">
        <v>50</v>
      </c>
      <c r="BX412" s="64" t="s">
        <v>98</v>
      </c>
      <c r="BY412" s="64" t="s">
        <v>25</v>
      </c>
      <c r="BZ412" s="64" t="s">
        <v>37</v>
      </c>
      <c r="CA412" s="64" t="s">
        <v>62</v>
      </c>
      <c r="CB412" s="65" t="s">
        <v>80</v>
      </c>
      <c r="CC412" s="42"/>
      <c r="CD412" s="66"/>
      <c r="CF412" s="58"/>
      <c r="CG412" s="34"/>
      <c r="CH412" s="59">
        <f>F75</f>
        <v>62</v>
      </c>
      <c r="CI412" s="60">
        <f>F82</f>
        <v>69</v>
      </c>
      <c r="CJ412" s="60">
        <f>F86</f>
        <v>73</v>
      </c>
      <c r="CK412" s="60">
        <f>F44</f>
        <v>31</v>
      </c>
      <c r="CL412" s="60">
        <f>F51</f>
        <v>38</v>
      </c>
      <c r="CM412" s="60">
        <f>F67</f>
        <v>54</v>
      </c>
      <c r="CN412" s="60">
        <f>F16</f>
        <v>3</v>
      </c>
      <c r="CO412" s="60">
        <f>F29</f>
        <v>16</v>
      </c>
      <c r="CP412" s="61">
        <f>F36</f>
        <v>23</v>
      </c>
      <c r="CQ412" s="47">
        <f t="shared" si="403"/>
        <v>20049</v>
      </c>
      <c r="CR412" s="2"/>
      <c r="CS412" s="63" t="s">
        <v>69</v>
      </c>
      <c r="CT412" s="64" t="s">
        <v>92</v>
      </c>
      <c r="CU412" s="64" t="s">
        <v>60</v>
      </c>
      <c r="CV412" s="64" t="s">
        <v>39</v>
      </c>
      <c r="CW412" s="64" t="s">
        <v>51</v>
      </c>
      <c r="CX412" s="64" t="s">
        <v>30</v>
      </c>
      <c r="CY412" s="64" t="s">
        <v>12</v>
      </c>
      <c r="CZ412" s="64" t="s">
        <v>21</v>
      </c>
      <c r="DA412" s="65" t="s">
        <v>80</v>
      </c>
      <c r="DB412" s="42"/>
      <c r="DC412" s="66"/>
      <c r="DE412" s="58"/>
      <c r="DF412" s="34"/>
      <c r="DG412" s="59">
        <f>F71</f>
        <v>58</v>
      </c>
      <c r="DH412" s="60">
        <f>F78</f>
        <v>65</v>
      </c>
      <c r="DI412" s="60">
        <f>F94</f>
        <v>81</v>
      </c>
      <c r="DJ412" s="60">
        <f>F48</f>
        <v>35</v>
      </c>
      <c r="DK412" s="60">
        <f>F55</f>
        <v>42</v>
      </c>
      <c r="DL412" s="60">
        <f>F59</f>
        <v>46</v>
      </c>
      <c r="DM412" s="60">
        <f>F16</f>
        <v>3</v>
      </c>
      <c r="DN412" s="60">
        <f>F29</f>
        <v>16</v>
      </c>
      <c r="DO412" s="61">
        <f>F36</f>
        <v>23</v>
      </c>
      <c r="DP412" s="47">
        <f t="shared" si="404"/>
        <v>20049</v>
      </c>
      <c r="DQ412" s="2"/>
      <c r="DR412" s="63" t="s">
        <v>26</v>
      </c>
      <c r="DS412" s="64" t="s">
        <v>85</v>
      </c>
      <c r="DT412" s="64" t="s">
        <v>13</v>
      </c>
      <c r="DU412" s="64" t="s">
        <v>84</v>
      </c>
      <c r="DV412" s="64" t="s">
        <v>14</v>
      </c>
      <c r="DW412" s="64" t="s">
        <v>25</v>
      </c>
      <c r="DX412" s="64" t="s">
        <v>12</v>
      </c>
      <c r="DY412" s="64" t="s">
        <v>21</v>
      </c>
      <c r="DZ412" s="65" t="s">
        <v>80</v>
      </c>
      <c r="EA412" s="42"/>
      <c r="EB412" s="66"/>
      <c r="ED412" s="58"/>
      <c r="EE412" s="34"/>
      <c r="EF412" s="59">
        <f>F73</f>
        <v>60</v>
      </c>
      <c r="EG412" s="60">
        <f>F84</f>
        <v>71</v>
      </c>
      <c r="EH412" s="60">
        <f>F86</f>
        <v>73</v>
      </c>
      <c r="EI412" s="60">
        <f>F42</f>
        <v>29</v>
      </c>
      <c r="EJ412" s="60">
        <f>F53</f>
        <v>40</v>
      </c>
      <c r="EK412" s="60">
        <f>F67</f>
        <v>54</v>
      </c>
      <c r="EL412" s="60">
        <f>F20</f>
        <v>7</v>
      </c>
      <c r="EM412" s="60">
        <f>F25</f>
        <v>12</v>
      </c>
      <c r="EN412" s="61">
        <f>F36</f>
        <v>23</v>
      </c>
      <c r="EO412" s="47">
        <f t="shared" si="405"/>
        <v>20049</v>
      </c>
      <c r="EP412" s="2"/>
      <c r="EQ412" s="63" t="s">
        <v>87</v>
      </c>
      <c r="ER412" s="64" t="s">
        <v>32</v>
      </c>
      <c r="ES412" s="64" t="s">
        <v>60</v>
      </c>
      <c r="ET412" s="64" t="s">
        <v>67</v>
      </c>
      <c r="EU412" s="64" t="s">
        <v>82</v>
      </c>
      <c r="EV412" s="64" t="s">
        <v>30</v>
      </c>
      <c r="EW412" s="64" t="s">
        <v>37</v>
      </c>
      <c r="EX412" s="64" t="s">
        <v>62</v>
      </c>
      <c r="EY412" s="65" t="s">
        <v>80</v>
      </c>
      <c r="EZ412" s="42"/>
      <c r="FA412" s="66"/>
      <c r="FC412" s="58"/>
      <c r="FD412" s="34"/>
      <c r="FE412" s="59">
        <f>F75</f>
        <v>62</v>
      </c>
      <c r="FF412" s="60">
        <f>F80</f>
        <v>67</v>
      </c>
      <c r="FG412" s="60">
        <f>F88</f>
        <v>75</v>
      </c>
      <c r="FH412" s="60">
        <f>F46</f>
        <v>33</v>
      </c>
      <c r="FI412" s="60">
        <f>F51</f>
        <v>38</v>
      </c>
      <c r="FJ412" s="60">
        <f>F65</f>
        <v>52</v>
      </c>
      <c r="FK412" s="60">
        <f>F14</f>
        <v>1</v>
      </c>
      <c r="FL412" s="60">
        <f>F31</f>
        <v>18</v>
      </c>
      <c r="FM412" s="61">
        <f>F36</f>
        <v>23</v>
      </c>
      <c r="FN412" s="47">
        <f t="shared" si="406"/>
        <v>20049</v>
      </c>
      <c r="FO412" s="2"/>
      <c r="FP412" s="63" t="s">
        <v>69</v>
      </c>
      <c r="FQ412" s="64" t="s">
        <v>70</v>
      </c>
      <c r="FR412" s="64" t="s">
        <v>68</v>
      </c>
      <c r="FS412" s="64" t="s">
        <v>50</v>
      </c>
      <c r="FT412" s="64" t="s">
        <v>51</v>
      </c>
      <c r="FU412" s="64" t="s">
        <v>56</v>
      </c>
      <c r="FV412" s="64" t="s">
        <v>81</v>
      </c>
      <c r="FW412" s="64" t="s">
        <v>79</v>
      </c>
      <c r="FX412" s="65" t="s">
        <v>80</v>
      </c>
      <c r="FY412" s="42"/>
      <c r="FZ412" s="66"/>
      <c r="GB412" s="58"/>
      <c r="GC412" s="34"/>
      <c r="GD412" s="59">
        <f>F69</f>
        <v>56</v>
      </c>
      <c r="GE412" s="60">
        <f>F82</f>
        <v>69</v>
      </c>
      <c r="GF412" s="60">
        <f>F92</f>
        <v>79</v>
      </c>
      <c r="GG412" s="60">
        <f>F44</f>
        <v>31</v>
      </c>
      <c r="GH412" s="60">
        <f>F57</f>
        <v>44</v>
      </c>
      <c r="GI412" s="60">
        <f>F61</f>
        <v>48</v>
      </c>
      <c r="GJ412" s="60">
        <f>F22</f>
        <v>9</v>
      </c>
      <c r="GK412" s="60">
        <f>F23</f>
        <v>10</v>
      </c>
      <c r="GL412" s="61">
        <f>F36</f>
        <v>23</v>
      </c>
      <c r="GM412" s="47">
        <f t="shared" si="407"/>
        <v>20049</v>
      </c>
      <c r="GN412" s="2"/>
      <c r="GO412" s="63" t="s">
        <v>42</v>
      </c>
      <c r="GP412" s="64" t="s">
        <v>92</v>
      </c>
      <c r="GQ412" s="64" t="s">
        <v>86</v>
      </c>
      <c r="GR412" s="64" t="s">
        <v>39</v>
      </c>
      <c r="GS412" s="64" t="s">
        <v>98</v>
      </c>
      <c r="GT412" s="64" t="s">
        <v>83</v>
      </c>
      <c r="GU412" s="64" t="s">
        <v>45</v>
      </c>
      <c r="GV412" s="64" t="s">
        <v>95</v>
      </c>
      <c r="GW412" s="65" t="s">
        <v>80</v>
      </c>
      <c r="GX412" s="42"/>
      <c r="GY412" s="66"/>
    </row>
    <row r="413" spans="9:207" x14ac:dyDescent="0.2">
      <c r="I413" s="58"/>
      <c r="J413" s="34"/>
      <c r="K413" s="166">
        <f>SUMSQ(K404,L404,M404,K405,L405,M405,K406,L406,M406)</f>
        <v>20049</v>
      </c>
      <c r="L413" s="167">
        <f>SUMSQ(K407,L407,M407,K408,L408,M408,K409,L409,M409)</f>
        <v>20049</v>
      </c>
      <c r="M413" s="167">
        <f>SUMSQ(K410,L410,M410,K411,L411,M411,K412,L412,M412)</f>
        <v>20049</v>
      </c>
      <c r="N413" s="167">
        <f>SUMSQ(N404,O404,P404,N405,O405,P405,N406,O406,P406)</f>
        <v>20049</v>
      </c>
      <c r="O413" s="167">
        <f>SUMSQ(N407,O407,P407,N408,O408,P408,N409,O409,P409)</f>
        <v>20049</v>
      </c>
      <c r="P413" s="167">
        <f>SUMSQ(N410,O410,P410,N411,O411,P411,N412,O412,P412)</f>
        <v>20049</v>
      </c>
      <c r="Q413" s="167">
        <f>SUMSQ(Q404,R404,S404,Q405,R405,S405,Q406,R406,S406)</f>
        <v>20049</v>
      </c>
      <c r="R413" s="167">
        <f>SUMSQ(Q407,R407,S407,Q408,R408,S408,Q409,R409,S409)</f>
        <v>20049</v>
      </c>
      <c r="S413" s="167">
        <f>SUMSQ(Q410,R410,S410,Q411,R411,S411,Q412,R412,S412)</f>
        <v>20049</v>
      </c>
      <c r="T413" s="47">
        <f>SUMSQ(K404,L405,M406,N407,O408,P409,Q410,R411,S412)</f>
        <v>20049</v>
      </c>
      <c r="U413" s="2"/>
      <c r="V413" s="77"/>
      <c r="W413" s="77"/>
      <c r="X413" s="77"/>
      <c r="Y413" s="77"/>
      <c r="Z413" s="77"/>
      <c r="AA413" s="77"/>
      <c r="AB413" s="77"/>
      <c r="AC413" s="77"/>
      <c r="AD413" s="77"/>
      <c r="AE413" s="42"/>
      <c r="AF413" s="66"/>
      <c r="AH413" s="58"/>
      <c r="AI413" s="34"/>
      <c r="AJ413" s="166">
        <f>SUMSQ(AJ404,AK404,AL404,AJ405,AK405,AL405,AJ406,AK406,AL406)</f>
        <v>20049</v>
      </c>
      <c r="AK413" s="167">
        <f>SUMSQ(AJ407,AK407,AL407,AJ408,AK408,AL408,AJ409,AK409,AL409)</f>
        <v>20049</v>
      </c>
      <c r="AL413" s="167">
        <f>SUMSQ(AJ410,AK410,AL410,AJ411,AK411,AL411,AJ412,AK412,AL412)</f>
        <v>20049</v>
      </c>
      <c r="AM413" s="167">
        <f>SUMSQ(AM404,AN404,AO404,AM405,AN405,AO405,AM406,AN406,AO406)</f>
        <v>20049</v>
      </c>
      <c r="AN413" s="167">
        <f>SUMSQ(AM407,AN407,AO407,AM408,AN408,AO408,AM409,AN409,AO409)</f>
        <v>20049</v>
      </c>
      <c r="AO413" s="167">
        <f>SUMSQ(AM410,AN410,AO410,AM411,AN411,AO411,AM412,AN412,AO412)</f>
        <v>20049</v>
      </c>
      <c r="AP413" s="167">
        <f>SUMSQ(AP404,AQ404,AR404,AP405,AQ405,AR405,AP406,AQ406,AR406)</f>
        <v>20049</v>
      </c>
      <c r="AQ413" s="167">
        <f>SUMSQ(AP407,AQ407,AR407,AP408,AQ408,AR408,AP409,AQ409,AR409)</f>
        <v>20049</v>
      </c>
      <c r="AR413" s="167">
        <f>SUMSQ(AP410,AQ410,AR410,AP411,AQ411,AR411,AP412,AQ412,AR412)</f>
        <v>20049</v>
      </c>
      <c r="AS413" s="47">
        <f>SUMSQ(AJ404,AK405,AL406,AM407,AN408,AO409,AP410,AQ411,AR412)</f>
        <v>20049</v>
      </c>
      <c r="AT413" s="2"/>
      <c r="AU413" s="77"/>
      <c r="AV413" s="77"/>
      <c r="AW413" s="77"/>
      <c r="AX413" s="77"/>
      <c r="AY413" s="77"/>
      <c r="AZ413" s="77"/>
      <c r="BA413" s="77"/>
      <c r="BB413" s="77"/>
      <c r="BC413" s="77"/>
      <c r="BD413" s="42"/>
      <c r="BE413" s="66"/>
      <c r="BG413" s="58"/>
      <c r="BH413" s="34"/>
      <c r="BI413" s="166">
        <f>SUMSQ(BI404,BJ404,BK404,BI405,BJ405,BK405,BI406,BJ406,BK406)</f>
        <v>20049</v>
      </c>
      <c r="BJ413" s="167">
        <f>SUMSQ(BI407,BJ407,BK407,BI408,BJ408,BK408,BI409,BJ409,BK409)</f>
        <v>20049</v>
      </c>
      <c r="BK413" s="167">
        <f>SUMSQ(BI410,BJ410,BK410,BI411,BJ411,BK411,BI412,BJ412,BK412)</f>
        <v>20049</v>
      </c>
      <c r="BL413" s="167">
        <f>SUMSQ(BL404,BM404,BN404,BL405,BM405,BN405,BL406,BM406,BN406)</f>
        <v>20049</v>
      </c>
      <c r="BM413" s="167">
        <f>SUMSQ(BL407,BM407,BN407,BL408,BM408,BN408,BL409,BM409,BN409)</f>
        <v>20049</v>
      </c>
      <c r="BN413" s="167">
        <f>SUMSQ(BL410,BM410,BN410,BL411,BM411,BN411,BL412,BM412,BN412)</f>
        <v>20049</v>
      </c>
      <c r="BO413" s="167">
        <f>SUMSQ(BO404,BP404,BQ404,BO405,BP405,BQ405,BO406,BP406,BQ406)</f>
        <v>20049</v>
      </c>
      <c r="BP413" s="167">
        <f>SUMSQ(BO407,BP407,BQ407,BO408,BP408,BQ408,BO409,BP409,BQ409)</f>
        <v>20049</v>
      </c>
      <c r="BQ413" s="167">
        <f>SUMSQ(BO410,BP410,BQ410,BO411,BP411,BQ411,BO412,BP412,BQ412)</f>
        <v>20049</v>
      </c>
      <c r="BR413" s="47">
        <f>SUMSQ(BI404,BJ405,BK406,BL407,BM408,BN409,BO410,BP411,BQ412)</f>
        <v>20049</v>
      </c>
      <c r="BS413" s="2"/>
      <c r="BT413" s="77"/>
      <c r="BU413" s="77"/>
      <c r="BV413" s="77"/>
      <c r="BW413" s="77"/>
      <c r="BX413" s="77"/>
      <c r="BY413" s="77"/>
      <c r="BZ413" s="77"/>
      <c r="CA413" s="77"/>
      <c r="CB413" s="77"/>
      <c r="CC413" s="42"/>
      <c r="CD413" s="66"/>
      <c r="CF413" s="58"/>
      <c r="CG413" s="34"/>
      <c r="CH413" s="166">
        <f>SUMSQ(CH404,CI404,CJ404,CH405,CI405,CJ405,CH406,CI406,CJ406)</f>
        <v>20049</v>
      </c>
      <c r="CI413" s="167">
        <f>SUMSQ(CH407,CI407,CJ407,CH408,CI408,CJ408,CH409,CI409,CJ409)</f>
        <v>20049</v>
      </c>
      <c r="CJ413" s="167">
        <f>SUMSQ(CH410,CI410,CJ410,CH411,CI411,CJ411,CH412,CI412,CJ412)</f>
        <v>20049</v>
      </c>
      <c r="CK413" s="167">
        <f>SUMSQ(CK404,CL404,CM404,CK405,CL405,CM405,CK406,CL406,CM406)</f>
        <v>20049</v>
      </c>
      <c r="CL413" s="167">
        <f>SUMSQ(CK407,CL407,CM407,CK408,CL408,CM408,CK409,CL409,CM409)</f>
        <v>20049</v>
      </c>
      <c r="CM413" s="167">
        <f>SUMSQ(CK410,CL410,CM410,CK411,CL411,CM411,CK412,CL412,CM412)</f>
        <v>20049</v>
      </c>
      <c r="CN413" s="167">
        <f>SUMSQ(CN404,CO404,CP404,CN405,CO405,CP405,CN406,CO406,CP406)</f>
        <v>20049</v>
      </c>
      <c r="CO413" s="167">
        <f>SUMSQ(CN407,CO407,CP407,CN408,CO408,CP408,CN409,CO409,CP409)</f>
        <v>20049</v>
      </c>
      <c r="CP413" s="167">
        <f>SUMSQ(CN410,CO410,CP410,CN411,CO411,CP411,CN412,CO412,CP412)</f>
        <v>20049</v>
      </c>
      <c r="CQ413" s="47">
        <f>SUMSQ(CH404,CI405,CJ406,CK407,CL408,CM409,CN410,CO411,CP412)</f>
        <v>20049</v>
      </c>
      <c r="CR413" s="2"/>
      <c r="CS413" s="77"/>
      <c r="CT413" s="77"/>
      <c r="CU413" s="77"/>
      <c r="CV413" s="77"/>
      <c r="CW413" s="77"/>
      <c r="CX413" s="77"/>
      <c r="CY413" s="77"/>
      <c r="CZ413" s="77"/>
      <c r="DA413" s="77"/>
      <c r="DB413" s="42"/>
      <c r="DC413" s="66"/>
      <c r="DE413" s="58"/>
      <c r="DF413" s="34"/>
      <c r="DG413" s="166">
        <f>SUMSQ(DG404,DH404,DI404,DG405,DH405,DI405,DG406,DH406,DI406)</f>
        <v>20049</v>
      </c>
      <c r="DH413" s="167">
        <f>SUMSQ(DG407,DH407,DI407,DG408,DH408,DI408,DG409,DH409,DI409)</f>
        <v>20049</v>
      </c>
      <c r="DI413" s="167">
        <f>SUMSQ(DG410,DH410,DI410,DG411,DH411,DI411,DG412,DH412,DI412)</f>
        <v>20049</v>
      </c>
      <c r="DJ413" s="167">
        <f>SUMSQ(DJ404,DK404,DL404,DJ405,DK405,DL405,DJ406,DK406,DL406)</f>
        <v>20049</v>
      </c>
      <c r="DK413" s="167">
        <f>SUMSQ(DJ407,DK407,DL407,DJ408,DK408,DL408,DJ409,DK409,DL409)</f>
        <v>20049</v>
      </c>
      <c r="DL413" s="167">
        <f>SUMSQ(DJ410,DK410,DL410,DJ411,DK411,DL411,DJ412,DK412,DL412)</f>
        <v>20049</v>
      </c>
      <c r="DM413" s="167">
        <f>SUMSQ(DM404,DN404,DO404,DM405,DN405,DO405,DM406,DN406,DO406)</f>
        <v>20049</v>
      </c>
      <c r="DN413" s="167">
        <f>SUMSQ(DM407,DN407,DO407,DM408,DN408,DO408,DM409,DN409,DO409)</f>
        <v>20049</v>
      </c>
      <c r="DO413" s="167">
        <f>SUMSQ(DM410,DN410,DO410,DM411,DN411,DO411,DM412,DN412,DO412)</f>
        <v>20049</v>
      </c>
      <c r="DP413" s="47">
        <f>SUMSQ(DG404,DH405,DI406,DJ407,DK408,DL409,DM410,DN411,DO412)</f>
        <v>20049</v>
      </c>
      <c r="DQ413" s="2"/>
      <c r="DR413" s="77"/>
      <c r="DS413" s="77"/>
      <c r="DT413" s="77"/>
      <c r="DU413" s="77"/>
      <c r="DV413" s="77"/>
      <c r="DW413" s="77"/>
      <c r="DX413" s="77"/>
      <c r="DY413" s="77"/>
      <c r="DZ413" s="77"/>
      <c r="EA413" s="42"/>
      <c r="EB413" s="66"/>
      <c r="ED413" s="58"/>
      <c r="EE413" s="34"/>
      <c r="EF413" s="166">
        <f>SUMSQ(EF404,EG404,EH404,EF405,EG405,EH405,EF406,EG406,EH406)</f>
        <v>20049</v>
      </c>
      <c r="EG413" s="167">
        <f>SUMSQ(EF407,EG407,EH407,EF408,EG408,EH408,EF409,EG409,EH409)</f>
        <v>20049</v>
      </c>
      <c r="EH413" s="167">
        <f>SUMSQ(EF410,EG410,EH410,EF411,EG411,EH411,EF412,EG412,EH412)</f>
        <v>20049</v>
      </c>
      <c r="EI413" s="167">
        <f>SUMSQ(EI404,EJ404,EK404,EI405,EJ405,EK405,EI406,EJ406,EK406)</f>
        <v>20049</v>
      </c>
      <c r="EJ413" s="167">
        <f>SUMSQ(EI407,EJ407,EK407,EI408,EJ408,EK408,EI409,EJ409,EK409)</f>
        <v>20049</v>
      </c>
      <c r="EK413" s="167">
        <f>SUMSQ(EI410,EJ410,EK410,EI411,EJ411,EK411,EI412,EJ412,EK412)</f>
        <v>20049</v>
      </c>
      <c r="EL413" s="167">
        <f>SUMSQ(EL404,EM404,EN404,EL405,EM405,EN405,EL406,EM406,EN406)</f>
        <v>20049</v>
      </c>
      <c r="EM413" s="167">
        <f>SUMSQ(EL407,EM407,EN407,EL408,EM408,EN408,EL409,EM409,EN409)</f>
        <v>20049</v>
      </c>
      <c r="EN413" s="167">
        <f>SUMSQ(EL410,EM410,EN410,EL411,EM411,EN411,EL412,EM412,EN412)</f>
        <v>20049</v>
      </c>
      <c r="EO413" s="47">
        <f>SUMSQ(EF404,EG405,EH406,EI407,EJ408,EK409,EL410,EM411,EN412)</f>
        <v>20049</v>
      </c>
      <c r="EP413" s="2"/>
      <c r="EQ413" s="77"/>
      <c r="ER413" s="77"/>
      <c r="ES413" s="77"/>
      <c r="ET413" s="77"/>
      <c r="EU413" s="77"/>
      <c r="EV413" s="77"/>
      <c r="EW413" s="77"/>
      <c r="EX413" s="77"/>
      <c r="EY413" s="77"/>
      <c r="EZ413" s="42"/>
      <c r="FA413" s="66"/>
      <c r="FC413" s="58"/>
      <c r="FD413" s="34"/>
      <c r="FE413" s="166">
        <f>SUMSQ(FE404,FF404,FG404,FE405,FF405,FG405,FE406,FF406,FG406)</f>
        <v>20049</v>
      </c>
      <c r="FF413" s="167">
        <f>SUMSQ(FE407,FF407,FG407,FE408,FF408,FG408,FE409,FF409,FG409)</f>
        <v>20049</v>
      </c>
      <c r="FG413" s="167">
        <f>SUMSQ(FE410,FF410,FG410,FE411,FF411,FG411,FE412,FF412,FG412)</f>
        <v>20049</v>
      </c>
      <c r="FH413" s="167">
        <f>SUMSQ(FH404,FI404,FJ404,FH405,FI405,FJ405,FH406,FI406,FJ406)</f>
        <v>20049</v>
      </c>
      <c r="FI413" s="167">
        <f>SUMSQ(FH407,FI407,FJ407,FH408,FI408,FJ408,FH409,FI409,FJ409)</f>
        <v>20049</v>
      </c>
      <c r="FJ413" s="167">
        <f>SUMSQ(FH410,FI410,FJ410,FH411,FI411,FJ411,FH412,FI412,FJ412)</f>
        <v>20049</v>
      </c>
      <c r="FK413" s="167">
        <f>SUMSQ(FK404,FL404,FM404,FK405,FL405,FM405,FK406,FL406,FM406)</f>
        <v>20049</v>
      </c>
      <c r="FL413" s="167">
        <f>SUMSQ(FK407,FL407,FM407,FK408,FL408,FM408,FK409,FL409,FM409)</f>
        <v>20049</v>
      </c>
      <c r="FM413" s="167">
        <f>SUMSQ(FK410,FL410,FM410,FK411,FL411,FM411,FK412,FL412,FM412)</f>
        <v>20049</v>
      </c>
      <c r="FN413" s="47">
        <f>SUMSQ(FE404,FF405,FG406,FH407,FI408,FJ409,FK410,FL411,FM412)</f>
        <v>20049</v>
      </c>
      <c r="FO413" s="2"/>
      <c r="FP413" s="77"/>
      <c r="FQ413" s="77"/>
      <c r="FR413" s="77"/>
      <c r="FS413" s="77"/>
      <c r="FT413" s="77"/>
      <c r="FU413" s="77"/>
      <c r="FV413" s="77"/>
      <c r="FW413" s="77"/>
      <c r="FX413" s="77"/>
      <c r="FY413" s="42"/>
      <c r="FZ413" s="66"/>
      <c r="GB413" s="58"/>
      <c r="GC413" s="34"/>
      <c r="GD413" s="166">
        <f>SUMSQ(GD404,GE404,GF404,GD405,GE405,GF405,GD406,GE406,GF406)</f>
        <v>20049</v>
      </c>
      <c r="GE413" s="167">
        <f>SUMSQ(GD407,GE407,GF407,GD408,GE408,GF408,GD409,GE409,GF409)</f>
        <v>20049</v>
      </c>
      <c r="GF413" s="167">
        <f>SUMSQ(GD410,GE410,GF410,GD411,GE411,GF411,GD412,GE412,GF412)</f>
        <v>20049</v>
      </c>
      <c r="GG413" s="167">
        <f>SUMSQ(GG404,GH404,GI404,GG405,GH405,GI405,GG406,GH406,GI406)</f>
        <v>20049</v>
      </c>
      <c r="GH413" s="167">
        <f>SUMSQ(GG407,GH407,GI407,GG408,GH408,GI408,GG409,GH409,GI409)</f>
        <v>20049</v>
      </c>
      <c r="GI413" s="167">
        <f>SUMSQ(GG410,GH410,GI410,GG411,GH411,GI411,GG412,GH412,GI412)</f>
        <v>20049</v>
      </c>
      <c r="GJ413" s="167">
        <f>SUMSQ(GJ404,GK404,GL404,GJ405,GK405,GL405,GJ406,GK406,GL406)</f>
        <v>20049</v>
      </c>
      <c r="GK413" s="167">
        <f>SUMSQ(GJ407,GK407,GL407,GJ408,GK408,GL408,GJ409,GK409,GL409)</f>
        <v>20049</v>
      </c>
      <c r="GL413" s="167">
        <f>SUMSQ(GJ410,GK410,GL410,GJ411,GK411,GL411,GJ412,GK412,GL412)</f>
        <v>20049</v>
      </c>
      <c r="GM413" s="47">
        <f>SUMSQ(GD404,GE405,GF406,GG407,GH408,GI409,GJ410,GK411,GL412)</f>
        <v>20049</v>
      </c>
      <c r="GN413" s="2"/>
      <c r="GO413" s="77"/>
      <c r="GP413" s="77"/>
      <c r="GQ413" s="77"/>
      <c r="GR413" s="77"/>
      <c r="GS413" s="77"/>
      <c r="GT413" s="77"/>
      <c r="GU413" s="77"/>
      <c r="GV413" s="77"/>
      <c r="GW413" s="77"/>
      <c r="GX413" s="42"/>
      <c r="GY413" s="66"/>
    </row>
    <row r="414" spans="9:207" ht="12.75" thickBot="1" x14ac:dyDescent="0.25">
      <c r="I414" s="88"/>
      <c r="J414" s="34"/>
      <c r="K414" s="89">
        <f t="shared" ref="K414:S414" si="408">SUMSQ(K404:K412)</f>
        <v>20049</v>
      </c>
      <c r="L414" s="90">
        <f t="shared" si="408"/>
        <v>20049</v>
      </c>
      <c r="M414" s="90">
        <f t="shared" si="408"/>
        <v>20049</v>
      </c>
      <c r="N414" s="90">
        <f t="shared" si="408"/>
        <v>20049</v>
      </c>
      <c r="O414" s="90">
        <f t="shared" si="408"/>
        <v>20049</v>
      </c>
      <c r="P414" s="90">
        <f t="shared" si="408"/>
        <v>20049</v>
      </c>
      <c r="Q414" s="90">
        <f t="shared" si="408"/>
        <v>20049</v>
      </c>
      <c r="R414" s="90">
        <f t="shared" si="408"/>
        <v>20049</v>
      </c>
      <c r="S414" s="90">
        <f t="shared" si="408"/>
        <v>20049</v>
      </c>
      <c r="T414" s="100">
        <f>SUMSQ(K412,L411,M410,N409,O408,P407,Q406,R405,S404)</f>
        <v>20049</v>
      </c>
      <c r="U414" s="2"/>
      <c r="V414" s="136" t="s">
        <v>60</v>
      </c>
      <c r="W414" s="137" t="s">
        <v>21</v>
      </c>
      <c r="X414" s="137" t="s">
        <v>39</v>
      </c>
      <c r="Y414" s="137" t="s">
        <v>12</v>
      </c>
      <c r="Z414" s="137" t="s">
        <v>30</v>
      </c>
      <c r="AA414" s="137" t="s">
        <v>92</v>
      </c>
      <c r="AB414" s="137" t="s">
        <v>51</v>
      </c>
      <c r="AC414" s="137" t="s">
        <v>69</v>
      </c>
      <c r="AD414" s="138" t="s">
        <v>80</v>
      </c>
      <c r="AE414" s="42"/>
      <c r="AF414" s="97"/>
      <c r="AH414" s="88"/>
      <c r="AI414" s="34"/>
      <c r="AJ414" s="89">
        <f t="shared" ref="AJ414:AR414" si="409">SUMSQ(AJ404:AJ412)</f>
        <v>20049</v>
      </c>
      <c r="AK414" s="90">
        <f t="shared" si="409"/>
        <v>20049</v>
      </c>
      <c r="AL414" s="90">
        <f t="shared" si="409"/>
        <v>20049</v>
      </c>
      <c r="AM414" s="90">
        <f t="shared" si="409"/>
        <v>20049</v>
      </c>
      <c r="AN414" s="90">
        <f t="shared" si="409"/>
        <v>20049</v>
      </c>
      <c r="AO414" s="90">
        <f t="shared" si="409"/>
        <v>20049</v>
      </c>
      <c r="AP414" s="90">
        <f t="shared" si="409"/>
        <v>20049</v>
      </c>
      <c r="AQ414" s="90">
        <f t="shared" si="409"/>
        <v>20049</v>
      </c>
      <c r="AR414" s="90">
        <f t="shared" si="409"/>
        <v>20049</v>
      </c>
      <c r="AS414" s="100">
        <f>SUMSQ(AJ412,AK411,AL410,AM409,AN408,AO407,AP406,AQ405,AR404)</f>
        <v>20049</v>
      </c>
      <c r="AT414" s="2"/>
      <c r="AU414" s="136" t="s">
        <v>13</v>
      </c>
      <c r="AV414" s="137" t="s">
        <v>62</v>
      </c>
      <c r="AW414" s="137" t="s">
        <v>50</v>
      </c>
      <c r="AX414" s="137" t="s">
        <v>37</v>
      </c>
      <c r="AY414" s="137" t="s">
        <v>25</v>
      </c>
      <c r="AZ414" s="137" t="s">
        <v>70</v>
      </c>
      <c r="BA414" s="137" t="s">
        <v>98</v>
      </c>
      <c r="BB414" s="137" t="s">
        <v>42</v>
      </c>
      <c r="BC414" s="138" t="s">
        <v>80</v>
      </c>
      <c r="BD414" s="42"/>
      <c r="BE414" s="97"/>
      <c r="BG414" s="88"/>
      <c r="BH414" s="34"/>
      <c r="BI414" s="89">
        <f t="shared" ref="BI414:BQ414" si="410">SUMSQ(BI404:BI412)</f>
        <v>20049</v>
      </c>
      <c r="BJ414" s="90">
        <f t="shared" si="410"/>
        <v>20049</v>
      </c>
      <c r="BK414" s="90">
        <f t="shared" si="410"/>
        <v>20049</v>
      </c>
      <c r="BL414" s="90">
        <f t="shared" si="410"/>
        <v>20049</v>
      </c>
      <c r="BM414" s="90">
        <f t="shared" si="410"/>
        <v>20049</v>
      </c>
      <c r="BN414" s="90">
        <f t="shared" si="410"/>
        <v>20049</v>
      </c>
      <c r="BO414" s="90">
        <f t="shared" si="410"/>
        <v>20049</v>
      </c>
      <c r="BP414" s="90">
        <f t="shared" si="410"/>
        <v>20049</v>
      </c>
      <c r="BQ414" s="90">
        <f t="shared" si="410"/>
        <v>20049</v>
      </c>
      <c r="BR414" s="100">
        <f>SUMSQ(BI412,BJ411,BK410,BL409,BM408,BN407,BO406,BP405,BQ404)</f>
        <v>20049</v>
      </c>
      <c r="BS414" s="2"/>
      <c r="BT414" s="136" t="s">
        <v>86</v>
      </c>
      <c r="BU414" s="137" t="s">
        <v>79</v>
      </c>
      <c r="BV414" s="137" t="s">
        <v>84</v>
      </c>
      <c r="BW414" s="137" t="s">
        <v>81</v>
      </c>
      <c r="BX414" s="137" t="s">
        <v>83</v>
      </c>
      <c r="BY414" s="137" t="s">
        <v>85</v>
      </c>
      <c r="BZ414" s="137" t="s">
        <v>82</v>
      </c>
      <c r="CA414" s="137" t="s">
        <v>87</v>
      </c>
      <c r="CB414" s="138" t="s">
        <v>80</v>
      </c>
      <c r="CC414" s="42"/>
      <c r="CD414" s="97"/>
      <c r="CF414" s="88"/>
      <c r="CG414" s="34"/>
      <c r="CH414" s="89">
        <f t="shared" ref="CH414:CP414" si="411">SUMSQ(CH404:CH412)</f>
        <v>20049</v>
      </c>
      <c r="CI414" s="90">
        <f t="shared" si="411"/>
        <v>20049</v>
      </c>
      <c r="CJ414" s="90">
        <f t="shared" si="411"/>
        <v>20049</v>
      </c>
      <c r="CK414" s="90">
        <f t="shared" si="411"/>
        <v>20049</v>
      </c>
      <c r="CL414" s="90">
        <f t="shared" si="411"/>
        <v>20049</v>
      </c>
      <c r="CM414" s="90">
        <f t="shared" si="411"/>
        <v>20049</v>
      </c>
      <c r="CN414" s="90">
        <f t="shared" si="411"/>
        <v>20049</v>
      </c>
      <c r="CO414" s="90">
        <f t="shared" si="411"/>
        <v>20049</v>
      </c>
      <c r="CP414" s="90">
        <f t="shared" si="411"/>
        <v>20049</v>
      </c>
      <c r="CQ414" s="100">
        <f>SUMSQ(CH412,CI411,CJ410,CK409,CL408,CM407,CN406,CO405,CP404)</f>
        <v>20049</v>
      </c>
      <c r="CR414" s="2"/>
      <c r="CS414" s="136" t="s">
        <v>68</v>
      </c>
      <c r="CT414" s="137" t="s">
        <v>95</v>
      </c>
      <c r="CU414" s="137" t="s">
        <v>67</v>
      </c>
      <c r="CV414" s="137" t="s">
        <v>45</v>
      </c>
      <c r="CW414" s="137" t="s">
        <v>56</v>
      </c>
      <c r="CX414" s="137" t="s">
        <v>32</v>
      </c>
      <c r="CY414" s="137" t="s">
        <v>14</v>
      </c>
      <c r="CZ414" s="137" t="s">
        <v>26</v>
      </c>
      <c r="DA414" s="138" t="s">
        <v>80</v>
      </c>
      <c r="DB414" s="42"/>
      <c r="DC414" s="97"/>
      <c r="DE414" s="88"/>
      <c r="DF414" s="34"/>
      <c r="DG414" s="89">
        <f t="shared" ref="DG414:DO414" si="412">SUMSQ(DG404:DG412)</f>
        <v>20049</v>
      </c>
      <c r="DH414" s="90">
        <f t="shared" si="412"/>
        <v>20049</v>
      </c>
      <c r="DI414" s="90">
        <f t="shared" si="412"/>
        <v>20049</v>
      </c>
      <c r="DJ414" s="90">
        <f t="shared" si="412"/>
        <v>20049</v>
      </c>
      <c r="DK414" s="90">
        <f t="shared" si="412"/>
        <v>20049</v>
      </c>
      <c r="DL414" s="90">
        <f t="shared" si="412"/>
        <v>20049</v>
      </c>
      <c r="DM414" s="90">
        <f t="shared" si="412"/>
        <v>20049</v>
      </c>
      <c r="DN414" s="90">
        <f t="shared" si="412"/>
        <v>20049</v>
      </c>
      <c r="DO414" s="90">
        <f t="shared" si="412"/>
        <v>20049</v>
      </c>
      <c r="DP414" s="100">
        <f>SUMSQ(DG412,DH411,DI410,DJ409,DK408,DL407,DM406,DN405,DO404)</f>
        <v>20049</v>
      </c>
      <c r="DQ414" s="2"/>
      <c r="DR414" s="136" t="s">
        <v>68</v>
      </c>
      <c r="DS414" s="137" t="s">
        <v>79</v>
      </c>
      <c r="DT414" s="137" t="s">
        <v>50</v>
      </c>
      <c r="DU414" s="137" t="s">
        <v>81</v>
      </c>
      <c r="DV414" s="137" t="s">
        <v>56</v>
      </c>
      <c r="DW414" s="137" t="s">
        <v>70</v>
      </c>
      <c r="DX414" s="137" t="s">
        <v>51</v>
      </c>
      <c r="DY414" s="137" t="s">
        <v>69</v>
      </c>
      <c r="DZ414" s="138" t="s">
        <v>80</v>
      </c>
      <c r="EA414" s="42"/>
      <c r="EB414" s="97"/>
      <c r="ED414" s="88"/>
      <c r="EE414" s="34"/>
      <c r="EF414" s="89">
        <f t="shared" ref="EF414:EN414" si="413">SUMSQ(EF404:EF412)</f>
        <v>20049</v>
      </c>
      <c r="EG414" s="90">
        <f t="shared" si="413"/>
        <v>20049</v>
      </c>
      <c r="EH414" s="90">
        <f t="shared" si="413"/>
        <v>20049</v>
      </c>
      <c r="EI414" s="90">
        <f t="shared" si="413"/>
        <v>20049</v>
      </c>
      <c r="EJ414" s="90">
        <f t="shared" si="413"/>
        <v>20049</v>
      </c>
      <c r="EK414" s="90">
        <f t="shared" si="413"/>
        <v>20049</v>
      </c>
      <c r="EL414" s="90">
        <f t="shared" si="413"/>
        <v>20049</v>
      </c>
      <c r="EM414" s="90">
        <f t="shared" si="413"/>
        <v>20049</v>
      </c>
      <c r="EN414" s="90">
        <f t="shared" si="413"/>
        <v>20049</v>
      </c>
      <c r="EO414" s="100">
        <f>SUMSQ(EF412,EG411,EH410,EI409,EJ408,EK407,EL406,EM405,EN404)</f>
        <v>20049</v>
      </c>
      <c r="EP414" s="2"/>
      <c r="EQ414" s="136" t="s">
        <v>86</v>
      </c>
      <c r="ER414" s="137" t="s">
        <v>95</v>
      </c>
      <c r="ES414" s="137" t="s">
        <v>39</v>
      </c>
      <c r="ET414" s="137" t="s">
        <v>45</v>
      </c>
      <c r="EU414" s="137" t="s">
        <v>83</v>
      </c>
      <c r="EV414" s="137" t="s">
        <v>92</v>
      </c>
      <c r="EW414" s="137" t="s">
        <v>98</v>
      </c>
      <c r="EX414" s="137" t="s">
        <v>42</v>
      </c>
      <c r="EY414" s="138" t="s">
        <v>80</v>
      </c>
      <c r="EZ414" s="42"/>
      <c r="FA414" s="97"/>
      <c r="FC414" s="88"/>
      <c r="FD414" s="34"/>
      <c r="FE414" s="89">
        <f t="shared" ref="FE414:FM414" si="414">SUMSQ(FE404:FE412)</f>
        <v>20049</v>
      </c>
      <c r="FF414" s="90">
        <f t="shared" si="414"/>
        <v>20049</v>
      </c>
      <c r="FG414" s="90">
        <f t="shared" si="414"/>
        <v>20049</v>
      </c>
      <c r="FH414" s="90">
        <f t="shared" si="414"/>
        <v>20049</v>
      </c>
      <c r="FI414" s="90">
        <f t="shared" si="414"/>
        <v>20049</v>
      </c>
      <c r="FJ414" s="90">
        <f t="shared" si="414"/>
        <v>20049</v>
      </c>
      <c r="FK414" s="90">
        <f t="shared" si="414"/>
        <v>20049</v>
      </c>
      <c r="FL414" s="90">
        <f t="shared" si="414"/>
        <v>20049</v>
      </c>
      <c r="FM414" s="90">
        <f t="shared" si="414"/>
        <v>20049</v>
      </c>
      <c r="FN414" s="100">
        <f>SUMSQ(FE412,FF411,FG410,FH409,FI408,FJ407,FK406,FL405,FM404)</f>
        <v>20049</v>
      </c>
      <c r="FO414" s="2"/>
      <c r="FP414" s="136" t="s">
        <v>60</v>
      </c>
      <c r="FQ414" s="137" t="s">
        <v>62</v>
      </c>
      <c r="FR414" s="137" t="s">
        <v>67</v>
      </c>
      <c r="FS414" s="137" t="s">
        <v>37</v>
      </c>
      <c r="FT414" s="137" t="s">
        <v>30</v>
      </c>
      <c r="FU414" s="137" t="s">
        <v>32</v>
      </c>
      <c r="FV414" s="137" t="s">
        <v>82</v>
      </c>
      <c r="FW414" s="137" t="s">
        <v>87</v>
      </c>
      <c r="FX414" s="138" t="s">
        <v>80</v>
      </c>
      <c r="FY414" s="42"/>
      <c r="FZ414" s="97"/>
      <c r="GB414" s="88"/>
      <c r="GC414" s="34"/>
      <c r="GD414" s="89">
        <f t="shared" ref="GD414:GL414" si="415">SUMSQ(GD404:GD412)</f>
        <v>20049</v>
      </c>
      <c r="GE414" s="90">
        <f t="shared" si="415"/>
        <v>20049</v>
      </c>
      <c r="GF414" s="90">
        <f t="shared" si="415"/>
        <v>20049</v>
      </c>
      <c r="GG414" s="90">
        <f t="shared" si="415"/>
        <v>20049</v>
      </c>
      <c r="GH414" s="90">
        <f t="shared" si="415"/>
        <v>20049</v>
      </c>
      <c r="GI414" s="90">
        <f t="shared" si="415"/>
        <v>20049</v>
      </c>
      <c r="GJ414" s="90">
        <f t="shared" si="415"/>
        <v>20049</v>
      </c>
      <c r="GK414" s="90">
        <f t="shared" si="415"/>
        <v>20049</v>
      </c>
      <c r="GL414" s="90">
        <f t="shared" si="415"/>
        <v>20049</v>
      </c>
      <c r="GM414" s="100">
        <f>SUMSQ(GD412,GE411,GF410,GG409,GH408,GI407,GJ406,GK405,GL404)</f>
        <v>20049</v>
      </c>
      <c r="GN414" s="2"/>
      <c r="GO414" s="136" t="s">
        <v>13</v>
      </c>
      <c r="GP414" s="137" t="s">
        <v>21</v>
      </c>
      <c r="GQ414" s="137" t="s">
        <v>84</v>
      </c>
      <c r="GR414" s="137" t="s">
        <v>12</v>
      </c>
      <c r="GS414" s="137" t="s">
        <v>25</v>
      </c>
      <c r="GT414" s="137" t="s">
        <v>85</v>
      </c>
      <c r="GU414" s="137" t="s">
        <v>14</v>
      </c>
      <c r="GV414" s="137" t="s">
        <v>26</v>
      </c>
      <c r="GW414" s="138" t="s">
        <v>80</v>
      </c>
      <c r="GX414" s="42"/>
      <c r="GY414" s="97"/>
    </row>
    <row r="415" spans="9:207" ht="12.75" thickBot="1" x14ac:dyDescent="0.25">
      <c r="I415" s="88"/>
      <c r="J415" s="104"/>
      <c r="K415" s="106"/>
      <c r="L415" s="106"/>
      <c r="M415" s="106"/>
      <c r="N415" s="106"/>
      <c r="O415" s="106"/>
      <c r="P415" s="106"/>
      <c r="Q415" s="106"/>
      <c r="R415" s="106"/>
      <c r="S415" s="106"/>
      <c r="T415" s="139"/>
      <c r="U415" s="106"/>
      <c r="V415" s="140" t="s">
        <v>87</v>
      </c>
      <c r="W415" s="141" t="s">
        <v>75</v>
      </c>
      <c r="X415" s="141" t="s">
        <v>52</v>
      </c>
      <c r="Y415" s="141" t="s">
        <v>97</v>
      </c>
      <c r="Z415" s="141" t="s">
        <v>30</v>
      </c>
      <c r="AA415" s="141" t="s">
        <v>11</v>
      </c>
      <c r="AB415" s="141" t="s">
        <v>43</v>
      </c>
      <c r="AC415" s="141" t="s">
        <v>24</v>
      </c>
      <c r="AD415" s="142" t="s">
        <v>62</v>
      </c>
      <c r="AE415" s="109"/>
      <c r="AF415" s="97"/>
      <c r="AH415" s="88"/>
      <c r="AI415" s="104"/>
      <c r="AJ415" s="106"/>
      <c r="AK415" s="106"/>
      <c r="AL415" s="106"/>
      <c r="AM415" s="106"/>
      <c r="AN415" s="106"/>
      <c r="AO415" s="106"/>
      <c r="AP415" s="106"/>
      <c r="AQ415" s="106"/>
      <c r="AR415" s="106"/>
      <c r="AS415" s="139"/>
      <c r="AT415" s="106"/>
      <c r="AU415" s="140" t="s">
        <v>26</v>
      </c>
      <c r="AV415" s="141" t="s">
        <v>23</v>
      </c>
      <c r="AW415" s="141" t="s">
        <v>20</v>
      </c>
      <c r="AX415" s="141" t="s">
        <v>28</v>
      </c>
      <c r="AY415" s="141" t="s">
        <v>25</v>
      </c>
      <c r="AZ415" s="141" t="s">
        <v>22</v>
      </c>
      <c r="BA415" s="141" t="s">
        <v>27</v>
      </c>
      <c r="BB415" s="141" t="s">
        <v>24</v>
      </c>
      <c r="BC415" s="142" t="s">
        <v>21</v>
      </c>
      <c r="BD415" s="109"/>
      <c r="BE415" s="97"/>
      <c r="BG415" s="88"/>
      <c r="BH415" s="104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39"/>
      <c r="BS415" s="106"/>
      <c r="BT415" s="140" t="s">
        <v>42</v>
      </c>
      <c r="BU415" s="141" t="s">
        <v>15</v>
      </c>
      <c r="BV415" s="141" t="s">
        <v>72</v>
      </c>
      <c r="BW415" s="141" t="s">
        <v>33</v>
      </c>
      <c r="BX415" s="141" t="s">
        <v>83</v>
      </c>
      <c r="BY415" s="141" t="s">
        <v>63</v>
      </c>
      <c r="BZ415" s="141" t="s">
        <v>54</v>
      </c>
      <c r="CA415" s="141" t="s">
        <v>24</v>
      </c>
      <c r="CB415" s="142" t="s">
        <v>95</v>
      </c>
      <c r="CC415" s="109"/>
      <c r="CD415" s="97"/>
      <c r="CF415" s="88"/>
      <c r="CG415" s="104"/>
      <c r="CH415" s="106"/>
      <c r="CI415" s="106"/>
      <c r="CJ415" s="106"/>
      <c r="CK415" s="106"/>
      <c r="CL415" s="106"/>
      <c r="CM415" s="106"/>
      <c r="CN415" s="106"/>
      <c r="CO415" s="106"/>
      <c r="CP415" s="106"/>
      <c r="CQ415" s="139"/>
      <c r="CR415" s="106"/>
      <c r="CS415" s="140" t="s">
        <v>69</v>
      </c>
      <c r="CT415" s="141" t="s">
        <v>93</v>
      </c>
      <c r="CU415" s="141" t="s">
        <v>64</v>
      </c>
      <c r="CV415" s="141" t="s">
        <v>41</v>
      </c>
      <c r="CW415" s="141" t="s">
        <v>56</v>
      </c>
      <c r="CX415" s="141" t="s">
        <v>36</v>
      </c>
      <c r="CY415" s="141" t="s">
        <v>19</v>
      </c>
      <c r="CZ415" s="141" t="s">
        <v>24</v>
      </c>
      <c r="DA415" s="142" t="s">
        <v>79</v>
      </c>
      <c r="DB415" s="109"/>
      <c r="DC415" s="97"/>
      <c r="DE415" s="88"/>
      <c r="DF415" s="104"/>
      <c r="DG415" s="106"/>
      <c r="DH415" s="106"/>
      <c r="DI415" s="106"/>
      <c r="DJ415" s="106"/>
      <c r="DK415" s="106"/>
      <c r="DL415" s="106"/>
      <c r="DM415" s="106"/>
      <c r="DN415" s="106"/>
      <c r="DO415" s="106"/>
      <c r="DP415" s="139"/>
      <c r="DQ415" s="106"/>
      <c r="DR415" s="140" t="s">
        <v>26</v>
      </c>
      <c r="DS415" s="141" t="s">
        <v>93</v>
      </c>
      <c r="DT415" s="141" t="s">
        <v>52</v>
      </c>
      <c r="DU415" s="141" t="s">
        <v>97</v>
      </c>
      <c r="DV415" s="141" t="s">
        <v>56</v>
      </c>
      <c r="DW415" s="141" t="s">
        <v>22</v>
      </c>
      <c r="DX415" s="141" t="s">
        <v>54</v>
      </c>
      <c r="DY415" s="141" t="s">
        <v>24</v>
      </c>
      <c r="DZ415" s="142" t="s">
        <v>95</v>
      </c>
      <c r="EA415" s="109"/>
      <c r="EB415" s="97"/>
      <c r="ED415" s="88"/>
      <c r="EE415" s="104"/>
      <c r="EF415" s="106"/>
      <c r="EG415" s="106"/>
      <c r="EH415" s="106"/>
      <c r="EI415" s="106"/>
      <c r="EJ415" s="106"/>
      <c r="EK415" s="106"/>
      <c r="EL415" s="106"/>
      <c r="EM415" s="106"/>
      <c r="EN415" s="106"/>
      <c r="EO415" s="139"/>
      <c r="EP415" s="106"/>
      <c r="EQ415" s="140" t="s">
        <v>87</v>
      </c>
      <c r="ER415" s="141" t="s">
        <v>15</v>
      </c>
      <c r="ES415" s="141" t="s">
        <v>20</v>
      </c>
      <c r="ET415" s="141" t="s">
        <v>28</v>
      </c>
      <c r="EU415" s="141" t="s">
        <v>83</v>
      </c>
      <c r="EV415" s="141" t="s">
        <v>11</v>
      </c>
      <c r="EW415" s="141" t="s">
        <v>19</v>
      </c>
      <c r="EX415" s="141" t="s">
        <v>24</v>
      </c>
      <c r="EY415" s="142" t="s">
        <v>79</v>
      </c>
      <c r="EZ415" s="109"/>
      <c r="FA415" s="97"/>
      <c r="FC415" s="88"/>
      <c r="FD415" s="104"/>
      <c r="FE415" s="106"/>
      <c r="FF415" s="106"/>
      <c r="FG415" s="106"/>
      <c r="FH415" s="106"/>
      <c r="FI415" s="106"/>
      <c r="FJ415" s="106"/>
      <c r="FK415" s="106"/>
      <c r="FL415" s="106"/>
      <c r="FM415" s="106"/>
      <c r="FN415" s="139"/>
      <c r="FO415" s="106"/>
      <c r="FP415" s="140" t="s">
        <v>69</v>
      </c>
      <c r="FQ415" s="141" t="s">
        <v>75</v>
      </c>
      <c r="FR415" s="141" t="s">
        <v>72</v>
      </c>
      <c r="FS415" s="141" t="s">
        <v>33</v>
      </c>
      <c r="FT415" s="141" t="s">
        <v>30</v>
      </c>
      <c r="FU415" s="141" t="s">
        <v>36</v>
      </c>
      <c r="FV415" s="141" t="s">
        <v>27</v>
      </c>
      <c r="FW415" s="141" t="s">
        <v>24</v>
      </c>
      <c r="FX415" s="142" t="s">
        <v>21</v>
      </c>
      <c r="FY415" s="109"/>
      <c r="FZ415" s="97"/>
      <c r="GB415" s="88"/>
      <c r="GC415" s="104"/>
      <c r="GD415" s="106"/>
      <c r="GE415" s="106"/>
      <c r="GF415" s="106"/>
      <c r="GG415" s="106"/>
      <c r="GH415" s="106"/>
      <c r="GI415" s="106"/>
      <c r="GJ415" s="106"/>
      <c r="GK415" s="106"/>
      <c r="GL415" s="106"/>
      <c r="GM415" s="139"/>
      <c r="GN415" s="106"/>
      <c r="GO415" s="140" t="s">
        <v>42</v>
      </c>
      <c r="GP415" s="141" t="s">
        <v>23</v>
      </c>
      <c r="GQ415" s="141" t="s">
        <v>64</v>
      </c>
      <c r="GR415" s="141" t="s">
        <v>41</v>
      </c>
      <c r="GS415" s="141" t="s">
        <v>25</v>
      </c>
      <c r="GT415" s="141" t="s">
        <v>63</v>
      </c>
      <c r="GU415" s="141" t="s">
        <v>43</v>
      </c>
      <c r="GV415" s="141" t="s">
        <v>24</v>
      </c>
      <c r="GW415" s="142" t="s">
        <v>62</v>
      </c>
      <c r="GX415" s="109"/>
      <c r="GY415" s="97"/>
    </row>
    <row r="416" spans="9:207" ht="12.75" thickBot="1" x14ac:dyDescent="0.25">
      <c r="I416" s="110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2"/>
      <c r="AH416" s="110"/>
      <c r="AI416" s="111"/>
      <c r="AJ416" s="111"/>
      <c r="AK416" s="111"/>
      <c r="AL416" s="111"/>
      <c r="AM416" s="111"/>
      <c r="AN416" s="111"/>
      <c r="AO416" s="111"/>
      <c r="AP416" s="111"/>
      <c r="AQ416" s="111"/>
      <c r="AR416" s="111"/>
      <c r="AS416" s="111"/>
      <c r="AT416" s="111"/>
      <c r="AU416" s="111"/>
      <c r="AV416" s="111"/>
      <c r="AW416" s="111"/>
      <c r="AX416" s="111"/>
      <c r="AY416" s="111"/>
      <c r="AZ416" s="111"/>
      <c r="BA416" s="111"/>
      <c r="BB416" s="111"/>
      <c r="BC416" s="111"/>
      <c r="BD416" s="111"/>
      <c r="BE416" s="112"/>
      <c r="BG416" s="110"/>
      <c r="BH416" s="111"/>
      <c r="BI416" s="111"/>
      <c r="BJ416" s="111"/>
      <c r="BK416" s="111"/>
      <c r="BL416" s="111"/>
      <c r="BM416" s="111"/>
      <c r="BN416" s="111"/>
      <c r="BO416" s="111"/>
      <c r="BP416" s="111"/>
      <c r="BQ416" s="111"/>
      <c r="BR416" s="111"/>
      <c r="BS416" s="111"/>
      <c r="BT416" s="111"/>
      <c r="BU416" s="111"/>
      <c r="BV416" s="111"/>
      <c r="BW416" s="111"/>
      <c r="BX416" s="111"/>
      <c r="BY416" s="111"/>
      <c r="BZ416" s="111"/>
      <c r="CA416" s="111"/>
      <c r="CB416" s="111"/>
      <c r="CC416" s="111"/>
      <c r="CD416" s="112"/>
      <c r="CF416" s="110"/>
      <c r="CG416" s="111"/>
      <c r="CH416" s="111"/>
      <c r="CI416" s="111"/>
      <c r="CJ416" s="111"/>
      <c r="CK416" s="111"/>
      <c r="CL416" s="111"/>
      <c r="CM416" s="111"/>
      <c r="CN416" s="111"/>
      <c r="CO416" s="111"/>
      <c r="CP416" s="111"/>
      <c r="CQ416" s="111"/>
      <c r="CR416" s="111"/>
      <c r="CS416" s="111"/>
      <c r="CT416" s="111"/>
      <c r="CU416" s="111"/>
      <c r="CV416" s="111"/>
      <c r="CW416" s="111"/>
      <c r="CX416" s="111"/>
      <c r="CY416" s="111"/>
      <c r="CZ416" s="111"/>
      <c r="DA416" s="111"/>
      <c r="DB416" s="111"/>
      <c r="DC416" s="112"/>
      <c r="DE416" s="110"/>
      <c r="DF416" s="111"/>
      <c r="DG416" s="111"/>
      <c r="DH416" s="111"/>
      <c r="DI416" s="111"/>
      <c r="DJ416" s="111"/>
      <c r="DK416" s="111"/>
      <c r="DL416" s="111"/>
      <c r="DM416" s="111"/>
      <c r="DN416" s="111"/>
      <c r="DO416" s="111"/>
      <c r="DP416" s="111"/>
      <c r="DQ416" s="111"/>
      <c r="DR416" s="111"/>
      <c r="DS416" s="111"/>
      <c r="DT416" s="111"/>
      <c r="DU416" s="111"/>
      <c r="DV416" s="111"/>
      <c r="DW416" s="111"/>
      <c r="DX416" s="111"/>
      <c r="DY416" s="111"/>
      <c r="DZ416" s="111"/>
      <c r="EA416" s="111"/>
      <c r="EB416" s="112"/>
      <c r="ED416" s="110"/>
      <c r="EE416" s="111"/>
      <c r="EF416" s="111"/>
      <c r="EG416" s="111"/>
      <c r="EH416" s="111"/>
      <c r="EI416" s="111"/>
      <c r="EJ416" s="111"/>
      <c r="EK416" s="111"/>
      <c r="EL416" s="111"/>
      <c r="EM416" s="111"/>
      <c r="EN416" s="111"/>
      <c r="EO416" s="111"/>
      <c r="EP416" s="111"/>
      <c r="EQ416" s="111"/>
      <c r="ER416" s="111"/>
      <c r="ES416" s="111"/>
      <c r="ET416" s="111"/>
      <c r="EU416" s="111"/>
      <c r="EV416" s="111"/>
      <c r="EW416" s="111"/>
      <c r="EX416" s="111"/>
      <c r="EY416" s="111"/>
      <c r="EZ416" s="111"/>
      <c r="FA416" s="112"/>
      <c r="FC416" s="110"/>
      <c r="FD416" s="111"/>
      <c r="FE416" s="111"/>
      <c r="FF416" s="111"/>
      <c r="FG416" s="111"/>
      <c r="FH416" s="111"/>
      <c r="FI416" s="111"/>
      <c r="FJ416" s="111"/>
      <c r="FK416" s="111"/>
      <c r="FL416" s="111"/>
      <c r="FM416" s="111"/>
      <c r="FN416" s="111"/>
      <c r="FO416" s="111"/>
      <c r="FP416" s="111"/>
      <c r="FQ416" s="111"/>
      <c r="FR416" s="111"/>
      <c r="FS416" s="111"/>
      <c r="FT416" s="111"/>
      <c r="FU416" s="111"/>
      <c r="FV416" s="111"/>
      <c r="FW416" s="111"/>
      <c r="FX416" s="111"/>
      <c r="FY416" s="111"/>
      <c r="FZ416" s="112"/>
      <c r="GB416" s="110"/>
      <c r="GC416" s="111"/>
      <c r="GD416" s="111"/>
      <c r="GE416" s="111"/>
      <c r="GF416" s="111"/>
      <c r="GG416" s="111"/>
      <c r="GH416" s="111"/>
      <c r="GI416" s="111"/>
      <c r="GJ416" s="111"/>
      <c r="GK416" s="111"/>
      <c r="GL416" s="111"/>
      <c r="GM416" s="111"/>
      <c r="GN416" s="111"/>
      <c r="GO416" s="111"/>
      <c r="GP416" s="111"/>
      <c r="GQ416" s="111"/>
      <c r="GR416" s="111"/>
      <c r="GS416" s="111"/>
      <c r="GT416" s="111"/>
      <c r="GU416" s="111"/>
      <c r="GV416" s="111"/>
      <c r="GW416" s="111"/>
      <c r="GX416" s="111"/>
      <c r="GY416" s="112"/>
    </row>
    <row r="417" spans="9:207" ht="12.75" thickBot="1" x14ac:dyDescent="0.25">
      <c r="K417" s="25"/>
      <c r="L417" s="25"/>
      <c r="M417" s="25"/>
      <c r="N417" s="25"/>
      <c r="O417" s="25"/>
      <c r="P417" s="25"/>
      <c r="Q417" s="25"/>
      <c r="R417" s="25"/>
      <c r="S417" s="25"/>
      <c r="T417" s="147"/>
      <c r="U417" s="98"/>
      <c r="W417" s="148"/>
      <c r="X417" s="148"/>
      <c r="Y417" s="148"/>
      <c r="Z417" s="148"/>
      <c r="AA417" s="148"/>
      <c r="AB417" s="148"/>
      <c r="AC417" s="148"/>
      <c r="AD417" s="148"/>
      <c r="AE417" s="148"/>
      <c r="AJ417" s="25"/>
      <c r="AK417" s="25"/>
      <c r="AL417" s="25"/>
      <c r="AM417" s="25"/>
      <c r="AN417" s="25"/>
      <c r="AO417" s="25"/>
      <c r="AP417" s="25"/>
      <c r="AQ417" s="25"/>
      <c r="AR417" s="25"/>
      <c r="AS417" s="147"/>
      <c r="AT417" s="98"/>
      <c r="AV417" s="148"/>
      <c r="AW417" s="148"/>
      <c r="AX417" s="148"/>
      <c r="AY417" s="148"/>
      <c r="AZ417" s="148"/>
      <c r="BA417" s="148"/>
      <c r="BB417" s="148"/>
      <c r="BC417" s="148"/>
      <c r="BD417" s="148"/>
      <c r="BI417" s="25"/>
      <c r="BJ417" s="25"/>
      <c r="BK417" s="25"/>
      <c r="BL417" s="25"/>
      <c r="BM417" s="25"/>
      <c r="BN417" s="25"/>
      <c r="BO417" s="25"/>
      <c r="BP417" s="25"/>
      <c r="BQ417" s="25"/>
      <c r="BR417" s="147"/>
      <c r="BS417" s="98"/>
      <c r="BU417" s="148"/>
      <c r="BV417" s="148"/>
      <c r="BW417" s="148"/>
      <c r="BX417" s="148"/>
      <c r="BY417" s="148"/>
      <c r="BZ417" s="148"/>
      <c r="CA417" s="148"/>
      <c r="CB417" s="148"/>
      <c r="CC417" s="148"/>
      <c r="CH417" s="25"/>
      <c r="CI417" s="25"/>
      <c r="CJ417" s="25"/>
      <c r="CK417" s="25"/>
      <c r="CL417" s="25"/>
      <c r="CM417" s="25"/>
      <c r="CN417" s="25"/>
      <c r="CO417" s="25"/>
      <c r="CP417" s="25"/>
      <c r="CQ417" s="147"/>
      <c r="CR417" s="98"/>
      <c r="CT417" s="148"/>
      <c r="CU417" s="148"/>
      <c r="CV417" s="148"/>
      <c r="CW417" s="148"/>
      <c r="CX417" s="148"/>
      <c r="CY417" s="148"/>
      <c r="CZ417" s="148"/>
      <c r="DA417" s="148"/>
      <c r="DB417" s="148"/>
      <c r="DG417" s="25"/>
      <c r="DH417" s="25"/>
      <c r="DI417" s="25"/>
      <c r="DJ417" s="25"/>
      <c r="DK417" s="25"/>
      <c r="DL417" s="25"/>
      <c r="DM417" s="25"/>
      <c r="DN417" s="25"/>
      <c r="DO417" s="25"/>
      <c r="DP417" s="147"/>
      <c r="DQ417" s="98"/>
      <c r="DS417" s="148"/>
      <c r="DT417" s="148"/>
      <c r="DU417" s="148"/>
      <c r="DV417" s="148"/>
      <c r="DW417" s="148"/>
      <c r="DX417" s="148"/>
      <c r="DY417" s="148"/>
      <c r="DZ417" s="148"/>
      <c r="EA417" s="148"/>
      <c r="EF417" s="25"/>
      <c r="EG417" s="25"/>
      <c r="EH417" s="25"/>
      <c r="EI417" s="25"/>
      <c r="EJ417" s="25"/>
      <c r="EK417" s="25"/>
      <c r="EL417" s="25"/>
      <c r="EM417" s="25"/>
      <c r="EN417" s="25"/>
      <c r="EO417" s="147"/>
      <c r="EP417" s="98"/>
      <c r="ER417" s="148"/>
      <c r="ES417" s="148"/>
      <c r="ET417" s="148"/>
      <c r="EU417" s="148"/>
      <c r="EV417" s="148"/>
      <c r="EW417" s="148"/>
      <c r="EX417" s="148"/>
      <c r="EY417" s="148"/>
      <c r="EZ417" s="148"/>
      <c r="FE417" s="25"/>
      <c r="FF417" s="25"/>
      <c r="FG417" s="25"/>
      <c r="FH417" s="25"/>
      <c r="FI417" s="25"/>
      <c r="FJ417" s="25"/>
      <c r="FK417" s="25"/>
      <c r="FL417" s="25"/>
      <c r="FM417" s="25"/>
      <c r="FN417" s="147"/>
      <c r="FO417" s="98"/>
      <c r="FQ417" s="148"/>
      <c r="FR417" s="148"/>
      <c r="FS417" s="148"/>
      <c r="FT417" s="148"/>
      <c r="FU417" s="148"/>
      <c r="FV417" s="148"/>
      <c r="FW417" s="148"/>
      <c r="FX417" s="148"/>
      <c r="FY417" s="148"/>
      <c r="GD417" s="25"/>
      <c r="GE417" s="25"/>
      <c r="GF417" s="25"/>
      <c r="GG417" s="25"/>
      <c r="GH417" s="25"/>
      <c r="GI417" s="25"/>
      <c r="GJ417" s="25"/>
      <c r="GK417" s="25"/>
      <c r="GL417" s="25"/>
      <c r="GM417" s="147"/>
      <c r="GN417" s="98"/>
      <c r="GP417" s="148"/>
      <c r="GQ417" s="148"/>
      <c r="GR417" s="148"/>
      <c r="GS417" s="148"/>
      <c r="GT417" s="148"/>
      <c r="GU417" s="148"/>
      <c r="GV417" s="148"/>
      <c r="GW417" s="148"/>
      <c r="GX417" s="148"/>
    </row>
    <row r="418" spans="9:207" ht="12.75" thickBot="1" x14ac:dyDescent="0.25">
      <c r="I418" s="7"/>
      <c r="J418" s="8"/>
      <c r="K418" s="8"/>
      <c r="L418" s="8"/>
      <c r="M418" s="9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9"/>
      <c r="Y418" s="8"/>
      <c r="Z418" s="8"/>
      <c r="AA418" s="8"/>
      <c r="AB418" s="8"/>
      <c r="AC418" s="8"/>
      <c r="AD418" s="8"/>
      <c r="AE418" s="8" t="s">
        <v>0</v>
      </c>
      <c r="AF418" s="10"/>
      <c r="AH418" s="7"/>
      <c r="AI418" s="8"/>
      <c r="AJ418" s="8"/>
      <c r="AK418" s="8"/>
      <c r="AL418" s="9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9"/>
      <c r="AX418" s="8"/>
      <c r="AY418" s="8"/>
      <c r="AZ418" s="8"/>
      <c r="BA418" s="8"/>
      <c r="BB418" s="8"/>
      <c r="BC418" s="8"/>
      <c r="BD418" s="8" t="s">
        <v>0</v>
      </c>
      <c r="BE418" s="10"/>
      <c r="BG418" s="7"/>
      <c r="BH418" s="8"/>
      <c r="BI418" s="8"/>
      <c r="BJ418" s="8"/>
      <c r="BK418" s="9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9"/>
      <c r="BW418" s="8"/>
      <c r="BX418" s="8"/>
      <c r="BY418" s="8"/>
      <c r="BZ418" s="8"/>
      <c r="CA418" s="8"/>
      <c r="CB418" s="8"/>
      <c r="CC418" s="8" t="s">
        <v>0</v>
      </c>
      <c r="CD418" s="10"/>
      <c r="CF418" s="7"/>
      <c r="CG418" s="8"/>
      <c r="CH418" s="8"/>
      <c r="CI418" s="8"/>
      <c r="CJ418" s="9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9"/>
      <c r="CV418" s="8"/>
      <c r="CW418" s="8"/>
      <c r="CX418" s="8"/>
      <c r="CY418" s="8"/>
      <c r="CZ418" s="8"/>
      <c r="DA418" s="8"/>
      <c r="DB418" s="8" t="s">
        <v>0</v>
      </c>
      <c r="DC418" s="10"/>
      <c r="DE418" s="7"/>
      <c r="DF418" s="8"/>
      <c r="DG418" s="8"/>
      <c r="DH418" s="8"/>
      <c r="DI418" s="9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9"/>
      <c r="DU418" s="8"/>
      <c r="DV418" s="8"/>
      <c r="DW418" s="8"/>
      <c r="DX418" s="8"/>
      <c r="DY418" s="8"/>
      <c r="DZ418" s="8"/>
      <c r="EA418" s="8" t="s">
        <v>0</v>
      </c>
      <c r="EB418" s="10"/>
      <c r="ED418" s="7"/>
      <c r="EE418" s="8"/>
      <c r="EF418" s="8"/>
      <c r="EG418" s="8"/>
      <c r="EH418" s="9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9"/>
      <c r="ET418" s="8"/>
      <c r="EU418" s="8"/>
      <c r="EV418" s="8"/>
      <c r="EW418" s="8"/>
      <c r="EX418" s="8"/>
      <c r="EY418" s="8"/>
      <c r="EZ418" s="8" t="s">
        <v>0</v>
      </c>
      <c r="FA418" s="10"/>
      <c r="FC418" s="7"/>
      <c r="FD418" s="8"/>
      <c r="FE418" s="8"/>
      <c r="FF418" s="8"/>
      <c r="FG418" s="9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9"/>
      <c r="FS418" s="8"/>
      <c r="FT418" s="8"/>
      <c r="FU418" s="8"/>
      <c r="FV418" s="8"/>
      <c r="FW418" s="8"/>
      <c r="FX418" s="8"/>
      <c r="FY418" s="8" t="s">
        <v>0</v>
      </c>
      <c r="FZ418" s="10"/>
      <c r="GB418" s="7"/>
      <c r="GC418" s="8"/>
      <c r="GD418" s="8"/>
      <c r="GE418" s="8"/>
      <c r="GF418" s="9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9"/>
      <c r="GR418" s="8"/>
      <c r="GS418" s="8"/>
      <c r="GT418" s="8"/>
      <c r="GU418" s="8"/>
      <c r="GV418" s="8"/>
      <c r="GW418" s="8"/>
      <c r="GX418" s="8" t="s">
        <v>0</v>
      </c>
      <c r="GY418" s="10"/>
    </row>
    <row r="419" spans="9:207" ht="12.75" thickBot="1" x14ac:dyDescent="0.25">
      <c r="I419" s="19"/>
      <c r="J419" s="20"/>
      <c r="K419" s="21"/>
      <c r="L419" s="21"/>
      <c r="M419" s="21"/>
      <c r="N419" s="21"/>
      <c r="O419" s="22" t="s">
        <v>642</v>
      </c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2" t="s">
        <v>643</v>
      </c>
      <c r="AA419" s="21"/>
      <c r="AB419" s="21"/>
      <c r="AC419" s="21"/>
      <c r="AD419" s="21"/>
      <c r="AE419" s="23"/>
      <c r="AF419" s="24"/>
      <c r="AH419" s="19"/>
      <c r="AI419" s="20"/>
      <c r="AJ419" s="21"/>
      <c r="AK419" s="21"/>
      <c r="AL419" s="21"/>
      <c r="AM419" s="21"/>
      <c r="AN419" s="22" t="s">
        <v>644</v>
      </c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2" t="s">
        <v>645</v>
      </c>
      <c r="AZ419" s="21"/>
      <c r="BA419" s="21"/>
      <c r="BB419" s="21"/>
      <c r="BC419" s="21"/>
      <c r="BD419" s="23"/>
      <c r="BE419" s="24"/>
      <c r="BG419" s="19"/>
      <c r="BH419" s="20"/>
      <c r="BI419" s="21"/>
      <c r="BJ419" s="21"/>
      <c r="BK419" s="21"/>
      <c r="BL419" s="21"/>
      <c r="BM419" s="22" t="s">
        <v>646</v>
      </c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2" t="s">
        <v>647</v>
      </c>
      <c r="BY419" s="21"/>
      <c r="BZ419" s="21"/>
      <c r="CA419" s="21"/>
      <c r="CB419" s="21"/>
      <c r="CC419" s="23"/>
      <c r="CD419" s="24"/>
      <c r="CF419" s="19"/>
      <c r="CG419" s="20"/>
      <c r="CH419" s="21"/>
      <c r="CI419" s="21"/>
      <c r="CJ419" s="21"/>
      <c r="CK419" s="21"/>
      <c r="CL419" s="22" t="s">
        <v>648</v>
      </c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2" t="s">
        <v>649</v>
      </c>
      <c r="CX419" s="21"/>
      <c r="CY419" s="21"/>
      <c r="CZ419" s="21"/>
      <c r="DA419" s="21"/>
      <c r="DB419" s="23"/>
      <c r="DC419" s="24"/>
      <c r="DE419" s="19"/>
      <c r="DF419" s="20"/>
      <c r="DG419" s="21"/>
      <c r="DH419" s="21"/>
      <c r="DI419" s="21"/>
      <c r="DJ419" s="21"/>
      <c r="DK419" s="22" t="s">
        <v>650</v>
      </c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2" t="s">
        <v>651</v>
      </c>
      <c r="DW419" s="21"/>
      <c r="DX419" s="21"/>
      <c r="DY419" s="21"/>
      <c r="DZ419" s="21"/>
      <c r="EA419" s="23"/>
      <c r="EB419" s="24"/>
      <c r="ED419" s="19"/>
      <c r="EE419" s="20"/>
      <c r="EF419" s="21"/>
      <c r="EG419" s="21"/>
      <c r="EH419" s="21"/>
      <c r="EI419" s="21"/>
      <c r="EJ419" s="22" t="s">
        <v>652</v>
      </c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2" t="s">
        <v>653</v>
      </c>
      <c r="EV419" s="21"/>
      <c r="EW419" s="21"/>
      <c r="EX419" s="21"/>
      <c r="EY419" s="21"/>
      <c r="EZ419" s="23"/>
      <c r="FA419" s="24"/>
      <c r="FC419" s="19"/>
      <c r="FD419" s="20"/>
      <c r="FE419" s="21"/>
      <c r="FF419" s="21"/>
      <c r="FG419" s="21"/>
      <c r="FH419" s="21"/>
      <c r="FI419" s="22" t="s">
        <v>654</v>
      </c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2" t="s">
        <v>655</v>
      </c>
      <c r="FU419" s="21"/>
      <c r="FV419" s="21"/>
      <c r="FW419" s="21"/>
      <c r="FX419" s="21"/>
      <c r="FY419" s="23"/>
      <c r="FZ419" s="24"/>
      <c r="GB419" s="19"/>
      <c r="GC419" s="20"/>
      <c r="GD419" s="21"/>
      <c r="GE419" s="21"/>
      <c r="GF419" s="21"/>
      <c r="GG419" s="21"/>
      <c r="GH419" s="22" t="s">
        <v>656</v>
      </c>
      <c r="GI419" s="21"/>
      <c r="GJ419" s="21"/>
      <c r="GK419" s="21"/>
      <c r="GL419" s="21"/>
      <c r="GM419" s="21"/>
      <c r="GN419" s="21"/>
      <c r="GO419" s="21"/>
      <c r="GP419" s="21"/>
      <c r="GQ419" s="21"/>
      <c r="GR419" s="21"/>
      <c r="GS419" s="22" t="s">
        <v>657</v>
      </c>
      <c r="GT419" s="21"/>
      <c r="GU419" s="21"/>
      <c r="GV419" s="21"/>
      <c r="GW419" s="21"/>
      <c r="GX419" s="23"/>
      <c r="GY419" s="24"/>
    </row>
    <row r="420" spans="9:207" x14ac:dyDescent="0.2">
      <c r="I420" s="19"/>
      <c r="J420" s="34"/>
      <c r="K420" s="35">
        <f>F72</f>
        <v>59</v>
      </c>
      <c r="L420" s="36">
        <f>F77</f>
        <v>64</v>
      </c>
      <c r="M420" s="36">
        <f>F94</f>
        <v>81</v>
      </c>
      <c r="N420" s="36">
        <f>F47</f>
        <v>34</v>
      </c>
      <c r="O420" s="36">
        <f>F55</f>
        <v>42</v>
      </c>
      <c r="P420" s="36">
        <f>F60</f>
        <v>47</v>
      </c>
      <c r="Q420" s="36">
        <f>F16</f>
        <v>3</v>
      </c>
      <c r="R420" s="36">
        <f>F30</f>
        <v>17</v>
      </c>
      <c r="S420" s="37">
        <f>F35</f>
        <v>22</v>
      </c>
      <c r="T420" s="38">
        <f t="shared" ref="T420:T428" si="416">SUMSQ(K420:S420)</f>
        <v>20049</v>
      </c>
      <c r="U420" s="2"/>
      <c r="V420" s="39" t="s">
        <v>18</v>
      </c>
      <c r="W420" s="40" t="s">
        <v>19</v>
      </c>
      <c r="X420" s="40" t="s">
        <v>13</v>
      </c>
      <c r="Y420" s="40" t="s">
        <v>15</v>
      </c>
      <c r="Z420" s="40" t="s">
        <v>14</v>
      </c>
      <c r="AA420" s="40" t="s">
        <v>16</v>
      </c>
      <c r="AB420" s="40" t="s">
        <v>12</v>
      </c>
      <c r="AC420" s="40" t="s">
        <v>17</v>
      </c>
      <c r="AD420" s="41" t="s">
        <v>11</v>
      </c>
      <c r="AE420" s="42"/>
      <c r="AF420" s="24"/>
      <c r="AH420" s="19"/>
      <c r="AI420" s="34"/>
      <c r="AJ420" s="35">
        <f>F72</f>
        <v>59</v>
      </c>
      <c r="AK420" s="36">
        <f>F85</f>
        <v>72</v>
      </c>
      <c r="AL420" s="36">
        <f>F86</f>
        <v>73</v>
      </c>
      <c r="AM420" s="36">
        <f>F43</f>
        <v>30</v>
      </c>
      <c r="AN420" s="36">
        <f>F53</f>
        <v>40</v>
      </c>
      <c r="AO420" s="36">
        <f>F66</f>
        <v>53</v>
      </c>
      <c r="AP420" s="36">
        <f>F20</f>
        <v>7</v>
      </c>
      <c r="AQ420" s="36">
        <f>F24</f>
        <v>11</v>
      </c>
      <c r="AR420" s="37">
        <f>F37</f>
        <v>24</v>
      </c>
      <c r="AS420" s="38">
        <f t="shared" ref="AS420:AS428" si="417">SUMSQ(AJ420:AR420)</f>
        <v>20049</v>
      </c>
      <c r="AT420" s="2"/>
      <c r="AU420" s="39" t="s">
        <v>18</v>
      </c>
      <c r="AV420" s="40" t="s">
        <v>54</v>
      </c>
      <c r="AW420" s="40" t="s">
        <v>60</v>
      </c>
      <c r="AX420" s="40" t="s">
        <v>93</v>
      </c>
      <c r="AY420" s="40" t="s">
        <v>82</v>
      </c>
      <c r="AZ420" s="40" t="s">
        <v>38</v>
      </c>
      <c r="BA420" s="40" t="s">
        <v>37</v>
      </c>
      <c r="BB420" s="40" t="s">
        <v>73</v>
      </c>
      <c r="BC420" s="41" t="s">
        <v>22</v>
      </c>
      <c r="BD420" s="42"/>
      <c r="BE420" s="24"/>
      <c r="BG420" s="19"/>
      <c r="BH420" s="34"/>
      <c r="BI420" s="35">
        <f>F72</f>
        <v>59</v>
      </c>
      <c r="BJ420" s="36">
        <f>F83</f>
        <v>70</v>
      </c>
      <c r="BK420" s="36">
        <f>F88</f>
        <v>75</v>
      </c>
      <c r="BL420" s="36">
        <f>F49</f>
        <v>36</v>
      </c>
      <c r="BM420" s="36">
        <f>F51</f>
        <v>38</v>
      </c>
      <c r="BN420" s="36">
        <f>F62</f>
        <v>49</v>
      </c>
      <c r="BO420" s="36">
        <f>F14</f>
        <v>1</v>
      </c>
      <c r="BP420" s="36">
        <f>F28</f>
        <v>15</v>
      </c>
      <c r="BQ420" s="37">
        <f>F39</f>
        <v>26</v>
      </c>
      <c r="BR420" s="38">
        <f t="shared" ref="BR420:BR428" si="418">SUMSQ(BI420:BQ420)</f>
        <v>20049</v>
      </c>
      <c r="BS420" s="2"/>
      <c r="BT420" s="39" t="s">
        <v>18</v>
      </c>
      <c r="BU420" s="40" t="s">
        <v>43</v>
      </c>
      <c r="BV420" s="40" t="s">
        <v>68</v>
      </c>
      <c r="BW420" s="40" t="s">
        <v>23</v>
      </c>
      <c r="BX420" s="40" t="s">
        <v>51</v>
      </c>
      <c r="BY420" s="40" t="s">
        <v>99</v>
      </c>
      <c r="BZ420" s="40" t="s">
        <v>81</v>
      </c>
      <c r="CA420" s="40" t="s">
        <v>31</v>
      </c>
      <c r="CB420" s="41" t="s">
        <v>63</v>
      </c>
      <c r="CC420" s="42"/>
      <c r="CD420" s="24"/>
      <c r="CF420" s="19"/>
      <c r="CG420" s="34"/>
      <c r="CH420" s="35">
        <f>F72</f>
        <v>59</v>
      </c>
      <c r="CI420" s="36">
        <f>F79</f>
        <v>66</v>
      </c>
      <c r="CJ420" s="36">
        <f>F92</f>
        <v>79</v>
      </c>
      <c r="CK420" s="36">
        <f>F41</f>
        <v>28</v>
      </c>
      <c r="CL420" s="36">
        <f>F57</f>
        <v>44</v>
      </c>
      <c r="CM420" s="36">
        <f>F64</f>
        <v>51</v>
      </c>
      <c r="CN420" s="36">
        <f>F22</f>
        <v>9</v>
      </c>
      <c r="CO420" s="36">
        <f>F26</f>
        <v>13</v>
      </c>
      <c r="CP420" s="37">
        <f>F33</f>
        <v>20</v>
      </c>
      <c r="CQ420" s="38">
        <f t="shared" ref="CQ420:CQ428" si="419">SUMSQ(CH420:CP420)</f>
        <v>20049</v>
      </c>
      <c r="CR420" s="2"/>
      <c r="CS420" s="39" t="s">
        <v>18</v>
      </c>
      <c r="CT420" s="40" t="s">
        <v>27</v>
      </c>
      <c r="CU420" s="40" t="s">
        <v>86</v>
      </c>
      <c r="CV420" s="40" t="s">
        <v>75</v>
      </c>
      <c r="CW420" s="40" t="s">
        <v>98</v>
      </c>
      <c r="CX420" s="40" t="s">
        <v>66</v>
      </c>
      <c r="CY420" s="40" t="s">
        <v>45</v>
      </c>
      <c r="CZ420" s="40" t="s">
        <v>57</v>
      </c>
      <c r="DA420" s="41" t="s">
        <v>36</v>
      </c>
      <c r="DB420" s="42"/>
      <c r="DC420" s="24"/>
      <c r="DE420" s="19"/>
      <c r="DF420" s="34"/>
      <c r="DG420" s="35">
        <f>F72</f>
        <v>59</v>
      </c>
      <c r="DH420" s="36">
        <f>F79</f>
        <v>66</v>
      </c>
      <c r="DI420" s="36">
        <f>F92</f>
        <v>79</v>
      </c>
      <c r="DJ420" s="36">
        <f>F49</f>
        <v>36</v>
      </c>
      <c r="DK420" s="36">
        <f>F53</f>
        <v>40</v>
      </c>
      <c r="DL420" s="36">
        <f>F60</f>
        <v>47</v>
      </c>
      <c r="DM420" s="36">
        <f>F14</f>
        <v>1</v>
      </c>
      <c r="DN420" s="36">
        <f>F30</f>
        <v>17</v>
      </c>
      <c r="DO420" s="37">
        <f>F37</f>
        <v>24</v>
      </c>
      <c r="DP420" s="38">
        <f t="shared" ref="DP420:DP428" si="420">SUMSQ(DG420:DO420)</f>
        <v>20049</v>
      </c>
      <c r="DQ420" s="2"/>
      <c r="DR420" s="39" t="s">
        <v>18</v>
      </c>
      <c r="DS420" s="40" t="s">
        <v>27</v>
      </c>
      <c r="DT420" s="40" t="s">
        <v>86</v>
      </c>
      <c r="DU420" s="40" t="s">
        <v>23</v>
      </c>
      <c r="DV420" s="40" t="s">
        <v>82</v>
      </c>
      <c r="DW420" s="40" t="s">
        <v>16</v>
      </c>
      <c r="DX420" s="40" t="s">
        <v>81</v>
      </c>
      <c r="DY420" s="40" t="s">
        <v>17</v>
      </c>
      <c r="DZ420" s="41" t="s">
        <v>22</v>
      </c>
      <c r="EA420" s="42"/>
      <c r="EB420" s="24"/>
      <c r="ED420" s="19"/>
      <c r="EE420" s="34"/>
      <c r="EF420" s="35">
        <f>F72</f>
        <v>59</v>
      </c>
      <c r="EG420" s="36">
        <f>F83</f>
        <v>70</v>
      </c>
      <c r="EH420" s="36">
        <f>F88</f>
        <v>75</v>
      </c>
      <c r="EI420" s="36">
        <f>F41</f>
        <v>28</v>
      </c>
      <c r="EJ420" s="36">
        <f>F55</f>
        <v>42</v>
      </c>
      <c r="EK420" s="36">
        <f>F66</f>
        <v>53</v>
      </c>
      <c r="EL420" s="36">
        <f>F22</f>
        <v>9</v>
      </c>
      <c r="EM420" s="36">
        <f>F24</f>
        <v>11</v>
      </c>
      <c r="EN420" s="37">
        <f>F35</f>
        <v>22</v>
      </c>
      <c r="EO420" s="38">
        <f t="shared" ref="EO420:EO428" si="421">SUMSQ(EF420:EN420)</f>
        <v>20049</v>
      </c>
      <c r="EP420" s="2"/>
      <c r="EQ420" s="39" t="s">
        <v>18</v>
      </c>
      <c r="ER420" s="40" t="s">
        <v>43</v>
      </c>
      <c r="ES420" s="40" t="s">
        <v>68</v>
      </c>
      <c r="ET420" s="40" t="s">
        <v>75</v>
      </c>
      <c r="EU420" s="40" t="s">
        <v>14</v>
      </c>
      <c r="EV420" s="40" t="s">
        <v>38</v>
      </c>
      <c r="EW420" s="40" t="s">
        <v>45</v>
      </c>
      <c r="EX420" s="40" t="s">
        <v>73</v>
      </c>
      <c r="EY420" s="41" t="s">
        <v>11</v>
      </c>
      <c r="EZ420" s="42"/>
      <c r="FA420" s="24"/>
      <c r="FC420" s="19"/>
      <c r="FD420" s="34"/>
      <c r="FE420" s="35">
        <f>F72</f>
        <v>59</v>
      </c>
      <c r="FF420" s="36">
        <f>F77</f>
        <v>64</v>
      </c>
      <c r="FG420" s="36">
        <f>F94</f>
        <v>81</v>
      </c>
      <c r="FH420" s="36">
        <f>F43</f>
        <v>30</v>
      </c>
      <c r="FI420" s="36">
        <f>F57</f>
        <v>44</v>
      </c>
      <c r="FJ420" s="36">
        <f>F62</f>
        <v>49</v>
      </c>
      <c r="FK420" s="36">
        <f>F20</f>
        <v>7</v>
      </c>
      <c r="FL420" s="36">
        <f>F28</f>
        <v>15</v>
      </c>
      <c r="FM420" s="37">
        <f>F33</f>
        <v>20</v>
      </c>
      <c r="FN420" s="38">
        <f t="shared" ref="FN420:FN428" si="422">SUMSQ(FE420:FM420)</f>
        <v>20049</v>
      </c>
      <c r="FO420" s="2"/>
      <c r="FP420" s="39" t="s">
        <v>18</v>
      </c>
      <c r="FQ420" s="40" t="s">
        <v>19</v>
      </c>
      <c r="FR420" s="40" t="s">
        <v>13</v>
      </c>
      <c r="FS420" s="40" t="s">
        <v>93</v>
      </c>
      <c r="FT420" s="40" t="s">
        <v>98</v>
      </c>
      <c r="FU420" s="40" t="s">
        <v>99</v>
      </c>
      <c r="FV420" s="40" t="s">
        <v>37</v>
      </c>
      <c r="FW420" s="40" t="s">
        <v>31</v>
      </c>
      <c r="FX420" s="41" t="s">
        <v>36</v>
      </c>
      <c r="FY420" s="42"/>
      <c r="FZ420" s="24"/>
      <c r="GB420" s="19"/>
      <c r="GC420" s="34"/>
      <c r="GD420" s="35">
        <f>F72</f>
        <v>59</v>
      </c>
      <c r="GE420" s="36">
        <f>F85</f>
        <v>72</v>
      </c>
      <c r="GF420" s="36">
        <f>F86</f>
        <v>73</v>
      </c>
      <c r="GG420" s="36">
        <f>F47</f>
        <v>34</v>
      </c>
      <c r="GH420" s="36">
        <f>F51</f>
        <v>38</v>
      </c>
      <c r="GI420" s="36">
        <f>F64</f>
        <v>51</v>
      </c>
      <c r="GJ420" s="36">
        <f>F16</f>
        <v>3</v>
      </c>
      <c r="GK420" s="36">
        <f>F26</f>
        <v>13</v>
      </c>
      <c r="GL420" s="37">
        <f>F39</f>
        <v>26</v>
      </c>
      <c r="GM420" s="38">
        <f t="shared" ref="GM420:GM428" si="423">SUMSQ(GD420:GL420)</f>
        <v>20049</v>
      </c>
      <c r="GN420" s="2"/>
      <c r="GO420" s="39" t="s">
        <v>18</v>
      </c>
      <c r="GP420" s="40" t="s">
        <v>54</v>
      </c>
      <c r="GQ420" s="40" t="s">
        <v>60</v>
      </c>
      <c r="GR420" s="40" t="s">
        <v>15</v>
      </c>
      <c r="GS420" s="40" t="s">
        <v>51</v>
      </c>
      <c r="GT420" s="40" t="s">
        <v>66</v>
      </c>
      <c r="GU420" s="40" t="s">
        <v>12</v>
      </c>
      <c r="GV420" s="40" t="s">
        <v>57</v>
      </c>
      <c r="GW420" s="41" t="s">
        <v>63</v>
      </c>
      <c r="GX420" s="42"/>
      <c r="GY420" s="24"/>
    </row>
    <row r="421" spans="9:207" x14ac:dyDescent="0.2">
      <c r="I421" s="19"/>
      <c r="J421" s="34"/>
      <c r="K421" s="44">
        <f>F28</f>
        <v>15</v>
      </c>
      <c r="L421" s="45">
        <f>F33</f>
        <v>20</v>
      </c>
      <c r="M421" s="45">
        <f>F20</f>
        <v>7</v>
      </c>
      <c r="N421" s="45">
        <f>F84</f>
        <v>71</v>
      </c>
      <c r="O421" s="45">
        <f>F89</f>
        <v>76</v>
      </c>
      <c r="P421" s="45">
        <f>F70</f>
        <v>57</v>
      </c>
      <c r="Q421" s="45">
        <f>F50</f>
        <v>37</v>
      </c>
      <c r="R421" s="45">
        <f>F67</f>
        <v>54</v>
      </c>
      <c r="S421" s="46">
        <f>F45</f>
        <v>32</v>
      </c>
      <c r="T421" s="47">
        <f t="shared" si="416"/>
        <v>20049</v>
      </c>
      <c r="U421" s="2"/>
      <c r="V421" s="48" t="s">
        <v>31</v>
      </c>
      <c r="W421" s="49" t="s">
        <v>36</v>
      </c>
      <c r="X421" s="49" t="s">
        <v>37</v>
      </c>
      <c r="Y421" s="49" t="s">
        <v>32</v>
      </c>
      <c r="Z421" s="49" t="s">
        <v>33</v>
      </c>
      <c r="AA421" s="49" t="s">
        <v>34</v>
      </c>
      <c r="AB421" s="49" t="s">
        <v>29</v>
      </c>
      <c r="AC421" s="49" t="s">
        <v>30</v>
      </c>
      <c r="AD421" s="50" t="s">
        <v>35</v>
      </c>
      <c r="AE421" s="42"/>
      <c r="AF421" s="24"/>
      <c r="AH421" s="19"/>
      <c r="AI421" s="34"/>
      <c r="AJ421" s="44">
        <f>F26</f>
        <v>13</v>
      </c>
      <c r="AK421" s="45">
        <f>F39</f>
        <v>26</v>
      </c>
      <c r="AL421" s="45">
        <f>F16</f>
        <v>3</v>
      </c>
      <c r="AM421" s="45">
        <f>F78</f>
        <v>65</v>
      </c>
      <c r="AN421" s="45">
        <f>F91</f>
        <v>78</v>
      </c>
      <c r="AO421" s="45">
        <f>F74</f>
        <v>61</v>
      </c>
      <c r="AP421" s="45">
        <f>F58</f>
        <v>45</v>
      </c>
      <c r="AQ421" s="45">
        <f>F59</f>
        <v>46</v>
      </c>
      <c r="AR421" s="46">
        <f>F45</f>
        <v>32</v>
      </c>
      <c r="AS421" s="47">
        <f t="shared" si="417"/>
        <v>20049</v>
      </c>
      <c r="AT421" s="2"/>
      <c r="AU421" s="48" t="s">
        <v>57</v>
      </c>
      <c r="AV421" s="49" t="s">
        <v>63</v>
      </c>
      <c r="AW421" s="49" t="s">
        <v>12</v>
      </c>
      <c r="AX421" s="49" t="s">
        <v>85</v>
      </c>
      <c r="AY421" s="49" t="s">
        <v>41</v>
      </c>
      <c r="AZ421" s="49" t="s">
        <v>91</v>
      </c>
      <c r="BA421" s="49" t="s">
        <v>76</v>
      </c>
      <c r="BB421" s="49" t="s">
        <v>25</v>
      </c>
      <c r="BC421" s="50" t="s">
        <v>35</v>
      </c>
      <c r="BD421" s="42"/>
      <c r="BE421" s="24"/>
      <c r="BG421" s="19"/>
      <c r="BH421" s="34"/>
      <c r="BI421" s="44">
        <f>F24</f>
        <v>11</v>
      </c>
      <c r="BJ421" s="45">
        <f>F35</f>
        <v>22</v>
      </c>
      <c r="BK421" s="45">
        <f>F22</f>
        <v>9</v>
      </c>
      <c r="BL421" s="45">
        <f>F82</f>
        <v>69</v>
      </c>
      <c r="BM421" s="45">
        <f>F93</f>
        <v>80</v>
      </c>
      <c r="BN421" s="45">
        <f>F68</f>
        <v>55</v>
      </c>
      <c r="BO421" s="45">
        <f>F56</f>
        <v>43</v>
      </c>
      <c r="BP421" s="45">
        <f>F61</f>
        <v>48</v>
      </c>
      <c r="BQ421" s="46">
        <f>F45</f>
        <v>32</v>
      </c>
      <c r="BR421" s="47">
        <f t="shared" si="418"/>
        <v>20049</v>
      </c>
      <c r="BS421" s="2"/>
      <c r="BT421" s="48" t="s">
        <v>73</v>
      </c>
      <c r="BU421" s="49" t="s">
        <v>11</v>
      </c>
      <c r="BV421" s="49" t="s">
        <v>45</v>
      </c>
      <c r="BW421" s="49" t="s">
        <v>92</v>
      </c>
      <c r="BX421" s="49" t="s">
        <v>28</v>
      </c>
      <c r="BY421" s="49" t="s">
        <v>53</v>
      </c>
      <c r="BZ421" s="49" t="s">
        <v>65</v>
      </c>
      <c r="CA421" s="49" t="s">
        <v>83</v>
      </c>
      <c r="CB421" s="50" t="s">
        <v>35</v>
      </c>
      <c r="CC421" s="42"/>
      <c r="CD421" s="24"/>
      <c r="CF421" s="19"/>
      <c r="CG421" s="34"/>
      <c r="CH421" s="44">
        <f>F30</f>
        <v>17</v>
      </c>
      <c r="CI421" s="45">
        <f>F37</f>
        <v>24</v>
      </c>
      <c r="CJ421" s="45">
        <f>F14</f>
        <v>1</v>
      </c>
      <c r="CK421" s="45">
        <f>F80</f>
        <v>67</v>
      </c>
      <c r="CL421" s="45">
        <f>F87</f>
        <v>74</v>
      </c>
      <c r="CM421" s="45">
        <f>F76</f>
        <v>63</v>
      </c>
      <c r="CN421" s="45">
        <f>F52</f>
        <v>39</v>
      </c>
      <c r="CO421" s="45">
        <f>F65</f>
        <v>52</v>
      </c>
      <c r="CP421" s="46">
        <f>F45</f>
        <v>32</v>
      </c>
      <c r="CQ421" s="47">
        <f t="shared" si="419"/>
        <v>20049</v>
      </c>
      <c r="CR421" s="2"/>
      <c r="CS421" s="48" t="s">
        <v>17</v>
      </c>
      <c r="CT421" s="49" t="s">
        <v>22</v>
      </c>
      <c r="CU421" s="49" t="s">
        <v>81</v>
      </c>
      <c r="CV421" s="49" t="s">
        <v>70</v>
      </c>
      <c r="CW421" s="49" t="s">
        <v>97</v>
      </c>
      <c r="CX421" s="49" t="s">
        <v>61</v>
      </c>
      <c r="CY421" s="49" t="s">
        <v>40</v>
      </c>
      <c r="CZ421" s="49" t="s">
        <v>56</v>
      </c>
      <c r="DA421" s="50" t="s">
        <v>35</v>
      </c>
      <c r="DB421" s="42"/>
      <c r="DC421" s="24"/>
      <c r="DE421" s="19"/>
      <c r="DF421" s="34"/>
      <c r="DG421" s="44">
        <f>F26</f>
        <v>13</v>
      </c>
      <c r="DH421" s="45">
        <f>F33</f>
        <v>20</v>
      </c>
      <c r="DI421" s="45">
        <f>F22</f>
        <v>9</v>
      </c>
      <c r="DJ421" s="45">
        <f>F84</f>
        <v>71</v>
      </c>
      <c r="DK421" s="45">
        <f>F91</f>
        <v>78</v>
      </c>
      <c r="DL421" s="45">
        <f>F68</f>
        <v>55</v>
      </c>
      <c r="DM421" s="45">
        <f>F52</f>
        <v>39</v>
      </c>
      <c r="DN421" s="45">
        <f>F65</f>
        <v>52</v>
      </c>
      <c r="DO421" s="46">
        <f>F45</f>
        <v>32</v>
      </c>
      <c r="DP421" s="47">
        <f t="shared" si="420"/>
        <v>20049</v>
      </c>
      <c r="DQ421" s="2"/>
      <c r="DR421" s="48" t="s">
        <v>57</v>
      </c>
      <c r="DS421" s="49" t="s">
        <v>36</v>
      </c>
      <c r="DT421" s="49" t="s">
        <v>45</v>
      </c>
      <c r="DU421" s="49" t="s">
        <v>32</v>
      </c>
      <c r="DV421" s="49" t="s">
        <v>41</v>
      </c>
      <c r="DW421" s="49" t="s">
        <v>53</v>
      </c>
      <c r="DX421" s="49" t="s">
        <v>40</v>
      </c>
      <c r="DY421" s="49" t="s">
        <v>56</v>
      </c>
      <c r="DZ421" s="50" t="s">
        <v>35</v>
      </c>
      <c r="EA421" s="42"/>
      <c r="EB421" s="24"/>
      <c r="ED421" s="19"/>
      <c r="EE421" s="34"/>
      <c r="EF421" s="44">
        <f>F28</f>
        <v>15</v>
      </c>
      <c r="EG421" s="45">
        <f>F39</f>
        <v>26</v>
      </c>
      <c r="EH421" s="45">
        <f>F14</f>
        <v>1</v>
      </c>
      <c r="EI421" s="45">
        <f>F78</f>
        <v>65</v>
      </c>
      <c r="EJ421" s="45">
        <f>F89</f>
        <v>76</v>
      </c>
      <c r="EK421" s="45">
        <f>F76</f>
        <v>63</v>
      </c>
      <c r="EL421" s="45">
        <f>F56</f>
        <v>43</v>
      </c>
      <c r="EM421" s="45">
        <f>F61</f>
        <v>48</v>
      </c>
      <c r="EN421" s="46">
        <f>F45</f>
        <v>32</v>
      </c>
      <c r="EO421" s="47">
        <f t="shared" si="421"/>
        <v>20049</v>
      </c>
      <c r="EP421" s="2"/>
      <c r="EQ421" s="48" t="s">
        <v>31</v>
      </c>
      <c r="ER421" s="49" t="s">
        <v>63</v>
      </c>
      <c r="ES421" s="49" t="s">
        <v>81</v>
      </c>
      <c r="ET421" s="49" t="s">
        <v>85</v>
      </c>
      <c r="EU421" s="49" t="s">
        <v>33</v>
      </c>
      <c r="EV421" s="49" t="s">
        <v>61</v>
      </c>
      <c r="EW421" s="49" t="s">
        <v>65</v>
      </c>
      <c r="EX421" s="49" t="s">
        <v>83</v>
      </c>
      <c r="EY421" s="50" t="s">
        <v>35</v>
      </c>
      <c r="EZ421" s="42"/>
      <c r="FA421" s="24"/>
      <c r="FC421" s="19"/>
      <c r="FD421" s="34"/>
      <c r="FE421" s="44">
        <f>F30</f>
        <v>17</v>
      </c>
      <c r="FF421" s="45">
        <f>F35</f>
        <v>22</v>
      </c>
      <c r="FG421" s="45">
        <f>F16</f>
        <v>3</v>
      </c>
      <c r="FH421" s="45">
        <f>F82</f>
        <v>69</v>
      </c>
      <c r="FI421" s="45">
        <f>F87</f>
        <v>74</v>
      </c>
      <c r="FJ421" s="45">
        <f>F74</f>
        <v>61</v>
      </c>
      <c r="FK421" s="45">
        <f>F50</f>
        <v>37</v>
      </c>
      <c r="FL421" s="45">
        <f>F67</f>
        <v>54</v>
      </c>
      <c r="FM421" s="46">
        <f>F45</f>
        <v>32</v>
      </c>
      <c r="FN421" s="47">
        <f t="shared" si="422"/>
        <v>20049</v>
      </c>
      <c r="FO421" s="2"/>
      <c r="FP421" s="48" t="s">
        <v>17</v>
      </c>
      <c r="FQ421" s="49" t="s">
        <v>11</v>
      </c>
      <c r="FR421" s="49" t="s">
        <v>12</v>
      </c>
      <c r="FS421" s="49" t="s">
        <v>92</v>
      </c>
      <c r="FT421" s="49" t="s">
        <v>97</v>
      </c>
      <c r="FU421" s="49" t="s">
        <v>91</v>
      </c>
      <c r="FV421" s="49" t="s">
        <v>29</v>
      </c>
      <c r="FW421" s="49" t="s">
        <v>30</v>
      </c>
      <c r="FX421" s="50" t="s">
        <v>35</v>
      </c>
      <c r="FY421" s="42"/>
      <c r="FZ421" s="24"/>
      <c r="GB421" s="19"/>
      <c r="GC421" s="34"/>
      <c r="GD421" s="44">
        <f>F24</f>
        <v>11</v>
      </c>
      <c r="GE421" s="45">
        <f>F37</f>
        <v>24</v>
      </c>
      <c r="GF421" s="45">
        <f>F20</f>
        <v>7</v>
      </c>
      <c r="GG421" s="45">
        <f>F80</f>
        <v>67</v>
      </c>
      <c r="GH421" s="45">
        <f>F93</f>
        <v>80</v>
      </c>
      <c r="GI421" s="45">
        <f>F70</f>
        <v>57</v>
      </c>
      <c r="GJ421" s="45">
        <f>F58</f>
        <v>45</v>
      </c>
      <c r="GK421" s="45">
        <f>F59</f>
        <v>46</v>
      </c>
      <c r="GL421" s="46">
        <f>F45</f>
        <v>32</v>
      </c>
      <c r="GM421" s="47">
        <f t="shared" si="423"/>
        <v>20049</v>
      </c>
      <c r="GN421" s="2"/>
      <c r="GO421" s="48" t="s">
        <v>73</v>
      </c>
      <c r="GP421" s="49" t="s">
        <v>22</v>
      </c>
      <c r="GQ421" s="49" t="s">
        <v>37</v>
      </c>
      <c r="GR421" s="49" t="s">
        <v>70</v>
      </c>
      <c r="GS421" s="49" t="s">
        <v>28</v>
      </c>
      <c r="GT421" s="49" t="s">
        <v>34</v>
      </c>
      <c r="GU421" s="49" t="s">
        <v>76</v>
      </c>
      <c r="GV421" s="49" t="s">
        <v>25</v>
      </c>
      <c r="GW421" s="50" t="s">
        <v>35</v>
      </c>
      <c r="GX421" s="42"/>
      <c r="GY421" s="24"/>
    </row>
    <row r="422" spans="9:207" x14ac:dyDescent="0.2">
      <c r="I422" s="19"/>
      <c r="J422" s="34"/>
      <c r="K422" s="44">
        <f>F62</f>
        <v>49</v>
      </c>
      <c r="L422" s="45">
        <f>F43</f>
        <v>30</v>
      </c>
      <c r="M422" s="45">
        <f>F57</f>
        <v>44</v>
      </c>
      <c r="N422" s="45">
        <f>F40</f>
        <v>27</v>
      </c>
      <c r="O422" s="45">
        <f>F18</f>
        <v>5</v>
      </c>
      <c r="P422" s="45">
        <f>F23</f>
        <v>10</v>
      </c>
      <c r="Q422" s="45">
        <f>F87</f>
        <v>74</v>
      </c>
      <c r="R422" s="45">
        <f>F74</f>
        <v>61</v>
      </c>
      <c r="S422" s="46">
        <f>F82</f>
        <v>69</v>
      </c>
      <c r="T422" s="47">
        <f t="shared" si="416"/>
        <v>20049</v>
      </c>
      <c r="U422" s="2"/>
      <c r="V422" s="48" t="s">
        <v>99</v>
      </c>
      <c r="W422" s="49" t="s">
        <v>93</v>
      </c>
      <c r="X422" s="49" t="s">
        <v>98</v>
      </c>
      <c r="Y422" s="49" t="s">
        <v>96</v>
      </c>
      <c r="Z422" s="49" t="s">
        <v>94</v>
      </c>
      <c r="AA422" s="49" t="s">
        <v>95</v>
      </c>
      <c r="AB422" s="49" t="s">
        <v>97</v>
      </c>
      <c r="AC422" s="49" t="s">
        <v>91</v>
      </c>
      <c r="AD422" s="50" t="s">
        <v>92</v>
      </c>
      <c r="AE422" s="42"/>
      <c r="AF422" s="24"/>
      <c r="AH422" s="19"/>
      <c r="AI422" s="34"/>
      <c r="AJ422" s="44">
        <f>F64</f>
        <v>51</v>
      </c>
      <c r="AK422" s="45">
        <f>F47</f>
        <v>34</v>
      </c>
      <c r="AL422" s="45">
        <f>F51</f>
        <v>38</v>
      </c>
      <c r="AM422" s="45">
        <f>F32</f>
        <v>19</v>
      </c>
      <c r="AN422" s="45">
        <f>F18</f>
        <v>5</v>
      </c>
      <c r="AO422" s="45">
        <f>F31</f>
        <v>18</v>
      </c>
      <c r="AP422" s="45">
        <f>F93</f>
        <v>80</v>
      </c>
      <c r="AQ422" s="45">
        <f>F70</f>
        <v>57</v>
      </c>
      <c r="AR422" s="46">
        <f>F80</f>
        <v>67</v>
      </c>
      <c r="AS422" s="47">
        <f t="shared" si="417"/>
        <v>20049</v>
      </c>
      <c r="AT422" s="2"/>
      <c r="AU422" s="48" t="s">
        <v>66</v>
      </c>
      <c r="AV422" s="49" t="s">
        <v>15</v>
      </c>
      <c r="AW422" s="49" t="s">
        <v>51</v>
      </c>
      <c r="AX422" s="49" t="s">
        <v>44</v>
      </c>
      <c r="AY422" s="49" t="s">
        <v>94</v>
      </c>
      <c r="AZ422" s="49" t="s">
        <v>79</v>
      </c>
      <c r="BA422" s="49" t="s">
        <v>28</v>
      </c>
      <c r="BB422" s="49" t="s">
        <v>34</v>
      </c>
      <c r="BC422" s="50" t="s">
        <v>70</v>
      </c>
      <c r="BD422" s="42"/>
      <c r="BE422" s="24"/>
      <c r="BG422" s="19"/>
      <c r="BH422" s="34"/>
      <c r="BI422" s="44">
        <f>F66</f>
        <v>53</v>
      </c>
      <c r="BJ422" s="45">
        <f>F41</f>
        <v>28</v>
      </c>
      <c r="BK422" s="45">
        <f>F55</f>
        <v>42</v>
      </c>
      <c r="BL422" s="45">
        <f>F34</f>
        <v>21</v>
      </c>
      <c r="BM422" s="45">
        <f>F18</f>
        <v>5</v>
      </c>
      <c r="BN422" s="45">
        <f>F29</f>
        <v>16</v>
      </c>
      <c r="BO422" s="45">
        <f>F89</f>
        <v>76</v>
      </c>
      <c r="BP422" s="45">
        <f>F76</f>
        <v>63</v>
      </c>
      <c r="BQ422" s="46">
        <f>F78</f>
        <v>65</v>
      </c>
      <c r="BR422" s="47">
        <f t="shared" si="418"/>
        <v>20049</v>
      </c>
      <c r="BS422" s="2"/>
      <c r="BT422" s="48" t="s">
        <v>38</v>
      </c>
      <c r="BU422" s="49" t="s">
        <v>75</v>
      </c>
      <c r="BV422" s="49" t="s">
        <v>14</v>
      </c>
      <c r="BW422" s="49" t="s">
        <v>58</v>
      </c>
      <c r="BX422" s="49" t="s">
        <v>94</v>
      </c>
      <c r="BY422" s="49" t="s">
        <v>21</v>
      </c>
      <c r="BZ422" s="49" t="s">
        <v>33</v>
      </c>
      <c r="CA422" s="49" t="s">
        <v>61</v>
      </c>
      <c r="CB422" s="50" t="s">
        <v>85</v>
      </c>
      <c r="CC422" s="42"/>
      <c r="CD422" s="24"/>
      <c r="CF422" s="19"/>
      <c r="CG422" s="34"/>
      <c r="CH422" s="44">
        <f>F60</f>
        <v>47</v>
      </c>
      <c r="CI422" s="45">
        <f>F49</f>
        <v>36</v>
      </c>
      <c r="CJ422" s="45">
        <f>F53</f>
        <v>40</v>
      </c>
      <c r="CK422" s="45">
        <f>F38</f>
        <v>25</v>
      </c>
      <c r="CL422" s="45">
        <f>F18</f>
        <v>5</v>
      </c>
      <c r="CM422" s="45">
        <f>F25</f>
        <v>12</v>
      </c>
      <c r="CN422" s="45">
        <f>F91</f>
        <v>78</v>
      </c>
      <c r="CO422" s="45">
        <f>F68</f>
        <v>55</v>
      </c>
      <c r="CP422" s="46">
        <f>F84</f>
        <v>71</v>
      </c>
      <c r="CQ422" s="47">
        <f t="shared" si="419"/>
        <v>20049</v>
      </c>
      <c r="CR422" s="2"/>
      <c r="CS422" s="48" t="s">
        <v>16</v>
      </c>
      <c r="CT422" s="49" t="s">
        <v>23</v>
      </c>
      <c r="CU422" s="49" t="s">
        <v>82</v>
      </c>
      <c r="CV422" s="49" t="s">
        <v>71</v>
      </c>
      <c r="CW422" s="49" t="s">
        <v>94</v>
      </c>
      <c r="CX422" s="49" t="s">
        <v>62</v>
      </c>
      <c r="CY422" s="49" t="s">
        <v>41</v>
      </c>
      <c r="CZ422" s="49" t="s">
        <v>53</v>
      </c>
      <c r="DA422" s="50" t="s">
        <v>32</v>
      </c>
      <c r="DB422" s="42"/>
      <c r="DC422" s="24"/>
      <c r="DE422" s="19"/>
      <c r="DF422" s="34"/>
      <c r="DG422" s="44">
        <f>F64</f>
        <v>51</v>
      </c>
      <c r="DH422" s="45">
        <f>F41</f>
        <v>28</v>
      </c>
      <c r="DI422" s="45">
        <f>F57</f>
        <v>44</v>
      </c>
      <c r="DJ422" s="45">
        <f>F38</f>
        <v>25</v>
      </c>
      <c r="DK422" s="45">
        <f>F18</f>
        <v>5</v>
      </c>
      <c r="DL422" s="45">
        <f>F25</f>
        <v>12</v>
      </c>
      <c r="DM422" s="45">
        <f>F87</f>
        <v>74</v>
      </c>
      <c r="DN422" s="45">
        <f>F76</f>
        <v>63</v>
      </c>
      <c r="DO422" s="46">
        <f>F80</f>
        <v>67</v>
      </c>
      <c r="DP422" s="47">
        <f t="shared" si="420"/>
        <v>20049</v>
      </c>
      <c r="DQ422" s="2"/>
      <c r="DR422" s="48" t="s">
        <v>66</v>
      </c>
      <c r="DS422" s="49" t="s">
        <v>75</v>
      </c>
      <c r="DT422" s="49" t="s">
        <v>98</v>
      </c>
      <c r="DU422" s="49" t="s">
        <v>71</v>
      </c>
      <c r="DV422" s="49" t="s">
        <v>94</v>
      </c>
      <c r="DW422" s="49" t="s">
        <v>62</v>
      </c>
      <c r="DX422" s="49" t="s">
        <v>97</v>
      </c>
      <c r="DY422" s="49" t="s">
        <v>61</v>
      </c>
      <c r="DZ422" s="50" t="s">
        <v>70</v>
      </c>
      <c r="EA422" s="42"/>
      <c r="EB422" s="24"/>
      <c r="ED422" s="19"/>
      <c r="EE422" s="34"/>
      <c r="EF422" s="44">
        <f>F62</f>
        <v>49</v>
      </c>
      <c r="EG422" s="45">
        <f>F49</f>
        <v>36</v>
      </c>
      <c r="EH422" s="45">
        <f>F51</f>
        <v>38</v>
      </c>
      <c r="EI422" s="45">
        <f>F34</f>
        <v>21</v>
      </c>
      <c r="EJ422" s="45">
        <f>F18</f>
        <v>5</v>
      </c>
      <c r="EK422" s="45">
        <f>F29</f>
        <v>16</v>
      </c>
      <c r="EL422" s="45">
        <f>F93</f>
        <v>80</v>
      </c>
      <c r="EM422" s="45">
        <f>F68</f>
        <v>55</v>
      </c>
      <c r="EN422" s="46">
        <f>F82</f>
        <v>69</v>
      </c>
      <c r="EO422" s="47">
        <f t="shared" si="421"/>
        <v>20049</v>
      </c>
      <c r="EP422" s="2"/>
      <c r="EQ422" s="48" t="s">
        <v>99</v>
      </c>
      <c r="ER422" s="49" t="s">
        <v>23</v>
      </c>
      <c r="ES422" s="49" t="s">
        <v>51</v>
      </c>
      <c r="ET422" s="49" t="s">
        <v>58</v>
      </c>
      <c r="EU422" s="49" t="s">
        <v>94</v>
      </c>
      <c r="EV422" s="49" t="s">
        <v>21</v>
      </c>
      <c r="EW422" s="49" t="s">
        <v>28</v>
      </c>
      <c r="EX422" s="49" t="s">
        <v>53</v>
      </c>
      <c r="EY422" s="50" t="s">
        <v>92</v>
      </c>
      <c r="EZ422" s="42"/>
      <c r="FA422" s="24"/>
      <c r="FC422" s="19"/>
      <c r="FD422" s="34"/>
      <c r="FE422" s="44">
        <f>F60</f>
        <v>47</v>
      </c>
      <c r="FF422" s="45">
        <f>F47</f>
        <v>34</v>
      </c>
      <c r="FG422" s="45">
        <f>F55</f>
        <v>42</v>
      </c>
      <c r="FH422" s="45">
        <f>F40</f>
        <v>27</v>
      </c>
      <c r="FI422" s="45">
        <f>F18</f>
        <v>5</v>
      </c>
      <c r="FJ422" s="45">
        <f>F23</f>
        <v>10</v>
      </c>
      <c r="FK422" s="45">
        <f>F89</f>
        <v>76</v>
      </c>
      <c r="FL422" s="45">
        <f>F70</f>
        <v>57</v>
      </c>
      <c r="FM422" s="46">
        <f>F84</f>
        <v>71</v>
      </c>
      <c r="FN422" s="47">
        <f t="shared" si="422"/>
        <v>20049</v>
      </c>
      <c r="FO422" s="2"/>
      <c r="FP422" s="48" t="s">
        <v>16</v>
      </c>
      <c r="FQ422" s="49" t="s">
        <v>15</v>
      </c>
      <c r="FR422" s="49" t="s">
        <v>14</v>
      </c>
      <c r="FS422" s="49" t="s">
        <v>96</v>
      </c>
      <c r="FT422" s="49" t="s">
        <v>94</v>
      </c>
      <c r="FU422" s="49" t="s">
        <v>95</v>
      </c>
      <c r="FV422" s="49" t="s">
        <v>33</v>
      </c>
      <c r="FW422" s="49" t="s">
        <v>34</v>
      </c>
      <c r="FX422" s="50" t="s">
        <v>32</v>
      </c>
      <c r="FY422" s="42"/>
      <c r="FZ422" s="24"/>
      <c r="GB422" s="19"/>
      <c r="GC422" s="34"/>
      <c r="GD422" s="44">
        <f>F66</f>
        <v>53</v>
      </c>
      <c r="GE422" s="45">
        <f>F43</f>
        <v>30</v>
      </c>
      <c r="GF422" s="45">
        <f>F53</f>
        <v>40</v>
      </c>
      <c r="GG422" s="45">
        <f>F32</f>
        <v>19</v>
      </c>
      <c r="GH422" s="45">
        <f>F18</f>
        <v>5</v>
      </c>
      <c r="GI422" s="45">
        <f>F31</f>
        <v>18</v>
      </c>
      <c r="GJ422" s="45">
        <f>F91</f>
        <v>78</v>
      </c>
      <c r="GK422" s="45">
        <f>F74</f>
        <v>61</v>
      </c>
      <c r="GL422" s="46">
        <f>F78</f>
        <v>65</v>
      </c>
      <c r="GM422" s="47">
        <f t="shared" si="423"/>
        <v>20049</v>
      </c>
      <c r="GN422" s="2"/>
      <c r="GO422" s="48" t="s">
        <v>38</v>
      </c>
      <c r="GP422" s="49" t="s">
        <v>93</v>
      </c>
      <c r="GQ422" s="49" t="s">
        <v>82</v>
      </c>
      <c r="GR422" s="49" t="s">
        <v>44</v>
      </c>
      <c r="GS422" s="49" t="s">
        <v>94</v>
      </c>
      <c r="GT422" s="49" t="s">
        <v>79</v>
      </c>
      <c r="GU422" s="49" t="s">
        <v>41</v>
      </c>
      <c r="GV422" s="49" t="s">
        <v>91</v>
      </c>
      <c r="GW422" s="50" t="s">
        <v>85</v>
      </c>
      <c r="GX422" s="42"/>
      <c r="GY422" s="24"/>
    </row>
    <row r="423" spans="9:207" x14ac:dyDescent="0.2">
      <c r="I423" s="19"/>
      <c r="J423" s="34"/>
      <c r="K423" s="44">
        <f>F51</f>
        <v>38</v>
      </c>
      <c r="L423" s="45">
        <f>F65</f>
        <v>52</v>
      </c>
      <c r="M423" s="45">
        <f>F46</f>
        <v>33</v>
      </c>
      <c r="N423" s="45">
        <f>F26</f>
        <v>13</v>
      </c>
      <c r="O423" s="45">
        <f>F34</f>
        <v>21</v>
      </c>
      <c r="P423" s="45">
        <f>F21</f>
        <v>8</v>
      </c>
      <c r="Q423" s="45">
        <f>F85</f>
        <v>72</v>
      </c>
      <c r="R423" s="45">
        <f>F90</f>
        <v>77</v>
      </c>
      <c r="S423" s="46">
        <f>F68</f>
        <v>55</v>
      </c>
      <c r="T423" s="47">
        <f t="shared" si="416"/>
        <v>20049</v>
      </c>
      <c r="U423" s="2"/>
      <c r="V423" s="48" t="s">
        <v>51</v>
      </c>
      <c r="W423" s="49" t="s">
        <v>56</v>
      </c>
      <c r="X423" s="49" t="s">
        <v>50</v>
      </c>
      <c r="Y423" s="49" t="s">
        <v>57</v>
      </c>
      <c r="Z423" s="49" t="s">
        <v>58</v>
      </c>
      <c r="AA423" s="49" t="s">
        <v>52</v>
      </c>
      <c r="AB423" s="49" t="s">
        <v>54</v>
      </c>
      <c r="AC423" s="49" t="s">
        <v>55</v>
      </c>
      <c r="AD423" s="50" t="s">
        <v>53</v>
      </c>
      <c r="AE423" s="42"/>
      <c r="AF423" s="24"/>
      <c r="AH423" s="19"/>
      <c r="AI423" s="34"/>
      <c r="AJ423" s="44">
        <f>F57</f>
        <v>44</v>
      </c>
      <c r="AK423" s="45">
        <f>F61</f>
        <v>48</v>
      </c>
      <c r="AL423" s="45">
        <f>F44</f>
        <v>31</v>
      </c>
      <c r="AM423" s="45">
        <f>F28</f>
        <v>15</v>
      </c>
      <c r="AN423" s="45">
        <f>F38</f>
        <v>25</v>
      </c>
      <c r="AO423" s="45">
        <f>F15</f>
        <v>2</v>
      </c>
      <c r="AP423" s="45">
        <f>F77</f>
        <v>64</v>
      </c>
      <c r="AQ423" s="45">
        <f>F90</f>
        <v>77</v>
      </c>
      <c r="AR423" s="46">
        <f>F76</f>
        <v>63</v>
      </c>
      <c r="AS423" s="47">
        <f t="shared" si="417"/>
        <v>20049</v>
      </c>
      <c r="AT423" s="2"/>
      <c r="AU423" s="48" t="s">
        <v>98</v>
      </c>
      <c r="AV423" s="49" t="s">
        <v>83</v>
      </c>
      <c r="AW423" s="49" t="s">
        <v>39</v>
      </c>
      <c r="AX423" s="49" t="s">
        <v>31</v>
      </c>
      <c r="AY423" s="49" t="s">
        <v>71</v>
      </c>
      <c r="AZ423" s="49" t="s">
        <v>20</v>
      </c>
      <c r="BA423" s="49" t="s">
        <v>19</v>
      </c>
      <c r="BB423" s="49" t="s">
        <v>55</v>
      </c>
      <c r="BC423" s="50" t="s">
        <v>61</v>
      </c>
      <c r="BD423" s="42"/>
      <c r="BE423" s="24"/>
      <c r="BG423" s="19"/>
      <c r="BH423" s="34"/>
      <c r="BI423" s="44">
        <f>F53</f>
        <v>40</v>
      </c>
      <c r="BJ423" s="45">
        <f>F67</f>
        <v>54</v>
      </c>
      <c r="BK423" s="45">
        <f>F42</f>
        <v>29</v>
      </c>
      <c r="BL423" s="45">
        <f>F30</f>
        <v>17</v>
      </c>
      <c r="BM423" s="45">
        <f>F32</f>
        <v>19</v>
      </c>
      <c r="BN423" s="45">
        <f>F19</f>
        <v>6</v>
      </c>
      <c r="BO423" s="45">
        <f>F79</f>
        <v>66</v>
      </c>
      <c r="BP423" s="45">
        <f>F90</f>
        <v>77</v>
      </c>
      <c r="BQ423" s="46">
        <f>F74</f>
        <v>61</v>
      </c>
      <c r="BR423" s="47">
        <f t="shared" si="418"/>
        <v>20049</v>
      </c>
      <c r="BS423" s="2"/>
      <c r="BT423" s="48" t="s">
        <v>82</v>
      </c>
      <c r="BU423" s="49" t="s">
        <v>30</v>
      </c>
      <c r="BV423" s="49" t="s">
        <v>67</v>
      </c>
      <c r="BW423" s="49" t="s">
        <v>17</v>
      </c>
      <c r="BX423" s="49" t="s">
        <v>44</v>
      </c>
      <c r="BY423" s="49" t="s">
        <v>72</v>
      </c>
      <c r="BZ423" s="49" t="s">
        <v>27</v>
      </c>
      <c r="CA423" s="49" t="s">
        <v>55</v>
      </c>
      <c r="CB423" s="50" t="s">
        <v>91</v>
      </c>
      <c r="CC423" s="42"/>
      <c r="CD423" s="24"/>
      <c r="CF423" s="19"/>
      <c r="CG423" s="34"/>
      <c r="CH423" s="44">
        <f>F55</f>
        <v>42</v>
      </c>
      <c r="CI423" s="45">
        <f>F59</f>
        <v>46</v>
      </c>
      <c r="CJ423" s="45">
        <f>F48</f>
        <v>35</v>
      </c>
      <c r="CK423" s="45">
        <f>F24</f>
        <v>11</v>
      </c>
      <c r="CL423" s="45">
        <f>F40</f>
        <v>27</v>
      </c>
      <c r="CM423" s="45">
        <f>F17</f>
        <v>4</v>
      </c>
      <c r="CN423" s="45">
        <f>F83</f>
        <v>70</v>
      </c>
      <c r="CO423" s="45">
        <f>F90</f>
        <v>77</v>
      </c>
      <c r="CP423" s="46">
        <f>F70</f>
        <v>57</v>
      </c>
      <c r="CQ423" s="47">
        <f t="shared" si="419"/>
        <v>20049</v>
      </c>
      <c r="CR423" s="2"/>
      <c r="CS423" s="48" t="s">
        <v>14</v>
      </c>
      <c r="CT423" s="49" t="s">
        <v>25</v>
      </c>
      <c r="CU423" s="49" t="s">
        <v>84</v>
      </c>
      <c r="CV423" s="49" t="s">
        <v>73</v>
      </c>
      <c r="CW423" s="49" t="s">
        <v>96</v>
      </c>
      <c r="CX423" s="49" t="s">
        <v>64</v>
      </c>
      <c r="CY423" s="49" t="s">
        <v>43</v>
      </c>
      <c r="CZ423" s="49" t="s">
        <v>55</v>
      </c>
      <c r="DA423" s="50" t="s">
        <v>34</v>
      </c>
      <c r="DB423" s="42"/>
      <c r="DC423" s="24"/>
      <c r="DE423" s="19"/>
      <c r="DF423" s="34"/>
      <c r="DG423" s="44">
        <f>F51</f>
        <v>38</v>
      </c>
      <c r="DH423" s="45">
        <f>F67</f>
        <v>54</v>
      </c>
      <c r="DI423" s="45">
        <f>F44</f>
        <v>31</v>
      </c>
      <c r="DJ423" s="45">
        <f>F28</f>
        <v>15</v>
      </c>
      <c r="DK423" s="45">
        <f>F32</f>
        <v>19</v>
      </c>
      <c r="DL423" s="45">
        <f>F21</f>
        <v>8</v>
      </c>
      <c r="DM423" s="45">
        <f>F83</f>
        <v>70</v>
      </c>
      <c r="DN423" s="45">
        <f>F90</f>
        <v>77</v>
      </c>
      <c r="DO423" s="46">
        <f>F70</f>
        <v>57</v>
      </c>
      <c r="DP423" s="47">
        <f t="shared" si="420"/>
        <v>20049</v>
      </c>
      <c r="DQ423" s="2"/>
      <c r="DR423" s="48" t="s">
        <v>51</v>
      </c>
      <c r="DS423" s="49" t="s">
        <v>30</v>
      </c>
      <c r="DT423" s="49" t="s">
        <v>39</v>
      </c>
      <c r="DU423" s="49" t="s">
        <v>31</v>
      </c>
      <c r="DV423" s="49" t="s">
        <v>44</v>
      </c>
      <c r="DW423" s="49" t="s">
        <v>52</v>
      </c>
      <c r="DX423" s="49" t="s">
        <v>43</v>
      </c>
      <c r="DY423" s="49" t="s">
        <v>55</v>
      </c>
      <c r="DZ423" s="50" t="s">
        <v>34</v>
      </c>
      <c r="EA423" s="42"/>
      <c r="EB423" s="24"/>
      <c r="ED423" s="19"/>
      <c r="EE423" s="34"/>
      <c r="EF423" s="44">
        <f>F57</f>
        <v>44</v>
      </c>
      <c r="EG423" s="45">
        <f>F59</f>
        <v>46</v>
      </c>
      <c r="EH423" s="45">
        <f>F46</f>
        <v>33</v>
      </c>
      <c r="EI423" s="45">
        <f>F26</f>
        <v>13</v>
      </c>
      <c r="EJ423" s="45">
        <f>F40</f>
        <v>27</v>
      </c>
      <c r="EK423" s="45">
        <f>F15</f>
        <v>2</v>
      </c>
      <c r="EL423" s="45">
        <f>F79</f>
        <v>66</v>
      </c>
      <c r="EM423" s="45">
        <f>F90</f>
        <v>77</v>
      </c>
      <c r="EN423" s="46">
        <f>F74</f>
        <v>61</v>
      </c>
      <c r="EO423" s="47">
        <f t="shared" si="421"/>
        <v>20049</v>
      </c>
      <c r="EP423" s="2"/>
      <c r="EQ423" s="48" t="s">
        <v>98</v>
      </c>
      <c r="ER423" s="49" t="s">
        <v>25</v>
      </c>
      <c r="ES423" s="49" t="s">
        <v>50</v>
      </c>
      <c r="ET423" s="49" t="s">
        <v>57</v>
      </c>
      <c r="EU423" s="49" t="s">
        <v>96</v>
      </c>
      <c r="EV423" s="49" t="s">
        <v>20</v>
      </c>
      <c r="EW423" s="49" t="s">
        <v>27</v>
      </c>
      <c r="EX423" s="49" t="s">
        <v>55</v>
      </c>
      <c r="EY423" s="50" t="s">
        <v>91</v>
      </c>
      <c r="EZ423" s="42"/>
      <c r="FA423" s="24"/>
      <c r="FC423" s="19"/>
      <c r="FD423" s="34"/>
      <c r="FE423" s="44">
        <f>F53</f>
        <v>40</v>
      </c>
      <c r="FF423" s="45">
        <f>F61</f>
        <v>48</v>
      </c>
      <c r="FG423" s="45">
        <f>F48</f>
        <v>35</v>
      </c>
      <c r="FH423" s="45">
        <f>F24</f>
        <v>11</v>
      </c>
      <c r="FI423" s="45">
        <f>F38</f>
        <v>25</v>
      </c>
      <c r="FJ423" s="45">
        <f>F19</f>
        <v>6</v>
      </c>
      <c r="FK423" s="45">
        <f>F85</f>
        <v>72</v>
      </c>
      <c r="FL423" s="45">
        <f>F90</f>
        <v>77</v>
      </c>
      <c r="FM423" s="46">
        <f>F68</f>
        <v>55</v>
      </c>
      <c r="FN423" s="47">
        <f t="shared" si="422"/>
        <v>20049</v>
      </c>
      <c r="FO423" s="2"/>
      <c r="FP423" s="48" t="s">
        <v>82</v>
      </c>
      <c r="FQ423" s="49" t="s">
        <v>83</v>
      </c>
      <c r="FR423" s="49" t="s">
        <v>84</v>
      </c>
      <c r="FS423" s="49" t="s">
        <v>73</v>
      </c>
      <c r="FT423" s="49" t="s">
        <v>71</v>
      </c>
      <c r="FU423" s="49" t="s">
        <v>72</v>
      </c>
      <c r="FV423" s="49" t="s">
        <v>54</v>
      </c>
      <c r="FW423" s="49" t="s">
        <v>55</v>
      </c>
      <c r="FX423" s="50" t="s">
        <v>53</v>
      </c>
      <c r="FY423" s="42"/>
      <c r="FZ423" s="24"/>
      <c r="GB423" s="19"/>
      <c r="GC423" s="34"/>
      <c r="GD423" s="44">
        <f>F55</f>
        <v>42</v>
      </c>
      <c r="GE423" s="45">
        <f>F65</f>
        <v>52</v>
      </c>
      <c r="GF423" s="45">
        <f>F42</f>
        <v>29</v>
      </c>
      <c r="GG423" s="45">
        <f>F30</f>
        <v>17</v>
      </c>
      <c r="GH423" s="45">
        <f>F34</f>
        <v>21</v>
      </c>
      <c r="GI423" s="45">
        <f>F17</f>
        <v>4</v>
      </c>
      <c r="GJ423" s="45">
        <f>F77</f>
        <v>64</v>
      </c>
      <c r="GK423" s="45">
        <f>F90</f>
        <v>77</v>
      </c>
      <c r="GL423" s="46">
        <f>F76</f>
        <v>63</v>
      </c>
      <c r="GM423" s="47">
        <f t="shared" si="423"/>
        <v>20049</v>
      </c>
      <c r="GN423" s="2"/>
      <c r="GO423" s="48" t="s">
        <v>14</v>
      </c>
      <c r="GP423" s="49" t="s">
        <v>56</v>
      </c>
      <c r="GQ423" s="49" t="s">
        <v>67</v>
      </c>
      <c r="GR423" s="49" t="s">
        <v>17</v>
      </c>
      <c r="GS423" s="49" t="s">
        <v>58</v>
      </c>
      <c r="GT423" s="49" t="s">
        <v>64</v>
      </c>
      <c r="GU423" s="49" t="s">
        <v>19</v>
      </c>
      <c r="GV423" s="49" t="s">
        <v>55</v>
      </c>
      <c r="GW423" s="50" t="s">
        <v>61</v>
      </c>
      <c r="GX423" s="42"/>
      <c r="GY423" s="24"/>
    </row>
    <row r="424" spans="9:207" x14ac:dyDescent="0.2">
      <c r="I424" s="19"/>
      <c r="J424" s="34"/>
      <c r="K424" s="44">
        <f>F88</f>
        <v>75</v>
      </c>
      <c r="L424" s="45">
        <f>F75</f>
        <v>62</v>
      </c>
      <c r="M424" s="45">
        <f>F80</f>
        <v>67</v>
      </c>
      <c r="N424" s="45">
        <f>F63</f>
        <v>50</v>
      </c>
      <c r="O424" s="45">
        <f>F41</f>
        <v>28</v>
      </c>
      <c r="P424" s="45">
        <f>F58</f>
        <v>45</v>
      </c>
      <c r="Q424" s="45">
        <f>F38</f>
        <v>25</v>
      </c>
      <c r="R424" s="45">
        <f>F19</f>
        <v>6</v>
      </c>
      <c r="S424" s="46">
        <f>F24</f>
        <v>11</v>
      </c>
      <c r="T424" s="47">
        <f t="shared" si="416"/>
        <v>20049</v>
      </c>
      <c r="U424" s="2"/>
      <c r="V424" s="48" t="s">
        <v>68</v>
      </c>
      <c r="W424" s="49" t="s">
        <v>69</v>
      </c>
      <c r="X424" s="49" t="s">
        <v>70</v>
      </c>
      <c r="Y424" s="49" t="s">
        <v>74</v>
      </c>
      <c r="Z424" s="49" t="s">
        <v>75</v>
      </c>
      <c r="AA424" s="49" t="s">
        <v>76</v>
      </c>
      <c r="AB424" s="49" t="s">
        <v>71</v>
      </c>
      <c r="AC424" s="49" t="s">
        <v>72</v>
      </c>
      <c r="AD424" s="50" t="s">
        <v>73</v>
      </c>
      <c r="AE424" s="42"/>
      <c r="AF424" s="24"/>
      <c r="AH424" s="19"/>
      <c r="AI424" s="34"/>
      <c r="AJ424" s="44">
        <f>F92</f>
        <v>79</v>
      </c>
      <c r="AK424" s="45">
        <f>F69</f>
        <v>56</v>
      </c>
      <c r="AL424" s="45">
        <f>F82</f>
        <v>69</v>
      </c>
      <c r="AM424" s="45">
        <f>F63</f>
        <v>50</v>
      </c>
      <c r="AN424" s="45">
        <f>F49</f>
        <v>36</v>
      </c>
      <c r="AO424" s="45">
        <f>F50</f>
        <v>37</v>
      </c>
      <c r="AP424" s="45">
        <f>F34</f>
        <v>21</v>
      </c>
      <c r="AQ424" s="45">
        <f>F17</f>
        <v>4</v>
      </c>
      <c r="AR424" s="46">
        <f>F30</f>
        <v>17</v>
      </c>
      <c r="AS424" s="47">
        <f t="shared" si="417"/>
        <v>20049</v>
      </c>
      <c r="AT424" s="2"/>
      <c r="AU424" s="48" t="s">
        <v>86</v>
      </c>
      <c r="AV424" s="49" t="s">
        <v>42</v>
      </c>
      <c r="AW424" s="49" t="s">
        <v>92</v>
      </c>
      <c r="AX424" s="49" t="s">
        <v>74</v>
      </c>
      <c r="AY424" s="49" t="s">
        <v>23</v>
      </c>
      <c r="AZ424" s="49" t="s">
        <v>29</v>
      </c>
      <c r="BA424" s="49" t="s">
        <v>58</v>
      </c>
      <c r="BB424" s="49" t="s">
        <v>64</v>
      </c>
      <c r="BC424" s="50" t="s">
        <v>17</v>
      </c>
      <c r="BD424" s="42"/>
      <c r="BE424" s="24"/>
      <c r="BG424" s="19"/>
      <c r="BH424" s="34"/>
      <c r="BI424" s="44">
        <f>F86</f>
        <v>73</v>
      </c>
      <c r="BJ424" s="45">
        <f>F73</f>
        <v>60</v>
      </c>
      <c r="BK424" s="45">
        <f>F84</f>
        <v>71</v>
      </c>
      <c r="BL424" s="45">
        <f>F63</f>
        <v>50</v>
      </c>
      <c r="BM424" s="45">
        <f>F47</f>
        <v>34</v>
      </c>
      <c r="BN424" s="45">
        <f>F52</f>
        <v>39</v>
      </c>
      <c r="BO424" s="45">
        <f>F40</f>
        <v>27</v>
      </c>
      <c r="BP424" s="45">
        <f>F15</f>
        <v>2</v>
      </c>
      <c r="BQ424" s="46">
        <f>F26</f>
        <v>13</v>
      </c>
      <c r="BR424" s="47">
        <f t="shared" si="418"/>
        <v>20049</v>
      </c>
      <c r="BS424" s="2"/>
      <c r="BT424" s="48" t="s">
        <v>60</v>
      </c>
      <c r="BU424" s="49" t="s">
        <v>87</v>
      </c>
      <c r="BV424" s="49" t="s">
        <v>32</v>
      </c>
      <c r="BW424" s="49" t="s">
        <v>74</v>
      </c>
      <c r="BX424" s="49" t="s">
        <v>15</v>
      </c>
      <c r="BY424" s="49" t="s">
        <v>40</v>
      </c>
      <c r="BZ424" s="49" t="s">
        <v>96</v>
      </c>
      <c r="CA424" s="49" t="s">
        <v>20</v>
      </c>
      <c r="CB424" s="50" t="s">
        <v>57</v>
      </c>
      <c r="CC424" s="42"/>
      <c r="CD424" s="24"/>
      <c r="CF424" s="19"/>
      <c r="CG424" s="34"/>
      <c r="CH424" s="44">
        <f>F94</f>
        <v>81</v>
      </c>
      <c r="CI424" s="45">
        <f>F71</f>
        <v>58</v>
      </c>
      <c r="CJ424" s="45">
        <f>F78</f>
        <v>65</v>
      </c>
      <c r="CK424" s="45">
        <f>F63</f>
        <v>50</v>
      </c>
      <c r="CL424" s="45">
        <f>F43</f>
        <v>30</v>
      </c>
      <c r="CM424" s="45">
        <f>F56</f>
        <v>43</v>
      </c>
      <c r="CN424" s="45">
        <f>F32</f>
        <v>19</v>
      </c>
      <c r="CO424" s="45">
        <f>F21</f>
        <v>8</v>
      </c>
      <c r="CP424" s="46">
        <f>F28</f>
        <v>15</v>
      </c>
      <c r="CQ424" s="47">
        <f t="shared" si="419"/>
        <v>20049</v>
      </c>
      <c r="CR424" s="2"/>
      <c r="CS424" s="48" t="s">
        <v>13</v>
      </c>
      <c r="CT424" s="49" t="s">
        <v>26</v>
      </c>
      <c r="CU424" s="49" t="s">
        <v>85</v>
      </c>
      <c r="CV424" s="49" t="s">
        <v>74</v>
      </c>
      <c r="CW424" s="49" t="s">
        <v>93</v>
      </c>
      <c r="CX424" s="49" t="s">
        <v>65</v>
      </c>
      <c r="CY424" s="49" t="s">
        <v>44</v>
      </c>
      <c r="CZ424" s="49" t="s">
        <v>52</v>
      </c>
      <c r="DA424" s="50" t="s">
        <v>31</v>
      </c>
      <c r="DB424" s="42"/>
      <c r="DC424" s="24"/>
      <c r="DE424" s="19"/>
      <c r="DF424" s="34"/>
      <c r="DG424" s="44">
        <f>F86</f>
        <v>73</v>
      </c>
      <c r="DH424" s="45">
        <f>F75</f>
        <v>62</v>
      </c>
      <c r="DI424" s="45">
        <f>F82</f>
        <v>69</v>
      </c>
      <c r="DJ424" s="45">
        <f>F63</f>
        <v>50</v>
      </c>
      <c r="DK424" s="45">
        <f>F43</f>
        <v>30</v>
      </c>
      <c r="DL424" s="45">
        <f>F56</f>
        <v>43</v>
      </c>
      <c r="DM424" s="45">
        <f>F40</f>
        <v>27</v>
      </c>
      <c r="DN424" s="45">
        <f>F17</f>
        <v>4</v>
      </c>
      <c r="DO424" s="46">
        <f>F24</f>
        <v>11</v>
      </c>
      <c r="DP424" s="47">
        <f t="shared" si="420"/>
        <v>20049</v>
      </c>
      <c r="DQ424" s="2"/>
      <c r="DR424" s="48" t="s">
        <v>60</v>
      </c>
      <c r="DS424" s="49" t="s">
        <v>69</v>
      </c>
      <c r="DT424" s="49" t="s">
        <v>92</v>
      </c>
      <c r="DU424" s="49" t="s">
        <v>74</v>
      </c>
      <c r="DV424" s="49" t="s">
        <v>93</v>
      </c>
      <c r="DW424" s="49" t="s">
        <v>65</v>
      </c>
      <c r="DX424" s="49" t="s">
        <v>96</v>
      </c>
      <c r="DY424" s="49" t="s">
        <v>64</v>
      </c>
      <c r="DZ424" s="50" t="s">
        <v>73</v>
      </c>
      <c r="EA424" s="42"/>
      <c r="EB424" s="24"/>
      <c r="ED424" s="19"/>
      <c r="EE424" s="34"/>
      <c r="EF424" s="44">
        <f>F94</f>
        <v>81</v>
      </c>
      <c r="EG424" s="45">
        <f>F69</f>
        <v>56</v>
      </c>
      <c r="EH424" s="45">
        <f>F80</f>
        <v>67</v>
      </c>
      <c r="EI424" s="45">
        <f>F63</f>
        <v>50</v>
      </c>
      <c r="EJ424" s="45">
        <f>F47</f>
        <v>34</v>
      </c>
      <c r="EK424" s="45">
        <f>F52</f>
        <v>39</v>
      </c>
      <c r="EL424" s="45">
        <f>F32</f>
        <v>19</v>
      </c>
      <c r="EM424" s="45">
        <f>F19</f>
        <v>6</v>
      </c>
      <c r="EN424" s="46">
        <f>F30</f>
        <v>17</v>
      </c>
      <c r="EO424" s="47">
        <f t="shared" si="421"/>
        <v>20049</v>
      </c>
      <c r="EP424" s="2"/>
      <c r="EQ424" s="48" t="s">
        <v>13</v>
      </c>
      <c r="ER424" s="49" t="s">
        <v>42</v>
      </c>
      <c r="ES424" s="49" t="s">
        <v>70</v>
      </c>
      <c r="ET424" s="49" t="s">
        <v>74</v>
      </c>
      <c r="EU424" s="49" t="s">
        <v>15</v>
      </c>
      <c r="EV424" s="49" t="s">
        <v>40</v>
      </c>
      <c r="EW424" s="49" t="s">
        <v>44</v>
      </c>
      <c r="EX424" s="49" t="s">
        <v>72</v>
      </c>
      <c r="EY424" s="50" t="s">
        <v>17</v>
      </c>
      <c r="EZ424" s="42"/>
      <c r="FA424" s="24"/>
      <c r="FC424" s="19"/>
      <c r="FD424" s="34"/>
      <c r="FE424" s="44">
        <f>F92</f>
        <v>79</v>
      </c>
      <c r="FF424" s="45">
        <f>F73</f>
        <v>60</v>
      </c>
      <c r="FG424" s="45">
        <f>F78</f>
        <v>65</v>
      </c>
      <c r="FH424" s="45">
        <f>F63</f>
        <v>50</v>
      </c>
      <c r="FI424" s="45">
        <f>F41</f>
        <v>28</v>
      </c>
      <c r="FJ424" s="45">
        <f>F58</f>
        <v>45</v>
      </c>
      <c r="FK424" s="45">
        <f>F34</f>
        <v>21</v>
      </c>
      <c r="FL424" s="45">
        <f>F21</f>
        <v>8</v>
      </c>
      <c r="FM424" s="46">
        <f>F26</f>
        <v>13</v>
      </c>
      <c r="FN424" s="47">
        <f t="shared" si="422"/>
        <v>20049</v>
      </c>
      <c r="FO424" s="2"/>
      <c r="FP424" s="48" t="s">
        <v>86</v>
      </c>
      <c r="FQ424" s="49" t="s">
        <v>87</v>
      </c>
      <c r="FR424" s="49" t="s">
        <v>85</v>
      </c>
      <c r="FS424" s="49" t="s">
        <v>74</v>
      </c>
      <c r="FT424" s="49" t="s">
        <v>75</v>
      </c>
      <c r="FU424" s="49" t="s">
        <v>76</v>
      </c>
      <c r="FV424" s="49" t="s">
        <v>58</v>
      </c>
      <c r="FW424" s="49" t="s">
        <v>52</v>
      </c>
      <c r="FX424" s="50" t="s">
        <v>57</v>
      </c>
      <c r="FY424" s="42"/>
      <c r="FZ424" s="24"/>
      <c r="GB424" s="19"/>
      <c r="GC424" s="34"/>
      <c r="GD424" s="44">
        <f>F88</f>
        <v>75</v>
      </c>
      <c r="GE424" s="45">
        <f>F71</f>
        <v>58</v>
      </c>
      <c r="GF424" s="45">
        <f>F84</f>
        <v>71</v>
      </c>
      <c r="GG424" s="45">
        <f>F63</f>
        <v>50</v>
      </c>
      <c r="GH424" s="45">
        <f>F49</f>
        <v>36</v>
      </c>
      <c r="GI424" s="45">
        <f>F50</f>
        <v>37</v>
      </c>
      <c r="GJ424" s="45">
        <f>F38</f>
        <v>25</v>
      </c>
      <c r="GK424" s="45">
        <f>F15</f>
        <v>2</v>
      </c>
      <c r="GL424" s="46">
        <f>F28</f>
        <v>15</v>
      </c>
      <c r="GM424" s="47">
        <f t="shared" si="423"/>
        <v>20049</v>
      </c>
      <c r="GN424" s="2"/>
      <c r="GO424" s="48" t="s">
        <v>68</v>
      </c>
      <c r="GP424" s="49" t="s">
        <v>26</v>
      </c>
      <c r="GQ424" s="49" t="s">
        <v>32</v>
      </c>
      <c r="GR424" s="49" t="s">
        <v>74</v>
      </c>
      <c r="GS424" s="49" t="s">
        <v>23</v>
      </c>
      <c r="GT424" s="49" t="s">
        <v>29</v>
      </c>
      <c r="GU424" s="49" t="s">
        <v>71</v>
      </c>
      <c r="GV424" s="49" t="s">
        <v>20</v>
      </c>
      <c r="GW424" s="50" t="s">
        <v>31</v>
      </c>
      <c r="GX424" s="42"/>
      <c r="GY424" s="24"/>
    </row>
    <row r="425" spans="9:207" x14ac:dyDescent="0.2">
      <c r="I425" s="19"/>
      <c r="J425" s="34"/>
      <c r="K425" s="44">
        <f>F14</f>
        <v>1</v>
      </c>
      <c r="L425" s="45">
        <f>F31</f>
        <v>18</v>
      </c>
      <c r="M425" s="45">
        <f>F36</f>
        <v>23</v>
      </c>
      <c r="N425" s="45">
        <f>F73</f>
        <v>60</v>
      </c>
      <c r="O425" s="45">
        <f>F78</f>
        <v>65</v>
      </c>
      <c r="P425" s="45">
        <f>F92</f>
        <v>79</v>
      </c>
      <c r="Q425" s="45">
        <f>F48</f>
        <v>35</v>
      </c>
      <c r="R425" s="45">
        <f>F53</f>
        <v>40</v>
      </c>
      <c r="S425" s="46">
        <f>F61</f>
        <v>48</v>
      </c>
      <c r="T425" s="47">
        <f t="shared" si="416"/>
        <v>20049</v>
      </c>
      <c r="U425" s="2"/>
      <c r="V425" s="48" t="s">
        <v>81</v>
      </c>
      <c r="W425" s="49" t="s">
        <v>79</v>
      </c>
      <c r="X425" s="49" t="s">
        <v>80</v>
      </c>
      <c r="Y425" s="49" t="s">
        <v>87</v>
      </c>
      <c r="Z425" s="49" t="s">
        <v>85</v>
      </c>
      <c r="AA425" s="49" t="s">
        <v>86</v>
      </c>
      <c r="AB425" s="49" t="s">
        <v>84</v>
      </c>
      <c r="AC425" s="49" t="s">
        <v>82</v>
      </c>
      <c r="AD425" s="50" t="s">
        <v>83</v>
      </c>
      <c r="AE425" s="42"/>
      <c r="AF425" s="24"/>
      <c r="AH425" s="19"/>
      <c r="AI425" s="34"/>
      <c r="AJ425" s="44">
        <f>F22</f>
        <v>9</v>
      </c>
      <c r="AK425" s="45">
        <f>F23</f>
        <v>10</v>
      </c>
      <c r="AL425" s="45">
        <f>F36</f>
        <v>23</v>
      </c>
      <c r="AM425" s="45">
        <f>F71</f>
        <v>58</v>
      </c>
      <c r="AN425" s="45">
        <f>F84</f>
        <v>71</v>
      </c>
      <c r="AO425" s="45">
        <f>F88</f>
        <v>75</v>
      </c>
      <c r="AP425" s="45">
        <f>F42</f>
        <v>29</v>
      </c>
      <c r="AQ425" s="45">
        <f>F55</f>
        <v>42</v>
      </c>
      <c r="AR425" s="46">
        <f>F65</f>
        <v>52</v>
      </c>
      <c r="AS425" s="47">
        <f t="shared" si="417"/>
        <v>20049</v>
      </c>
      <c r="AT425" s="2"/>
      <c r="AU425" s="48" t="s">
        <v>45</v>
      </c>
      <c r="AV425" s="49" t="s">
        <v>95</v>
      </c>
      <c r="AW425" s="49" t="s">
        <v>80</v>
      </c>
      <c r="AX425" s="49" t="s">
        <v>26</v>
      </c>
      <c r="AY425" s="49" t="s">
        <v>32</v>
      </c>
      <c r="AZ425" s="49" t="s">
        <v>68</v>
      </c>
      <c r="BA425" s="49" t="s">
        <v>67</v>
      </c>
      <c r="BB425" s="49" t="s">
        <v>14</v>
      </c>
      <c r="BC425" s="50" t="s">
        <v>56</v>
      </c>
      <c r="BD425" s="42"/>
      <c r="BE425" s="24"/>
      <c r="BG425" s="19"/>
      <c r="BH425" s="34"/>
      <c r="BI425" s="44">
        <f>F20</f>
        <v>7</v>
      </c>
      <c r="BJ425" s="45">
        <f>F25</f>
        <v>12</v>
      </c>
      <c r="BK425" s="45">
        <f>F36</f>
        <v>23</v>
      </c>
      <c r="BL425" s="45">
        <f>F69</f>
        <v>56</v>
      </c>
      <c r="BM425" s="45">
        <f>F80</f>
        <v>67</v>
      </c>
      <c r="BN425" s="45">
        <f>F94</f>
        <v>81</v>
      </c>
      <c r="BO425" s="45">
        <f>F46</f>
        <v>33</v>
      </c>
      <c r="BP425" s="45">
        <f>F57</f>
        <v>44</v>
      </c>
      <c r="BQ425" s="46">
        <f>F59</f>
        <v>46</v>
      </c>
      <c r="BR425" s="47">
        <f t="shared" si="418"/>
        <v>20049</v>
      </c>
      <c r="BS425" s="2"/>
      <c r="BT425" s="48" t="s">
        <v>37</v>
      </c>
      <c r="BU425" s="49" t="s">
        <v>62</v>
      </c>
      <c r="BV425" s="49" t="s">
        <v>80</v>
      </c>
      <c r="BW425" s="49" t="s">
        <v>42</v>
      </c>
      <c r="BX425" s="49" t="s">
        <v>70</v>
      </c>
      <c r="BY425" s="49" t="s">
        <v>13</v>
      </c>
      <c r="BZ425" s="49" t="s">
        <v>50</v>
      </c>
      <c r="CA425" s="49" t="s">
        <v>98</v>
      </c>
      <c r="CB425" s="50" t="s">
        <v>25</v>
      </c>
      <c r="CC425" s="42"/>
      <c r="CD425" s="24"/>
      <c r="CF425" s="19"/>
      <c r="CG425" s="34"/>
      <c r="CH425" s="44">
        <f>F16</f>
        <v>3</v>
      </c>
      <c r="CI425" s="45">
        <f>F29</f>
        <v>16</v>
      </c>
      <c r="CJ425" s="45">
        <f>F36</f>
        <v>23</v>
      </c>
      <c r="CK425" s="45">
        <f>F75</f>
        <v>62</v>
      </c>
      <c r="CL425" s="45">
        <f>F82</f>
        <v>69</v>
      </c>
      <c r="CM425" s="45">
        <f>F86</f>
        <v>73</v>
      </c>
      <c r="CN425" s="45">
        <f>F44</f>
        <v>31</v>
      </c>
      <c r="CO425" s="45">
        <f>F51</f>
        <v>38</v>
      </c>
      <c r="CP425" s="46">
        <f>F67</f>
        <v>54</v>
      </c>
      <c r="CQ425" s="47">
        <f t="shared" si="419"/>
        <v>20049</v>
      </c>
      <c r="CR425" s="2"/>
      <c r="CS425" s="48" t="s">
        <v>12</v>
      </c>
      <c r="CT425" s="49" t="s">
        <v>21</v>
      </c>
      <c r="CU425" s="49" t="s">
        <v>80</v>
      </c>
      <c r="CV425" s="49" t="s">
        <v>69</v>
      </c>
      <c r="CW425" s="49" t="s">
        <v>92</v>
      </c>
      <c r="CX425" s="49" t="s">
        <v>60</v>
      </c>
      <c r="CY425" s="49" t="s">
        <v>39</v>
      </c>
      <c r="CZ425" s="49" t="s">
        <v>51</v>
      </c>
      <c r="DA425" s="50" t="s">
        <v>30</v>
      </c>
      <c r="DB425" s="42"/>
      <c r="DC425" s="24"/>
      <c r="DE425" s="19"/>
      <c r="DF425" s="34"/>
      <c r="DG425" s="44">
        <f>F16</f>
        <v>3</v>
      </c>
      <c r="DH425" s="45">
        <f>F29</f>
        <v>16</v>
      </c>
      <c r="DI425" s="45">
        <f>F36</f>
        <v>23</v>
      </c>
      <c r="DJ425" s="45">
        <f>F71</f>
        <v>58</v>
      </c>
      <c r="DK425" s="45">
        <f>F78</f>
        <v>65</v>
      </c>
      <c r="DL425" s="45">
        <f>F94</f>
        <v>81</v>
      </c>
      <c r="DM425" s="45">
        <f>F48</f>
        <v>35</v>
      </c>
      <c r="DN425" s="45">
        <f>F55</f>
        <v>42</v>
      </c>
      <c r="DO425" s="46">
        <f>F59</f>
        <v>46</v>
      </c>
      <c r="DP425" s="47">
        <f t="shared" si="420"/>
        <v>20049</v>
      </c>
      <c r="DQ425" s="2"/>
      <c r="DR425" s="48" t="s">
        <v>12</v>
      </c>
      <c r="DS425" s="49" t="s">
        <v>21</v>
      </c>
      <c r="DT425" s="49" t="s">
        <v>80</v>
      </c>
      <c r="DU425" s="49" t="s">
        <v>26</v>
      </c>
      <c r="DV425" s="49" t="s">
        <v>85</v>
      </c>
      <c r="DW425" s="49" t="s">
        <v>13</v>
      </c>
      <c r="DX425" s="49" t="s">
        <v>84</v>
      </c>
      <c r="DY425" s="49" t="s">
        <v>14</v>
      </c>
      <c r="DZ425" s="50" t="s">
        <v>25</v>
      </c>
      <c r="EA425" s="42"/>
      <c r="EB425" s="24"/>
      <c r="ED425" s="19"/>
      <c r="EE425" s="34"/>
      <c r="EF425" s="44">
        <f>F20</f>
        <v>7</v>
      </c>
      <c r="EG425" s="45">
        <f>F25</f>
        <v>12</v>
      </c>
      <c r="EH425" s="45">
        <f>F36</f>
        <v>23</v>
      </c>
      <c r="EI425" s="45">
        <f>F73</f>
        <v>60</v>
      </c>
      <c r="EJ425" s="45">
        <f>F84</f>
        <v>71</v>
      </c>
      <c r="EK425" s="45">
        <f>F86</f>
        <v>73</v>
      </c>
      <c r="EL425" s="45">
        <f>F42</f>
        <v>29</v>
      </c>
      <c r="EM425" s="45">
        <f>F53</f>
        <v>40</v>
      </c>
      <c r="EN425" s="46">
        <f>F67</f>
        <v>54</v>
      </c>
      <c r="EO425" s="47">
        <f t="shared" si="421"/>
        <v>20049</v>
      </c>
      <c r="EP425" s="2"/>
      <c r="EQ425" s="48" t="s">
        <v>37</v>
      </c>
      <c r="ER425" s="49" t="s">
        <v>62</v>
      </c>
      <c r="ES425" s="49" t="s">
        <v>80</v>
      </c>
      <c r="ET425" s="49" t="s">
        <v>87</v>
      </c>
      <c r="EU425" s="49" t="s">
        <v>32</v>
      </c>
      <c r="EV425" s="49" t="s">
        <v>60</v>
      </c>
      <c r="EW425" s="49" t="s">
        <v>67</v>
      </c>
      <c r="EX425" s="49" t="s">
        <v>82</v>
      </c>
      <c r="EY425" s="50" t="s">
        <v>30</v>
      </c>
      <c r="EZ425" s="42"/>
      <c r="FA425" s="24"/>
      <c r="FC425" s="19"/>
      <c r="FD425" s="34"/>
      <c r="FE425" s="44">
        <f>F14</f>
        <v>1</v>
      </c>
      <c r="FF425" s="45">
        <f>F31</f>
        <v>18</v>
      </c>
      <c r="FG425" s="45">
        <f>F36</f>
        <v>23</v>
      </c>
      <c r="FH425" s="45">
        <f>F75</f>
        <v>62</v>
      </c>
      <c r="FI425" s="45">
        <f>F80</f>
        <v>67</v>
      </c>
      <c r="FJ425" s="45">
        <f>F88</f>
        <v>75</v>
      </c>
      <c r="FK425" s="45">
        <f>F46</f>
        <v>33</v>
      </c>
      <c r="FL425" s="45">
        <f>F51</f>
        <v>38</v>
      </c>
      <c r="FM425" s="46">
        <f>F65</f>
        <v>52</v>
      </c>
      <c r="FN425" s="47">
        <f t="shared" si="422"/>
        <v>20049</v>
      </c>
      <c r="FO425" s="2"/>
      <c r="FP425" s="48" t="s">
        <v>81</v>
      </c>
      <c r="FQ425" s="49" t="s">
        <v>79</v>
      </c>
      <c r="FR425" s="49" t="s">
        <v>80</v>
      </c>
      <c r="FS425" s="49" t="s">
        <v>69</v>
      </c>
      <c r="FT425" s="49" t="s">
        <v>70</v>
      </c>
      <c r="FU425" s="49" t="s">
        <v>68</v>
      </c>
      <c r="FV425" s="49" t="s">
        <v>50</v>
      </c>
      <c r="FW425" s="49" t="s">
        <v>51</v>
      </c>
      <c r="FX425" s="50" t="s">
        <v>56</v>
      </c>
      <c r="FY425" s="42"/>
      <c r="FZ425" s="24"/>
      <c r="GB425" s="19"/>
      <c r="GC425" s="34"/>
      <c r="GD425" s="44">
        <f>F22</f>
        <v>9</v>
      </c>
      <c r="GE425" s="45">
        <f>F23</f>
        <v>10</v>
      </c>
      <c r="GF425" s="45">
        <f>F36</f>
        <v>23</v>
      </c>
      <c r="GG425" s="45">
        <f>F69</f>
        <v>56</v>
      </c>
      <c r="GH425" s="45">
        <f>F82</f>
        <v>69</v>
      </c>
      <c r="GI425" s="45">
        <f>F92</f>
        <v>79</v>
      </c>
      <c r="GJ425" s="45">
        <f>F44</f>
        <v>31</v>
      </c>
      <c r="GK425" s="45">
        <f>F57</f>
        <v>44</v>
      </c>
      <c r="GL425" s="46">
        <f>F61</f>
        <v>48</v>
      </c>
      <c r="GM425" s="47">
        <f t="shared" si="423"/>
        <v>20049</v>
      </c>
      <c r="GN425" s="2"/>
      <c r="GO425" s="48" t="s">
        <v>45</v>
      </c>
      <c r="GP425" s="49" t="s">
        <v>95</v>
      </c>
      <c r="GQ425" s="49" t="s">
        <v>80</v>
      </c>
      <c r="GR425" s="49" t="s">
        <v>42</v>
      </c>
      <c r="GS425" s="49" t="s">
        <v>92</v>
      </c>
      <c r="GT425" s="49" t="s">
        <v>86</v>
      </c>
      <c r="GU425" s="49" t="s">
        <v>39</v>
      </c>
      <c r="GV425" s="49" t="s">
        <v>98</v>
      </c>
      <c r="GW425" s="50" t="s">
        <v>83</v>
      </c>
      <c r="GX425" s="42"/>
      <c r="GY425" s="24"/>
    </row>
    <row r="426" spans="9:207" x14ac:dyDescent="0.2">
      <c r="I426" s="19"/>
      <c r="J426" s="34"/>
      <c r="K426" s="44">
        <f>F39</f>
        <v>26</v>
      </c>
      <c r="L426" s="45">
        <f>F17</f>
        <v>4</v>
      </c>
      <c r="M426" s="45">
        <f>F25</f>
        <v>12</v>
      </c>
      <c r="N426" s="45">
        <f>F86</f>
        <v>73</v>
      </c>
      <c r="O426" s="45">
        <f>F76</f>
        <v>63</v>
      </c>
      <c r="P426" s="45">
        <f>F81</f>
        <v>68</v>
      </c>
      <c r="Q426" s="45">
        <f>F64</f>
        <v>51</v>
      </c>
      <c r="R426" s="45">
        <f>F42</f>
        <v>29</v>
      </c>
      <c r="S426" s="46">
        <f>F56</f>
        <v>43</v>
      </c>
      <c r="T426" s="47">
        <f t="shared" si="416"/>
        <v>20049</v>
      </c>
      <c r="U426" s="2"/>
      <c r="V426" s="48" t="s">
        <v>63</v>
      </c>
      <c r="W426" s="49" t="s">
        <v>64</v>
      </c>
      <c r="X426" s="49" t="s">
        <v>62</v>
      </c>
      <c r="Y426" s="49" t="s">
        <v>60</v>
      </c>
      <c r="Z426" s="49" t="s">
        <v>61</v>
      </c>
      <c r="AA426" s="49" t="s">
        <v>59</v>
      </c>
      <c r="AB426" s="49" t="s">
        <v>66</v>
      </c>
      <c r="AC426" s="49" t="s">
        <v>67</v>
      </c>
      <c r="AD426" s="50" t="s">
        <v>65</v>
      </c>
      <c r="AE426" s="42"/>
      <c r="AF426" s="24"/>
      <c r="AH426" s="19"/>
      <c r="AI426" s="34"/>
      <c r="AJ426" s="44">
        <f>F33</f>
        <v>20</v>
      </c>
      <c r="AK426" s="45">
        <f>F19</f>
        <v>6</v>
      </c>
      <c r="AL426" s="45">
        <f>F29</f>
        <v>16</v>
      </c>
      <c r="AM426" s="45">
        <f>F94</f>
        <v>81</v>
      </c>
      <c r="AN426" s="45">
        <f>F68</f>
        <v>55</v>
      </c>
      <c r="AO426" s="45">
        <f>F81</f>
        <v>68</v>
      </c>
      <c r="AP426" s="45">
        <f>F62</f>
        <v>49</v>
      </c>
      <c r="AQ426" s="45">
        <f>F48</f>
        <v>35</v>
      </c>
      <c r="AR426" s="46">
        <f>F52</f>
        <v>39</v>
      </c>
      <c r="AS426" s="47">
        <f t="shared" si="417"/>
        <v>20049</v>
      </c>
      <c r="AT426" s="2"/>
      <c r="AU426" s="48" t="s">
        <v>36</v>
      </c>
      <c r="AV426" s="49" t="s">
        <v>72</v>
      </c>
      <c r="AW426" s="49" t="s">
        <v>21</v>
      </c>
      <c r="AX426" s="49" t="s">
        <v>13</v>
      </c>
      <c r="AY426" s="49" t="s">
        <v>53</v>
      </c>
      <c r="AZ426" s="49" t="s">
        <v>59</v>
      </c>
      <c r="BA426" s="49" t="s">
        <v>99</v>
      </c>
      <c r="BB426" s="49" t="s">
        <v>84</v>
      </c>
      <c r="BC426" s="50" t="s">
        <v>40</v>
      </c>
      <c r="BD426" s="42"/>
      <c r="BE426" s="24"/>
      <c r="BG426" s="19"/>
      <c r="BH426" s="34"/>
      <c r="BI426" s="44">
        <f>F37</f>
        <v>24</v>
      </c>
      <c r="BJ426" s="45">
        <f>F21</f>
        <v>8</v>
      </c>
      <c r="BK426" s="45">
        <f>F23</f>
        <v>10</v>
      </c>
      <c r="BL426" s="45">
        <f>F92</f>
        <v>79</v>
      </c>
      <c r="BM426" s="45">
        <f>F70</f>
        <v>57</v>
      </c>
      <c r="BN426" s="45">
        <f>F81</f>
        <v>68</v>
      </c>
      <c r="BO426" s="45">
        <f>F60</f>
        <v>47</v>
      </c>
      <c r="BP426" s="45">
        <f>F44</f>
        <v>31</v>
      </c>
      <c r="BQ426" s="46">
        <f>F58</f>
        <v>45</v>
      </c>
      <c r="BR426" s="47">
        <f t="shared" si="418"/>
        <v>20049</v>
      </c>
      <c r="BS426" s="2"/>
      <c r="BT426" s="48" t="s">
        <v>22</v>
      </c>
      <c r="BU426" s="49" t="s">
        <v>52</v>
      </c>
      <c r="BV426" s="49" t="s">
        <v>95</v>
      </c>
      <c r="BW426" s="49" t="s">
        <v>86</v>
      </c>
      <c r="BX426" s="49" t="s">
        <v>34</v>
      </c>
      <c r="BY426" s="49" t="s">
        <v>59</v>
      </c>
      <c r="BZ426" s="49" t="s">
        <v>16</v>
      </c>
      <c r="CA426" s="49" t="s">
        <v>39</v>
      </c>
      <c r="CB426" s="50" t="s">
        <v>76</v>
      </c>
      <c r="CC426" s="42"/>
      <c r="CD426" s="24"/>
      <c r="CF426" s="19"/>
      <c r="CG426" s="34"/>
      <c r="CH426" s="44">
        <f>F35</f>
        <v>22</v>
      </c>
      <c r="CI426" s="45">
        <f>F15</f>
        <v>2</v>
      </c>
      <c r="CJ426" s="45">
        <f>F31</f>
        <v>18</v>
      </c>
      <c r="CK426" s="45">
        <f>F88</f>
        <v>75</v>
      </c>
      <c r="CL426" s="45">
        <f>F74</f>
        <v>61</v>
      </c>
      <c r="CM426" s="45">
        <f>F81</f>
        <v>68</v>
      </c>
      <c r="CN426" s="45">
        <f>F66</f>
        <v>53</v>
      </c>
      <c r="CO426" s="45">
        <f>F46</f>
        <v>33</v>
      </c>
      <c r="CP426" s="46">
        <f>F50</f>
        <v>37</v>
      </c>
      <c r="CQ426" s="47">
        <f t="shared" si="419"/>
        <v>20049</v>
      </c>
      <c r="CR426" s="2"/>
      <c r="CS426" s="48" t="s">
        <v>11</v>
      </c>
      <c r="CT426" s="49" t="s">
        <v>20</v>
      </c>
      <c r="CU426" s="49" t="s">
        <v>79</v>
      </c>
      <c r="CV426" s="49" t="s">
        <v>68</v>
      </c>
      <c r="CW426" s="49" t="s">
        <v>91</v>
      </c>
      <c r="CX426" s="49" t="s">
        <v>59</v>
      </c>
      <c r="CY426" s="49" t="s">
        <v>38</v>
      </c>
      <c r="CZ426" s="49" t="s">
        <v>50</v>
      </c>
      <c r="DA426" s="50" t="s">
        <v>29</v>
      </c>
      <c r="DB426" s="42"/>
      <c r="DC426" s="24"/>
      <c r="DE426" s="19"/>
      <c r="DF426" s="34"/>
      <c r="DG426" s="44">
        <f>F39</f>
        <v>26</v>
      </c>
      <c r="DH426" s="45">
        <f>F19</f>
        <v>6</v>
      </c>
      <c r="DI426" s="45">
        <f>F23</f>
        <v>10</v>
      </c>
      <c r="DJ426" s="45">
        <f>F88</f>
        <v>75</v>
      </c>
      <c r="DK426" s="45">
        <f>F74</f>
        <v>61</v>
      </c>
      <c r="DL426" s="45">
        <f>F81</f>
        <v>68</v>
      </c>
      <c r="DM426" s="45">
        <f>F62</f>
        <v>49</v>
      </c>
      <c r="DN426" s="45">
        <f>F42</f>
        <v>29</v>
      </c>
      <c r="DO426" s="46">
        <f>F58</f>
        <v>45</v>
      </c>
      <c r="DP426" s="47">
        <f t="shared" si="420"/>
        <v>20049</v>
      </c>
      <c r="DQ426" s="2"/>
      <c r="DR426" s="48" t="s">
        <v>63</v>
      </c>
      <c r="DS426" s="49" t="s">
        <v>72</v>
      </c>
      <c r="DT426" s="49" t="s">
        <v>95</v>
      </c>
      <c r="DU426" s="49" t="s">
        <v>68</v>
      </c>
      <c r="DV426" s="49" t="s">
        <v>91</v>
      </c>
      <c r="DW426" s="49" t="s">
        <v>59</v>
      </c>
      <c r="DX426" s="49" t="s">
        <v>99</v>
      </c>
      <c r="DY426" s="49" t="s">
        <v>67</v>
      </c>
      <c r="DZ426" s="50" t="s">
        <v>76</v>
      </c>
      <c r="EA426" s="42"/>
      <c r="EB426" s="24"/>
      <c r="ED426" s="19"/>
      <c r="EE426" s="34"/>
      <c r="EF426" s="44">
        <f>F33</f>
        <v>20</v>
      </c>
      <c r="EG426" s="45">
        <f>F17</f>
        <v>4</v>
      </c>
      <c r="EH426" s="45">
        <f>F31</f>
        <v>18</v>
      </c>
      <c r="EI426" s="45">
        <f>F92</f>
        <v>79</v>
      </c>
      <c r="EJ426" s="45">
        <f>F70</f>
        <v>57</v>
      </c>
      <c r="EK426" s="45">
        <f>F81</f>
        <v>68</v>
      </c>
      <c r="EL426" s="45">
        <f>F64</f>
        <v>51</v>
      </c>
      <c r="EM426" s="45">
        <f>F48</f>
        <v>35</v>
      </c>
      <c r="EN426" s="46">
        <f>F50</f>
        <v>37</v>
      </c>
      <c r="EO426" s="47">
        <f t="shared" si="421"/>
        <v>20049</v>
      </c>
      <c r="EP426" s="2"/>
      <c r="EQ426" s="48" t="s">
        <v>36</v>
      </c>
      <c r="ER426" s="49" t="s">
        <v>64</v>
      </c>
      <c r="ES426" s="49" t="s">
        <v>79</v>
      </c>
      <c r="ET426" s="49" t="s">
        <v>86</v>
      </c>
      <c r="EU426" s="49" t="s">
        <v>34</v>
      </c>
      <c r="EV426" s="49" t="s">
        <v>59</v>
      </c>
      <c r="EW426" s="49" t="s">
        <v>66</v>
      </c>
      <c r="EX426" s="49" t="s">
        <v>84</v>
      </c>
      <c r="EY426" s="50" t="s">
        <v>29</v>
      </c>
      <c r="EZ426" s="42"/>
      <c r="FA426" s="24"/>
      <c r="FC426" s="19"/>
      <c r="FD426" s="34"/>
      <c r="FE426" s="44">
        <f>F37</f>
        <v>24</v>
      </c>
      <c r="FF426" s="45">
        <f>F15</f>
        <v>2</v>
      </c>
      <c r="FG426" s="45">
        <f>F29</f>
        <v>16</v>
      </c>
      <c r="FH426" s="45">
        <f>F86</f>
        <v>73</v>
      </c>
      <c r="FI426" s="45">
        <f>F76</f>
        <v>63</v>
      </c>
      <c r="FJ426" s="45">
        <f>F81</f>
        <v>68</v>
      </c>
      <c r="FK426" s="45">
        <f>F66</f>
        <v>53</v>
      </c>
      <c r="FL426" s="45">
        <f>F44</f>
        <v>31</v>
      </c>
      <c r="FM426" s="46">
        <f>F52</f>
        <v>39</v>
      </c>
      <c r="FN426" s="47">
        <f t="shared" si="422"/>
        <v>20049</v>
      </c>
      <c r="FO426" s="2"/>
      <c r="FP426" s="48" t="s">
        <v>22</v>
      </c>
      <c r="FQ426" s="49" t="s">
        <v>20</v>
      </c>
      <c r="FR426" s="49" t="s">
        <v>21</v>
      </c>
      <c r="FS426" s="49" t="s">
        <v>60</v>
      </c>
      <c r="FT426" s="49" t="s">
        <v>61</v>
      </c>
      <c r="FU426" s="49" t="s">
        <v>59</v>
      </c>
      <c r="FV426" s="49" t="s">
        <v>38</v>
      </c>
      <c r="FW426" s="49" t="s">
        <v>39</v>
      </c>
      <c r="FX426" s="50" t="s">
        <v>40</v>
      </c>
      <c r="FY426" s="42"/>
      <c r="FZ426" s="24"/>
      <c r="GB426" s="19"/>
      <c r="GC426" s="34"/>
      <c r="GD426" s="44">
        <f>F35</f>
        <v>22</v>
      </c>
      <c r="GE426" s="45">
        <f>F21</f>
        <v>8</v>
      </c>
      <c r="GF426" s="45">
        <f>F25</f>
        <v>12</v>
      </c>
      <c r="GG426" s="45">
        <f>F94</f>
        <v>81</v>
      </c>
      <c r="GH426" s="45">
        <f>F68</f>
        <v>55</v>
      </c>
      <c r="GI426" s="45">
        <f>F81</f>
        <v>68</v>
      </c>
      <c r="GJ426" s="45">
        <f>F60</f>
        <v>47</v>
      </c>
      <c r="GK426" s="45">
        <f>F46</f>
        <v>33</v>
      </c>
      <c r="GL426" s="46">
        <f>F56</f>
        <v>43</v>
      </c>
      <c r="GM426" s="47">
        <f t="shared" si="423"/>
        <v>20049</v>
      </c>
      <c r="GN426" s="2"/>
      <c r="GO426" s="48" t="s">
        <v>11</v>
      </c>
      <c r="GP426" s="49" t="s">
        <v>52</v>
      </c>
      <c r="GQ426" s="49" t="s">
        <v>62</v>
      </c>
      <c r="GR426" s="49" t="s">
        <v>13</v>
      </c>
      <c r="GS426" s="49" t="s">
        <v>53</v>
      </c>
      <c r="GT426" s="49" t="s">
        <v>59</v>
      </c>
      <c r="GU426" s="49" t="s">
        <v>16</v>
      </c>
      <c r="GV426" s="49" t="s">
        <v>50</v>
      </c>
      <c r="GW426" s="50" t="s">
        <v>65</v>
      </c>
      <c r="GX426" s="42"/>
      <c r="GY426" s="24"/>
    </row>
    <row r="427" spans="9:207" x14ac:dyDescent="0.2">
      <c r="I427" s="19"/>
      <c r="J427" s="34"/>
      <c r="K427" s="44">
        <f>F49</f>
        <v>36</v>
      </c>
      <c r="L427" s="45">
        <f>F54</f>
        <v>41</v>
      </c>
      <c r="M427" s="45">
        <f>F59</f>
        <v>46</v>
      </c>
      <c r="N427" s="45">
        <f>F15</f>
        <v>2</v>
      </c>
      <c r="O427" s="45">
        <f>F29</f>
        <v>16</v>
      </c>
      <c r="P427" s="45">
        <f>F37</f>
        <v>24</v>
      </c>
      <c r="Q427" s="45">
        <f>F71</f>
        <v>58</v>
      </c>
      <c r="R427" s="45">
        <f>F79</f>
        <v>66</v>
      </c>
      <c r="S427" s="46">
        <f>F93</f>
        <v>80</v>
      </c>
      <c r="T427" s="47">
        <f t="shared" si="416"/>
        <v>20049</v>
      </c>
      <c r="U427" s="2"/>
      <c r="V427" s="48" t="s">
        <v>23</v>
      </c>
      <c r="W427" s="49" t="s">
        <v>24</v>
      </c>
      <c r="X427" s="49" t="s">
        <v>25</v>
      </c>
      <c r="Y427" s="49" t="s">
        <v>20</v>
      </c>
      <c r="Z427" s="49" t="s">
        <v>21</v>
      </c>
      <c r="AA427" s="49" t="s">
        <v>22</v>
      </c>
      <c r="AB427" s="49" t="s">
        <v>26</v>
      </c>
      <c r="AC427" s="49" t="s">
        <v>27</v>
      </c>
      <c r="AD427" s="50" t="s">
        <v>28</v>
      </c>
      <c r="AE427" s="42"/>
      <c r="AF427" s="24"/>
      <c r="AH427" s="19"/>
      <c r="AI427" s="34"/>
      <c r="AJ427" s="44">
        <f>F41</f>
        <v>28</v>
      </c>
      <c r="AK427" s="45">
        <f>F54</f>
        <v>41</v>
      </c>
      <c r="AL427" s="45">
        <f>F67</f>
        <v>54</v>
      </c>
      <c r="AM427" s="45">
        <f>F21</f>
        <v>8</v>
      </c>
      <c r="AN427" s="45">
        <f>F25</f>
        <v>12</v>
      </c>
      <c r="AO427" s="45">
        <f>F35</f>
        <v>22</v>
      </c>
      <c r="AP427" s="45">
        <f>F73</f>
        <v>60</v>
      </c>
      <c r="AQ427" s="45">
        <f>F83</f>
        <v>70</v>
      </c>
      <c r="AR427" s="46">
        <f>F87</f>
        <v>74</v>
      </c>
      <c r="AS427" s="47">
        <f t="shared" si="417"/>
        <v>20049</v>
      </c>
      <c r="AT427" s="2"/>
      <c r="AU427" s="48" t="s">
        <v>75</v>
      </c>
      <c r="AV427" s="49" t="s">
        <v>24</v>
      </c>
      <c r="AW427" s="49" t="s">
        <v>30</v>
      </c>
      <c r="AX427" s="49" t="s">
        <v>52</v>
      </c>
      <c r="AY427" s="49" t="s">
        <v>62</v>
      </c>
      <c r="AZ427" s="49" t="s">
        <v>11</v>
      </c>
      <c r="BA427" s="49" t="s">
        <v>87</v>
      </c>
      <c r="BB427" s="49" t="s">
        <v>43</v>
      </c>
      <c r="BC427" s="50" t="s">
        <v>97</v>
      </c>
      <c r="BD427" s="42"/>
      <c r="BE427" s="24"/>
      <c r="BG427" s="19"/>
      <c r="BH427" s="34"/>
      <c r="BI427" s="44">
        <f>F43</f>
        <v>30</v>
      </c>
      <c r="BJ427" s="45">
        <f>F54</f>
        <v>41</v>
      </c>
      <c r="BK427" s="45">
        <f>F65</f>
        <v>52</v>
      </c>
      <c r="BL427" s="45">
        <f>F17</f>
        <v>4</v>
      </c>
      <c r="BM427" s="45">
        <f>F31</f>
        <v>18</v>
      </c>
      <c r="BN427" s="45">
        <f>F33</f>
        <v>20</v>
      </c>
      <c r="BO427" s="45">
        <f>F75</f>
        <v>62</v>
      </c>
      <c r="BP427" s="45">
        <f>F77</f>
        <v>64</v>
      </c>
      <c r="BQ427" s="46">
        <f>F91</f>
        <v>78</v>
      </c>
      <c r="BR427" s="47">
        <f t="shared" si="418"/>
        <v>20049</v>
      </c>
      <c r="BS427" s="2"/>
      <c r="BT427" s="48" t="s">
        <v>93</v>
      </c>
      <c r="BU427" s="49" t="s">
        <v>24</v>
      </c>
      <c r="BV427" s="49" t="s">
        <v>56</v>
      </c>
      <c r="BW427" s="49" t="s">
        <v>64</v>
      </c>
      <c r="BX427" s="49" t="s">
        <v>79</v>
      </c>
      <c r="BY427" s="49" t="s">
        <v>36</v>
      </c>
      <c r="BZ427" s="49" t="s">
        <v>69</v>
      </c>
      <c r="CA427" s="49" t="s">
        <v>19</v>
      </c>
      <c r="CB427" s="50" t="s">
        <v>41</v>
      </c>
      <c r="CC427" s="42"/>
      <c r="CD427" s="24"/>
      <c r="CF427" s="19"/>
      <c r="CG427" s="34"/>
      <c r="CH427" s="44">
        <f>F47</f>
        <v>34</v>
      </c>
      <c r="CI427" s="45">
        <f>F54</f>
        <v>41</v>
      </c>
      <c r="CJ427" s="45">
        <f>F61</f>
        <v>48</v>
      </c>
      <c r="CK427" s="45">
        <f>F19</f>
        <v>6</v>
      </c>
      <c r="CL427" s="45">
        <f>F23</f>
        <v>10</v>
      </c>
      <c r="CM427" s="45">
        <f>F39</f>
        <v>26</v>
      </c>
      <c r="CN427" s="45">
        <f>F69</f>
        <v>56</v>
      </c>
      <c r="CO427" s="45">
        <f>F85</f>
        <v>72</v>
      </c>
      <c r="CP427" s="46">
        <f>F89</f>
        <v>76</v>
      </c>
      <c r="CQ427" s="47">
        <f t="shared" si="419"/>
        <v>20049</v>
      </c>
      <c r="CR427" s="2"/>
      <c r="CS427" s="48" t="s">
        <v>15</v>
      </c>
      <c r="CT427" s="49" t="s">
        <v>24</v>
      </c>
      <c r="CU427" s="49" t="s">
        <v>83</v>
      </c>
      <c r="CV427" s="49" t="s">
        <v>72</v>
      </c>
      <c r="CW427" s="49" t="s">
        <v>95</v>
      </c>
      <c r="CX427" s="49" t="s">
        <v>63</v>
      </c>
      <c r="CY427" s="49" t="s">
        <v>42</v>
      </c>
      <c r="CZ427" s="49" t="s">
        <v>54</v>
      </c>
      <c r="DA427" s="50" t="s">
        <v>33</v>
      </c>
      <c r="DB427" s="42"/>
      <c r="DC427" s="24"/>
      <c r="DE427" s="19"/>
      <c r="DF427" s="34"/>
      <c r="DG427" s="44">
        <f>F47</f>
        <v>34</v>
      </c>
      <c r="DH427" s="45">
        <f>F54</f>
        <v>41</v>
      </c>
      <c r="DI427" s="45">
        <f>F61</f>
        <v>48</v>
      </c>
      <c r="DJ427" s="45">
        <f>F15</f>
        <v>2</v>
      </c>
      <c r="DK427" s="45">
        <f>F31</f>
        <v>18</v>
      </c>
      <c r="DL427" s="45">
        <f>F35</f>
        <v>22</v>
      </c>
      <c r="DM427" s="45">
        <f>F73</f>
        <v>60</v>
      </c>
      <c r="DN427" s="45">
        <f>F77</f>
        <v>64</v>
      </c>
      <c r="DO427" s="46">
        <f>F93</f>
        <v>80</v>
      </c>
      <c r="DP427" s="47">
        <f t="shared" si="420"/>
        <v>20049</v>
      </c>
      <c r="DQ427" s="2"/>
      <c r="DR427" s="48" t="s">
        <v>15</v>
      </c>
      <c r="DS427" s="49" t="s">
        <v>24</v>
      </c>
      <c r="DT427" s="49" t="s">
        <v>83</v>
      </c>
      <c r="DU427" s="49" t="s">
        <v>20</v>
      </c>
      <c r="DV427" s="49" t="s">
        <v>79</v>
      </c>
      <c r="DW427" s="49" t="s">
        <v>11</v>
      </c>
      <c r="DX427" s="49" t="s">
        <v>87</v>
      </c>
      <c r="DY427" s="49" t="s">
        <v>19</v>
      </c>
      <c r="DZ427" s="50" t="s">
        <v>28</v>
      </c>
      <c r="EA427" s="42"/>
      <c r="EB427" s="24"/>
      <c r="ED427" s="19"/>
      <c r="EE427" s="34"/>
      <c r="EF427" s="44">
        <f>F43</f>
        <v>30</v>
      </c>
      <c r="EG427" s="45">
        <f>F54</f>
        <v>41</v>
      </c>
      <c r="EH427" s="45">
        <f>F65</f>
        <v>52</v>
      </c>
      <c r="EI427" s="45">
        <f>F21</f>
        <v>8</v>
      </c>
      <c r="EJ427" s="45">
        <f>F23</f>
        <v>10</v>
      </c>
      <c r="EK427" s="45">
        <f>F37</f>
        <v>24</v>
      </c>
      <c r="EL427" s="45">
        <f>F71</f>
        <v>58</v>
      </c>
      <c r="EM427" s="45">
        <f>F85</f>
        <v>72</v>
      </c>
      <c r="EN427" s="46">
        <f>F87</f>
        <v>74</v>
      </c>
      <c r="EO427" s="47">
        <f t="shared" si="421"/>
        <v>20049</v>
      </c>
      <c r="EP427" s="2"/>
      <c r="EQ427" s="48" t="s">
        <v>93</v>
      </c>
      <c r="ER427" s="49" t="s">
        <v>24</v>
      </c>
      <c r="ES427" s="49" t="s">
        <v>56</v>
      </c>
      <c r="ET427" s="49" t="s">
        <v>52</v>
      </c>
      <c r="EU427" s="49" t="s">
        <v>95</v>
      </c>
      <c r="EV427" s="49" t="s">
        <v>22</v>
      </c>
      <c r="EW427" s="49" t="s">
        <v>26</v>
      </c>
      <c r="EX427" s="49" t="s">
        <v>54</v>
      </c>
      <c r="EY427" s="50" t="s">
        <v>97</v>
      </c>
      <c r="EZ427" s="42"/>
      <c r="FA427" s="24"/>
      <c r="FC427" s="19"/>
      <c r="FD427" s="34"/>
      <c r="FE427" s="44">
        <f>F49</f>
        <v>36</v>
      </c>
      <c r="FF427" s="45">
        <f>F54</f>
        <v>41</v>
      </c>
      <c r="FG427" s="45">
        <f>F59</f>
        <v>46</v>
      </c>
      <c r="FH427" s="45">
        <f>F17</f>
        <v>4</v>
      </c>
      <c r="FI427" s="45">
        <f>F25</f>
        <v>12</v>
      </c>
      <c r="FJ427" s="45">
        <f>F39</f>
        <v>26</v>
      </c>
      <c r="FK427" s="45">
        <f>F69</f>
        <v>56</v>
      </c>
      <c r="FL427" s="45">
        <f>F83</f>
        <v>70</v>
      </c>
      <c r="FM427" s="46">
        <f>F91</f>
        <v>78</v>
      </c>
      <c r="FN427" s="47">
        <f t="shared" si="422"/>
        <v>20049</v>
      </c>
      <c r="FO427" s="2"/>
      <c r="FP427" s="48" t="s">
        <v>23</v>
      </c>
      <c r="FQ427" s="49" t="s">
        <v>24</v>
      </c>
      <c r="FR427" s="49" t="s">
        <v>25</v>
      </c>
      <c r="FS427" s="49" t="s">
        <v>64</v>
      </c>
      <c r="FT427" s="49" t="s">
        <v>62</v>
      </c>
      <c r="FU427" s="49" t="s">
        <v>63</v>
      </c>
      <c r="FV427" s="49" t="s">
        <v>42</v>
      </c>
      <c r="FW427" s="49" t="s">
        <v>43</v>
      </c>
      <c r="FX427" s="50" t="s">
        <v>41</v>
      </c>
      <c r="FY427" s="42"/>
      <c r="FZ427" s="24"/>
      <c r="GB427" s="19"/>
      <c r="GC427" s="34"/>
      <c r="GD427" s="44">
        <f>F41</f>
        <v>28</v>
      </c>
      <c r="GE427" s="45">
        <f>F54</f>
        <v>41</v>
      </c>
      <c r="GF427" s="45">
        <f>F67</f>
        <v>54</v>
      </c>
      <c r="GG427" s="45">
        <f>F19</f>
        <v>6</v>
      </c>
      <c r="GH427" s="45">
        <f>F29</f>
        <v>16</v>
      </c>
      <c r="GI427" s="45">
        <f>F33</f>
        <v>20</v>
      </c>
      <c r="GJ427" s="45">
        <f>F75</f>
        <v>62</v>
      </c>
      <c r="GK427" s="45">
        <f>F79</f>
        <v>66</v>
      </c>
      <c r="GL427" s="46">
        <f>F89</f>
        <v>76</v>
      </c>
      <c r="GM427" s="47">
        <f t="shared" si="423"/>
        <v>20049</v>
      </c>
      <c r="GN427" s="2"/>
      <c r="GO427" s="48" t="s">
        <v>75</v>
      </c>
      <c r="GP427" s="49" t="s">
        <v>24</v>
      </c>
      <c r="GQ427" s="49" t="s">
        <v>30</v>
      </c>
      <c r="GR427" s="49" t="s">
        <v>72</v>
      </c>
      <c r="GS427" s="49" t="s">
        <v>21</v>
      </c>
      <c r="GT427" s="49" t="s">
        <v>36</v>
      </c>
      <c r="GU427" s="49" t="s">
        <v>69</v>
      </c>
      <c r="GV427" s="49" t="s">
        <v>27</v>
      </c>
      <c r="GW427" s="50" t="s">
        <v>33</v>
      </c>
      <c r="GX427" s="42"/>
      <c r="GY427" s="24"/>
    </row>
    <row r="428" spans="9:207" ht="12.75" thickBot="1" x14ac:dyDescent="0.25">
      <c r="I428" s="58"/>
      <c r="J428" s="34"/>
      <c r="K428" s="59">
        <f>F83</f>
        <v>70</v>
      </c>
      <c r="L428" s="60">
        <f>F91</f>
        <v>78</v>
      </c>
      <c r="M428" s="60">
        <f>F69</f>
        <v>56</v>
      </c>
      <c r="N428" s="60">
        <f>F52</f>
        <v>39</v>
      </c>
      <c r="O428" s="60">
        <f>F66</f>
        <v>53</v>
      </c>
      <c r="P428" s="60">
        <f>F44</f>
        <v>31</v>
      </c>
      <c r="Q428" s="60">
        <f>F27</f>
        <v>14</v>
      </c>
      <c r="R428" s="60">
        <f>F32</f>
        <v>19</v>
      </c>
      <c r="S428" s="61">
        <f>F22</f>
        <v>9</v>
      </c>
      <c r="T428" s="47">
        <f t="shared" si="416"/>
        <v>20049</v>
      </c>
      <c r="U428" s="2"/>
      <c r="V428" s="63" t="s">
        <v>43</v>
      </c>
      <c r="W428" s="64" t="s">
        <v>41</v>
      </c>
      <c r="X428" s="64" t="s">
        <v>42</v>
      </c>
      <c r="Y428" s="64" t="s">
        <v>40</v>
      </c>
      <c r="Z428" s="64" t="s">
        <v>38</v>
      </c>
      <c r="AA428" s="64" t="s">
        <v>39</v>
      </c>
      <c r="AB428" s="64" t="s">
        <v>46</v>
      </c>
      <c r="AC428" s="64" t="s">
        <v>44</v>
      </c>
      <c r="AD428" s="65" t="s">
        <v>45</v>
      </c>
      <c r="AE428" s="42"/>
      <c r="AF428" s="66"/>
      <c r="AH428" s="58"/>
      <c r="AI428" s="34"/>
      <c r="AJ428" s="59">
        <f>F79</f>
        <v>66</v>
      </c>
      <c r="AK428" s="60">
        <f>F89</f>
        <v>76</v>
      </c>
      <c r="AL428" s="60">
        <f>F75</f>
        <v>62</v>
      </c>
      <c r="AM428" s="60">
        <f>F56</f>
        <v>43</v>
      </c>
      <c r="AN428" s="60">
        <f>F60</f>
        <v>47</v>
      </c>
      <c r="AO428" s="60">
        <f>F46</f>
        <v>33</v>
      </c>
      <c r="AP428" s="60">
        <f>F27</f>
        <v>14</v>
      </c>
      <c r="AQ428" s="60">
        <f>F40</f>
        <v>27</v>
      </c>
      <c r="AR428" s="61">
        <f>F14</f>
        <v>1</v>
      </c>
      <c r="AS428" s="47">
        <f t="shared" si="417"/>
        <v>20049</v>
      </c>
      <c r="AT428" s="2"/>
      <c r="AU428" s="63" t="s">
        <v>27</v>
      </c>
      <c r="AV428" s="64" t="s">
        <v>33</v>
      </c>
      <c r="AW428" s="64" t="s">
        <v>69</v>
      </c>
      <c r="AX428" s="64" t="s">
        <v>65</v>
      </c>
      <c r="AY428" s="64" t="s">
        <v>16</v>
      </c>
      <c r="AZ428" s="64" t="s">
        <v>50</v>
      </c>
      <c r="BA428" s="64" t="s">
        <v>46</v>
      </c>
      <c r="BB428" s="64" t="s">
        <v>96</v>
      </c>
      <c r="BC428" s="65" t="s">
        <v>81</v>
      </c>
      <c r="BD428" s="42"/>
      <c r="BE428" s="66"/>
      <c r="BG428" s="58"/>
      <c r="BH428" s="34"/>
      <c r="BI428" s="59">
        <f>F85</f>
        <v>72</v>
      </c>
      <c r="BJ428" s="60">
        <f>F87</f>
        <v>74</v>
      </c>
      <c r="BK428" s="60">
        <f>F71</f>
        <v>58</v>
      </c>
      <c r="BL428" s="60">
        <f>F50</f>
        <v>37</v>
      </c>
      <c r="BM428" s="60">
        <f>F64</f>
        <v>51</v>
      </c>
      <c r="BN428" s="60">
        <f>F48</f>
        <v>35</v>
      </c>
      <c r="BO428" s="60">
        <f>F27</f>
        <v>14</v>
      </c>
      <c r="BP428" s="60">
        <f>F38</f>
        <v>25</v>
      </c>
      <c r="BQ428" s="61">
        <f>F16</f>
        <v>3</v>
      </c>
      <c r="BR428" s="47">
        <f t="shared" si="418"/>
        <v>20049</v>
      </c>
      <c r="BS428" s="2"/>
      <c r="BT428" s="63" t="s">
        <v>54</v>
      </c>
      <c r="BU428" s="64" t="s">
        <v>97</v>
      </c>
      <c r="BV428" s="64" t="s">
        <v>26</v>
      </c>
      <c r="BW428" s="64" t="s">
        <v>29</v>
      </c>
      <c r="BX428" s="64" t="s">
        <v>66</v>
      </c>
      <c r="BY428" s="64" t="s">
        <v>84</v>
      </c>
      <c r="BZ428" s="64" t="s">
        <v>46</v>
      </c>
      <c r="CA428" s="64" t="s">
        <v>71</v>
      </c>
      <c r="CB428" s="65" t="s">
        <v>12</v>
      </c>
      <c r="CC428" s="42"/>
      <c r="CD428" s="66"/>
      <c r="CF428" s="58"/>
      <c r="CG428" s="34"/>
      <c r="CH428" s="59">
        <f>F77</f>
        <v>64</v>
      </c>
      <c r="CI428" s="60">
        <f>F93</f>
        <v>80</v>
      </c>
      <c r="CJ428" s="60">
        <f>F73</f>
        <v>60</v>
      </c>
      <c r="CK428" s="60">
        <f>F58</f>
        <v>45</v>
      </c>
      <c r="CL428" s="60">
        <f>F62</f>
        <v>49</v>
      </c>
      <c r="CM428" s="60">
        <f>F42</f>
        <v>29</v>
      </c>
      <c r="CN428" s="60">
        <f>F27</f>
        <v>14</v>
      </c>
      <c r="CO428" s="60">
        <f>F34</f>
        <v>21</v>
      </c>
      <c r="CP428" s="61">
        <f>F20</f>
        <v>7</v>
      </c>
      <c r="CQ428" s="47">
        <f t="shared" si="419"/>
        <v>20049</v>
      </c>
      <c r="CR428" s="2"/>
      <c r="CS428" s="63" t="s">
        <v>19</v>
      </c>
      <c r="CT428" s="64" t="s">
        <v>28</v>
      </c>
      <c r="CU428" s="64" t="s">
        <v>87</v>
      </c>
      <c r="CV428" s="64" t="s">
        <v>76</v>
      </c>
      <c r="CW428" s="64" t="s">
        <v>99</v>
      </c>
      <c r="CX428" s="64" t="s">
        <v>67</v>
      </c>
      <c r="CY428" s="64" t="s">
        <v>46</v>
      </c>
      <c r="CZ428" s="64" t="s">
        <v>58</v>
      </c>
      <c r="DA428" s="65" t="s">
        <v>37</v>
      </c>
      <c r="DB428" s="42"/>
      <c r="DC428" s="66"/>
      <c r="DE428" s="58"/>
      <c r="DF428" s="34"/>
      <c r="DG428" s="59">
        <f>F85</f>
        <v>72</v>
      </c>
      <c r="DH428" s="60">
        <f>F89</f>
        <v>76</v>
      </c>
      <c r="DI428" s="60">
        <f>F69</f>
        <v>56</v>
      </c>
      <c r="DJ428" s="60">
        <f>F50</f>
        <v>37</v>
      </c>
      <c r="DK428" s="60">
        <f>F66</f>
        <v>53</v>
      </c>
      <c r="DL428" s="60">
        <f>F46</f>
        <v>33</v>
      </c>
      <c r="DM428" s="60">
        <f>F27</f>
        <v>14</v>
      </c>
      <c r="DN428" s="60">
        <f>F34</f>
        <v>21</v>
      </c>
      <c r="DO428" s="61">
        <f>F20</f>
        <v>7</v>
      </c>
      <c r="DP428" s="47">
        <f t="shared" si="420"/>
        <v>20049</v>
      </c>
      <c r="DQ428" s="2"/>
      <c r="DR428" s="63" t="s">
        <v>54</v>
      </c>
      <c r="DS428" s="64" t="s">
        <v>33</v>
      </c>
      <c r="DT428" s="64" t="s">
        <v>42</v>
      </c>
      <c r="DU428" s="64" t="s">
        <v>29</v>
      </c>
      <c r="DV428" s="64" t="s">
        <v>38</v>
      </c>
      <c r="DW428" s="64" t="s">
        <v>50</v>
      </c>
      <c r="DX428" s="64" t="s">
        <v>46</v>
      </c>
      <c r="DY428" s="64" t="s">
        <v>58</v>
      </c>
      <c r="DZ428" s="65" t="s">
        <v>37</v>
      </c>
      <c r="EA428" s="42"/>
      <c r="EB428" s="66"/>
      <c r="ED428" s="58"/>
      <c r="EE428" s="34"/>
      <c r="EF428" s="59">
        <f>F77</f>
        <v>64</v>
      </c>
      <c r="EG428" s="60">
        <f>F91</f>
        <v>78</v>
      </c>
      <c r="EH428" s="60">
        <f>F75</f>
        <v>62</v>
      </c>
      <c r="EI428" s="60">
        <f>F58</f>
        <v>45</v>
      </c>
      <c r="EJ428" s="60">
        <f>F60</f>
        <v>47</v>
      </c>
      <c r="EK428" s="60">
        <f>F44</f>
        <v>31</v>
      </c>
      <c r="EL428" s="60">
        <f>F27</f>
        <v>14</v>
      </c>
      <c r="EM428" s="60">
        <f>F38</f>
        <v>25</v>
      </c>
      <c r="EN428" s="61">
        <f>F16</f>
        <v>3</v>
      </c>
      <c r="EO428" s="47">
        <f t="shared" si="421"/>
        <v>20049</v>
      </c>
      <c r="EP428" s="2"/>
      <c r="EQ428" s="63" t="s">
        <v>19</v>
      </c>
      <c r="ER428" s="64" t="s">
        <v>41</v>
      </c>
      <c r="ES428" s="64" t="s">
        <v>69</v>
      </c>
      <c r="ET428" s="64" t="s">
        <v>76</v>
      </c>
      <c r="EU428" s="64" t="s">
        <v>16</v>
      </c>
      <c r="EV428" s="64" t="s">
        <v>39</v>
      </c>
      <c r="EW428" s="64" t="s">
        <v>46</v>
      </c>
      <c r="EX428" s="64" t="s">
        <v>71</v>
      </c>
      <c r="EY428" s="65" t="s">
        <v>12</v>
      </c>
      <c r="EZ428" s="42"/>
      <c r="FA428" s="66"/>
      <c r="FC428" s="58"/>
      <c r="FD428" s="34"/>
      <c r="FE428" s="59">
        <f>F79</f>
        <v>66</v>
      </c>
      <c r="FF428" s="60">
        <f>F93</f>
        <v>80</v>
      </c>
      <c r="FG428" s="60">
        <f>F71</f>
        <v>58</v>
      </c>
      <c r="FH428" s="60">
        <f>F56</f>
        <v>43</v>
      </c>
      <c r="FI428" s="60">
        <f>F64</f>
        <v>51</v>
      </c>
      <c r="FJ428" s="60">
        <f>F42</f>
        <v>29</v>
      </c>
      <c r="FK428" s="60">
        <f>F27</f>
        <v>14</v>
      </c>
      <c r="FL428" s="60">
        <f>F32</f>
        <v>19</v>
      </c>
      <c r="FM428" s="61">
        <f>F22</f>
        <v>9</v>
      </c>
      <c r="FN428" s="47">
        <f t="shared" si="422"/>
        <v>20049</v>
      </c>
      <c r="FO428" s="2"/>
      <c r="FP428" s="63" t="s">
        <v>27</v>
      </c>
      <c r="FQ428" s="64" t="s">
        <v>28</v>
      </c>
      <c r="FR428" s="64" t="s">
        <v>26</v>
      </c>
      <c r="FS428" s="64" t="s">
        <v>65</v>
      </c>
      <c r="FT428" s="64" t="s">
        <v>66</v>
      </c>
      <c r="FU428" s="64" t="s">
        <v>67</v>
      </c>
      <c r="FV428" s="64" t="s">
        <v>46</v>
      </c>
      <c r="FW428" s="64" t="s">
        <v>44</v>
      </c>
      <c r="FX428" s="65" t="s">
        <v>45</v>
      </c>
      <c r="FY428" s="42"/>
      <c r="FZ428" s="66"/>
      <c r="GB428" s="58"/>
      <c r="GC428" s="34"/>
      <c r="GD428" s="59">
        <f>F83</f>
        <v>70</v>
      </c>
      <c r="GE428" s="60">
        <f>F87</f>
        <v>74</v>
      </c>
      <c r="GF428" s="60">
        <f>F73</f>
        <v>60</v>
      </c>
      <c r="GG428" s="60">
        <f>F52</f>
        <v>39</v>
      </c>
      <c r="GH428" s="60">
        <f>F62</f>
        <v>49</v>
      </c>
      <c r="GI428" s="60">
        <f>F48</f>
        <v>35</v>
      </c>
      <c r="GJ428" s="60">
        <f>F27</f>
        <v>14</v>
      </c>
      <c r="GK428" s="60">
        <f>F40</f>
        <v>27</v>
      </c>
      <c r="GL428" s="61">
        <f>F14</f>
        <v>1</v>
      </c>
      <c r="GM428" s="47">
        <f t="shared" si="423"/>
        <v>20049</v>
      </c>
      <c r="GN428" s="2"/>
      <c r="GO428" s="63" t="s">
        <v>43</v>
      </c>
      <c r="GP428" s="64" t="s">
        <v>97</v>
      </c>
      <c r="GQ428" s="64" t="s">
        <v>87</v>
      </c>
      <c r="GR428" s="64" t="s">
        <v>40</v>
      </c>
      <c r="GS428" s="64" t="s">
        <v>99</v>
      </c>
      <c r="GT428" s="64" t="s">
        <v>84</v>
      </c>
      <c r="GU428" s="64" t="s">
        <v>46</v>
      </c>
      <c r="GV428" s="64" t="s">
        <v>96</v>
      </c>
      <c r="GW428" s="65" t="s">
        <v>81</v>
      </c>
      <c r="GX428" s="42"/>
      <c r="GY428" s="66"/>
    </row>
    <row r="429" spans="9:207" x14ac:dyDescent="0.2">
      <c r="I429" s="58"/>
      <c r="J429" s="34"/>
      <c r="K429" s="166">
        <f>SUMSQ(K420,L420,M420,K421,L421,M421,K422,L422,M422)</f>
        <v>20049</v>
      </c>
      <c r="L429" s="167">
        <f>SUMSQ(K423,L423,M423,K424,L424,M424,K425,L425,M425)</f>
        <v>20049</v>
      </c>
      <c r="M429" s="167">
        <f>SUMSQ(K426,L426,M426,K427,L427,M427,K428,L428,M428)</f>
        <v>20049</v>
      </c>
      <c r="N429" s="167">
        <f>SUMSQ(N420,O420,P420,N421,O421,P421,N422,O422,P422)</f>
        <v>20049</v>
      </c>
      <c r="O429" s="167">
        <f>SUMSQ(N423,O423,P423,N424,O424,P424,N425,O425,P425)</f>
        <v>20049</v>
      </c>
      <c r="P429" s="167">
        <f>SUMSQ(N426,O426,P426,N427,O427,P427,N428,O428,P428)</f>
        <v>20049</v>
      </c>
      <c r="Q429" s="167">
        <f>SUMSQ(Q420,R420,S420,Q421,R421,S421,Q422,R422,S422)</f>
        <v>20049</v>
      </c>
      <c r="R429" s="167">
        <f>SUMSQ(Q423,R423,S423,Q424,R424,S424,Q425,R425,S425)</f>
        <v>20049</v>
      </c>
      <c r="S429" s="167">
        <f>SUMSQ(Q426,R426,S426,Q427,R427,S427,Q428,R428,S428)</f>
        <v>20049</v>
      </c>
      <c r="T429" s="47">
        <f>SUMSQ(K420,L421,M422,N423,O424,P425,Q426,R427,S428)</f>
        <v>20049</v>
      </c>
      <c r="U429" s="2"/>
      <c r="V429" s="77"/>
      <c r="W429" s="77"/>
      <c r="X429" s="77"/>
      <c r="Y429" s="77"/>
      <c r="Z429" s="77"/>
      <c r="AA429" s="77"/>
      <c r="AB429" s="77"/>
      <c r="AC429" s="77"/>
      <c r="AD429" s="77"/>
      <c r="AE429" s="42"/>
      <c r="AF429" s="66"/>
      <c r="AH429" s="58"/>
      <c r="AI429" s="34"/>
      <c r="AJ429" s="166">
        <f>SUMSQ(AJ420,AK420,AL420,AJ421,AK421,AL421,AJ422,AK422,AL422)</f>
        <v>20049</v>
      </c>
      <c r="AK429" s="167">
        <f>SUMSQ(AJ423,AK423,AL423,AJ424,AK424,AL424,AJ425,AK425,AL425)</f>
        <v>20049</v>
      </c>
      <c r="AL429" s="167">
        <f>SUMSQ(AJ426,AK426,AL426,AJ427,AK427,AL427,AJ428,AK428,AL428)</f>
        <v>20049</v>
      </c>
      <c r="AM429" s="167">
        <f>SUMSQ(AM420,AN420,AO420,AM421,AN421,AO421,AM422,AN422,AO422)</f>
        <v>20049</v>
      </c>
      <c r="AN429" s="167">
        <f>SUMSQ(AM423,AN423,AO423,AM424,AN424,AO424,AM425,AN425,AO425)</f>
        <v>20049</v>
      </c>
      <c r="AO429" s="167">
        <f>SUMSQ(AM426,AN426,AO426,AM427,AN427,AO427,AM428,AN428,AO428)</f>
        <v>20049</v>
      </c>
      <c r="AP429" s="167">
        <f>SUMSQ(AP420,AQ420,AR420,AP421,AQ421,AR421,AP422,AQ422,AR422)</f>
        <v>20049</v>
      </c>
      <c r="AQ429" s="167">
        <f>SUMSQ(AP423,AQ423,AR423,AP424,AQ424,AR424,AP425,AQ425,AR425)</f>
        <v>20049</v>
      </c>
      <c r="AR429" s="167">
        <f>SUMSQ(AP426,AQ426,AR426,AP427,AQ427,AR427,AP428,AQ428,AR428)</f>
        <v>20049</v>
      </c>
      <c r="AS429" s="47">
        <f>SUMSQ(AJ420,AK421,AL422,AM423,AN424,AO425,AP426,AQ427,AR428)</f>
        <v>20049</v>
      </c>
      <c r="AT429" s="2"/>
      <c r="AU429" s="77"/>
      <c r="AV429" s="77"/>
      <c r="AW429" s="77"/>
      <c r="AX429" s="77"/>
      <c r="AY429" s="77"/>
      <c r="AZ429" s="77"/>
      <c r="BA429" s="77"/>
      <c r="BB429" s="77"/>
      <c r="BC429" s="77"/>
      <c r="BD429" s="42"/>
      <c r="BE429" s="66"/>
      <c r="BG429" s="58"/>
      <c r="BH429" s="34"/>
      <c r="BI429" s="166">
        <f>SUMSQ(BI420,BJ420,BK420,BI421,BJ421,BK421,BI422,BJ422,BK422)</f>
        <v>20049</v>
      </c>
      <c r="BJ429" s="167">
        <f>SUMSQ(BI423,BJ423,BK423,BI424,BJ424,BK424,BI425,BJ425,BK425)</f>
        <v>20049</v>
      </c>
      <c r="BK429" s="167">
        <f>SUMSQ(BI426,BJ426,BK426,BI427,BJ427,BK427,BI428,BJ428,BK428)</f>
        <v>20049</v>
      </c>
      <c r="BL429" s="167">
        <f>SUMSQ(BL420,BM420,BN420,BL421,BM421,BN421,BL422,BM422,BN422)</f>
        <v>20049</v>
      </c>
      <c r="BM429" s="167">
        <f>SUMSQ(BL423,BM423,BN423,BL424,BM424,BN424,BL425,BM425,BN425)</f>
        <v>20049</v>
      </c>
      <c r="BN429" s="167">
        <f>SUMSQ(BL426,BM426,BN426,BL427,BM427,BN427,BL428,BM428,BN428)</f>
        <v>20049</v>
      </c>
      <c r="BO429" s="167">
        <f>SUMSQ(BO420,BP420,BQ420,BO421,BP421,BQ421,BO422,BP422,BQ422)</f>
        <v>20049</v>
      </c>
      <c r="BP429" s="167">
        <f>SUMSQ(BO423,BP423,BQ423,BO424,BP424,BQ424,BO425,BP425,BQ425)</f>
        <v>20049</v>
      </c>
      <c r="BQ429" s="167">
        <f>SUMSQ(BO426,BP426,BQ426,BO427,BP427,BQ427,BO428,BP428,BQ428)</f>
        <v>20049</v>
      </c>
      <c r="BR429" s="47">
        <f>SUMSQ(BI420,BJ421,BK422,BL423,BM424,BN425,BO426,BP427,BQ428)</f>
        <v>20049</v>
      </c>
      <c r="BS429" s="2"/>
      <c r="BT429" s="77"/>
      <c r="BU429" s="77"/>
      <c r="BV429" s="77"/>
      <c r="BW429" s="77"/>
      <c r="BX429" s="77"/>
      <c r="BY429" s="77"/>
      <c r="BZ429" s="77"/>
      <c r="CA429" s="77"/>
      <c r="CB429" s="77"/>
      <c r="CC429" s="42"/>
      <c r="CD429" s="66"/>
      <c r="CF429" s="58"/>
      <c r="CG429" s="34"/>
      <c r="CH429" s="166">
        <f>SUMSQ(CH420,CI420,CJ420,CH421,CI421,CJ421,CH422,CI422,CJ422)</f>
        <v>20049</v>
      </c>
      <c r="CI429" s="167">
        <f>SUMSQ(CH423,CI423,CJ423,CH424,CI424,CJ424,CH425,CI425,CJ425)</f>
        <v>20049</v>
      </c>
      <c r="CJ429" s="167">
        <f>SUMSQ(CH426,CI426,CJ426,CH427,CI427,CJ427,CH428,CI428,CJ428)</f>
        <v>20049</v>
      </c>
      <c r="CK429" s="167">
        <f>SUMSQ(CK420,CL420,CM420,CK421,CL421,CM421,CK422,CL422,CM422)</f>
        <v>20049</v>
      </c>
      <c r="CL429" s="167">
        <f>SUMSQ(CK423,CL423,CM423,CK424,CL424,CM424,CK425,CL425,CM425)</f>
        <v>20049</v>
      </c>
      <c r="CM429" s="167">
        <f>SUMSQ(CK426,CL426,CM426,CK427,CL427,CM427,CK428,CL428,CM428)</f>
        <v>20049</v>
      </c>
      <c r="CN429" s="167">
        <f>SUMSQ(CN420,CO420,CP420,CN421,CO421,CP421,CN422,CO422,CP422)</f>
        <v>20049</v>
      </c>
      <c r="CO429" s="167">
        <f>SUMSQ(CN423,CO423,CP423,CN424,CO424,CP424,CN425,CO425,CP425)</f>
        <v>20049</v>
      </c>
      <c r="CP429" s="167">
        <f>SUMSQ(CN426,CO426,CP426,CN427,CO427,CP427,CN428,CO428,CP428)</f>
        <v>20049</v>
      </c>
      <c r="CQ429" s="47">
        <f>SUMSQ(CH420,CI421,CJ422,CK423,CL424,CM425,CN426,CO427,CP428)</f>
        <v>20049</v>
      </c>
      <c r="CR429" s="2"/>
      <c r="CS429" s="77"/>
      <c r="CT429" s="77"/>
      <c r="CU429" s="77"/>
      <c r="CV429" s="77"/>
      <c r="CW429" s="77"/>
      <c r="CX429" s="77"/>
      <c r="CY429" s="77"/>
      <c r="CZ429" s="77"/>
      <c r="DA429" s="77"/>
      <c r="DB429" s="42"/>
      <c r="DC429" s="66"/>
      <c r="DE429" s="58"/>
      <c r="DF429" s="34"/>
      <c r="DG429" s="166">
        <f>SUMSQ(DG420,DH420,DI420,DG421,DH421,DI421,DG422,DH422,DI422)</f>
        <v>20049</v>
      </c>
      <c r="DH429" s="167">
        <f>SUMSQ(DG423,DH423,DI423,DG424,DH424,DI424,DG425,DH425,DI425)</f>
        <v>20049</v>
      </c>
      <c r="DI429" s="167">
        <f>SUMSQ(DG426,DH426,DI426,DG427,DH427,DI427,DG428,DH428,DI428)</f>
        <v>20049</v>
      </c>
      <c r="DJ429" s="167">
        <f>SUMSQ(DJ420,DK420,DL420,DJ421,DK421,DL421,DJ422,DK422,DL422)</f>
        <v>20049</v>
      </c>
      <c r="DK429" s="167">
        <f>SUMSQ(DJ423,DK423,DL423,DJ424,DK424,DL424,DJ425,DK425,DL425)</f>
        <v>20049</v>
      </c>
      <c r="DL429" s="167">
        <f>SUMSQ(DJ426,DK426,DL426,DJ427,DK427,DL427,DJ428,DK428,DL428)</f>
        <v>20049</v>
      </c>
      <c r="DM429" s="167">
        <f>SUMSQ(DM420,DN420,DO420,DM421,DN421,DO421,DM422,DN422,DO422)</f>
        <v>20049</v>
      </c>
      <c r="DN429" s="167">
        <f>SUMSQ(DM423,DN423,DO423,DM424,DN424,DO424,DM425,DN425,DO425)</f>
        <v>20049</v>
      </c>
      <c r="DO429" s="167">
        <f>SUMSQ(DM426,DN426,DO426,DM427,DN427,DO427,DM428,DN428,DO428)</f>
        <v>20049</v>
      </c>
      <c r="DP429" s="47">
        <f>SUMSQ(DG420,DH421,DI422,DJ423,DK424,DL425,DM426,DN427,DO428)</f>
        <v>20049</v>
      </c>
      <c r="DQ429" s="2"/>
      <c r="DR429" s="77"/>
      <c r="DS429" s="77"/>
      <c r="DT429" s="77"/>
      <c r="DU429" s="77"/>
      <c r="DV429" s="77"/>
      <c r="DW429" s="77"/>
      <c r="DX429" s="77"/>
      <c r="DY429" s="77"/>
      <c r="DZ429" s="77"/>
      <c r="EA429" s="42"/>
      <c r="EB429" s="66"/>
      <c r="ED429" s="58"/>
      <c r="EE429" s="34"/>
      <c r="EF429" s="166">
        <f>SUMSQ(EF420,EG420,EH420,EF421,EG421,EH421,EF422,EG422,EH422)</f>
        <v>20049</v>
      </c>
      <c r="EG429" s="167">
        <f>SUMSQ(EF423,EG423,EH423,EF424,EG424,EH424,EF425,EG425,EH425)</f>
        <v>20049</v>
      </c>
      <c r="EH429" s="167">
        <f>SUMSQ(EF426,EG426,EH426,EF427,EG427,EH427,EF428,EG428,EH428)</f>
        <v>20049</v>
      </c>
      <c r="EI429" s="167">
        <f>SUMSQ(EI420,EJ420,EK420,EI421,EJ421,EK421,EI422,EJ422,EK422)</f>
        <v>20049</v>
      </c>
      <c r="EJ429" s="167">
        <f>SUMSQ(EI423,EJ423,EK423,EI424,EJ424,EK424,EI425,EJ425,EK425)</f>
        <v>20049</v>
      </c>
      <c r="EK429" s="167">
        <f>SUMSQ(EI426,EJ426,EK426,EI427,EJ427,EK427,EI428,EJ428,EK428)</f>
        <v>20049</v>
      </c>
      <c r="EL429" s="167">
        <f>SUMSQ(EL420,EM420,EN420,EL421,EM421,EN421,EL422,EM422,EN422)</f>
        <v>20049</v>
      </c>
      <c r="EM429" s="167">
        <f>SUMSQ(EL423,EM423,EN423,EL424,EM424,EN424,EL425,EM425,EN425)</f>
        <v>20049</v>
      </c>
      <c r="EN429" s="167">
        <f>SUMSQ(EL426,EM426,EN426,EL427,EM427,EN427,EL428,EM428,EN428)</f>
        <v>20049</v>
      </c>
      <c r="EO429" s="47">
        <f>SUMSQ(EF420,EG421,EH422,EI423,EJ424,EK425,EL426,EM427,EN428)</f>
        <v>20049</v>
      </c>
      <c r="EP429" s="2"/>
      <c r="EQ429" s="77"/>
      <c r="ER429" s="77"/>
      <c r="ES429" s="77"/>
      <c r="ET429" s="77"/>
      <c r="EU429" s="77"/>
      <c r="EV429" s="77"/>
      <c r="EW429" s="77"/>
      <c r="EX429" s="77"/>
      <c r="EY429" s="77"/>
      <c r="EZ429" s="42"/>
      <c r="FA429" s="66"/>
      <c r="FC429" s="58"/>
      <c r="FD429" s="34"/>
      <c r="FE429" s="166">
        <f>SUMSQ(FE420,FF420,FG420,FE421,FF421,FG421,FE422,FF422,FG422)</f>
        <v>20049</v>
      </c>
      <c r="FF429" s="167">
        <f>SUMSQ(FE423,FF423,FG423,FE424,FF424,FG424,FE425,FF425,FG425)</f>
        <v>20049</v>
      </c>
      <c r="FG429" s="167">
        <f>SUMSQ(FE426,FF426,FG426,FE427,FF427,FG427,FE428,FF428,FG428)</f>
        <v>20049</v>
      </c>
      <c r="FH429" s="167">
        <f>SUMSQ(FH420,FI420,FJ420,FH421,FI421,FJ421,FH422,FI422,FJ422)</f>
        <v>20049</v>
      </c>
      <c r="FI429" s="167">
        <f>SUMSQ(FH423,FI423,FJ423,FH424,FI424,FJ424,FH425,FI425,FJ425)</f>
        <v>20049</v>
      </c>
      <c r="FJ429" s="167">
        <f>SUMSQ(FH426,FI426,FJ426,FH427,FI427,FJ427,FH428,FI428,FJ428)</f>
        <v>20049</v>
      </c>
      <c r="FK429" s="167">
        <f>SUMSQ(FK420,FL420,FM420,FK421,FL421,FM421,FK422,FL422,FM422)</f>
        <v>20049</v>
      </c>
      <c r="FL429" s="167">
        <f>SUMSQ(FK423,FL423,FM423,FK424,FL424,FM424,FK425,FL425,FM425)</f>
        <v>20049</v>
      </c>
      <c r="FM429" s="167">
        <f>SUMSQ(FK426,FL426,FM426,FK427,FL427,FM427,FK428,FL428,FM428)</f>
        <v>20049</v>
      </c>
      <c r="FN429" s="47">
        <f>SUMSQ(FE420,FF421,FG422,FH423,FI424,FJ425,FK426,FL427,FM428)</f>
        <v>20049</v>
      </c>
      <c r="FO429" s="2"/>
      <c r="FP429" s="77"/>
      <c r="FQ429" s="77"/>
      <c r="FR429" s="77"/>
      <c r="FS429" s="77"/>
      <c r="FT429" s="77"/>
      <c r="FU429" s="77"/>
      <c r="FV429" s="77"/>
      <c r="FW429" s="77"/>
      <c r="FX429" s="77"/>
      <c r="FY429" s="42"/>
      <c r="FZ429" s="66"/>
      <c r="GB429" s="58"/>
      <c r="GC429" s="34"/>
      <c r="GD429" s="166">
        <f>SUMSQ(GD420,GE420,GF420,GD421,GE421,GF421,GD422,GE422,GF422)</f>
        <v>20049</v>
      </c>
      <c r="GE429" s="167">
        <f>SUMSQ(GD423,GE423,GF423,GD424,GE424,GF424,GD425,GE425,GF425)</f>
        <v>20049</v>
      </c>
      <c r="GF429" s="167">
        <f>SUMSQ(GD426,GE426,GF426,GD427,GE427,GF427,GD428,GE428,GF428)</f>
        <v>20049</v>
      </c>
      <c r="GG429" s="167">
        <f>SUMSQ(GG420,GH420,GI420,GG421,GH421,GI421,GG422,GH422,GI422)</f>
        <v>20049</v>
      </c>
      <c r="GH429" s="167">
        <f>SUMSQ(GG423,GH423,GI423,GG424,GH424,GI424,GG425,GH425,GI425)</f>
        <v>20049</v>
      </c>
      <c r="GI429" s="167">
        <f>SUMSQ(GG426,GH426,GI426,GG427,GH427,GI427,GG428,GH428,GI428)</f>
        <v>20049</v>
      </c>
      <c r="GJ429" s="167">
        <f>SUMSQ(GJ420,GK420,GL420,GJ421,GK421,GL421,GJ422,GK422,GL422)</f>
        <v>20049</v>
      </c>
      <c r="GK429" s="167">
        <f>SUMSQ(GJ423,GK423,GL423,GJ424,GK424,GL424,GJ425,GK425,GL425)</f>
        <v>20049</v>
      </c>
      <c r="GL429" s="167">
        <f>SUMSQ(GJ426,GK426,GL426,GJ427,GK427,GL427,GJ428,GK428,GL428)</f>
        <v>20049</v>
      </c>
      <c r="GM429" s="47">
        <f>SUMSQ(GD420,GE421,GF422,GG423,GH424,GI425,GJ426,GK427,GL428)</f>
        <v>20049</v>
      </c>
      <c r="GN429" s="2"/>
      <c r="GO429" s="77"/>
      <c r="GP429" s="77"/>
      <c r="GQ429" s="77"/>
      <c r="GR429" s="77"/>
      <c r="GS429" s="77"/>
      <c r="GT429" s="77"/>
      <c r="GU429" s="77"/>
      <c r="GV429" s="77"/>
      <c r="GW429" s="77"/>
      <c r="GX429" s="42"/>
      <c r="GY429" s="66"/>
    </row>
    <row r="430" spans="9:207" ht="12.75" thickBot="1" x14ac:dyDescent="0.25">
      <c r="I430" s="88"/>
      <c r="J430" s="34"/>
      <c r="K430" s="89">
        <f t="shared" ref="K430:S430" si="424">SUMSQ(K420:K428)</f>
        <v>20049</v>
      </c>
      <c r="L430" s="90">
        <f t="shared" si="424"/>
        <v>20049</v>
      </c>
      <c r="M430" s="90">
        <f t="shared" si="424"/>
        <v>20049</v>
      </c>
      <c r="N430" s="90">
        <f t="shared" si="424"/>
        <v>20049</v>
      </c>
      <c r="O430" s="90">
        <f t="shared" si="424"/>
        <v>20049</v>
      </c>
      <c r="P430" s="90">
        <f t="shared" si="424"/>
        <v>20049</v>
      </c>
      <c r="Q430" s="90">
        <f t="shared" si="424"/>
        <v>20049</v>
      </c>
      <c r="R430" s="90">
        <f t="shared" si="424"/>
        <v>20049</v>
      </c>
      <c r="S430" s="90">
        <f t="shared" si="424"/>
        <v>20049</v>
      </c>
      <c r="T430" s="100">
        <f>SUMSQ(K428,L427,M426,N425,O424,P423,Q422,R421,S420)</f>
        <v>20049</v>
      </c>
      <c r="U430" s="2"/>
      <c r="V430" s="136" t="s">
        <v>18</v>
      </c>
      <c r="W430" s="137" t="s">
        <v>36</v>
      </c>
      <c r="X430" s="137" t="s">
        <v>98</v>
      </c>
      <c r="Y430" s="137" t="s">
        <v>57</v>
      </c>
      <c r="Z430" s="137" t="s">
        <v>75</v>
      </c>
      <c r="AA430" s="137" t="s">
        <v>86</v>
      </c>
      <c r="AB430" s="137" t="s">
        <v>66</v>
      </c>
      <c r="AC430" s="137" t="s">
        <v>27</v>
      </c>
      <c r="AD430" s="138" t="s">
        <v>45</v>
      </c>
      <c r="AE430" s="42"/>
      <c r="AF430" s="97"/>
      <c r="AH430" s="88"/>
      <c r="AI430" s="34"/>
      <c r="AJ430" s="89">
        <f t="shared" ref="AJ430:AR430" si="425">SUMSQ(AJ420:AJ428)</f>
        <v>20049</v>
      </c>
      <c r="AK430" s="90">
        <f t="shared" si="425"/>
        <v>20049</v>
      </c>
      <c r="AL430" s="90">
        <f t="shared" si="425"/>
        <v>20049</v>
      </c>
      <c r="AM430" s="90">
        <f t="shared" si="425"/>
        <v>20049</v>
      </c>
      <c r="AN430" s="90">
        <f t="shared" si="425"/>
        <v>20049</v>
      </c>
      <c r="AO430" s="90">
        <f t="shared" si="425"/>
        <v>20049</v>
      </c>
      <c r="AP430" s="90">
        <f t="shared" si="425"/>
        <v>20049</v>
      </c>
      <c r="AQ430" s="90">
        <f t="shared" si="425"/>
        <v>20049</v>
      </c>
      <c r="AR430" s="90">
        <f t="shared" si="425"/>
        <v>20049</v>
      </c>
      <c r="AS430" s="100">
        <f>SUMSQ(AJ428,AK427,AL426,AM425,AN424,AO423,AP422,AQ421,AR420)</f>
        <v>20049</v>
      </c>
      <c r="AT430" s="2"/>
      <c r="AU430" s="136" t="s">
        <v>18</v>
      </c>
      <c r="AV430" s="137" t="s">
        <v>63</v>
      </c>
      <c r="AW430" s="137" t="s">
        <v>51</v>
      </c>
      <c r="AX430" s="137" t="s">
        <v>31</v>
      </c>
      <c r="AY430" s="137" t="s">
        <v>23</v>
      </c>
      <c r="AZ430" s="137" t="s">
        <v>68</v>
      </c>
      <c r="BA430" s="137" t="s">
        <v>99</v>
      </c>
      <c r="BB430" s="137" t="s">
        <v>43</v>
      </c>
      <c r="BC430" s="138" t="s">
        <v>81</v>
      </c>
      <c r="BD430" s="42"/>
      <c r="BE430" s="97"/>
      <c r="BG430" s="88"/>
      <c r="BH430" s="34"/>
      <c r="BI430" s="89">
        <f t="shared" ref="BI430:BQ430" si="426">SUMSQ(BI420:BI428)</f>
        <v>20049</v>
      </c>
      <c r="BJ430" s="90">
        <f t="shared" si="426"/>
        <v>20049</v>
      </c>
      <c r="BK430" s="90">
        <f t="shared" si="426"/>
        <v>20049</v>
      </c>
      <c r="BL430" s="90">
        <f t="shared" si="426"/>
        <v>20049</v>
      </c>
      <c r="BM430" s="90">
        <f t="shared" si="426"/>
        <v>20049</v>
      </c>
      <c r="BN430" s="90">
        <f t="shared" si="426"/>
        <v>20049</v>
      </c>
      <c r="BO430" s="90">
        <f t="shared" si="426"/>
        <v>20049</v>
      </c>
      <c r="BP430" s="90">
        <f t="shared" si="426"/>
        <v>20049</v>
      </c>
      <c r="BQ430" s="90">
        <f t="shared" si="426"/>
        <v>20049</v>
      </c>
      <c r="BR430" s="100">
        <f>SUMSQ(BI428,BJ427,BK426,BL425,BM424,BN423,BO422,BP421,BQ420)</f>
        <v>20049</v>
      </c>
      <c r="BS430" s="2"/>
      <c r="BT430" s="136" t="s">
        <v>18</v>
      </c>
      <c r="BU430" s="137" t="s">
        <v>11</v>
      </c>
      <c r="BV430" s="137" t="s">
        <v>14</v>
      </c>
      <c r="BW430" s="137" t="s">
        <v>17</v>
      </c>
      <c r="BX430" s="137" t="s">
        <v>15</v>
      </c>
      <c r="BY430" s="137" t="s">
        <v>13</v>
      </c>
      <c r="BZ430" s="137" t="s">
        <v>16</v>
      </c>
      <c r="CA430" s="137" t="s">
        <v>19</v>
      </c>
      <c r="CB430" s="138" t="s">
        <v>12</v>
      </c>
      <c r="CC430" s="42"/>
      <c r="CD430" s="97"/>
      <c r="CF430" s="88"/>
      <c r="CG430" s="34"/>
      <c r="CH430" s="89">
        <f t="shared" ref="CH430:CP430" si="427">SUMSQ(CH420:CH428)</f>
        <v>20049</v>
      </c>
      <c r="CI430" s="90">
        <f t="shared" si="427"/>
        <v>20049</v>
      </c>
      <c r="CJ430" s="90">
        <f t="shared" si="427"/>
        <v>20049</v>
      </c>
      <c r="CK430" s="90">
        <f t="shared" si="427"/>
        <v>20049</v>
      </c>
      <c r="CL430" s="90">
        <f t="shared" si="427"/>
        <v>20049</v>
      </c>
      <c r="CM430" s="90">
        <f t="shared" si="427"/>
        <v>20049</v>
      </c>
      <c r="CN430" s="90">
        <f t="shared" si="427"/>
        <v>20049</v>
      </c>
      <c r="CO430" s="90">
        <f t="shared" si="427"/>
        <v>20049</v>
      </c>
      <c r="CP430" s="90">
        <f t="shared" si="427"/>
        <v>20049</v>
      </c>
      <c r="CQ430" s="100">
        <f>SUMSQ(CH428,CI427,CJ426,CK425,CL424,CM423,CN422,CO421,CP420)</f>
        <v>20049</v>
      </c>
      <c r="CR430" s="2"/>
      <c r="CS430" s="136" t="s">
        <v>18</v>
      </c>
      <c r="CT430" s="137" t="s">
        <v>22</v>
      </c>
      <c r="CU430" s="137" t="s">
        <v>82</v>
      </c>
      <c r="CV430" s="137" t="s">
        <v>73</v>
      </c>
      <c r="CW430" s="137" t="s">
        <v>93</v>
      </c>
      <c r="CX430" s="137" t="s">
        <v>60</v>
      </c>
      <c r="CY430" s="137" t="s">
        <v>38</v>
      </c>
      <c r="CZ430" s="137" t="s">
        <v>54</v>
      </c>
      <c r="DA430" s="138" t="s">
        <v>37</v>
      </c>
      <c r="DB430" s="42"/>
      <c r="DC430" s="97"/>
      <c r="DE430" s="88"/>
      <c r="DF430" s="34"/>
      <c r="DG430" s="89">
        <f t="shared" ref="DG430:DO430" si="428">SUMSQ(DG420:DG428)</f>
        <v>20049</v>
      </c>
      <c r="DH430" s="90">
        <f t="shared" si="428"/>
        <v>20049</v>
      </c>
      <c r="DI430" s="90">
        <f t="shared" si="428"/>
        <v>20049</v>
      </c>
      <c r="DJ430" s="90">
        <f t="shared" si="428"/>
        <v>20049</v>
      </c>
      <c r="DK430" s="90">
        <f t="shared" si="428"/>
        <v>20049</v>
      </c>
      <c r="DL430" s="90">
        <f t="shared" si="428"/>
        <v>20049</v>
      </c>
      <c r="DM430" s="90">
        <f t="shared" si="428"/>
        <v>20049</v>
      </c>
      <c r="DN430" s="90">
        <f t="shared" si="428"/>
        <v>20049</v>
      </c>
      <c r="DO430" s="90">
        <f t="shared" si="428"/>
        <v>20049</v>
      </c>
      <c r="DP430" s="100">
        <f>SUMSQ(DG428,DH427,DI426,DJ425,DK424,DL423,DM422,DN421,DO420)</f>
        <v>20049</v>
      </c>
      <c r="DQ430" s="2"/>
      <c r="DR430" s="136" t="s">
        <v>18</v>
      </c>
      <c r="DS430" s="137" t="s">
        <v>36</v>
      </c>
      <c r="DT430" s="137" t="s">
        <v>98</v>
      </c>
      <c r="DU430" s="137" t="s">
        <v>31</v>
      </c>
      <c r="DV430" s="137" t="s">
        <v>93</v>
      </c>
      <c r="DW430" s="137" t="s">
        <v>13</v>
      </c>
      <c r="DX430" s="137" t="s">
        <v>99</v>
      </c>
      <c r="DY430" s="137" t="s">
        <v>19</v>
      </c>
      <c r="DZ430" s="138" t="s">
        <v>37</v>
      </c>
      <c r="EA430" s="42"/>
      <c r="EB430" s="97"/>
      <c r="ED430" s="88"/>
      <c r="EE430" s="34"/>
      <c r="EF430" s="89">
        <f t="shared" ref="EF430:EN430" si="429">SUMSQ(EF420:EF428)</f>
        <v>20049</v>
      </c>
      <c r="EG430" s="90">
        <f t="shared" si="429"/>
        <v>20049</v>
      </c>
      <c r="EH430" s="90">
        <f t="shared" si="429"/>
        <v>20049</v>
      </c>
      <c r="EI430" s="90">
        <f t="shared" si="429"/>
        <v>20049</v>
      </c>
      <c r="EJ430" s="90">
        <f t="shared" si="429"/>
        <v>20049</v>
      </c>
      <c r="EK430" s="90">
        <f t="shared" si="429"/>
        <v>20049</v>
      </c>
      <c r="EL430" s="90">
        <f t="shared" si="429"/>
        <v>20049</v>
      </c>
      <c r="EM430" s="90">
        <f t="shared" si="429"/>
        <v>20049</v>
      </c>
      <c r="EN430" s="90">
        <f t="shared" si="429"/>
        <v>20049</v>
      </c>
      <c r="EO430" s="100">
        <f>SUMSQ(EF428,EG427,EH426,EI425,EJ424,EK423,EL422,EM421,EN420)</f>
        <v>20049</v>
      </c>
      <c r="EP430" s="2"/>
      <c r="EQ430" s="136" t="s">
        <v>18</v>
      </c>
      <c r="ER430" s="137" t="s">
        <v>63</v>
      </c>
      <c r="ES430" s="137" t="s">
        <v>51</v>
      </c>
      <c r="ET430" s="137" t="s">
        <v>57</v>
      </c>
      <c r="EU430" s="137" t="s">
        <v>15</v>
      </c>
      <c r="EV430" s="137" t="s">
        <v>60</v>
      </c>
      <c r="EW430" s="137" t="s">
        <v>66</v>
      </c>
      <c r="EX430" s="137" t="s">
        <v>54</v>
      </c>
      <c r="EY430" s="138" t="s">
        <v>12</v>
      </c>
      <c r="EZ430" s="42"/>
      <c r="FA430" s="97"/>
      <c r="FC430" s="88"/>
      <c r="FD430" s="34"/>
      <c r="FE430" s="89">
        <f t="shared" ref="FE430:FM430" si="430">SUMSQ(FE420:FE428)</f>
        <v>20049</v>
      </c>
      <c r="FF430" s="90">
        <f t="shared" si="430"/>
        <v>20049</v>
      </c>
      <c r="FG430" s="90">
        <f t="shared" si="430"/>
        <v>20049</v>
      </c>
      <c r="FH430" s="90">
        <f t="shared" si="430"/>
        <v>20049</v>
      </c>
      <c r="FI430" s="90">
        <f t="shared" si="430"/>
        <v>20049</v>
      </c>
      <c r="FJ430" s="90">
        <f t="shared" si="430"/>
        <v>20049</v>
      </c>
      <c r="FK430" s="90">
        <f t="shared" si="430"/>
        <v>20049</v>
      </c>
      <c r="FL430" s="90">
        <f t="shared" si="430"/>
        <v>20049</v>
      </c>
      <c r="FM430" s="90">
        <f t="shared" si="430"/>
        <v>20049</v>
      </c>
      <c r="FN430" s="100">
        <f>SUMSQ(FE428,FF427,FG426,FH425,FI424,FJ423,FK422,FL421,FM420)</f>
        <v>20049</v>
      </c>
      <c r="FO430" s="2"/>
      <c r="FP430" s="136" t="s">
        <v>18</v>
      </c>
      <c r="FQ430" s="137" t="s">
        <v>11</v>
      </c>
      <c r="FR430" s="137" t="s">
        <v>14</v>
      </c>
      <c r="FS430" s="137" t="s">
        <v>73</v>
      </c>
      <c r="FT430" s="137" t="s">
        <v>75</v>
      </c>
      <c r="FU430" s="137" t="s">
        <v>68</v>
      </c>
      <c r="FV430" s="137" t="s">
        <v>38</v>
      </c>
      <c r="FW430" s="137" t="s">
        <v>43</v>
      </c>
      <c r="FX430" s="138" t="s">
        <v>45</v>
      </c>
      <c r="FY430" s="42"/>
      <c r="FZ430" s="97"/>
      <c r="GB430" s="88"/>
      <c r="GC430" s="34"/>
      <c r="GD430" s="89">
        <f t="shared" ref="GD430:GL430" si="431">SUMSQ(GD420:GD428)</f>
        <v>20049</v>
      </c>
      <c r="GE430" s="90">
        <f t="shared" si="431"/>
        <v>20049</v>
      </c>
      <c r="GF430" s="90">
        <f t="shared" si="431"/>
        <v>20049</v>
      </c>
      <c r="GG430" s="90">
        <f t="shared" si="431"/>
        <v>20049</v>
      </c>
      <c r="GH430" s="90">
        <f t="shared" si="431"/>
        <v>20049</v>
      </c>
      <c r="GI430" s="90">
        <f t="shared" si="431"/>
        <v>20049</v>
      </c>
      <c r="GJ430" s="90">
        <f t="shared" si="431"/>
        <v>20049</v>
      </c>
      <c r="GK430" s="90">
        <f t="shared" si="431"/>
        <v>20049</v>
      </c>
      <c r="GL430" s="90">
        <f t="shared" si="431"/>
        <v>20049</v>
      </c>
      <c r="GM430" s="100">
        <f>SUMSQ(GD428,GE427,GF426,GG425,GH424,GI423,GJ422,GK421,GL420)</f>
        <v>20049</v>
      </c>
      <c r="GN430" s="2"/>
      <c r="GO430" s="136" t="s">
        <v>18</v>
      </c>
      <c r="GP430" s="137" t="s">
        <v>22</v>
      </c>
      <c r="GQ430" s="137" t="s">
        <v>82</v>
      </c>
      <c r="GR430" s="137" t="s">
        <v>17</v>
      </c>
      <c r="GS430" s="137" t="s">
        <v>23</v>
      </c>
      <c r="GT430" s="137" t="s">
        <v>86</v>
      </c>
      <c r="GU430" s="137" t="s">
        <v>16</v>
      </c>
      <c r="GV430" s="137" t="s">
        <v>27</v>
      </c>
      <c r="GW430" s="138" t="s">
        <v>81</v>
      </c>
      <c r="GX430" s="42"/>
      <c r="GY430" s="97"/>
    </row>
    <row r="431" spans="9:207" ht="12.75" thickBot="1" x14ac:dyDescent="0.25">
      <c r="I431" s="88"/>
      <c r="J431" s="104"/>
      <c r="K431" s="106"/>
      <c r="L431" s="106"/>
      <c r="M431" s="106"/>
      <c r="N431" s="106"/>
      <c r="O431" s="106"/>
      <c r="P431" s="106"/>
      <c r="Q431" s="106"/>
      <c r="R431" s="106"/>
      <c r="S431" s="106"/>
      <c r="T431" s="139"/>
      <c r="U431" s="106"/>
      <c r="V431" s="140" t="s">
        <v>43</v>
      </c>
      <c r="W431" s="141" t="s">
        <v>24</v>
      </c>
      <c r="X431" s="141" t="s">
        <v>62</v>
      </c>
      <c r="Y431" s="141" t="s">
        <v>87</v>
      </c>
      <c r="Z431" s="141" t="s">
        <v>75</v>
      </c>
      <c r="AA431" s="141" t="s">
        <v>52</v>
      </c>
      <c r="AB431" s="141" t="s">
        <v>97</v>
      </c>
      <c r="AC431" s="141" t="s">
        <v>30</v>
      </c>
      <c r="AD431" s="142" t="s">
        <v>11</v>
      </c>
      <c r="AE431" s="109"/>
      <c r="AF431" s="97"/>
      <c r="AH431" s="88"/>
      <c r="AI431" s="104"/>
      <c r="AJ431" s="106"/>
      <c r="AK431" s="106"/>
      <c r="AL431" s="106"/>
      <c r="AM431" s="106"/>
      <c r="AN431" s="106"/>
      <c r="AO431" s="106"/>
      <c r="AP431" s="106"/>
      <c r="AQ431" s="106"/>
      <c r="AR431" s="106"/>
      <c r="AS431" s="139"/>
      <c r="AT431" s="106"/>
      <c r="AU431" s="140" t="s">
        <v>27</v>
      </c>
      <c r="AV431" s="141" t="s">
        <v>24</v>
      </c>
      <c r="AW431" s="141" t="s">
        <v>21</v>
      </c>
      <c r="AX431" s="141" t="s">
        <v>26</v>
      </c>
      <c r="AY431" s="141" t="s">
        <v>23</v>
      </c>
      <c r="AZ431" s="141" t="s">
        <v>20</v>
      </c>
      <c r="BA431" s="141" t="s">
        <v>28</v>
      </c>
      <c r="BB431" s="141" t="s">
        <v>25</v>
      </c>
      <c r="BC431" s="142" t="s">
        <v>22</v>
      </c>
      <c r="BD431" s="109"/>
      <c r="BE431" s="97"/>
      <c r="BG431" s="88"/>
      <c r="BH431" s="104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39"/>
      <c r="BS431" s="106"/>
      <c r="BT431" s="140" t="s">
        <v>54</v>
      </c>
      <c r="BU431" s="141" t="s">
        <v>24</v>
      </c>
      <c r="BV431" s="141" t="s">
        <v>95</v>
      </c>
      <c r="BW431" s="141" t="s">
        <v>42</v>
      </c>
      <c r="BX431" s="141" t="s">
        <v>15</v>
      </c>
      <c r="BY431" s="141" t="s">
        <v>72</v>
      </c>
      <c r="BZ431" s="141" t="s">
        <v>33</v>
      </c>
      <c r="CA431" s="141" t="s">
        <v>83</v>
      </c>
      <c r="CB431" s="142" t="s">
        <v>63</v>
      </c>
      <c r="CC431" s="109"/>
      <c r="CD431" s="97"/>
      <c r="CF431" s="88"/>
      <c r="CG431" s="104"/>
      <c r="CH431" s="106"/>
      <c r="CI431" s="106"/>
      <c r="CJ431" s="106"/>
      <c r="CK431" s="106"/>
      <c r="CL431" s="106"/>
      <c r="CM431" s="106"/>
      <c r="CN431" s="106"/>
      <c r="CO431" s="106"/>
      <c r="CP431" s="106"/>
      <c r="CQ431" s="139"/>
      <c r="CR431" s="106"/>
      <c r="CS431" s="140" t="s">
        <v>19</v>
      </c>
      <c r="CT431" s="141" t="s">
        <v>24</v>
      </c>
      <c r="CU431" s="141" t="s">
        <v>79</v>
      </c>
      <c r="CV431" s="141" t="s">
        <v>69</v>
      </c>
      <c r="CW431" s="141" t="s">
        <v>93</v>
      </c>
      <c r="CX431" s="141" t="s">
        <v>64</v>
      </c>
      <c r="CY431" s="141" t="s">
        <v>41</v>
      </c>
      <c r="CZ431" s="141" t="s">
        <v>56</v>
      </c>
      <c r="DA431" s="142" t="s">
        <v>36</v>
      </c>
      <c r="DB431" s="109"/>
      <c r="DC431" s="97"/>
      <c r="DE431" s="88"/>
      <c r="DF431" s="104"/>
      <c r="DG431" s="106"/>
      <c r="DH431" s="106"/>
      <c r="DI431" s="106"/>
      <c r="DJ431" s="106"/>
      <c r="DK431" s="106"/>
      <c r="DL431" s="106"/>
      <c r="DM431" s="106"/>
      <c r="DN431" s="106"/>
      <c r="DO431" s="106"/>
      <c r="DP431" s="139"/>
      <c r="DQ431" s="106"/>
      <c r="DR431" s="140" t="s">
        <v>54</v>
      </c>
      <c r="DS431" s="141" t="s">
        <v>24</v>
      </c>
      <c r="DT431" s="141" t="s">
        <v>95</v>
      </c>
      <c r="DU431" s="141" t="s">
        <v>26</v>
      </c>
      <c r="DV431" s="141" t="s">
        <v>93</v>
      </c>
      <c r="DW431" s="141" t="s">
        <v>52</v>
      </c>
      <c r="DX431" s="141" t="s">
        <v>97</v>
      </c>
      <c r="DY431" s="141" t="s">
        <v>56</v>
      </c>
      <c r="DZ431" s="142" t="s">
        <v>22</v>
      </c>
      <c r="EA431" s="109"/>
      <c r="EB431" s="97"/>
      <c r="ED431" s="88"/>
      <c r="EE431" s="104"/>
      <c r="EF431" s="106"/>
      <c r="EG431" s="106"/>
      <c r="EH431" s="106"/>
      <c r="EI431" s="106"/>
      <c r="EJ431" s="106"/>
      <c r="EK431" s="106"/>
      <c r="EL431" s="106"/>
      <c r="EM431" s="106"/>
      <c r="EN431" s="106"/>
      <c r="EO431" s="139"/>
      <c r="EP431" s="106"/>
      <c r="EQ431" s="140" t="s">
        <v>19</v>
      </c>
      <c r="ER431" s="141" t="s">
        <v>24</v>
      </c>
      <c r="ES431" s="141" t="s">
        <v>79</v>
      </c>
      <c r="ET431" s="141" t="s">
        <v>87</v>
      </c>
      <c r="EU431" s="141" t="s">
        <v>15</v>
      </c>
      <c r="EV431" s="141" t="s">
        <v>20</v>
      </c>
      <c r="EW431" s="141" t="s">
        <v>28</v>
      </c>
      <c r="EX431" s="141" t="s">
        <v>83</v>
      </c>
      <c r="EY431" s="142" t="s">
        <v>11</v>
      </c>
      <c r="EZ431" s="109"/>
      <c r="FA431" s="97"/>
      <c r="FC431" s="88"/>
      <c r="FD431" s="104"/>
      <c r="FE431" s="106"/>
      <c r="FF431" s="106"/>
      <c r="FG431" s="106"/>
      <c r="FH431" s="106"/>
      <c r="FI431" s="106"/>
      <c r="FJ431" s="106"/>
      <c r="FK431" s="106"/>
      <c r="FL431" s="106"/>
      <c r="FM431" s="106"/>
      <c r="FN431" s="139"/>
      <c r="FO431" s="106"/>
      <c r="FP431" s="140" t="s">
        <v>27</v>
      </c>
      <c r="FQ431" s="141" t="s">
        <v>24</v>
      </c>
      <c r="FR431" s="141" t="s">
        <v>21</v>
      </c>
      <c r="FS431" s="141" t="s">
        <v>69</v>
      </c>
      <c r="FT431" s="141" t="s">
        <v>75</v>
      </c>
      <c r="FU431" s="141" t="s">
        <v>72</v>
      </c>
      <c r="FV431" s="141" t="s">
        <v>658</v>
      </c>
      <c r="FW431" s="141" t="s">
        <v>30</v>
      </c>
      <c r="FX431" s="142" t="s">
        <v>36</v>
      </c>
      <c r="FY431" s="109"/>
      <c r="FZ431" s="97"/>
      <c r="GB431" s="88"/>
      <c r="GC431" s="104"/>
      <c r="GD431" s="106"/>
      <c r="GE431" s="106"/>
      <c r="GF431" s="106"/>
      <c r="GG431" s="106"/>
      <c r="GH431" s="106"/>
      <c r="GI431" s="106"/>
      <c r="GJ431" s="106"/>
      <c r="GK431" s="106"/>
      <c r="GL431" s="106"/>
      <c r="GM431" s="139"/>
      <c r="GN431" s="106"/>
      <c r="GO431" s="140" t="s">
        <v>43</v>
      </c>
      <c r="GP431" s="141" t="s">
        <v>24</v>
      </c>
      <c r="GQ431" s="141" t="s">
        <v>62</v>
      </c>
      <c r="GR431" s="141" t="s">
        <v>42</v>
      </c>
      <c r="GS431" s="141" t="s">
        <v>23</v>
      </c>
      <c r="GT431" s="141" t="s">
        <v>64</v>
      </c>
      <c r="GU431" s="141" t="s">
        <v>41</v>
      </c>
      <c r="GV431" s="141" t="s">
        <v>25</v>
      </c>
      <c r="GW431" s="142" t="s">
        <v>63</v>
      </c>
      <c r="GX431" s="109"/>
      <c r="GY431" s="97"/>
    </row>
    <row r="432" spans="9:207" ht="12.75" thickBot="1" x14ac:dyDescent="0.25">
      <c r="I432" s="110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  <c r="AE432" s="111"/>
      <c r="AF432" s="112"/>
      <c r="AH432" s="110"/>
      <c r="AI432" s="111"/>
      <c r="AJ432" s="111"/>
      <c r="AK432" s="111"/>
      <c r="AL432" s="111"/>
      <c r="AM432" s="111"/>
      <c r="AN432" s="111"/>
      <c r="AO432" s="111"/>
      <c r="AP432" s="111"/>
      <c r="AQ432" s="111"/>
      <c r="AR432" s="111"/>
      <c r="AS432" s="111"/>
      <c r="AT432" s="111"/>
      <c r="AU432" s="268"/>
      <c r="AV432" s="268"/>
      <c r="AW432" s="268"/>
      <c r="AX432" s="268"/>
      <c r="AY432" s="268"/>
      <c r="AZ432" s="268"/>
      <c r="BA432" s="268"/>
      <c r="BB432" s="268"/>
      <c r="BC432" s="268"/>
      <c r="BD432" s="111"/>
      <c r="BE432" s="112"/>
      <c r="BG432" s="110"/>
      <c r="BH432" s="111"/>
      <c r="BI432" s="111"/>
      <c r="BJ432" s="111"/>
      <c r="BK432" s="111"/>
      <c r="BL432" s="111"/>
      <c r="BM432" s="111"/>
      <c r="BN432" s="111"/>
      <c r="BO432" s="111"/>
      <c r="BP432" s="111"/>
      <c r="BQ432" s="111"/>
      <c r="BR432" s="111"/>
      <c r="BS432" s="111"/>
      <c r="BT432" s="111"/>
      <c r="BU432" s="111"/>
      <c r="BV432" s="111"/>
      <c r="BW432" s="111"/>
      <c r="BX432" s="111"/>
      <c r="BY432" s="111"/>
      <c r="BZ432" s="111"/>
      <c r="CA432" s="111"/>
      <c r="CB432" s="111"/>
      <c r="CC432" s="111"/>
      <c r="CD432" s="112"/>
      <c r="CF432" s="110"/>
      <c r="CG432" s="111"/>
      <c r="CH432" s="111"/>
      <c r="CI432" s="111"/>
      <c r="CJ432" s="111"/>
      <c r="CK432" s="111"/>
      <c r="CL432" s="111"/>
      <c r="CM432" s="111"/>
      <c r="CN432" s="111"/>
      <c r="CO432" s="111"/>
      <c r="CP432" s="111"/>
      <c r="CQ432" s="111"/>
      <c r="CR432" s="111"/>
      <c r="CS432" s="111"/>
      <c r="CT432" s="111"/>
      <c r="CU432" s="111"/>
      <c r="CV432" s="111"/>
      <c r="CW432" s="111"/>
      <c r="CX432" s="111"/>
      <c r="CY432" s="111"/>
      <c r="CZ432" s="111"/>
      <c r="DA432" s="111"/>
      <c r="DB432" s="111"/>
      <c r="DC432" s="112"/>
      <c r="DE432" s="110"/>
      <c r="DF432" s="111"/>
      <c r="DG432" s="111"/>
      <c r="DH432" s="111"/>
      <c r="DI432" s="111"/>
      <c r="DJ432" s="111"/>
      <c r="DK432" s="111"/>
      <c r="DL432" s="111"/>
      <c r="DM432" s="111"/>
      <c r="DN432" s="111"/>
      <c r="DO432" s="111"/>
      <c r="DP432" s="111"/>
      <c r="DQ432" s="111"/>
      <c r="DR432" s="111"/>
      <c r="DS432" s="111"/>
      <c r="DT432" s="111"/>
      <c r="DU432" s="111"/>
      <c r="DV432" s="111"/>
      <c r="DW432" s="111"/>
      <c r="DX432" s="111"/>
      <c r="DY432" s="111"/>
      <c r="DZ432" s="111"/>
      <c r="EA432" s="111"/>
      <c r="EB432" s="112"/>
      <c r="ED432" s="110"/>
      <c r="EE432" s="111"/>
      <c r="EF432" s="111"/>
      <c r="EG432" s="111"/>
      <c r="EH432" s="111"/>
      <c r="EI432" s="111"/>
      <c r="EJ432" s="111"/>
      <c r="EK432" s="111"/>
      <c r="EL432" s="111"/>
      <c r="EM432" s="111"/>
      <c r="EN432" s="111"/>
      <c r="EO432" s="111"/>
      <c r="EP432" s="111"/>
      <c r="EQ432" s="111"/>
      <c r="ER432" s="111"/>
      <c r="ES432" s="111"/>
      <c r="ET432" s="111"/>
      <c r="EU432" s="111"/>
      <c r="EV432" s="111"/>
      <c r="EW432" s="111"/>
      <c r="EX432" s="111"/>
      <c r="EY432" s="111"/>
      <c r="EZ432" s="111"/>
      <c r="FA432" s="112"/>
      <c r="FC432" s="110"/>
      <c r="FD432" s="111"/>
      <c r="FE432" s="111"/>
      <c r="FF432" s="111"/>
      <c r="FG432" s="111"/>
      <c r="FH432" s="111"/>
      <c r="FI432" s="111"/>
      <c r="FJ432" s="111"/>
      <c r="FK432" s="111"/>
      <c r="FL432" s="111"/>
      <c r="FM432" s="111"/>
      <c r="FN432" s="111"/>
      <c r="FO432" s="111"/>
      <c r="FP432" s="111"/>
      <c r="FQ432" s="111"/>
      <c r="FR432" s="111"/>
      <c r="FS432" s="111"/>
      <c r="FT432" s="111"/>
      <c r="FU432" s="111"/>
      <c r="FV432" s="111"/>
      <c r="FW432" s="111"/>
      <c r="FX432" s="111"/>
      <c r="FY432" s="111"/>
      <c r="FZ432" s="112"/>
      <c r="GB432" s="110"/>
      <c r="GC432" s="111"/>
      <c r="GD432" s="111"/>
      <c r="GE432" s="111"/>
      <c r="GF432" s="111"/>
      <c r="GG432" s="111"/>
      <c r="GH432" s="111"/>
      <c r="GI432" s="111"/>
      <c r="GJ432" s="111"/>
      <c r="GK432" s="111"/>
      <c r="GL432" s="111"/>
      <c r="GM432" s="111"/>
      <c r="GN432" s="111"/>
      <c r="GO432" s="111"/>
      <c r="GP432" s="111"/>
      <c r="GQ432" s="111"/>
      <c r="GR432" s="111"/>
      <c r="GS432" s="111"/>
      <c r="GT432" s="111"/>
      <c r="GU432" s="111"/>
      <c r="GV432" s="111"/>
      <c r="GW432" s="111"/>
      <c r="GX432" s="111"/>
      <c r="GY432" s="112"/>
    </row>
    <row r="433" spans="9:207" ht="12.75" thickBot="1" x14ac:dyDescent="0.25">
      <c r="K433" s="25"/>
      <c r="L433" s="25"/>
      <c r="M433" s="25"/>
      <c r="N433" s="25"/>
      <c r="O433" s="25"/>
      <c r="P433" s="25"/>
      <c r="Q433" s="25"/>
      <c r="R433" s="25"/>
      <c r="S433" s="25"/>
      <c r="T433" s="147"/>
      <c r="U433" s="98"/>
      <c r="W433" s="148"/>
      <c r="X433" s="148"/>
      <c r="Y433" s="148"/>
      <c r="Z433" s="148"/>
      <c r="AA433" s="148"/>
      <c r="AB433" s="148"/>
      <c r="AC433" s="148"/>
      <c r="AD433" s="148"/>
      <c r="AE433" s="148"/>
      <c r="AJ433" s="25"/>
      <c r="AK433" s="25"/>
      <c r="AL433" s="25"/>
      <c r="AM433" s="25"/>
      <c r="AN433" s="25"/>
      <c r="AO433" s="25"/>
      <c r="AP433" s="25"/>
      <c r="AQ433" s="25"/>
      <c r="AR433" s="25"/>
      <c r="AS433" s="147"/>
      <c r="AT433" s="98"/>
      <c r="AV433" s="148"/>
      <c r="AW433" s="148"/>
      <c r="AX433" s="148"/>
      <c r="AY433" s="148"/>
      <c r="AZ433" s="148"/>
      <c r="BA433" s="148"/>
      <c r="BB433" s="148"/>
      <c r="BC433" s="148"/>
      <c r="BD433" s="148"/>
      <c r="BI433" s="25"/>
      <c r="BJ433" s="25"/>
      <c r="BK433" s="25"/>
      <c r="BL433" s="25"/>
      <c r="BM433" s="25"/>
      <c r="BN433" s="25"/>
      <c r="BO433" s="25"/>
      <c r="BP433" s="25"/>
      <c r="BQ433" s="25"/>
      <c r="BR433" s="147"/>
      <c r="BS433" s="98"/>
      <c r="BU433" s="148"/>
      <c r="BV433" s="148"/>
      <c r="BW433" s="148"/>
      <c r="BX433" s="148"/>
      <c r="BY433" s="148"/>
      <c r="BZ433" s="148"/>
      <c r="CA433" s="148"/>
      <c r="CB433" s="148"/>
      <c r="CC433" s="148"/>
      <c r="CH433" s="25"/>
      <c r="CI433" s="25"/>
      <c r="CJ433" s="25"/>
      <c r="CK433" s="25"/>
      <c r="CL433" s="25"/>
      <c r="CM433" s="25"/>
      <c r="CN433" s="25"/>
      <c r="CO433" s="25"/>
      <c r="CP433" s="25"/>
      <c r="CQ433" s="147"/>
      <c r="CR433" s="98"/>
      <c r="CT433" s="148"/>
      <c r="CU433" s="148"/>
      <c r="CV433" s="148"/>
      <c r="CW433" s="148"/>
      <c r="CX433" s="148"/>
      <c r="CY433" s="148"/>
      <c r="CZ433" s="148"/>
      <c r="DA433" s="148"/>
      <c r="DB433" s="148"/>
      <c r="DG433" s="25"/>
      <c r="DH433" s="25"/>
      <c r="DI433" s="25"/>
      <c r="DJ433" s="25"/>
      <c r="DK433" s="25"/>
      <c r="DL433" s="25"/>
      <c r="DM433" s="25"/>
      <c r="DN433" s="25"/>
      <c r="DO433" s="25"/>
      <c r="DP433" s="147"/>
      <c r="DQ433" s="98"/>
      <c r="DS433" s="148"/>
      <c r="DT433" s="148"/>
      <c r="DU433" s="148"/>
      <c r="DV433" s="148"/>
      <c r="DW433" s="148"/>
      <c r="DX433" s="148"/>
      <c r="DY433" s="148"/>
      <c r="DZ433" s="148"/>
      <c r="EA433" s="148"/>
      <c r="EF433" s="25"/>
      <c r="EG433" s="25"/>
      <c r="EH433" s="25"/>
      <c r="EI433" s="25"/>
      <c r="EJ433" s="25"/>
      <c r="EK433" s="25"/>
      <c r="EL433" s="25"/>
      <c r="EM433" s="25"/>
      <c r="EN433" s="25"/>
      <c r="EO433" s="147"/>
      <c r="EP433" s="98"/>
      <c r="ER433" s="148"/>
      <c r="ES433" s="148"/>
      <c r="ET433" s="148"/>
      <c r="EU433" s="148"/>
      <c r="EV433" s="148"/>
      <c r="EW433" s="148"/>
      <c r="EX433" s="148"/>
      <c r="EY433" s="148"/>
      <c r="EZ433" s="148"/>
      <c r="FE433" s="25"/>
      <c r="FF433" s="25"/>
      <c r="FG433" s="25"/>
      <c r="FH433" s="25"/>
      <c r="FI433" s="25"/>
      <c r="FJ433" s="25"/>
      <c r="FK433" s="25"/>
      <c r="FL433" s="25"/>
      <c r="FM433" s="25"/>
      <c r="FN433" s="147"/>
      <c r="FO433" s="98"/>
      <c r="FQ433" s="148"/>
      <c r="FR433" s="148"/>
      <c r="FS433" s="148"/>
      <c r="FT433" s="148"/>
      <c r="FU433" s="148"/>
      <c r="FV433" s="148"/>
      <c r="FW433" s="148"/>
      <c r="FX433" s="148"/>
      <c r="FY433" s="148"/>
      <c r="GD433" s="25"/>
      <c r="GE433" s="25"/>
      <c r="GF433" s="25"/>
      <c r="GG433" s="25"/>
      <c r="GH433" s="25"/>
      <c r="GI433" s="25"/>
      <c r="GJ433" s="25"/>
      <c r="GK433" s="25"/>
      <c r="GL433" s="25"/>
      <c r="GM433" s="147"/>
      <c r="GN433" s="98"/>
      <c r="GP433" s="148"/>
      <c r="GQ433" s="148"/>
      <c r="GR433" s="148"/>
      <c r="GS433" s="148"/>
      <c r="GT433" s="148"/>
      <c r="GU433" s="148"/>
      <c r="GV433" s="148"/>
      <c r="GW433" s="148"/>
      <c r="GX433" s="148"/>
    </row>
    <row r="434" spans="9:207" ht="12.75" thickBot="1" x14ac:dyDescent="0.25">
      <c r="I434" s="7"/>
      <c r="J434" s="8"/>
      <c r="K434" s="8"/>
      <c r="L434" s="8"/>
      <c r="M434" s="9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9"/>
      <c r="Y434" s="8"/>
      <c r="Z434" s="8"/>
      <c r="AA434" s="8"/>
      <c r="AB434" s="8"/>
      <c r="AC434" s="8"/>
      <c r="AD434" s="8"/>
      <c r="AE434" s="8" t="s">
        <v>0</v>
      </c>
      <c r="AF434" s="10"/>
      <c r="AH434" s="7"/>
      <c r="AI434" s="8"/>
      <c r="AJ434" s="8"/>
      <c r="AK434" s="8"/>
      <c r="AL434" s="9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9"/>
      <c r="AX434" s="8"/>
      <c r="AY434" s="8"/>
      <c r="AZ434" s="8"/>
      <c r="BA434" s="8"/>
      <c r="BB434" s="8"/>
      <c r="BC434" s="8"/>
      <c r="BD434" s="8" t="s">
        <v>0</v>
      </c>
      <c r="BE434" s="10"/>
      <c r="BG434" s="7"/>
      <c r="BH434" s="8"/>
      <c r="BI434" s="8"/>
      <c r="BJ434" s="8"/>
      <c r="BK434" s="9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9"/>
      <c r="BW434" s="8"/>
      <c r="BX434" s="8"/>
      <c r="BY434" s="8"/>
      <c r="BZ434" s="8"/>
      <c r="CA434" s="8"/>
      <c r="CB434" s="8"/>
      <c r="CC434" s="8" t="s">
        <v>0</v>
      </c>
      <c r="CD434" s="10"/>
      <c r="CF434" s="7"/>
      <c r="CG434" s="8"/>
      <c r="CH434" s="8"/>
      <c r="CI434" s="8"/>
      <c r="CJ434" s="9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9"/>
      <c r="CV434" s="8"/>
      <c r="CW434" s="8"/>
      <c r="CX434" s="8"/>
      <c r="CY434" s="8"/>
      <c r="CZ434" s="8"/>
      <c r="DA434" s="8"/>
      <c r="DB434" s="8" t="s">
        <v>0</v>
      </c>
      <c r="DC434" s="10"/>
      <c r="DE434" s="7"/>
      <c r="DF434" s="8"/>
      <c r="DG434" s="8"/>
      <c r="DH434" s="8"/>
      <c r="DI434" s="9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9"/>
      <c r="DU434" s="8"/>
      <c r="DV434" s="8"/>
      <c r="DW434" s="8"/>
      <c r="DX434" s="8"/>
      <c r="DY434" s="8"/>
      <c r="DZ434" s="8"/>
      <c r="EA434" s="8" t="s">
        <v>0</v>
      </c>
      <c r="EB434" s="10"/>
      <c r="ED434" s="7"/>
      <c r="EE434" s="8"/>
      <c r="EF434" s="8"/>
      <c r="EG434" s="8"/>
      <c r="EH434" s="9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9"/>
      <c r="ET434" s="8"/>
      <c r="EU434" s="8"/>
      <c r="EV434" s="8"/>
      <c r="EW434" s="8"/>
      <c r="EX434" s="8"/>
      <c r="EY434" s="8"/>
      <c r="EZ434" s="8" t="s">
        <v>0</v>
      </c>
      <c r="FA434" s="10"/>
      <c r="FC434" s="7"/>
      <c r="FD434" s="8"/>
      <c r="FE434" s="8"/>
      <c r="FF434" s="8"/>
      <c r="FG434" s="9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9"/>
      <c r="FS434" s="8"/>
      <c r="FT434" s="8"/>
      <c r="FU434" s="8"/>
      <c r="FV434" s="8"/>
      <c r="FW434" s="8"/>
      <c r="FX434" s="8"/>
      <c r="FY434" s="8" t="s">
        <v>0</v>
      </c>
      <c r="FZ434" s="10"/>
      <c r="GB434" s="7"/>
      <c r="GC434" s="8"/>
      <c r="GD434" s="8"/>
      <c r="GE434" s="8"/>
      <c r="GF434" s="9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9"/>
      <c r="GR434" s="8"/>
      <c r="GS434" s="8"/>
      <c r="GT434" s="8"/>
      <c r="GU434" s="8"/>
      <c r="GV434" s="8"/>
      <c r="GW434" s="8"/>
      <c r="GX434" s="8" t="s">
        <v>0</v>
      </c>
      <c r="GY434" s="10"/>
    </row>
    <row r="435" spans="9:207" ht="12.75" thickBot="1" x14ac:dyDescent="0.25">
      <c r="I435" s="19"/>
      <c r="J435" s="20"/>
      <c r="K435" s="21"/>
      <c r="L435" s="21"/>
      <c r="M435" s="21"/>
      <c r="N435" s="21"/>
      <c r="O435" s="22" t="s">
        <v>659</v>
      </c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2" t="s">
        <v>660</v>
      </c>
      <c r="AA435" s="21"/>
      <c r="AB435" s="21"/>
      <c r="AC435" s="21"/>
      <c r="AD435" s="21"/>
      <c r="AE435" s="23"/>
      <c r="AF435" s="24"/>
      <c r="AH435" s="19"/>
      <c r="AI435" s="20"/>
      <c r="AJ435" s="21"/>
      <c r="AK435" s="21"/>
      <c r="AL435" s="21"/>
      <c r="AM435" s="21"/>
      <c r="AN435" s="22" t="s">
        <v>661</v>
      </c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2" t="s">
        <v>662</v>
      </c>
      <c r="AZ435" s="21"/>
      <c r="BA435" s="21"/>
      <c r="BB435" s="21"/>
      <c r="BC435" s="21"/>
      <c r="BD435" s="23"/>
      <c r="BE435" s="24"/>
      <c r="BG435" s="19"/>
      <c r="BH435" s="20"/>
      <c r="BI435" s="21"/>
      <c r="BJ435" s="21"/>
      <c r="BK435" s="21"/>
      <c r="BL435" s="21"/>
      <c r="BM435" s="22" t="s">
        <v>663</v>
      </c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2" t="s">
        <v>664</v>
      </c>
      <c r="BY435" s="21"/>
      <c r="BZ435" s="21"/>
      <c r="CA435" s="21"/>
      <c r="CB435" s="21"/>
      <c r="CC435" s="23"/>
      <c r="CD435" s="24"/>
      <c r="CF435" s="19"/>
      <c r="CG435" s="20"/>
      <c r="CH435" s="21"/>
      <c r="CI435" s="21"/>
      <c r="CJ435" s="21"/>
      <c r="CK435" s="21"/>
      <c r="CL435" s="22" t="s">
        <v>665</v>
      </c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2" t="s">
        <v>666</v>
      </c>
      <c r="CX435" s="21"/>
      <c r="CY435" s="21"/>
      <c r="CZ435" s="21"/>
      <c r="DA435" s="21"/>
      <c r="DB435" s="23"/>
      <c r="DC435" s="24"/>
      <c r="DE435" s="19"/>
      <c r="DF435" s="20"/>
      <c r="DG435" s="21"/>
      <c r="DH435" s="21"/>
      <c r="DI435" s="21"/>
      <c r="DJ435" s="21"/>
      <c r="DK435" s="22" t="s">
        <v>667</v>
      </c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2" t="s">
        <v>668</v>
      </c>
      <c r="DW435" s="21"/>
      <c r="DX435" s="21"/>
      <c r="DY435" s="21"/>
      <c r="DZ435" s="21"/>
      <c r="EA435" s="23"/>
      <c r="EB435" s="24"/>
      <c r="ED435" s="19"/>
      <c r="EE435" s="20"/>
      <c r="EF435" s="21"/>
      <c r="EG435" s="21"/>
      <c r="EH435" s="21"/>
      <c r="EI435" s="21"/>
      <c r="EJ435" s="22" t="s">
        <v>669</v>
      </c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2" t="s">
        <v>670</v>
      </c>
      <c r="EV435" s="21"/>
      <c r="EW435" s="21"/>
      <c r="EX435" s="21"/>
      <c r="EY435" s="21"/>
      <c r="EZ435" s="23"/>
      <c r="FA435" s="24"/>
      <c r="FC435" s="19"/>
      <c r="FD435" s="20"/>
      <c r="FE435" s="21"/>
      <c r="FF435" s="21"/>
      <c r="FG435" s="21"/>
      <c r="FH435" s="21"/>
      <c r="FI435" s="22" t="s">
        <v>671</v>
      </c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2" t="s">
        <v>672</v>
      </c>
      <c r="FU435" s="21"/>
      <c r="FV435" s="21"/>
      <c r="FW435" s="21"/>
      <c r="FX435" s="21"/>
      <c r="FY435" s="23"/>
      <c r="FZ435" s="24"/>
      <c r="GB435" s="19"/>
      <c r="GC435" s="20"/>
      <c r="GD435" s="21"/>
      <c r="GE435" s="21"/>
      <c r="GF435" s="21"/>
      <c r="GG435" s="21"/>
      <c r="GH435" s="22" t="s">
        <v>673</v>
      </c>
      <c r="GI435" s="21"/>
      <c r="GJ435" s="21"/>
      <c r="GK435" s="21"/>
      <c r="GL435" s="21"/>
      <c r="GM435" s="21"/>
      <c r="GN435" s="21"/>
      <c r="GO435" s="21"/>
      <c r="GP435" s="21"/>
      <c r="GQ435" s="21"/>
      <c r="GR435" s="21"/>
      <c r="GS435" s="22" t="s">
        <v>674</v>
      </c>
      <c r="GT435" s="21"/>
      <c r="GU435" s="21"/>
      <c r="GV435" s="21"/>
      <c r="GW435" s="21"/>
      <c r="GX435" s="23"/>
      <c r="GY435" s="24"/>
    </row>
    <row r="436" spans="9:207" x14ac:dyDescent="0.2">
      <c r="I436" s="19"/>
      <c r="J436" s="34"/>
      <c r="K436" s="35">
        <f>F47</f>
        <v>34</v>
      </c>
      <c r="L436" s="36">
        <f>F55</f>
        <v>42</v>
      </c>
      <c r="M436" s="36">
        <f>F60</f>
        <v>47</v>
      </c>
      <c r="N436" s="36">
        <f>F16</f>
        <v>3</v>
      </c>
      <c r="O436" s="36">
        <f>F30</f>
        <v>17</v>
      </c>
      <c r="P436" s="36">
        <f>F35</f>
        <v>22</v>
      </c>
      <c r="Q436" s="36">
        <f>F72</f>
        <v>59</v>
      </c>
      <c r="R436" s="36">
        <f>F77</f>
        <v>64</v>
      </c>
      <c r="S436" s="37">
        <f>F94</f>
        <v>81</v>
      </c>
      <c r="T436" s="38">
        <f t="shared" ref="T436:T444" si="432">SUMSQ(K436:S436)</f>
        <v>20049</v>
      </c>
      <c r="U436" s="2"/>
      <c r="V436" s="39" t="s">
        <v>15</v>
      </c>
      <c r="W436" s="40" t="s">
        <v>14</v>
      </c>
      <c r="X436" s="40" t="s">
        <v>16</v>
      </c>
      <c r="Y436" s="40" t="s">
        <v>12</v>
      </c>
      <c r="Z436" s="40" t="s">
        <v>17</v>
      </c>
      <c r="AA436" s="40" t="s">
        <v>11</v>
      </c>
      <c r="AB436" s="40" t="s">
        <v>18</v>
      </c>
      <c r="AC436" s="40" t="s">
        <v>19</v>
      </c>
      <c r="AD436" s="41" t="s">
        <v>13</v>
      </c>
      <c r="AE436" s="42"/>
      <c r="AF436" s="24"/>
      <c r="AH436" s="19"/>
      <c r="AI436" s="34"/>
      <c r="AJ436" s="35">
        <f>F43</f>
        <v>30</v>
      </c>
      <c r="AK436" s="36">
        <f>F53</f>
        <v>40</v>
      </c>
      <c r="AL436" s="36">
        <f>F66</f>
        <v>53</v>
      </c>
      <c r="AM436" s="36">
        <f>F20</f>
        <v>7</v>
      </c>
      <c r="AN436" s="36">
        <f>F24</f>
        <v>11</v>
      </c>
      <c r="AO436" s="36">
        <f>F37</f>
        <v>24</v>
      </c>
      <c r="AP436" s="36">
        <f>F72</f>
        <v>59</v>
      </c>
      <c r="AQ436" s="36">
        <f>F85</f>
        <v>72</v>
      </c>
      <c r="AR436" s="37">
        <f>F86</f>
        <v>73</v>
      </c>
      <c r="AS436" s="38">
        <f t="shared" ref="AS436:AS444" si="433">SUMSQ(AJ436:AR436)</f>
        <v>20049</v>
      </c>
      <c r="AT436" s="2"/>
      <c r="AU436" s="39" t="s">
        <v>93</v>
      </c>
      <c r="AV436" s="40" t="s">
        <v>82</v>
      </c>
      <c r="AW436" s="40" t="s">
        <v>38</v>
      </c>
      <c r="AX436" s="40" t="s">
        <v>37</v>
      </c>
      <c r="AY436" s="40" t="s">
        <v>73</v>
      </c>
      <c r="AZ436" s="40" t="s">
        <v>22</v>
      </c>
      <c r="BA436" s="40" t="s">
        <v>18</v>
      </c>
      <c r="BB436" s="40" t="s">
        <v>54</v>
      </c>
      <c r="BC436" s="41" t="s">
        <v>60</v>
      </c>
      <c r="BD436" s="42"/>
      <c r="BE436" s="24"/>
      <c r="BG436" s="19"/>
      <c r="BH436" s="34"/>
      <c r="BI436" s="35">
        <f>F49</f>
        <v>36</v>
      </c>
      <c r="BJ436" s="36">
        <f>F51</f>
        <v>38</v>
      </c>
      <c r="BK436" s="36">
        <f>F62</f>
        <v>49</v>
      </c>
      <c r="BL436" s="36">
        <f>F14</f>
        <v>1</v>
      </c>
      <c r="BM436" s="36">
        <f>F28</f>
        <v>15</v>
      </c>
      <c r="BN436" s="36">
        <f>F39</f>
        <v>26</v>
      </c>
      <c r="BO436" s="36">
        <f>F72</f>
        <v>59</v>
      </c>
      <c r="BP436" s="36">
        <f>F83</f>
        <v>70</v>
      </c>
      <c r="BQ436" s="37">
        <f>F88</f>
        <v>75</v>
      </c>
      <c r="BR436" s="38">
        <f t="shared" ref="BR436:BR444" si="434">SUMSQ(BI436:BQ436)</f>
        <v>20049</v>
      </c>
      <c r="BS436" s="2"/>
      <c r="BT436" s="39" t="s">
        <v>23</v>
      </c>
      <c r="BU436" s="40" t="s">
        <v>51</v>
      </c>
      <c r="BV436" s="40" t="s">
        <v>99</v>
      </c>
      <c r="BW436" s="40" t="s">
        <v>81</v>
      </c>
      <c r="BX436" s="40" t="s">
        <v>31</v>
      </c>
      <c r="BY436" s="40" t="s">
        <v>63</v>
      </c>
      <c r="BZ436" s="40" t="s">
        <v>18</v>
      </c>
      <c r="CA436" s="40" t="s">
        <v>43</v>
      </c>
      <c r="CB436" s="41" t="s">
        <v>68</v>
      </c>
      <c r="CC436" s="42"/>
      <c r="CD436" s="24"/>
      <c r="CF436" s="19"/>
      <c r="CG436" s="34"/>
      <c r="CH436" s="35">
        <f>F41</f>
        <v>28</v>
      </c>
      <c r="CI436" s="36">
        <f>F57</f>
        <v>44</v>
      </c>
      <c r="CJ436" s="36">
        <f>F64</f>
        <v>51</v>
      </c>
      <c r="CK436" s="36">
        <f>F22</f>
        <v>9</v>
      </c>
      <c r="CL436" s="36">
        <f>F26</f>
        <v>13</v>
      </c>
      <c r="CM436" s="36">
        <f>F33</f>
        <v>20</v>
      </c>
      <c r="CN436" s="36">
        <f>F72</f>
        <v>59</v>
      </c>
      <c r="CO436" s="36">
        <f>F79</f>
        <v>66</v>
      </c>
      <c r="CP436" s="37">
        <f>F92</f>
        <v>79</v>
      </c>
      <c r="CQ436" s="38">
        <f t="shared" ref="CQ436:CQ444" si="435">SUMSQ(CH436:CP436)</f>
        <v>20049</v>
      </c>
      <c r="CR436" s="2"/>
      <c r="CS436" s="39" t="s">
        <v>75</v>
      </c>
      <c r="CT436" s="40" t="s">
        <v>98</v>
      </c>
      <c r="CU436" s="40" t="s">
        <v>66</v>
      </c>
      <c r="CV436" s="40" t="s">
        <v>45</v>
      </c>
      <c r="CW436" s="40" t="s">
        <v>57</v>
      </c>
      <c r="CX436" s="40" t="s">
        <v>36</v>
      </c>
      <c r="CY436" s="40" t="s">
        <v>18</v>
      </c>
      <c r="CZ436" s="40" t="s">
        <v>27</v>
      </c>
      <c r="DA436" s="41" t="s">
        <v>86</v>
      </c>
      <c r="DB436" s="42"/>
      <c r="DC436" s="24"/>
      <c r="DE436" s="19"/>
      <c r="DF436" s="34"/>
      <c r="DG436" s="35">
        <f>F49</f>
        <v>36</v>
      </c>
      <c r="DH436" s="36">
        <f>F53</f>
        <v>40</v>
      </c>
      <c r="DI436" s="36">
        <f>F60</f>
        <v>47</v>
      </c>
      <c r="DJ436" s="36">
        <f>F14</f>
        <v>1</v>
      </c>
      <c r="DK436" s="36">
        <f>F30</f>
        <v>17</v>
      </c>
      <c r="DL436" s="36">
        <f>F37</f>
        <v>24</v>
      </c>
      <c r="DM436" s="36">
        <f>F72</f>
        <v>59</v>
      </c>
      <c r="DN436" s="36">
        <f>F79</f>
        <v>66</v>
      </c>
      <c r="DO436" s="37">
        <f>F92</f>
        <v>79</v>
      </c>
      <c r="DP436" s="38">
        <f t="shared" ref="DP436:DP444" si="436">SUMSQ(DG436:DO436)</f>
        <v>20049</v>
      </c>
      <c r="DQ436" s="2"/>
      <c r="DR436" s="39" t="s">
        <v>23</v>
      </c>
      <c r="DS436" s="40" t="s">
        <v>82</v>
      </c>
      <c r="DT436" s="40" t="s">
        <v>16</v>
      </c>
      <c r="DU436" s="40" t="s">
        <v>81</v>
      </c>
      <c r="DV436" s="40" t="s">
        <v>17</v>
      </c>
      <c r="DW436" s="40" t="s">
        <v>22</v>
      </c>
      <c r="DX436" s="40" t="s">
        <v>18</v>
      </c>
      <c r="DY436" s="40" t="s">
        <v>27</v>
      </c>
      <c r="DZ436" s="41" t="s">
        <v>86</v>
      </c>
      <c r="EA436" s="42"/>
      <c r="EB436" s="24"/>
      <c r="ED436" s="19"/>
      <c r="EE436" s="34"/>
      <c r="EF436" s="35">
        <f>F41</f>
        <v>28</v>
      </c>
      <c r="EG436" s="36">
        <f>F55</f>
        <v>42</v>
      </c>
      <c r="EH436" s="36">
        <f>F66</f>
        <v>53</v>
      </c>
      <c r="EI436" s="36">
        <f>F22</f>
        <v>9</v>
      </c>
      <c r="EJ436" s="36">
        <f>F24</f>
        <v>11</v>
      </c>
      <c r="EK436" s="36">
        <f>F35</f>
        <v>22</v>
      </c>
      <c r="EL436" s="36">
        <f>F72</f>
        <v>59</v>
      </c>
      <c r="EM436" s="36">
        <f>F83</f>
        <v>70</v>
      </c>
      <c r="EN436" s="37">
        <f>F88</f>
        <v>75</v>
      </c>
      <c r="EO436" s="38">
        <f t="shared" ref="EO436:EO444" si="437">SUMSQ(EF436:EN436)</f>
        <v>20049</v>
      </c>
      <c r="EP436" s="2"/>
      <c r="EQ436" s="39" t="s">
        <v>75</v>
      </c>
      <c r="ER436" s="40" t="s">
        <v>14</v>
      </c>
      <c r="ES436" s="40" t="s">
        <v>38</v>
      </c>
      <c r="ET436" s="40" t="s">
        <v>45</v>
      </c>
      <c r="EU436" s="40" t="s">
        <v>73</v>
      </c>
      <c r="EV436" s="40" t="s">
        <v>11</v>
      </c>
      <c r="EW436" s="40" t="s">
        <v>18</v>
      </c>
      <c r="EX436" s="40" t="s">
        <v>43</v>
      </c>
      <c r="EY436" s="41" t="s">
        <v>68</v>
      </c>
      <c r="EZ436" s="42"/>
      <c r="FA436" s="24"/>
      <c r="FC436" s="19"/>
      <c r="FD436" s="34"/>
      <c r="FE436" s="35">
        <f>F43</f>
        <v>30</v>
      </c>
      <c r="FF436" s="36">
        <f>F57</f>
        <v>44</v>
      </c>
      <c r="FG436" s="36">
        <f>F62</f>
        <v>49</v>
      </c>
      <c r="FH436" s="36">
        <f>F20</f>
        <v>7</v>
      </c>
      <c r="FI436" s="36">
        <f>F28</f>
        <v>15</v>
      </c>
      <c r="FJ436" s="36">
        <f>F33</f>
        <v>20</v>
      </c>
      <c r="FK436" s="36">
        <f>F72</f>
        <v>59</v>
      </c>
      <c r="FL436" s="36">
        <f>F77</f>
        <v>64</v>
      </c>
      <c r="FM436" s="37">
        <f>F94</f>
        <v>81</v>
      </c>
      <c r="FN436" s="38">
        <f t="shared" ref="FN436:FN444" si="438">SUMSQ(FE436:FM436)</f>
        <v>20049</v>
      </c>
      <c r="FO436" s="2"/>
      <c r="FP436" s="39" t="s">
        <v>93</v>
      </c>
      <c r="FQ436" s="40" t="s">
        <v>98</v>
      </c>
      <c r="FR436" s="40" t="s">
        <v>99</v>
      </c>
      <c r="FS436" s="40" t="s">
        <v>37</v>
      </c>
      <c r="FT436" s="40" t="s">
        <v>31</v>
      </c>
      <c r="FU436" s="40" t="s">
        <v>36</v>
      </c>
      <c r="FV436" s="40" t="s">
        <v>18</v>
      </c>
      <c r="FW436" s="40" t="s">
        <v>19</v>
      </c>
      <c r="FX436" s="41" t="s">
        <v>13</v>
      </c>
      <c r="FY436" s="42"/>
      <c r="FZ436" s="24"/>
      <c r="GB436" s="19"/>
      <c r="GC436" s="34"/>
      <c r="GD436" s="35">
        <f>F47</f>
        <v>34</v>
      </c>
      <c r="GE436" s="36">
        <f>F51</f>
        <v>38</v>
      </c>
      <c r="GF436" s="36">
        <f>F64</f>
        <v>51</v>
      </c>
      <c r="GG436" s="36">
        <f>F16</f>
        <v>3</v>
      </c>
      <c r="GH436" s="36">
        <f>F26</f>
        <v>13</v>
      </c>
      <c r="GI436" s="36">
        <f>F39</f>
        <v>26</v>
      </c>
      <c r="GJ436" s="36">
        <f>F72</f>
        <v>59</v>
      </c>
      <c r="GK436" s="36">
        <f>F85</f>
        <v>72</v>
      </c>
      <c r="GL436" s="37">
        <f>F86</f>
        <v>73</v>
      </c>
      <c r="GM436" s="38">
        <f t="shared" ref="GM436:GM444" si="439">SUMSQ(GD436:GL436)</f>
        <v>20049</v>
      </c>
      <c r="GN436" s="2"/>
      <c r="GO436" s="39" t="s">
        <v>15</v>
      </c>
      <c r="GP436" s="40" t="s">
        <v>51</v>
      </c>
      <c r="GQ436" s="40" t="s">
        <v>66</v>
      </c>
      <c r="GR436" s="40" t="s">
        <v>12</v>
      </c>
      <c r="GS436" s="40" t="s">
        <v>57</v>
      </c>
      <c r="GT436" s="40" t="s">
        <v>63</v>
      </c>
      <c r="GU436" s="40" t="s">
        <v>18</v>
      </c>
      <c r="GV436" s="40" t="s">
        <v>54</v>
      </c>
      <c r="GW436" s="41" t="s">
        <v>60</v>
      </c>
      <c r="GX436" s="42"/>
      <c r="GY436" s="24"/>
    </row>
    <row r="437" spans="9:207" x14ac:dyDescent="0.2">
      <c r="I437" s="19"/>
      <c r="J437" s="34"/>
      <c r="K437" s="44">
        <f>F84</f>
        <v>71</v>
      </c>
      <c r="L437" s="45">
        <f>F89</f>
        <v>76</v>
      </c>
      <c r="M437" s="45">
        <f>F70</f>
        <v>57</v>
      </c>
      <c r="N437" s="45">
        <f>F50</f>
        <v>37</v>
      </c>
      <c r="O437" s="45">
        <f>F67</f>
        <v>54</v>
      </c>
      <c r="P437" s="45">
        <f>F45</f>
        <v>32</v>
      </c>
      <c r="Q437" s="45">
        <f>F28</f>
        <v>15</v>
      </c>
      <c r="R437" s="45">
        <f>F33</f>
        <v>20</v>
      </c>
      <c r="S437" s="46">
        <f>F20</f>
        <v>7</v>
      </c>
      <c r="T437" s="47">
        <f t="shared" si="432"/>
        <v>20049</v>
      </c>
      <c r="U437" s="2"/>
      <c r="V437" s="48" t="s">
        <v>32</v>
      </c>
      <c r="W437" s="49" t="s">
        <v>33</v>
      </c>
      <c r="X437" s="49" t="s">
        <v>34</v>
      </c>
      <c r="Y437" s="49" t="s">
        <v>29</v>
      </c>
      <c r="Z437" s="49" t="s">
        <v>30</v>
      </c>
      <c r="AA437" s="49" t="s">
        <v>35</v>
      </c>
      <c r="AB437" s="49" t="s">
        <v>31</v>
      </c>
      <c r="AC437" s="49" t="s">
        <v>36</v>
      </c>
      <c r="AD437" s="50" t="s">
        <v>37</v>
      </c>
      <c r="AE437" s="42"/>
      <c r="AF437" s="24"/>
      <c r="AH437" s="19"/>
      <c r="AI437" s="34"/>
      <c r="AJ437" s="44">
        <f>F78</f>
        <v>65</v>
      </c>
      <c r="AK437" s="45">
        <f>F91</f>
        <v>78</v>
      </c>
      <c r="AL437" s="45">
        <f>F74</f>
        <v>61</v>
      </c>
      <c r="AM437" s="45">
        <f>F58</f>
        <v>45</v>
      </c>
      <c r="AN437" s="45">
        <f>F59</f>
        <v>46</v>
      </c>
      <c r="AO437" s="45">
        <f>F45</f>
        <v>32</v>
      </c>
      <c r="AP437" s="45">
        <f>F26</f>
        <v>13</v>
      </c>
      <c r="AQ437" s="45">
        <f>F39</f>
        <v>26</v>
      </c>
      <c r="AR437" s="46">
        <f>F16</f>
        <v>3</v>
      </c>
      <c r="AS437" s="47">
        <f t="shared" si="433"/>
        <v>20049</v>
      </c>
      <c r="AT437" s="2"/>
      <c r="AU437" s="48" t="s">
        <v>85</v>
      </c>
      <c r="AV437" s="49" t="s">
        <v>41</v>
      </c>
      <c r="AW437" s="49" t="s">
        <v>91</v>
      </c>
      <c r="AX437" s="49" t="s">
        <v>76</v>
      </c>
      <c r="AY437" s="49" t="s">
        <v>25</v>
      </c>
      <c r="AZ437" s="49" t="s">
        <v>35</v>
      </c>
      <c r="BA437" s="49" t="s">
        <v>57</v>
      </c>
      <c r="BB437" s="49" t="s">
        <v>63</v>
      </c>
      <c r="BC437" s="50" t="s">
        <v>12</v>
      </c>
      <c r="BD437" s="42"/>
      <c r="BE437" s="24"/>
      <c r="BG437" s="19"/>
      <c r="BH437" s="34"/>
      <c r="BI437" s="44">
        <f>F82</f>
        <v>69</v>
      </c>
      <c r="BJ437" s="45">
        <f>F93</f>
        <v>80</v>
      </c>
      <c r="BK437" s="45">
        <f>F68</f>
        <v>55</v>
      </c>
      <c r="BL437" s="45">
        <f>F56</f>
        <v>43</v>
      </c>
      <c r="BM437" s="45">
        <f>F61</f>
        <v>48</v>
      </c>
      <c r="BN437" s="45">
        <f>F45</f>
        <v>32</v>
      </c>
      <c r="BO437" s="45">
        <f>F24</f>
        <v>11</v>
      </c>
      <c r="BP437" s="45">
        <f>F35</f>
        <v>22</v>
      </c>
      <c r="BQ437" s="46">
        <f>F22</f>
        <v>9</v>
      </c>
      <c r="BR437" s="47">
        <f t="shared" si="434"/>
        <v>20049</v>
      </c>
      <c r="BS437" s="2"/>
      <c r="BT437" s="48" t="s">
        <v>92</v>
      </c>
      <c r="BU437" s="49" t="s">
        <v>28</v>
      </c>
      <c r="BV437" s="49" t="s">
        <v>53</v>
      </c>
      <c r="BW437" s="49" t="s">
        <v>65</v>
      </c>
      <c r="BX437" s="49" t="s">
        <v>83</v>
      </c>
      <c r="BY437" s="49" t="s">
        <v>35</v>
      </c>
      <c r="BZ437" s="49" t="s">
        <v>73</v>
      </c>
      <c r="CA437" s="49" t="s">
        <v>11</v>
      </c>
      <c r="CB437" s="50" t="s">
        <v>45</v>
      </c>
      <c r="CC437" s="42"/>
      <c r="CD437" s="24"/>
      <c r="CF437" s="19"/>
      <c r="CG437" s="34"/>
      <c r="CH437" s="44">
        <f>F80</f>
        <v>67</v>
      </c>
      <c r="CI437" s="45">
        <f>F87</f>
        <v>74</v>
      </c>
      <c r="CJ437" s="45">
        <f>F76</f>
        <v>63</v>
      </c>
      <c r="CK437" s="45">
        <f>F52</f>
        <v>39</v>
      </c>
      <c r="CL437" s="45">
        <f>F65</f>
        <v>52</v>
      </c>
      <c r="CM437" s="45">
        <f>F45</f>
        <v>32</v>
      </c>
      <c r="CN437" s="45">
        <f>F30</f>
        <v>17</v>
      </c>
      <c r="CO437" s="45">
        <f>F37</f>
        <v>24</v>
      </c>
      <c r="CP437" s="46">
        <f>F14</f>
        <v>1</v>
      </c>
      <c r="CQ437" s="47">
        <f t="shared" si="435"/>
        <v>20049</v>
      </c>
      <c r="CR437" s="2"/>
      <c r="CS437" s="48" t="s">
        <v>70</v>
      </c>
      <c r="CT437" s="49" t="s">
        <v>97</v>
      </c>
      <c r="CU437" s="49" t="s">
        <v>61</v>
      </c>
      <c r="CV437" s="49" t="s">
        <v>40</v>
      </c>
      <c r="CW437" s="49" t="s">
        <v>56</v>
      </c>
      <c r="CX437" s="49" t="s">
        <v>35</v>
      </c>
      <c r="CY437" s="49" t="s">
        <v>17</v>
      </c>
      <c r="CZ437" s="49" t="s">
        <v>22</v>
      </c>
      <c r="DA437" s="50" t="s">
        <v>81</v>
      </c>
      <c r="DB437" s="42"/>
      <c r="DC437" s="24"/>
      <c r="DE437" s="19"/>
      <c r="DF437" s="34"/>
      <c r="DG437" s="44">
        <f>F84</f>
        <v>71</v>
      </c>
      <c r="DH437" s="45">
        <f>F91</f>
        <v>78</v>
      </c>
      <c r="DI437" s="45">
        <f>F68</f>
        <v>55</v>
      </c>
      <c r="DJ437" s="45">
        <f>F52</f>
        <v>39</v>
      </c>
      <c r="DK437" s="45">
        <f>F65</f>
        <v>52</v>
      </c>
      <c r="DL437" s="45">
        <f>F45</f>
        <v>32</v>
      </c>
      <c r="DM437" s="45">
        <f>F26</f>
        <v>13</v>
      </c>
      <c r="DN437" s="45">
        <f>F33</f>
        <v>20</v>
      </c>
      <c r="DO437" s="46">
        <f>F22</f>
        <v>9</v>
      </c>
      <c r="DP437" s="47">
        <f t="shared" si="436"/>
        <v>20049</v>
      </c>
      <c r="DQ437" s="2"/>
      <c r="DR437" s="48" t="s">
        <v>32</v>
      </c>
      <c r="DS437" s="49" t="s">
        <v>41</v>
      </c>
      <c r="DT437" s="49" t="s">
        <v>53</v>
      </c>
      <c r="DU437" s="49" t="s">
        <v>40</v>
      </c>
      <c r="DV437" s="49" t="s">
        <v>56</v>
      </c>
      <c r="DW437" s="49" t="s">
        <v>35</v>
      </c>
      <c r="DX437" s="49" t="s">
        <v>57</v>
      </c>
      <c r="DY437" s="49" t="s">
        <v>36</v>
      </c>
      <c r="DZ437" s="50" t="s">
        <v>45</v>
      </c>
      <c r="EA437" s="42"/>
      <c r="EB437" s="24"/>
      <c r="ED437" s="19"/>
      <c r="EE437" s="34"/>
      <c r="EF437" s="44">
        <f>F78</f>
        <v>65</v>
      </c>
      <c r="EG437" s="45">
        <f>F89</f>
        <v>76</v>
      </c>
      <c r="EH437" s="45">
        <f>F76</f>
        <v>63</v>
      </c>
      <c r="EI437" s="45">
        <f>F56</f>
        <v>43</v>
      </c>
      <c r="EJ437" s="45">
        <f>F61</f>
        <v>48</v>
      </c>
      <c r="EK437" s="45">
        <f>F45</f>
        <v>32</v>
      </c>
      <c r="EL437" s="45">
        <f>F28</f>
        <v>15</v>
      </c>
      <c r="EM437" s="45">
        <f>F39</f>
        <v>26</v>
      </c>
      <c r="EN437" s="46">
        <f>F14</f>
        <v>1</v>
      </c>
      <c r="EO437" s="47">
        <f t="shared" si="437"/>
        <v>20049</v>
      </c>
      <c r="EP437" s="2"/>
      <c r="EQ437" s="48" t="s">
        <v>85</v>
      </c>
      <c r="ER437" s="49" t="s">
        <v>33</v>
      </c>
      <c r="ES437" s="49" t="s">
        <v>61</v>
      </c>
      <c r="ET437" s="49" t="s">
        <v>65</v>
      </c>
      <c r="EU437" s="49" t="s">
        <v>83</v>
      </c>
      <c r="EV437" s="49" t="s">
        <v>35</v>
      </c>
      <c r="EW437" s="49" t="s">
        <v>31</v>
      </c>
      <c r="EX437" s="49" t="s">
        <v>63</v>
      </c>
      <c r="EY437" s="50" t="s">
        <v>81</v>
      </c>
      <c r="EZ437" s="42"/>
      <c r="FA437" s="24"/>
      <c r="FC437" s="19"/>
      <c r="FD437" s="34"/>
      <c r="FE437" s="44">
        <f>F82</f>
        <v>69</v>
      </c>
      <c r="FF437" s="45">
        <f>F87</f>
        <v>74</v>
      </c>
      <c r="FG437" s="45">
        <f>F74</f>
        <v>61</v>
      </c>
      <c r="FH437" s="45">
        <f>F50</f>
        <v>37</v>
      </c>
      <c r="FI437" s="45">
        <f>F67</f>
        <v>54</v>
      </c>
      <c r="FJ437" s="45">
        <f>F45</f>
        <v>32</v>
      </c>
      <c r="FK437" s="45">
        <f>F30</f>
        <v>17</v>
      </c>
      <c r="FL437" s="45">
        <f>F35</f>
        <v>22</v>
      </c>
      <c r="FM437" s="46">
        <f>F16</f>
        <v>3</v>
      </c>
      <c r="FN437" s="47">
        <f t="shared" si="438"/>
        <v>20049</v>
      </c>
      <c r="FO437" s="2"/>
      <c r="FP437" s="48" t="s">
        <v>92</v>
      </c>
      <c r="FQ437" s="49" t="s">
        <v>97</v>
      </c>
      <c r="FR437" s="49" t="s">
        <v>91</v>
      </c>
      <c r="FS437" s="49" t="s">
        <v>29</v>
      </c>
      <c r="FT437" s="49" t="s">
        <v>30</v>
      </c>
      <c r="FU437" s="49" t="s">
        <v>35</v>
      </c>
      <c r="FV437" s="49" t="s">
        <v>17</v>
      </c>
      <c r="FW437" s="49" t="s">
        <v>11</v>
      </c>
      <c r="FX437" s="50" t="s">
        <v>12</v>
      </c>
      <c r="FY437" s="42"/>
      <c r="FZ437" s="24"/>
      <c r="GB437" s="19"/>
      <c r="GC437" s="34"/>
      <c r="GD437" s="44">
        <f>F80</f>
        <v>67</v>
      </c>
      <c r="GE437" s="45">
        <f>F93</f>
        <v>80</v>
      </c>
      <c r="GF437" s="45">
        <f>F70</f>
        <v>57</v>
      </c>
      <c r="GG437" s="45">
        <f>F58</f>
        <v>45</v>
      </c>
      <c r="GH437" s="45">
        <f>F59</f>
        <v>46</v>
      </c>
      <c r="GI437" s="45">
        <f>F45</f>
        <v>32</v>
      </c>
      <c r="GJ437" s="45">
        <f>F24</f>
        <v>11</v>
      </c>
      <c r="GK437" s="45">
        <f>F37</f>
        <v>24</v>
      </c>
      <c r="GL437" s="46">
        <f>F20</f>
        <v>7</v>
      </c>
      <c r="GM437" s="47">
        <f t="shared" si="439"/>
        <v>20049</v>
      </c>
      <c r="GN437" s="2"/>
      <c r="GO437" s="48" t="s">
        <v>70</v>
      </c>
      <c r="GP437" s="49" t="s">
        <v>28</v>
      </c>
      <c r="GQ437" s="49" t="s">
        <v>34</v>
      </c>
      <c r="GR437" s="49" t="s">
        <v>76</v>
      </c>
      <c r="GS437" s="49" t="s">
        <v>25</v>
      </c>
      <c r="GT437" s="49" t="s">
        <v>35</v>
      </c>
      <c r="GU437" s="49" t="s">
        <v>73</v>
      </c>
      <c r="GV437" s="49" t="s">
        <v>22</v>
      </c>
      <c r="GW437" s="50" t="s">
        <v>37</v>
      </c>
      <c r="GX437" s="42"/>
      <c r="GY437" s="24"/>
    </row>
    <row r="438" spans="9:207" x14ac:dyDescent="0.2">
      <c r="I438" s="19"/>
      <c r="J438" s="34"/>
      <c r="K438" s="44">
        <f>F40</f>
        <v>27</v>
      </c>
      <c r="L438" s="45">
        <f>F18</f>
        <v>5</v>
      </c>
      <c r="M438" s="45">
        <f>F23</f>
        <v>10</v>
      </c>
      <c r="N438" s="45">
        <f>F87</f>
        <v>74</v>
      </c>
      <c r="O438" s="45">
        <f>F74</f>
        <v>61</v>
      </c>
      <c r="P438" s="45">
        <f>F82</f>
        <v>69</v>
      </c>
      <c r="Q438" s="45">
        <f>F62</f>
        <v>49</v>
      </c>
      <c r="R438" s="45">
        <f>F43</f>
        <v>30</v>
      </c>
      <c r="S438" s="46">
        <f>F57</f>
        <v>44</v>
      </c>
      <c r="T438" s="47">
        <f t="shared" si="432"/>
        <v>20049</v>
      </c>
      <c r="U438" s="2"/>
      <c r="V438" s="48" t="s">
        <v>96</v>
      </c>
      <c r="W438" s="49" t="s">
        <v>94</v>
      </c>
      <c r="X438" s="49" t="s">
        <v>95</v>
      </c>
      <c r="Y438" s="49" t="s">
        <v>97</v>
      </c>
      <c r="Z438" s="49" t="s">
        <v>91</v>
      </c>
      <c r="AA438" s="49" t="s">
        <v>92</v>
      </c>
      <c r="AB438" s="49" t="s">
        <v>99</v>
      </c>
      <c r="AC438" s="49" t="s">
        <v>93</v>
      </c>
      <c r="AD438" s="50" t="s">
        <v>98</v>
      </c>
      <c r="AE438" s="42"/>
      <c r="AF438" s="24"/>
      <c r="AH438" s="19"/>
      <c r="AI438" s="34"/>
      <c r="AJ438" s="44">
        <f>F32</f>
        <v>19</v>
      </c>
      <c r="AK438" s="45">
        <f>F18</f>
        <v>5</v>
      </c>
      <c r="AL438" s="45">
        <f>F31</f>
        <v>18</v>
      </c>
      <c r="AM438" s="45">
        <f>F93</f>
        <v>80</v>
      </c>
      <c r="AN438" s="45">
        <f>F70</f>
        <v>57</v>
      </c>
      <c r="AO438" s="45">
        <f>F80</f>
        <v>67</v>
      </c>
      <c r="AP438" s="45">
        <f>F64</f>
        <v>51</v>
      </c>
      <c r="AQ438" s="45">
        <f>F47</f>
        <v>34</v>
      </c>
      <c r="AR438" s="46">
        <f>F51</f>
        <v>38</v>
      </c>
      <c r="AS438" s="47">
        <f t="shared" si="433"/>
        <v>20049</v>
      </c>
      <c r="AT438" s="2"/>
      <c r="AU438" s="48" t="s">
        <v>44</v>
      </c>
      <c r="AV438" s="49" t="s">
        <v>94</v>
      </c>
      <c r="AW438" s="49" t="s">
        <v>79</v>
      </c>
      <c r="AX438" s="49" t="s">
        <v>28</v>
      </c>
      <c r="AY438" s="49" t="s">
        <v>34</v>
      </c>
      <c r="AZ438" s="49" t="s">
        <v>70</v>
      </c>
      <c r="BA438" s="49" t="s">
        <v>66</v>
      </c>
      <c r="BB438" s="49" t="s">
        <v>15</v>
      </c>
      <c r="BC438" s="50" t="s">
        <v>51</v>
      </c>
      <c r="BD438" s="42"/>
      <c r="BE438" s="24"/>
      <c r="BG438" s="19"/>
      <c r="BH438" s="34"/>
      <c r="BI438" s="44">
        <f>F34</f>
        <v>21</v>
      </c>
      <c r="BJ438" s="45">
        <f>F18</f>
        <v>5</v>
      </c>
      <c r="BK438" s="45">
        <f>F29</f>
        <v>16</v>
      </c>
      <c r="BL438" s="45">
        <f>F89</f>
        <v>76</v>
      </c>
      <c r="BM438" s="45">
        <f>F76</f>
        <v>63</v>
      </c>
      <c r="BN438" s="45">
        <f>F78</f>
        <v>65</v>
      </c>
      <c r="BO438" s="45">
        <f>F66</f>
        <v>53</v>
      </c>
      <c r="BP438" s="45">
        <f>F41</f>
        <v>28</v>
      </c>
      <c r="BQ438" s="46">
        <f>F55</f>
        <v>42</v>
      </c>
      <c r="BR438" s="47">
        <f t="shared" si="434"/>
        <v>20049</v>
      </c>
      <c r="BS438" s="2"/>
      <c r="BT438" s="48" t="s">
        <v>58</v>
      </c>
      <c r="BU438" s="49" t="s">
        <v>94</v>
      </c>
      <c r="BV438" s="49" t="s">
        <v>21</v>
      </c>
      <c r="BW438" s="49" t="s">
        <v>33</v>
      </c>
      <c r="BX438" s="49" t="s">
        <v>61</v>
      </c>
      <c r="BY438" s="49" t="s">
        <v>85</v>
      </c>
      <c r="BZ438" s="49" t="s">
        <v>38</v>
      </c>
      <c r="CA438" s="49" t="s">
        <v>75</v>
      </c>
      <c r="CB438" s="50" t="s">
        <v>14</v>
      </c>
      <c r="CC438" s="42"/>
      <c r="CD438" s="24"/>
      <c r="CF438" s="19"/>
      <c r="CG438" s="34"/>
      <c r="CH438" s="44">
        <f>F38</f>
        <v>25</v>
      </c>
      <c r="CI438" s="45">
        <f>F18</f>
        <v>5</v>
      </c>
      <c r="CJ438" s="45">
        <f>F25</f>
        <v>12</v>
      </c>
      <c r="CK438" s="45">
        <f>F91</f>
        <v>78</v>
      </c>
      <c r="CL438" s="45">
        <f>F68</f>
        <v>55</v>
      </c>
      <c r="CM438" s="45">
        <f>F84</f>
        <v>71</v>
      </c>
      <c r="CN438" s="45">
        <f>F60</f>
        <v>47</v>
      </c>
      <c r="CO438" s="45">
        <f>F49</f>
        <v>36</v>
      </c>
      <c r="CP438" s="46">
        <f>F53</f>
        <v>40</v>
      </c>
      <c r="CQ438" s="47">
        <f t="shared" si="435"/>
        <v>20049</v>
      </c>
      <c r="CR438" s="2"/>
      <c r="CS438" s="48" t="s">
        <v>71</v>
      </c>
      <c r="CT438" s="49" t="s">
        <v>94</v>
      </c>
      <c r="CU438" s="49" t="s">
        <v>62</v>
      </c>
      <c r="CV438" s="49" t="s">
        <v>41</v>
      </c>
      <c r="CW438" s="49" t="s">
        <v>53</v>
      </c>
      <c r="CX438" s="49" t="s">
        <v>32</v>
      </c>
      <c r="CY438" s="49" t="s">
        <v>16</v>
      </c>
      <c r="CZ438" s="49" t="s">
        <v>23</v>
      </c>
      <c r="DA438" s="50" t="s">
        <v>82</v>
      </c>
      <c r="DB438" s="42"/>
      <c r="DC438" s="24"/>
      <c r="DE438" s="19"/>
      <c r="DF438" s="34"/>
      <c r="DG438" s="44">
        <f>F38</f>
        <v>25</v>
      </c>
      <c r="DH438" s="45">
        <f>F18</f>
        <v>5</v>
      </c>
      <c r="DI438" s="45">
        <f>F25</f>
        <v>12</v>
      </c>
      <c r="DJ438" s="45">
        <f>F87</f>
        <v>74</v>
      </c>
      <c r="DK438" s="45">
        <f>F76</f>
        <v>63</v>
      </c>
      <c r="DL438" s="45">
        <f>F80</f>
        <v>67</v>
      </c>
      <c r="DM438" s="45">
        <f>F64</f>
        <v>51</v>
      </c>
      <c r="DN438" s="45">
        <f>F41</f>
        <v>28</v>
      </c>
      <c r="DO438" s="46">
        <f>F57</f>
        <v>44</v>
      </c>
      <c r="DP438" s="47">
        <f t="shared" si="436"/>
        <v>20049</v>
      </c>
      <c r="DQ438" s="2"/>
      <c r="DR438" s="48" t="s">
        <v>71</v>
      </c>
      <c r="DS438" s="49" t="s">
        <v>94</v>
      </c>
      <c r="DT438" s="49" t="s">
        <v>62</v>
      </c>
      <c r="DU438" s="49" t="s">
        <v>97</v>
      </c>
      <c r="DV438" s="49" t="s">
        <v>61</v>
      </c>
      <c r="DW438" s="49" t="s">
        <v>70</v>
      </c>
      <c r="DX438" s="49" t="s">
        <v>66</v>
      </c>
      <c r="DY438" s="49" t="s">
        <v>75</v>
      </c>
      <c r="DZ438" s="50" t="s">
        <v>98</v>
      </c>
      <c r="EA438" s="42"/>
      <c r="EB438" s="24"/>
      <c r="ED438" s="19"/>
      <c r="EE438" s="34"/>
      <c r="EF438" s="44">
        <f>F34</f>
        <v>21</v>
      </c>
      <c r="EG438" s="45">
        <f>F18</f>
        <v>5</v>
      </c>
      <c r="EH438" s="45">
        <f>F29</f>
        <v>16</v>
      </c>
      <c r="EI438" s="45">
        <f>F93</f>
        <v>80</v>
      </c>
      <c r="EJ438" s="45">
        <f>F68</f>
        <v>55</v>
      </c>
      <c r="EK438" s="45">
        <f>F82</f>
        <v>69</v>
      </c>
      <c r="EL438" s="45">
        <f>F62</f>
        <v>49</v>
      </c>
      <c r="EM438" s="45">
        <f>F49</f>
        <v>36</v>
      </c>
      <c r="EN438" s="46">
        <f>F51</f>
        <v>38</v>
      </c>
      <c r="EO438" s="47">
        <f t="shared" si="437"/>
        <v>20049</v>
      </c>
      <c r="EP438" s="2"/>
      <c r="EQ438" s="48" t="s">
        <v>58</v>
      </c>
      <c r="ER438" s="49" t="s">
        <v>94</v>
      </c>
      <c r="ES438" s="49" t="s">
        <v>21</v>
      </c>
      <c r="ET438" s="49" t="s">
        <v>28</v>
      </c>
      <c r="EU438" s="49" t="s">
        <v>53</v>
      </c>
      <c r="EV438" s="49" t="s">
        <v>92</v>
      </c>
      <c r="EW438" s="49" t="s">
        <v>99</v>
      </c>
      <c r="EX438" s="49" t="s">
        <v>23</v>
      </c>
      <c r="EY438" s="50" t="s">
        <v>51</v>
      </c>
      <c r="EZ438" s="42"/>
      <c r="FA438" s="24"/>
      <c r="FC438" s="19"/>
      <c r="FD438" s="34"/>
      <c r="FE438" s="44">
        <f>F40</f>
        <v>27</v>
      </c>
      <c r="FF438" s="45">
        <f>F18</f>
        <v>5</v>
      </c>
      <c r="FG438" s="45">
        <f>F23</f>
        <v>10</v>
      </c>
      <c r="FH438" s="45">
        <f>F89</f>
        <v>76</v>
      </c>
      <c r="FI438" s="45">
        <f>F70</f>
        <v>57</v>
      </c>
      <c r="FJ438" s="45">
        <f>F84</f>
        <v>71</v>
      </c>
      <c r="FK438" s="45">
        <f>F60</f>
        <v>47</v>
      </c>
      <c r="FL438" s="45">
        <f>F47</f>
        <v>34</v>
      </c>
      <c r="FM438" s="46">
        <f>F55</f>
        <v>42</v>
      </c>
      <c r="FN438" s="47">
        <f t="shared" si="438"/>
        <v>20049</v>
      </c>
      <c r="FO438" s="2"/>
      <c r="FP438" s="48" t="s">
        <v>96</v>
      </c>
      <c r="FQ438" s="49" t="s">
        <v>94</v>
      </c>
      <c r="FR438" s="49" t="s">
        <v>95</v>
      </c>
      <c r="FS438" s="49" t="s">
        <v>33</v>
      </c>
      <c r="FT438" s="49" t="s">
        <v>34</v>
      </c>
      <c r="FU438" s="49" t="s">
        <v>32</v>
      </c>
      <c r="FV438" s="49" t="s">
        <v>16</v>
      </c>
      <c r="FW438" s="49" t="s">
        <v>15</v>
      </c>
      <c r="FX438" s="50" t="s">
        <v>14</v>
      </c>
      <c r="FY438" s="42"/>
      <c r="FZ438" s="24"/>
      <c r="GB438" s="19"/>
      <c r="GC438" s="34"/>
      <c r="GD438" s="44">
        <f>F32</f>
        <v>19</v>
      </c>
      <c r="GE438" s="45">
        <f>F18</f>
        <v>5</v>
      </c>
      <c r="GF438" s="45">
        <f>F31</f>
        <v>18</v>
      </c>
      <c r="GG438" s="45">
        <f>F91</f>
        <v>78</v>
      </c>
      <c r="GH438" s="45">
        <f>F74</f>
        <v>61</v>
      </c>
      <c r="GI438" s="45">
        <f>F78</f>
        <v>65</v>
      </c>
      <c r="GJ438" s="45">
        <f>F66</f>
        <v>53</v>
      </c>
      <c r="GK438" s="45">
        <f>F43</f>
        <v>30</v>
      </c>
      <c r="GL438" s="46">
        <f>F53</f>
        <v>40</v>
      </c>
      <c r="GM438" s="47">
        <f t="shared" si="439"/>
        <v>20049</v>
      </c>
      <c r="GN438" s="2"/>
      <c r="GO438" s="48" t="s">
        <v>44</v>
      </c>
      <c r="GP438" s="49" t="s">
        <v>94</v>
      </c>
      <c r="GQ438" s="49" t="s">
        <v>79</v>
      </c>
      <c r="GR438" s="49" t="s">
        <v>41</v>
      </c>
      <c r="GS438" s="49" t="s">
        <v>91</v>
      </c>
      <c r="GT438" s="49" t="s">
        <v>85</v>
      </c>
      <c r="GU438" s="49" t="s">
        <v>38</v>
      </c>
      <c r="GV438" s="49" t="s">
        <v>93</v>
      </c>
      <c r="GW438" s="50" t="s">
        <v>82</v>
      </c>
      <c r="GX438" s="42"/>
      <c r="GY438" s="24"/>
    </row>
    <row r="439" spans="9:207" x14ac:dyDescent="0.2">
      <c r="I439" s="19"/>
      <c r="J439" s="34"/>
      <c r="K439" s="44">
        <f>F26</f>
        <v>13</v>
      </c>
      <c r="L439" s="45">
        <f>F34</f>
        <v>21</v>
      </c>
      <c r="M439" s="45">
        <f>F21</f>
        <v>8</v>
      </c>
      <c r="N439" s="45">
        <f>F85</f>
        <v>72</v>
      </c>
      <c r="O439" s="45">
        <f>F90</f>
        <v>77</v>
      </c>
      <c r="P439" s="45">
        <f>F68</f>
        <v>55</v>
      </c>
      <c r="Q439" s="45">
        <f>F51</f>
        <v>38</v>
      </c>
      <c r="R439" s="45">
        <f>F65</f>
        <v>52</v>
      </c>
      <c r="S439" s="46">
        <f>F46</f>
        <v>33</v>
      </c>
      <c r="T439" s="47">
        <f t="shared" si="432"/>
        <v>20049</v>
      </c>
      <c r="U439" s="2"/>
      <c r="V439" s="48" t="s">
        <v>57</v>
      </c>
      <c r="W439" s="49" t="s">
        <v>58</v>
      </c>
      <c r="X439" s="49" t="s">
        <v>52</v>
      </c>
      <c r="Y439" s="49" t="s">
        <v>54</v>
      </c>
      <c r="Z439" s="49" t="s">
        <v>55</v>
      </c>
      <c r="AA439" s="49" t="s">
        <v>53</v>
      </c>
      <c r="AB439" s="49" t="s">
        <v>51</v>
      </c>
      <c r="AC439" s="49" t="s">
        <v>56</v>
      </c>
      <c r="AD439" s="50" t="s">
        <v>50</v>
      </c>
      <c r="AE439" s="42"/>
      <c r="AF439" s="24"/>
      <c r="AH439" s="19"/>
      <c r="AI439" s="34"/>
      <c r="AJ439" s="44">
        <f>F28</f>
        <v>15</v>
      </c>
      <c r="AK439" s="45">
        <f>F38</f>
        <v>25</v>
      </c>
      <c r="AL439" s="45">
        <f>F15</f>
        <v>2</v>
      </c>
      <c r="AM439" s="45">
        <f>F77</f>
        <v>64</v>
      </c>
      <c r="AN439" s="45">
        <f>F90</f>
        <v>77</v>
      </c>
      <c r="AO439" s="45">
        <f>F76</f>
        <v>63</v>
      </c>
      <c r="AP439" s="45">
        <f>F57</f>
        <v>44</v>
      </c>
      <c r="AQ439" s="45">
        <f>F61</f>
        <v>48</v>
      </c>
      <c r="AR439" s="46">
        <f>F44</f>
        <v>31</v>
      </c>
      <c r="AS439" s="47">
        <f t="shared" si="433"/>
        <v>20049</v>
      </c>
      <c r="AT439" s="2"/>
      <c r="AU439" s="48" t="s">
        <v>31</v>
      </c>
      <c r="AV439" s="49" t="s">
        <v>71</v>
      </c>
      <c r="AW439" s="49" t="s">
        <v>20</v>
      </c>
      <c r="AX439" s="49" t="s">
        <v>19</v>
      </c>
      <c r="AY439" s="49" t="s">
        <v>55</v>
      </c>
      <c r="AZ439" s="49" t="s">
        <v>61</v>
      </c>
      <c r="BA439" s="49" t="s">
        <v>98</v>
      </c>
      <c r="BB439" s="49" t="s">
        <v>83</v>
      </c>
      <c r="BC439" s="50" t="s">
        <v>39</v>
      </c>
      <c r="BD439" s="42"/>
      <c r="BE439" s="24"/>
      <c r="BG439" s="19"/>
      <c r="BH439" s="34"/>
      <c r="BI439" s="44">
        <f>F30</f>
        <v>17</v>
      </c>
      <c r="BJ439" s="45">
        <f>F32</f>
        <v>19</v>
      </c>
      <c r="BK439" s="45">
        <f>F19</f>
        <v>6</v>
      </c>
      <c r="BL439" s="45">
        <f>F79</f>
        <v>66</v>
      </c>
      <c r="BM439" s="45">
        <f>F90</f>
        <v>77</v>
      </c>
      <c r="BN439" s="45">
        <f>F74</f>
        <v>61</v>
      </c>
      <c r="BO439" s="45">
        <f>F53</f>
        <v>40</v>
      </c>
      <c r="BP439" s="45">
        <f>F67</f>
        <v>54</v>
      </c>
      <c r="BQ439" s="46">
        <f>F42</f>
        <v>29</v>
      </c>
      <c r="BR439" s="47">
        <f t="shared" si="434"/>
        <v>20049</v>
      </c>
      <c r="BS439" s="2"/>
      <c r="BT439" s="48" t="s">
        <v>17</v>
      </c>
      <c r="BU439" s="49" t="s">
        <v>44</v>
      </c>
      <c r="BV439" s="49" t="s">
        <v>72</v>
      </c>
      <c r="BW439" s="49" t="s">
        <v>27</v>
      </c>
      <c r="BX439" s="49" t="s">
        <v>55</v>
      </c>
      <c r="BY439" s="49" t="s">
        <v>91</v>
      </c>
      <c r="BZ439" s="49" t="s">
        <v>82</v>
      </c>
      <c r="CA439" s="49" t="s">
        <v>30</v>
      </c>
      <c r="CB439" s="50" t="s">
        <v>67</v>
      </c>
      <c r="CC439" s="42"/>
      <c r="CD439" s="24"/>
      <c r="CF439" s="19"/>
      <c r="CG439" s="34"/>
      <c r="CH439" s="44">
        <f>F24</f>
        <v>11</v>
      </c>
      <c r="CI439" s="45">
        <f>F40</f>
        <v>27</v>
      </c>
      <c r="CJ439" s="45">
        <f>F17</f>
        <v>4</v>
      </c>
      <c r="CK439" s="45">
        <f>F83</f>
        <v>70</v>
      </c>
      <c r="CL439" s="45">
        <f>F90</f>
        <v>77</v>
      </c>
      <c r="CM439" s="45">
        <f>F70</f>
        <v>57</v>
      </c>
      <c r="CN439" s="45">
        <f>F55</f>
        <v>42</v>
      </c>
      <c r="CO439" s="45">
        <f>F59</f>
        <v>46</v>
      </c>
      <c r="CP439" s="46">
        <f>F48</f>
        <v>35</v>
      </c>
      <c r="CQ439" s="47">
        <f t="shared" si="435"/>
        <v>20049</v>
      </c>
      <c r="CR439" s="2"/>
      <c r="CS439" s="48" t="s">
        <v>73</v>
      </c>
      <c r="CT439" s="49" t="s">
        <v>96</v>
      </c>
      <c r="CU439" s="49" t="s">
        <v>64</v>
      </c>
      <c r="CV439" s="49" t="s">
        <v>43</v>
      </c>
      <c r="CW439" s="49" t="s">
        <v>55</v>
      </c>
      <c r="CX439" s="49" t="s">
        <v>34</v>
      </c>
      <c r="CY439" s="49" t="s">
        <v>14</v>
      </c>
      <c r="CZ439" s="49" t="s">
        <v>25</v>
      </c>
      <c r="DA439" s="50" t="s">
        <v>84</v>
      </c>
      <c r="DB439" s="42"/>
      <c r="DC439" s="24"/>
      <c r="DE439" s="19"/>
      <c r="DF439" s="34"/>
      <c r="DG439" s="44">
        <f>F28</f>
        <v>15</v>
      </c>
      <c r="DH439" s="45">
        <f>F32</f>
        <v>19</v>
      </c>
      <c r="DI439" s="45">
        <f>F21</f>
        <v>8</v>
      </c>
      <c r="DJ439" s="45">
        <f>F83</f>
        <v>70</v>
      </c>
      <c r="DK439" s="45">
        <f>F90</f>
        <v>77</v>
      </c>
      <c r="DL439" s="45">
        <f>F70</f>
        <v>57</v>
      </c>
      <c r="DM439" s="45">
        <f>F51</f>
        <v>38</v>
      </c>
      <c r="DN439" s="45">
        <f>F67</f>
        <v>54</v>
      </c>
      <c r="DO439" s="46">
        <f>F44</f>
        <v>31</v>
      </c>
      <c r="DP439" s="47">
        <f t="shared" si="436"/>
        <v>20049</v>
      </c>
      <c r="DQ439" s="2"/>
      <c r="DR439" s="48" t="s">
        <v>31</v>
      </c>
      <c r="DS439" s="49" t="s">
        <v>44</v>
      </c>
      <c r="DT439" s="49" t="s">
        <v>52</v>
      </c>
      <c r="DU439" s="49" t="s">
        <v>43</v>
      </c>
      <c r="DV439" s="49" t="s">
        <v>55</v>
      </c>
      <c r="DW439" s="49" t="s">
        <v>34</v>
      </c>
      <c r="DX439" s="49" t="s">
        <v>51</v>
      </c>
      <c r="DY439" s="49" t="s">
        <v>30</v>
      </c>
      <c r="DZ439" s="50" t="s">
        <v>39</v>
      </c>
      <c r="EA439" s="42"/>
      <c r="EB439" s="24"/>
      <c r="ED439" s="19"/>
      <c r="EE439" s="34"/>
      <c r="EF439" s="44">
        <f>F26</f>
        <v>13</v>
      </c>
      <c r="EG439" s="45">
        <f>F40</f>
        <v>27</v>
      </c>
      <c r="EH439" s="45">
        <f>F15</f>
        <v>2</v>
      </c>
      <c r="EI439" s="45">
        <f>F79</f>
        <v>66</v>
      </c>
      <c r="EJ439" s="45">
        <f>F90</f>
        <v>77</v>
      </c>
      <c r="EK439" s="45">
        <f>F74</f>
        <v>61</v>
      </c>
      <c r="EL439" s="45">
        <f>F57</f>
        <v>44</v>
      </c>
      <c r="EM439" s="45">
        <f>F59</f>
        <v>46</v>
      </c>
      <c r="EN439" s="46">
        <f>F46</f>
        <v>33</v>
      </c>
      <c r="EO439" s="47">
        <f t="shared" si="437"/>
        <v>20049</v>
      </c>
      <c r="EP439" s="2"/>
      <c r="EQ439" s="48" t="s">
        <v>57</v>
      </c>
      <c r="ER439" s="49" t="s">
        <v>96</v>
      </c>
      <c r="ES439" s="49" t="s">
        <v>20</v>
      </c>
      <c r="ET439" s="49" t="s">
        <v>27</v>
      </c>
      <c r="EU439" s="49" t="s">
        <v>55</v>
      </c>
      <c r="EV439" s="49" t="s">
        <v>91</v>
      </c>
      <c r="EW439" s="49" t="s">
        <v>98</v>
      </c>
      <c r="EX439" s="49" t="s">
        <v>25</v>
      </c>
      <c r="EY439" s="50" t="s">
        <v>50</v>
      </c>
      <c r="EZ439" s="42"/>
      <c r="FA439" s="24"/>
      <c r="FC439" s="19"/>
      <c r="FD439" s="34"/>
      <c r="FE439" s="44">
        <f>F24</f>
        <v>11</v>
      </c>
      <c r="FF439" s="45">
        <f>F38</f>
        <v>25</v>
      </c>
      <c r="FG439" s="45">
        <f>F19</f>
        <v>6</v>
      </c>
      <c r="FH439" s="45">
        <f>F85</f>
        <v>72</v>
      </c>
      <c r="FI439" s="45">
        <f>F90</f>
        <v>77</v>
      </c>
      <c r="FJ439" s="45">
        <f>F68</f>
        <v>55</v>
      </c>
      <c r="FK439" s="45">
        <f>F53</f>
        <v>40</v>
      </c>
      <c r="FL439" s="45">
        <f>F61</f>
        <v>48</v>
      </c>
      <c r="FM439" s="46">
        <f>F48</f>
        <v>35</v>
      </c>
      <c r="FN439" s="47">
        <f t="shared" si="438"/>
        <v>20049</v>
      </c>
      <c r="FO439" s="2"/>
      <c r="FP439" s="48" t="s">
        <v>73</v>
      </c>
      <c r="FQ439" s="49" t="s">
        <v>71</v>
      </c>
      <c r="FR439" s="49" t="s">
        <v>72</v>
      </c>
      <c r="FS439" s="49" t="s">
        <v>54</v>
      </c>
      <c r="FT439" s="49" t="s">
        <v>55</v>
      </c>
      <c r="FU439" s="49" t="s">
        <v>53</v>
      </c>
      <c r="FV439" s="49" t="s">
        <v>82</v>
      </c>
      <c r="FW439" s="49" t="s">
        <v>83</v>
      </c>
      <c r="FX439" s="50" t="s">
        <v>84</v>
      </c>
      <c r="FY439" s="42"/>
      <c r="FZ439" s="24"/>
      <c r="GB439" s="19"/>
      <c r="GC439" s="34"/>
      <c r="GD439" s="44">
        <f>F30</f>
        <v>17</v>
      </c>
      <c r="GE439" s="45">
        <f>F34</f>
        <v>21</v>
      </c>
      <c r="GF439" s="45">
        <f>F17</f>
        <v>4</v>
      </c>
      <c r="GG439" s="45">
        <f>F77</f>
        <v>64</v>
      </c>
      <c r="GH439" s="45">
        <f>F90</f>
        <v>77</v>
      </c>
      <c r="GI439" s="45">
        <f>F76</f>
        <v>63</v>
      </c>
      <c r="GJ439" s="45">
        <f>F55</f>
        <v>42</v>
      </c>
      <c r="GK439" s="45">
        <f>F65</f>
        <v>52</v>
      </c>
      <c r="GL439" s="46">
        <f>F42</f>
        <v>29</v>
      </c>
      <c r="GM439" s="47">
        <f t="shared" si="439"/>
        <v>20049</v>
      </c>
      <c r="GN439" s="2"/>
      <c r="GO439" s="48" t="s">
        <v>17</v>
      </c>
      <c r="GP439" s="49" t="s">
        <v>58</v>
      </c>
      <c r="GQ439" s="49" t="s">
        <v>64</v>
      </c>
      <c r="GR439" s="49" t="s">
        <v>19</v>
      </c>
      <c r="GS439" s="49" t="s">
        <v>55</v>
      </c>
      <c r="GT439" s="49" t="s">
        <v>61</v>
      </c>
      <c r="GU439" s="49" t="s">
        <v>14</v>
      </c>
      <c r="GV439" s="49" t="s">
        <v>56</v>
      </c>
      <c r="GW439" s="50" t="s">
        <v>67</v>
      </c>
      <c r="GX439" s="42"/>
      <c r="GY439" s="24"/>
    </row>
    <row r="440" spans="9:207" x14ac:dyDescent="0.2">
      <c r="I440" s="19"/>
      <c r="J440" s="34"/>
      <c r="K440" s="44">
        <f>F63</f>
        <v>50</v>
      </c>
      <c r="L440" s="45">
        <f>F41</f>
        <v>28</v>
      </c>
      <c r="M440" s="45">
        <f>F58</f>
        <v>45</v>
      </c>
      <c r="N440" s="45">
        <f>F38</f>
        <v>25</v>
      </c>
      <c r="O440" s="45">
        <f>F19</f>
        <v>6</v>
      </c>
      <c r="P440" s="45">
        <f>F24</f>
        <v>11</v>
      </c>
      <c r="Q440" s="45">
        <f>F88</f>
        <v>75</v>
      </c>
      <c r="R440" s="45">
        <f>F75</f>
        <v>62</v>
      </c>
      <c r="S440" s="46">
        <f>F80</f>
        <v>67</v>
      </c>
      <c r="T440" s="47">
        <f t="shared" si="432"/>
        <v>20049</v>
      </c>
      <c r="U440" s="2"/>
      <c r="V440" s="48" t="s">
        <v>74</v>
      </c>
      <c r="W440" s="49" t="s">
        <v>75</v>
      </c>
      <c r="X440" s="49" t="s">
        <v>76</v>
      </c>
      <c r="Y440" s="49" t="s">
        <v>71</v>
      </c>
      <c r="Z440" s="49" t="s">
        <v>72</v>
      </c>
      <c r="AA440" s="49" t="s">
        <v>73</v>
      </c>
      <c r="AB440" s="49" t="s">
        <v>68</v>
      </c>
      <c r="AC440" s="49" t="s">
        <v>69</v>
      </c>
      <c r="AD440" s="50" t="s">
        <v>70</v>
      </c>
      <c r="AE440" s="42"/>
      <c r="AF440" s="24"/>
      <c r="AH440" s="19"/>
      <c r="AI440" s="34"/>
      <c r="AJ440" s="44">
        <f>F63</f>
        <v>50</v>
      </c>
      <c r="AK440" s="45">
        <f>F49</f>
        <v>36</v>
      </c>
      <c r="AL440" s="45">
        <f>F50</f>
        <v>37</v>
      </c>
      <c r="AM440" s="45">
        <f>F34</f>
        <v>21</v>
      </c>
      <c r="AN440" s="45">
        <f>F17</f>
        <v>4</v>
      </c>
      <c r="AO440" s="45">
        <f>F30</f>
        <v>17</v>
      </c>
      <c r="AP440" s="45">
        <f>F92</f>
        <v>79</v>
      </c>
      <c r="AQ440" s="45">
        <f>F69</f>
        <v>56</v>
      </c>
      <c r="AR440" s="46">
        <f>F82</f>
        <v>69</v>
      </c>
      <c r="AS440" s="47">
        <f t="shared" si="433"/>
        <v>20049</v>
      </c>
      <c r="AT440" s="2"/>
      <c r="AU440" s="48" t="s">
        <v>74</v>
      </c>
      <c r="AV440" s="49" t="s">
        <v>23</v>
      </c>
      <c r="AW440" s="49" t="s">
        <v>29</v>
      </c>
      <c r="AX440" s="49" t="s">
        <v>58</v>
      </c>
      <c r="AY440" s="49" t="s">
        <v>64</v>
      </c>
      <c r="AZ440" s="49" t="s">
        <v>17</v>
      </c>
      <c r="BA440" s="49" t="s">
        <v>86</v>
      </c>
      <c r="BB440" s="49" t="s">
        <v>42</v>
      </c>
      <c r="BC440" s="50" t="s">
        <v>92</v>
      </c>
      <c r="BD440" s="42"/>
      <c r="BE440" s="24"/>
      <c r="BG440" s="19"/>
      <c r="BH440" s="34"/>
      <c r="BI440" s="44">
        <f>F63</f>
        <v>50</v>
      </c>
      <c r="BJ440" s="45">
        <f>F47</f>
        <v>34</v>
      </c>
      <c r="BK440" s="45">
        <f>F52</f>
        <v>39</v>
      </c>
      <c r="BL440" s="45">
        <f>F40</f>
        <v>27</v>
      </c>
      <c r="BM440" s="45">
        <f>F15</f>
        <v>2</v>
      </c>
      <c r="BN440" s="45">
        <f>F26</f>
        <v>13</v>
      </c>
      <c r="BO440" s="45">
        <f>F86</f>
        <v>73</v>
      </c>
      <c r="BP440" s="45">
        <f>F73</f>
        <v>60</v>
      </c>
      <c r="BQ440" s="46">
        <f>F84</f>
        <v>71</v>
      </c>
      <c r="BR440" s="47">
        <f t="shared" si="434"/>
        <v>20049</v>
      </c>
      <c r="BS440" s="2"/>
      <c r="BT440" s="48" t="s">
        <v>74</v>
      </c>
      <c r="BU440" s="49" t="s">
        <v>15</v>
      </c>
      <c r="BV440" s="49" t="s">
        <v>40</v>
      </c>
      <c r="BW440" s="49" t="s">
        <v>96</v>
      </c>
      <c r="BX440" s="49" t="s">
        <v>20</v>
      </c>
      <c r="BY440" s="49" t="s">
        <v>57</v>
      </c>
      <c r="BZ440" s="49" t="s">
        <v>60</v>
      </c>
      <c r="CA440" s="49" t="s">
        <v>87</v>
      </c>
      <c r="CB440" s="50" t="s">
        <v>32</v>
      </c>
      <c r="CC440" s="42"/>
      <c r="CD440" s="24"/>
      <c r="CF440" s="19"/>
      <c r="CG440" s="34"/>
      <c r="CH440" s="44">
        <f>F63</f>
        <v>50</v>
      </c>
      <c r="CI440" s="45">
        <f>F43</f>
        <v>30</v>
      </c>
      <c r="CJ440" s="45">
        <f>F56</f>
        <v>43</v>
      </c>
      <c r="CK440" s="45">
        <f>F32</f>
        <v>19</v>
      </c>
      <c r="CL440" s="45">
        <f>F21</f>
        <v>8</v>
      </c>
      <c r="CM440" s="45">
        <f>F28</f>
        <v>15</v>
      </c>
      <c r="CN440" s="45">
        <f>F94</f>
        <v>81</v>
      </c>
      <c r="CO440" s="45">
        <f>F71</f>
        <v>58</v>
      </c>
      <c r="CP440" s="46">
        <f>F78</f>
        <v>65</v>
      </c>
      <c r="CQ440" s="47">
        <f t="shared" si="435"/>
        <v>20049</v>
      </c>
      <c r="CR440" s="2"/>
      <c r="CS440" s="48" t="s">
        <v>74</v>
      </c>
      <c r="CT440" s="49" t="s">
        <v>93</v>
      </c>
      <c r="CU440" s="49" t="s">
        <v>65</v>
      </c>
      <c r="CV440" s="49" t="s">
        <v>44</v>
      </c>
      <c r="CW440" s="49" t="s">
        <v>52</v>
      </c>
      <c r="CX440" s="49" t="s">
        <v>31</v>
      </c>
      <c r="CY440" s="49" t="s">
        <v>13</v>
      </c>
      <c r="CZ440" s="49" t="s">
        <v>26</v>
      </c>
      <c r="DA440" s="50" t="s">
        <v>85</v>
      </c>
      <c r="DB440" s="42"/>
      <c r="DC440" s="24"/>
      <c r="DE440" s="19"/>
      <c r="DF440" s="34"/>
      <c r="DG440" s="44">
        <f>F63</f>
        <v>50</v>
      </c>
      <c r="DH440" s="45">
        <f>F43</f>
        <v>30</v>
      </c>
      <c r="DI440" s="45">
        <f>F56</f>
        <v>43</v>
      </c>
      <c r="DJ440" s="45">
        <f>F40</f>
        <v>27</v>
      </c>
      <c r="DK440" s="45">
        <f>F17</f>
        <v>4</v>
      </c>
      <c r="DL440" s="45">
        <f>F24</f>
        <v>11</v>
      </c>
      <c r="DM440" s="45">
        <f>F86</f>
        <v>73</v>
      </c>
      <c r="DN440" s="45">
        <f>F75</f>
        <v>62</v>
      </c>
      <c r="DO440" s="46">
        <f>F82</f>
        <v>69</v>
      </c>
      <c r="DP440" s="47">
        <f t="shared" si="436"/>
        <v>20049</v>
      </c>
      <c r="DQ440" s="2"/>
      <c r="DR440" s="48" t="s">
        <v>74</v>
      </c>
      <c r="DS440" s="49" t="s">
        <v>93</v>
      </c>
      <c r="DT440" s="49" t="s">
        <v>65</v>
      </c>
      <c r="DU440" s="49" t="s">
        <v>96</v>
      </c>
      <c r="DV440" s="49" t="s">
        <v>64</v>
      </c>
      <c r="DW440" s="49" t="s">
        <v>73</v>
      </c>
      <c r="DX440" s="49" t="s">
        <v>60</v>
      </c>
      <c r="DY440" s="49" t="s">
        <v>69</v>
      </c>
      <c r="DZ440" s="50" t="s">
        <v>92</v>
      </c>
      <c r="EA440" s="42"/>
      <c r="EB440" s="24"/>
      <c r="ED440" s="19"/>
      <c r="EE440" s="34"/>
      <c r="EF440" s="44">
        <f>F63</f>
        <v>50</v>
      </c>
      <c r="EG440" s="45">
        <f>F47</f>
        <v>34</v>
      </c>
      <c r="EH440" s="45">
        <f>F52</f>
        <v>39</v>
      </c>
      <c r="EI440" s="45">
        <f>F32</f>
        <v>19</v>
      </c>
      <c r="EJ440" s="45">
        <f>F19</f>
        <v>6</v>
      </c>
      <c r="EK440" s="45">
        <f>F30</f>
        <v>17</v>
      </c>
      <c r="EL440" s="45">
        <f>F94</f>
        <v>81</v>
      </c>
      <c r="EM440" s="45">
        <f>F69</f>
        <v>56</v>
      </c>
      <c r="EN440" s="46">
        <f>F80</f>
        <v>67</v>
      </c>
      <c r="EO440" s="47">
        <f t="shared" si="437"/>
        <v>20049</v>
      </c>
      <c r="EP440" s="2"/>
      <c r="EQ440" s="48" t="s">
        <v>74</v>
      </c>
      <c r="ER440" s="49" t="s">
        <v>15</v>
      </c>
      <c r="ES440" s="49" t="s">
        <v>40</v>
      </c>
      <c r="ET440" s="49" t="s">
        <v>44</v>
      </c>
      <c r="EU440" s="49" t="s">
        <v>72</v>
      </c>
      <c r="EV440" s="49" t="s">
        <v>17</v>
      </c>
      <c r="EW440" s="49" t="s">
        <v>13</v>
      </c>
      <c r="EX440" s="49" t="s">
        <v>42</v>
      </c>
      <c r="EY440" s="50" t="s">
        <v>70</v>
      </c>
      <c r="EZ440" s="42"/>
      <c r="FA440" s="24"/>
      <c r="FC440" s="19"/>
      <c r="FD440" s="34"/>
      <c r="FE440" s="44">
        <f>F63</f>
        <v>50</v>
      </c>
      <c r="FF440" s="45">
        <f>F41</f>
        <v>28</v>
      </c>
      <c r="FG440" s="45">
        <f>F58</f>
        <v>45</v>
      </c>
      <c r="FH440" s="45">
        <f>F34</f>
        <v>21</v>
      </c>
      <c r="FI440" s="45">
        <f>F21</f>
        <v>8</v>
      </c>
      <c r="FJ440" s="45">
        <f>F26</f>
        <v>13</v>
      </c>
      <c r="FK440" s="45">
        <f>F92</f>
        <v>79</v>
      </c>
      <c r="FL440" s="45">
        <f>F73</f>
        <v>60</v>
      </c>
      <c r="FM440" s="46">
        <f>F78</f>
        <v>65</v>
      </c>
      <c r="FN440" s="47">
        <f t="shared" si="438"/>
        <v>20049</v>
      </c>
      <c r="FO440" s="2"/>
      <c r="FP440" s="48" t="s">
        <v>74</v>
      </c>
      <c r="FQ440" s="49" t="s">
        <v>75</v>
      </c>
      <c r="FR440" s="49" t="s">
        <v>76</v>
      </c>
      <c r="FS440" s="49" t="s">
        <v>58</v>
      </c>
      <c r="FT440" s="49" t="s">
        <v>52</v>
      </c>
      <c r="FU440" s="49" t="s">
        <v>57</v>
      </c>
      <c r="FV440" s="49" t="s">
        <v>86</v>
      </c>
      <c r="FW440" s="49" t="s">
        <v>87</v>
      </c>
      <c r="FX440" s="50" t="s">
        <v>85</v>
      </c>
      <c r="FY440" s="42"/>
      <c r="FZ440" s="24"/>
      <c r="GB440" s="19"/>
      <c r="GC440" s="34"/>
      <c r="GD440" s="44">
        <f>F63</f>
        <v>50</v>
      </c>
      <c r="GE440" s="45">
        <f>F49</f>
        <v>36</v>
      </c>
      <c r="GF440" s="45">
        <f>F50</f>
        <v>37</v>
      </c>
      <c r="GG440" s="45">
        <f>F38</f>
        <v>25</v>
      </c>
      <c r="GH440" s="45">
        <f>F15</f>
        <v>2</v>
      </c>
      <c r="GI440" s="45">
        <f>F28</f>
        <v>15</v>
      </c>
      <c r="GJ440" s="45">
        <f>F88</f>
        <v>75</v>
      </c>
      <c r="GK440" s="45">
        <f>F71</f>
        <v>58</v>
      </c>
      <c r="GL440" s="46">
        <f>F84</f>
        <v>71</v>
      </c>
      <c r="GM440" s="47">
        <f t="shared" si="439"/>
        <v>20049</v>
      </c>
      <c r="GN440" s="2"/>
      <c r="GO440" s="48" t="s">
        <v>74</v>
      </c>
      <c r="GP440" s="49" t="s">
        <v>23</v>
      </c>
      <c r="GQ440" s="49" t="s">
        <v>29</v>
      </c>
      <c r="GR440" s="49" t="s">
        <v>71</v>
      </c>
      <c r="GS440" s="49" t="s">
        <v>20</v>
      </c>
      <c r="GT440" s="49" t="s">
        <v>31</v>
      </c>
      <c r="GU440" s="49" t="s">
        <v>68</v>
      </c>
      <c r="GV440" s="49" t="s">
        <v>26</v>
      </c>
      <c r="GW440" s="50" t="s">
        <v>32</v>
      </c>
      <c r="GX440" s="42"/>
      <c r="GY440" s="24"/>
    </row>
    <row r="441" spans="9:207" x14ac:dyDescent="0.2">
      <c r="I441" s="19"/>
      <c r="J441" s="34"/>
      <c r="K441" s="44">
        <f>F73</f>
        <v>60</v>
      </c>
      <c r="L441" s="45">
        <f>F78</f>
        <v>65</v>
      </c>
      <c r="M441" s="45">
        <f>F92</f>
        <v>79</v>
      </c>
      <c r="N441" s="45">
        <f>F48</f>
        <v>35</v>
      </c>
      <c r="O441" s="45">
        <f>F53</f>
        <v>40</v>
      </c>
      <c r="P441" s="45">
        <f>F61</f>
        <v>48</v>
      </c>
      <c r="Q441" s="45">
        <f>F14</f>
        <v>1</v>
      </c>
      <c r="R441" s="45">
        <f>F31</f>
        <v>18</v>
      </c>
      <c r="S441" s="46">
        <f>F36</f>
        <v>23</v>
      </c>
      <c r="T441" s="47">
        <f t="shared" si="432"/>
        <v>20049</v>
      </c>
      <c r="U441" s="2"/>
      <c r="V441" s="48" t="s">
        <v>87</v>
      </c>
      <c r="W441" s="49" t="s">
        <v>85</v>
      </c>
      <c r="X441" s="49" t="s">
        <v>86</v>
      </c>
      <c r="Y441" s="49" t="s">
        <v>84</v>
      </c>
      <c r="Z441" s="49" t="s">
        <v>82</v>
      </c>
      <c r="AA441" s="49" t="s">
        <v>83</v>
      </c>
      <c r="AB441" s="49" t="s">
        <v>81</v>
      </c>
      <c r="AC441" s="49" t="s">
        <v>79</v>
      </c>
      <c r="AD441" s="50" t="s">
        <v>80</v>
      </c>
      <c r="AE441" s="42"/>
      <c r="AF441" s="24"/>
      <c r="AH441" s="19"/>
      <c r="AI441" s="34"/>
      <c r="AJ441" s="44">
        <f>F71</f>
        <v>58</v>
      </c>
      <c r="AK441" s="45">
        <f>F84</f>
        <v>71</v>
      </c>
      <c r="AL441" s="45">
        <f>F88</f>
        <v>75</v>
      </c>
      <c r="AM441" s="45">
        <f>F42</f>
        <v>29</v>
      </c>
      <c r="AN441" s="45">
        <f>F55</f>
        <v>42</v>
      </c>
      <c r="AO441" s="45">
        <f>F65</f>
        <v>52</v>
      </c>
      <c r="AP441" s="45">
        <f>F22</f>
        <v>9</v>
      </c>
      <c r="AQ441" s="45">
        <f>F23</f>
        <v>10</v>
      </c>
      <c r="AR441" s="46">
        <f>F36</f>
        <v>23</v>
      </c>
      <c r="AS441" s="47">
        <f t="shared" si="433"/>
        <v>20049</v>
      </c>
      <c r="AT441" s="2"/>
      <c r="AU441" s="48" t="s">
        <v>26</v>
      </c>
      <c r="AV441" s="49" t="s">
        <v>32</v>
      </c>
      <c r="AW441" s="49" t="s">
        <v>68</v>
      </c>
      <c r="AX441" s="49" t="s">
        <v>67</v>
      </c>
      <c r="AY441" s="49" t="s">
        <v>14</v>
      </c>
      <c r="AZ441" s="49" t="s">
        <v>56</v>
      </c>
      <c r="BA441" s="49" t="s">
        <v>45</v>
      </c>
      <c r="BB441" s="49" t="s">
        <v>95</v>
      </c>
      <c r="BC441" s="50" t="s">
        <v>80</v>
      </c>
      <c r="BD441" s="42"/>
      <c r="BE441" s="24"/>
      <c r="BG441" s="19"/>
      <c r="BH441" s="34"/>
      <c r="BI441" s="44">
        <f>F69</f>
        <v>56</v>
      </c>
      <c r="BJ441" s="45">
        <f>F80</f>
        <v>67</v>
      </c>
      <c r="BK441" s="45">
        <f>F94</f>
        <v>81</v>
      </c>
      <c r="BL441" s="45">
        <f>F46</f>
        <v>33</v>
      </c>
      <c r="BM441" s="45">
        <f>F57</f>
        <v>44</v>
      </c>
      <c r="BN441" s="45">
        <f>F59</f>
        <v>46</v>
      </c>
      <c r="BO441" s="45">
        <f>F20</f>
        <v>7</v>
      </c>
      <c r="BP441" s="45">
        <f>F25</f>
        <v>12</v>
      </c>
      <c r="BQ441" s="46">
        <f>F36</f>
        <v>23</v>
      </c>
      <c r="BR441" s="47">
        <f t="shared" si="434"/>
        <v>20049</v>
      </c>
      <c r="BS441" s="2"/>
      <c r="BT441" s="48" t="s">
        <v>42</v>
      </c>
      <c r="BU441" s="49" t="s">
        <v>70</v>
      </c>
      <c r="BV441" s="49" t="s">
        <v>13</v>
      </c>
      <c r="BW441" s="49" t="s">
        <v>50</v>
      </c>
      <c r="BX441" s="49" t="s">
        <v>98</v>
      </c>
      <c r="BY441" s="49" t="s">
        <v>25</v>
      </c>
      <c r="BZ441" s="49" t="s">
        <v>37</v>
      </c>
      <c r="CA441" s="49" t="s">
        <v>62</v>
      </c>
      <c r="CB441" s="50" t="s">
        <v>80</v>
      </c>
      <c r="CC441" s="42"/>
      <c r="CD441" s="24"/>
      <c r="CF441" s="19"/>
      <c r="CG441" s="34"/>
      <c r="CH441" s="44">
        <f>F75</f>
        <v>62</v>
      </c>
      <c r="CI441" s="45">
        <f>F82</f>
        <v>69</v>
      </c>
      <c r="CJ441" s="45">
        <f>F86</f>
        <v>73</v>
      </c>
      <c r="CK441" s="45">
        <f>F44</f>
        <v>31</v>
      </c>
      <c r="CL441" s="45">
        <f>F51</f>
        <v>38</v>
      </c>
      <c r="CM441" s="45">
        <f>F67</f>
        <v>54</v>
      </c>
      <c r="CN441" s="45">
        <f>F16</f>
        <v>3</v>
      </c>
      <c r="CO441" s="45">
        <f>F29</f>
        <v>16</v>
      </c>
      <c r="CP441" s="46">
        <f>F36</f>
        <v>23</v>
      </c>
      <c r="CQ441" s="47">
        <f t="shared" si="435"/>
        <v>20049</v>
      </c>
      <c r="CR441" s="2"/>
      <c r="CS441" s="48" t="s">
        <v>69</v>
      </c>
      <c r="CT441" s="49" t="s">
        <v>92</v>
      </c>
      <c r="CU441" s="49" t="s">
        <v>60</v>
      </c>
      <c r="CV441" s="49" t="s">
        <v>39</v>
      </c>
      <c r="CW441" s="49" t="s">
        <v>51</v>
      </c>
      <c r="CX441" s="49" t="s">
        <v>30</v>
      </c>
      <c r="CY441" s="49" t="s">
        <v>12</v>
      </c>
      <c r="CZ441" s="49" t="s">
        <v>21</v>
      </c>
      <c r="DA441" s="50" t="s">
        <v>80</v>
      </c>
      <c r="DB441" s="42"/>
      <c r="DC441" s="24"/>
      <c r="DE441" s="19"/>
      <c r="DF441" s="34"/>
      <c r="DG441" s="44">
        <f>F71</f>
        <v>58</v>
      </c>
      <c r="DH441" s="45">
        <f>F78</f>
        <v>65</v>
      </c>
      <c r="DI441" s="45">
        <f>F94</f>
        <v>81</v>
      </c>
      <c r="DJ441" s="45">
        <f>F48</f>
        <v>35</v>
      </c>
      <c r="DK441" s="45">
        <f>F55</f>
        <v>42</v>
      </c>
      <c r="DL441" s="45">
        <f>F59</f>
        <v>46</v>
      </c>
      <c r="DM441" s="45">
        <f>F16</f>
        <v>3</v>
      </c>
      <c r="DN441" s="45">
        <f>F29</f>
        <v>16</v>
      </c>
      <c r="DO441" s="46">
        <f>F36</f>
        <v>23</v>
      </c>
      <c r="DP441" s="47">
        <f t="shared" si="436"/>
        <v>20049</v>
      </c>
      <c r="DQ441" s="2"/>
      <c r="DR441" s="48" t="s">
        <v>26</v>
      </c>
      <c r="DS441" s="49" t="s">
        <v>85</v>
      </c>
      <c r="DT441" s="49" t="s">
        <v>13</v>
      </c>
      <c r="DU441" s="49" t="s">
        <v>84</v>
      </c>
      <c r="DV441" s="49" t="s">
        <v>14</v>
      </c>
      <c r="DW441" s="49" t="s">
        <v>25</v>
      </c>
      <c r="DX441" s="49" t="s">
        <v>12</v>
      </c>
      <c r="DY441" s="49" t="s">
        <v>21</v>
      </c>
      <c r="DZ441" s="50" t="s">
        <v>80</v>
      </c>
      <c r="EA441" s="42"/>
      <c r="EB441" s="24"/>
      <c r="ED441" s="19"/>
      <c r="EE441" s="34"/>
      <c r="EF441" s="44">
        <f>F73</f>
        <v>60</v>
      </c>
      <c r="EG441" s="45">
        <f>F84</f>
        <v>71</v>
      </c>
      <c r="EH441" s="45">
        <f>F86</f>
        <v>73</v>
      </c>
      <c r="EI441" s="45">
        <f>F42</f>
        <v>29</v>
      </c>
      <c r="EJ441" s="45">
        <f>F53</f>
        <v>40</v>
      </c>
      <c r="EK441" s="45">
        <f>F67</f>
        <v>54</v>
      </c>
      <c r="EL441" s="45">
        <f>F20</f>
        <v>7</v>
      </c>
      <c r="EM441" s="45">
        <f>F25</f>
        <v>12</v>
      </c>
      <c r="EN441" s="46">
        <f>F36</f>
        <v>23</v>
      </c>
      <c r="EO441" s="47">
        <f t="shared" si="437"/>
        <v>20049</v>
      </c>
      <c r="EP441" s="2"/>
      <c r="EQ441" s="48" t="s">
        <v>87</v>
      </c>
      <c r="ER441" s="49" t="s">
        <v>32</v>
      </c>
      <c r="ES441" s="49" t="s">
        <v>60</v>
      </c>
      <c r="ET441" s="49" t="s">
        <v>67</v>
      </c>
      <c r="EU441" s="49" t="s">
        <v>82</v>
      </c>
      <c r="EV441" s="49" t="s">
        <v>30</v>
      </c>
      <c r="EW441" s="49" t="s">
        <v>37</v>
      </c>
      <c r="EX441" s="49" t="s">
        <v>62</v>
      </c>
      <c r="EY441" s="50" t="s">
        <v>80</v>
      </c>
      <c r="EZ441" s="42"/>
      <c r="FA441" s="24"/>
      <c r="FC441" s="19"/>
      <c r="FD441" s="34"/>
      <c r="FE441" s="44">
        <f>F75</f>
        <v>62</v>
      </c>
      <c r="FF441" s="45">
        <f>F80</f>
        <v>67</v>
      </c>
      <c r="FG441" s="45">
        <f>F88</f>
        <v>75</v>
      </c>
      <c r="FH441" s="45">
        <f>F46</f>
        <v>33</v>
      </c>
      <c r="FI441" s="45">
        <f>F51</f>
        <v>38</v>
      </c>
      <c r="FJ441" s="45">
        <f>F65</f>
        <v>52</v>
      </c>
      <c r="FK441" s="45">
        <f>F14</f>
        <v>1</v>
      </c>
      <c r="FL441" s="45">
        <f>F31</f>
        <v>18</v>
      </c>
      <c r="FM441" s="46">
        <f>F36</f>
        <v>23</v>
      </c>
      <c r="FN441" s="47">
        <f t="shared" si="438"/>
        <v>20049</v>
      </c>
      <c r="FO441" s="2"/>
      <c r="FP441" s="48" t="s">
        <v>69</v>
      </c>
      <c r="FQ441" s="49" t="s">
        <v>70</v>
      </c>
      <c r="FR441" s="49" t="s">
        <v>68</v>
      </c>
      <c r="FS441" s="49" t="s">
        <v>50</v>
      </c>
      <c r="FT441" s="49" t="s">
        <v>51</v>
      </c>
      <c r="FU441" s="49" t="s">
        <v>56</v>
      </c>
      <c r="FV441" s="49" t="s">
        <v>81</v>
      </c>
      <c r="FW441" s="49" t="s">
        <v>79</v>
      </c>
      <c r="FX441" s="50" t="s">
        <v>80</v>
      </c>
      <c r="FY441" s="42"/>
      <c r="FZ441" s="24"/>
      <c r="GB441" s="19"/>
      <c r="GC441" s="34"/>
      <c r="GD441" s="44">
        <f>F69</f>
        <v>56</v>
      </c>
      <c r="GE441" s="45">
        <f>F82</f>
        <v>69</v>
      </c>
      <c r="GF441" s="45">
        <f>F92</f>
        <v>79</v>
      </c>
      <c r="GG441" s="45">
        <f>F44</f>
        <v>31</v>
      </c>
      <c r="GH441" s="45">
        <f>F57</f>
        <v>44</v>
      </c>
      <c r="GI441" s="45">
        <f>F61</f>
        <v>48</v>
      </c>
      <c r="GJ441" s="45">
        <f>F22</f>
        <v>9</v>
      </c>
      <c r="GK441" s="45">
        <f>F23</f>
        <v>10</v>
      </c>
      <c r="GL441" s="46">
        <f>F36</f>
        <v>23</v>
      </c>
      <c r="GM441" s="47">
        <f t="shared" si="439"/>
        <v>20049</v>
      </c>
      <c r="GN441" s="2"/>
      <c r="GO441" s="48" t="s">
        <v>42</v>
      </c>
      <c r="GP441" s="49" t="s">
        <v>92</v>
      </c>
      <c r="GQ441" s="49" t="s">
        <v>86</v>
      </c>
      <c r="GR441" s="49" t="s">
        <v>39</v>
      </c>
      <c r="GS441" s="49" t="s">
        <v>98</v>
      </c>
      <c r="GT441" s="49" t="s">
        <v>83</v>
      </c>
      <c r="GU441" s="49" t="s">
        <v>45</v>
      </c>
      <c r="GV441" s="49" t="s">
        <v>95</v>
      </c>
      <c r="GW441" s="50" t="s">
        <v>80</v>
      </c>
      <c r="GX441" s="42"/>
      <c r="GY441" s="24"/>
    </row>
    <row r="442" spans="9:207" x14ac:dyDescent="0.2">
      <c r="I442" s="19"/>
      <c r="J442" s="34"/>
      <c r="K442" s="44">
        <f>F86</f>
        <v>73</v>
      </c>
      <c r="L442" s="45">
        <f>F76</f>
        <v>63</v>
      </c>
      <c r="M442" s="45">
        <f>F81</f>
        <v>68</v>
      </c>
      <c r="N442" s="45">
        <f>F64</f>
        <v>51</v>
      </c>
      <c r="O442" s="45">
        <f>F42</f>
        <v>29</v>
      </c>
      <c r="P442" s="45">
        <f>F56</f>
        <v>43</v>
      </c>
      <c r="Q442" s="45">
        <f>F39</f>
        <v>26</v>
      </c>
      <c r="R442" s="45">
        <f>F17</f>
        <v>4</v>
      </c>
      <c r="S442" s="46">
        <f>F25</f>
        <v>12</v>
      </c>
      <c r="T442" s="47">
        <f t="shared" si="432"/>
        <v>20049</v>
      </c>
      <c r="U442" s="2"/>
      <c r="V442" s="48" t="s">
        <v>60</v>
      </c>
      <c r="W442" s="49" t="s">
        <v>61</v>
      </c>
      <c r="X442" s="49" t="s">
        <v>59</v>
      </c>
      <c r="Y442" s="49" t="s">
        <v>66</v>
      </c>
      <c r="Z442" s="49" t="s">
        <v>67</v>
      </c>
      <c r="AA442" s="49" t="s">
        <v>65</v>
      </c>
      <c r="AB442" s="49" t="s">
        <v>63</v>
      </c>
      <c r="AC442" s="49" t="s">
        <v>64</v>
      </c>
      <c r="AD442" s="50" t="s">
        <v>62</v>
      </c>
      <c r="AE442" s="42"/>
      <c r="AF442" s="24"/>
      <c r="AH442" s="19"/>
      <c r="AI442" s="34"/>
      <c r="AJ442" s="44">
        <f>F94</f>
        <v>81</v>
      </c>
      <c r="AK442" s="45">
        <f>F68</f>
        <v>55</v>
      </c>
      <c r="AL442" s="45">
        <f>F81</f>
        <v>68</v>
      </c>
      <c r="AM442" s="45">
        <f>F62</f>
        <v>49</v>
      </c>
      <c r="AN442" s="45">
        <f>F48</f>
        <v>35</v>
      </c>
      <c r="AO442" s="45">
        <f>F52</f>
        <v>39</v>
      </c>
      <c r="AP442" s="45">
        <f>F33</f>
        <v>20</v>
      </c>
      <c r="AQ442" s="45">
        <f>F19</f>
        <v>6</v>
      </c>
      <c r="AR442" s="46">
        <f>F29</f>
        <v>16</v>
      </c>
      <c r="AS442" s="47">
        <f t="shared" si="433"/>
        <v>20049</v>
      </c>
      <c r="AT442" s="2"/>
      <c r="AU442" s="48" t="s">
        <v>13</v>
      </c>
      <c r="AV442" s="49" t="s">
        <v>53</v>
      </c>
      <c r="AW442" s="49" t="s">
        <v>59</v>
      </c>
      <c r="AX442" s="49" t="s">
        <v>99</v>
      </c>
      <c r="AY442" s="49" t="s">
        <v>84</v>
      </c>
      <c r="AZ442" s="49" t="s">
        <v>40</v>
      </c>
      <c r="BA442" s="49" t="s">
        <v>36</v>
      </c>
      <c r="BB442" s="49" t="s">
        <v>72</v>
      </c>
      <c r="BC442" s="50" t="s">
        <v>21</v>
      </c>
      <c r="BD442" s="42"/>
      <c r="BE442" s="24"/>
      <c r="BG442" s="19"/>
      <c r="BH442" s="34"/>
      <c r="BI442" s="44">
        <f>F92</f>
        <v>79</v>
      </c>
      <c r="BJ442" s="45">
        <f>F70</f>
        <v>57</v>
      </c>
      <c r="BK442" s="45">
        <f>F81</f>
        <v>68</v>
      </c>
      <c r="BL442" s="45">
        <f>F60</f>
        <v>47</v>
      </c>
      <c r="BM442" s="45">
        <f>F44</f>
        <v>31</v>
      </c>
      <c r="BN442" s="45">
        <f>F58</f>
        <v>45</v>
      </c>
      <c r="BO442" s="45">
        <f>F37</f>
        <v>24</v>
      </c>
      <c r="BP442" s="45">
        <f>F21</f>
        <v>8</v>
      </c>
      <c r="BQ442" s="46">
        <f>F23</f>
        <v>10</v>
      </c>
      <c r="BR442" s="47">
        <f t="shared" si="434"/>
        <v>20049</v>
      </c>
      <c r="BS442" s="2"/>
      <c r="BT442" s="48" t="s">
        <v>86</v>
      </c>
      <c r="BU442" s="49" t="s">
        <v>34</v>
      </c>
      <c r="BV442" s="49" t="s">
        <v>59</v>
      </c>
      <c r="BW442" s="49" t="s">
        <v>16</v>
      </c>
      <c r="BX442" s="49" t="s">
        <v>39</v>
      </c>
      <c r="BY442" s="49" t="s">
        <v>76</v>
      </c>
      <c r="BZ442" s="49" t="s">
        <v>22</v>
      </c>
      <c r="CA442" s="49" t="s">
        <v>52</v>
      </c>
      <c r="CB442" s="50" t="s">
        <v>95</v>
      </c>
      <c r="CC442" s="42"/>
      <c r="CD442" s="24"/>
      <c r="CF442" s="19"/>
      <c r="CG442" s="34"/>
      <c r="CH442" s="44">
        <f>F88</f>
        <v>75</v>
      </c>
      <c r="CI442" s="45">
        <f>F74</f>
        <v>61</v>
      </c>
      <c r="CJ442" s="45">
        <f>F81</f>
        <v>68</v>
      </c>
      <c r="CK442" s="45">
        <f>F66</f>
        <v>53</v>
      </c>
      <c r="CL442" s="45">
        <f>F46</f>
        <v>33</v>
      </c>
      <c r="CM442" s="45">
        <f>F50</f>
        <v>37</v>
      </c>
      <c r="CN442" s="45">
        <f>F35</f>
        <v>22</v>
      </c>
      <c r="CO442" s="45">
        <f>F15</f>
        <v>2</v>
      </c>
      <c r="CP442" s="46">
        <f>F31</f>
        <v>18</v>
      </c>
      <c r="CQ442" s="47">
        <f t="shared" si="435"/>
        <v>20049</v>
      </c>
      <c r="CR442" s="2"/>
      <c r="CS442" s="48" t="s">
        <v>68</v>
      </c>
      <c r="CT442" s="49" t="s">
        <v>91</v>
      </c>
      <c r="CU442" s="49" t="s">
        <v>59</v>
      </c>
      <c r="CV442" s="49" t="s">
        <v>38</v>
      </c>
      <c r="CW442" s="49" t="s">
        <v>50</v>
      </c>
      <c r="CX442" s="49" t="s">
        <v>29</v>
      </c>
      <c r="CY442" s="49" t="s">
        <v>11</v>
      </c>
      <c r="CZ442" s="49" t="s">
        <v>20</v>
      </c>
      <c r="DA442" s="50" t="s">
        <v>79</v>
      </c>
      <c r="DB442" s="42"/>
      <c r="DC442" s="24"/>
      <c r="DE442" s="19"/>
      <c r="DF442" s="34"/>
      <c r="DG442" s="44">
        <f>F88</f>
        <v>75</v>
      </c>
      <c r="DH442" s="45">
        <f>F74</f>
        <v>61</v>
      </c>
      <c r="DI442" s="45">
        <f>F81</f>
        <v>68</v>
      </c>
      <c r="DJ442" s="45">
        <f>F62</f>
        <v>49</v>
      </c>
      <c r="DK442" s="45">
        <f>F42</f>
        <v>29</v>
      </c>
      <c r="DL442" s="45">
        <f>F58</f>
        <v>45</v>
      </c>
      <c r="DM442" s="45">
        <f>F39</f>
        <v>26</v>
      </c>
      <c r="DN442" s="45">
        <f>F19</f>
        <v>6</v>
      </c>
      <c r="DO442" s="46">
        <f>F23</f>
        <v>10</v>
      </c>
      <c r="DP442" s="47">
        <f t="shared" si="436"/>
        <v>20049</v>
      </c>
      <c r="DQ442" s="2"/>
      <c r="DR442" s="48" t="s">
        <v>68</v>
      </c>
      <c r="DS442" s="49" t="s">
        <v>91</v>
      </c>
      <c r="DT442" s="49" t="s">
        <v>59</v>
      </c>
      <c r="DU442" s="49" t="s">
        <v>99</v>
      </c>
      <c r="DV442" s="49" t="s">
        <v>67</v>
      </c>
      <c r="DW442" s="49" t="s">
        <v>76</v>
      </c>
      <c r="DX442" s="49" t="s">
        <v>63</v>
      </c>
      <c r="DY442" s="49" t="s">
        <v>72</v>
      </c>
      <c r="DZ442" s="50" t="s">
        <v>95</v>
      </c>
      <c r="EA442" s="42"/>
      <c r="EB442" s="24"/>
      <c r="ED442" s="19"/>
      <c r="EE442" s="34"/>
      <c r="EF442" s="44">
        <f>F92</f>
        <v>79</v>
      </c>
      <c r="EG442" s="45">
        <f>F70</f>
        <v>57</v>
      </c>
      <c r="EH442" s="45">
        <f>F81</f>
        <v>68</v>
      </c>
      <c r="EI442" s="45">
        <f>F64</f>
        <v>51</v>
      </c>
      <c r="EJ442" s="45">
        <f>F48</f>
        <v>35</v>
      </c>
      <c r="EK442" s="45">
        <f>F50</f>
        <v>37</v>
      </c>
      <c r="EL442" s="45">
        <f>F33</f>
        <v>20</v>
      </c>
      <c r="EM442" s="45">
        <f>F17</f>
        <v>4</v>
      </c>
      <c r="EN442" s="46">
        <f>F31</f>
        <v>18</v>
      </c>
      <c r="EO442" s="47">
        <f t="shared" si="437"/>
        <v>20049</v>
      </c>
      <c r="EP442" s="2"/>
      <c r="EQ442" s="48" t="s">
        <v>86</v>
      </c>
      <c r="ER442" s="49" t="s">
        <v>34</v>
      </c>
      <c r="ES442" s="49" t="s">
        <v>59</v>
      </c>
      <c r="ET442" s="49" t="s">
        <v>66</v>
      </c>
      <c r="EU442" s="49" t="s">
        <v>84</v>
      </c>
      <c r="EV442" s="49" t="s">
        <v>29</v>
      </c>
      <c r="EW442" s="49" t="s">
        <v>36</v>
      </c>
      <c r="EX442" s="49" t="s">
        <v>64</v>
      </c>
      <c r="EY442" s="50" t="s">
        <v>79</v>
      </c>
      <c r="EZ442" s="42"/>
      <c r="FA442" s="24"/>
      <c r="FC442" s="19"/>
      <c r="FD442" s="34"/>
      <c r="FE442" s="44">
        <f>F86</f>
        <v>73</v>
      </c>
      <c r="FF442" s="45">
        <f>F76</f>
        <v>63</v>
      </c>
      <c r="FG442" s="45">
        <f>F81</f>
        <v>68</v>
      </c>
      <c r="FH442" s="45">
        <f>F66</f>
        <v>53</v>
      </c>
      <c r="FI442" s="45">
        <f>F44</f>
        <v>31</v>
      </c>
      <c r="FJ442" s="45">
        <f>F52</f>
        <v>39</v>
      </c>
      <c r="FK442" s="45">
        <f>F37</f>
        <v>24</v>
      </c>
      <c r="FL442" s="45">
        <f>F15</f>
        <v>2</v>
      </c>
      <c r="FM442" s="46">
        <f>F29</f>
        <v>16</v>
      </c>
      <c r="FN442" s="47">
        <f t="shared" si="438"/>
        <v>20049</v>
      </c>
      <c r="FO442" s="2"/>
      <c r="FP442" s="48" t="s">
        <v>60</v>
      </c>
      <c r="FQ442" s="49" t="s">
        <v>61</v>
      </c>
      <c r="FR442" s="49" t="s">
        <v>59</v>
      </c>
      <c r="FS442" s="49" t="s">
        <v>38</v>
      </c>
      <c r="FT442" s="49" t="s">
        <v>39</v>
      </c>
      <c r="FU442" s="49" t="s">
        <v>40</v>
      </c>
      <c r="FV442" s="49" t="s">
        <v>22</v>
      </c>
      <c r="FW442" s="49" t="s">
        <v>20</v>
      </c>
      <c r="FX442" s="50" t="s">
        <v>21</v>
      </c>
      <c r="FY442" s="42"/>
      <c r="FZ442" s="24"/>
      <c r="GB442" s="19"/>
      <c r="GC442" s="34"/>
      <c r="GD442" s="44">
        <f>F94</f>
        <v>81</v>
      </c>
      <c r="GE442" s="45">
        <f>F68</f>
        <v>55</v>
      </c>
      <c r="GF442" s="45">
        <f>F81</f>
        <v>68</v>
      </c>
      <c r="GG442" s="45">
        <f>F60</f>
        <v>47</v>
      </c>
      <c r="GH442" s="45">
        <f>F46</f>
        <v>33</v>
      </c>
      <c r="GI442" s="45">
        <f>F56</f>
        <v>43</v>
      </c>
      <c r="GJ442" s="45">
        <f>F35</f>
        <v>22</v>
      </c>
      <c r="GK442" s="45">
        <f>F21</f>
        <v>8</v>
      </c>
      <c r="GL442" s="46">
        <f>F25</f>
        <v>12</v>
      </c>
      <c r="GM442" s="47">
        <f t="shared" si="439"/>
        <v>20049</v>
      </c>
      <c r="GN442" s="2"/>
      <c r="GO442" s="48" t="s">
        <v>13</v>
      </c>
      <c r="GP442" s="49" t="s">
        <v>53</v>
      </c>
      <c r="GQ442" s="49" t="s">
        <v>59</v>
      </c>
      <c r="GR442" s="49" t="s">
        <v>16</v>
      </c>
      <c r="GS442" s="49" t="s">
        <v>50</v>
      </c>
      <c r="GT442" s="49" t="s">
        <v>65</v>
      </c>
      <c r="GU442" s="49" t="s">
        <v>11</v>
      </c>
      <c r="GV442" s="49" t="s">
        <v>52</v>
      </c>
      <c r="GW442" s="50" t="s">
        <v>62</v>
      </c>
      <c r="GX442" s="42"/>
      <c r="GY442" s="24"/>
    </row>
    <row r="443" spans="9:207" x14ac:dyDescent="0.2">
      <c r="I443" s="19"/>
      <c r="J443" s="34"/>
      <c r="K443" s="44">
        <f>F15</f>
        <v>2</v>
      </c>
      <c r="L443" s="45">
        <f>F29</f>
        <v>16</v>
      </c>
      <c r="M443" s="45">
        <f>F37</f>
        <v>24</v>
      </c>
      <c r="N443" s="45">
        <f>F71</f>
        <v>58</v>
      </c>
      <c r="O443" s="45">
        <f>F79</f>
        <v>66</v>
      </c>
      <c r="P443" s="45">
        <f>F93</f>
        <v>80</v>
      </c>
      <c r="Q443" s="45">
        <f>F49</f>
        <v>36</v>
      </c>
      <c r="R443" s="45">
        <f>F54</f>
        <v>41</v>
      </c>
      <c r="S443" s="46">
        <f>F59</f>
        <v>46</v>
      </c>
      <c r="T443" s="47">
        <f t="shared" si="432"/>
        <v>20049</v>
      </c>
      <c r="U443" s="2"/>
      <c r="V443" s="48" t="s">
        <v>20</v>
      </c>
      <c r="W443" s="49" t="s">
        <v>21</v>
      </c>
      <c r="X443" s="49" t="s">
        <v>22</v>
      </c>
      <c r="Y443" s="49" t="s">
        <v>26</v>
      </c>
      <c r="Z443" s="49" t="s">
        <v>27</v>
      </c>
      <c r="AA443" s="49" t="s">
        <v>28</v>
      </c>
      <c r="AB443" s="49" t="s">
        <v>23</v>
      </c>
      <c r="AC443" s="49" t="s">
        <v>24</v>
      </c>
      <c r="AD443" s="50" t="s">
        <v>25</v>
      </c>
      <c r="AE443" s="42"/>
      <c r="AF443" s="24"/>
      <c r="AH443" s="19"/>
      <c r="AI443" s="34"/>
      <c r="AJ443" s="44">
        <f>F21</f>
        <v>8</v>
      </c>
      <c r="AK443" s="45">
        <f>F25</f>
        <v>12</v>
      </c>
      <c r="AL443" s="45">
        <f>F35</f>
        <v>22</v>
      </c>
      <c r="AM443" s="45">
        <f>F73</f>
        <v>60</v>
      </c>
      <c r="AN443" s="45">
        <f>F83</f>
        <v>70</v>
      </c>
      <c r="AO443" s="45">
        <f>F87</f>
        <v>74</v>
      </c>
      <c r="AP443" s="45">
        <f>F41</f>
        <v>28</v>
      </c>
      <c r="AQ443" s="45">
        <f>F54</f>
        <v>41</v>
      </c>
      <c r="AR443" s="46">
        <f>F67</f>
        <v>54</v>
      </c>
      <c r="AS443" s="47">
        <f t="shared" si="433"/>
        <v>20049</v>
      </c>
      <c r="AT443" s="2"/>
      <c r="AU443" s="48" t="s">
        <v>52</v>
      </c>
      <c r="AV443" s="49" t="s">
        <v>62</v>
      </c>
      <c r="AW443" s="49" t="s">
        <v>11</v>
      </c>
      <c r="AX443" s="49" t="s">
        <v>87</v>
      </c>
      <c r="AY443" s="49" t="s">
        <v>43</v>
      </c>
      <c r="AZ443" s="49" t="s">
        <v>97</v>
      </c>
      <c r="BA443" s="49" t="s">
        <v>75</v>
      </c>
      <c r="BB443" s="49" t="s">
        <v>24</v>
      </c>
      <c r="BC443" s="50" t="s">
        <v>30</v>
      </c>
      <c r="BD443" s="42"/>
      <c r="BE443" s="24"/>
      <c r="BG443" s="19"/>
      <c r="BH443" s="34"/>
      <c r="BI443" s="44">
        <f>F17</f>
        <v>4</v>
      </c>
      <c r="BJ443" s="45">
        <f>F31</f>
        <v>18</v>
      </c>
      <c r="BK443" s="45">
        <f>F33</f>
        <v>20</v>
      </c>
      <c r="BL443" s="45">
        <f>F75</f>
        <v>62</v>
      </c>
      <c r="BM443" s="45">
        <f>F77</f>
        <v>64</v>
      </c>
      <c r="BN443" s="45">
        <f>F91</f>
        <v>78</v>
      </c>
      <c r="BO443" s="45">
        <f>F43</f>
        <v>30</v>
      </c>
      <c r="BP443" s="45">
        <f>F54</f>
        <v>41</v>
      </c>
      <c r="BQ443" s="46">
        <f>F65</f>
        <v>52</v>
      </c>
      <c r="BR443" s="47">
        <f t="shared" si="434"/>
        <v>20049</v>
      </c>
      <c r="BS443" s="2"/>
      <c r="BT443" s="48" t="s">
        <v>64</v>
      </c>
      <c r="BU443" s="49" t="s">
        <v>79</v>
      </c>
      <c r="BV443" s="49" t="s">
        <v>36</v>
      </c>
      <c r="BW443" s="49" t="s">
        <v>69</v>
      </c>
      <c r="BX443" s="49" t="s">
        <v>19</v>
      </c>
      <c r="BY443" s="49" t="s">
        <v>41</v>
      </c>
      <c r="BZ443" s="49" t="s">
        <v>93</v>
      </c>
      <c r="CA443" s="49" t="s">
        <v>24</v>
      </c>
      <c r="CB443" s="50" t="s">
        <v>56</v>
      </c>
      <c r="CC443" s="42"/>
      <c r="CD443" s="24"/>
      <c r="CF443" s="19"/>
      <c r="CG443" s="34"/>
      <c r="CH443" s="44">
        <f>F19</f>
        <v>6</v>
      </c>
      <c r="CI443" s="45">
        <f>F23</f>
        <v>10</v>
      </c>
      <c r="CJ443" s="45">
        <f>F39</f>
        <v>26</v>
      </c>
      <c r="CK443" s="45">
        <f>F69</f>
        <v>56</v>
      </c>
      <c r="CL443" s="45">
        <f>F85</f>
        <v>72</v>
      </c>
      <c r="CM443" s="45">
        <f>F89</f>
        <v>76</v>
      </c>
      <c r="CN443" s="45">
        <f>F47</f>
        <v>34</v>
      </c>
      <c r="CO443" s="45">
        <f>F54</f>
        <v>41</v>
      </c>
      <c r="CP443" s="46">
        <f>F61</f>
        <v>48</v>
      </c>
      <c r="CQ443" s="47">
        <f t="shared" si="435"/>
        <v>20049</v>
      </c>
      <c r="CR443" s="2"/>
      <c r="CS443" s="48" t="s">
        <v>72</v>
      </c>
      <c r="CT443" s="49" t="s">
        <v>95</v>
      </c>
      <c r="CU443" s="49" t="s">
        <v>63</v>
      </c>
      <c r="CV443" s="49" t="s">
        <v>42</v>
      </c>
      <c r="CW443" s="49" t="s">
        <v>54</v>
      </c>
      <c r="CX443" s="49" t="s">
        <v>33</v>
      </c>
      <c r="CY443" s="49" t="s">
        <v>15</v>
      </c>
      <c r="CZ443" s="49" t="s">
        <v>24</v>
      </c>
      <c r="DA443" s="50" t="s">
        <v>83</v>
      </c>
      <c r="DB443" s="42"/>
      <c r="DC443" s="24"/>
      <c r="DE443" s="19"/>
      <c r="DF443" s="34"/>
      <c r="DG443" s="44">
        <f>F15</f>
        <v>2</v>
      </c>
      <c r="DH443" s="45">
        <f>F31</f>
        <v>18</v>
      </c>
      <c r="DI443" s="45">
        <f>F35</f>
        <v>22</v>
      </c>
      <c r="DJ443" s="45">
        <f>F73</f>
        <v>60</v>
      </c>
      <c r="DK443" s="45">
        <f>F77</f>
        <v>64</v>
      </c>
      <c r="DL443" s="45">
        <f>F93</f>
        <v>80</v>
      </c>
      <c r="DM443" s="45">
        <f>F47</f>
        <v>34</v>
      </c>
      <c r="DN443" s="45">
        <f>F54</f>
        <v>41</v>
      </c>
      <c r="DO443" s="46">
        <f>F61</f>
        <v>48</v>
      </c>
      <c r="DP443" s="47">
        <f t="shared" si="436"/>
        <v>20049</v>
      </c>
      <c r="DQ443" s="2"/>
      <c r="DR443" s="48" t="s">
        <v>20</v>
      </c>
      <c r="DS443" s="49" t="s">
        <v>79</v>
      </c>
      <c r="DT443" s="49" t="s">
        <v>11</v>
      </c>
      <c r="DU443" s="49" t="s">
        <v>87</v>
      </c>
      <c r="DV443" s="49" t="s">
        <v>19</v>
      </c>
      <c r="DW443" s="49" t="s">
        <v>28</v>
      </c>
      <c r="DX443" s="49" t="s">
        <v>15</v>
      </c>
      <c r="DY443" s="49" t="s">
        <v>24</v>
      </c>
      <c r="DZ443" s="50" t="s">
        <v>83</v>
      </c>
      <c r="EA443" s="42"/>
      <c r="EB443" s="24"/>
      <c r="ED443" s="19"/>
      <c r="EE443" s="34"/>
      <c r="EF443" s="44">
        <f>F21</f>
        <v>8</v>
      </c>
      <c r="EG443" s="45">
        <f>F23</f>
        <v>10</v>
      </c>
      <c r="EH443" s="45">
        <f>F37</f>
        <v>24</v>
      </c>
      <c r="EI443" s="45">
        <f>F71</f>
        <v>58</v>
      </c>
      <c r="EJ443" s="45">
        <f>F85</f>
        <v>72</v>
      </c>
      <c r="EK443" s="45">
        <f>F87</f>
        <v>74</v>
      </c>
      <c r="EL443" s="45">
        <f>F43</f>
        <v>30</v>
      </c>
      <c r="EM443" s="45">
        <f>F54</f>
        <v>41</v>
      </c>
      <c r="EN443" s="46">
        <f>F65</f>
        <v>52</v>
      </c>
      <c r="EO443" s="47">
        <f t="shared" si="437"/>
        <v>20049</v>
      </c>
      <c r="EP443" s="2"/>
      <c r="EQ443" s="48" t="s">
        <v>52</v>
      </c>
      <c r="ER443" s="49" t="s">
        <v>95</v>
      </c>
      <c r="ES443" s="49" t="s">
        <v>22</v>
      </c>
      <c r="ET443" s="49" t="s">
        <v>26</v>
      </c>
      <c r="EU443" s="49" t="s">
        <v>54</v>
      </c>
      <c r="EV443" s="49" t="s">
        <v>97</v>
      </c>
      <c r="EW443" s="49" t="s">
        <v>93</v>
      </c>
      <c r="EX443" s="49" t="s">
        <v>24</v>
      </c>
      <c r="EY443" s="50" t="s">
        <v>56</v>
      </c>
      <c r="EZ443" s="42"/>
      <c r="FA443" s="24"/>
      <c r="FC443" s="19"/>
      <c r="FD443" s="34"/>
      <c r="FE443" s="44">
        <f>F17</f>
        <v>4</v>
      </c>
      <c r="FF443" s="45">
        <f>F25</f>
        <v>12</v>
      </c>
      <c r="FG443" s="45">
        <f>F39</f>
        <v>26</v>
      </c>
      <c r="FH443" s="45">
        <f>F69</f>
        <v>56</v>
      </c>
      <c r="FI443" s="45">
        <f>F83</f>
        <v>70</v>
      </c>
      <c r="FJ443" s="45">
        <f>F91</f>
        <v>78</v>
      </c>
      <c r="FK443" s="45">
        <f>F49</f>
        <v>36</v>
      </c>
      <c r="FL443" s="45">
        <f>F54</f>
        <v>41</v>
      </c>
      <c r="FM443" s="46">
        <f>F59</f>
        <v>46</v>
      </c>
      <c r="FN443" s="47">
        <f t="shared" si="438"/>
        <v>20049</v>
      </c>
      <c r="FO443" s="2"/>
      <c r="FP443" s="48" t="s">
        <v>64</v>
      </c>
      <c r="FQ443" s="49" t="s">
        <v>62</v>
      </c>
      <c r="FR443" s="49" t="s">
        <v>63</v>
      </c>
      <c r="FS443" s="49" t="s">
        <v>42</v>
      </c>
      <c r="FT443" s="49" t="s">
        <v>43</v>
      </c>
      <c r="FU443" s="49" t="s">
        <v>41</v>
      </c>
      <c r="FV443" s="49" t="s">
        <v>23</v>
      </c>
      <c r="FW443" s="49" t="s">
        <v>24</v>
      </c>
      <c r="FX443" s="50" t="s">
        <v>25</v>
      </c>
      <c r="FY443" s="42"/>
      <c r="FZ443" s="24"/>
      <c r="GB443" s="19"/>
      <c r="GC443" s="34"/>
      <c r="GD443" s="44">
        <f>F19</f>
        <v>6</v>
      </c>
      <c r="GE443" s="45">
        <f>F29</f>
        <v>16</v>
      </c>
      <c r="GF443" s="45">
        <f>F33</f>
        <v>20</v>
      </c>
      <c r="GG443" s="45">
        <f>F75</f>
        <v>62</v>
      </c>
      <c r="GH443" s="45">
        <f>F79</f>
        <v>66</v>
      </c>
      <c r="GI443" s="45">
        <f>F89</f>
        <v>76</v>
      </c>
      <c r="GJ443" s="45">
        <f>F41</f>
        <v>28</v>
      </c>
      <c r="GK443" s="45">
        <f>F54</f>
        <v>41</v>
      </c>
      <c r="GL443" s="46">
        <f>F67</f>
        <v>54</v>
      </c>
      <c r="GM443" s="47">
        <f t="shared" si="439"/>
        <v>20049</v>
      </c>
      <c r="GN443" s="2"/>
      <c r="GO443" s="48" t="s">
        <v>72</v>
      </c>
      <c r="GP443" s="49" t="s">
        <v>21</v>
      </c>
      <c r="GQ443" s="49" t="s">
        <v>36</v>
      </c>
      <c r="GR443" s="49" t="s">
        <v>69</v>
      </c>
      <c r="GS443" s="49" t="s">
        <v>27</v>
      </c>
      <c r="GT443" s="49" t="s">
        <v>33</v>
      </c>
      <c r="GU443" s="49" t="s">
        <v>75</v>
      </c>
      <c r="GV443" s="49" t="s">
        <v>24</v>
      </c>
      <c r="GW443" s="50" t="s">
        <v>30</v>
      </c>
      <c r="GX443" s="42"/>
      <c r="GY443" s="24"/>
    </row>
    <row r="444" spans="9:207" ht="12.75" thickBot="1" x14ac:dyDescent="0.25">
      <c r="I444" s="58"/>
      <c r="J444" s="34"/>
      <c r="K444" s="59">
        <f>F52</f>
        <v>39</v>
      </c>
      <c r="L444" s="60">
        <f>F66</f>
        <v>53</v>
      </c>
      <c r="M444" s="60">
        <f>F44</f>
        <v>31</v>
      </c>
      <c r="N444" s="60">
        <f>F27</f>
        <v>14</v>
      </c>
      <c r="O444" s="60">
        <f>F32</f>
        <v>19</v>
      </c>
      <c r="P444" s="60">
        <f>F22</f>
        <v>9</v>
      </c>
      <c r="Q444" s="60">
        <f>F83</f>
        <v>70</v>
      </c>
      <c r="R444" s="60">
        <f>F91</f>
        <v>78</v>
      </c>
      <c r="S444" s="61">
        <f>F69</f>
        <v>56</v>
      </c>
      <c r="T444" s="47">
        <f t="shared" si="432"/>
        <v>20049</v>
      </c>
      <c r="U444" s="2"/>
      <c r="V444" s="63" t="s">
        <v>40</v>
      </c>
      <c r="W444" s="64" t="s">
        <v>38</v>
      </c>
      <c r="X444" s="64" t="s">
        <v>39</v>
      </c>
      <c r="Y444" s="64" t="s">
        <v>46</v>
      </c>
      <c r="Z444" s="64" t="s">
        <v>44</v>
      </c>
      <c r="AA444" s="64" t="s">
        <v>45</v>
      </c>
      <c r="AB444" s="64" t="s">
        <v>43</v>
      </c>
      <c r="AC444" s="64" t="s">
        <v>41</v>
      </c>
      <c r="AD444" s="65" t="s">
        <v>42</v>
      </c>
      <c r="AE444" s="42"/>
      <c r="AF444" s="66"/>
      <c r="AH444" s="58"/>
      <c r="AI444" s="34"/>
      <c r="AJ444" s="59">
        <f>F56</f>
        <v>43</v>
      </c>
      <c r="AK444" s="60">
        <f>F60</f>
        <v>47</v>
      </c>
      <c r="AL444" s="60">
        <f>F46</f>
        <v>33</v>
      </c>
      <c r="AM444" s="60">
        <f>F27</f>
        <v>14</v>
      </c>
      <c r="AN444" s="60">
        <f>F40</f>
        <v>27</v>
      </c>
      <c r="AO444" s="60">
        <f>F14</f>
        <v>1</v>
      </c>
      <c r="AP444" s="60">
        <f>F79</f>
        <v>66</v>
      </c>
      <c r="AQ444" s="60">
        <f>F89</f>
        <v>76</v>
      </c>
      <c r="AR444" s="61">
        <f>F75</f>
        <v>62</v>
      </c>
      <c r="AS444" s="47">
        <f t="shared" si="433"/>
        <v>20049</v>
      </c>
      <c r="AT444" s="2"/>
      <c r="AU444" s="63" t="s">
        <v>65</v>
      </c>
      <c r="AV444" s="64" t="s">
        <v>16</v>
      </c>
      <c r="AW444" s="64" t="s">
        <v>50</v>
      </c>
      <c r="AX444" s="64" t="s">
        <v>46</v>
      </c>
      <c r="AY444" s="64" t="s">
        <v>96</v>
      </c>
      <c r="AZ444" s="64" t="s">
        <v>81</v>
      </c>
      <c r="BA444" s="64" t="s">
        <v>27</v>
      </c>
      <c r="BB444" s="64" t="s">
        <v>33</v>
      </c>
      <c r="BC444" s="65" t="s">
        <v>69</v>
      </c>
      <c r="BD444" s="42"/>
      <c r="BE444" s="66"/>
      <c r="BG444" s="58"/>
      <c r="BH444" s="34"/>
      <c r="BI444" s="59">
        <f>F50</f>
        <v>37</v>
      </c>
      <c r="BJ444" s="60">
        <f>F64</f>
        <v>51</v>
      </c>
      <c r="BK444" s="60">
        <f>F48</f>
        <v>35</v>
      </c>
      <c r="BL444" s="60">
        <f>F27</f>
        <v>14</v>
      </c>
      <c r="BM444" s="60">
        <f>F38</f>
        <v>25</v>
      </c>
      <c r="BN444" s="60">
        <f>F16</f>
        <v>3</v>
      </c>
      <c r="BO444" s="60">
        <f>F85</f>
        <v>72</v>
      </c>
      <c r="BP444" s="60">
        <f>F87</f>
        <v>74</v>
      </c>
      <c r="BQ444" s="61">
        <f>F71</f>
        <v>58</v>
      </c>
      <c r="BR444" s="47">
        <f t="shared" si="434"/>
        <v>20049</v>
      </c>
      <c r="BS444" s="2"/>
      <c r="BT444" s="63" t="s">
        <v>29</v>
      </c>
      <c r="BU444" s="64" t="s">
        <v>66</v>
      </c>
      <c r="BV444" s="64" t="s">
        <v>84</v>
      </c>
      <c r="BW444" s="64" t="s">
        <v>46</v>
      </c>
      <c r="BX444" s="64" t="s">
        <v>71</v>
      </c>
      <c r="BY444" s="64" t="s">
        <v>12</v>
      </c>
      <c r="BZ444" s="64" t="s">
        <v>54</v>
      </c>
      <c r="CA444" s="64" t="s">
        <v>97</v>
      </c>
      <c r="CB444" s="65" t="s">
        <v>26</v>
      </c>
      <c r="CC444" s="42"/>
      <c r="CD444" s="66"/>
      <c r="CF444" s="58"/>
      <c r="CG444" s="34"/>
      <c r="CH444" s="59">
        <f>F58</f>
        <v>45</v>
      </c>
      <c r="CI444" s="60">
        <f>F62</f>
        <v>49</v>
      </c>
      <c r="CJ444" s="60">
        <f>F42</f>
        <v>29</v>
      </c>
      <c r="CK444" s="60">
        <f>F27</f>
        <v>14</v>
      </c>
      <c r="CL444" s="60">
        <f>F34</f>
        <v>21</v>
      </c>
      <c r="CM444" s="60">
        <f>F20</f>
        <v>7</v>
      </c>
      <c r="CN444" s="60">
        <f>F77</f>
        <v>64</v>
      </c>
      <c r="CO444" s="60">
        <f>F93</f>
        <v>80</v>
      </c>
      <c r="CP444" s="61">
        <f>F73</f>
        <v>60</v>
      </c>
      <c r="CQ444" s="47">
        <f t="shared" si="435"/>
        <v>20049</v>
      </c>
      <c r="CR444" s="2"/>
      <c r="CS444" s="63" t="s">
        <v>76</v>
      </c>
      <c r="CT444" s="64" t="s">
        <v>99</v>
      </c>
      <c r="CU444" s="64" t="s">
        <v>67</v>
      </c>
      <c r="CV444" s="64" t="s">
        <v>46</v>
      </c>
      <c r="CW444" s="64" t="s">
        <v>58</v>
      </c>
      <c r="CX444" s="64" t="s">
        <v>37</v>
      </c>
      <c r="CY444" s="64" t="s">
        <v>19</v>
      </c>
      <c r="CZ444" s="64" t="s">
        <v>28</v>
      </c>
      <c r="DA444" s="65" t="s">
        <v>87</v>
      </c>
      <c r="DB444" s="42"/>
      <c r="DC444" s="66"/>
      <c r="DE444" s="58"/>
      <c r="DF444" s="34"/>
      <c r="DG444" s="59">
        <f>F50</f>
        <v>37</v>
      </c>
      <c r="DH444" s="60">
        <f>F66</f>
        <v>53</v>
      </c>
      <c r="DI444" s="60">
        <f>F46</f>
        <v>33</v>
      </c>
      <c r="DJ444" s="60">
        <f>F27</f>
        <v>14</v>
      </c>
      <c r="DK444" s="60">
        <f>F34</f>
        <v>21</v>
      </c>
      <c r="DL444" s="60">
        <f>F20</f>
        <v>7</v>
      </c>
      <c r="DM444" s="60">
        <f>F85</f>
        <v>72</v>
      </c>
      <c r="DN444" s="60">
        <f>F89</f>
        <v>76</v>
      </c>
      <c r="DO444" s="61">
        <f>F69</f>
        <v>56</v>
      </c>
      <c r="DP444" s="47">
        <f t="shared" si="436"/>
        <v>20049</v>
      </c>
      <c r="DQ444" s="2"/>
      <c r="DR444" s="63" t="s">
        <v>29</v>
      </c>
      <c r="DS444" s="64" t="s">
        <v>38</v>
      </c>
      <c r="DT444" s="64" t="s">
        <v>50</v>
      </c>
      <c r="DU444" s="64" t="s">
        <v>46</v>
      </c>
      <c r="DV444" s="64" t="s">
        <v>58</v>
      </c>
      <c r="DW444" s="64" t="s">
        <v>37</v>
      </c>
      <c r="DX444" s="64" t="s">
        <v>54</v>
      </c>
      <c r="DY444" s="64" t="s">
        <v>33</v>
      </c>
      <c r="DZ444" s="65" t="s">
        <v>42</v>
      </c>
      <c r="EA444" s="42"/>
      <c r="EB444" s="66"/>
      <c r="ED444" s="58"/>
      <c r="EE444" s="34"/>
      <c r="EF444" s="59">
        <f>F58</f>
        <v>45</v>
      </c>
      <c r="EG444" s="60">
        <f>F60</f>
        <v>47</v>
      </c>
      <c r="EH444" s="60">
        <f>F44</f>
        <v>31</v>
      </c>
      <c r="EI444" s="60">
        <f>F27</f>
        <v>14</v>
      </c>
      <c r="EJ444" s="60">
        <f>F38</f>
        <v>25</v>
      </c>
      <c r="EK444" s="60">
        <f>F16</f>
        <v>3</v>
      </c>
      <c r="EL444" s="60">
        <f>F77</f>
        <v>64</v>
      </c>
      <c r="EM444" s="60">
        <f>F91</f>
        <v>78</v>
      </c>
      <c r="EN444" s="61">
        <f>F75</f>
        <v>62</v>
      </c>
      <c r="EO444" s="47">
        <f t="shared" si="437"/>
        <v>20049</v>
      </c>
      <c r="EP444" s="2"/>
      <c r="EQ444" s="63" t="s">
        <v>76</v>
      </c>
      <c r="ER444" s="64" t="s">
        <v>16</v>
      </c>
      <c r="ES444" s="64" t="s">
        <v>39</v>
      </c>
      <c r="ET444" s="64" t="s">
        <v>46</v>
      </c>
      <c r="EU444" s="64" t="s">
        <v>71</v>
      </c>
      <c r="EV444" s="64" t="s">
        <v>12</v>
      </c>
      <c r="EW444" s="64" t="s">
        <v>19</v>
      </c>
      <c r="EX444" s="64" t="s">
        <v>41</v>
      </c>
      <c r="EY444" s="65" t="s">
        <v>69</v>
      </c>
      <c r="EZ444" s="42"/>
      <c r="FA444" s="66"/>
      <c r="FC444" s="58"/>
      <c r="FD444" s="34"/>
      <c r="FE444" s="59">
        <f>F56</f>
        <v>43</v>
      </c>
      <c r="FF444" s="60">
        <f>F64</f>
        <v>51</v>
      </c>
      <c r="FG444" s="60">
        <f>F42</f>
        <v>29</v>
      </c>
      <c r="FH444" s="60">
        <f>F27</f>
        <v>14</v>
      </c>
      <c r="FI444" s="60">
        <f>F32</f>
        <v>19</v>
      </c>
      <c r="FJ444" s="60">
        <f>F22</f>
        <v>9</v>
      </c>
      <c r="FK444" s="60">
        <f>F79</f>
        <v>66</v>
      </c>
      <c r="FL444" s="60">
        <f>F93</f>
        <v>80</v>
      </c>
      <c r="FM444" s="61">
        <f>F71</f>
        <v>58</v>
      </c>
      <c r="FN444" s="47">
        <f t="shared" si="438"/>
        <v>20049</v>
      </c>
      <c r="FO444" s="2"/>
      <c r="FP444" s="63" t="s">
        <v>65</v>
      </c>
      <c r="FQ444" s="64" t="s">
        <v>66</v>
      </c>
      <c r="FR444" s="64" t="s">
        <v>67</v>
      </c>
      <c r="FS444" s="64" t="s">
        <v>46</v>
      </c>
      <c r="FT444" s="64" t="s">
        <v>44</v>
      </c>
      <c r="FU444" s="64" t="s">
        <v>45</v>
      </c>
      <c r="FV444" s="64" t="s">
        <v>27</v>
      </c>
      <c r="FW444" s="64" t="s">
        <v>28</v>
      </c>
      <c r="FX444" s="65" t="s">
        <v>26</v>
      </c>
      <c r="FY444" s="42"/>
      <c r="FZ444" s="66"/>
      <c r="GB444" s="58"/>
      <c r="GC444" s="34"/>
      <c r="GD444" s="59">
        <f>F52</f>
        <v>39</v>
      </c>
      <c r="GE444" s="60">
        <f>F62</f>
        <v>49</v>
      </c>
      <c r="GF444" s="60">
        <f>F48</f>
        <v>35</v>
      </c>
      <c r="GG444" s="60">
        <f>F27</f>
        <v>14</v>
      </c>
      <c r="GH444" s="60">
        <f>F40</f>
        <v>27</v>
      </c>
      <c r="GI444" s="60">
        <f>F14</f>
        <v>1</v>
      </c>
      <c r="GJ444" s="60">
        <f>F83</f>
        <v>70</v>
      </c>
      <c r="GK444" s="60">
        <f>F87</f>
        <v>74</v>
      </c>
      <c r="GL444" s="61">
        <f>F73</f>
        <v>60</v>
      </c>
      <c r="GM444" s="47">
        <f t="shared" si="439"/>
        <v>20049</v>
      </c>
      <c r="GN444" s="2"/>
      <c r="GO444" s="63" t="s">
        <v>40</v>
      </c>
      <c r="GP444" s="64" t="s">
        <v>99</v>
      </c>
      <c r="GQ444" s="64" t="s">
        <v>84</v>
      </c>
      <c r="GR444" s="64" t="s">
        <v>46</v>
      </c>
      <c r="GS444" s="64" t="s">
        <v>96</v>
      </c>
      <c r="GT444" s="64" t="s">
        <v>81</v>
      </c>
      <c r="GU444" s="64" t="s">
        <v>43</v>
      </c>
      <c r="GV444" s="64" t="s">
        <v>97</v>
      </c>
      <c r="GW444" s="65" t="s">
        <v>87</v>
      </c>
      <c r="GX444" s="42"/>
      <c r="GY444" s="66"/>
    </row>
    <row r="445" spans="9:207" x14ac:dyDescent="0.2">
      <c r="I445" s="58"/>
      <c r="J445" s="34"/>
      <c r="K445" s="166">
        <f>SUMSQ(K436,L436,M436,K437,L437,M437,K438,L438,M438)</f>
        <v>20049</v>
      </c>
      <c r="L445" s="167">
        <f>SUMSQ(K439,L439,M439,K440,L440,M440,K441,L441,M441)</f>
        <v>20049</v>
      </c>
      <c r="M445" s="167">
        <f>SUMSQ(K442,L442,M442,K443,L443,M443,K444,L444,M444)</f>
        <v>20049</v>
      </c>
      <c r="N445" s="167">
        <f>SUMSQ(N436,O436,P436,N437,O437,P437,N438,O438,P438)</f>
        <v>20049</v>
      </c>
      <c r="O445" s="167">
        <f>SUMSQ(N439,O439,P439,N440,O440,P440,N441,O441,P441)</f>
        <v>20049</v>
      </c>
      <c r="P445" s="167">
        <f>SUMSQ(N442,O442,P442,N443,O443,P443,N444,O444,P444)</f>
        <v>20049</v>
      </c>
      <c r="Q445" s="167">
        <f>SUMSQ(Q436,R436,S436,Q437,R437,S437,Q438,R438,S438)</f>
        <v>20049</v>
      </c>
      <c r="R445" s="167">
        <f>SUMSQ(Q439,R439,S439,Q440,R440,S440,Q441,R441,S441)</f>
        <v>20049</v>
      </c>
      <c r="S445" s="167">
        <f>SUMSQ(Q442,R442,S442,Q443,R443,S443,Q444,R444,S444)</f>
        <v>20049</v>
      </c>
      <c r="T445" s="47">
        <f>SUMSQ(K436,L437,M438,N439,O440,P441,Q442,R443,S444)</f>
        <v>20049</v>
      </c>
      <c r="U445" s="2"/>
      <c r="V445" s="77"/>
      <c r="W445" s="77"/>
      <c r="X445" s="77"/>
      <c r="Y445" s="77"/>
      <c r="Z445" s="77"/>
      <c r="AA445" s="77"/>
      <c r="AB445" s="77"/>
      <c r="AC445" s="77"/>
      <c r="AD445" s="77"/>
      <c r="AE445" s="42"/>
      <c r="AF445" s="66"/>
      <c r="AH445" s="58"/>
      <c r="AI445" s="34"/>
      <c r="AJ445" s="166">
        <f>SUMSQ(AJ436,AK436,AL436,AJ437,AK437,AL437,AJ438,AK438,AL438)</f>
        <v>20049</v>
      </c>
      <c r="AK445" s="167">
        <f>SUMSQ(AJ439,AK439,AL439,AJ440,AK440,AL440,AJ441,AK441,AL441)</f>
        <v>20049</v>
      </c>
      <c r="AL445" s="167">
        <f>SUMSQ(AJ442,AK442,AL442,AJ443,AK443,AL443,AJ444,AK444,AL444)</f>
        <v>20049</v>
      </c>
      <c r="AM445" s="167">
        <f>SUMSQ(AM436,AN436,AO436,AM437,AN437,AO437,AM438,AN438,AO438)</f>
        <v>20049</v>
      </c>
      <c r="AN445" s="167">
        <f>SUMSQ(AM439,AN439,AO439,AM440,AN440,AO440,AM441,AN441,AO441)</f>
        <v>20049</v>
      </c>
      <c r="AO445" s="167">
        <f>SUMSQ(AM442,AN442,AO442,AM443,AN443,AO443,AM444,AN444,AO444)</f>
        <v>20049</v>
      </c>
      <c r="AP445" s="167">
        <f>SUMSQ(AP436,AQ436,AR436,AP437,AQ437,AR437,AP438,AQ438,AR438)</f>
        <v>20049</v>
      </c>
      <c r="AQ445" s="167">
        <f>SUMSQ(AP439,AQ439,AR439,AP440,AQ440,AR440,AP441,AQ441,AR441)</f>
        <v>20049</v>
      </c>
      <c r="AR445" s="167">
        <f>SUMSQ(AP442,AQ442,AR442,AP443,AQ443,AR443,AP444,AQ444,AR444)</f>
        <v>20049</v>
      </c>
      <c r="AS445" s="47">
        <f>SUMSQ(AJ436,AK437,AL438,AM439,AN440,AO441,AP442,AQ443,AR444)</f>
        <v>20049</v>
      </c>
      <c r="AT445" s="2"/>
      <c r="AU445" s="77"/>
      <c r="AV445" s="77"/>
      <c r="AW445" s="77"/>
      <c r="AX445" s="77"/>
      <c r="AY445" s="77"/>
      <c r="AZ445" s="77"/>
      <c r="BA445" s="77"/>
      <c r="BB445" s="77"/>
      <c r="BC445" s="77"/>
      <c r="BD445" s="42"/>
      <c r="BE445" s="66"/>
      <c r="BG445" s="58"/>
      <c r="BH445" s="34"/>
      <c r="BI445" s="166">
        <f>SUMSQ(BI436,BJ436,BK436,BI437,BJ437,BK437,BI438,BJ438,BK438)</f>
        <v>20049</v>
      </c>
      <c r="BJ445" s="167">
        <f>SUMSQ(BI439,BJ439,BK439,BI440,BJ440,BK440,BI441,BJ441,BK441)</f>
        <v>20049</v>
      </c>
      <c r="BK445" s="167">
        <f>SUMSQ(BI442,BJ442,BK442,BI443,BJ443,BK443,BI444,BJ444,BK444)</f>
        <v>20049</v>
      </c>
      <c r="BL445" s="167">
        <f>SUMSQ(BL436,BM436,BN436,BL437,BM437,BN437,BL438,BM438,BN438)</f>
        <v>20049</v>
      </c>
      <c r="BM445" s="167">
        <f>SUMSQ(BL439,BM439,BN439,BL440,BM440,BN440,BL441,BM441,BN441)</f>
        <v>20049</v>
      </c>
      <c r="BN445" s="167">
        <f>SUMSQ(BL442,BM442,BN442,BL443,BM443,BN443,BL444,BM444,BN444)</f>
        <v>20049</v>
      </c>
      <c r="BO445" s="167">
        <f>SUMSQ(BO436,BP436,BQ436,BO437,BP437,BQ437,BO438,BP438,BQ438)</f>
        <v>20049</v>
      </c>
      <c r="BP445" s="167">
        <f>SUMSQ(BO439,BP439,BQ439,BO440,BP440,BQ440,BO441,BP441,BQ441)</f>
        <v>20049</v>
      </c>
      <c r="BQ445" s="167">
        <f>SUMSQ(BO442,BP442,BQ442,BO443,BP443,BQ443,BO444,BP444,BQ444)</f>
        <v>20049</v>
      </c>
      <c r="BR445" s="47">
        <f>SUMSQ(BI436,BJ437,BK438,BL439,BM440,BN441,BO442,BP443,BQ444)</f>
        <v>20049</v>
      </c>
      <c r="BS445" s="2"/>
      <c r="BT445" s="77"/>
      <c r="BU445" s="77"/>
      <c r="BV445" s="77"/>
      <c r="BW445" s="77"/>
      <c r="BX445" s="77"/>
      <c r="BY445" s="77"/>
      <c r="BZ445" s="77"/>
      <c r="CA445" s="77"/>
      <c r="CB445" s="77"/>
      <c r="CC445" s="42"/>
      <c r="CD445" s="66"/>
      <c r="CF445" s="58"/>
      <c r="CG445" s="34"/>
      <c r="CH445" s="166">
        <f>SUMSQ(CH436,CI436,CJ436,CH437,CI437,CJ437,CH438,CI438,CJ438)</f>
        <v>20049</v>
      </c>
      <c r="CI445" s="167">
        <f>SUMSQ(CH439,CI439,CJ439,CH440,CI440,CJ440,CH441,CI441,CJ441)</f>
        <v>20049</v>
      </c>
      <c r="CJ445" s="167">
        <f>SUMSQ(CH442,CI442,CJ442,CH443,CI443,CJ443,CH444,CI444,CJ444)</f>
        <v>20049</v>
      </c>
      <c r="CK445" s="167">
        <f>SUMSQ(CK436,CL436,CM436,CK437,CL437,CM437,CK438,CL438,CM438)</f>
        <v>20049</v>
      </c>
      <c r="CL445" s="167">
        <f>SUMSQ(CK439,CL439,CM439,CK440,CL440,CM440,CK441,CL441,CM441)</f>
        <v>20049</v>
      </c>
      <c r="CM445" s="167">
        <f>SUMSQ(CK442,CL442,CM442,CK443,CL443,CM443,CK444,CL444,CM444)</f>
        <v>20049</v>
      </c>
      <c r="CN445" s="167">
        <f>SUMSQ(CN436,CO436,CP436,CN437,CO437,CP437,CN438,CO438,CP438)</f>
        <v>20049</v>
      </c>
      <c r="CO445" s="167">
        <f>SUMSQ(CN439,CO439,CP439,CN440,CO440,CP440,CN441,CO441,CP441)</f>
        <v>20049</v>
      </c>
      <c r="CP445" s="167">
        <f>SUMSQ(CN442,CO442,CP442,CN443,CO443,CP443,CN444,CO444,CP444)</f>
        <v>20049</v>
      </c>
      <c r="CQ445" s="47">
        <f>SUMSQ(CH436,CI437,CJ438,CK439,CL440,CM441,CN442,CO443,CP444)</f>
        <v>20049</v>
      </c>
      <c r="CR445" s="2"/>
      <c r="CS445" s="77"/>
      <c r="CT445" s="77"/>
      <c r="CU445" s="77"/>
      <c r="CV445" s="77"/>
      <c r="CW445" s="77"/>
      <c r="CX445" s="77"/>
      <c r="CY445" s="77"/>
      <c r="CZ445" s="77"/>
      <c r="DA445" s="77"/>
      <c r="DB445" s="42"/>
      <c r="DC445" s="66"/>
      <c r="DE445" s="58"/>
      <c r="DF445" s="34"/>
      <c r="DG445" s="166">
        <f>SUMSQ(DG436,DH436,DI436,DG437,DH437,DI437,DG438,DH438,DI438)</f>
        <v>20049</v>
      </c>
      <c r="DH445" s="167">
        <f>SUMSQ(DG439,DH439,DI439,DG440,DH440,DI440,DG441,DH441,DI441)</f>
        <v>20049</v>
      </c>
      <c r="DI445" s="167">
        <f>SUMSQ(DG442,DH442,DI442,DG443,DH443,DI443,DG444,DH444,DI444)</f>
        <v>20049</v>
      </c>
      <c r="DJ445" s="167">
        <f>SUMSQ(DJ436,DK436,DL436,DJ437,DK437,DL437,DJ438,DK438,DL438)</f>
        <v>20049</v>
      </c>
      <c r="DK445" s="167">
        <f>SUMSQ(DJ439,DK439,DL439,DJ440,DK440,DL440,DJ441,DK441,DL441)</f>
        <v>20049</v>
      </c>
      <c r="DL445" s="167">
        <f>SUMSQ(DJ442,DK442,DL442,DJ443,DK443,DL443,DJ444,DK444,DL444)</f>
        <v>20049</v>
      </c>
      <c r="DM445" s="167">
        <f>SUMSQ(DM436,DN436,DO436,DM437,DN437,DO437,DM438,DN438,DO438)</f>
        <v>20049</v>
      </c>
      <c r="DN445" s="167">
        <f>SUMSQ(DM439,DN439,DO439,DM440,DN440,DO440,DM441,DN441,DO441)</f>
        <v>20049</v>
      </c>
      <c r="DO445" s="167">
        <f>SUMSQ(DM442,DN442,DO442,DM443,DN443,DO443,DM444,DN444,DO444)</f>
        <v>20049</v>
      </c>
      <c r="DP445" s="47">
        <f>SUMSQ(DG436,DH437,DI438,DJ439,DK440,DL441,DM442,DN443,DO444)</f>
        <v>20049</v>
      </c>
      <c r="DQ445" s="2"/>
      <c r="DR445" s="77"/>
      <c r="DS445" s="77"/>
      <c r="DT445" s="77"/>
      <c r="DU445" s="77"/>
      <c r="DV445" s="77"/>
      <c r="DW445" s="77"/>
      <c r="DX445" s="77"/>
      <c r="DY445" s="77"/>
      <c r="DZ445" s="77"/>
      <c r="EA445" s="42"/>
      <c r="EB445" s="66"/>
      <c r="ED445" s="58"/>
      <c r="EE445" s="34"/>
      <c r="EF445" s="166">
        <f>SUMSQ(EF436,EG436,EH436,EF437,EG437,EH437,EF438,EG438,EH438)</f>
        <v>20049</v>
      </c>
      <c r="EG445" s="167">
        <f>SUMSQ(EF439,EG439,EH439,EF440,EG440,EH440,EF441,EG441,EH441)</f>
        <v>20049</v>
      </c>
      <c r="EH445" s="167">
        <f>SUMSQ(EF442,EG442,EH442,EF443,EG443,EH443,EF444,EG444,EH444)</f>
        <v>20049</v>
      </c>
      <c r="EI445" s="167">
        <f>SUMSQ(EI436,EJ436,EK436,EI437,EJ437,EK437,EI438,EJ438,EK438)</f>
        <v>20049</v>
      </c>
      <c r="EJ445" s="167">
        <f>SUMSQ(EI439,EJ439,EK439,EI440,EJ440,EK440,EI441,EJ441,EK441)</f>
        <v>20049</v>
      </c>
      <c r="EK445" s="167">
        <f>SUMSQ(EI442,EJ442,EK442,EI443,EJ443,EK443,EI444,EJ444,EK444)</f>
        <v>20049</v>
      </c>
      <c r="EL445" s="167">
        <f>SUMSQ(EL436,EM436,EN436,EL437,EM437,EN437,EL438,EM438,EN438)</f>
        <v>20049</v>
      </c>
      <c r="EM445" s="167">
        <f>SUMSQ(EL439,EM439,EN439,EL440,EM440,EN440,EL441,EM441,EN441)</f>
        <v>20049</v>
      </c>
      <c r="EN445" s="167">
        <f>SUMSQ(EL442,EM442,EN442,EL443,EM443,EN443,EL444,EM444,EN444)</f>
        <v>20049</v>
      </c>
      <c r="EO445" s="47">
        <f>SUMSQ(EF436,EG437,EH438,EI439,EJ440,EK441,EL442,EM443,EN444)</f>
        <v>20049</v>
      </c>
      <c r="EP445" s="2"/>
      <c r="EQ445" s="77"/>
      <c r="ER445" s="77"/>
      <c r="ES445" s="77"/>
      <c r="ET445" s="77"/>
      <c r="EU445" s="77"/>
      <c r="EV445" s="77"/>
      <c r="EW445" s="77"/>
      <c r="EX445" s="77"/>
      <c r="EY445" s="77"/>
      <c r="EZ445" s="42"/>
      <c r="FA445" s="66"/>
      <c r="FC445" s="58"/>
      <c r="FD445" s="34"/>
      <c r="FE445" s="166">
        <f>SUMSQ(FE436,FF436,FG436,FE437,FF437,FG437,FE438,FF438,FG438)</f>
        <v>20049</v>
      </c>
      <c r="FF445" s="167">
        <f>SUMSQ(FE439,FF439,FG439,FE440,FF440,FG440,FE441,FF441,FG441)</f>
        <v>20049</v>
      </c>
      <c r="FG445" s="167">
        <f>SUMSQ(FE442,FF442,FG442,FE443,FF443,FG443,FE444,FF444,FG444)</f>
        <v>20049</v>
      </c>
      <c r="FH445" s="167">
        <f>SUMSQ(FH436,FI436,FJ436,FH437,FI437,FJ437,FH438,FI438,FJ438)</f>
        <v>20049</v>
      </c>
      <c r="FI445" s="167">
        <f>SUMSQ(FH439,FI439,FJ439,FH440,FI440,FJ440,FH441,FI441,FJ441)</f>
        <v>20049</v>
      </c>
      <c r="FJ445" s="167">
        <f>SUMSQ(FH442,FI442,FJ442,FH443,FI443,FJ443,FH444,FI444,FJ444)</f>
        <v>20049</v>
      </c>
      <c r="FK445" s="167">
        <f>SUMSQ(FK436,FL436,FM436,FK437,FL437,FM437,FK438,FL438,FM438)</f>
        <v>20049</v>
      </c>
      <c r="FL445" s="167">
        <f>SUMSQ(FK439,FL439,FM439,FK440,FL440,FM440,FK441,FL441,FM441)</f>
        <v>20049</v>
      </c>
      <c r="FM445" s="167">
        <f>SUMSQ(FK442,FL442,FM442,FK443,FL443,FM443,FK444,FL444,FM444)</f>
        <v>20049</v>
      </c>
      <c r="FN445" s="47">
        <f>SUMSQ(FE436,FF437,FG438,FH439,FI440,FJ441,FK442,FL443,FM444)</f>
        <v>20049</v>
      </c>
      <c r="FO445" s="2"/>
      <c r="FP445" s="77"/>
      <c r="FQ445" s="77"/>
      <c r="FR445" s="77"/>
      <c r="FS445" s="77"/>
      <c r="FT445" s="77"/>
      <c r="FU445" s="77"/>
      <c r="FV445" s="77"/>
      <c r="FW445" s="77"/>
      <c r="FX445" s="77"/>
      <c r="FY445" s="42"/>
      <c r="FZ445" s="66"/>
      <c r="GB445" s="58"/>
      <c r="GC445" s="34"/>
      <c r="GD445" s="166">
        <f>SUMSQ(GD436,GE436,GF436,GD437,GE437,GF437,GD438,GE438,GF438)</f>
        <v>20049</v>
      </c>
      <c r="GE445" s="167">
        <f>SUMSQ(GD439,GE439,GF439,GD440,GE440,GF440,GD441,GE441,GF441)</f>
        <v>20049</v>
      </c>
      <c r="GF445" s="167">
        <f>SUMSQ(GD442,GE442,GF442,GD443,GE443,GF443,GD444,GE444,GF444)</f>
        <v>20049</v>
      </c>
      <c r="GG445" s="167">
        <f>SUMSQ(GG436,GH436,GI436,GG437,GH437,GI437,GG438,GH438,GI438)</f>
        <v>20049</v>
      </c>
      <c r="GH445" s="167">
        <f>SUMSQ(GG439,GH439,GI439,GG440,GH440,GI440,GG441,GH441,GI441)</f>
        <v>20049</v>
      </c>
      <c r="GI445" s="167">
        <f>SUMSQ(GG442,GH442,GI442,GG443,GH443,GI443,GG444,GH444,GI444)</f>
        <v>20049</v>
      </c>
      <c r="GJ445" s="167">
        <f>SUMSQ(GJ436,GK436,GL436,GJ437,GK437,GL437,GJ438,GK438,GL438)</f>
        <v>20049</v>
      </c>
      <c r="GK445" s="167">
        <f>SUMSQ(GJ439,GK439,GL439,GJ440,GK440,GL440,GJ441,GK441,GL441)</f>
        <v>20049</v>
      </c>
      <c r="GL445" s="167">
        <f>SUMSQ(GJ442,GK442,GL442,GJ443,GK443,GL443,GJ444,GK444,GL444)</f>
        <v>20049</v>
      </c>
      <c r="GM445" s="47">
        <f>SUMSQ(GD436,GE437,GF438,GG439,GH440,GI441,GJ442,GK443,GL444)</f>
        <v>20049</v>
      </c>
      <c r="GN445" s="2"/>
      <c r="GO445" s="77"/>
      <c r="GP445" s="77"/>
      <c r="GQ445" s="77"/>
      <c r="GR445" s="77"/>
      <c r="GS445" s="77"/>
      <c r="GT445" s="77"/>
      <c r="GU445" s="77"/>
      <c r="GV445" s="77"/>
      <c r="GW445" s="77"/>
      <c r="GX445" s="42"/>
      <c r="GY445" s="66"/>
    </row>
    <row r="446" spans="9:207" ht="12.75" thickBot="1" x14ac:dyDescent="0.25">
      <c r="I446" s="88"/>
      <c r="J446" s="34"/>
      <c r="K446" s="89">
        <f t="shared" ref="K446:S446" si="440">SUMSQ(K436:K444)</f>
        <v>20049</v>
      </c>
      <c r="L446" s="90">
        <f t="shared" si="440"/>
        <v>20049</v>
      </c>
      <c r="M446" s="90">
        <f t="shared" si="440"/>
        <v>20049</v>
      </c>
      <c r="N446" s="90">
        <f t="shared" si="440"/>
        <v>20049</v>
      </c>
      <c r="O446" s="90">
        <f t="shared" si="440"/>
        <v>20049</v>
      </c>
      <c r="P446" s="90">
        <f t="shared" si="440"/>
        <v>20049</v>
      </c>
      <c r="Q446" s="90">
        <f t="shared" si="440"/>
        <v>20049</v>
      </c>
      <c r="R446" s="90">
        <f t="shared" si="440"/>
        <v>20049</v>
      </c>
      <c r="S446" s="90">
        <f t="shared" si="440"/>
        <v>20049</v>
      </c>
      <c r="T446" s="100">
        <f>SUMSQ(K444,L443,M442,N441,O440,P439,Q438,R437,S436)</f>
        <v>20049</v>
      </c>
      <c r="U446" s="2"/>
      <c r="V446" s="136" t="s">
        <v>15</v>
      </c>
      <c r="W446" s="137" t="s">
        <v>33</v>
      </c>
      <c r="X446" s="137" t="s">
        <v>95</v>
      </c>
      <c r="Y446" s="137" t="s">
        <v>54</v>
      </c>
      <c r="Z446" s="137" t="s">
        <v>72</v>
      </c>
      <c r="AA446" s="137" t="s">
        <v>83</v>
      </c>
      <c r="AB446" s="137" t="s">
        <v>63</v>
      </c>
      <c r="AC446" s="137" t="s">
        <v>24</v>
      </c>
      <c r="AD446" s="138" t="s">
        <v>42</v>
      </c>
      <c r="AE446" s="42"/>
      <c r="AF446" s="97"/>
      <c r="AH446" s="88"/>
      <c r="AI446" s="34"/>
      <c r="AJ446" s="89">
        <f t="shared" ref="AJ446:AR446" si="441">SUMSQ(AJ436:AJ444)</f>
        <v>20049</v>
      </c>
      <c r="AK446" s="90">
        <f t="shared" si="441"/>
        <v>20049</v>
      </c>
      <c r="AL446" s="90">
        <f t="shared" si="441"/>
        <v>20049</v>
      </c>
      <c r="AM446" s="90">
        <f t="shared" si="441"/>
        <v>20049</v>
      </c>
      <c r="AN446" s="90">
        <f t="shared" si="441"/>
        <v>20049</v>
      </c>
      <c r="AO446" s="90">
        <f t="shared" si="441"/>
        <v>20049</v>
      </c>
      <c r="AP446" s="90">
        <f t="shared" si="441"/>
        <v>20049</v>
      </c>
      <c r="AQ446" s="90">
        <f t="shared" si="441"/>
        <v>20049</v>
      </c>
      <c r="AR446" s="90">
        <f t="shared" si="441"/>
        <v>20049</v>
      </c>
      <c r="AS446" s="100">
        <f>SUMSQ(AJ444,AK443,AL442,AM441,AN440,AO439,AP438,AQ437,AR436)</f>
        <v>20049</v>
      </c>
      <c r="AT446" s="2"/>
      <c r="AU446" s="136" t="s">
        <v>93</v>
      </c>
      <c r="AV446" s="137" t="s">
        <v>41</v>
      </c>
      <c r="AW446" s="137" t="s">
        <v>79</v>
      </c>
      <c r="AX446" s="137" t="s">
        <v>19</v>
      </c>
      <c r="AY446" s="137" t="s">
        <v>64</v>
      </c>
      <c r="AZ446" s="137" t="s">
        <v>56</v>
      </c>
      <c r="BA446" s="137" t="s">
        <v>36</v>
      </c>
      <c r="BB446" s="137" t="s">
        <v>24</v>
      </c>
      <c r="BC446" s="138" t="s">
        <v>69</v>
      </c>
      <c r="BD446" s="42"/>
      <c r="BE446" s="97"/>
      <c r="BG446" s="88"/>
      <c r="BH446" s="34"/>
      <c r="BI446" s="89">
        <f t="shared" ref="BI446:BQ446" si="442">SUMSQ(BI436:BI444)</f>
        <v>20049</v>
      </c>
      <c r="BJ446" s="90">
        <f t="shared" si="442"/>
        <v>20049</v>
      </c>
      <c r="BK446" s="90">
        <f t="shared" si="442"/>
        <v>20049</v>
      </c>
      <c r="BL446" s="90">
        <f t="shared" si="442"/>
        <v>20049</v>
      </c>
      <c r="BM446" s="90">
        <f t="shared" si="442"/>
        <v>20049</v>
      </c>
      <c r="BN446" s="90">
        <f t="shared" si="442"/>
        <v>20049</v>
      </c>
      <c r="BO446" s="90">
        <f t="shared" si="442"/>
        <v>20049</v>
      </c>
      <c r="BP446" s="90">
        <f t="shared" si="442"/>
        <v>20049</v>
      </c>
      <c r="BQ446" s="90">
        <f t="shared" si="442"/>
        <v>20049</v>
      </c>
      <c r="BR446" s="100">
        <f>SUMSQ(BI444,BJ443,BK442,BL441,BM440,BN439,BO438,BP437,BQ436)</f>
        <v>20049</v>
      </c>
      <c r="BS446" s="2"/>
      <c r="BT446" s="136" t="s">
        <v>23</v>
      </c>
      <c r="BU446" s="137" t="s">
        <v>28</v>
      </c>
      <c r="BV446" s="137" t="s">
        <v>21</v>
      </c>
      <c r="BW446" s="137" t="s">
        <v>27</v>
      </c>
      <c r="BX446" s="137" t="s">
        <v>20</v>
      </c>
      <c r="BY446" s="137" t="s">
        <v>25</v>
      </c>
      <c r="BZ446" s="137" t="s">
        <v>22</v>
      </c>
      <c r="CA446" s="137" t="s">
        <v>24</v>
      </c>
      <c r="CB446" s="138" t="s">
        <v>26</v>
      </c>
      <c r="CC446" s="42"/>
      <c r="CD446" s="97"/>
      <c r="CF446" s="88"/>
      <c r="CG446" s="34"/>
      <c r="CH446" s="89">
        <f t="shared" ref="CH446:CP446" si="443">SUMSQ(CH436:CH444)</f>
        <v>20049</v>
      </c>
      <c r="CI446" s="90">
        <f t="shared" si="443"/>
        <v>20049</v>
      </c>
      <c r="CJ446" s="90">
        <f t="shared" si="443"/>
        <v>20049</v>
      </c>
      <c r="CK446" s="90">
        <f t="shared" si="443"/>
        <v>20049</v>
      </c>
      <c r="CL446" s="90">
        <f t="shared" si="443"/>
        <v>20049</v>
      </c>
      <c r="CM446" s="90">
        <f t="shared" si="443"/>
        <v>20049</v>
      </c>
      <c r="CN446" s="90">
        <f t="shared" si="443"/>
        <v>20049</v>
      </c>
      <c r="CO446" s="90">
        <f t="shared" si="443"/>
        <v>20049</v>
      </c>
      <c r="CP446" s="90">
        <f t="shared" si="443"/>
        <v>20049</v>
      </c>
      <c r="CQ446" s="100">
        <f>SUMSQ(CH444,CI443,CJ442,CK441,CL440,CM439,CN438,CO437,CP436)</f>
        <v>20049</v>
      </c>
      <c r="CR446" s="2"/>
      <c r="CS446" s="136" t="s">
        <v>75</v>
      </c>
      <c r="CT446" s="137" t="s">
        <v>97</v>
      </c>
      <c r="CU446" s="137" t="s">
        <v>62</v>
      </c>
      <c r="CV446" s="137" t="s">
        <v>43</v>
      </c>
      <c r="CW446" s="137" t="s">
        <v>52</v>
      </c>
      <c r="CX446" s="137" t="s">
        <v>30</v>
      </c>
      <c r="CY446" s="137" t="s">
        <v>11</v>
      </c>
      <c r="CZ446" s="137" t="s">
        <v>24</v>
      </c>
      <c r="DA446" s="138" t="s">
        <v>87</v>
      </c>
      <c r="DB446" s="42"/>
      <c r="DC446" s="97"/>
      <c r="DE446" s="88"/>
      <c r="DF446" s="34"/>
      <c r="DG446" s="89">
        <f t="shared" ref="DG446:DO446" si="444">SUMSQ(DG436:DG444)</f>
        <v>20049</v>
      </c>
      <c r="DH446" s="90">
        <f t="shared" si="444"/>
        <v>20049</v>
      </c>
      <c r="DI446" s="90">
        <f t="shared" si="444"/>
        <v>20049</v>
      </c>
      <c r="DJ446" s="90">
        <f t="shared" si="444"/>
        <v>20049</v>
      </c>
      <c r="DK446" s="90">
        <f t="shared" si="444"/>
        <v>20049</v>
      </c>
      <c r="DL446" s="90">
        <f t="shared" si="444"/>
        <v>20049</v>
      </c>
      <c r="DM446" s="90">
        <f t="shared" si="444"/>
        <v>20049</v>
      </c>
      <c r="DN446" s="90">
        <f t="shared" si="444"/>
        <v>20049</v>
      </c>
      <c r="DO446" s="90">
        <f t="shared" si="444"/>
        <v>20049</v>
      </c>
      <c r="DP446" s="100">
        <f>SUMSQ(DG444,DH443,DI442,DJ441,DK440,DL439,DM438,DN437,DO436)</f>
        <v>20049</v>
      </c>
      <c r="DQ446" s="2"/>
      <c r="DR446" s="136" t="s">
        <v>23</v>
      </c>
      <c r="DS446" s="137" t="s">
        <v>41</v>
      </c>
      <c r="DT446" s="137" t="s">
        <v>62</v>
      </c>
      <c r="DU446" s="137" t="s">
        <v>43</v>
      </c>
      <c r="DV446" s="137" t="s">
        <v>64</v>
      </c>
      <c r="DW446" s="137" t="s">
        <v>25</v>
      </c>
      <c r="DX446" s="137" t="s">
        <v>63</v>
      </c>
      <c r="DY446" s="137" t="s">
        <v>24</v>
      </c>
      <c r="DZ446" s="138" t="s">
        <v>42</v>
      </c>
      <c r="EA446" s="42"/>
      <c r="EB446" s="97"/>
      <c r="ED446" s="88"/>
      <c r="EE446" s="34"/>
      <c r="EF446" s="89">
        <f t="shared" ref="EF446:EN446" si="445">SUMSQ(EF436:EF444)</f>
        <v>20049</v>
      </c>
      <c r="EG446" s="90">
        <f t="shared" si="445"/>
        <v>20049</v>
      </c>
      <c r="EH446" s="90">
        <f t="shared" si="445"/>
        <v>20049</v>
      </c>
      <c r="EI446" s="90">
        <f t="shared" si="445"/>
        <v>20049</v>
      </c>
      <c r="EJ446" s="90">
        <f t="shared" si="445"/>
        <v>20049</v>
      </c>
      <c r="EK446" s="90">
        <f t="shared" si="445"/>
        <v>20049</v>
      </c>
      <c r="EL446" s="90">
        <f t="shared" si="445"/>
        <v>20049</v>
      </c>
      <c r="EM446" s="90">
        <f t="shared" si="445"/>
        <v>20049</v>
      </c>
      <c r="EN446" s="90">
        <f t="shared" si="445"/>
        <v>20049</v>
      </c>
      <c r="EO446" s="100">
        <f>SUMSQ(EF444,EG443,EH442,EI441,EJ440,EK439,EL438,EM437,EN436)</f>
        <v>20049</v>
      </c>
      <c r="EP446" s="2"/>
      <c r="EQ446" s="136" t="s">
        <v>75</v>
      </c>
      <c r="ER446" s="137" t="s">
        <v>33</v>
      </c>
      <c r="ES446" s="137" t="s">
        <v>21</v>
      </c>
      <c r="ET446" s="137" t="s">
        <v>27</v>
      </c>
      <c r="EU446" s="137" t="s">
        <v>72</v>
      </c>
      <c r="EV446" s="137" t="s">
        <v>30</v>
      </c>
      <c r="EW446" s="137" t="s">
        <v>36</v>
      </c>
      <c r="EX446" s="137" t="s">
        <v>24</v>
      </c>
      <c r="EY446" s="138" t="s">
        <v>69</v>
      </c>
      <c r="EZ446" s="42"/>
      <c r="FA446" s="97"/>
      <c r="FC446" s="88"/>
      <c r="FD446" s="34"/>
      <c r="FE446" s="89">
        <f t="shared" ref="FE446:FM446" si="446">SUMSQ(FE436:FE444)</f>
        <v>20049</v>
      </c>
      <c r="FF446" s="90">
        <f t="shared" si="446"/>
        <v>20049</v>
      </c>
      <c r="FG446" s="90">
        <f t="shared" si="446"/>
        <v>20049</v>
      </c>
      <c r="FH446" s="90">
        <f t="shared" si="446"/>
        <v>20049</v>
      </c>
      <c r="FI446" s="90">
        <f t="shared" si="446"/>
        <v>20049</v>
      </c>
      <c r="FJ446" s="90">
        <f t="shared" si="446"/>
        <v>20049</v>
      </c>
      <c r="FK446" s="90">
        <f t="shared" si="446"/>
        <v>20049</v>
      </c>
      <c r="FL446" s="90">
        <f t="shared" si="446"/>
        <v>20049</v>
      </c>
      <c r="FM446" s="90">
        <f t="shared" si="446"/>
        <v>20049</v>
      </c>
      <c r="FN446" s="100">
        <f>SUMSQ(FE444,FF443,FG442,FH441,FI440,FJ439,FK438,FL437,FM436)</f>
        <v>20049</v>
      </c>
      <c r="FO446" s="2"/>
      <c r="FP446" s="136" t="s">
        <v>93</v>
      </c>
      <c r="FQ446" s="137" t="s">
        <v>97</v>
      </c>
      <c r="FR446" s="137" t="s">
        <v>95</v>
      </c>
      <c r="FS446" s="137" t="s">
        <v>54</v>
      </c>
      <c r="FT446" s="137" t="s">
        <v>52</v>
      </c>
      <c r="FU446" s="137" t="s">
        <v>56</v>
      </c>
      <c r="FV446" s="137" t="s">
        <v>22</v>
      </c>
      <c r="FW446" s="137" t="s">
        <v>24</v>
      </c>
      <c r="FX446" s="138" t="s">
        <v>26</v>
      </c>
      <c r="FY446" s="42"/>
      <c r="FZ446" s="97"/>
      <c r="GB446" s="88"/>
      <c r="GC446" s="34"/>
      <c r="GD446" s="89">
        <f t="shared" ref="GD446:GL446" si="447">SUMSQ(GD436:GD444)</f>
        <v>20049</v>
      </c>
      <c r="GE446" s="90">
        <f t="shared" si="447"/>
        <v>20049</v>
      </c>
      <c r="GF446" s="90">
        <f t="shared" si="447"/>
        <v>20049</v>
      </c>
      <c r="GG446" s="90">
        <f t="shared" si="447"/>
        <v>20049</v>
      </c>
      <c r="GH446" s="90">
        <f t="shared" si="447"/>
        <v>20049</v>
      </c>
      <c r="GI446" s="90">
        <f t="shared" si="447"/>
        <v>20049</v>
      </c>
      <c r="GJ446" s="90">
        <f t="shared" si="447"/>
        <v>20049</v>
      </c>
      <c r="GK446" s="90">
        <f t="shared" si="447"/>
        <v>20049</v>
      </c>
      <c r="GL446" s="90">
        <f t="shared" si="447"/>
        <v>20049</v>
      </c>
      <c r="GM446" s="100">
        <f>SUMSQ(GD444,GE443,GF442,GG441,GH440,GI439,GJ438,GK437,GL436)</f>
        <v>20049</v>
      </c>
      <c r="GN446" s="2"/>
      <c r="GO446" s="136" t="s">
        <v>15</v>
      </c>
      <c r="GP446" s="137" t="s">
        <v>28</v>
      </c>
      <c r="GQ446" s="137" t="s">
        <v>79</v>
      </c>
      <c r="GR446" s="137" t="s">
        <v>19</v>
      </c>
      <c r="GS446" s="137" t="s">
        <v>20</v>
      </c>
      <c r="GT446" s="137" t="s">
        <v>83</v>
      </c>
      <c r="GU446" s="137" t="s">
        <v>11</v>
      </c>
      <c r="GV446" s="137" t="s">
        <v>24</v>
      </c>
      <c r="GW446" s="138" t="s">
        <v>87</v>
      </c>
      <c r="GX446" s="42"/>
      <c r="GY446" s="97"/>
    </row>
    <row r="447" spans="9:207" ht="12.75" thickBot="1" x14ac:dyDescent="0.25">
      <c r="I447" s="88"/>
      <c r="J447" s="104"/>
      <c r="K447" s="106"/>
      <c r="L447" s="106"/>
      <c r="M447" s="106"/>
      <c r="N447" s="106"/>
      <c r="O447" s="106"/>
      <c r="P447" s="106"/>
      <c r="Q447" s="106"/>
      <c r="R447" s="106"/>
      <c r="S447" s="106"/>
      <c r="T447" s="139"/>
      <c r="U447" s="106"/>
      <c r="V447" s="140" t="s">
        <v>40</v>
      </c>
      <c r="W447" s="141" t="s">
        <v>21</v>
      </c>
      <c r="X447" s="141" t="s">
        <v>59</v>
      </c>
      <c r="Y447" s="141" t="s">
        <v>84</v>
      </c>
      <c r="Z447" s="141" t="s">
        <v>72</v>
      </c>
      <c r="AA447" s="141" t="s">
        <v>53</v>
      </c>
      <c r="AB447" s="141" t="s">
        <v>99</v>
      </c>
      <c r="AC447" s="141" t="s">
        <v>36</v>
      </c>
      <c r="AD447" s="142" t="s">
        <v>13</v>
      </c>
      <c r="AE447" s="109"/>
      <c r="AF447" s="97"/>
      <c r="AH447" s="88"/>
      <c r="AI447" s="104"/>
      <c r="AJ447" s="106"/>
      <c r="AK447" s="106"/>
      <c r="AL447" s="106"/>
      <c r="AM447" s="106"/>
      <c r="AN447" s="106"/>
      <c r="AO447" s="106"/>
      <c r="AP447" s="106"/>
      <c r="AQ447" s="106"/>
      <c r="AR447" s="106"/>
      <c r="AS447" s="139"/>
      <c r="AT447" s="106"/>
      <c r="AU447" s="140" t="s">
        <v>65</v>
      </c>
      <c r="AV447" s="141" t="s">
        <v>62</v>
      </c>
      <c r="AW447" s="141" t="s">
        <v>59</v>
      </c>
      <c r="AX447" s="141" t="s">
        <v>67</v>
      </c>
      <c r="AY447" s="141" t="s">
        <v>64</v>
      </c>
      <c r="AZ447" s="141" t="s">
        <v>61</v>
      </c>
      <c r="BA447" s="141" t="s">
        <v>66</v>
      </c>
      <c r="BB447" s="141" t="s">
        <v>63</v>
      </c>
      <c r="BC447" s="142" t="s">
        <v>60</v>
      </c>
      <c r="BD447" s="109"/>
      <c r="BE447" s="97"/>
      <c r="BG447" s="88"/>
      <c r="BH447" s="104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39"/>
      <c r="BS447" s="106"/>
      <c r="BT447" s="140" t="s">
        <v>29</v>
      </c>
      <c r="BU447" s="141" t="s">
        <v>79</v>
      </c>
      <c r="BV447" s="141" t="s">
        <v>59</v>
      </c>
      <c r="BW447" s="141" t="s">
        <v>50</v>
      </c>
      <c r="BX447" s="141" t="s">
        <v>20</v>
      </c>
      <c r="BY447" s="141" t="s">
        <v>91</v>
      </c>
      <c r="BZ447" s="141" t="s">
        <v>38</v>
      </c>
      <c r="CA447" s="141" t="s">
        <v>11</v>
      </c>
      <c r="CB447" s="142" t="s">
        <v>68</v>
      </c>
      <c r="CC447" s="109"/>
      <c r="CD447" s="97"/>
      <c r="CF447" s="88"/>
      <c r="CG447" s="104"/>
      <c r="CH447" s="106"/>
      <c r="CI447" s="106"/>
      <c r="CJ447" s="106"/>
      <c r="CK447" s="106"/>
      <c r="CL447" s="106"/>
      <c r="CM447" s="106"/>
      <c r="CN447" s="106"/>
      <c r="CO447" s="106"/>
      <c r="CP447" s="106"/>
      <c r="CQ447" s="139"/>
      <c r="CR447" s="106"/>
      <c r="CS447" s="140" t="s">
        <v>76</v>
      </c>
      <c r="CT447" s="141" t="s">
        <v>95</v>
      </c>
      <c r="CU447" s="141" t="s">
        <v>59</v>
      </c>
      <c r="CV447" s="141" t="s">
        <v>39</v>
      </c>
      <c r="CW447" s="141" t="s">
        <v>52</v>
      </c>
      <c r="CX447" s="141" t="s">
        <v>34</v>
      </c>
      <c r="CY447" s="141" t="s">
        <v>16</v>
      </c>
      <c r="CZ447" s="141" t="s">
        <v>22</v>
      </c>
      <c r="DA447" s="142" t="s">
        <v>86</v>
      </c>
      <c r="DB447" s="109"/>
      <c r="DC447" s="97"/>
      <c r="DE447" s="88"/>
      <c r="DF447" s="104"/>
      <c r="DG447" s="106"/>
      <c r="DH447" s="106"/>
      <c r="DI447" s="106"/>
      <c r="DJ447" s="106"/>
      <c r="DK447" s="106"/>
      <c r="DL447" s="106"/>
      <c r="DM447" s="106"/>
      <c r="DN447" s="106"/>
      <c r="DO447" s="106"/>
      <c r="DP447" s="139"/>
      <c r="DQ447" s="106"/>
      <c r="DR447" s="140" t="s">
        <v>29</v>
      </c>
      <c r="DS447" s="141" t="s">
        <v>79</v>
      </c>
      <c r="DT447" s="141" t="s">
        <v>59</v>
      </c>
      <c r="DU447" s="141" t="s">
        <v>84</v>
      </c>
      <c r="DV447" s="141" t="s">
        <v>64</v>
      </c>
      <c r="DW447" s="141" t="s">
        <v>34</v>
      </c>
      <c r="DX447" s="141" t="s">
        <v>66</v>
      </c>
      <c r="DY447" s="141" t="s">
        <v>36</v>
      </c>
      <c r="DZ447" s="142" t="s">
        <v>86</v>
      </c>
      <c r="EA447" s="109"/>
      <c r="EB447" s="97"/>
      <c r="ED447" s="88"/>
      <c r="EE447" s="104"/>
      <c r="EF447" s="106"/>
      <c r="EG447" s="106"/>
      <c r="EH447" s="106"/>
      <c r="EI447" s="106"/>
      <c r="EJ447" s="106"/>
      <c r="EK447" s="106"/>
      <c r="EL447" s="106"/>
      <c r="EM447" s="106"/>
      <c r="EN447" s="106"/>
      <c r="EO447" s="139"/>
      <c r="EP447" s="106"/>
      <c r="EQ447" s="140" t="s">
        <v>76</v>
      </c>
      <c r="ER447" s="141" t="s">
        <v>95</v>
      </c>
      <c r="ES447" s="141" t="s">
        <v>59</v>
      </c>
      <c r="ET447" s="141" t="s">
        <v>67</v>
      </c>
      <c r="EU447" s="141" t="s">
        <v>72</v>
      </c>
      <c r="EV447" s="141" t="s">
        <v>91</v>
      </c>
      <c r="EW447" s="141" t="s">
        <v>99</v>
      </c>
      <c r="EX447" s="141" t="s">
        <v>63</v>
      </c>
      <c r="EY447" s="142" t="s">
        <v>68</v>
      </c>
      <c r="EZ447" s="109"/>
      <c r="FA447" s="97"/>
      <c r="FC447" s="88"/>
      <c r="FD447" s="104"/>
      <c r="FE447" s="106"/>
      <c r="FF447" s="106"/>
      <c r="FG447" s="106"/>
      <c r="FH447" s="106"/>
      <c r="FI447" s="106"/>
      <c r="FJ447" s="106"/>
      <c r="FK447" s="106"/>
      <c r="FL447" s="106"/>
      <c r="FM447" s="106"/>
      <c r="FN447" s="139"/>
      <c r="FO447" s="106"/>
      <c r="FP447" s="140" t="s">
        <v>65</v>
      </c>
      <c r="FQ447" s="141" t="s">
        <v>62</v>
      </c>
      <c r="FR447" s="141" t="s">
        <v>59</v>
      </c>
      <c r="FS447" s="141" t="s">
        <v>50</v>
      </c>
      <c r="FT447" s="141" t="s">
        <v>52</v>
      </c>
      <c r="FU447" s="141" t="s">
        <v>53</v>
      </c>
      <c r="FV447" s="141" t="s">
        <v>16</v>
      </c>
      <c r="FW447" s="141" t="s">
        <v>11</v>
      </c>
      <c r="FX447" s="142" t="s">
        <v>13</v>
      </c>
      <c r="FY447" s="109"/>
      <c r="FZ447" s="97"/>
      <c r="GB447" s="88"/>
      <c r="GC447" s="104"/>
      <c r="GD447" s="106"/>
      <c r="GE447" s="106"/>
      <c r="GF447" s="106"/>
      <c r="GG447" s="106"/>
      <c r="GH447" s="106"/>
      <c r="GI447" s="106"/>
      <c r="GJ447" s="106"/>
      <c r="GK447" s="106"/>
      <c r="GL447" s="106"/>
      <c r="GM447" s="139"/>
      <c r="GN447" s="106"/>
      <c r="GO447" s="140" t="s">
        <v>40</v>
      </c>
      <c r="GP447" s="141" t="s">
        <v>21</v>
      </c>
      <c r="GQ447" s="141" t="s">
        <v>59</v>
      </c>
      <c r="GR447" s="141" t="s">
        <v>39</v>
      </c>
      <c r="GS447" s="141" t="s">
        <v>20</v>
      </c>
      <c r="GT447" s="141" t="s">
        <v>61</v>
      </c>
      <c r="GU447" s="141" t="s">
        <v>38</v>
      </c>
      <c r="GV447" s="141" t="s">
        <v>22</v>
      </c>
      <c r="GW447" s="142" t="s">
        <v>60</v>
      </c>
      <c r="GX447" s="109"/>
      <c r="GY447" s="97"/>
    </row>
    <row r="448" spans="9:207" ht="12.75" thickBot="1" x14ac:dyDescent="0.25">
      <c r="I448" s="110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  <c r="AA448" s="111"/>
      <c r="AB448" s="111"/>
      <c r="AC448" s="111"/>
      <c r="AD448" s="111"/>
      <c r="AE448" s="111"/>
      <c r="AF448" s="112"/>
      <c r="AH448" s="110"/>
      <c r="AI448" s="111"/>
      <c r="AJ448" s="111"/>
      <c r="AK448" s="111"/>
      <c r="AL448" s="111"/>
      <c r="AM448" s="111"/>
      <c r="AN448" s="111"/>
      <c r="AO448" s="111"/>
      <c r="AP448" s="111"/>
      <c r="AQ448" s="111"/>
      <c r="AR448" s="111"/>
      <c r="AS448" s="111"/>
      <c r="AT448" s="111"/>
      <c r="AU448" s="111"/>
      <c r="AV448" s="111"/>
      <c r="AW448" s="111"/>
      <c r="AX448" s="111"/>
      <c r="AY448" s="111"/>
      <c r="AZ448" s="111"/>
      <c r="BA448" s="111"/>
      <c r="BB448" s="111"/>
      <c r="BC448" s="111"/>
      <c r="BD448" s="111"/>
      <c r="BE448" s="112"/>
      <c r="BG448" s="110"/>
      <c r="BH448" s="111"/>
      <c r="BI448" s="111"/>
      <c r="BJ448" s="111"/>
      <c r="BK448" s="111"/>
      <c r="BL448" s="111"/>
      <c r="BM448" s="111"/>
      <c r="BN448" s="111"/>
      <c r="BO448" s="111"/>
      <c r="BP448" s="111"/>
      <c r="BQ448" s="111"/>
      <c r="BR448" s="111"/>
      <c r="BS448" s="111"/>
      <c r="BT448" s="111"/>
      <c r="BU448" s="111"/>
      <c r="BV448" s="111"/>
      <c r="BW448" s="111"/>
      <c r="BX448" s="111"/>
      <c r="BY448" s="111"/>
      <c r="BZ448" s="111"/>
      <c r="CA448" s="111"/>
      <c r="CB448" s="111"/>
      <c r="CC448" s="111"/>
      <c r="CD448" s="112"/>
      <c r="CF448" s="110"/>
      <c r="CG448" s="111"/>
      <c r="CH448" s="111"/>
      <c r="CI448" s="111"/>
      <c r="CJ448" s="111"/>
      <c r="CK448" s="111"/>
      <c r="CL448" s="111"/>
      <c r="CM448" s="111"/>
      <c r="CN448" s="111"/>
      <c r="CO448" s="111"/>
      <c r="CP448" s="111"/>
      <c r="CQ448" s="111"/>
      <c r="CR448" s="111"/>
      <c r="CS448" s="111"/>
      <c r="CT448" s="111"/>
      <c r="CU448" s="111"/>
      <c r="CV448" s="111"/>
      <c r="CW448" s="111"/>
      <c r="CX448" s="111"/>
      <c r="CY448" s="111"/>
      <c r="CZ448" s="111"/>
      <c r="DA448" s="111"/>
      <c r="DB448" s="111"/>
      <c r="DC448" s="112"/>
      <c r="DE448" s="110"/>
      <c r="DF448" s="111"/>
      <c r="DG448" s="111"/>
      <c r="DH448" s="111"/>
      <c r="DI448" s="111"/>
      <c r="DJ448" s="111"/>
      <c r="DK448" s="111"/>
      <c r="DL448" s="111"/>
      <c r="DM448" s="111"/>
      <c r="DN448" s="111"/>
      <c r="DO448" s="111"/>
      <c r="DP448" s="111"/>
      <c r="DQ448" s="111"/>
      <c r="DR448" s="111"/>
      <c r="DS448" s="111"/>
      <c r="DT448" s="111"/>
      <c r="DU448" s="111"/>
      <c r="DV448" s="111"/>
      <c r="DW448" s="111"/>
      <c r="DX448" s="111"/>
      <c r="DY448" s="111"/>
      <c r="DZ448" s="111"/>
      <c r="EA448" s="111"/>
      <c r="EB448" s="112"/>
      <c r="ED448" s="110"/>
      <c r="EE448" s="111"/>
      <c r="EF448" s="111"/>
      <c r="EG448" s="111"/>
      <c r="EH448" s="111"/>
      <c r="EI448" s="111"/>
      <c r="EJ448" s="111"/>
      <c r="EK448" s="111"/>
      <c r="EL448" s="111"/>
      <c r="EM448" s="111"/>
      <c r="EN448" s="111"/>
      <c r="EO448" s="111"/>
      <c r="EP448" s="111"/>
      <c r="EQ448" s="111"/>
      <c r="ER448" s="111"/>
      <c r="ES448" s="111"/>
      <c r="ET448" s="111"/>
      <c r="EU448" s="111"/>
      <c r="EV448" s="111"/>
      <c r="EW448" s="111"/>
      <c r="EX448" s="111"/>
      <c r="EY448" s="111"/>
      <c r="EZ448" s="111"/>
      <c r="FA448" s="112"/>
      <c r="FC448" s="110"/>
      <c r="FD448" s="111"/>
      <c r="FE448" s="111"/>
      <c r="FF448" s="111"/>
      <c r="FG448" s="111"/>
      <c r="FH448" s="111"/>
      <c r="FI448" s="111"/>
      <c r="FJ448" s="111"/>
      <c r="FK448" s="111"/>
      <c r="FL448" s="111"/>
      <c r="FM448" s="111"/>
      <c r="FN448" s="111"/>
      <c r="FO448" s="111"/>
      <c r="FP448" s="111"/>
      <c r="FQ448" s="111"/>
      <c r="FR448" s="111"/>
      <c r="FS448" s="111"/>
      <c r="FT448" s="111"/>
      <c r="FU448" s="111"/>
      <c r="FV448" s="111"/>
      <c r="FW448" s="111"/>
      <c r="FX448" s="111"/>
      <c r="FY448" s="111"/>
      <c r="FZ448" s="112"/>
      <c r="GB448" s="110"/>
      <c r="GC448" s="111"/>
      <c r="GD448" s="111"/>
      <c r="GE448" s="111"/>
      <c r="GF448" s="111"/>
      <c r="GG448" s="111"/>
      <c r="GH448" s="111"/>
      <c r="GI448" s="111"/>
      <c r="GJ448" s="111"/>
      <c r="GK448" s="111"/>
      <c r="GL448" s="111"/>
      <c r="GM448" s="111"/>
      <c r="GN448" s="111"/>
      <c r="GO448" s="111"/>
      <c r="GP448" s="111"/>
      <c r="GQ448" s="111"/>
      <c r="GR448" s="111"/>
      <c r="GS448" s="111"/>
      <c r="GT448" s="111"/>
      <c r="GU448" s="111"/>
      <c r="GV448" s="111"/>
      <c r="GW448" s="111"/>
      <c r="GX448" s="111"/>
      <c r="GY448" s="112"/>
    </row>
    <row r="449" spans="9:207" ht="12.75" thickBot="1" x14ac:dyDescent="0.25"/>
    <row r="450" spans="9:207" ht="12.75" thickBot="1" x14ac:dyDescent="0.25">
      <c r="I450" s="7"/>
      <c r="J450" s="8"/>
      <c r="K450" s="8"/>
      <c r="L450" s="8"/>
      <c r="M450" s="9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9"/>
      <c r="Y450" s="8"/>
      <c r="Z450" s="8"/>
      <c r="AA450" s="8"/>
      <c r="AB450" s="8"/>
      <c r="AC450" s="8"/>
      <c r="AD450" s="8"/>
      <c r="AE450" s="8" t="s">
        <v>0</v>
      </c>
      <c r="AF450" s="10"/>
      <c r="AH450" s="7"/>
      <c r="AI450" s="8"/>
      <c r="AJ450" s="8"/>
      <c r="AK450" s="8"/>
      <c r="AL450" s="9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9"/>
      <c r="AX450" s="8"/>
      <c r="AY450" s="8"/>
      <c r="AZ450" s="8"/>
      <c r="BA450" s="8"/>
      <c r="BB450" s="8"/>
      <c r="BC450" s="8"/>
      <c r="BD450" s="8" t="s">
        <v>0</v>
      </c>
      <c r="BE450" s="10"/>
      <c r="BG450" s="7"/>
      <c r="BH450" s="8"/>
      <c r="BI450" s="8"/>
      <c r="BJ450" s="8"/>
      <c r="BK450" s="9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9"/>
      <c r="BW450" s="8"/>
      <c r="BX450" s="8"/>
      <c r="BY450" s="8"/>
      <c r="BZ450" s="8"/>
      <c r="CA450" s="8"/>
      <c r="CB450" s="8"/>
      <c r="CC450" s="8" t="s">
        <v>0</v>
      </c>
      <c r="CD450" s="10"/>
      <c r="CF450" s="7"/>
      <c r="CG450" s="8"/>
      <c r="CH450" s="8"/>
      <c r="CI450" s="8"/>
      <c r="CJ450" s="9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9"/>
      <c r="CV450" s="8"/>
      <c r="CW450" s="8"/>
      <c r="CX450" s="8"/>
      <c r="CY450" s="8"/>
      <c r="CZ450" s="8"/>
      <c r="DA450" s="8"/>
      <c r="DB450" s="8" t="s">
        <v>0</v>
      </c>
      <c r="DC450" s="10"/>
      <c r="DE450" s="7"/>
      <c r="DF450" s="8"/>
      <c r="DG450" s="8"/>
      <c r="DH450" s="8"/>
      <c r="DI450" s="9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9"/>
      <c r="DU450" s="8"/>
      <c r="DV450" s="8"/>
      <c r="DW450" s="8"/>
      <c r="DX450" s="8"/>
      <c r="DY450" s="8"/>
      <c r="DZ450" s="8"/>
      <c r="EA450" s="8" t="s">
        <v>0</v>
      </c>
      <c r="EB450" s="10"/>
      <c r="ED450" s="7"/>
      <c r="EE450" s="8"/>
      <c r="EF450" s="8"/>
      <c r="EG450" s="8"/>
      <c r="EH450" s="9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9"/>
      <c r="ET450" s="8"/>
      <c r="EU450" s="8"/>
      <c r="EV450" s="8"/>
      <c r="EW450" s="8"/>
      <c r="EX450" s="8"/>
      <c r="EY450" s="8"/>
      <c r="EZ450" s="8" t="s">
        <v>0</v>
      </c>
      <c r="FA450" s="10"/>
      <c r="FC450" s="7"/>
      <c r="FD450" s="8"/>
      <c r="FE450" s="8"/>
      <c r="FF450" s="8"/>
      <c r="FG450" s="9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9"/>
      <c r="FS450" s="8"/>
      <c r="FT450" s="8"/>
      <c r="FU450" s="8"/>
      <c r="FV450" s="8"/>
      <c r="FW450" s="8"/>
      <c r="FX450" s="8"/>
      <c r="FY450" s="8" t="s">
        <v>0</v>
      </c>
      <c r="FZ450" s="10"/>
      <c r="GB450" s="7"/>
      <c r="GC450" s="8"/>
      <c r="GD450" s="8"/>
      <c r="GE450" s="8"/>
      <c r="GF450" s="9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9"/>
      <c r="GR450" s="8"/>
      <c r="GS450" s="8"/>
      <c r="GT450" s="8"/>
      <c r="GU450" s="8"/>
      <c r="GV450" s="8"/>
      <c r="GW450" s="8"/>
      <c r="GX450" s="8" t="s">
        <v>0</v>
      </c>
      <c r="GY450" s="10"/>
    </row>
    <row r="451" spans="9:207" ht="12.75" thickBot="1" x14ac:dyDescent="0.25">
      <c r="I451" s="19"/>
      <c r="J451" s="20"/>
      <c r="K451" s="21"/>
      <c r="L451" s="21"/>
      <c r="M451" s="21"/>
      <c r="N451" s="21"/>
      <c r="O451" s="22" t="s">
        <v>675</v>
      </c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2" t="s">
        <v>676</v>
      </c>
      <c r="AA451" s="21"/>
      <c r="AB451" s="21"/>
      <c r="AC451" s="21"/>
      <c r="AD451" s="21"/>
      <c r="AE451" s="23"/>
      <c r="AF451" s="24"/>
      <c r="AH451" s="19"/>
      <c r="AI451" s="20"/>
      <c r="AJ451" s="21"/>
      <c r="AK451" s="21"/>
      <c r="AL451" s="21"/>
      <c r="AM451" s="21"/>
      <c r="AN451" s="22" t="s">
        <v>677</v>
      </c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2" t="s">
        <v>678</v>
      </c>
      <c r="AZ451" s="21"/>
      <c r="BA451" s="21"/>
      <c r="BB451" s="21"/>
      <c r="BC451" s="21"/>
      <c r="BD451" s="23"/>
      <c r="BE451" s="24"/>
      <c r="BG451" s="19"/>
      <c r="BH451" s="20"/>
      <c r="BI451" s="21"/>
      <c r="BJ451" s="21"/>
      <c r="BK451" s="21"/>
      <c r="BL451" s="21"/>
      <c r="BM451" s="22" t="s">
        <v>679</v>
      </c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2" t="s">
        <v>680</v>
      </c>
      <c r="BY451" s="21"/>
      <c r="BZ451" s="21"/>
      <c r="CA451" s="21"/>
      <c r="CB451" s="21"/>
      <c r="CC451" s="23"/>
      <c r="CD451" s="24"/>
      <c r="CF451" s="19"/>
      <c r="CG451" s="20"/>
      <c r="CH451" s="21"/>
      <c r="CI451" s="21"/>
      <c r="CJ451" s="21"/>
      <c r="CK451" s="21"/>
      <c r="CL451" s="22" t="s">
        <v>681</v>
      </c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2" t="s">
        <v>682</v>
      </c>
      <c r="CX451" s="21"/>
      <c r="CY451" s="21"/>
      <c r="CZ451" s="21"/>
      <c r="DA451" s="21"/>
      <c r="DB451" s="23"/>
      <c r="DC451" s="24"/>
      <c r="DE451" s="19"/>
      <c r="DF451" s="20"/>
      <c r="DG451" s="21"/>
      <c r="DH451" s="21"/>
      <c r="DI451" s="21"/>
      <c r="DJ451" s="21"/>
      <c r="DK451" s="22" t="s">
        <v>683</v>
      </c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2" t="s">
        <v>684</v>
      </c>
      <c r="DW451" s="21"/>
      <c r="DX451" s="21"/>
      <c r="DY451" s="21"/>
      <c r="DZ451" s="21"/>
      <c r="EA451" s="23"/>
      <c r="EB451" s="24"/>
      <c r="ED451" s="19"/>
      <c r="EE451" s="20"/>
      <c r="EF451" s="21"/>
      <c r="EG451" s="21"/>
      <c r="EH451" s="21"/>
      <c r="EI451" s="21"/>
      <c r="EJ451" s="22" t="s">
        <v>685</v>
      </c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2" t="s">
        <v>686</v>
      </c>
      <c r="EV451" s="21"/>
      <c r="EW451" s="21"/>
      <c r="EX451" s="21"/>
      <c r="EY451" s="21"/>
      <c r="EZ451" s="23"/>
      <c r="FA451" s="24"/>
      <c r="FC451" s="19"/>
      <c r="FD451" s="20"/>
      <c r="FE451" s="21"/>
      <c r="FF451" s="21"/>
      <c r="FG451" s="21"/>
      <c r="FH451" s="21"/>
      <c r="FI451" s="22" t="s">
        <v>687</v>
      </c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2" t="s">
        <v>688</v>
      </c>
      <c r="FU451" s="21"/>
      <c r="FV451" s="21"/>
      <c r="FW451" s="21"/>
      <c r="FX451" s="21"/>
      <c r="FY451" s="23"/>
      <c r="FZ451" s="24"/>
      <c r="GB451" s="19"/>
      <c r="GC451" s="20"/>
      <c r="GD451" s="21"/>
      <c r="GE451" s="21"/>
      <c r="GF451" s="21"/>
      <c r="GG451" s="21"/>
      <c r="GH451" s="22" t="s">
        <v>689</v>
      </c>
      <c r="GI451" s="21"/>
      <c r="GJ451" s="21"/>
      <c r="GK451" s="21"/>
      <c r="GL451" s="21"/>
      <c r="GM451" s="21"/>
      <c r="GN451" s="21"/>
      <c r="GO451" s="21"/>
      <c r="GP451" s="21"/>
      <c r="GQ451" s="21"/>
      <c r="GR451" s="21"/>
      <c r="GS451" s="22" t="s">
        <v>690</v>
      </c>
      <c r="GT451" s="21"/>
      <c r="GU451" s="21"/>
      <c r="GV451" s="21"/>
      <c r="GW451" s="21"/>
      <c r="GX451" s="23"/>
      <c r="GY451" s="24"/>
    </row>
    <row r="452" spans="9:207" x14ac:dyDescent="0.2">
      <c r="I452" s="19"/>
      <c r="J452" s="34"/>
      <c r="K452" s="35">
        <f>F86</f>
        <v>73</v>
      </c>
      <c r="L452" s="36">
        <f>F76</f>
        <v>63</v>
      </c>
      <c r="M452" s="36">
        <f>F81</f>
        <v>68</v>
      </c>
      <c r="N452" s="36">
        <f>F39</f>
        <v>26</v>
      </c>
      <c r="O452" s="36">
        <f>F17</f>
        <v>4</v>
      </c>
      <c r="P452" s="36">
        <f>F25</f>
        <v>12</v>
      </c>
      <c r="Q452" s="36">
        <f>F64</f>
        <v>51</v>
      </c>
      <c r="R452" s="36">
        <f>F42</f>
        <v>29</v>
      </c>
      <c r="S452" s="37">
        <f>F56</f>
        <v>43</v>
      </c>
      <c r="T452" s="38">
        <f t="shared" ref="T452:T460" si="448">SUMSQ(K452:S452)</f>
        <v>20049</v>
      </c>
      <c r="U452" s="2"/>
      <c r="V452" s="39" t="s">
        <v>60</v>
      </c>
      <c r="W452" s="40" t="s">
        <v>61</v>
      </c>
      <c r="X452" s="40" t="s">
        <v>59</v>
      </c>
      <c r="Y452" s="40" t="s">
        <v>63</v>
      </c>
      <c r="Z452" s="40" t="s">
        <v>64</v>
      </c>
      <c r="AA452" s="40" t="s">
        <v>62</v>
      </c>
      <c r="AB452" s="40" t="s">
        <v>66</v>
      </c>
      <c r="AC452" s="40" t="s">
        <v>67</v>
      </c>
      <c r="AD452" s="41" t="s">
        <v>65</v>
      </c>
      <c r="AE452" s="42"/>
      <c r="AF452" s="24"/>
      <c r="AH452" s="19"/>
      <c r="AI452" s="34"/>
      <c r="AJ452" s="35">
        <f>F94</f>
        <v>81</v>
      </c>
      <c r="AK452" s="36">
        <f>F68</f>
        <v>55</v>
      </c>
      <c r="AL452" s="36">
        <f>F81</f>
        <v>68</v>
      </c>
      <c r="AM452" s="36">
        <f>F33</f>
        <v>20</v>
      </c>
      <c r="AN452" s="36">
        <f>F19</f>
        <v>6</v>
      </c>
      <c r="AO452" s="36">
        <f>F29</f>
        <v>16</v>
      </c>
      <c r="AP452" s="36">
        <f>F62</f>
        <v>49</v>
      </c>
      <c r="AQ452" s="36">
        <f>F48</f>
        <v>35</v>
      </c>
      <c r="AR452" s="37">
        <f>F52</f>
        <v>39</v>
      </c>
      <c r="AS452" s="38">
        <f t="shared" ref="AS452:AS460" si="449">SUMSQ(AJ452:AR452)</f>
        <v>20049</v>
      </c>
      <c r="AT452" s="2"/>
      <c r="AU452" s="39" t="s">
        <v>13</v>
      </c>
      <c r="AV452" s="40" t="s">
        <v>53</v>
      </c>
      <c r="AW452" s="40" t="s">
        <v>59</v>
      </c>
      <c r="AX452" s="40" t="s">
        <v>36</v>
      </c>
      <c r="AY452" s="40" t="s">
        <v>72</v>
      </c>
      <c r="AZ452" s="40" t="s">
        <v>21</v>
      </c>
      <c r="BA452" s="40" t="s">
        <v>99</v>
      </c>
      <c r="BB452" s="40" t="s">
        <v>84</v>
      </c>
      <c r="BC452" s="41" t="s">
        <v>40</v>
      </c>
      <c r="BD452" s="42"/>
      <c r="BE452" s="24"/>
      <c r="BG452" s="19"/>
      <c r="BH452" s="34"/>
      <c r="BI452" s="35">
        <f>F92</f>
        <v>79</v>
      </c>
      <c r="BJ452" s="36">
        <f>F70</f>
        <v>57</v>
      </c>
      <c r="BK452" s="36">
        <f>F81</f>
        <v>68</v>
      </c>
      <c r="BL452" s="36">
        <f>F37</f>
        <v>24</v>
      </c>
      <c r="BM452" s="36">
        <f>F21</f>
        <v>8</v>
      </c>
      <c r="BN452" s="36">
        <f>F23</f>
        <v>10</v>
      </c>
      <c r="BO452" s="36">
        <f>F60</f>
        <v>47</v>
      </c>
      <c r="BP452" s="36">
        <f>F44</f>
        <v>31</v>
      </c>
      <c r="BQ452" s="37">
        <f>F58</f>
        <v>45</v>
      </c>
      <c r="BR452" s="38">
        <f t="shared" ref="BR452:BR460" si="450">SUMSQ(BI452:BQ452)</f>
        <v>20049</v>
      </c>
      <c r="BS452" s="2"/>
      <c r="BT452" s="39" t="s">
        <v>86</v>
      </c>
      <c r="BU452" s="40" t="s">
        <v>34</v>
      </c>
      <c r="BV452" s="40" t="s">
        <v>59</v>
      </c>
      <c r="BW452" s="40" t="s">
        <v>22</v>
      </c>
      <c r="BX452" s="40" t="s">
        <v>52</v>
      </c>
      <c r="BY452" s="40" t="s">
        <v>95</v>
      </c>
      <c r="BZ452" s="40" t="s">
        <v>16</v>
      </c>
      <c r="CA452" s="40" t="s">
        <v>39</v>
      </c>
      <c r="CB452" s="41" t="s">
        <v>76</v>
      </c>
      <c r="CC452" s="270"/>
      <c r="CD452" s="24"/>
      <c r="CF452" s="19"/>
      <c r="CG452" s="34"/>
      <c r="CH452" s="35">
        <f>F88</f>
        <v>75</v>
      </c>
      <c r="CI452" s="36">
        <f>F74</f>
        <v>61</v>
      </c>
      <c r="CJ452" s="36">
        <f>F81</f>
        <v>68</v>
      </c>
      <c r="CK452" s="36">
        <f>F35</f>
        <v>22</v>
      </c>
      <c r="CL452" s="36">
        <f>F15</f>
        <v>2</v>
      </c>
      <c r="CM452" s="36">
        <f>F31</f>
        <v>18</v>
      </c>
      <c r="CN452" s="36">
        <f>F66</f>
        <v>53</v>
      </c>
      <c r="CO452" s="36">
        <f>F46</f>
        <v>33</v>
      </c>
      <c r="CP452" s="37">
        <f>F50</f>
        <v>37</v>
      </c>
      <c r="CQ452" s="38">
        <f t="shared" ref="CQ452:CQ460" si="451">SUMSQ(CH452:CP452)</f>
        <v>20049</v>
      </c>
      <c r="CR452" s="2"/>
      <c r="CS452" s="39" t="s">
        <v>68</v>
      </c>
      <c r="CT452" s="40" t="s">
        <v>91</v>
      </c>
      <c r="CU452" s="40" t="s">
        <v>59</v>
      </c>
      <c r="CV452" s="40" t="s">
        <v>11</v>
      </c>
      <c r="CW452" s="40" t="s">
        <v>20</v>
      </c>
      <c r="CX452" s="40" t="s">
        <v>79</v>
      </c>
      <c r="CY452" s="40" t="s">
        <v>38</v>
      </c>
      <c r="CZ452" s="40" t="s">
        <v>50</v>
      </c>
      <c r="DA452" s="41" t="s">
        <v>29</v>
      </c>
      <c r="DB452" s="42"/>
      <c r="DC452" s="24"/>
      <c r="DE452" s="19"/>
      <c r="DF452" s="34"/>
      <c r="DG452" s="35">
        <f>F88</f>
        <v>75</v>
      </c>
      <c r="DH452" s="36">
        <f>F74</f>
        <v>61</v>
      </c>
      <c r="DI452" s="36">
        <f>F81</f>
        <v>68</v>
      </c>
      <c r="DJ452" s="36">
        <f>F39</f>
        <v>26</v>
      </c>
      <c r="DK452" s="36">
        <f>F19</f>
        <v>6</v>
      </c>
      <c r="DL452" s="36">
        <f>F23</f>
        <v>10</v>
      </c>
      <c r="DM452" s="36">
        <f>F62</f>
        <v>49</v>
      </c>
      <c r="DN452" s="36">
        <f>F42</f>
        <v>29</v>
      </c>
      <c r="DO452" s="37">
        <f>F58</f>
        <v>45</v>
      </c>
      <c r="DP452" s="38">
        <f t="shared" ref="DP452:DP460" si="452">SUMSQ(DG452:DO452)</f>
        <v>20049</v>
      </c>
      <c r="DQ452" s="2"/>
      <c r="DR452" s="39" t="s">
        <v>68</v>
      </c>
      <c r="DS452" s="40" t="s">
        <v>91</v>
      </c>
      <c r="DT452" s="40" t="s">
        <v>59</v>
      </c>
      <c r="DU452" s="40" t="s">
        <v>63</v>
      </c>
      <c r="DV452" s="40" t="s">
        <v>72</v>
      </c>
      <c r="DW452" s="40" t="s">
        <v>95</v>
      </c>
      <c r="DX452" s="40" t="s">
        <v>99</v>
      </c>
      <c r="DY452" s="40" t="s">
        <v>67</v>
      </c>
      <c r="DZ452" s="41" t="s">
        <v>76</v>
      </c>
      <c r="EA452" s="42"/>
      <c r="EB452" s="24"/>
      <c r="ED452" s="19"/>
      <c r="EE452" s="34"/>
      <c r="EF452" s="35">
        <f>F92</f>
        <v>79</v>
      </c>
      <c r="EG452" s="36">
        <f>F70</f>
        <v>57</v>
      </c>
      <c r="EH452" s="36">
        <f>F81</f>
        <v>68</v>
      </c>
      <c r="EI452" s="36">
        <f>F33</f>
        <v>20</v>
      </c>
      <c r="EJ452" s="36">
        <f>F17</f>
        <v>4</v>
      </c>
      <c r="EK452" s="36">
        <f>F31</f>
        <v>18</v>
      </c>
      <c r="EL452" s="36">
        <f>F64</f>
        <v>51</v>
      </c>
      <c r="EM452" s="36">
        <f>F48</f>
        <v>35</v>
      </c>
      <c r="EN452" s="37">
        <f>F50</f>
        <v>37</v>
      </c>
      <c r="EO452" s="38">
        <f t="shared" ref="EO452:EO460" si="453">SUMSQ(EF452:EN452)</f>
        <v>20049</v>
      </c>
      <c r="EP452" s="2"/>
      <c r="EQ452" s="39" t="s">
        <v>86</v>
      </c>
      <c r="ER452" s="40" t="s">
        <v>34</v>
      </c>
      <c r="ES452" s="40" t="s">
        <v>59</v>
      </c>
      <c r="ET452" s="40" t="s">
        <v>36</v>
      </c>
      <c r="EU452" s="40" t="s">
        <v>64</v>
      </c>
      <c r="EV452" s="40" t="s">
        <v>79</v>
      </c>
      <c r="EW452" s="40" t="s">
        <v>66</v>
      </c>
      <c r="EX452" s="40" t="s">
        <v>84</v>
      </c>
      <c r="EY452" s="41" t="s">
        <v>29</v>
      </c>
      <c r="EZ452" s="42"/>
      <c r="FA452" s="24"/>
      <c r="FC452" s="19"/>
      <c r="FD452" s="34"/>
      <c r="FE452" s="35">
        <f>F86</f>
        <v>73</v>
      </c>
      <c r="FF452" s="36">
        <f>F76</f>
        <v>63</v>
      </c>
      <c r="FG452" s="36">
        <f>F81</f>
        <v>68</v>
      </c>
      <c r="FH452" s="36">
        <f>F37</f>
        <v>24</v>
      </c>
      <c r="FI452" s="36">
        <f>F15</f>
        <v>2</v>
      </c>
      <c r="FJ452" s="36">
        <f>F29</f>
        <v>16</v>
      </c>
      <c r="FK452" s="36">
        <f>F66</f>
        <v>53</v>
      </c>
      <c r="FL452" s="36">
        <f>F44</f>
        <v>31</v>
      </c>
      <c r="FM452" s="37">
        <f>F52</f>
        <v>39</v>
      </c>
      <c r="FN452" s="38">
        <f t="shared" ref="FN452:FN460" si="454">SUMSQ(FE452:FM452)</f>
        <v>20049</v>
      </c>
      <c r="FO452" s="2"/>
      <c r="FP452" s="39" t="s">
        <v>60</v>
      </c>
      <c r="FQ452" s="40" t="s">
        <v>61</v>
      </c>
      <c r="FR452" s="40" t="s">
        <v>59</v>
      </c>
      <c r="FS452" s="40" t="s">
        <v>22</v>
      </c>
      <c r="FT452" s="40" t="s">
        <v>20</v>
      </c>
      <c r="FU452" s="40" t="s">
        <v>21</v>
      </c>
      <c r="FV452" s="40" t="s">
        <v>38</v>
      </c>
      <c r="FW452" s="40" t="s">
        <v>39</v>
      </c>
      <c r="FX452" s="41" t="s">
        <v>40</v>
      </c>
      <c r="FY452" s="42"/>
      <c r="FZ452" s="24"/>
      <c r="GB452" s="19"/>
      <c r="GC452" s="34"/>
      <c r="GD452" s="35">
        <f>F94</f>
        <v>81</v>
      </c>
      <c r="GE452" s="36">
        <f>F68</f>
        <v>55</v>
      </c>
      <c r="GF452" s="36">
        <f>F81</f>
        <v>68</v>
      </c>
      <c r="GG452" s="36">
        <f>F35</f>
        <v>22</v>
      </c>
      <c r="GH452" s="36">
        <f>F21</f>
        <v>8</v>
      </c>
      <c r="GI452" s="36">
        <f>F25</f>
        <v>12</v>
      </c>
      <c r="GJ452" s="36">
        <f>F60</f>
        <v>47</v>
      </c>
      <c r="GK452" s="36">
        <f>F46</f>
        <v>33</v>
      </c>
      <c r="GL452" s="37">
        <f>F56</f>
        <v>43</v>
      </c>
      <c r="GM452" s="38">
        <f t="shared" ref="GM452:GM460" si="455">SUMSQ(GD452:GL452)</f>
        <v>20049</v>
      </c>
      <c r="GN452" s="2"/>
      <c r="GO452" s="39" t="s">
        <v>13</v>
      </c>
      <c r="GP452" s="40" t="s">
        <v>53</v>
      </c>
      <c r="GQ452" s="40" t="s">
        <v>59</v>
      </c>
      <c r="GR452" s="40" t="s">
        <v>11</v>
      </c>
      <c r="GS452" s="40" t="s">
        <v>52</v>
      </c>
      <c r="GT452" s="40" t="s">
        <v>62</v>
      </c>
      <c r="GU452" s="40" t="s">
        <v>16</v>
      </c>
      <c r="GV452" s="40" t="s">
        <v>50</v>
      </c>
      <c r="GW452" s="41" t="s">
        <v>65</v>
      </c>
      <c r="GX452" s="42"/>
      <c r="GY452" s="24"/>
    </row>
    <row r="453" spans="9:207" x14ac:dyDescent="0.2">
      <c r="I453" s="19"/>
      <c r="J453" s="34"/>
      <c r="K453" s="44">
        <f>F15</f>
        <v>2</v>
      </c>
      <c r="L453" s="45">
        <f>F29</f>
        <v>16</v>
      </c>
      <c r="M453" s="45">
        <f>F37</f>
        <v>24</v>
      </c>
      <c r="N453" s="45">
        <f>F49</f>
        <v>36</v>
      </c>
      <c r="O453" s="45">
        <f>F54</f>
        <v>41</v>
      </c>
      <c r="P453" s="45">
        <f>F59</f>
        <v>46</v>
      </c>
      <c r="Q453" s="45">
        <f>F71</f>
        <v>58</v>
      </c>
      <c r="R453" s="45">
        <f>F79</f>
        <v>66</v>
      </c>
      <c r="S453" s="46">
        <f>F93</f>
        <v>80</v>
      </c>
      <c r="T453" s="47">
        <f t="shared" si="448"/>
        <v>20049</v>
      </c>
      <c r="U453" s="2"/>
      <c r="V453" s="48" t="s">
        <v>20</v>
      </c>
      <c r="W453" s="49" t="s">
        <v>21</v>
      </c>
      <c r="X453" s="49" t="s">
        <v>22</v>
      </c>
      <c r="Y453" s="49" t="s">
        <v>23</v>
      </c>
      <c r="Z453" s="49" t="s">
        <v>24</v>
      </c>
      <c r="AA453" s="49" t="s">
        <v>25</v>
      </c>
      <c r="AB453" s="49" t="s">
        <v>26</v>
      </c>
      <c r="AC453" s="49" t="s">
        <v>27</v>
      </c>
      <c r="AD453" s="50" t="s">
        <v>28</v>
      </c>
      <c r="AE453" s="42"/>
      <c r="AF453" s="24"/>
      <c r="AH453" s="19"/>
      <c r="AI453" s="34"/>
      <c r="AJ453" s="44">
        <f>F21</f>
        <v>8</v>
      </c>
      <c r="AK453" s="45">
        <f>F25</f>
        <v>12</v>
      </c>
      <c r="AL453" s="45">
        <f>F35</f>
        <v>22</v>
      </c>
      <c r="AM453" s="45">
        <f>F41</f>
        <v>28</v>
      </c>
      <c r="AN453" s="45">
        <f>F54</f>
        <v>41</v>
      </c>
      <c r="AO453" s="45">
        <f>F67</f>
        <v>54</v>
      </c>
      <c r="AP453" s="45">
        <f>F73</f>
        <v>60</v>
      </c>
      <c r="AQ453" s="45">
        <f>F83</f>
        <v>70</v>
      </c>
      <c r="AR453" s="46">
        <f>F87</f>
        <v>74</v>
      </c>
      <c r="AS453" s="47">
        <f t="shared" si="449"/>
        <v>20049</v>
      </c>
      <c r="AT453" s="2"/>
      <c r="AU453" s="48" t="s">
        <v>52</v>
      </c>
      <c r="AV453" s="49" t="s">
        <v>62</v>
      </c>
      <c r="AW453" s="49" t="s">
        <v>11</v>
      </c>
      <c r="AX453" s="49" t="s">
        <v>75</v>
      </c>
      <c r="AY453" s="49" t="s">
        <v>24</v>
      </c>
      <c r="AZ453" s="49" t="s">
        <v>30</v>
      </c>
      <c r="BA453" s="49" t="s">
        <v>87</v>
      </c>
      <c r="BB453" s="49" t="s">
        <v>43</v>
      </c>
      <c r="BC453" s="50" t="s">
        <v>97</v>
      </c>
      <c r="BD453" s="42"/>
      <c r="BE453" s="24"/>
      <c r="BG453" s="19"/>
      <c r="BH453" s="34"/>
      <c r="BI453" s="44">
        <f>F17</f>
        <v>4</v>
      </c>
      <c r="BJ453" s="45">
        <f>F31</f>
        <v>18</v>
      </c>
      <c r="BK453" s="45">
        <f>F33</f>
        <v>20</v>
      </c>
      <c r="BL453" s="45">
        <f>F43</f>
        <v>30</v>
      </c>
      <c r="BM453" s="45">
        <f>F54</f>
        <v>41</v>
      </c>
      <c r="BN453" s="45">
        <f>F65</f>
        <v>52</v>
      </c>
      <c r="BO453" s="45">
        <f>F75</f>
        <v>62</v>
      </c>
      <c r="BP453" s="45">
        <f>F77</f>
        <v>64</v>
      </c>
      <c r="BQ453" s="46">
        <f>F91</f>
        <v>78</v>
      </c>
      <c r="BR453" s="47">
        <f t="shared" si="450"/>
        <v>20049</v>
      </c>
      <c r="BS453" s="2"/>
      <c r="BT453" s="48" t="s">
        <v>64</v>
      </c>
      <c r="BU453" s="49" t="s">
        <v>79</v>
      </c>
      <c r="BV453" s="49" t="s">
        <v>36</v>
      </c>
      <c r="BW453" s="49" t="s">
        <v>93</v>
      </c>
      <c r="BX453" s="49" t="s">
        <v>24</v>
      </c>
      <c r="BY453" s="49" t="s">
        <v>56</v>
      </c>
      <c r="BZ453" s="49" t="s">
        <v>69</v>
      </c>
      <c r="CA453" s="49" t="s">
        <v>19</v>
      </c>
      <c r="CB453" s="50" t="s">
        <v>41</v>
      </c>
      <c r="CC453" s="270"/>
      <c r="CD453" s="24"/>
      <c r="CF453" s="19"/>
      <c r="CG453" s="34"/>
      <c r="CH453" s="44">
        <f>F19</f>
        <v>6</v>
      </c>
      <c r="CI453" s="45">
        <f>F23</f>
        <v>10</v>
      </c>
      <c r="CJ453" s="45">
        <f>F39</f>
        <v>26</v>
      </c>
      <c r="CK453" s="45">
        <f>F47</f>
        <v>34</v>
      </c>
      <c r="CL453" s="45">
        <f>F54</f>
        <v>41</v>
      </c>
      <c r="CM453" s="45">
        <f>F61</f>
        <v>48</v>
      </c>
      <c r="CN453" s="45">
        <f>F69</f>
        <v>56</v>
      </c>
      <c r="CO453" s="45">
        <f>F85</f>
        <v>72</v>
      </c>
      <c r="CP453" s="46">
        <f>F89</f>
        <v>76</v>
      </c>
      <c r="CQ453" s="47">
        <f t="shared" si="451"/>
        <v>20049</v>
      </c>
      <c r="CR453" s="2"/>
      <c r="CS453" s="48" t="s">
        <v>72</v>
      </c>
      <c r="CT453" s="49" t="s">
        <v>95</v>
      </c>
      <c r="CU453" s="49" t="s">
        <v>63</v>
      </c>
      <c r="CV453" s="49" t="s">
        <v>15</v>
      </c>
      <c r="CW453" s="49" t="s">
        <v>24</v>
      </c>
      <c r="CX453" s="49" t="s">
        <v>83</v>
      </c>
      <c r="CY453" s="49" t="s">
        <v>42</v>
      </c>
      <c r="CZ453" s="49" t="s">
        <v>54</v>
      </c>
      <c r="DA453" s="50" t="s">
        <v>33</v>
      </c>
      <c r="DB453" s="42"/>
      <c r="DC453" s="24"/>
      <c r="DE453" s="19"/>
      <c r="DF453" s="34"/>
      <c r="DG453" s="44">
        <f>F15</f>
        <v>2</v>
      </c>
      <c r="DH453" s="45">
        <f>F31</f>
        <v>18</v>
      </c>
      <c r="DI453" s="45">
        <f>F35</f>
        <v>22</v>
      </c>
      <c r="DJ453" s="45">
        <f>F47</f>
        <v>34</v>
      </c>
      <c r="DK453" s="45">
        <f>F54</f>
        <v>41</v>
      </c>
      <c r="DL453" s="45">
        <f>F61</f>
        <v>48</v>
      </c>
      <c r="DM453" s="45">
        <f>F73</f>
        <v>60</v>
      </c>
      <c r="DN453" s="45">
        <f>F77</f>
        <v>64</v>
      </c>
      <c r="DO453" s="46">
        <f>F93</f>
        <v>80</v>
      </c>
      <c r="DP453" s="47">
        <f t="shared" si="452"/>
        <v>20049</v>
      </c>
      <c r="DQ453" s="2"/>
      <c r="DR453" s="48" t="s">
        <v>20</v>
      </c>
      <c r="DS453" s="49" t="s">
        <v>79</v>
      </c>
      <c r="DT453" s="49" t="s">
        <v>11</v>
      </c>
      <c r="DU453" s="49" t="s">
        <v>15</v>
      </c>
      <c r="DV453" s="49" t="s">
        <v>24</v>
      </c>
      <c r="DW453" s="49" t="s">
        <v>83</v>
      </c>
      <c r="DX453" s="49" t="s">
        <v>87</v>
      </c>
      <c r="DY453" s="49" t="s">
        <v>19</v>
      </c>
      <c r="DZ453" s="50" t="s">
        <v>28</v>
      </c>
      <c r="EA453" s="42"/>
      <c r="EB453" s="24"/>
      <c r="ED453" s="19"/>
      <c r="EE453" s="34"/>
      <c r="EF453" s="44">
        <f>F21</f>
        <v>8</v>
      </c>
      <c r="EG453" s="45">
        <f>F23</f>
        <v>10</v>
      </c>
      <c r="EH453" s="45">
        <f>F37</f>
        <v>24</v>
      </c>
      <c r="EI453" s="45">
        <f>F43</f>
        <v>30</v>
      </c>
      <c r="EJ453" s="45">
        <f>F54</f>
        <v>41</v>
      </c>
      <c r="EK453" s="45">
        <f>F65</f>
        <v>52</v>
      </c>
      <c r="EL453" s="45">
        <f>F71</f>
        <v>58</v>
      </c>
      <c r="EM453" s="45">
        <f>F85</f>
        <v>72</v>
      </c>
      <c r="EN453" s="46">
        <f>F87</f>
        <v>74</v>
      </c>
      <c r="EO453" s="47">
        <f t="shared" si="453"/>
        <v>20049</v>
      </c>
      <c r="EP453" s="2"/>
      <c r="EQ453" s="48" t="s">
        <v>52</v>
      </c>
      <c r="ER453" s="49" t="s">
        <v>95</v>
      </c>
      <c r="ES453" s="49" t="s">
        <v>22</v>
      </c>
      <c r="ET453" s="49" t="s">
        <v>93</v>
      </c>
      <c r="EU453" s="49" t="s">
        <v>24</v>
      </c>
      <c r="EV453" s="49" t="s">
        <v>56</v>
      </c>
      <c r="EW453" s="49" t="s">
        <v>26</v>
      </c>
      <c r="EX453" s="49" t="s">
        <v>54</v>
      </c>
      <c r="EY453" s="50" t="s">
        <v>97</v>
      </c>
      <c r="EZ453" s="42"/>
      <c r="FA453" s="24"/>
      <c r="FC453" s="19"/>
      <c r="FD453" s="34"/>
      <c r="FE453" s="44">
        <f>F17</f>
        <v>4</v>
      </c>
      <c r="FF453" s="45">
        <f>F25</f>
        <v>12</v>
      </c>
      <c r="FG453" s="45">
        <f>F39</f>
        <v>26</v>
      </c>
      <c r="FH453" s="45">
        <f>F49</f>
        <v>36</v>
      </c>
      <c r="FI453" s="45">
        <f>F54</f>
        <v>41</v>
      </c>
      <c r="FJ453" s="45">
        <f>F59</f>
        <v>46</v>
      </c>
      <c r="FK453" s="45">
        <f>F69</f>
        <v>56</v>
      </c>
      <c r="FL453" s="45">
        <f>F83</f>
        <v>70</v>
      </c>
      <c r="FM453" s="46">
        <f>F91</f>
        <v>78</v>
      </c>
      <c r="FN453" s="47">
        <f t="shared" si="454"/>
        <v>20049</v>
      </c>
      <c r="FO453" s="2"/>
      <c r="FP453" s="48" t="s">
        <v>64</v>
      </c>
      <c r="FQ453" s="49" t="s">
        <v>62</v>
      </c>
      <c r="FR453" s="49" t="s">
        <v>63</v>
      </c>
      <c r="FS453" s="49" t="s">
        <v>23</v>
      </c>
      <c r="FT453" s="49" t="s">
        <v>24</v>
      </c>
      <c r="FU453" s="49" t="s">
        <v>25</v>
      </c>
      <c r="FV453" s="49" t="s">
        <v>42</v>
      </c>
      <c r="FW453" s="49" t="s">
        <v>43</v>
      </c>
      <c r="FX453" s="50" t="s">
        <v>41</v>
      </c>
      <c r="FY453" s="42"/>
      <c r="FZ453" s="24"/>
      <c r="GB453" s="19"/>
      <c r="GC453" s="34"/>
      <c r="GD453" s="44">
        <f>F19</f>
        <v>6</v>
      </c>
      <c r="GE453" s="45">
        <f>F29</f>
        <v>16</v>
      </c>
      <c r="GF453" s="45">
        <f>F33</f>
        <v>20</v>
      </c>
      <c r="GG453" s="45">
        <f>F41</f>
        <v>28</v>
      </c>
      <c r="GH453" s="45">
        <f>F54</f>
        <v>41</v>
      </c>
      <c r="GI453" s="45">
        <f>F67</f>
        <v>54</v>
      </c>
      <c r="GJ453" s="45">
        <f>F75</f>
        <v>62</v>
      </c>
      <c r="GK453" s="45">
        <f>F79</f>
        <v>66</v>
      </c>
      <c r="GL453" s="46">
        <f>F89</f>
        <v>76</v>
      </c>
      <c r="GM453" s="47">
        <f t="shared" si="455"/>
        <v>20049</v>
      </c>
      <c r="GN453" s="2"/>
      <c r="GO453" s="48" t="s">
        <v>72</v>
      </c>
      <c r="GP453" s="49" t="s">
        <v>21</v>
      </c>
      <c r="GQ453" s="49" t="s">
        <v>36</v>
      </c>
      <c r="GR453" s="49" t="s">
        <v>75</v>
      </c>
      <c r="GS453" s="49" t="s">
        <v>24</v>
      </c>
      <c r="GT453" s="49" t="s">
        <v>30</v>
      </c>
      <c r="GU453" s="49" t="s">
        <v>69</v>
      </c>
      <c r="GV453" s="49" t="s">
        <v>27</v>
      </c>
      <c r="GW453" s="50" t="s">
        <v>33</v>
      </c>
      <c r="GX453" s="42"/>
      <c r="GY453" s="24"/>
    </row>
    <row r="454" spans="9:207" x14ac:dyDescent="0.2">
      <c r="I454" s="19"/>
      <c r="J454" s="34"/>
      <c r="K454" s="44">
        <f>F52</f>
        <v>39</v>
      </c>
      <c r="L454" s="45">
        <f>F66</f>
        <v>53</v>
      </c>
      <c r="M454" s="45">
        <f>F44</f>
        <v>31</v>
      </c>
      <c r="N454" s="45">
        <f>F83</f>
        <v>70</v>
      </c>
      <c r="O454" s="45">
        <f>F91</f>
        <v>78</v>
      </c>
      <c r="P454" s="45">
        <f>F69</f>
        <v>56</v>
      </c>
      <c r="Q454" s="45">
        <f>F27</f>
        <v>14</v>
      </c>
      <c r="R454" s="45">
        <f>F32</f>
        <v>19</v>
      </c>
      <c r="S454" s="46">
        <f>F22</f>
        <v>9</v>
      </c>
      <c r="T454" s="47">
        <f t="shared" si="448"/>
        <v>20049</v>
      </c>
      <c r="U454" s="2"/>
      <c r="V454" s="48" t="s">
        <v>40</v>
      </c>
      <c r="W454" s="49" t="s">
        <v>38</v>
      </c>
      <c r="X454" s="49" t="s">
        <v>39</v>
      </c>
      <c r="Y454" s="49" t="s">
        <v>43</v>
      </c>
      <c r="Z454" s="49" t="s">
        <v>41</v>
      </c>
      <c r="AA454" s="49" t="s">
        <v>42</v>
      </c>
      <c r="AB454" s="49" t="s">
        <v>46</v>
      </c>
      <c r="AC454" s="49" t="s">
        <v>44</v>
      </c>
      <c r="AD454" s="50" t="s">
        <v>45</v>
      </c>
      <c r="AE454" s="42"/>
      <c r="AF454" s="24"/>
      <c r="AH454" s="19"/>
      <c r="AI454" s="34"/>
      <c r="AJ454" s="44">
        <f>F56</f>
        <v>43</v>
      </c>
      <c r="AK454" s="45">
        <f>F60</f>
        <v>47</v>
      </c>
      <c r="AL454" s="45">
        <f>F46</f>
        <v>33</v>
      </c>
      <c r="AM454" s="45">
        <f>F79</f>
        <v>66</v>
      </c>
      <c r="AN454" s="45">
        <f>F89</f>
        <v>76</v>
      </c>
      <c r="AO454" s="45">
        <f>F75</f>
        <v>62</v>
      </c>
      <c r="AP454" s="45">
        <f>F27</f>
        <v>14</v>
      </c>
      <c r="AQ454" s="45">
        <f>F40</f>
        <v>27</v>
      </c>
      <c r="AR454" s="46">
        <f>F14</f>
        <v>1</v>
      </c>
      <c r="AS454" s="47">
        <f t="shared" si="449"/>
        <v>20049</v>
      </c>
      <c r="AT454" s="2"/>
      <c r="AU454" s="48" t="s">
        <v>65</v>
      </c>
      <c r="AV454" s="49" t="s">
        <v>16</v>
      </c>
      <c r="AW454" s="49" t="s">
        <v>50</v>
      </c>
      <c r="AX454" s="49" t="s">
        <v>27</v>
      </c>
      <c r="AY454" s="49" t="s">
        <v>33</v>
      </c>
      <c r="AZ454" s="49" t="s">
        <v>69</v>
      </c>
      <c r="BA454" s="49" t="s">
        <v>46</v>
      </c>
      <c r="BB454" s="49" t="s">
        <v>96</v>
      </c>
      <c r="BC454" s="50" t="s">
        <v>81</v>
      </c>
      <c r="BD454" s="42"/>
      <c r="BE454" s="24"/>
      <c r="BG454" s="19"/>
      <c r="BH454" s="34"/>
      <c r="BI454" s="44">
        <f>F50</f>
        <v>37</v>
      </c>
      <c r="BJ454" s="45">
        <f>F64</f>
        <v>51</v>
      </c>
      <c r="BK454" s="45">
        <f>F48</f>
        <v>35</v>
      </c>
      <c r="BL454" s="45">
        <f>F85</f>
        <v>72</v>
      </c>
      <c r="BM454" s="45">
        <f>F87</f>
        <v>74</v>
      </c>
      <c r="BN454" s="45">
        <f>F71</f>
        <v>58</v>
      </c>
      <c r="BO454" s="45">
        <f>F27</f>
        <v>14</v>
      </c>
      <c r="BP454" s="45">
        <f>F38</f>
        <v>25</v>
      </c>
      <c r="BQ454" s="46">
        <f>F16</f>
        <v>3</v>
      </c>
      <c r="BR454" s="47">
        <f t="shared" si="450"/>
        <v>20049</v>
      </c>
      <c r="BS454" s="2"/>
      <c r="BT454" s="48" t="s">
        <v>29</v>
      </c>
      <c r="BU454" s="49" t="s">
        <v>66</v>
      </c>
      <c r="BV454" s="49" t="s">
        <v>84</v>
      </c>
      <c r="BW454" s="49" t="s">
        <v>54</v>
      </c>
      <c r="BX454" s="49" t="s">
        <v>97</v>
      </c>
      <c r="BY454" s="49" t="s">
        <v>26</v>
      </c>
      <c r="BZ454" s="49" t="s">
        <v>46</v>
      </c>
      <c r="CA454" s="49" t="s">
        <v>71</v>
      </c>
      <c r="CB454" s="50" t="s">
        <v>12</v>
      </c>
      <c r="CC454" s="270"/>
      <c r="CD454" s="24"/>
      <c r="CF454" s="19"/>
      <c r="CG454" s="34"/>
      <c r="CH454" s="44">
        <f>F58</f>
        <v>45</v>
      </c>
      <c r="CI454" s="45">
        <f>F62</f>
        <v>49</v>
      </c>
      <c r="CJ454" s="45">
        <f>F42</f>
        <v>29</v>
      </c>
      <c r="CK454" s="45">
        <f>F77</f>
        <v>64</v>
      </c>
      <c r="CL454" s="45">
        <f>F93</f>
        <v>80</v>
      </c>
      <c r="CM454" s="45">
        <f>F73</f>
        <v>60</v>
      </c>
      <c r="CN454" s="45">
        <f>F27</f>
        <v>14</v>
      </c>
      <c r="CO454" s="45">
        <f>F34</f>
        <v>21</v>
      </c>
      <c r="CP454" s="46">
        <f>F20</f>
        <v>7</v>
      </c>
      <c r="CQ454" s="47">
        <f t="shared" si="451"/>
        <v>20049</v>
      </c>
      <c r="CR454" s="2"/>
      <c r="CS454" s="48" t="s">
        <v>76</v>
      </c>
      <c r="CT454" s="49" t="s">
        <v>99</v>
      </c>
      <c r="CU454" s="49" t="s">
        <v>67</v>
      </c>
      <c r="CV454" s="49" t="s">
        <v>19</v>
      </c>
      <c r="CW454" s="49" t="s">
        <v>28</v>
      </c>
      <c r="CX454" s="49" t="s">
        <v>87</v>
      </c>
      <c r="CY454" s="49" t="s">
        <v>46</v>
      </c>
      <c r="CZ454" s="49" t="s">
        <v>58</v>
      </c>
      <c r="DA454" s="50" t="s">
        <v>37</v>
      </c>
      <c r="DB454" s="42"/>
      <c r="DC454" s="24"/>
      <c r="DE454" s="19"/>
      <c r="DF454" s="34"/>
      <c r="DG454" s="44">
        <f>F50</f>
        <v>37</v>
      </c>
      <c r="DH454" s="45">
        <f>F66</f>
        <v>53</v>
      </c>
      <c r="DI454" s="45">
        <f>F46</f>
        <v>33</v>
      </c>
      <c r="DJ454" s="45">
        <f>F85</f>
        <v>72</v>
      </c>
      <c r="DK454" s="45">
        <f>F89</f>
        <v>76</v>
      </c>
      <c r="DL454" s="45">
        <f>F69</f>
        <v>56</v>
      </c>
      <c r="DM454" s="45">
        <f>F27</f>
        <v>14</v>
      </c>
      <c r="DN454" s="45">
        <f>F34</f>
        <v>21</v>
      </c>
      <c r="DO454" s="46">
        <f>F20</f>
        <v>7</v>
      </c>
      <c r="DP454" s="47">
        <f t="shared" si="452"/>
        <v>20049</v>
      </c>
      <c r="DQ454" s="2"/>
      <c r="DR454" s="48" t="s">
        <v>29</v>
      </c>
      <c r="DS454" s="49" t="s">
        <v>38</v>
      </c>
      <c r="DT454" s="49" t="s">
        <v>50</v>
      </c>
      <c r="DU454" s="49" t="s">
        <v>54</v>
      </c>
      <c r="DV454" s="49" t="s">
        <v>33</v>
      </c>
      <c r="DW454" s="49" t="s">
        <v>42</v>
      </c>
      <c r="DX454" s="49" t="s">
        <v>46</v>
      </c>
      <c r="DY454" s="49" t="s">
        <v>58</v>
      </c>
      <c r="DZ454" s="50" t="s">
        <v>37</v>
      </c>
      <c r="EA454" s="42"/>
      <c r="EB454" s="24"/>
      <c r="ED454" s="19"/>
      <c r="EE454" s="34"/>
      <c r="EF454" s="44">
        <f>F58</f>
        <v>45</v>
      </c>
      <c r="EG454" s="45">
        <f>F60</f>
        <v>47</v>
      </c>
      <c r="EH454" s="45">
        <f>F44</f>
        <v>31</v>
      </c>
      <c r="EI454" s="45">
        <f>F77</f>
        <v>64</v>
      </c>
      <c r="EJ454" s="45">
        <f>F91</f>
        <v>78</v>
      </c>
      <c r="EK454" s="45">
        <f>F75</f>
        <v>62</v>
      </c>
      <c r="EL454" s="45">
        <f>F27</f>
        <v>14</v>
      </c>
      <c r="EM454" s="45">
        <f>F38</f>
        <v>25</v>
      </c>
      <c r="EN454" s="46">
        <f>F16</f>
        <v>3</v>
      </c>
      <c r="EO454" s="47">
        <f t="shared" si="453"/>
        <v>20049</v>
      </c>
      <c r="EP454" s="2"/>
      <c r="EQ454" s="48" t="s">
        <v>76</v>
      </c>
      <c r="ER454" s="49" t="s">
        <v>16</v>
      </c>
      <c r="ES454" s="49" t="s">
        <v>39</v>
      </c>
      <c r="ET454" s="49" t="s">
        <v>19</v>
      </c>
      <c r="EU454" s="49" t="s">
        <v>41</v>
      </c>
      <c r="EV454" s="49" t="s">
        <v>69</v>
      </c>
      <c r="EW454" s="49" t="s">
        <v>46</v>
      </c>
      <c r="EX454" s="49" t="s">
        <v>71</v>
      </c>
      <c r="EY454" s="50" t="s">
        <v>12</v>
      </c>
      <c r="EZ454" s="42"/>
      <c r="FA454" s="24"/>
      <c r="FC454" s="19"/>
      <c r="FD454" s="34"/>
      <c r="FE454" s="44">
        <f>F56</f>
        <v>43</v>
      </c>
      <c r="FF454" s="45">
        <f>F64</f>
        <v>51</v>
      </c>
      <c r="FG454" s="45">
        <f>F42</f>
        <v>29</v>
      </c>
      <c r="FH454" s="45">
        <f>F79</f>
        <v>66</v>
      </c>
      <c r="FI454" s="45">
        <f>F93</f>
        <v>80</v>
      </c>
      <c r="FJ454" s="45">
        <f>F71</f>
        <v>58</v>
      </c>
      <c r="FK454" s="45">
        <f>F27</f>
        <v>14</v>
      </c>
      <c r="FL454" s="45">
        <f>F32</f>
        <v>19</v>
      </c>
      <c r="FM454" s="46">
        <f>F22</f>
        <v>9</v>
      </c>
      <c r="FN454" s="47">
        <f t="shared" si="454"/>
        <v>20049</v>
      </c>
      <c r="FO454" s="2"/>
      <c r="FP454" s="48" t="s">
        <v>65</v>
      </c>
      <c r="FQ454" s="49" t="s">
        <v>66</v>
      </c>
      <c r="FR454" s="49" t="s">
        <v>67</v>
      </c>
      <c r="FS454" s="49" t="s">
        <v>27</v>
      </c>
      <c r="FT454" s="49" t="s">
        <v>28</v>
      </c>
      <c r="FU454" s="49" t="s">
        <v>26</v>
      </c>
      <c r="FV454" s="49" t="s">
        <v>46</v>
      </c>
      <c r="FW454" s="49" t="s">
        <v>44</v>
      </c>
      <c r="FX454" s="50" t="s">
        <v>45</v>
      </c>
      <c r="FY454" s="42"/>
      <c r="FZ454" s="24"/>
      <c r="GB454" s="19"/>
      <c r="GC454" s="34"/>
      <c r="GD454" s="44">
        <f>F52</f>
        <v>39</v>
      </c>
      <c r="GE454" s="45">
        <f>F62</f>
        <v>49</v>
      </c>
      <c r="GF454" s="45">
        <f>F48</f>
        <v>35</v>
      </c>
      <c r="GG454" s="45">
        <f>F83</f>
        <v>70</v>
      </c>
      <c r="GH454" s="45">
        <f>F87</f>
        <v>74</v>
      </c>
      <c r="GI454" s="45">
        <f>F73</f>
        <v>60</v>
      </c>
      <c r="GJ454" s="45">
        <f>F27</f>
        <v>14</v>
      </c>
      <c r="GK454" s="45">
        <f>F40</f>
        <v>27</v>
      </c>
      <c r="GL454" s="46">
        <f>F14</f>
        <v>1</v>
      </c>
      <c r="GM454" s="47">
        <f t="shared" si="455"/>
        <v>20049</v>
      </c>
      <c r="GN454" s="2"/>
      <c r="GO454" s="48" t="s">
        <v>40</v>
      </c>
      <c r="GP454" s="49" t="s">
        <v>99</v>
      </c>
      <c r="GQ454" s="49" t="s">
        <v>84</v>
      </c>
      <c r="GR454" s="49" t="s">
        <v>43</v>
      </c>
      <c r="GS454" s="49" t="s">
        <v>97</v>
      </c>
      <c r="GT454" s="49" t="s">
        <v>87</v>
      </c>
      <c r="GU454" s="49" t="s">
        <v>46</v>
      </c>
      <c r="GV454" s="49" t="s">
        <v>96</v>
      </c>
      <c r="GW454" s="50" t="s">
        <v>81</v>
      </c>
      <c r="GX454" s="42"/>
      <c r="GY454" s="24"/>
    </row>
    <row r="455" spans="9:207" x14ac:dyDescent="0.2">
      <c r="I455" s="19"/>
      <c r="J455" s="34"/>
      <c r="K455" s="44">
        <f>F26</f>
        <v>13</v>
      </c>
      <c r="L455" s="45">
        <f>F34</f>
        <v>21</v>
      </c>
      <c r="M455" s="45">
        <f>F21</f>
        <v>8</v>
      </c>
      <c r="N455" s="45">
        <f>F51</f>
        <v>38</v>
      </c>
      <c r="O455" s="45">
        <f>F65</f>
        <v>52</v>
      </c>
      <c r="P455" s="45">
        <f>F46</f>
        <v>33</v>
      </c>
      <c r="Q455" s="45">
        <f>F85</f>
        <v>72</v>
      </c>
      <c r="R455" s="45">
        <f>F90</f>
        <v>77</v>
      </c>
      <c r="S455" s="46">
        <f>F68</f>
        <v>55</v>
      </c>
      <c r="T455" s="47">
        <f t="shared" si="448"/>
        <v>20049</v>
      </c>
      <c r="U455" s="2"/>
      <c r="V455" s="48" t="s">
        <v>57</v>
      </c>
      <c r="W455" s="49" t="s">
        <v>58</v>
      </c>
      <c r="X455" s="49" t="s">
        <v>52</v>
      </c>
      <c r="Y455" s="49" t="s">
        <v>51</v>
      </c>
      <c r="Z455" s="49" t="s">
        <v>56</v>
      </c>
      <c r="AA455" s="49" t="s">
        <v>50</v>
      </c>
      <c r="AB455" s="49" t="s">
        <v>54</v>
      </c>
      <c r="AC455" s="49" t="s">
        <v>55</v>
      </c>
      <c r="AD455" s="50" t="s">
        <v>53</v>
      </c>
      <c r="AE455" s="42"/>
      <c r="AF455" s="24"/>
      <c r="AH455" s="19"/>
      <c r="AI455" s="34"/>
      <c r="AJ455" s="44">
        <f>F28</f>
        <v>15</v>
      </c>
      <c r="AK455" s="45">
        <f>F38</f>
        <v>25</v>
      </c>
      <c r="AL455" s="45">
        <f>F15</f>
        <v>2</v>
      </c>
      <c r="AM455" s="45">
        <f>F57</f>
        <v>44</v>
      </c>
      <c r="AN455" s="45">
        <f>F61</f>
        <v>48</v>
      </c>
      <c r="AO455" s="45">
        <f>F44</f>
        <v>31</v>
      </c>
      <c r="AP455" s="45">
        <f>F77</f>
        <v>64</v>
      </c>
      <c r="AQ455" s="45">
        <f>F90</f>
        <v>77</v>
      </c>
      <c r="AR455" s="46">
        <f>F76</f>
        <v>63</v>
      </c>
      <c r="AS455" s="47">
        <f t="shared" si="449"/>
        <v>20049</v>
      </c>
      <c r="AT455" s="2"/>
      <c r="AU455" s="48" t="s">
        <v>31</v>
      </c>
      <c r="AV455" s="49" t="s">
        <v>71</v>
      </c>
      <c r="AW455" s="49" t="s">
        <v>20</v>
      </c>
      <c r="AX455" s="49" t="s">
        <v>98</v>
      </c>
      <c r="AY455" s="49" t="s">
        <v>83</v>
      </c>
      <c r="AZ455" s="49" t="s">
        <v>39</v>
      </c>
      <c r="BA455" s="49" t="s">
        <v>19</v>
      </c>
      <c r="BB455" s="49" t="s">
        <v>55</v>
      </c>
      <c r="BC455" s="50" t="s">
        <v>61</v>
      </c>
      <c r="BD455" s="42"/>
      <c r="BE455" s="24"/>
      <c r="BG455" s="19"/>
      <c r="BH455" s="34"/>
      <c r="BI455" s="44">
        <f>F30</f>
        <v>17</v>
      </c>
      <c r="BJ455" s="45">
        <f>F32</f>
        <v>19</v>
      </c>
      <c r="BK455" s="45">
        <f>F19</f>
        <v>6</v>
      </c>
      <c r="BL455" s="45">
        <f>F53</f>
        <v>40</v>
      </c>
      <c r="BM455" s="45">
        <f>F67</f>
        <v>54</v>
      </c>
      <c r="BN455" s="45">
        <f>F42</f>
        <v>29</v>
      </c>
      <c r="BO455" s="45">
        <f>F79</f>
        <v>66</v>
      </c>
      <c r="BP455" s="45">
        <f>F90</f>
        <v>77</v>
      </c>
      <c r="BQ455" s="46">
        <f>F74</f>
        <v>61</v>
      </c>
      <c r="BR455" s="47">
        <f t="shared" si="450"/>
        <v>20049</v>
      </c>
      <c r="BS455" s="2"/>
      <c r="BT455" s="48" t="s">
        <v>17</v>
      </c>
      <c r="BU455" s="49" t="s">
        <v>44</v>
      </c>
      <c r="BV455" s="49" t="s">
        <v>72</v>
      </c>
      <c r="BW455" s="49" t="s">
        <v>82</v>
      </c>
      <c r="BX455" s="49" t="s">
        <v>30</v>
      </c>
      <c r="BY455" s="49" t="s">
        <v>67</v>
      </c>
      <c r="BZ455" s="49" t="s">
        <v>27</v>
      </c>
      <c r="CA455" s="49" t="s">
        <v>55</v>
      </c>
      <c r="CB455" s="50" t="s">
        <v>91</v>
      </c>
      <c r="CC455" s="270"/>
      <c r="CD455" s="24"/>
      <c r="CF455" s="19"/>
      <c r="CG455" s="34"/>
      <c r="CH455" s="44">
        <f>F24</f>
        <v>11</v>
      </c>
      <c r="CI455" s="45">
        <f>F40</f>
        <v>27</v>
      </c>
      <c r="CJ455" s="45">
        <f>F17</f>
        <v>4</v>
      </c>
      <c r="CK455" s="45">
        <f>F55</f>
        <v>42</v>
      </c>
      <c r="CL455" s="45">
        <f>F59</f>
        <v>46</v>
      </c>
      <c r="CM455" s="45">
        <f>F48</f>
        <v>35</v>
      </c>
      <c r="CN455" s="45">
        <f>F83</f>
        <v>70</v>
      </c>
      <c r="CO455" s="45">
        <f>F90</f>
        <v>77</v>
      </c>
      <c r="CP455" s="46">
        <f>F70</f>
        <v>57</v>
      </c>
      <c r="CQ455" s="47">
        <f t="shared" si="451"/>
        <v>20049</v>
      </c>
      <c r="CR455" s="2"/>
      <c r="CS455" s="48" t="s">
        <v>73</v>
      </c>
      <c r="CT455" s="49" t="s">
        <v>96</v>
      </c>
      <c r="CU455" s="49" t="s">
        <v>64</v>
      </c>
      <c r="CV455" s="49" t="s">
        <v>14</v>
      </c>
      <c r="CW455" s="49" t="s">
        <v>25</v>
      </c>
      <c r="CX455" s="49" t="s">
        <v>84</v>
      </c>
      <c r="CY455" s="49" t="s">
        <v>43</v>
      </c>
      <c r="CZ455" s="49" t="s">
        <v>55</v>
      </c>
      <c r="DA455" s="50" t="s">
        <v>34</v>
      </c>
      <c r="DB455" s="42"/>
      <c r="DC455" s="24"/>
      <c r="DE455" s="19"/>
      <c r="DF455" s="34"/>
      <c r="DG455" s="44">
        <f>F28</f>
        <v>15</v>
      </c>
      <c r="DH455" s="45">
        <f>F32</f>
        <v>19</v>
      </c>
      <c r="DI455" s="45">
        <f>F21</f>
        <v>8</v>
      </c>
      <c r="DJ455" s="45">
        <f>F51</f>
        <v>38</v>
      </c>
      <c r="DK455" s="45">
        <f>F67</f>
        <v>54</v>
      </c>
      <c r="DL455" s="45">
        <f>F44</f>
        <v>31</v>
      </c>
      <c r="DM455" s="45">
        <f>F83</f>
        <v>70</v>
      </c>
      <c r="DN455" s="45">
        <f>F90</f>
        <v>77</v>
      </c>
      <c r="DO455" s="46">
        <f>F70</f>
        <v>57</v>
      </c>
      <c r="DP455" s="47">
        <f t="shared" si="452"/>
        <v>20049</v>
      </c>
      <c r="DQ455" s="2"/>
      <c r="DR455" s="48" t="s">
        <v>31</v>
      </c>
      <c r="DS455" s="49" t="s">
        <v>44</v>
      </c>
      <c r="DT455" s="49" t="s">
        <v>52</v>
      </c>
      <c r="DU455" s="49" t="s">
        <v>51</v>
      </c>
      <c r="DV455" s="49" t="s">
        <v>30</v>
      </c>
      <c r="DW455" s="49" t="s">
        <v>39</v>
      </c>
      <c r="DX455" s="49" t="s">
        <v>43</v>
      </c>
      <c r="DY455" s="49" t="s">
        <v>55</v>
      </c>
      <c r="DZ455" s="50" t="s">
        <v>34</v>
      </c>
      <c r="EA455" s="42"/>
      <c r="EB455" s="24"/>
      <c r="ED455" s="19"/>
      <c r="EE455" s="34"/>
      <c r="EF455" s="44">
        <f>F26</f>
        <v>13</v>
      </c>
      <c r="EG455" s="45">
        <f>F40</f>
        <v>27</v>
      </c>
      <c r="EH455" s="45">
        <f>F15</f>
        <v>2</v>
      </c>
      <c r="EI455" s="45">
        <f>F57</f>
        <v>44</v>
      </c>
      <c r="EJ455" s="45">
        <f>F59</f>
        <v>46</v>
      </c>
      <c r="EK455" s="45">
        <f>F46</f>
        <v>33</v>
      </c>
      <c r="EL455" s="45">
        <f>F79</f>
        <v>66</v>
      </c>
      <c r="EM455" s="45">
        <f>F90</f>
        <v>77</v>
      </c>
      <c r="EN455" s="46">
        <f>F74</f>
        <v>61</v>
      </c>
      <c r="EO455" s="47">
        <f t="shared" si="453"/>
        <v>20049</v>
      </c>
      <c r="EP455" s="2"/>
      <c r="EQ455" s="48" t="s">
        <v>57</v>
      </c>
      <c r="ER455" s="49" t="s">
        <v>96</v>
      </c>
      <c r="ES455" s="49" t="s">
        <v>20</v>
      </c>
      <c r="ET455" s="49" t="s">
        <v>98</v>
      </c>
      <c r="EU455" s="49" t="s">
        <v>25</v>
      </c>
      <c r="EV455" s="49" t="s">
        <v>50</v>
      </c>
      <c r="EW455" s="49" t="s">
        <v>27</v>
      </c>
      <c r="EX455" s="49" t="s">
        <v>55</v>
      </c>
      <c r="EY455" s="50" t="s">
        <v>91</v>
      </c>
      <c r="EZ455" s="42"/>
      <c r="FA455" s="24"/>
      <c r="FC455" s="19"/>
      <c r="FD455" s="34"/>
      <c r="FE455" s="44">
        <f>F24</f>
        <v>11</v>
      </c>
      <c r="FF455" s="45">
        <f>F38</f>
        <v>25</v>
      </c>
      <c r="FG455" s="45">
        <f>F19</f>
        <v>6</v>
      </c>
      <c r="FH455" s="45">
        <f>F53</f>
        <v>40</v>
      </c>
      <c r="FI455" s="45">
        <f>F61</f>
        <v>48</v>
      </c>
      <c r="FJ455" s="45">
        <f>F48</f>
        <v>35</v>
      </c>
      <c r="FK455" s="45">
        <f>F85</f>
        <v>72</v>
      </c>
      <c r="FL455" s="45">
        <f>F90</f>
        <v>77</v>
      </c>
      <c r="FM455" s="46">
        <f>F68</f>
        <v>55</v>
      </c>
      <c r="FN455" s="47">
        <f t="shared" si="454"/>
        <v>20049</v>
      </c>
      <c r="FO455" s="2"/>
      <c r="FP455" s="48" t="s">
        <v>73</v>
      </c>
      <c r="FQ455" s="49" t="s">
        <v>71</v>
      </c>
      <c r="FR455" s="49" t="s">
        <v>72</v>
      </c>
      <c r="FS455" s="49" t="s">
        <v>82</v>
      </c>
      <c r="FT455" s="49" t="s">
        <v>83</v>
      </c>
      <c r="FU455" s="49" t="s">
        <v>84</v>
      </c>
      <c r="FV455" s="49" t="s">
        <v>54</v>
      </c>
      <c r="FW455" s="49" t="s">
        <v>55</v>
      </c>
      <c r="FX455" s="50" t="s">
        <v>53</v>
      </c>
      <c r="FY455" s="42"/>
      <c r="FZ455" s="24"/>
      <c r="GB455" s="19"/>
      <c r="GC455" s="34"/>
      <c r="GD455" s="44">
        <f>F30</f>
        <v>17</v>
      </c>
      <c r="GE455" s="45">
        <f>F34</f>
        <v>21</v>
      </c>
      <c r="GF455" s="45">
        <f>F17</f>
        <v>4</v>
      </c>
      <c r="GG455" s="45">
        <f>F55</f>
        <v>42</v>
      </c>
      <c r="GH455" s="45">
        <f>F65</f>
        <v>52</v>
      </c>
      <c r="GI455" s="45">
        <f>F42</f>
        <v>29</v>
      </c>
      <c r="GJ455" s="45">
        <f>F77</f>
        <v>64</v>
      </c>
      <c r="GK455" s="45">
        <f>F90</f>
        <v>77</v>
      </c>
      <c r="GL455" s="46">
        <f>F76</f>
        <v>63</v>
      </c>
      <c r="GM455" s="47">
        <f t="shared" si="455"/>
        <v>20049</v>
      </c>
      <c r="GN455" s="2"/>
      <c r="GO455" s="48" t="s">
        <v>17</v>
      </c>
      <c r="GP455" s="49" t="s">
        <v>58</v>
      </c>
      <c r="GQ455" s="49" t="s">
        <v>64</v>
      </c>
      <c r="GR455" s="49" t="s">
        <v>14</v>
      </c>
      <c r="GS455" s="49" t="s">
        <v>56</v>
      </c>
      <c r="GT455" s="49" t="s">
        <v>67</v>
      </c>
      <c r="GU455" s="49" t="s">
        <v>19</v>
      </c>
      <c r="GV455" s="49" t="s">
        <v>55</v>
      </c>
      <c r="GW455" s="50" t="s">
        <v>61</v>
      </c>
      <c r="GX455" s="42"/>
      <c r="GY455" s="24"/>
    </row>
    <row r="456" spans="9:207" x14ac:dyDescent="0.2">
      <c r="I456" s="19"/>
      <c r="J456" s="34"/>
      <c r="K456" s="44">
        <f>F63</f>
        <v>50</v>
      </c>
      <c r="L456" s="45">
        <f>F41</f>
        <v>28</v>
      </c>
      <c r="M456" s="45">
        <f>F58</f>
        <v>45</v>
      </c>
      <c r="N456" s="45">
        <f>F88</f>
        <v>75</v>
      </c>
      <c r="O456" s="45">
        <f>F75</f>
        <v>62</v>
      </c>
      <c r="P456" s="45">
        <f>F80</f>
        <v>67</v>
      </c>
      <c r="Q456" s="45">
        <f>F38</f>
        <v>25</v>
      </c>
      <c r="R456" s="45">
        <f>F19</f>
        <v>6</v>
      </c>
      <c r="S456" s="46">
        <f>F24</f>
        <v>11</v>
      </c>
      <c r="T456" s="47">
        <f t="shared" si="448"/>
        <v>20049</v>
      </c>
      <c r="U456" s="2"/>
      <c r="V456" s="48" t="s">
        <v>74</v>
      </c>
      <c r="W456" s="49" t="s">
        <v>75</v>
      </c>
      <c r="X456" s="49" t="s">
        <v>76</v>
      </c>
      <c r="Y456" s="49" t="s">
        <v>68</v>
      </c>
      <c r="Z456" s="49" t="s">
        <v>69</v>
      </c>
      <c r="AA456" s="49" t="s">
        <v>70</v>
      </c>
      <c r="AB456" s="49" t="s">
        <v>71</v>
      </c>
      <c r="AC456" s="49" t="s">
        <v>72</v>
      </c>
      <c r="AD456" s="50" t="s">
        <v>73</v>
      </c>
      <c r="AE456" s="42"/>
      <c r="AF456" s="24"/>
      <c r="AH456" s="19"/>
      <c r="AI456" s="34"/>
      <c r="AJ456" s="44">
        <f>F63</f>
        <v>50</v>
      </c>
      <c r="AK456" s="45">
        <f>F49</f>
        <v>36</v>
      </c>
      <c r="AL456" s="45">
        <f>F50</f>
        <v>37</v>
      </c>
      <c r="AM456" s="45">
        <f>F92</f>
        <v>79</v>
      </c>
      <c r="AN456" s="45">
        <f>F69</f>
        <v>56</v>
      </c>
      <c r="AO456" s="45">
        <f>F82</f>
        <v>69</v>
      </c>
      <c r="AP456" s="45">
        <f>F34</f>
        <v>21</v>
      </c>
      <c r="AQ456" s="45">
        <f>F17</f>
        <v>4</v>
      </c>
      <c r="AR456" s="46">
        <f>F30</f>
        <v>17</v>
      </c>
      <c r="AS456" s="47">
        <f t="shared" si="449"/>
        <v>20049</v>
      </c>
      <c r="AT456" s="2"/>
      <c r="AU456" s="48" t="s">
        <v>74</v>
      </c>
      <c r="AV456" s="49" t="s">
        <v>23</v>
      </c>
      <c r="AW456" s="49" t="s">
        <v>29</v>
      </c>
      <c r="AX456" s="49" t="s">
        <v>86</v>
      </c>
      <c r="AY456" s="49" t="s">
        <v>42</v>
      </c>
      <c r="AZ456" s="49" t="s">
        <v>92</v>
      </c>
      <c r="BA456" s="49" t="s">
        <v>58</v>
      </c>
      <c r="BB456" s="49" t="s">
        <v>64</v>
      </c>
      <c r="BC456" s="50" t="s">
        <v>17</v>
      </c>
      <c r="BD456" s="42"/>
      <c r="BE456" s="24"/>
      <c r="BG456" s="19"/>
      <c r="BH456" s="34"/>
      <c r="BI456" s="44">
        <f>F63</f>
        <v>50</v>
      </c>
      <c r="BJ456" s="45">
        <f>F47</f>
        <v>34</v>
      </c>
      <c r="BK456" s="45">
        <f>F52</f>
        <v>39</v>
      </c>
      <c r="BL456" s="45">
        <f>F86</f>
        <v>73</v>
      </c>
      <c r="BM456" s="45">
        <f>F73</f>
        <v>60</v>
      </c>
      <c r="BN456" s="45">
        <f>F84</f>
        <v>71</v>
      </c>
      <c r="BO456" s="45">
        <f>F40</f>
        <v>27</v>
      </c>
      <c r="BP456" s="45">
        <f>F15</f>
        <v>2</v>
      </c>
      <c r="BQ456" s="46">
        <f>F26</f>
        <v>13</v>
      </c>
      <c r="BR456" s="47">
        <f t="shared" si="450"/>
        <v>20049</v>
      </c>
      <c r="BS456" s="2"/>
      <c r="BT456" s="48" t="s">
        <v>74</v>
      </c>
      <c r="BU456" s="49" t="s">
        <v>15</v>
      </c>
      <c r="BV456" s="49" t="s">
        <v>40</v>
      </c>
      <c r="BW456" s="49" t="s">
        <v>60</v>
      </c>
      <c r="BX456" s="49" t="s">
        <v>87</v>
      </c>
      <c r="BY456" s="49" t="s">
        <v>32</v>
      </c>
      <c r="BZ456" s="49" t="s">
        <v>96</v>
      </c>
      <c r="CA456" s="49" t="s">
        <v>20</v>
      </c>
      <c r="CB456" s="50" t="s">
        <v>57</v>
      </c>
      <c r="CC456" s="270"/>
      <c r="CD456" s="24"/>
      <c r="CF456" s="19"/>
      <c r="CG456" s="34"/>
      <c r="CH456" s="44">
        <f>F63</f>
        <v>50</v>
      </c>
      <c r="CI456" s="45">
        <f>F43</f>
        <v>30</v>
      </c>
      <c r="CJ456" s="45">
        <f>F56</f>
        <v>43</v>
      </c>
      <c r="CK456" s="45">
        <f>F94</f>
        <v>81</v>
      </c>
      <c r="CL456" s="45">
        <f>F71</f>
        <v>58</v>
      </c>
      <c r="CM456" s="45">
        <f>F78</f>
        <v>65</v>
      </c>
      <c r="CN456" s="45">
        <f>F32</f>
        <v>19</v>
      </c>
      <c r="CO456" s="45">
        <f>F21</f>
        <v>8</v>
      </c>
      <c r="CP456" s="46">
        <f>F28</f>
        <v>15</v>
      </c>
      <c r="CQ456" s="47">
        <f t="shared" si="451"/>
        <v>20049</v>
      </c>
      <c r="CR456" s="2"/>
      <c r="CS456" s="48" t="s">
        <v>74</v>
      </c>
      <c r="CT456" s="49" t="s">
        <v>93</v>
      </c>
      <c r="CU456" s="49" t="s">
        <v>65</v>
      </c>
      <c r="CV456" s="49" t="s">
        <v>13</v>
      </c>
      <c r="CW456" s="49" t="s">
        <v>26</v>
      </c>
      <c r="CX456" s="49" t="s">
        <v>85</v>
      </c>
      <c r="CY456" s="49" t="s">
        <v>44</v>
      </c>
      <c r="CZ456" s="49" t="s">
        <v>52</v>
      </c>
      <c r="DA456" s="50" t="s">
        <v>31</v>
      </c>
      <c r="DB456" s="42"/>
      <c r="DC456" s="24"/>
      <c r="DE456" s="19"/>
      <c r="DF456" s="34"/>
      <c r="DG456" s="44">
        <f>F63</f>
        <v>50</v>
      </c>
      <c r="DH456" s="45">
        <f>F43</f>
        <v>30</v>
      </c>
      <c r="DI456" s="45">
        <f>F56</f>
        <v>43</v>
      </c>
      <c r="DJ456" s="45">
        <f>F86</f>
        <v>73</v>
      </c>
      <c r="DK456" s="45">
        <f>F75</f>
        <v>62</v>
      </c>
      <c r="DL456" s="45">
        <f>F82</f>
        <v>69</v>
      </c>
      <c r="DM456" s="45">
        <f>F40</f>
        <v>27</v>
      </c>
      <c r="DN456" s="45">
        <f>F17</f>
        <v>4</v>
      </c>
      <c r="DO456" s="46">
        <f>F24</f>
        <v>11</v>
      </c>
      <c r="DP456" s="47">
        <f t="shared" si="452"/>
        <v>20049</v>
      </c>
      <c r="DQ456" s="2"/>
      <c r="DR456" s="48" t="s">
        <v>74</v>
      </c>
      <c r="DS456" s="49" t="s">
        <v>93</v>
      </c>
      <c r="DT456" s="49" t="s">
        <v>65</v>
      </c>
      <c r="DU456" s="49" t="s">
        <v>60</v>
      </c>
      <c r="DV456" s="49" t="s">
        <v>69</v>
      </c>
      <c r="DW456" s="49" t="s">
        <v>92</v>
      </c>
      <c r="DX456" s="49" t="s">
        <v>96</v>
      </c>
      <c r="DY456" s="49" t="s">
        <v>64</v>
      </c>
      <c r="DZ456" s="50" t="s">
        <v>73</v>
      </c>
      <c r="EA456" s="42"/>
      <c r="EB456" s="24"/>
      <c r="ED456" s="19"/>
      <c r="EE456" s="34"/>
      <c r="EF456" s="44">
        <f>F63</f>
        <v>50</v>
      </c>
      <c r="EG456" s="45">
        <f>F47</f>
        <v>34</v>
      </c>
      <c r="EH456" s="45">
        <f>F52</f>
        <v>39</v>
      </c>
      <c r="EI456" s="45">
        <f>F94</f>
        <v>81</v>
      </c>
      <c r="EJ456" s="45">
        <f>F69</f>
        <v>56</v>
      </c>
      <c r="EK456" s="45">
        <f>F80</f>
        <v>67</v>
      </c>
      <c r="EL456" s="45">
        <f>F32</f>
        <v>19</v>
      </c>
      <c r="EM456" s="45">
        <f>F19</f>
        <v>6</v>
      </c>
      <c r="EN456" s="46">
        <f>F30</f>
        <v>17</v>
      </c>
      <c r="EO456" s="47">
        <f t="shared" si="453"/>
        <v>20049</v>
      </c>
      <c r="EP456" s="2"/>
      <c r="EQ456" s="48" t="s">
        <v>74</v>
      </c>
      <c r="ER456" s="49" t="s">
        <v>15</v>
      </c>
      <c r="ES456" s="49" t="s">
        <v>40</v>
      </c>
      <c r="ET456" s="49" t="s">
        <v>13</v>
      </c>
      <c r="EU456" s="49" t="s">
        <v>42</v>
      </c>
      <c r="EV456" s="49" t="s">
        <v>70</v>
      </c>
      <c r="EW456" s="49" t="s">
        <v>44</v>
      </c>
      <c r="EX456" s="49" t="s">
        <v>72</v>
      </c>
      <c r="EY456" s="50" t="s">
        <v>17</v>
      </c>
      <c r="EZ456" s="42"/>
      <c r="FA456" s="24"/>
      <c r="FC456" s="19"/>
      <c r="FD456" s="34"/>
      <c r="FE456" s="44">
        <f>F63</f>
        <v>50</v>
      </c>
      <c r="FF456" s="45">
        <f>F41</f>
        <v>28</v>
      </c>
      <c r="FG456" s="45">
        <f>F58</f>
        <v>45</v>
      </c>
      <c r="FH456" s="45">
        <f>F92</f>
        <v>79</v>
      </c>
      <c r="FI456" s="45">
        <f>F73</f>
        <v>60</v>
      </c>
      <c r="FJ456" s="45">
        <f>F78</f>
        <v>65</v>
      </c>
      <c r="FK456" s="45">
        <f>F34</f>
        <v>21</v>
      </c>
      <c r="FL456" s="45">
        <f>F21</f>
        <v>8</v>
      </c>
      <c r="FM456" s="46">
        <f>F26</f>
        <v>13</v>
      </c>
      <c r="FN456" s="47">
        <f t="shared" si="454"/>
        <v>20049</v>
      </c>
      <c r="FO456" s="2"/>
      <c r="FP456" s="48" t="s">
        <v>74</v>
      </c>
      <c r="FQ456" s="49" t="s">
        <v>75</v>
      </c>
      <c r="FR456" s="49" t="s">
        <v>76</v>
      </c>
      <c r="FS456" s="49" t="s">
        <v>86</v>
      </c>
      <c r="FT456" s="49" t="s">
        <v>87</v>
      </c>
      <c r="FU456" s="49" t="s">
        <v>85</v>
      </c>
      <c r="FV456" s="49" t="s">
        <v>58</v>
      </c>
      <c r="FW456" s="49" t="s">
        <v>52</v>
      </c>
      <c r="FX456" s="50" t="s">
        <v>57</v>
      </c>
      <c r="FY456" s="42"/>
      <c r="FZ456" s="24"/>
      <c r="GB456" s="19"/>
      <c r="GC456" s="34"/>
      <c r="GD456" s="44">
        <f>F63</f>
        <v>50</v>
      </c>
      <c r="GE456" s="45">
        <f>F49</f>
        <v>36</v>
      </c>
      <c r="GF456" s="45">
        <f>F50</f>
        <v>37</v>
      </c>
      <c r="GG456" s="45">
        <f>F88</f>
        <v>75</v>
      </c>
      <c r="GH456" s="45">
        <f>F71</f>
        <v>58</v>
      </c>
      <c r="GI456" s="45">
        <f>F84</f>
        <v>71</v>
      </c>
      <c r="GJ456" s="45">
        <f>F38</f>
        <v>25</v>
      </c>
      <c r="GK456" s="45">
        <f>F15</f>
        <v>2</v>
      </c>
      <c r="GL456" s="46">
        <f>F28</f>
        <v>15</v>
      </c>
      <c r="GM456" s="47">
        <f t="shared" si="455"/>
        <v>20049</v>
      </c>
      <c r="GN456" s="2"/>
      <c r="GO456" s="48" t="s">
        <v>74</v>
      </c>
      <c r="GP456" s="49" t="s">
        <v>23</v>
      </c>
      <c r="GQ456" s="49" t="s">
        <v>29</v>
      </c>
      <c r="GR456" s="49" t="s">
        <v>68</v>
      </c>
      <c r="GS456" s="49" t="s">
        <v>26</v>
      </c>
      <c r="GT456" s="49" t="s">
        <v>32</v>
      </c>
      <c r="GU456" s="49" t="s">
        <v>71</v>
      </c>
      <c r="GV456" s="49" t="s">
        <v>20</v>
      </c>
      <c r="GW456" s="50" t="s">
        <v>31</v>
      </c>
      <c r="GX456" s="42"/>
      <c r="GY456" s="24"/>
    </row>
    <row r="457" spans="9:207" x14ac:dyDescent="0.2">
      <c r="I457" s="19"/>
      <c r="J457" s="34"/>
      <c r="K457" s="44">
        <f>F73</f>
        <v>60</v>
      </c>
      <c r="L457" s="45">
        <f>F78</f>
        <v>65</v>
      </c>
      <c r="M457" s="45">
        <f>F92</f>
        <v>79</v>
      </c>
      <c r="N457" s="45">
        <f>F14</f>
        <v>1</v>
      </c>
      <c r="O457" s="45">
        <f>F31</f>
        <v>18</v>
      </c>
      <c r="P457" s="45">
        <f>F36</f>
        <v>23</v>
      </c>
      <c r="Q457" s="45">
        <f>F48</f>
        <v>35</v>
      </c>
      <c r="R457" s="45">
        <f>F53</f>
        <v>40</v>
      </c>
      <c r="S457" s="46">
        <f>F61</f>
        <v>48</v>
      </c>
      <c r="T457" s="47">
        <f t="shared" si="448"/>
        <v>20049</v>
      </c>
      <c r="U457" s="2"/>
      <c r="V457" s="48" t="s">
        <v>87</v>
      </c>
      <c r="W457" s="49" t="s">
        <v>85</v>
      </c>
      <c r="X457" s="49" t="s">
        <v>86</v>
      </c>
      <c r="Y457" s="49" t="s">
        <v>81</v>
      </c>
      <c r="Z457" s="49" t="s">
        <v>79</v>
      </c>
      <c r="AA457" s="49" t="s">
        <v>80</v>
      </c>
      <c r="AB457" s="49" t="s">
        <v>84</v>
      </c>
      <c r="AC457" s="49" t="s">
        <v>82</v>
      </c>
      <c r="AD457" s="50" t="s">
        <v>83</v>
      </c>
      <c r="AE457" s="42"/>
      <c r="AF457" s="24"/>
      <c r="AH457" s="19"/>
      <c r="AI457" s="34"/>
      <c r="AJ457" s="44">
        <f>F71</f>
        <v>58</v>
      </c>
      <c r="AK457" s="45">
        <f>F84</f>
        <v>71</v>
      </c>
      <c r="AL457" s="45">
        <f>F88</f>
        <v>75</v>
      </c>
      <c r="AM457" s="45">
        <f>F22</f>
        <v>9</v>
      </c>
      <c r="AN457" s="45">
        <f>F23</f>
        <v>10</v>
      </c>
      <c r="AO457" s="45">
        <f>F36</f>
        <v>23</v>
      </c>
      <c r="AP457" s="45">
        <f>F42</f>
        <v>29</v>
      </c>
      <c r="AQ457" s="45">
        <f>F55</f>
        <v>42</v>
      </c>
      <c r="AR457" s="46">
        <f>F65</f>
        <v>52</v>
      </c>
      <c r="AS457" s="47">
        <f t="shared" si="449"/>
        <v>20049</v>
      </c>
      <c r="AT457" s="2"/>
      <c r="AU457" s="48" t="s">
        <v>26</v>
      </c>
      <c r="AV457" s="49" t="s">
        <v>32</v>
      </c>
      <c r="AW457" s="49" t="s">
        <v>68</v>
      </c>
      <c r="AX457" s="49" t="s">
        <v>45</v>
      </c>
      <c r="AY457" s="49" t="s">
        <v>95</v>
      </c>
      <c r="AZ457" s="49" t="s">
        <v>80</v>
      </c>
      <c r="BA457" s="49" t="s">
        <v>67</v>
      </c>
      <c r="BB457" s="49" t="s">
        <v>14</v>
      </c>
      <c r="BC457" s="50" t="s">
        <v>56</v>
      </c>
      <c r="BD457" s="42"/>
      <c r="BE457" s="24"/>
      <c r="BG457" s="19"/>
      <c r="BH457" s="34"/>
      <c r="BI457" s="44">
        <f>F69</f>
        <v>56</v>
      </c>
      <c r="BJ457" s="45">
        <f>F80</f>
        <v>67</v>
      </c>
      <c r="BK457" s="45">
        <f>F94</f>
        <v>81</v>
      </c>
      <c r="BL457" s="45">
        <f>F20</f>
        <v>7</v>
      </c>
      <c r="BM457" s="45">
        <f>F25</f>
        <v>12</v>
      </c>
      <c r="BN457" s="45">
        <f>F36</f>
        <v>23</v>
      </c>
      <c r="BO457" s="45">
        <f>F46</f>
        <v>33</v>
      </c>
      <c r="BP457" s="45">
        <f>F57</f>
        <v>44</v>
      </c>
      <c r="BQ457" s="46">
        <f>F59</f>
        <v>46</v>
      </c>
      <c r="BR457" s="47">
        <f t="shared" si="450"/>
        <v>20049</v>
      </c>
      <c r="BS457" s="2"/>
      <c r="BT457" s="48" t="s">
        <v>42</v>
      </c>
      <c r="BU457" s="49" t="s">
        <v>70</v>
      </c>
      <c r="BV457" s="49" t="s">
        <v>13</v>
      </c>
      <c r="BW457" s="49" t="s">
        <v>37</v>
      </c>
      <c r="BX457" s="49" t="s">
        <v>62</v>
      </c>
      <c r="BY457" s="49" t="s">
        <v>80</v>
      </c>
      <c r="BZ457" s="49" t="s">
        <v>50</v>
      </c>
      <c r="CA457" s="49" t="s">
        <v>98</v>
      </c>
      <c r="CB457" s="50" t="s">
        <v>25</v>
      </c>
      <c r="CC457" s="270"/>
      <c r="CD457" s="24"/>
      <c r="CF457" s="19"/>
      <c r="CG457" s="34"/>
      <c r="CH457" s="44">
        <f>F75</f>
        <v>62</v>
      </c>
      <c r="CI457" s="45">
        <f>F82</f>
        <v>69</v>
      </c>
      <c r="CJ457" s="45">
        <f>F86</f>
        <v>73</v>
      </c>
      <c r="CK457" s="45">
        <f>F16</f>
        <v>3</v>
      </c>
      <c r="CL457" s="45">
        <f>F29</f>
        <v>16</v>
      </c>
      <c r="CM457" s="45">
        <f>F36</f>
        <v>23</v>
      </c>
      <c r="CN457" s="45">
        <f>F44</f>
        <v>31</v>
      </c>
      <c r="CO457" s="45">
        <f>F51</f>
        <v>38</v>
      </c>
      <c r="CP457" s="46">
        <f>F67</f>
        <v>54</v>
      </c>
      <c r="CQ457" s="47">
        <f t="shared" si="451"/>
        <v>20049</v>
      </c>
      <c r="CR457" s="2"/>
      <c r="CS457" s="48" t="s">
        <v>69</v>
      </c>
      <c r="CT457" s="49" t="s">
        <v>92</v>
      </c>
      <c r="CU457" s="49" t="s">
        <v>60</v>
      </c>
      <c r="CV457" s="49" t="s">
        <v>12</v>
      </c>
      <c r="CW457" s="49" t="s">
        <v>21</v>
      </c>
      <c r="CX457" s="49" t="s">
        <v>80</v>
      </c>
      <c r="CY457" s="49" t="s">
        <v>39</v>
      </c>
      <c r="CZ457" s="49" t="s">
        <v>51</v>
      </c>
      <c r="DA457" s="50" t="s">
        <v>30</v>
      </c>
      <c r="DB457" s="42"/>
      <c r="DC457" s="24"/>
      <c r="DE457" s="19"/>
      <c r="DF457" s="34"/>
      <c r="DG457" s="44">
        <f>F71</f>
        <v>58</v>
      </c>
      <c r="DH457" s="45">
        <f>F78</f>
        <v>65</v>
      </c>
      <c r="DI457" s="45">
        <f>F94</f>
        <v>81</v>
      </c>
      <c r="DJ457" s="45">
        <f>F16</f>
        <v>3</v>
      </c>
      <c r="DK457" s="45">
        <f>F29</f>
        <v>16</v>
      </c>
      <c r="DL457" s="45">
        <f>F36</f>
        <v>23</v>
      </c>
      <c r="DM457" s="45">
        <f>F48</f>
        <v>35</v>
      </c>
      <c r="DN457" s="45">
        <f>F55</f>
        <v>42</v>
      </c>
      <c r="DO457" s="46">
        <f>F59</f>
        <v>46</v>
      </c>
      <c r="DP457" s="47">
        <f t="shared" si="452"/>
        <v>20049</v>
      </c>
      <c r="DQ457" s="2"/>
      <c r="DR457" s="48" t="s">
        <v>26</v>
      </c>
      <c r="DS457" s="49" t="s">
        <v>85</v>
      </c>
      <c r="DT457" s="49" t="s">
        <v>13</v>
      </c>
      <c r="DU457" s="49" t="s">
        <v>12</v>
      </c>
      <c r="DV457" s="49" t="s">
        <v>21</v>
      </c>
      <c r="DW457" s="49" t="s">
        <v>80</v>
      </c>
      <c r="DX457" s="49" t="s">
        <v>84</v>
      </c>
      <c r="DY457" s="49" t="s">
        <v>14</v>
      </c>
      <c r="DZ457" s="50" t="s">
        <v>25</v>
      </c>
      <c r="EA457" s="42"/>
      <c r="EB457" s="24"/>
      <c r="ED457" s="19"/>
      <c r="EE457" s="34"/>
      <c r="EF457" s="44">
        <f>F73</f>
        <v>60</v>
      </c>
      <c r="EG457" s="45">
        <f>F84</f>
        <v>71</v>
      </c>
      <c r="EH457" s="45">
        <f>F86</f>
        <v>73</v>
      </c>
      <c r="EI457" s="45">
        <f>F20</f>
        <v>7</v>
      </c>
      <c r="EJ457" s="45">
        <f>F25</f>
        <v>12</v>
      </c>
      <c r="EK457" s="45">
        <f>F36</f>
        <v>23</v>
      </c>
      <c r="EL457" s="45">
        <f>F42</f>
        <v>29</v>
      </c>
      <c r="EM457" s="45">
        <f>F53</f>
        <v>40</v>
      </c>
      <c r="EN457" s="46">
        <f>F67</f>
        <v>54</v>
      </c>
      <c r="EO457" s="47">
        <f t="shared" si="453"/>
        <v>20049</v>
      </c>
      <c r="EP457" s="2"/>
      <c r="EQ457" s="48" t="s">
        <v>87</v>
      </c>
      <c r="ER457" s="49" t="s">
        <v>32</v>
      </c>
      <c r="ES457" s="49" t="s">
        <v>60</v>
      </c>
      <c r="ET457" s="49" t="s">
        <v>37</v>
      </c>
      <c r="EU457" s="49" t="s">
        <v>62</v>
      </c>
      <c r="EV457" s="49" t="s">
        <v>80</v>
      </c>
      <c r="EW457" s="49" t="s">
        <v>67</v>
      </c>
      <c r="EX457" s="49" t="s">
        <v>82</v>
      </c>
      <c r="EY457" s="50" t="s">
        <v>30</v>
      </c>
      <c r="EZ457" s="42"/>
      <c r="FA457" s="24"/>
      <c r="FC457" s="19"/>
      <c r="FD457" s="34"/>
      <c r="FE457" s="44">
        <f>F75</f>
        <v>62</v>
      </c>
      <c r="FF457" s="45">
        <f>F80</f>
        <v>67</v>
      </c>
      <c r="FG457" s="45">
        <f>F88</f>
        <v>75</v>
      </c>
      <c r="FH457" s="45">
        <f>F14</f>
        <v>1</v>
      </c>
      <c r="FI457" s="45">
        <f>F31</f>
        <v>18</v>
      </c>
      <c r="FJ457" s="45">
        <f>F36</f>
        <v>23</v>
      </c>
      <c r="FK457" s="45">
        <f>F46</f>
        <v>33</v>
      </c>
      <c r="FL457" s="45">
        <f>F51</f>
        <v>38</v>
      </c>
      <c r="FM457" s="46">
        <f>F65</f>
        <v>52</v>
      </c>
      <c r="FN457" s="47">
        <f t="shared" si="454"/>
        <v>20049</v>
      </c>
      <c r="FO457" s="2"/>
      <c r="FP457" s="48" t="s">
        <v>69</v>
      </c>
      <c r="FQ457" s="49" t="s">
        <v>70</v>
      </c>
      <c r="FR457" s="49" t="s">
        <v>68</v>
      </c>
      <c r="FS457" s="49" t="s">
        <v>81</v>
      </c>
      <c r="FT457" s="49" t="s">
        <v>79</v>
      </c>
      <c r="FU457" s="49" t="s">
        <v>80</v>
      </c>
      <c r="FV457" s="49" t="s">
        <v>50</v>
      </c>
      <c r="FW457" s="49" t="s">
        <v>51</v>
      </c>
      <c r="FX457" s="50" t="s">
        <v>56</v>
      </c>
      <c r="FY457" s="42"/>
      <c r="FZ457" s="24"/>
      <c r="GB457" s="19"/>
      <c r="GC457" s="34"/>
      <c r="GD457" s="44">
        <f>F69</f>
        <v>56</v>
      </c>
      <c r="GE457" s="45">
        <f>F82</f>
        <v>69</v>
      </c>
      <c r="GF457" s="45">
        <f>F92</f>
        <v>79</v>
      </c>
      <c r="GG457" s="45">
        <f>F22</f>
        <v>9</v>
      </c>
      <c r="GH457" s="45">
        <f>F23</f>
        <v>10</v>
      </c>
      <c r="GI457" s="45">
        <f>F36</f>
        <v>23</v>
      </c>
      <c r="GJ457" s="45">
        <f>F44</f>
        <v>31</v>
      </c>
      <c r="GK457" s="45">
        <f>F57</f>
        <v>44</v>
      </c>
      <c r="GL457" s="46">
        <f>F61</f>
        <v>48</v>
      </c>
      <c r="GM457" s="47">
        <f t="shared" si="455"/>
        <v>20049</v>
      </c>
      <c r="GN457" s="2"/>
      <c r="GO457" s="48" t="s">
        <v>42</v>
      </c>
      <c r="GP457" s="49" t="s">
        <v>92</v>
      </c>
      <c r="GQ457" s="49" t="s">
        <v>86</v>
      </c>
      <c r="GR457" s="49" t="s">
        <v>45</v>
      </c>
      <c r="GS457" s="49" t="s">
        <v>95</v>
      </c>
      <c r="GT457" s="49" t="s">
        <v>80</v>
      </c>
      <c r="GU457" s="49" t="s">
        <v>39</v>
      </c>
      <c r="GV457" s="49" t="s">
        <v>98</v>
      </c>
      <c r="GW457" s="50" t="s">
        <v>83</v>
      </c>
      <c r="GX457" s="42"/>
      <c r="GY457" s="24"/>
    </row>
    <row r="458" spans="9:207" x14ac:dyDescent="0.2">
      <c r="I458" s="19"/>
      <c r="J458" s="34"/>
      <c r="K458" s="44">
        <f>F47</f>
        <v>34</v>
      </c>
      <c r="L458" s="45">
        <f>F55</f>
        <v>42</v>
      </c>
      <c r="M458" s="45">
        <f>F60</f>
        <v>47</v>
      </c>
      <c r="N458" s="45">
        <f>F72</f>
        <v>59</v>
      </c>
      <c r="O458" s="45">
        <f>F77</f>
        <v>64</v>
      </c>
      <c r="P458" s="45">
        <f>F94</f>
        <v>81</v>
      </c>
      <c r="Q458" s="45">
        <f>F16</f>
        <v>3</v>
      </c>
      <c r="R458" s="45">
        <f>F30</f>
        <v>17</v>
      </c>
      <c r="S458" s="46">
        <f>F35</f>
        <v>22</v>
      </c>
      <c r="T458" s="47">
        <f t="shared" si="448"/>
        <v>20049</v>
      </c>
      <c r="U458" s="2"/>
      <c r="V458" s="48" t="s">
        <v>15</v>
      </c>
      <c r="W458" s="49" t="s">
        <v>14</v>
      </c>
      <c r="X458" s="49" t="s">
        <v>16</v>
      </c>
      <c r="Y458" s="49" t="s">
        <v>18</v>
      </c>
      <c r="Z458" s="49" t="s">
        <v>19</v>
      </c>
      <c r="AA458" s="49" t="s">
        <v>13</v>
      </c>
      <c r="AB458" s="49" t="s">
        <v>12</v>
      </c>
      <c r="AC458" s="49" t="s">
        <v>17</v>
      </c>
      <c r="AD458" s="50" t="s">
        <v>11</v>
      </c>
      <c r="AE458" s="42"/>
      <c r="AF458" s="24"/>
      <c r="AH458" s="19"/>
      <c r="AI458" s="34"/>
      <c r="AJ458" s="44">
        <f>F43</f>
        <v>30</v>
      </c>
      <c r="AK458" s="45">
        <f>F53</f>
        <v>40</v>
      </c>
      <c r="AL458" s="45">
        <f>F66</f>
        <v>53</v>
      </c>
      <c r="AM458" s="45">
        <f>F72</f>
        <v>59</v>
      </c>
      <c r="AN458" s="45">
        <f>F85</f>
        <v>72</v>
      </c>
      <c r="AO458" s="45">
        <f>F86</f>
        <v>73</v>
      </c>
      <c r="AP458" s="45">
        <f>F20</f>
        <v>7</v>
      </c>
      <c r="AQ458" s="45">
        <f>F24</f>
        <v>11</v>
      </c>
      <c r="AR458" s="46">
        <f>F37</f>
        <v>24</v>
      </c>
      <c r="AS458" s="47">
        <f t="shared" si="449"/>
        <v>20049</v>
      </c>
      <c r="AT458" s="2"/>
      <c r="AU458" s="48" t="s">
        <v>93</v>
      </c>
      <c r="AV458" s="49" t="s">
        <v>82</v>
      </c>
      <c r="AW458" s="49" t="s">
        <v>38</v>
      </c>
      <c r="AX458" s="49" t="s">
        <v>18</v>
      </c>
      <c r="AY458" s="49" t="s">
        <v>54</v>
      </c>
      <c r="AZ458" s="49" t="s">
        <v>60</v>
      </c>
      <c r="BA458" s="49" t="s">
        <v>37</v>
      </c>
      <c r="BB458" s="49" t="s">
        <v>73</v>
      </c>
      <c r="BC458" s="50" t="s">
        <v>22</v>
      </c>
      <c r="BD458" s="42"/>
      <c r="BE458" s="24"/>
      <c r="BG458" s="19"/>
      <c r="BH458" s="34"/>
      <c r="BI458" s="44">
        <f>F49</f>
        <v>36</v>
      </c>
      <c r="BJ458" s="45">
        <f>F51</f>
        <v>38</v>
      </c>
      <c r="BK458" s="45">
        <f>F62</f>
        <v>49</v>
      </c>
      <c r="BL458" s="45">
        <f>F72</f>
        <v>59</v>
      </c>
      <c r="BM458" s="45">
        <f>F83</f>
        <v>70</v>
      </c>
      <c r="BN458" s="45">
        <f>F88</f>
        <v>75</v>
      </c>
      <c r="BO458" s="45">
        <f>F14</f>
        <v>1</v>
      </c>
      <c r="BP458" s="45">
        <f>F28</f>
        <v>15</v>
      </c>
      <c r="BQ458" s="46">
        <f>F39</f>
        <v>26</v>
      </c>
      <c r="BR458" s="47">
        <f t="shared" si="450"/>
        <v>20049</v>
      </c>
      <c r="BS458" s="2"/>
      <c r="BT458" s="48" t="s">
        <v>23</v>
      </c>
      <c r="BU458" s="49" t="s">
        <v>51</v>
      </c>
      <c r="BV458" s="49" t="s">
        <v>99</v>
      </c>
      <c r="BW458" s="49" t="s">
        <v>18</v>
      </c>
      <c r="BX458" s="49" t="s">
        <v>43</v>
      </c>
      <c r="BY458" s="49" t="s">
        <v>68</v>
      </c>
      <c r="BZ458" s="49" t="s">
        <v>81</v>
      </c>
      <c r="CA458" s="49" t="s">
        <v>31</v>
      </c>
      <c r="CB458" s="50" t="s">
        <v>63</v>
      </c>
      <c r="CC458" s="270"/>
      <c r="CD458" s="24"/>
      <c r="CF458" s="19"/>
      <c r="CG458" s="34"/>
      <c r="CH458" s="44">
        <f>F41</f>
        <v>28</v>
      </c>
      <c r="CI458" s="45">
        <f>F57</f>
        <v>44</v>
      </c>
      <c r="CJ458" s="45">
        <f>F64</f>
        <v>51</v>
      </c>
      <c r="CK458" s="45">
        <f>F72</f>
        <v>59</v>
      </c>
      <c r="CL458" s="45">
        <f>F79</f>
        <v>66</v>
      </c>
      <c r="CM458" s="45">
        <f>F92</f>
        <v>79</v>
      </c>
      <c r="CN458" s="45">
        <f>F22</f>
        <v>9</v>
      </c>
      <c r="CO458" s="45">
        <f>F26</f>
        <v>13</v>
      </c>
      <c r="CP458" s="46">
        <f>F33</f>
        <v>20</v>
      </c>
      <c r="CQ458" s="47">
        <f t="shared" si="451"/>
        <v>20049</v>
      </c>
      <c r="CR458" s="2"/>
      <c r="CS458" s="48" t="s">
        <v>75</v>
      </c>
      <c r="CT458" s="49" t="s">
        <v>98</v>
      </c>
      <c r="CU458" s="49" t="s">
        <v>66</v>
      </c>
      <c r="CV458" s="49" t="s">
        <v>18</v>
      </c>
      <c r="CW458" s="49" t="s">
        <v>27</v>
      </c>
      <c r="CX458" s="49" t="s">
        <v>86</v>
      </c>
      <c r="CY458" s="49" t="s">
        <v>45</v>
      </c>
      <c r="CZ458" s="49" t="s">
        <v>57</v>
      </c>
      <c r="DA458" s="50" t="s">
        <v>36</v>
      </c>
      <c r="DB458" s="42"/>
      <c r="DC458" s="24"/>
      <c r="DE458" s="19"/>
      <c r="DF458" s="34"/>
      <c r="DG458" s="44">
        <f>F49</f>
        <v>36</v>
      </c>
      <c r="DH458" s="45">
        <f>F53</f>
        <v>40</v>
      </c>
      <c r="DI458" s="45">
        <f>F60</f>
        <v>47</v>
      </c>
      <c r="DJ458" s="45">
        <f>F72</f>
        <v>59</v>
      </c>
      <c r="DK458" s="45">
        <f>F79</f>
        <v>66</v>
      </c>
      <c r="DL458" s="45">
        <f>F92</f>
        <v>79</v>
      </c>
      <c r="DM458" s="45">
        <f>F14</f>
        <v>1</v>
      </c>
      <c r="DN458" s="45">
        <f>F30</f>
        <v>17</v>
      </c>
      <c r="DO458" s="46">
        <f>F37</f>
        <v>24</v>
      </c>
      <c r="DP458" s="47">
        <f t="shared" si="452"/>
        <v>20049</v>
      </c>
      <c r="DQ458" s="2"/>
      <c r="DR458" s="48" t="s">
        <v>23</v>
      </c>
      <c r="DS458" s="49" t="s">
        <v>82</v>
      </c>
      <c r="DT458" s="49" t="s">
        <v>16</v>
      </c>
      <c r="DU458" s="49" t="s">
        <v>18</v>
      </c>
      <c r="DV458" s="49" t="s">
        <v>27</v>
      </c>
      <c r="DW458" s="49" t="s">
        <v>86</v>
      </c>
      <c r="DX458" s="49" t="s">
        <v>81</v>
      </c>
      <c r="DY458" s="49" t="s">
        <v>17</v>
      </c>
      <c r="DZ458" s="50" t="s">
        <v>22</v>
      </c>
      <c r="EA458" s="42"/>
      <c r="EB458" s="24"/>
      <c r="ED458" s="19"/>
      <c r="EE458" s="34"/>
      <c r="EF458" s="44">
        <f>F41</f>
        <v>28</v>
      </c>
      <c r="EG458" s="45">
        <f>F55</f>
        <v>42</v>
      </c>
      <c r="EH458" s="45">
        <f>F66</f>
        <v>53</v>
      </c>
      <c r="EI458" s="45">
        <f>F72</f>
        <v>59</v>
      </c>
      <c r="EJ458" s="45">
        <f>F83</f>
        <v>70</v>
      </c>
      <c r="EK458" s="45">
        <f>F88</f>
        <v>75</v>
      </c>
      <c r="EL458" s="45">
        <f>F22</f>
        <v>9</v>
      </c>
      <c r="EM458" s="45">
        <f>F24</f>
        <v>11</v>
      </c>
      <c r="EN458" s="46">
        <f>F35</f>
        <v>22</v>
      </c>
      <c r="EO458" s="47">
        <f t="shared" si="453"/>
        <v>20049</v>
      </c>
      <c r="EP458" s="2"/>
      <c r="EQ458" s="48" t="s">
        <v>75</v>
      </c>
      <c r="ER458" s="49" t="s">
        <v>14</v>
      </c>
      <c r="ES458" s="49" t="s">
        <v>38</v>
      </c>
      <c r="ET458" s="49" t="s">
        <v>18</v>
      </c>
      <c r="EU458" s="49" t="s">
        <v>43</v>
      </c>
      <c r="EV458" s="49" t="s">
        <v>68</v>
      </c>
      <c r="EW458" s="49" t="s">
        <v>45</v>
      </c>
      <c r="EX458" s="49" t="s">
        <v>73</v>
      </c>
      <c r="EY458" s="50" t="s">
        <v>11</v>
      </c>
      <c r="EZ458" s="42"/>
      <c r="FA458" s="24"/>
      <c r="FC458" s="19"/>
      <c r="FD458" s="34"/>
      <c r="FE458" s="44">
        <f>F43</f>
        <v>30</v>
      </c>
      <c r="FF458" s="45">
        <f>F57</f>
        <v>44</v>
      </c>
      <c r="FG458" s="45">
        <f>F62</f>
        <v>49</v>
      </c>
      <c r="FH458" s="45">
        <f>F72</f>
        <v>59</v>
      </c>
      <c r="FI458" s="45">
        <f>F77</f>
        <v>64</v>
      </c>
      <c r="FJ458" s="45">
        <f>F94</f>
        <v>81</v>
      </c>
      <c r="FK458" s="45">
        <f>F20</f>
        <v>7</v>
      </c>
      <c r="FL458" s="45">
        <f>F28</f>
        <v>15</v>
      </c>
      <c r="FM458" s="46">
        <f>F33</f>
        <v>20</v>
      </c>
      <c r="FN458" s="47">
        <f t="shared" si="454"/>
        <v>20049</v>
      </c>
      <c r="FO458" s="2"/>
      <c r="FP458" s="48" t="s">
        <v>93</v>
      </c>
      <c r="FQ458" s="49" t="s">
        <v>98</v>
      </c>
      <c r="FR458" s="49" t="s">
        <v>99</v>
      </c>
      <c r="FS458" s="49" t="s">
        <v>18</v>
      </c>
      <c r="FT458" s="49" t="s">
        <v>19</v>
      </c>
      <c r="FU458" s="49" t="s">
        <v>13</v>
      </c>
      <c r="FV458" s="49" t="s">
        <v>37</v>
      </c>
      <c r="FW458" s="49" t="s">
        <v>31</v>
      </c>
      <c r="FX458" s="50" t="s">
        <v>36</v>
      </c>
      <c r="FY458" s="42"/>
      <c r="FZ458" s="24"/>
      <c r="GB458" s="19"/>
      <c r="GC458" s="34"/>
      <c r="GD458" s="44">
        <f>F47</f>
        <v>34</v>
      </c>
      <c r="GE458" s="45">
        <f>F51</f>
        <v>38</v>
      </c>
      <c r="GF458" s="45">
        <f>F64</f>
        <v>51</v>
      </c>
      <c r="GG458" s="45">
        <f>F72</f>
        <v>59</v>
      </c>
      <c r="GH458" s="45">
        <f>F85</f>
        <v>72</v>
      </c>
      <c r="GI458" s="45">
        <f>F86</f>
        <v>73</v>
      </c>
      <c r="GJ458" s="45">
        <f>F16</f>
        <v>3</v>
      </c>
      <c r="GK458" s="45">
        <f>F26</f>
        <v>13</v>
      </c>
      <c r="GL458" s="46">
        <f>F39</f>
        <v>26</v>
      </c>
      <c r="GM458" s="47">
        <f t="shared" si="455"/>
        <v>20049</v>
      </c>
      <c r="GN458" s="2"/>
      <c r="GO458" s="48" t="s">
        <v>15</v>
      </c>
      <c r="GP458" s="49" t="s">
        <v>51</v>
      </c>
      <c r="GQ458" s="49" t="s">
        <v>66</v>
      </c>
      <c r="GR458" s="49" t="s">
        <v>18</v>
      </c>
      <c r="GS458" s="49" t="s">
        <v>54</v>
      </c>
      <c r="GT458" s="49" t="s">
        <v>60</v>
      </c>
      <c r="GU458" s="49" t="s">
        <v>12</v>
      </c>
      <c r="GV458" s="49" t="s">
        <v>57</v>
      </c>
      <c r="GW458" s="50" t="s">
        <v>63</v>
      </c>
      <c r="GX458" s="42"/>
      <c r="GY458" s="24"/>
    </row>
    <row r="459" spans="9:207" x14ac:dyDescent="0.2">
      <c r="I459" s="19"/>
      <c r="J459" s="34"/>
      <c r="K459" s="44">
        <f>F84</f>
        <v>71</v>
      </c>
      <c r="L459" s="45">
        <f>F89</f>
        <v>76</v>
      </c>
      <c r="M459" s="45">
        <f>F70</f>
        <v>57</v>
      </c>
      <c r="N459" s="45">
        <f>F28</f>
        <v>15</v>
      </c>
      <c r="O459" s="45">
        <f>F33</f>
        <v>20</v>
      </c>
      <c r="P459" s="45">
        <f>F20</f>
        <v>7</v>
      </c>
      <c r="Q459" s="45">
        <f>F50</f>
        <v>37</v>
      </c>
      <c r="R459" s="45">
        <f>F67</f>
        <v>54</v>
      </c>
      <c r="S459" s="46">
        <f>F45</f>
        <v>32</v>
      </c>
      <c r="T459" s="47">
        <f t="shared" si="448"/>
        <v>20049</v>
      </c>
      <c r="U459" s="2"/>
      <c r="V459" s="48" t="s">
        <v>32</v>
      </c>
      <c r="W459" s="49" t="s">
        <v>33</v>
      </c>
      <c r="X459" s="49" t="s">
        <v>34</v>
      </c>
      <c r="Y459" s="49" t="s">
        <v>31</v>
      </c>
      <c r="Z459" s="49" t="s">
        <v>36</v>
      </c>
      <c r="AA459" s="49" t="s">
        <v>37</v>
      </c>
      <c r="AB459" s="49" t="s">
        <v>29</v>
      </c>
      <c r="AC459" s="49" t="s">
        <v>30</v>
      </c>
      <c r="AD459" s="50" t="s">
        <v>35</v>
      </c>
      <c r="AE459" s="42"/>
      <c r="AF459" s="24"/>
      <c r="AH459" s="19"/>
      <c r="AI459" s="34"/>
      <c r="AJ459" s="44">
        <f>F78</f>
        <v>65</v>
      </c>
      <c r="AK459" s="45">
        <f>F91</f>
        <v>78</v>
      </c>
      <c r="AL459" s="45">
        <f>F74</f>
        <v>61</v>
      </c>
      <c r="AM459" s="45">
        <f>F26</f>
        <v>13</v>
      </c>
      <c r="AN459" s="45">
        <f>F39</f>
        <v>26</v>
      </c>
      <c r="AO459" s="45">
        <f>F16</f>
        <v>3</v>
      </c>
      <c r="AP459" s="45">
        <f>F58</f>
        <v>45</v>
      </c>
      <c r="AQ459" s="45">
        <f>F59</f>
        <v>46</v>
      </c>
      <c r="AR459" s="46">
        <f>F45</f>
        <v>32</v>
      </c>
      <c r="AS459" s="47">
        <f t="shared" si="449"/>
        <v>20049</v>
      </c>
      <c r="AT459" s="2"/>
      <c r="AU459" s="48" t="s">
        <v>85</v>
      </c>
      <c r="AV459" s="49" t="s">
        <v>41</v>
      </c>
      <c r="AW459" s="49" t="s">
        <v>91</v>
      </c>
      <c r="AX459" s="49" t="s">
        <v>57</v>
      </c>
      <c r="AY459" s="49" t="s">
        <v>63</v>
      </c>
      <c r="AZ459" s="49" t="s">
        <v>12</v>
      </c>
      <c r="BA459" s="49" t="s">
        <v>76</v>
      </c>
      <c r="BB459" s="49" t="s">
        <v>25</v>
      </c>
      <c r="BC459" s="50" t="s">
        <v>35</v>
      </c>
      <c r="BD459" s="42"/>
      <c r="BE459" s="24"/>
      <c r="BG459" s="19"/>
      <c r="BH459" s="34"/>
      <c r="BI459" s="44">
        <f>F82</f>
        <v>69</v>
      </c>
      <c r="BJ459" s="45">
        <f>F93</f>
        <v>80</v>
      </c>
      <c r="BK459" s="45">
        <f>F68</f>
        <v>55</v>
      </c>
      <c r="BL459" s="45">
        <f>F24</f>
        <v>11</v>
      </c>
      <c r="BM459" s="45">
        <f>F35</f>
        <v>22</v>
      </c>
      <c r="BN459" s="45">
        <f>F22</f>
        <v>9</v>
      </c>
      <c r="BO459" s="45">
        <f>F56</f>
        <v>43</v>
      </c>
      <c r="BP459" s="45">
        <f>F61</f>
        <v>48</v>
      </c>
      <c r="BQ459" s="46">
        <f>F45</f>
        <v>32</v>
      </c>
      <c r="BR459" s="47">
        <f t="shared" si="450"/>
        <v>20049</v>
      </c>
      <c r="BS459" s="2"/>
      <c r="BT459" s="48" t="s">
        <v>92</v>
      </c>
      <c r="BU459" s="49" t="s">
        <v>28</v>
      </c>
      <c r="BV459" s="49" t="s">
        <v>53</v>
      </c>
      <c r="BW459" s="49" t="s">
        <v>73</v>
      </c>
      <c r="BX459" s="49" t="s">
        <v>11</v>
      </c>
      <c r="BY459" s="49" t="s">
        <v>45</v>
      </c>
      <c r="BZ459" s="49" t="s">
        <v>65</v>
      </c>
      <c r="CA459" s="49" t="s">
        <v>83</v>
      </c>
      <c r="CB459" s="50" t="s">
        <v>35</v>
      </c>
      <c r="CC459" s="270"/>
      <c r="CD459" s="24"/>
      <c r="CF459" s="19"/>
      <c r="CG459" s="34"/>
      <c r="CH459" s="44">
        <f>F80</f>
        <v>67</v>
      </c>
      <c r="CI459" s="45">
        <f>F87</f>
        <v>74</v>
      </c>
      <c r="CJ459" s="45">
        <f>F76</f>
        <v>63</v>
      </c>
      <c r="CK459" s="45">
        <f>F30</f>
        <v>17</v>
      </c>
      <c r="CL459" s="45">
        <f>F37</f>
        <v>24</v>
      </c>
      <c r="CM459" s="45">
        <f>F14</f>
        <v>1</v>
      </c>
      <c r="CN459" s="45">
        <f>F52</f>
        <v>39</v>
      </c>
      <c r="CO459" s="45">
        <f>F65</f>
        <v>52</v>
      </c>
      <c r="CP459" s="46">
        <f>F45</f>
        <v>32</v>
      </c>
      <c r="CQ459" s="47">
        <f t="shared" si="451"/>
        <v>20049</v>
      </c>
      <c r="CR459" s="2"/>
      <c r="CS459" s="48" t="s">
        <v>70</v>
      </c>
      <c r="CT459" s="49" t="s">
        <v>97</v>
      </c>
      <c r="CU459" s="49" t="s">
        <v>61</v>
      </c>
      <c r="CV459" s="49" t="s">
        <v>17</v>
      </c>
      <c r="CW459" s="49" t="s">
        <v>22</v>
      </c>
      <c r="CX459" s="49" t="s">
        <v>81</v>
      </c>
      <c r="CY459" s="49" t="s">
        <v>40</v>
      </c>
      <c r="CZ459" s="49" t="s">
        <v>56</v>
      </c>
      <c r="DA459" s="50" t="s">
        <v>35</v>
      </c>
      <c r="DB459" s="42"/>
      <c r="DC459" s="24"/>
      <c r="DE459" s="19"/>
      <c r="DF459" s="34"/>
      <c r="DG459" s="44">
        <f>F84</f>
        <v>71</v>
      </c>
      <c r="DH459" s="45">
        <f>F91</f>
        <v>78</v>
      </c>
      <c r="DI459" s="45">
        <f>F68</f>
        <v>55</v>
      </c>
      <c r="DJ459" s="45">
        <f>F26</f>
        <v>13</v>
      </c>
      <c r="DK459" s="45">
        <f>F33</f>
        <v>20</v>
      </c>
      <c r="DL459" s="45">
        <f>F22</f>
        <v>9</v>
      </c>
      <c r="DM459" s="45">
        <f>F52</f>
        <v>39</v>
      </c>
      <c r="DN459" s="45">
        <f>F65</f>
        <v>52</v>
      </c>
      <c r="DO459" s="46">
        <f>F45</f>
        <v>32</v>
      </c>
      <c r="DP459" s="47">
        <f t="shared" si="452"/>
        <v>20049</v>
      </c>
      <c r="DQ459" s="2"/>
      <c r="DR459" s="48" t="s">
        <v>32</v>
      </c>
      <c r="DS459" s="49" t="s">
        <v>41</v>
      </c>
      <c r="DT459" s="49" t="s">
        <v>53</v>
      </c>
      <c r="DU459" s="49" t="s">
        <v>57</v>
      </c>
      <c r="DV459" s="49" t="s">
        <v>36</v>
      </c>
      <c r="DW459" s="49" t="s">
        <v>45</v>
      </c>
      <c r="DX459" s="49" t="s">
        <v>40</v>
      </c>
      <c r="DY459" s="49" t="s">
        <v>56</v>
      </c>
      <c r="DZ459" s="50" t="s">
        <v>35</v>
      </c>
      <c r="EA459" s="42"/>
      <c r="EB459" s="24"/>
      <c r="ED459" s="19"/>
      <c r="EE459" s="34"/>
      <c r="EF459" s="44">
        <f>F78</f>
        <v>65</v>
      </c>
      <c r="EG459" s="45">
        <f>F89</f>
        <v>76</v>
      </c>
      <c r="EH459" s="45">
        <f>F76</f>
        <v>63</v>
      </c>
      <c r="EI459" s="45">
        <f>F28</f>
        <v>15</v>
      </c>
      <c r="EJ459" s="45">
        <f>F39</f>
        <v>26</v>
      </c>
      <c r="EK459" s="45">
        <f>F14</f>
        <v>1</v>
      </c>
      <c r="EL459" s="45">
        <f>F56</f>
        <v>43</v>
      </c>
      <c r="EM459" s="45">
        <f>F61</f>
        <v>48</v>
      </c>
      <c r="EN459" s="46">
        <f>F45</f>
        <v>32</v>
      </c>
      <c r="EO459" s="47">
        <f t="shared" si="453"/>
        <v>20049</v>
      </c>
      <c r="EP459" s="2"/>
      <c r="EQ459" s="48" t="s">
        <v>85</v>
      </c>
      <c r="ER459" s="49" t="s">
        <v>33</v>
      </c>
      <c r="ES459" s="49" t="s">
        <v>61</v>
      </c>
      <c r="ET459" s="49" t="s">
        <v>31</v>
      </c>
      <c r="EU459" s="49" t="s">
        <v>63</v>
      </c>
      <c r="EV459" s="49" t="s">
        <v>81</v>
      </c>
      <c r="EW459" s="49" t="s">
        <v>65</v>
      </c>
      <c r="EX459" s="49" t="s">
        <v>83</v>
      </c>
      <c r="EY459" s="50" t="s">
        <v>35</v>
      </c>
      <c r="EZ459" s="42"/>
      <c r="FA459" s="24"/>
      <c r="FC459" s="19"/>
      <c r="FD459" s="34"/>
      <c r="FE459" s="44">
        <f>F82</f>
        <v>69</v>
      </c>
      <c r="FF459" s="45">
        <f>F87</f>
        <v>74</v>
      </c>
      <c r="FG459" s="45">
        <f>F74</f>
        <v>61</v>
      </c>
      <c r="FH459" s="45">
        <f>F30</f>
        <v>17</v>
      </c>
      <c r="FI459" s="45">
        <f>F35</f>
        <v>22</v>
      </c>
      <c r="FJ459" s="45">
        <f>F16</f>
        <v>3</v>
      </c>
      <c r="FK459" s="45">
        <f>F50</f>
        <v>37</v>
      </c>
      <c r="FL459" s="45">
        <f>F67</f>
        <v>54</v>
      </c>
      <c r="FM459" s="46">
        <f>F45</f>
        <v>32</v>
      </c>
      <c r="FN459" s="47">
        <f t="shared" si="454"/>
        <v>20049</v>
      </c>
      <c r="FO459" s="2"/>
      <c r="FP459" s="48" t="s">
        <v>92</v>
      </c>
      <c r="FQ459" s="49" t="s">
        <v>97</v>
      </c>
      <c r="FR459" s="49" t="s">
        <v>91</v>
      </c>
      <c r="FS459" s="49" t="s">
        <v>17</v>
      </c>
      <c r="FT459" s="49" t="s">
        <v>11</v>
      </c>
      <c r="FU459" s="49" t="s">
        <v>12</v>
      </c>
      <c r="FV459" s="49" t="s">
        <v>29</v>
      </c>
      <c r="FW459" s="49" t="s">
        <v>30</v>
      </c>
      <c r="FX459" s="50" t="s">
        <v>35</v>
      </c>
      <c r="FY459" s="42"/>
      <c r="FZ459" s="24"/>
      <c r="GB459" s="19"/>
      <c r="GC459" s="34"/>
      <c r="GD459" s="44">
        <f>F80</f>
        <v>67</v>
      </c>
      <c r="GE459" s="45">
        <f>F93</f>
        <v>80</v>
      </c>
      <c r="GF459" s="45">
        <f>F70</f>
        <v>57</v>
      </c>
      <c r="GG459" s="45">
        <f>F24</f>
        <v>11</v>
      </c>
      <c r="GH459" s="45">
        <f>F37</f>
        <v>24</v>
      </c>
      <c r="GI459" s="45">
        <f>F20</f>
        <v>7</v>
      </c>
      <c r="GJ459" s="45">
        <f>F58</f>
        <v>45</v>
      </c>
      <c r="GK459" s="45">
        <f>F59</f>
        <v>46</v>
      </c>
      <c r="GL459" s="46">
        <f>F45</f>
        <v>32</v>
      </c>
      <c r="GM459" s="47">
        <f t="shared" si="455"/>
        <v>20049</v>
      </c>
      <c r="GN459" s="2"/>
      <c r="GO459" s="48" t="s">
        <v>70</v>
      </c>
      <c r="GP459" s="49" t="s">
        <v>28</v>
      </c>
      <c r="GQ459" s="49" t="s">
        <v>34</v>
      </c>
      <c r="GR459" s="49" t="s">
        <v>73</v>
      </c>
      <c r="GS459" s="49" t="s">
        <v>22</v>
      </c>
      <c r="GT459" s="49" t="s">
        <v>37</v>
      </c>
      <c r="GU459" s="49" t="s">
        <v>76</v>
      </c>
      <c r="GV459" s="49" t="s">
        <v>25</v>
      </c>
      <c r="GW459" s="50" t="s">
        <v>35</v>
      </c>
      <c r="GX459" s="42"/>
      <c r="GY459" s="24"/>
    </row>
    <row r="460" spans="9:207" ht="12.75" thickBot="1" x14ac:dyDescent="0.25">
      <c r="I460" s="58"/>
      <c r="J460" s="34"/>
      <c r="K460" s="59">
        <f>F40</f>
        <v>27</v>
      </c>
      <c r="L460" s="60">
        <f>F18</f>
        <v>5</v>
      </c>
      <c r="M460" s="60">
        <f>F23</f>
        <v>10</v>
      </c>
      <c r="N460" s="60">
        <f>F62</f>
        <v>49</v>
      </c>
      <c r="O460" s="60">
        <f>F43</f>
        <v>30</v>
      </c>
      <c r="P460" s="60">
        <f>F57</f>
        <v>44</v>
      </c>
      <c r="Q460" s="60">
        <f>F87</f>
        <v>74</v>
      </c>
      <c r="R460" s="60">
        <f>F74</f>
        <v>61</v>
      </c>
      <c r="S460" s="61">
        <f>F82</f>
        <v>69</v>
      </c>
      <c r="T460" s="47">
        <f t="shared" si="448"/>
        <v>20049</v>
      </c>
      <c r="U460" s="2"/>
      <c r="V460" s="63" t="s">
        <v>96</v>
      </c>
      <c r="W460" s="64" t="s">
        <v>94</v>
      </c>
      <c r="X460" s="64" t="s">
        <v>95</v>
      </c>
      <c r="Y460" s="64" t="s">
        <v>99</v>
      </c>
      <c r="Z460" s="64" t="s">
        <v>93</v>
      </c>
      <c r="AA460" s="64" t="s">
        <v>98</v>
      </c>
      <c r="AB460" s="64" t="s">
        <v>97</v>
      </c>
      <c r="AC460" s="64" t="s">
        <v>91</v>
      </c>
      <c r="AD460" s="65" t="s">
        <v>92</v>
      </c>
      <c r="AE460" s="42"/>
      <c r="AF460" s="66"/>
      <c r="AH460" s="58"/>
      <c r="AI460" s="34"/>
      <c r="AJ460" s="59">
        <f>F32</f>
        <v>19</v>
      </c>
      <c r="AK460" s="60">
        <f>F18</f>
        <v>5</v>
      </c>
      <c r="AL460" s="60">
        <f>F31</f>
        <v>18</v>
      </c>
      <c r="AM460" s="60">
        <f>F64</f>
        <v>51</v>
      </c>
      <c r="AN460" s="60">
        <f>F47</f>
        <v>34</v>
      </c>
      <c r="AO460" s="60">
        <f>F51</f>
        <v>38</v>
      </c>
      <c r="AP460" s="60">
        <f>F93</f>
        <v>80</v>
      </c>
      <c r="AQ460" s="60">
        <f>F70</f>
        <v>57</v>
      </c>
      <c r="AR460" s="61">
        <f>F80</f>
        <v>67</v>
      </c>
      <c r="AS460" s="47">
        <f t="shared" si="449"/>
        <v>20049</v>
      </c>
      <c r="AT460" s="2"/>
      <c r="AU460" s="63" t="s">
        <v>44</v>
      </c>
      <c r="AV460" s="64" t="s">
        <v>94</v>
      </c>
      <c r="AW460" s="64" t="s">
        <v>79</v>
      </c>
      <c r="AX460" s="64" t="s">
        <v>66</v>
      </c>
      <c r="AY460" s="64" t="s">
        <v>15</v>
      </c>
      <c r="AZ460" s="64" t="s">
        <v>51</v>
      </c>
      <c r="BA460" s="64" t="s">
        <v>28</v>
      </c>
      <c r="BB460" s="64" t="s">
        <v>34</v>
      </c>
      <c r="BC460" s="65" t="s">
        <v>70</v>
      </c>
      <c r="BD460" s="42"/>
      <c r="BE460" s="66"/>
      <c r="BG460" s="58"/>
      <c r="BH460" s="34"/>
      <c r="BI460" s="59">
        <f>F34</f>
        <v>21</v>
      </c>
      <c r="BJ460" s="60">
        <f>F18</f>
        <v>5</v>
      </c>
      <c r="BK460" s="60">
        <f>F29</f>
        <v>16</v>
      </c>
      <c r="BL460" s="60">
        <f>F66</f>
        <v>53</v>
      </c>
      <c r="BM460" s="60">
        <f>F41</f>
        <v>28</v>
      </c>
      <c r="BN460" s="60">
        <f>F55</f>
        <v>42</v>
      </c>
      <c r="BO460" s="60">
        <f>F89</f>
        <v>76</v>
      </c>
      <c r="BP460" s="60">
        <f>F76</f>
        <v>63</v>
      </c>
      <c r="BQ460" s="61">
        <f>F78</f>
        <v>65</v>
      </c>
      <c r="BR460" s="47">
        <f t="shared" si="450"/>
        <v>20049</v>
      </c>
      <c r="BS460" s="2"/>
      <c r="BT460" s="63" t="s">
        <v>58</v>
      </c>
      <c r="BU460" s="64" t="s">
        <v>94</v>
      </c>
      <c r="BV460" s="64" t="s">
        <v>21</v>
      </c>
      <c r="BW460" s="64" t="s">
        <v>38</v>
      </c>
      <c r="BX460" s="64" t="s">
        <v>75</v>
      </c>
      <c r="BY460" s="64" t="s">
        <v>14</v>
      </c>
      <c r="BZ460" s="64" t="s">
        <v>33</v>
      </c>
      <c r="CA460" s="64" t="s">
        <v>61</v>
      </c>
      <c r="CB460" s="65" t="s">
        <v>85</v>
      </c>
      <c r="CC460" s="270"/>
      <c r="CD460" s="66"/>
      <c r="CF460" s="58"/>
      <c r="CG460" s="34"/>
      <c r="CH460" s="59">
        <f>F38</f>
        <v>25</v>
      </c>
      <c r="CI460" s="60">
        <f>F18</f>
        <v>5</v>
      </c>
      <c r="CJ460" s="60">
        <f>F25</f>
        <v>12</v>
      </c>
      <c r="CK460" s="60">
        <f>F60</f>
        <v>47</v>
      </c>
      <c r="CL460" s="60">
        <f>F49</f>
        <v>36</v>
      </c>
      <c r="CM460" s="60">
        <f>F53</f>
        <v>40</v>
      </c>
      <c r="CN460" s="60">
        <f>F91</f>
        <v>78</v>
      </c>
      <c r="CO460" s="60">
        <f>F68</f>
        <v>55</v>
      </c>
      <c r="CP460" s="61">
        <f>F84</f>
        <v>71</v>
      </c>
      <c r="CQ460" s="47">
        <f t="shared" si="451"/>
        <v>20049</v>
      </c>
      <c r="CR460" s="2"/>
      <c r="CS460" s="63" t="s">
        <v>71</v>
      </c>
      <c r="CT460" s="64" t="s">
        <v>94</v>
      </c>
      <c r="CU460" s="64" t="s">
        <v>62</v>
      </c>
      <c r="CV460" s="64" t="s">
        <v>16</v>
      </c>
      <c r="CW460" s="64" t="s">
        <v>23</v>
      </c>
      <c r="CX460" s="64" t="s">
        <v>82</v>
      </c>
      <c r="CY460" s="64" t="s">
        <v>41</v>
      </c>
      <c r="CZ460" s="64" t="s">
        <v>53</v>
      </c>
      <c r="DA460" s="65" t="s">
        <v>32</v>
      </c>
      <c r="DB460" s="42"/>
      <c r="DC460" s="66"/>
      <c r="DE460" s="58"/>
      <c r="DF460" s="34"/>
      <c r="DG460" s="59">
        <f>F38</f>
        <v>25</v>
      </c>
      <c r="DH460" s="60">
        <f>F18</f>
        <v>5</v>
      </c>
      <c r="DI460" s="60">
        <f>F25</f>
        <v>12</v>
      </c>
      <c r="DJ460" s="60">
        <f>F64</f>
        <v>51</v>
      </c>
      <c r="DK460" s="60">
        <f>F41</f>
        <v>28</v>
      </c>
      <c r="DL460" s="60">
        <f>F57</f>
        <v>44</v>
      </c>
      <c r="DM460" s="60">
        <f>F87</f>
        <v>74</v>
      </c>
      <c r="DN460" s="60">
        <f>F76</f>
        <v>63</v>
      </c>
      <c r="DO460" s="61">
        <f>F80</f>
        <v>67</v>
      </c>
      <c r="DP460" s="47">
        <f t="shared" si="452"/>
        <v>20049</v>
      </c>
      <c r="DQ460" s="2"/>
      <c r="DR460" s="63" t="s">
        <v>71</v>
      </c>
      <c r="DS460" s="64" t="s">
        <v>94</v>
      </c>
      <c r="DT460" s="64" t="s">
        <v>62</v>
      </c>
      <c r="DU460" s="64" t="s">
        <v>66</v>
      </c>
      <c r="DV460" s="64" t="s">
        <v>75</v>
      </c>
      <c r="DW460" s="64" t="s">
        <v>98</v>
      </c>
      <c r="DX460" s="64" t="s">
        <v>97</v>
      </c>
      <c r="DY460" s="64" t="s">
        <v>61</v>
      </c>
      <c r="DZ460" s="65" t="s">
        <v>70</v>
      </c>
      <c r="EA460" s="42"/>
      <c r="EB460" s="66"/>
      <c r="ED460" s="58"/>
      <c r="EE460" s="34"/>
      <c r="EF460" s="59">
        <f>F34</f>
        <v>21</v>
      </c>
      <c r="EG460" s="60">
        <f>F18</f>
        <v>5</v>
      </c>
      <c r="EH460" s="60">
        <f>F29</f>
        <v>16</v>
      </c>
      <c r="EI460" s="60">
        <f>F62</f>
        <v>49</v>
      </c>
      <c r="EJ460" s="60">
        <f>F49</f>
        <v>36</v>
      </c>
      <c r="EK460" s="60">
        <f>F51</f>
        <v>38</v>
      </c>
      <c r="EL460" s="60">
        <f>F93</f>
        <v>80</v>
      </c>
      <c r="EM460" s="60">
        <f>F68</f>
        <v>55</v>
      </c>
      <c r="EN460" s="61">
        <f>F82</f>
        <v>69</v>
      </c>
      <c r="EO460" s="47">
        <f t="shared" si="453"/>
        <v>20049</v>
      </c>
      <c r="EP460" s="2"/>
      <c r="EQ460" s="63" t="s">
        <v>58</v>
      </c>
      <c r="ER460" s="64" t="s">
        <v>94</v>
      </c>
      <c r="ES460" s="64" t="s">
        <v>21</v>
      </c>
      <c r="ET460" s="64" t="s">
        <v>99</v>
      </c>
      <c r="EU460" s="64" t="s">
        <v>23</v>
      </c>
      <c r="EV460" s="64" t="s">
        <v>51</v>
      </c>
      <c r="EW460" s="64" t="s">
        <v>28</v>
      </c>
      <c r="EX460" s="64" t="s">
        <v>53</v>
      </c>
      <c r="EY460" s="65" t="s">
        <v>92</v>
      </c>
      <c r="EZ460" s="42"/>
      <c r="FA460" s="66"/>
      <c r="FC460" s="58"/>
      <c r="FD460" s="34"/>
      <c r="FE460" s="59">
        <f>F40</f>
        <v>27</v>
      </c>
      <c r="FF460" s="60">
        <f>F18</f>
        <v>5</v>
      </c>
      <c r="FG460" s="60">
        <f>F23</f>
        <v>10</v>
      </c>
      <c r="FH460" s="60">
        <f>F60</f>
        <v>47</v>
      </c>
      <c r="FI460" s="60">
        <f>F47</f>
        <v>34</v>
      </c>
      <c r="FJ460" s="60">
        <f>F55</f>
        <v>42</v>
      </c>
      <c r="FK460" s="60">
        <f>F89</f>
        <v>76</v>
      </c>
      <c r="FL460" s="60">
        <f>F70</f>
        <v>57</v>
      </c>
      <c r="FM460" s="61">
        <f>F84</f>
        <v>71</v>
      </c>
      <c r="FN460" s="47">
        <f t="shared" si="454"/>
        <v>20049</v>
      </c>
      <c r="FO460" s="2"/>
      <c r="FP460" s="63" t="s">
        <v>96</v>
      </c>
      <c r="FQ460" s="64" t="s">
        <v>94</v>
      </c>
      <c r="FR460" s="64" t="s">
        <v>95</v>
      </c>
      <c r="FS460" s="64" t="s">
        <v>16</v>
      </c>
      <c r="FT460" s="64" t="s">
        <v>15</v>
      </c>
      <c r="FU460" s="64" t="s">
        <v>14</v>
      </c>
      <c r="FV460" s="64" t="s">
        <v>33</v>
      </c>
      <c r="FW460" s="64" t="s">
        <v>34</v>
      </c>
      <c r="FX460" s="65" t="s">
        <v>32</v>
      </c>
      <c r="FY460" s="42"/>
      <c r="FZ460" s="66"/>
      <c r="GB460" s="58"/>
      <c r="GC460" s="34"/>
      <c r="GD460" s="59">
        <f>F32</f>
        <v>19</v>
      </c>
      <c r="GE460" s="60">
        <f>F18</f>
        <v>5</v>
      </c>
      <c r="GF460" s="60">
        <f>F31</f>
        <v>18</v>
      </c>
      <c r="GG460" s="60">
        <f>F66</f>
        <v>53</v>
      </c>
      <c r="GH460" s="60">
        <f>F43</f>
        <v>30</v>
      </c>
      <c r="GI460" s="60">
        <f>F53</f>
        <v>40</v>
      </c>
      <c r="GJ460" s="60">
        <f>F91</f>
        <v>78</v>
      </c>
      <c r="GK460" s="60">
        <f>F74</f>
        <v>61</v>
      </c>
      <c r="GL460" s="61">
        <f>F78</f>
        <v>65</v>
      </c>
      <c r="GM460" s="47">
        <f t="shared" si="455"/>
        <v>20049</v>
      </c>
      <c r="GN460" s="2"/>
      <c r="GO460" s="63" t="s">
        <v>44</v>
      </c>
      <c r="GP460" s="64" t="s">
        <v>94</v>
      </c>
      <c r="GQ460" s="64" t="s">
        <v>79</v>
      </c>
      <c r="GR460" s="64" t="s">
        <v>38</v>
      </c>
      <c r="GS460" s="64" t="s">
        <v>93</v>
      </c>
      <c r="GT460" s="64" t="s">
        <v>82</v>
      </c>
      <c r="GU460" s="64" t="s">
        <v>41</v>
      </c>
      <c r="GV460" s="64" t="s">
        <v>91</v>
      </c>
      <c r="GW460" s="65" t="s">
        <v>85</v>
      </c>
      <c r="GX460" s="42"/>
      <c r="GY460" s="66"/>
    </row>
    <row r="461" spans="9:207" x14ac:dyDescent="0.2">
      <c r="I461" s="58"/>
      <c r="J461" s="34"/>
      <c r="K461" s="166">
        <f>SUMSQ(K452,L452,M452,K453,L453,M453,K454,L454,M454)</f>
        <v>20049</v>
      </c>
      <c r="L461" s="167">
        <f>SUMSQ(K455,L455,M455,K456,L456,M456,K457,L457,M457)</f>
        <v>20049</v>
      </c>
      <c r="M461" s="167">
        <f>SUMSQ(K458,L458,M458,K459,L459,M459,K460,L460,M460)</f>
        <v>20049</v>
      </c>
      <c r="N461" s="167">
        <f>SUMSQ(N452,O452,P452,N453,O453,P453,N454,O454,P454)</f>
        <v>20049</v>
      </c>
      <c r="O461" s="167">
        <f>SUMSQ(N455,O455,P455,N456,O456,P456,N457,O457,P457)</f>
        <v>20049</v>
      </c>
      <c r="P461" s="167">
        <f>SUMSQ(N458,O458,P458,N459,O459,P459,N460,O460,P460)</f>
        <v>20049</v>
      </c>
      <c r="Q461" s="167">
        <f>SUMSQ(Q452,R452,S452,Q453,R453,S453,Q454,R454,S454)</f>
        <v>20049</v>
      </c>
      <c r="R461" s="167">
        <f>SUMSQ(Q455,R455,S455,Q456,R456,S456,Q457,R457,S457)</f>
        <v>20049</v>
      </c>
      <c r="S461" s="167">
        <f>SUMSQ(Q458,R458,S458,Q459,R459,S459,Q460,R460,S460)</f>
        <v>20049</v>
      </c>
      <c r="T461" s="47">
        <f>SUMSQ(K452,L453,M454,N455,O456,P457,Q458,R459,S460)</f>
        <v>20049</v>
      </c>
      <c r="U461" s="2"/>
      <c r="V461" s="77"/>
      <c r="W461" s="77"/>
      <c r="X461" s="77"/>
      <c r="Y461" s="77"/>
      <c r="Z461" s="77"/>
      <c r="AA461" s="77"/>
      <c r="AB461" s="77"/>
      <c r="AC461" s="77"/>
      <c r="AD461" s="77"/>
      <c r="AE461" s="42"/>
      <c r="AF461" s="66"/>
      <c r="AH461" s="58"/>
      <c r="AI461" s="34"/>
      <c r="AJ461" s="166">
        <f>SUMSQ(AJ452,AK452,AL452,AJ453,AK453,AL453,AJ454,AK454,AL454)</f>
        <v>20049</v>
      </c>
      <c r="AK461" s="167">
        <f>SUMSQ(AJ455,AK455,AL455,AJ456,AK456,AL456,AJ457,AK457,AL457)</f>
        <v>20049</v>
      </c>
      <c r="AL461" s="167">
        <f>SUMSQ(AJ458,AK458,AL458,AJ459,AK459,AL459,AJ460,AK460,AL460)</f>
        <v>20049</v>
      </c>
      <c r="AM461" s="167">
        <f>SUMSQ(AM452,AN452,AO452,AM453,AN453,AO453,AM454,AN454,AO454)</f>
        <v>20049</v>
      </c>
      <c r="AN461" s="167">
        <f>SUMSQ(AM455,AN455,AO455,AM456,AN456,AO456,AM457,AN457,AO457)</f>
        <v>20049</v>
      </c>
      <c r="AO461" s="167">
        <f>SUMSQ(AM458,AN458,AO458,AM459,AN459,AO459,AM460,AN460,AO460)</f>
        <v>20049</v>
      </c>
      <c r="AP461" s="167">
        <f>SUMSQ(AP452,AQ452,AR452,AP453,AQ453,AR453,AP454,AQ454,AR454)</f>
        <v>20049</v>
      </c>
      <c r="AQ461" s="167">
        <f>SUMSQ(AP455,AQ455,AR455,AP456,AQ456,AR456,AP457,AQ457,AR457)</f>
        <v>20049</v>
      </c>
      <c r="AR461" s="167">
        <f>SUMSQ(AP458,AQ458,AR458,AP459,AQ459,AR459,AP460,AQ460,AR460)</f>
        <v>20049</v>
      </c>
      <c r="AS461" s="47">
        <f>SUMSQ(AJ452,AK453,AL454,AM455,AN456,AO457,AP458,AQ459,AR460)</f>
        <v>20049</v>
      </c>
      <c r="AT461" s="2"/>
      <c r="AU461" s="77"/>
      <c r="AV461" s="77"/>
      <c r="AW461" s="77"/>
      <c r="AX461" s="77"/>
      <c r="AY461" s="77"/>
      <c r="AZ461" s="77"/>
      <c r="BA461" s="77"/>
      <c r="BB461" s="77"/>
      <c r="BC461" s="77"/>
      <c r="BD461" s="42"/>
      <c r="BE461" s="66"/>
      <c r="BG461" s="58"/>
      <c r="BH461" s="34"/>
      <c r="BI461" s="166">
        <f>SUMSQ(BI452,BJ452,BK452,BI453,BJ453,BK453,BI454,BJ454,BK454)</f>
        <v>20049</v>
      </c>
      <c r="BJ461" s="167">
        <f>SUMSQ(BI455,BJ455,BK455,BI456,BJ456,BK456,BI457,BJ457,BK457)</f>
        <v>20049</v>
      </c>
      <c r="BK461" s="167">
        <f>SUMSQ(BI458,BJ458,BK458,BI459,BJ459,BK459,BI460,BJ460,BK460)</f>
        <v>20049</v>
      </c>
      <c r="BL461" s="167">
        <f>SUMSQ(BL452,BM452,BN452,BL453,BM453,BN453,BL454,BM454,BN454)</f>
        <v>20049</v>
      </c>
      <c r="BM461" s="167">
        <f>SUMSQ(BL455,BM455,BN455,BL456,BM456,BN456,BL457,BM457,BN457)</f>
        <v>20049</v>
      </c>
      <c r="BN461" s="167">
        <f>SUMSQ(BL458,BM458,BN458,BL459,BM459,BN459,BL460,BM460,BN460)</f>
        <v>20049</v>
      </c>
      <c r="BO461" s="167">
        <f>SUMSQ(BO452,BP452,BQ452,BO453,BP453,BQ453,BO454,BP454,BQ454)</f>
        <v>20049</v>
      </c>
      <c r="BP461" s="167">
        <f>SUMSQ(BO455,BP455,BQ455,BO456,BP456,BQ456,BO457,BP457,BQ457)</f>
        <v>20049</v>
      </c>
      <c r="BQ461" s="167">
        <f>SUMSQ(BO458,BP458,BQ458,BO459,BP459,BQ459,BO460,BP460,BQ460)</f>
        <v>20049</v>
      </c>
      <c r="BR461" s="47">
        <f>SUMSQ(BI452,BJ453,BK454,BL455,BM456,BN457,BO458,BP459,BQ460)</f>
        <v>20049</v>
      </c>
      <c r="BS461" s="2"/>
      <c r="BT461" s="77"/>
      <c r="BU461" s="77"/>
      <c r="BV461" s="77"/>
      <c r="BW461" s="77"/>
      <c r="BX461" s="77"/>
      <c r="BY461" s="77"/>
      <c r="BZ461" s="77"/>
      <c r="CA461" s="77"/>
      <c r="CB461" s="77"/>
      <c r="CC461" s="270"/>
      <c r="CD461" s="66"/>
      <c r="CF461" s="58"/>
      <c r="CG461" s="34"/>
      <c r="CH461" s="166">
        <f>SUMSQ(CH452,CI452,CJ452,CH453,CI453,CJ453,CH454,CI454,CJ454)</f>
        <v>20049</v>
      </c>
      <c r="CI461" s="167">
        <f>SUMSQ(CH455,CI455,CJ455,CH456,CI456,CJ456,CH457,CI457,CJ457)</f>
        <v>20049</v>
      </c>
      <c r="CJ461" s="167">
        <f>SUMSQ(CH458,CI458,CJ458,CH459,CI459,CJ459,CH460,CI460,CJ460)</f>
        <v>20049</v>
      </c>
      <c r="CK461" s="167">
        <f>SUMSQ(CK452,CL452,CM452,CK453,CL453,CM453,CK454,CL454,CM454)</f>
        <v>20049</v>
      </c>
      <c r="CL461" s="167">
        <f>SUMSQ(CK455,CL455,CM455,CK456,CL456,CM456,CK457,CL457,CM457)</f>
        <v>20049</v>
      </c>
      <c r="CM461" s="167">
        <f>SUMSQ(CK458,CL458,CM458,CK459,CL459,CM459,CK460,CL460,CM460)</f>
        <v>20049</v>
      </c>
      <c r="CN461" s="167">
        <f>SUMSQ(CN452,CO452,CP452,CN453,CO453,CP453,CN454,CO454,CP454)</f>
        <v>20049</v>
      </c>
      <c r="CO461" s="167">
        <f>SUMSQ(CN455,CO455,CP455,CN456,CO456,CP456,CN457,CO457,CP457)</f>
        <v>20049</v>
      </c>
      <c r="CP461" s="167">
        <f>SUMSQ(CN458,CO458,CP458,CN459,CO459,CP459,CN460,CO460,CP460)</f>
        <v>20049</v>
      </c>
      <c r="CQ461" s="47">
        <f>SUMSQ(CH452,CI453,CJ454,CK455,CL456,CM457,CN458,CO459,CP460)</f>
        <v>20049</v>
      </c>
      <c r="CR461" s="2"/>
      <c r="CS461" s="77"/>
      <c r="CT461" s="77"/>
      <c r="CU461" s="77"/>
      <c r="CV461" s="77"/>
      <c r="CW461" s="77"/>
      <c r="CX461" s="77"/>
      <c r="CY461" s="77"/>
      <c r="CZ461" s="77"/>
      <c r="DA461" s="77"/>
      <c r="DB461" s="42"/>
      <c r="DC461" s="66"/>
      <c r="DE461" s="58"/>
      <c r="DF461" s="34"/>
      <c r="DG461" s="166">
        <f>SUMSQ(DG452,DH452,DI452,DG453,DH453,DI453,DG454,DH454,DI454)</f>
        <v>20049</v>
      </c>
      <c r="DH461" s="167">
        <f>SUMSQ(DG455,DH455,DI455,DG456,DH456,DI456,DG457,DH457,DI457)</f>
        <v>20049</v>
      </c>
      <c r="DI461" s="167">
        <f>SUMSQ(DG458,DH458,DI458,DG459,DH459,DI459,DG460,DH460,DI460)</f>
        <v>20049</v>
      </c>
      <c r="DJ461" s="167">
        <f>SUMSQ(DJ452,DK452,DL452,DJ453,DK453,DL453,DJ454,DK454,DL454)</f>
        <v>20049</v>
      </c>
      <c r="DK461" s="167">
        <f>SUMSQ(DJ455,DK455,DL455,DJ456,DK456,DL456,DJ457,DK457,DL457)</f>
        <v>20049</v>
      </c>
      <c r="DL461" s="167">
        <f>SUMSQ(DJ458,DK458,DL458,DJ459,DK459,DL459,DJ460,DK460,DL460)</f>
        <v>20049</v>
      </c>
      <c r="DM461" s="167">
        <f>SUMSQ(DM452,DN452,DO452,DM453,DN453,DO453,DM454,DN454,DO454)</f>
        <v>20049</v>
      </c>
      <c r="DN461" s="167">
        <f>SUMSQ(DM455,DN455,DO455,DM456,DN456,DO456,DM457,DN457,DO457)</f>
        <v>20049</v>
      </c>
      <c r="DO461" s="167">
        <f>SUMSQ(DM458,DN458,DO458,DM459,DN459,DO459,DM460,DN460,DO460)</f>
        <v>20049</v>
      </c>
      <c r="DP461" s="47">
        <f>SUMSQ(DG452,DH453,DI454,DJ455,DK456,DL457,DM458,DN459,DO460)</f>
        <v>20049</v>
      </c>
      <c r="DQ461" s="2"/>
      <c r="DR461" s="77"/>
      <c r="DS461" s="77"/>
      <c r="DT461" s="77"/>
      <c r="DU461" s="77"/>
      <c r="DV461" s="77"/>
      <c r="DW461" s="77"/>
      <c r="DX461" s="77"/>
      <c r="DY461" s="77"/>
      <c r="DZ461" s="77"/>
      <c r="EA461" s="42"/>
      <c r="EB461" s="66"/>
      <c r="ED461" s="58"/>
      <c r="EE461" s="34"/>
      <c r="EF461" s="166">
        <f>SUMSQ(EF452,EG452,EH452,EF453,EG453,EH453,EF454,EG454,EH454)</f>
        <v>20049</v>
      </c>
      <c r="EG461" s="167">
        <f>SUMSQ(EF455,EG455,EH455,EF456,EG456,EH456,EF457,EG457,EH457)</f>
        <v>20049</v>
      </c>
      <c r="EH461" s="167">
        <f>SUMSQ(EF458,EG458,EH458,EF459,EG459,EH459,EF460,EG460,EH460)</f>
        <v>20049</v>
      </c>
      <c r="EI461" s="167">
        <f>SUMSQ(EI452,EJ452,EK452,EI453,EJ453,EK453,EI454,EJ454,EK454)</f>
        <v>20049</v>
      </c>
      <c r="EJ461" s="167">
        <f>SUMSQ(EI455,EJ455,EK455,EI456,EJ456,EK456,EI457,EJ457,EK457)</f>
        <v>20049</v>
      </c>
      <c r="EK461" s="167">
        <f>SUMSQ(EI458,EJ458,EK458,EI459,EJ459,EK459,EI460,EJ460,EK460)</f>
        <v>20049</v>
      </c>
      <c r="EL461" s="167">
        <f>SUMSQ(EL452,EM452,EN452,EL453,EM453,EN453,EL454,EM454,EN454)</f>
        <v>20049</v>
      </c>
      <c r="EM461" s="167">
        <f>SUMSQ(EL455,EM455,EN455,EL456,EM456,EN456,EL457,EM457,EN457)</f>
        <v>20049</v>
      </c>
      <c r="EN461" s="167">
        <f>SUMSQ(EL458,EM458,EN458,EL459,EM459,EN459,EL460,EM460,EN460)</f>
        <v>20049</v>
      </c>
      <c r="EO461" s="47">
        <f>SUMSQ(EF452,EG453,EH454,EI455,EJ456,EK457,EL458,EM459,EN460)</f>
        <v>20049</v>
      </c>
      <c r="EP461" s="2"/>
      <c r="EQ461" s="77"/>
      <c r="ER461" s="77"/>
      <c r="ES461" s="77"/>
      <c r="ET461" s="77"/>
      <c r="EU461" s="77"/>
      <c r="EV461" s="77"/>
      <c r="EW461" s="77"/>
      <c r="EX461" s="77"/>
      <c r="EY461" s="77"/>
      <c r="EZ461" s="42"/>
      <c r="FA461" s="66"/>
      <c r="FC461" s="58"/>
      <c r="FD461" s="34"/>
      <c r="FE461" s="166">
        <f>SUMSQ(FE452,FF452,FG452,FE453,FF453,FG453,FE454,FF454,FG454)</f>
        <v>20049</v>
      </c>
      <c r="FF461" s="167">
        <f>SUMSQ(FE455,FF455,FG455,FE456,FF456,FG456,FE457,FF457,FG457)</f>
        <v>20049</v>
      </c>
      <c r="FG461" s="167">
        <f>SUMSQ(FE458,FF458,FG458,FE459,FF459,FG459,FE460,FF460,FG460)</f>
        <v>20049</v>
      </c>
      <c r="FH461" s="167">
        <f>SUMSQ(FH452,FI452,FJ452,FH453,FI453,FJ453,FH454,FI454,FJ454)</f>
        <v>20049</v>
      </c>
      <c r="FI461" s="167">
        <f>SUMSQ(FH455,FI455,FJ455,FH456,FI456,FJ456,FH457,FI457,FJ457)</f>
        <v>20049</v>
      </c>
      <c r="FJ461" s="167">
        <f>SUMSQ(FH458,FI458,FJ458,FH459,FI459,FJ459,FH460,FI460,FJ460)</f>
        <v>20049</v>
      </c>
      <c r="FK461" s="167">
        <f>SUMSQ(FK452,FL452,FM452,FK453,FL453,FM453,FK454,FL454,FM454)</f>
        <v>20049</v>
      </c>
      <c r="FL461" s="167">
        <f>SUMSQ(FK455,FL455,FM455,FK456,FL456,FM456,FK457,FL457,FM457)</f>
        <v>20049</v>
      </c>
      <c r="FM461" s="167">
        <f>SUMSQ(FK458,FL458,FM458,FK459,FL459,FM459,FK460,FL460,FM460)</f>
        <v>20049</v>
      </c>
      <c r="FN461" s="47">
        <f>SUMSQ(FE452,FF453,FG454,FH455,FI456,FJ457,FK458,FL459,FM460)</f>
        <v>20049</v>
      </c>
      <c r="FO461" s="2"/>
      <c r="FP461" s="77"/>
      <c r="FQ461" s="77"/>
      <c r="FR461" s="77"/>
      <c r="FS461" s="77"/>
      <c r="FT461" s="77"/>
      <c r="FU461" s="77"/>
      <c r="FV461" s="77"/>
      <c r="FW461" s="77"/>
      <c r="FX461" s="77"/>
      <c r="FY461" s="42"/>
      <c r="FZ461" s="66"/>
      <c r="GB461" s="58"/>
      <c r="GC461" s="34"/>
      <c r="GD461" s="166">
        <f>SUMSQ(GD452,GE452,GF452,GD453,GE453,GF453,GD454,GE454,GF454)</f>
        <v>20049</v>
      </c>
      <c r="GE461" s="167">
        <f>SUMSQ(GD455,GE455,GF455,GD456,GE456,GF456,GD457,GE457,GF457)</f>
        <v>20049</v>
      </c>
      <c r="GF461" s="167">
        <f>SUMSQ(GD458,GE458,GF458,GD459,GE459,GF459,GD460,GE460,GF460)</f>
        <v>20049</v>
      </c>
      <c r="GG461" s="167">
        <f>SUMSQ(GG452,GH452,GI452,GG453,GH453,GI453,GG454,GH454,GI454)</f>
        <v>20049</v>
      </c>
      <c r="GH461" s="167">
        <f>SUMSQ(GG455,GH455,GI455,GG456,GH456,GI456,GG457,GH457,GI457)</f>
        <v>20049</v>
      </c>
      <c r="GI461" s="167">
        <f>SUMSQ(GG458,GH458,GI458,GG459,GH459,GI459,GG460,GH460,GI460)</f>
        <v>20049</v>
      </c>
      <c r="GJ461" s="167">
        <f>SUMSQ(GJ452,GK452,GL452,GJ453,GK453,GL453,GJ454,GK454,GL454)</f>
        <v>20049</v>
      </c>
      <c r="GK461" s="167">
        <f>SUMSQ(GJ455,GK455,GL455,GJ456,GK456,GL456,GJ457,GK457,GL457)</f>
        <v>20049</v>
      </c>
      <c r="GL461" s="167">
        <f>SUMSQ(GJ458,GK458,GL458,GJ459,GK459,GL459,GJ460,GK460,GL460)</f>
        <v>20049</v>
      </c>
      <c r="GM461" s="47">
        <f>SUMSQ(GD452,GE453,GF454,GG455,GH456,GI457,GJ458,GK459,GL460)</f>
        <v>20049</v>
      </c>
      <c r="GN461" s="2"/>
      <c r="GO461" s="77"/>
      <c r="GP461" s="77"/>
      <c r="GQ461" s="77"/>
      <c r="GR461" s="77"/>
      <c r="GS461" s="77"/>
      <c r="GT461" s="77"/>
      <c r="GU461" s="77"/>
      <c r="GV461" s="77"/>
      <c r="GW461" s="77"/>
      <c r="GX461" s="42"/>
      <c r="GY461" s="66"/>
    </row>
    <row r="462" spans="9:207" ht="12.75" thickBot="1" x14ac:dyDescent="0.25">
      <c r="I462" s="88"/>
      <c r="J462" s="34"/>
      <c r="K462" s="89">
        <f t="shared" ref="K462:S462" si="456">SUMSQ(K452:K460)</f>
        <v>20049</v>
      </c>
      <c r="L462" s="90">
        <f t="shared" si="456"/>
        <v>20049</v>
      </c>
      <c r="M462" s="90">
        <f t="shared" si="456"/>
        <v>20049</v>
      </c>
      <c r="N462" s="90">
        <f t="shared" si="456"/>
        <v>20049</v>
      </c>
      <c r="O462" s="90">
        <f t="shared" si="456"/>
        <v>20049</v>
      </c>
      <c r="P462" s="90">
        <f t="shared" si="456"/>
        <v>20049</v>
      </c>
      <c r="Q462" s="90">
        <f t="shared" si="456"/>
        <v>20049</v>
      </c>
      <c r="R462" s="90">
        <f t="shared" si="456"/>
        <v>20049</v>
      </c>
      <c r="S462" s="90">
        <f t="shared" si="456"/>
        <v>20049</v>
      </c>
      <c r="T462" s="100">
        <f>SUMSQ(K460,L459,M458,N457,O456,P455,Q454,R453,S452)</f>
        <v>20049</v>
      </c>
      <c r="U462" s="2"/>
      <c r="V462" s="136" t="s">
        <v>60</v>
      </c>
      <c r="W462" s="137" t="s">
        <v>21</v>
      </c>
      <c r="X462" s="137" t="s">
        <v>39</v>
      </c>
      <c r="Y462" s="137" t="s">
        <v>51</v>
      </c>
      <c r="Z462" s="137" t="s">
        <v>69</v>
      </c>
      <c r="AA462" s="137" t="s">
        <v>80</v>
      </c>
      <c r="AB462" s="137" t="s">
        <v>12</v>
      </c>
      <c r="AC462" s="137" t="s">
        <v>30</v>
      </c>
      <c r="AD462" s="138" t="s">
        <v>92</v>
      </c>
      <c r="AE462" s="42"/>
      <c r="AF462" s="97"/>
      <c r="AH462" s="88"/>
      <c r="AI462" s="34"/>
      <c r="AJ462" s="89">
        <f t="shared" ref="AJ462:AR462" si="457">SUMSQ(AJ452:AJ460)</f>
        <v>20049</v>
      </c>
      <c r="AK462" s="90">
        <f t="shared" si="457"/>
        <v>20049</v>
      </c>
      <c r="AL462" s="90">
        <f t="shared" si="457"/>
        <v>20049</v>
      </c>
      <c r="AM462" s="90">
        <f t="shared" si="457"/>
        <v>20049</v>
      </c>
      <c r="AN462" s="90">
        <f t="shared" si="457"/>
        <v>20049</v>
      </c>
      <c r="AO462" s="90">
        <f t="shared" si="457"/>
        <v>20049</v>
      </c>
      <c r="AP462" s="90">
        <f t="shared" si="457"/>
        <v>20049</v>
      </c>
      <c r="AQ462" s="90">
        <f t="shared" si="457"/>
        <v>20049</v>
      </c>
      <c r="AR462" s="90">
        <f t="shared" si="457"/>
        <v>20049</v>
      </c>
      <c r="AS462" s="100">
        <f>SUMSQ(AJ460,AK459,AL458,AM457,AN456,AO455,AP454,AQ453,AR452)</f>
        <v>20049</v>
      </c>
      <c r="AT462" s="2"/>
      <c r="AU462" s="136" t="s">
        <v>13</v>
      </c>
      <c r="AV462" s="137" t="s">
        <v>62</v>
      </c>
      <c r="AW462" s="137" t="s">
        <v>50</v>
      </c>
      <c r="AX462" s="137" t="s">
        <v>98</v>
      </c>
      <c r="AY462" s="137" t="s">
        <v>42</v>
      </c>
      <c r="AZ462" s="137" t="s">
        <v>80</v>
      </c>
      <c r="BA462" s="137" t="s">
        <v>37</v>
      </c>
      <c r="BB462" s="137" t="s">
        <v>25</v>
      </c>
      <c r="BC462" s="138" t="s">
        <v>70</v>
      </c>
      <c r="BD462" s="42"/>
      <c r="BE462" s="97"/>
      <c r="BG462" s="88"/>
      <c r="BH462" s="34"/>
      <c r="BI462" s="89">
        <f t="shared" ref="BI462:BQ462" si="458">SUMSQ(BI452:BI460)</f>
        <v>20049</v>
      </c>
      <c r="BJ462" s="90">
        <f t="shared" si="458"/>
        <v>20049</v>
      </c>
      <c r="BK462" s="90">
        <f t="shared" si="458"/>
        <v>20049</v>
      </c>
      <c r="BL462" s="90">
        <f t="shared" si="458"/>
        <v>20049</v>
      </c>
      <c r="BM462" s="90">
        <f t="shared" si="458"/>
        <v>20049</v>
      </c>
      <c r="BN462" s="90">
        <f t="shared" si="458"/>
        <v>20049</v>
      </c>
      <c r="BO462" s="90">
        <f t="shared" si="458"/>
        <v>20049</v>
      </c>
      <c r="BP462" s="90">
        <f t="shared" si="458"/>
        <v>20049</v>
      </c>
      <c r="BQ462" s="90">
        <f t="shared" si="458"/>
        <v>20049</v>
      </c>
      <c r="BR462" s="100">
        <f>SUMSQ(BI460,BJ459,BK458,BL457,BM456,BN455,BO454,BP453,BQ452)</f>
        <v>20049</v>
      </c>
      <c r="BS462" s="2"/>
      <c r="BT462" s="136" t="s">
        <v>86</v>
      </c>
      <c r="BU462" s="137" t="s">
        <v>79</v>
      </c>
      <c r="BV462" s="137" t="s">
        <v>84</v>
      </c>
      <c r="BW462" s="137" t="s">
        <v>82</v>
      </c>
      <c r="BX462" s="137" t="s">
        <v>87</v>
      </c>
      <c r="BY462" s="137" t="s">
        <v>80</v>
      </c>
      <c r="BZ462" s="137" t="s">
        <v>81</v>
      </c>
      <c r="CA462" s="137" t="s">
        <v>83</v>
      </c>
      <c r="CB462" s="138" t="s">
        <v>85</v>
      </c>
      <c r="CC462" s="270"/>
      <c r="CD462" s="97"/>
      <c r="CF462" s="88"/>
      <c r="CG462" s="34"/>
      <c r="CH462" s="89">
        <f t="shared" ref="CH462:CP462" si="459">SUMSQ(CH452:CH460)</f>
        <v>20049</v>
      </c>
      <c r="CI462" s="90">
        <f t="shared" si="459"/>
        <v>20049</v>
      </c>
      <c r="CJ462" s="90">
        <f t="shared" si="459"/>
        <v>20049</v>
      </c>
      <c r="CK462" s="90">
        <f t="shared" si="459"/>
        <v>20049</v>
      </c>
      <c r="CL462" s="90">
        <f t="shared" si="459"/>
        <v>20049</v>
      </c>
      <c r="CM462" s="90">
        <f t="shared" si="459"/>
        <v>20049</v>
      </c>
      <c r="CN462" s="90">
        <f t="shared" si="459"/>
        <v>20049</v>
      </c>
      <c r="CO462" s="90">
        <f t="shared" si="459"/>
        <v>20049</v>
      </c>
      <c r="CP462" s="90">
        <f t="shared" si="459"/>
        <v>20049</v>
      </c>
      <c r="CQ462" s="100">
        <f>SUMSQ(CH460,CI459,CJ458,CK457,CL456,CM455,CN454,CO453,CP452)</f>
        <v>20049</v>
      </c>
      <c r="CR462" s="2"/>
      <c r="CS462" s="136" t="s">
        <v>68</v>
      </c>
      <c r="CT462" s="137" t="s">
        <v>95</v>
      </c>
      <c r="CU462" s="137" t="s">
        <v>67</v>
      </c>
      <c r="CV462" s="137" t="s">
        <v>14</v>
      </c>
      <c r="CW462" s="137" t="s">
        <v>26</v>
      </c>
      <c r="CX462" s="137" t="s">
        <v>80</v>
      </c>
      <c r="CY462" s="137" t="s">
        <v>45</v>
      </c>
      <c r="CZ462" s="137" t="s">
        <v>56</v>
      </c>
      <c r="DA462" s="138" t="s">
        <v>32</v>
      </c>
      <c r="DB462" s="42"/>
      <c r="DC462" s="97"/>
      <c r="DE462" s="88"/>
      <c r="DF462" s="34"/>
      <c r="DG462" s="89">
        <f t="shared" ref="DG462:DO462" si="460">SUMSQ(DG452:DG460)</f>
        <v>20049</v>
      </c>
      <c r="DH462" s="90">
        <f t="shared" si="460"/>
        <v>20049</v>
      </c>
      <c r="DI462" s="90">
        <f t="shared" si="460"/>
        <v>20049</v>
      </c>
      <c r="DJ462" s="90">
        <f t="shared" si="460"/>
        <v>20049</v>
      </c>
      <c r="DK462" s="90">
        <f t="shared" si="460"/>
        <v>20049</v>
      </c>
      <c r="DL462" s="90">
        <f t="shared" si="460"/>
        <v>20049</v>
      </c>
      <c r="DM462" s="90">
        <f t="shared" si="460"/>
        <v>20049</v>
      </c>
      <c r="DN462" s="90">
        <f t="shared" si="460"/>
        <v>20049</v>
      </c>
      <c r="DO462" s="90">
        <f t="shared" si="460"/>
        <v>20049</v>
      </c>
      <c r="DP462" s="100">
        <f>SUMSQ(DG460,DH459,DI458,DJ457,DK456,DL455,DM454,DN453,DO452)</f>
        <v>20049</v>
      </c>
      <c r="DQ462" s="2"/>
      <c r="DR462" s="136" t="s">
        <v>68</v>
      </c>
      <c r="DS462" s="137" t="s">
        <v>79</v>
      </c>
      <c r="DT462" s="137" t="s">
        <v>50</v>
      </c>
      <c r="DU462" s="137" t="s">
        <v>51</v>
      </c>
      <c r="DV462" s="137" t="s">
        <v>69</v>
      </c>
      <c r="DW462" s="137" t="s">
        <v>80</v>
      </c>
      <c r="DX462" s="137" t="s">
        <v>81</v>
      </c>
      <c r="DY462" s="137" t="s">
        <v>56</v>
      </c>
      <c r="DZ462" s="138" t="s">
        <v>70</v>
      </c>
      <c r="EA462" s="42"/>
      <c r="EB462" s="97"/>
      <c r="ED462" s="88"/>
      <c r="EE462" s="34"/>
      <c r="EF462" s="89">
        <f t="shared" ref="EF462:EN462" si="461">SUMSQ(EF452:EF460)</f>
        <v>20049</v>
      </c>
      <c r="EG462" s="90">
        <f t="shared" si="461"/>
        <v>20049</v>
      </c>
      <c r="EH462" s="90">
        <f t="shared" si="461"/>
        <v>20049</v>
      </c>
      <c r="EI462" s="90">
        <f t="shared" si="461"/>
        <v>20049</v>
      </c>
      <c r="EJ462" s="90">
        <f t="shared" si="461"/>
        <v>20049</v>
      </c>
      <c r="EK462" s="90">
        <f t="shared" si="461"/>
        <v>20049</v>
      </c>
      <c r="EL462" s="90">
        <f t="shared" si="461"/>
        <v>20049</v>
      </c>
      <c r="EM462" s="90">
        <f t="shared" si="461"/>
        <v>20049</v>
      </c>
      <c r="EN462" s="90">
        <f t="shared" si="461"/>
        <v>20049</v>
      </c>
      <c r="EO462" s="100">
        <f>SUMSQ(EF460,EG459,EH458,EI457,EJ456,EK455,EL454,EM453,EN452)</f>
        <v>20049</v>
      </c>
      <c r="EP462" s="2"/>
      <c r="EQ462" s="136" t="s">
        <v>86</v>
      </c>
      <c r="ER462" s="137" t="s">
        <v>95</v>
      </c>
      <c r="ES462" s="137" t="s">
        <v>39</v>
      </c>
      <c r="ET462" s="137" t="s">
        <v>98</v>
      </c>
      <c r="EU462" s="137" t="s">
        <v>42</v>
      </c>
      <c r="EV462" s="137" t="s">
        <v>80</v>
      </c>
      <c r="EW462" s="137" t="s">
        <v>45</v>
      </c>
      <c r="EX462" s="137" t="s">
        <v>83</v>
      </c>
      <c r="EY462" s="138" t="s">
        <v>92</v>
      </c>
      <c r="EZ462" s="42"/>
      <c r="FA462" s="97"/>
      <c r="FC462" s="88"/>
      <c r="FD462" s="34"/>
      <c r="FE462" s="89">
        <f t="shared" ref="FE462:FM462" si="462">SUMSQ(FE452:FE460)</f>
        <v>20049</v>
      </c>
      <c r="FF462" s="90">
        <f t="shared" si="462"/>
        <v>20049</v>
      </c>
      <c r="FG462" s="90">
        <f t="shared" si="462"/>
        <v>20049</v>
      </c>
      <c r="FH462" s="90">
        <f t="shared" si="462"/>
        <v>20049</v>
      </c>
      <c r="FI462" s="90">
        <f t="shared" si="462"/>
        <v>20049</v>
      </c>
      <c r="FJ462" s="90">
        <f t="shared" si="462"/>
        <v>20049</v>
      </c>
      <c r="FK462" s="90">
        <f t="shared" si="462"/>
        <v>20049</v>
      </c>
      <c r="FL462" s="90">
        <f t="shared" si="462"/>
        <v>20049</v>
      </c>
      <c r="FM462" s="90">
        <f t="shared" si="462"/>
        <v>20049</v>
      </c>
      <c r="FN462" s="100">
        <f>SUMSQ(FE460,FF459,FG458,FH457,FI456,FJ455,FK454,FL453,FM452)</f>
        <v>20049</v>
      </c>
      <c r="FO462" s="2"/>
      <c r="FP462" s="136" t="s">
        <v>60</v>
      </c>
      <c r="FQ462" s="137" t="s">
        <v>62</v>
      </c>
      <c r="FR462" s="137" t="s">
        <v>67</v>
      </c>
      <c r="FS462" s="137" t="s">
        <v>82</v>
      </c>
      <c r="FT462" s="137" t="s">
        <v>87</v>
      </c>
      <c r="FU462" s="137" t="s">
        <v>80</v>
      </c>
      <c r="FV462" s="137" t="s">
        <v>37</v>
      </c>
      <c r="FW462" s="137" t="s">
        <v>30</v>
      </c>
      <c r="FX462" s="138" t="s">
        <v>32</v>
      </c>
      <c r="FY462" s="42"/>
      <c r="FZ462" s="97"/>
      <c r="GB462" s="88"/>
      <c r="GC462" s="34"/>
      <c r="GD462" s="89">
        <f t="shared" ref="GD462:GL462" si="463">SUMSQ(GD452:GD460)</f>
        <v>20049</v>
      </c>
      <c r="GE462" s="90">
        <f t="shared" si="463"/>
        <v>20049</v>
      </c>
      <c r="GF462" s="90">
        <f t="shared" si="463"/>
        <v>20049</v>
      </c>
      <c r="GG462" s="90">
        <f t="shared" si="463"/>
        <v>20049</v>
      </c>
      <c r="GH462" s="90">
        <f t="shared" si="463"/>
        <v>20049</v>
      </c>
      <c r="GI462" s="90">
        <f t="shared" si="463"/>
        <v>20049</v>
      </c>
      <c r="GJ462" s="90">
        <f t="shared" si="463"/>
        <v>20049</v>
      </c>
      <c r="GK462" s="90">
        <f t="shared" si="463"/>
        <v>20049</v>
      </c>
      <c r="GL462" s="90">
        <f t="shared" si="463"/>
        <v>20049</v>
      </c>
      <c r="GM462" s="100">
        <f>SUMSQ(GD460,GE459,GF458,GG457,GH456,GI455,GJ454,GK453,GL452)</f>
        <v>20049</v>
      </c>
      <c r="GN462" s="2"/>
      <c r="GO462" s="136" t="s">
        <v>13</v>
      </c>
      <c r="GP462" s="137" t="s">
        <v>21</v>
      </c>
      <c r="GQ462" s="137" t="s">
        <v>84</v>
      </c>
      <c r="GR462" s="137" t="s">
        <v>14</v>
      </c>
      <c r="GS462" s="137" t="s">
        <v>26</v>
      </c>
      <c r="GT462" s="137" t="s">
        <v>80</v>
      </c>
      <c r="GU462" s="137" t="s">
        <v>12</v>
      </c>
      <c r="GV462" s="137" t="s">
        <v>25</v>
      </c>
      <c r="GW462" s="138" t="s">
        <v>85</v>
      </c>
      <c r="GX462" s="42"/>
      <c r="GY462" s="97"/>
    </row>
    <row r="463" spans="9:207" ht="12.75" thickBot="1" x14ac:dyDescent="0.25">
      <c r="I463" s="88"/>
      <c r="J463" s="104"/>
      <c r="K463" s="106"/>
      <c r="L463" s="106"/>
      <c r="M463" s="106"/>
      <c r="N463" s="106"/>
      <c r="O463" s="106"/>
      <c r="P463" s="106"/>
      <c r="Q463" s="106"/>
      <c r="R463" s="106"/>
      <c r="S463" s="106"/>
      <c r="T463" s="139"/>
      <c r="U463" s="106"/>
      <c r="V463" s="140" t="s">
        <v>96</v>
      </c>
      <c r="W463" s="141" t="s">
        <v>33</v>
      </c>
      <c r="X463" s="141" t="s">
        <v>16</v>
      </c>
      <c r="Y463" s="141" t="s">
        <v>81</v>
      </c>
      <c r="Z463" s="141" t="s">
        <v>69</v>
      </c>
      <c r="AA463" s="141" t="s">
        <v>50</v>
      </c>
      <c r="AB463" s="141" t="s">
        <v>46</v>
      </c>
      <c r="AC463" s="141" t="s">
        <v>27</v>
      </c>
      <c r="AD463" s="142" t="s">
        <v>65</v>
      </c>
      <c r="AE463" s="109"/>
      <c r="AF463" s="97"/>
      <c r="AH463" s="88"/>
      <c r="AI463" s="104"/>
      <c r="AJ463" s="106"/>
      <c r="AK463" s="106"/>
      <c r="AL463" s="106"/>
      <c r="AM463" s="106"/>
      <c r="AN463" s="106"/>
      <c r="AO463" s="106"/>
      <c r="AP463" s="106"/>
      <c r="AQ463" s="106"/>
      <c r="AR463" s="106"/>
      <c r="AS463" s="139"/>
      <c r="AT463" s="106"/>
      <c r="AU463" s="140" t="s">
        <v>44</v>
      </c>
      <c r="AV463" s="141" t="s">
        <v>41</v>
      </c>
      <c r="AW463" s="141" t="s">
        <v>38</v>
      </c>
      <c r="AX463" s="141" t="s">
        <v>45</v>
      </c>
      <c r="AY463" s="141" t="s">
        <v>42</v>
      </c>
      <c r="AZ463" s="141" t="s">
        <v>39</v>
      </c>
      <c r="BA463" s="141" t="s">
        <v>46</v>
      </c>
      <c r="BB463" s="141" t="s">
        <v>43</v>
      </c>
      <c r="BC463" s="142" t="s">
        <v>40</v>
      </c>
      <c r="BD463" s="109"/>
      <c r="BE463" s="97"/>
      <c r="BG463" s="88"/>
      <c r="BH463" s="104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39"/>
      <c r="BS463" s="106"/>
      <c r="BT463" s="140" t="s">
        <v>58</v>
      </c>
      <c r="BU463" s="141" t="s">
        <v>28</v>
      </c>
      <c r="BV463" s="141" t="s">
        <v>99</v>
      </c>
      <c r="BW463" s="141" t="s">
        <v>37</v>
      </c>
      <c r="BX463" s="141" t="s">
        <v>87</v>
      </c>
      <c r="BY463" s="141" t="s">
        <v>67</v>
      </c>
      <c r="BZ463" s="141" t="s">
        <v>46</v>
      </c>
      <c r="CA463" s="141" t="s">
        <v>19</v>
      </c>
      <c r="CB463" s="142" t="s">
        <v>76</v>
      </c>
      <c r="CC463" s="271"/>
      <c r="CD463" s="97"/>
      <c r="CF463" s="88"/>
      <c r="CG463" s="104"/>
      <c r="CH463" s="106"/>
      <c r="CI463" s="106"/>
      <c r="CJ463" s="106"/>
      <c r="CK463" s="106"/>
      <c r="CL463" s="106"/>
      <c r="CM463" s="106"/>
      <c r="CN463" s="106"/>
      <c r="CO463" s="106"/>
      <c r="CP463" s="106"/>
      <c r="CQ463" s="139"/>
      <c r="CR463" s="106"/>
      <c r="CS463" s="140" t="s">
        <v>71</v>
      </c>
      <c r="CT463" s="141" t="s">
        <v>97</v>
      </c>
      <c r="CU463" s="141" t="s">
        <v>66</v>
      </c>
      <c r="CV463" s="141" t="s">
        <v>12</v>
      </c>
      <c r="CW463" s="141" t="s">
        <v>26</v>
      </c>
      <c r="CX463" s="141" t="s">
        <v>84</v>
      </c>
      <c r="CY463" s="141" t="s">
        <v>46</v>
      </c>
      <c r="CZ463" s="141" t="s">
        <v>54</v>
      </c>
      <c r="DA463" s="142" t="s">
        <v>29</v>
      </c>
      <c r="DB463" s="109"/>
      <c r="DC463" s="97"/>
      <c r="DE463" s="88"/>
      <c r="DF463" s="104"/>
      <c r="DG463" s="106"/>
      <c r="DH463" s="106"/>
      <c r="DI463" s="106"/>
      <c r="DJ463" s="106"/>
      <c r="DK463" s="106"/>
      <c r="DL463" s="106"/>
      <c r="DM463" s="106"/>
      <c r="DN463" s="106"/>
      <c r="DO463" s="106"/>
      <c r="DP463" s="139"/>
      <c r="DQ463" s="106"/>
      <c r="DR463" s="140" t="s">
        <v>71</v>
      </c>
      <c r="DS463" s="141" t="s">
        <v>41</v>
      </c>
      <c r="DT463" s="141" t="s">
        <v>16</v>
      </c>
      <c r="DU463" s="141" t="s">
        <v>12</v>
      </c>
      <c r="DV463" s="141" t="s">
        <v>69</v>
      </c>
      <c r="DW463" s="141" t="s">
        <v>39</v>
      </c>
      <c r="DX463" s="141" t="s">
        <v>46</v>
      </c>
      <c r="DY463" s="141" t="s">
        <v>19</v>
      </c>
      <c r="DZ463" s="142" t="s">
        <v>76</v>
      </c>
      <c r="EA463" s="109"/>
      <c r="EB463" s="97"/>
      <c r="ED463" s="88"/>
      <c r="EE463" s="104"/>
      <c r="EF463" s="106"/>
      <c r="EG463" s="106"/>
      <c r="EH463" s="106"/>
      <c r="EI463" s="106"/>
      <c r="EJ463" s="106"/>
      <c r="EK463" s="106"/>
      <c r="EL463" s="106"/>
      <c r="EM463" s="106"/>
      <c r="EN463" s="106"/>
      <c r="EO463" s="139"/>
      <c r="EP463" s="106"/>
      <c r="EQ463" s="140" t="s">
        <v>58</v>
      </c>
      <c r="ER463" s="141" t="s">
        <v>33</v>
      </c>
      <c r="ES463" s="141" t="s">
        <v>38</v>
      </c>
      <c r="ET463" s="141" t="s">
        <v>37</v>
      </c>
      <c r="EU463" s="141" t="s">
        <v>42</v>
      </c>
      <c r="EV463" s="141" t="s">
        <v>50</v>
      </c>
      <c r="EW463" s="141" t="s">
        <v>46</v>
      </c>
      <c r="EX463" s="141" t="s">
        <v>54</v>
      </c>
      <c r="EY463" s="142" t="s">
        <v>29</v>
      </c>
      <c r="EZ463" s="109"/>
      <c r="FA463" s="97"/>
      <c r="FC463" s="88"/>
      <c r="FD463" s="104"/>
      <c r="FE463" s="106"/>
      <c r="FF463" s="106"/>
      <c r="FG463" s="106"/>
      <c r="FH463" s="106"/>
      <c r="FI463" s="106"/>
      <c r="FJ463" s="106"/>
      <c r="FK463" s="106"/>
      <c r="FL463" s="106"/>
      <c r="FM463" s="106"/>
      <c r="FN463" s="139"/>
      <c r="FO463" s="106"/>
      <c r="FP463" s="140" t="s">
        <v>96</v>
      </c>
      <c r="FQ463" s="141" t="s">
        <v>97</v>
      </c>
      <c r="FR463" s="141" t="s">
        <v>99</v>
      </c>
      <c r="FS463" s="141" t="s">
        <v>81</v>
      </c>
      <c r="FT463" s="141" t="s">
        <v>87</v>
      </c>
      <c r="FU463" s="141" t="s">
        <v>84</v>
      </c>
      <c r="FV463" s="141" t="s">
        <v>46</v>
      </c>
      <c r="FW463" s="141" t="s">
        <v>43</v>
      </c>
      <c r="FX463" s="142" t="s">
        <v>40</v>
      </c>
      <c r="FY463" s="109"/>
      <c r="FZ463" s="97"/>
      <c r="GB463" s="88"/>
      <c r="GC463" s="104"/>
      <c r="GD463" s="106"/>
      <c r="GE463" s="106"/>
      <c r="GF463" s="106"/>
      <c r="GG463" s="106"/>
      <c r="GH463" s="106"/>
      <c r="GI463" s="106"/>
      <c r="GJ463" s="106"/>
      <c r="GK463" s="106"/>
      <c r="GL463" s="106"/>
      <c r="GM463" s="139"/>
      <c r="GN463" s="106"/>
      <c r="GO463" s="140" t="s">
        <v>44</v>
      </c>
      <c r="GP463" s="141" t="s">
        <v>28</v>
      </c>
      <c r="GQ463" s="141" t="s">
        <v>66</v>
      </c>
      <c r="GR463" s="141" t="s">
        <v>45</v>
      </c>
      <c r="GS463" s="141" t="s">
        <v>26</v>
      </c>
      <c r="GT463" s="141" t="s">
        <v>67</v>
      </c>
      <c r="GU463" s="141" t="s">
        <v>46</v>
      </c>
      <c r="GV463" s="141" t="s">
        <v>27</v>
      </c>
      <c r="GW463" s="142" t="s">
        <v>65</v>
      </c>
      <c r="GX463" s="109"/>
      <c r="GY463" s="97"/>
    </row>
    <row r="464" spans="9:207" ht="12.75" thickBot="1" x14ac:dyDescent="0.25">
      <c r="I464" s="110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  <c r="AA464" s="111"/>
      <c r="AB464" s="111"/>
      <c r="AC464" s="111"/>
      <c r="AD464" s="111"/>
      <c r="AE464" s="111"/>
      <c r="AF464" s="112"/>
      <c r="AH464" s="110"/>
      <c r="AI464" s="111"/>
      <c r="AJ464" s="111"/>
      <c r="AK464" s="111"/>
      <c r="AL464" s="111"/>
      <c r="AM464" s="111"/>
      <c r="AN464" s="111"/>
      <c r="AO464" s="111"/>
      <c r="AP464" s="111"/>
      <c r="AQ464" s="111"/>
      <c r="AR464" s="111"/>
      <c r="AS464" s="111"/>
      <c r="AT464" s="111"/>
      <c r="AU464" s="111"/>
      <c r="AV464" s="111"/>
      <c r="AW464" s="111"/>
      <c r="AX464" s="111"/>
      <c r="AY464" s="111"/>
      <c r="AZ464" s="111"/>
      <c r="BA464" s="111"/>
      <c r="BB464" s="111"/>
      <c r="BC464" s="111"/>
      <c r="BD464" s="111"/>
      <c r="BE464" s="112"/>
      <c r="BG464" s="110"/>
      <c r="BH464" s="111"/>
      <c r="BI464" s="111"/>
      <c r="BJ464" s="111"/>
      <c r="BK464" s="111"/>
      <c r="BL464" s="111"/>
      <c r="BM464" s="111"/>
      <c r="BN464" s="111"/>
      <c r="BO464" s="111"/>
      <c r="BP464" s="111"/>
      <c r="BQ464" s="111"/>
      <c r="BR464" s="111"/>
      <c r="BS464" s="111"/>
      <c r="BT464" s="111"/>
      <c r="BU464" s="111"/>
      <c r="BV464" s="111"/>
      <c r="BW464" s="111"/>
      <c r="BX464" s="111"/>
      <c r="BY464" s="111"/>
      <c r="BZ464" s="111"/>
      <c r="CA464" s="111"/>
      <c r="CB464" s="111"/>
      <c r="CC464" s="111"/>
      <c r="CD464" s="112"/>
      <c r="CF464" s="110"/>
      <c r="CG464" s="111"/>
      <c r="CH464" s="111"/>
      <c r="CI464" s="111"/>
      <c r="CJ464" s="111"/>
      <c r="CK464" s="111"/>
      <c r="CL464" s="111"/>
      <c r="CM464" s="111"/>
      <c r="CN464" s="111"/>
      <c r="CO464" s="111"/>
      <c r="CP464" s="111"/>
      <c r="CQ464" s="111"/>
      <c r="CR464" s="111"/>
      <c r="CS464" s="111"/>
      <c r="CT464" s="111"/>
      <c r="CU464" s="111"/>
      <c r="CV464" s="111"/>
      <c r="CW464" s="111"/>
      <c r="CX464" s="111"/>
      <c r="CY464" s="111"/>
      <c r="CZ464" s="111"/>
      <c r="DA464" s="111"/>
      <c r="DB464" s="111"/>
      <c r="DC464" s="112"/>
      <c r="DE464" s="110"/>
      <c r="DF464" s="111"/>
      <c r="DG464" s="111"/>
      <c r="DH464" s="111"/>
      <c r="DI464" s="111"/>
      <c r="DJ464" s="111"/>
      <c r="DK464" s="111"/>
      <c r="DL464" s="111"/>
      <c r="DM464" s="111"/>
      <c r="DN464" s="111"/>
      <c r="DO464" s="111"/>
      <c r="DP464" s="111"/>
      <c r="DQ464" s="111"/>
      <c r="DR464" s="111"/>
      <c r="DS464" s="111"/>
      <c r="DT464" s="111"/>
      <c r="DU464" s="111"/>
      <c r="DV464" s="111"/>
      <c r="DW464" s="111"/>
      <c r="DX464" s="111"/>
      <c r="DY464" s="111"/>
      <c r="DZ464" s="111"/>
      <c r="EA464" s="111"/>
      <c r="EB464" s="112"/>
      <c r="ED464" s="110"/>
      <c r="EE464" s="111"/>
      <c r="EF464" s="111"/>
      <c r="EG464" s="111"/>
      <c r="EH464" s="111"/>
      <c r="EI464" s="111"/>
      <c r="EJ464" s="111"/>
      <c r="EK464" s="111"/>
      <c r="EL464" s="111"/>
      <c r="EM464" s="111"/>
      <c r="EN464" s="111"/>
      <c r="EO464" s="111"/>
      <c r="EP464" s="111"/>
      <c r="EQ464" s="111"/>
      <c r="ER464" s="111"/>
      <c r="ES464" s="111"/>
      <c r="ET464" s="111"/>
      <c r="EU464" s="111"/>
      <c r="EV464" s="111"/>
      <c r="EW464" s="111"/>
      <c r="EX464" s="111"/>
      <c r="EY464" s="111"/>
      <c r="EZ464" s="111"/>
      <c r="FA464" s="112"/>
      <c r="FC464" s="110"/>
      <c r="FD464" s="111"/>
      <c r="FE464" s="111"/>
      <c r="FF464" s="111"/>
      <c r="FG464" s="111"/>
      <c r="FH464" s="111"/>
      <c r="FI464" s="111"/>
      <c r="FJ464" s="111"/>
      <c r="FK464" s="111"/>
      <c r="FL464" s="111"/>
      <c r="FM464" s="111"/>
      <c r="FN464" s="111"/>
      <c r="FO464" s="111"/>
      <c r="FP464" s="111"/>
      <c r="FQ464" s="111"/>
      <c r="FR464" s="111"/>
      <c r="FS464" s="111"/>
      <c r="FT464" s="111"/>
      <c r="FU464" s="111"/>
      <c r="FV464" s="111"/>
      <c r="FW464" s="111"/>
      <c r="FX464" s="111"/>
      <c r="FY464" s="111"/>
      <c r="FZ464" s="112"/>
      <c r="GB464" s="110"/>
      <c r="GC464" s="111"/>
      <c r="GD464" s="111"/>
      <c r="GE464" s="111"/>
      <c r="GF464" s="111"/>
      <c r="GG464" s="111"/>
      <c r="GH464" s="111"/>
      <c r="GI464" s="111"/>
      <c r="GJ464" s="111"/>
      <c r="GK464" s="111"/>
      <c r="GL464" s="111"/>
      <c r="GM464" s="111"/>
      <c r="GN464" s="111"/>
      <c r="GO464" s="111"/>
      <c r="GP464" s="111"/>
      <c r="GQ464" s="111"/>
      <c r="GR464" s="111"/>
      <c r="GS464" s="111"/>
      <c r="GT464" s="111"/>
      <c r="GU464" s="111"/>
      <c r="GV464" s="111"/>
      <c r="GW464" s="111"/>
      <c r="GX464" s="111"/>
      <c r="GY464" s="112"/>
    </row>
    <row r="465" spans="9:207" ht="12.75" thickBot="1" x14ac:dyDescent="0.25">
      <c r="K465" s="25"/>
      <c r="L465" s="25"/>
      <c r="M465" s="25"/>
      <c r="N465" s="25"/>
      <c r="O465" s="25"/>
      <c r="P465" s="25"/>
      <c r="Q465" s="25"/>
      <c r="R465" s="25"/>
      <c r="S465" s="25"/>
      <c r="T465" s="147"/>
      <c r="U465" s="98"/>
      <c r="W465" s="148"/>
      <c r="X465" s="148"/>
      <c r="Y465" s="148"/>
      <c r="Z465" s="148"/>
      <c r="AA465" s="148"/>
      <c r="AB465" s="148"/>
      <c r="AC465" s="148"/>
      <c r="AD465" s="148"/>
      <c r="AE465" s="148"/>
      <c r="AJ465" s="25"/>
      <c r="AK465" s="25"/>
      <c r="AL465" s="25"/>
      <c r="AM465" s="25"/>
      <c r="AN465" s="25"/>
      <c r="AO465" s="25"/>
      <c r="AP465" s="25"/>
      <c r="AQ465" s="25"/>
      <c r="AR465" s="25"/>
      <c r="AS465" s="147"/>
      <c r="AT465" s="98"/>
      <c r="AV465" s="148"/>
      <c r="AW465" s="148"/>
      <c r="AX465" s="148"/>
      <c r="AY465" s="148"/>
      <c r="AZ465" s="148"/>
      <c r="BA465" s="148"/>
      <c r="BB465" s="148"/>
      <c r="BC465" s="148"/>
      <c r="BD465" s="148"/>
      <c r="BI465" s="25"/>
      <c r="BJ465" s="25"/>
      <c r="BK465" s="25"/>
      <c r="BL465" s="25"/>
      <c r="BM465" s="25"/>
      <c r="BN465" s="25"/>
      <c r="BO465" s="25"/>
      <c r="BP465" s="25"/>
      <c r="BQ465" s="25"/>
      <c r="BR465" s="147"/>
      <c r="BS465" s="98"/>
      <c r="BU465" s="148"/>
      <c r="BV465" s="148"/>
      <c r="BW465" s="148"/>
      <c r="BX465" s="148"/>
      <c r="BY465" s="148"/>
      <c r="BZ465" s="148"/>
      <c r="CA465" s="148"/>
      <c r="CB465" s="148"/>
      <c r="CC465" s="148"/>
      <c r="CH465" s="25"/>
      <c r="CI465" s="25"/>
      <c r="CJ465" s="25"/>
      <c r="CK465" s="25"/>
      <c r="CL465" s="25"/>
      <c r="CM465" s="25"/>
      <c r="CN465" s="25"/>
      <c r="CO465" s="25"/>
      <c r="CP465" s="25"/>
      <c r="CQ465" s="147"/>
      <c r="CR465" s="98"/>
      <c r="CT465" s="148"/>
      <c r="CU465" s="148"/>
      <c r="CV465" s="148"/>
      <c r="CW465" s="148"/>
      <c r="CX465" s="148"/>
      <c r="CY465" s="148"/>
      <c r="CZ465" s="148"/>
      <c r="DA465" s="148"/>
      <c r="DB465" s="148"/>
      <c r="DG465" s="25"/>
      <c r="DH465" s="25"/>
      <c r="DI465" s="25"/>
      <c r="DJ465" s="25"/>
      <c r="DK465" s="25"/>
      <c r="DL465" s="25"/>
      <c r="DM465" s="25"/>
      <c r="DN465" s="25"/>
      <c r="DO465" s="25"/>
      <c r="DP465" s="147"/>
      <c r="DQ465" s="98"/>
      <c r="DS465" s="148"/>
      <c r="DT465" s="148"/>
      <c r="DU465" s="148"/>
      <c r="DV465" s="148"/>
      <c r="DW465" s="148"/>
      <c r="DX465" s="148"/>
      <c r="DY465" s="148"/>
      <c r="DZ465" s="148"/>
      <c r="EA465" s="148"/>
      <c r="EF465" s="25"/>
      <c r="EG465" s="25"/>
      <c r="EH465" s="25"/>
      <c r="EI465" s="25"/>
      <c r="EJ465" s="25"/>
      <c r="EK465" s="25"/>
      <c r="EL465" s="25"/>
      <c r="EM465" s="25"/>
      <c r="EN465" s="25"/>
      <c r="EO465" s="147"/>
      <c r="EP465" s="98"/>
      <c r="ER465" s="148"/>
      <c r="ES465" s="148"/>
      <c r="ET465" s="148"/>
      <c r="EU465" s="148"/>
      <c r="EV465" s="148"/>
      <c r="EW465" s="148"/>
      <c r="EX465" s="148"/>
      <c r="EY465" s="148"/>
      <c r="EZ465" s="148"/>
      <c r="FE465" s="25"/>
      <c r="FF465" s="25"/>
      <c r="FG465" s="25"/>
      <c r="FH465" s="25"/>
      <c r="FI465" s="25"/>
      <c r="FJ465" s="25"/>
      <c r="FK465" s="25"/>
      <c r="FL465" s="25"/>
      <c r="FM465" s="25"/>
      <c r="FN465" s="147"/>
      <c r="FO465" s="98"/>
      <c r="FQ465" s="148"/>
      <c r="FR465" s="148"/>
      <c r="FS465" s="148"/>
      <c r="FT465" s="148"/>
      <c r="FU465" s="148"/>
      <c r="FV465" s="148"/>
      <c r="FW465" s="148"/>
      <c r="FX465" s="148"/>
      <c r="FY465" s="148"/>
      <c r="GD465" s="25"/>
      <c r="GE465" s="25"/>
      <c r="GF465" s="25"/>
      <c r="GG465" s="25"/>
      <c r="GH465" s="25"/>
      <c r="GI465" s="25"/>
      <c r="GJ465" s="25"/>
      <c r="GK465" s="25"/>
      <c r="GL465" s="25"/>
      <c r="GM465" s="147"/>
      <c r="GN465" s="98"/>
      <c r="GP465" s="148"/>
      <c r="GQ465" s="148"/>
      <c r="GR465" s="148"/>
      <c r="GS465" s="148"/>
      <c r="GT465" s="148"/>
      <c r="GU465" s="148"/>
      <c r="GV465" s="148"/>
      <c r="GW465" s="148"/>
      <c r="GX465" s="148"/>
    </row>
    <row r="466" spans="9:207" ht="12.75" thickBot="1" x14ac:dyDescent="0.25">
      <c r="I466" s="7"/>
      <c r="J466" s="8"/>
      <c r="K466" s="8"/>
      <c r="L466" s="8"/>
      <c r="M466" s="9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9"/>
      <c r="Y466" s="8"/>
      <c r="Z466" s="8"/>
      <c r="AA466" s="8"/>
      <c r="AB466" s="8"/>
      <c r="AC466" s="8"/>
      <c r="AD466" s="8"/>
      <c r="AE466" s="8" t="s">
        <v>0</v>
      </c>
      <c r="AF466" s="10"/>
      <c r="AH466" s="7"/>
      <c r="AI466" s="8"/>
      <c r="AJ466" s="8"/>
      <c r="AK466" s="8"/>
      <c r="AL466" s="9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9"/>
      <c r="AX466" s="8"/>
      <c r="AY466" s="8"/>
      <c r="AZ466" s="8"/>
      <c r="BA466" s="8"/>
      <c r="BB466" s="8"/>
      <c r="BC466" s="8"/>
      <c r="BD466" s="8" t="s">
        <v>0</v>
      </c>
      <c r="BE466" s="10"/>
      <c r="BG466" s="7"/>
      <c r="BH466" s="8"/>
      <c r="BI466" s="8"/>
      <c r="BJ466" s="8"/>
      <c r="BK466" s="9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9"/>
      <c r="BW466" s="8"/>
      <c r="BX466" s="8"/>
      <c r="BY466" s="8"/>
      <c r="BZ466" s="8"/>
      <c r="CA466" s="8"/>
      <c r="CB466" s="8"/>
      <c r="CC466" s="8" t="s">
        <v>0</v>
      </c>
      <c r="CD466" s="10"/>
      <c r="CF466" s="7"/>
      <c r="CG466" s="8"/>
      <c r="CH466" s="8"/>
      <c r="CI466" s="8"/>
      <c r="CJ466" s="9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9"/>
      <c r="CV466" s="8"/>
      <c r="CW466" s="8"/>
      <c r="CX466" s="8"/>
      <c r="CY466" s="8"/>
      <c r="CZ466" s="8"/>
      <c r="DA466" s="8"/>
      <c r="DB466" s="8" t="s">
        <v>0</v>
      </c>
      <c r="DC466" s="10"/>
      <c r="DE466" s="7"/>
      <c r="DF466" s="8"/>
      <c r="DG466" s="8"/>
      <c r="DH466" s="8"/>
      <c r="DI466" s="9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9"/>
      <c r="DU466" s="8"/>
      <c r="DV466" s="8"/>
      <c r="DW466" s="8"/>
      <c r="DX466" s="8"/>
      <c r="DY466" s="8"/>
      <c r="DZ466" s="8"/>
      <c r="EA466" s="8" t="s">
        <v>0</v>
      </c>
      <c r="EB466" s="10"/>
      <c r="ED466" s="7"/>
      <c r="EE466" s="8"/>
      <c r="EF466" s="8"/>
      <c r="EG466" s="8"/>
      <c r="EH466" s="9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9"/>
      <c r="ET466" s="8"/>
      <c r="EU466" s="8"/>
      <c r="EV466" s="8"/>
      <c r="EW466" s="8"/>
      <c r="EX466" s="8"/>
      <c r="EY466" s="8"/>
      <c r="EZ466" s="8" t="s">
        <v>0</v>
      </c>
      <c r="FA466" s="10"/>
      <c r="FC466" s="7"/>
      <c r="FD466" s="8"/>
      <c r="FE466" s="8"/>
      <c r="FF466" s="8"/>
      <c r="FG466" s="9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9"/>
      <c r="FS466" s="8"/>
      <c r="FT466" s="8"/>
      <c r="FU466" s="8"/>
      <c r="FV466" s="8"/>
      <c r="FW466" s="8"/>
      <c r="FX466" s="8"/>
      <c r="FY466" s="8" t="s">
        <v>0</v>
      </c>
      <c r="FZ466" s="10"/>
      <c r="GB466" s="7"/>
      <c r="GC466" s="8"/>
      <c r="GD466" s="8"/>
      <c r="GE466" s="8"/>
      <c r="GF466" s="9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9"/>
      <c r="GR466" s="8"/>
      <c r="GS466" s="8"/>
      <c r="GT466" s="8"/>
      <c r="GU466" s="8"/>
      <c r="GV466" s="8"/>
      <c r="GW466" s="8"/>
      <c r="GX466" s="8" t="s">
        <v>0</v>
      </c>
      <c r="GY466" s="10"/>
    </row>
    <row r="467" spans="9:207" ht="12.75" thickBot="1" x14ac:dyDescent="0.25">
      <c r="I467" s="19"/>
      <c r="J467" s="20"/>
      <c r="K467" s="21"/>
      <c r="L467" s="21"/>
      <c r="M467" s="21"/>
      <c r="N467" s="21"/>
      <c r="O467" s="22" t="s">
        <v>691</v>
      </c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2" t="s">
        <v>692</v>
      </c>
      <c r="AA467" s="21"/>
      <c r="AB467" s="21"/>
      <c r="AC467" s="21"/>
      <c r="AD467" s="21"/>
      <c r="AE467" s="23"/>
      <c r="AF467" s="24"/>
      <c r="AH467" s="19"/>
      <c r="AI467" s="20"/>
      <c r="AJ467" s="21"/>
      <c r="AK467" s="21"/>
      <c r="AL467" s="21"/>
      <c r="AM467" s="21"/>
      <c r="AN467" s="22" t="s">
        <v>693</v>
      </c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2" t="s">
        <v>694</v>
      </c>
      <c r="AZ467" s="21"/>
      <c r="BA467" s="21"/>
      <c r="BB467" s="21"/>
      <c r="BC467" s="21"/>
      <c r="BD467" s="23"/>
      <c r="BE467" s="24"/>
      <c r="BG467" s="19"/>
      <c r="BH467" s="20"/>
      <c r="BI467" s="21"/>
      <c r="BJ467" s="21"/>
      <c r="BK467" s="21"/>
      <c r="BL467" s="21"/>
      <c r="BM467" s="22" t="s">
        <v>695</v>
      </c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2" t="s">
        <v>696</v>
      </c>
      <c r="BY467" s="21"/>
      <c r="BZ467" s="21"/>
      <c r="CA467" s="21"/>
      <c r="CB467" s="21"/>
      <c r="CC467" s="23"/>
      <c r="CD467" s="24"/>
      <c r="CF467" s="19"/>
      <c r="CG467" s="20"/>
      <c r="CH467" s="21"/>
      <c r="CI467" s="21"/>
      <c r="CJ467" s="21"/>
      <c r="CK467" s="21"/>
      <c r="CL467" s="22" t="s">
        <v>697</v>
      </c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2" t="s">
        <v>698</v>
      </c>
      <c r="CX467" s="21"/>
      <c r="CY467" s="21"/>
      <c r="CZ467" s="21"/>
      <c r="DA467" s="21"/>
      <c r="DB467" s="23"/>
      <c r="DC467" s="24"/>
      <c r="DE467" s="19"/>
      <c r="DF467" s="20"/>
      <c r="DG467" s="21"/>
      <c r="DH467" s="21"/>
      <c r="DI467" s="21"/>
      <c r="DJ467" s="21"/>
      <c r="DK467" s="22" t="s">
        <v>699</v>
      </c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2" t="s">
        <v>700</v>
      </c>
      <c r="DW467" s="21"/>
      <c r="DX467" s="21"/>
      <c r="DY467" s="21"/>
      <c r="DZ467" s="21"/>
      <c r="EA467" s="23"/>
      <c r="EB467" s="24"/>
      <c r="ED467" s="19"/>
      <c r="EE467" s="20"/>
      <c r="EF467" s="21"/>
      <c r="EG467" s="21"/>
      <c r="EH467" s="21"/>
      <c r="EI467" s="21"/>
      <c r="EJ467" s="22" t="s">
        <v>701</v>
      </c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2" t="s">
        <v>702</v>
      </c>
      <c r="EV467" s="21"/>
      <c r="EW467" s="21"/>
      <c r="EX467" s="21"/>
      <c r="EY467" s="21"/>
      <c r="EZ467" s="23"/>
      <c r="FA467" s="24"/>
      <c r="FC467" s="19"/>
      <c r="FD467" s="20"/>
      <c r="FE467" s="21"/>
      <c r="FF467" s="21"/>
      <c r="FG467" s="21"/>
      <c r="FH467" s="21"/>
      <c r="FI467" s="22" t="s">
        <v>703</v>
      </c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2" t="s">
        <v>704</v>
      </c>
      <c r="FU467" s="21"/>
      <c r="FV467" s="21"/>
      <c r="FW467" s="21"/>
      <c r="FX467" s="21"/>
      <c r="FY467" s="23"/>
      <c r="FZ467" s="24"/>
      <c r="GB467" s="19"/>
      <c r="GC467" s="20"/>
      <c r="GD467" s="21"/>
      <c r="GE467" s="21"/>
      <c r="GF467" s="21"/>
      <c r="GG467" s="21"/>
      <c r="GH467" s="22" t="s">
        <v>705</v>
      </c>
      <c r="GI467" s="21"/>
      <c r="GJ467" s="21"/>
      <c r="GK467" s="21"/>
      <c r="GL467" s="21"/>
      <c r="GM467" s="21"/>
      <c r="GN467" s="21"/>
      <c r="GO467" s="21"/>
      <c r="GP467" s="21"/>
      <c r="GQ467" s="21"/>
      <c r="GR467" s="21"/>
      <c r="GS467" s="22" t="s">
        <v>706</v>
      </c>
      <c r="GT467" s="21"/>
      <c r="GU467" s="21"/>
      <c r="GV467" s="21"/>
      <c r="GW467" s="21"/>
      <c r="GX467" s="23"/>
      <c r="GY467" s="24"/>
    </row>
    <row r="468" spans="9:207" x14ac:dyDescent="0.2">
      <c r="I468" s="19"/>
      <c r="J468" s="34"/>
      <c r="K468" s="35">
        <f>F26</f>
        <v>13</v>
      </c>
      <c r="L468" s="36">
        <f>F34</f>
        <v>21</v>
      </c>
      <c r="M468" s="36">
        <f>F21</f>
        <v>8</v>
      </c>
      <c r="N468" s="36">
        <f>F51</f>
        <v>38</v>
      </c>
      <c r="O468" s="36">
        <f>F65</f>
        <v>52</v>
      </c>
      <c r="P468" s="36">
        <f>F46</f>
        <v>33</v>
      </c>
      <c r="Q468" s="36">
        <f>F85</f>
        <v>72</v>
      </c>
      <c r="R468" s="36">
        <f>F90</f>
        <v>77</v>
      </c>
      <c r="S468" s="37">
        <f>F68</f>
        <v>55</v>
      </c>
      <c r="T468" s="38">
        <f t="shared" ref="T468:T476" si="464">SUMSQ(K468:S468)</f>
        <v>20049</v>
      </c>
      <c r="U468" s="2"/>
      <c r="V468" s="39" t="s">
        <v>57</v>
      </c>
      <c r="W468" s="40" t="s">
        <v>58</v>
      </c>
      <c r="X468" s="40" t="s">
        <v>52</v>
      </c>
      <c r="Y468" s="40" t="s">
        <v>51</v>
      </c>
      <c r="Z468" s="40" t="s">
        <v>56</v>
      </c>
      <c r="AA468" s="40" t="s">
        <v>50</v>
      </c>
      <c r="AB468" s="40" t="s">
        <v>54</v>
      </c>
      <c r="AC468" s="40" t="s">
        <v>55</v>
      </c>
      <c r="AD468" s="41" t="s">
        <v>53</v>
      </c>
      <c r="AE468" s="42"/>
      <c r="AF468" s="24"/>
      <c r="AH468" s="19"/>
      <c r="AI468" s="34"/>
      <c r="AJ468" s="35">
        <f>F28</f>
        <v>15</v>
      </c>
      <c r="AK468" s="36">
        <f>F38</f>
        <v>25</v>
      </c>
      <c r="AL468" s="36">
        <f>F15</f>
        <v>2</v>
      </c>
      <c r="AM468" s="36">
        <f>F57</f>
        <v>44</v>
      </c>
      <c r="AN468" s="36">
        <f>F61</f>
        <v>48</v>
      </c>
      <c r="AO468" s="36">
        <f>F44</f>
        <v>31</v>
      </c>
      <c r="AP468" s="36">
        <f>F77</f>
        <v>64</v>
      </c>
      <c r="AQ468" s="36">
        <f>F90</f>
        <v>77</v>
      </c>
      <c r="AR468" s="37">
        <f>F76</f>
        <v>63</v>
      </c>
      <c r="AS468" s="38">
        <f t="shared" ref="AS468:AS476" si="465">SUMSQ(AJ468:AR468)</f>
        <v>20049</v>
      </c>
      <c r="AT468" s="2"/>
      <c r="AU468" s="39" t="s">
        <v>31</v>
      </c>
      <c r="AV468" s="40" t="s">
        <v>71</v>
      </c>
      <c r="AW468" s="40" t="s">
        <v>20</v>
      </c>
      <c r="AX468" s="40" t="s">
        <v>98</v>
      </c>
      <c r="AY468" s="40" t="s">
        <v>83</v>
      </c>
      <c r="AZ468" s="40" t="s">
        <v>39</v>
      </c>
      <c r="BA468" s="40" t="s">
        <v>19</v>
      </c>
      <c r="BB468" s="40" t="s">
        <v>55</v>
      </c>
      <c r="BC468" s="41" t="s">
        <v>61</v>
      </c>
      <c r="BD468" s="42"/>
      <c r="BE468" s="24"/>
      <c r="BG468" s="19"/>
      <c r="BH468" s="34"/>
      <c r="BI468" s="35">
        <f>F30</f>
        <v>17</v>
      </c>
      <c r="BJ468" s="36">
        <f>F32</f>
        <v>19</v>
      </c>
      <c r="BK468" s="36">
        <f>F19</f>
        <v>6</v>
      </c>
      <c r="BL468" s="36">
        <f>F53</f>
        <v>40</v>
      </c>
      <c r="BM468" s="36">
        <f>F67</f>
        <v>54</v>
      </c>
      <c r="BN468" s="36">
        <f>F42</f>
        <v>29</v>
      </c>
      <c r="BO468" s="36">
        <f>F79</f>
        <v>66</v>
      </c>
      <c r="BP468" s="36">
        <f>F90</f>
        <v>77</v>
      </c>
      <c r="BQ468" s="37">
        <f>F74</f>
        <v>61</v>
      </c>
      <c r="BR468" s="38">
        <f t="shared" ref="BR468:BR476" si="466">SUMSQ(BI468:BQ468)</f>
        <v>20049</v>
      </c>
      <c r="BS468" s="2"/>
      <c r="BT468" s="39" t="s">
        <v>17</v>
      </c>
      <c r="BU468" s="40" t="s">
        <v>44</v>
      </c>
      <c r="BV468" s="40" t="s">
        <v>72</v>
      </c>
      <c r="BW468" s="40" t="s">
        <v>82</v>
      </c>
      <c r="BX468" s="40" t="s">
        <v>30</v>
      </c>
      <c r="BY468" s="40" t="s">
        <v>67</v>
      </c>
      <c r="BZ468" s="40" t="s">
        <v>27</v>
      </c>
      <c r="CA468" s="40" t="s">
        <v>55</v>
      </c>
      <c r="CB468" s="41" t="s">
        <v>91</v>
      </c>
      <c r="CC468" s="42"/>
      <c r="CD468" s="24"/>
      <c r="CF468" s="19"/>
      <c r="CG468" s="34"/>
      <c r="CH468" s="35">
        <f>F24</f>
        <v>11</v>
      </c>
      <c r="CI468" s="36">
        <f>F40</f>
        <v>27</v>
      </c>
      <c r="CJ468" s="36">
        <f>F17</f>
        <v>4</v>
      </c>
      <c r="CK468" s="36">
        <f>F55</f>
        <v>42</v>
      </c>
      <c r="CL468" s="36">
        <f>F59</f>
        <v>46</v>
      </c>
      <c r="CM468" s="36">
        <f>F48</f>
        <v>35</v>
      </c>
      <c r="CN468" s="36">
        <f>F83</f>
        <v>70</v>
      </c>
      <c r="CO468" s="36">
        <f>F90</f>
        <v>77</v>
      </c>
      <c r="CP468" s="37">
        <f>F70</f>
        <v>57</v>
      </c>
      <c r="CQ468" s="38">
        <f t="shared" ref="CQ468:CQ476" si="467">SUMSQ(CH468:CP468)</f>
        <v>20049</v>
      </c>
      <c r="CR468" s="2"/>
      <c r="CS468" s="39" t="s">
        <v>73</v>
      </c>
      <c r="CT468" s="40" t="s">
        <v>96</v>
      </c>
      <c r="CU468" s="40" t="s">
        <v>64</v>
      </c>
      <c r="CV468" s="40" t="s">
        <v>14</v>
      </c>
      <c r="CW468" s="40" t="s">
        <v>25</v>
      </c>
      <c r="CX468" s="40" t="s">
        <v>84</v>
      </c>
      <c r="CY468" s="40" t="s">
        <v>43</v>
      </c>
      <c r="CZ468" s="40" t="s">
        <v>55</v>
      </c>
      <c r="DA468" s="41" t="s">
        <v>34</v>
      </c>
      <c r="DB468" s="42"/>
      <c r="DC468" s="24"/>
      <c r="DE468" s="19"/>
      <c r="DF468" s="34"/>
      <c r="DG468" s="35">
        <f>F28</f>
        <v>15</v>
      </c>
      <c r="DH468" s="36">
        <f>F32</f>
        <v>19</v>
      </c>
      <c r="DI468" s="36">
        <f>F21</f>
        <v>8</v>
      </c>
      <c r="DJ468" s="36">
        <f>F51</f>
        <v>38</v>
      </c>
      <c r="DK468" s="36">
        <f>F67</f>
        <v>54</v>
      </c>
      <c r="DL468" s="36">
        <f>F44</f>
        <v>31</v>
      </c>
      <c r="DM468" s="36">
        <f>F83</f>
        <v>70</v>
      </c>
      <c r="DN468" s="36">
        <f>F90</f>
        <v>77</v>
      </c>
      <c r="DO468" s="37">
        <f>F70</f>
        <v>57</v>
      </c>
      <c r="DP468" s="38">
        <f t="shared" ref="DP468:DP476" si="468">SUMSQ(DG468:DO468)</f>
        <v>20049</v>
      </c>
      <c r="DQ468" s="2"/>
      <c r="DR468" s="39" t="s">
        <v>31</v>
      </c>
      <c r="DS468" s="40" t="s">
        <v>44</v>
      </c>
      <c r="DT468" s="40" t="s">
        <v>52</v>
      </c>
      <c r="DU468" s="40" t="s">
        <v>51</v>
      </c>
      <c r="DV468" s="40" t="s">
        <v>30</v>
      </c>
      <c r="DW468" s="40" t="s">
        <v>39</v>
      </c>
      <c r="DX468" s="40" t="s">
        <v>43</v>
      </c>
      <c r="DY468" s="40" t="s">
        <v>55</v>
      </c>
      <c r="DZ468" s="41" t="s">
        <v>34</v>
      </c>
      <c r="EA468" s="42"/>
      <c r="EB468" s="24"/>
      <c r="ED468" s="19"/>
      <c r="EE468" s="34"/>
      <c r="EF468" s="35">
        <f>F26</f>
        <v>13</v>
      </c>
      <c r="EG468" s="36">
        <f>F40</f>
        <v>27</v>
      </c>
      <c r="EH468" s="36">
        <f>F15</f>
        <v>2</v>
      </c>
      <c r="EI468" s="36">
        <f>F57</f>
        <v>44</v>
      </c>
      <c r="EJ468" s="36">
        <f>F59</f>
        <v>46</v>
      </c>
      <c r="EK468" s="36">
        <f>F46</f>
        <v>33</v>
      </c>
      <c r="EL468" s="36">
        <f>F79</f>
        <v>66</v>
      </c>
      <c r="EM468" s="36">
        <f>F90</f>
        <v>77</v>
      </c>
      <c r="EN468" s="37">
        <f>F74</f>
        <v>61</v>
      </c>
      <c r="EO468" s="38">
        <f t="shared" ref="EO468:EO476" si="469">SUMSQ(EF468:EN468)</f>
        <v>20049</v>
      </c>
      <c r="EP468" s="2"/>
      <c r="EQ468" s="39" t="s">
        <v>57</v>
      </c>
      <c r="ER468" s="40" t="s">
        <v>96</v>
      </c>
      <c r="ES468" s="40" t="s">
        <v>20</v>
      </c>
      <c r="ET468" s="40" t="s">
        <v>98</v>
      </c>
      <c r="EU468" s="40" t="s">
        <v>25</v>
      </c>
      <c r="EV468" s="40" t="s">
        <v>50</v>
      </c>
      <c r="EW468" s="40" t="s">
        <v>27</v>
      </c>
      <c r="EX468" s="40" t="s">
        <v>55</v>
      </c>
      <c r="EY468" s="41" t="s">
        <v>91</v>
      </c>
      <c r="EZ468" s="42"/>
      <c r="FA468" s="24"/>
      <c r="FC468" s="19"/>
      <c r="FD468" s="34"/>
      <c r="FE468" s="35">
        <f>F24</f>
        <v>11</v>
      </c>
      <c r="FF468" s="36">
        <f>F38</f>
        <v>25</v>
      </c>
      <c r="FG468" s="36">
        <f>F19</f>
        <v>6</v>
      </c>
      <c r="FH468" s="36">
        <f>F53</f>
        <v>40</v>
      </c>
      <c r="FI468" s="36">
        <f>F61</f>
        <v>48</v>
      </c>
      <c r="FJ468" s="36">
        <f>F48</f>
        <v>35</v>
      </c>
      <c r="FK468" s="36">
        <f>F85</f>
        <v>72</v>
      </c>
      <c r="FL468" s="36">
        <f>F90</f>
        <v>77</v>
      </c>
      <c r="FM468" s="37">
        <f>F68</f>
        <v>55</v>
      </c>
      <c r="FN468" s="38">
        <f t="shared" ref="FN468:FN476" si="470">SUMSQ(FE468:FM468)</f>
        <v>20049</v>
      </c>
      <c r="FO468" s="2"/>
      <c r="FP468" s="39" t="s">
        <v>73</v>
      </c>
      <c r="FQ468" s="40" t="s">
        <v>71</v>
      </c>
      <c r="FR468" s="40" t="s">
        <v>72</v>
      </c>
      <c r="FS468" s="40" t="s">
        <v>82</v>
      </c>
      <c r="FT468" s="40" t="s">
        <v>83</v>
      </c>
      <c r="FU468" s="40" t="s">
        <v>84</v>
      </c>
      <c r="FV468" s="40" t="s">
        <v>54</v>
      </c>
      <c r="FW468" s="40" t="s">
        <v>55</v>
      </c>
      <c r="FX468" s="41" t="s">
        <v>53</v>
      </c>
      <c r="FY468" s="42"/>
      <c r="FZ468" s="24"/>
      <c r="GB468" s="19"/>
      <c r="GC468" s="34"/>
      <c r="GD468" s="35">
        <f>F30</f>
        <v>17</v>
      </c>
      <c r="GE468" s="36">
        <f>F34</f>
        <v>21</v>
      </c>
      <c r="GF468" s="36">
        <f>F17</f>
        <v>4</v>
      </c>
      <c r="GG468" s="36">
        <f>F55</f>
        <v>42</v>
      </c>
      <c r="GH468" s="36">
        <f>F65</f>
        <v>52</v>
      </c>
      <c r="GI468" s="36">
        <f>F42</f>
        <v>29</v>
      </c>
      <c r="GJ468" s="36">
        <f>F77</f>
        <v>64</v>
      </c>
      <c r="GK468" s="36">
        <f>F90</f>
        <v>77</v>
      </c>
      <c r="GL468" s="37">
        <f>F76</f>
        <v>63</v>
      </c>
      <c r="GM468" s="38">
        <f t="shared" ref="GM468:GM476" si="471">SUMSQ(GD468:GL468)</f>
        <v>20049</v>
      </c>
      <c r="GN468" s="2"/>
      <c r="GO468" s="39" t="s">
        <v>17</v>
      </c>
      <c r="GP468" s="40" t="s">
        <v>58</v>
      </c>
      <c r="GQ468" s="40" t="s">
        <v>64</v>
      </c>
      <c r="GR468" s="40" t="s">
        <v>14</v>
      </c>
      <c r="GS468" s="40" t="s">
        <v>56</v>
      </c>
      <c r="GT468" s="40" t="s">
        <v>67</v>
      </c>
      <c r="GU468" s="40" t="s">
        <v>19</v>
      </c>
      <c r="GV468" s="40" t="s">
        <v>55</v>
      </c>
      <c r="GW468" s="41" t="s">
        <v>61</v>
      </c>
      <c r="GX468" s="42"/>
      <c r="GY468" s="24"/>
    </row>
    <row r="469" spans="9:207" x14ac:dyDescent="0.2">
      <c r="I469" s="19"/>
      <c r="J469" s="34"/>
      <c r="K469" s="44">
        <f>F63</f>
        <v>50</v>
      </c>
      <c r="L469" s="45">
        <f>F41</f>
        <v>28</v>
      </c>
      <c r="M469" s="45">
        <f>F58</f>
        <v>45</v>
      </c>
      <c r="N469" s="45">
        <f>F88</f>
        <v>75</v>
      </c>
      <c r="O469" s="45">
        <f>F75</f>
        <v>62</v>
      </c>
      <c r="P469" s="45">
        <f>F80</f>
        <v>67</v>
      </c>
      <c r="Q469" s="45">
        <f>F38</f>
        <v>25</v>
      </c>
      <c r="R469" s="45">
        <f>F19</f>
        <v>6</v>
      </c>
      <c r="S469" s="46">
        <f>F24</f>
        <v>11</v>
      </c>
      <c r="T469" s="47">
        <f t="shared" si="464"/>
        <v>20049</v>
      </c>
      <c r="U469" s="2"/>
      <c r="V469" s="48" t="s">
        <v>74</v>
      </c>
      <c r="W469" s="49" t="s">
        <v>75</v>
      </c>
      <c r="X469" s="49" t="s">
        <v>76</v>
      </c>
      <c r="Y469" s="49" t="s">
        <v>68</v>
      </c>
      <c r="Z469" s="49" t="s">
        <v>69</v>
      </c>
      <c r="AA469" s="49" t="s">
        <v>70</v>
      </c>
      <c r="AB469" s="49" t="s">
        <v>71</v>
      </c>
      <c r="AC469" s="49" t="s">
        <v>72</v>
      </c>
      <c r="AD469" s="50" t="s">
        <v>73</v>
      </c>
      <c r="AE469" s="42"/>
      <c r="AF469" s="24"/>
      <c r="AH469" s="19"/>
      <c r="AI469" s="34"/>
      <c r="AJ469" s="44">
        <f>F63</f>
        <v>50</v>
      </c>
      <c r="AK469" s="45">
        <f>F49</f>
        <v>36</v>
      </c>
      <c r="AL469" s="45">
        <f>F50</f>
        <v>37</v>
      </c>
      <c r="AM469" s="45">
        <f>F92</f>
        <v>79</v>
      </c>
      <c r="AN469" s="45">
        <f>F69</f>
        <v>56</v>
      </c>
      <c r="AO469" s="45">
        <f>F82</f>
        <v>69</v>
      </c>
      <c r="AP469" s="45">
        <f>F34</f>
        <v>21</v>
      </c>
      <c r="AQ469" s="45">
        <f>F17</f>
        <v>4</v>
      </c>
      <c r="AR469" s="46">
        <f>F30</f>
        <v>17</v>
      </c>
      <c r="AS469" s="47">
        <f t="shared" si="465"/>
        <v>20049</v>
      </c>
      <c r="AT469" s="2"/>
      <c r="AU469" s="48" t="s">
        <v>74</v>
      </c>
      <c r="AV469" s="49" t="s">
        <v>23</v>
      </c>
      <c r="AW469" s="49" t="s">
        <v>29</v>
      </c>
      <c r="AX469" s="49" t="s">
        <v>86</v>
      </c>
      <c r="AY469" s="49" t="s">
        <v>42</v>
      </c>
      <c r="AZ469" s="49" t="s">
        <v>92</v>
      </c>
      <c r="BA469" s="49" t="s">
        <v>58</v>
      </c>
      <c r="BB469" s="49" t="s">
        <v>64</v>
      </c>
      <c r="BC469" s="50" t="s">
        <v>17</v>
      </c>
      <c r="BD469" s="42"/>
      <c r="BE469" s="24"/>
      <c r="BG469" s="19"/>
      <c r="BH469" s="34"/>
      <c r="BI469" s="44">
        <f>F63</f>
        <v>50</v>
      </c>
      <c r="BJ469" s="45">
        <f>F47</f>
        <v>34</v>
      </c>
      <c r="BK469" s="45">
        <f>F52</f>
        <v>39</v>
      </c>
      <c r="BL469" s="45">
        <f>F86</f>
        <v>73</v>
      </c>
      <c r="BM469" s="45">
        <f>F73</f>
        <v>60</v>
      </c>
      <c r="BN469" s="45">
        <f>F84</f>
        <v>71</v>
      </c>
      <c r="BO469" s="45">
        <f>F40</f>
        <v>27</v>
      </c>
      <c r="BP469" s="45">
        <f>F15</f>
        <v>2</v>
      </c>
      <c r="BQ469" s="46">
        <f>F26</f>
        <v>13</v>
      </c>
      <c r="BR469" s="47">
        <f t="shared" si="466"/>
        <v>20049</v>
      </c>
      <c r="BS469" s="2"/>
      <c r="BT469" s="48" t="s">
        <v>74</v>
      </c>
      <c r="BU469" s="49" t="s">
        <v>15</v>
      </c>
      <c r="BV469" s="49" t="s">
        <v>40</v>
      </c>
      <c r="BW469" s="49" t="s">
        <v>60</v>
      </c>
      <c r="BX469" s="49" t="s">
        <v>87</v>
      </c>
      <c r="BY469" s="49" t="s">
        <v>32</v>
      </c>
      <c r="BZ469" s="49" t="s">
        <v>96</v>
      </c>
      <c r="CA469" s="49" t="s">
        <v>20</v>
      </c>
      <c r="CB469" s="50" t="s">
        <v>57</v>
      </c>
      <c r="CC469" s="42"/>
      <c r="CD469" s="24"/>
      <c r="CF469" s="19"/>
      <c r="CG469" s="34"/>
      <c r="CH469" s="44">
        <f>F63</f>
        <v>50</v>
      </c>
      <c r="CI469" s="45">
        <f>F43</f>
        <v>30</v>
      </c>
      <c r="CJ469" s="45">
        <f>F56</f>
        <v>43</v>
      </c>
      <c r="CK469" s="45">
        <f>F94</f>
        <v>81</v>
      </c>
      <c r="CL469" s="45">
        <f>F71</f>
        <v>58</v>
      </c>
      <c r="CM469" s="45">
        <f>F78</f>
        <v>65</v>
      </c>
      <c r="CN469" s="45">
        <f>F32</f>
        <v>19</v>
      </c>
      <c r="CO469" s="45">
        <f>F21</f>
        <v>8</v>
      </c>
      <c r="CP469" s="46">
        <f>F28</f>
        <v>15</v>
      </c>
      <c r="CQ469" s="47">
        <f t="shared" si="467"/>
        <v>20049</v>
      </c>
      <c r="CR469" s="2"/>
      <c r="CS469" s="48" t="s">
        <v>74</v>
      </c>
      <c r="CT469" s="49" t="s">
        <v>93</v>
      </c>
      <c r="CU469" s="49" t="s">
        <v>65</v>
      </c>
      <c r="CV469" s="49" t="s">
        <v>13</v>
      </c>
      <c r="CW469" s="49" t="s">
        <v>26</v>
      </c>
      <c r="CX469" s="49" t="s">
        <v>85</v>
      </c>
      <c r="CY469" s="49" t="s">
        <v>44</v>
      </c>
      <c r="CZ469" s="49" t="s">
        <v>52</v>
      </c>
      <c r="DA469" s="50" t="s">
        <v>31</v>
      </c>
      <c r="DB469" s="42"/>
      <c r="DC469" s="24"/>
      <c r="DE469" s="19"/>
      <c r="DF469" s="34"/>
      <c r="DG469" s="44">
        <f>F63</f>
        <v>50</v>
      </c>
      <c r="DH469" s="45">
        <f>F43</f>
        <v>30</v>
      </c>
      <c r="DI469" s="45">
        <f>F56</f>
        <v>43</v>
      </c>
      <c r="DJ469" s="45">
        <f>F86</f>
        <v>73</v>
      </c>
      <c r="DK469" s="45">
        <f>F75</f>
        <v>62</v>
      </c>
      <c r="DL469" s="45">
        <f>F82</f>
        <v>69</v>
      </c>
      <c r="DM469" s="45">
        <f>F40</f>
        <v>27</v>
      </c>
      <c r="DN469" s="45">
        <f>F17</f>
        <v>4</v>
      </c>
      <c r="DO469" s="46">
        <f>F24</f>
        <v>11</v>
      </c>
      <c r="DP469" s="47">
        <f t="shared" si="468"/>
        <v>20049</v>
      </c>
      <c r="DQ469" s="2"/>
      <c r="DR469" s="48" t="s">
        <v>74</v>
      </c>
      <c r="DS469" s="49" t="s">
        <v>93</v>
      </c>
      <c r="DT469" s="49" t="s">
        <v>65</v>
      </c>
      <c r="DU469" s="49" t="s">
        <v>60</v>
      </c>
      <c r="DV469" s="49" t="s">
        <v>69</v>
      </c>
      <c r="DW469" s="49" t="s">
        <v>92</v>
      </c>
      <c r="DX469" s="49" t="s">
        <v>96</v>
      </c>
      <c r="DY469" s="49" t="s">
        <v>64</v>
      </c>
      <c r="DZ469" s="50" t="s">
        <v>73</v>
      </c>
      <c r="EA469" s="42"/>
      <c r="EB469" s="24"/>
      <c r="ED469" s="19"/>
      <c r="EE469" s="34"/>
      <c r="EF469" s="44">
        <f>F63</f>
        <v>50</v>
      </c>
      <c r="EG469" s="45">
        <f>F47</f>
        <v>34</v>
      </c>
      <c r="EH469" s="45">
        <f>F52</f>
        <v>39</v>
      </c>
      <c r="EI469" s="45">
        <f>F94</f>
        <v>81</v>
      </c>
      <c r="EJ469" s="45">
        <f>F69</f>
        <v>56</v>
      </c>
      <c r="EK469" s="45">
        <f>F80</f>
        <v>67</v>
      </c>
      <c r="EL469" s="45">
        <f>F32</f>
        <v>19</v>
      </c>
      <c r="EM469" s="45">
        <f>F19</f>
        <v>6</v>
      </c>
      <c r="EN469" s="46">
        <f>F30</f>
        <v>17</v>
      </c>
      <c r="EO469" s="47">
        <f t="shared" si="469"/>
        <v>20049</v>
      </c>
      <c r="EP469" s="2"/>
      <c r="EQ469" s="48" t="s">
        <v>74</v>
      </c>
      <c r="ER469" s="49" t="s">
        <v>15</v>
      </c>
      <c r="ES469" s="49" t="s">
        <v>40</v>
      </c>
      <c r="ET469" s="49" t="s">
        <v>13</v>
      </c>
      <c r="EU469" s="49" t="s">
        <v>42</v>
      </c>
      <c r="EV469" s="49" t="s">
        <v>70</v>
      </c>
      <c r="EW469" s="49" t="s">
        <v>44</v>
      </c>
      <c r="EX469" s="49" t="s">
        <v>72</v>
      </c>
      <c r="EY469" s="50" t="s">
        <v>17</v>
      </c>
      <c r="EZ469" s="42"/>
      <c r="FA469" s="24"/>
      <c r="FC469" s="19"/>
      <c r="FD469" s="34"/>
      <c r="FE469" s="44">
        <f>F63</f>
        <v>50</v>
      </c>
      <c r="FF469" s="45">
        <f>F41</f>
        <v>28</v>
      </c>
      <c r="FG469" s="45">
        <f>F58</f>
        <v>45</v>
      </c>
      <c r="FH469" s="45">
        <f>F92</f>
        <v>79</v>
      </c>
      <c r="FI469" s="45">
        <f>F73</f>
        <v>60</v>
      </c>
      <c r="FJ469" s="45">
        <f>F78</f>
        <v>65</v>
      </c>
      <c r="FK469" s="45">
        <f>F34</f>
        <v>21</v>
      </c>
      <c r="FL469" s="45">
        <f>F21</f>
        <v>8</v>
      </c>
      <c r="FM469" s="46">
        <f>F26</f>
        <v>13</v>
      </c>
      <c r="FN469" s="47">
        <f t="shared" si="470"/>
        <v>20049</v>
      </c>
      <c r="FO469" s="2"/>
      <c r="FP469" s="48" t="s">
        <v>74</v>
      </c>
      <c r="FQ469" s="49" t="s">
        <v>75</v>
      </c>
      <c r="FR469" s="49" t="s">
        <v>76</v>
      </c>
      <c r="FS469" s="49" t="s">
        <v>86</v>
      </c>
      <c r="FT469" s="49" t="s">
        <v>87</v>
      </c>
      <c r="FU469" s="49" t="s">
        <v>85</v>
      </c>
      <c r="FV469" s="49" t="s">
        <v>58</v>
      </c>
      <c r="FW469" s="49" t="s">
        <v>52</v>
      </c>
      <c r="FX469" s="50" t="s">
        <v>57</v>
      </c>
      <c r="FY469" s="42"/>
      <c r="FZ469" s="24"/>
      <c r="GB469" s="19"/>
      <c r="GC469" s="34"/>
      <c r="GD469" s="44">
        <f>F63</f>
        <v>50</v>
      </c>
      <c r="GE469" s="45">
        <f>F49</f>
        <v>36</v>
      </c>
      <c r="GF469" s="45">
        <f>F50</f>
        <v>37</v>
      </c>
      <c r="GG469" s="45">
        <f>F88</f>
        <v>75</v>
      </c>
      <c r="GH469" s="45">
        <f>F71</f>
        <v>58</v>
      </c>
      <c r="GI469" s="45">
        <f>F84</f>
        <v>71</v>
      </c>
      <c r="GJ469" s="45">
        <f>F38</f>
        <v>25</v>
      </c>
      <c r="GK469" s="45">
        <f>F15</f>
        <v>2</v>
      </c>
      <c r="GL469" s="46">
        <f>F28</f>
        <v>15</v>
      </c>
      <c r="GM469" s="47">
        <f t="shared" si="471"/>
        <v>20049</v>
      </c>
      <c r="GN469" s="2"/>
      <c r="GO469" s="48" t="s">
        <v>74</v>
      </c>
      <c r="GP469" s="49" t="s">
        <v>23</v>
      </c>
      <c r="GQ469" s="49" t="s">
        <v>29</v>
      </c>
      <c r="GR469" s="49" t="s">
        <v>68</v>
      </c>
      <c r="GS469" s="49" t="s">
        <v>26</v>
      </c>
      <c r="GT469" s="49" t="s">
        <v>32</v>
      </c>
      <c r="GU469" s="49" t="s">
        <v>71</v>
      </c>
      <c r="GV469" s="49" t="s">
        <v>20</v>
      </c>
      <c r="GW469" s="50" t="s">
        <v>31</v>
      </c>
      <c r="GX469" s="42"/>
      <c r="GY469" s="24"/>
    </row>
    <row r="470" spans="9:207" x14ac:dyDescent="0.2">
      <c r="I470" s="19"/>
      <c r="J470" s="34"/>
      <c r="K470" s="44">
        <f>F73</f>
        <v>60</v>
      </c>
      <c r="L470" s="45">
        <f>F78</f>
        <v>65</v>
      </c>
      <c r="M470" s="45">
        <f>F92</f>
        <v>79</v>
      </c>
      <c r="N470" s="45">
        <f>F14</f>
        <v>1</v>
      </c>
      <c r="O470" s="45">
        <f>F31</f>
        <v>18</v>
      </c>
      <c r="P470" s="45">
        <f>F36</f>
        <v>23</v>
      </c>
      <c r="Q470" s="45">
        <f>F48</f>
        <v>35</v>
      </c>
      <c r="R470" s="45">
        <f>F53</f>
        <v>40</v>
      </c>
      <c r="S470" s="46">
        <f>F61</f>
        <v>48</v>
      </c>
      <c r="T470" s="47">
        <f t="shared" si="464"/>
        <v>20049</v>
      </c>
      <c r="U470" s="2"/>
      <c r="V470" s="48" t="s">
        <v>87</v>
      </c>
      <c r="W470" s="49" t="s">
        <v>85</v>
      </c>
      <c r="X470" s="49" t="s">
        <v>86</v>
      </c>
      <c r="Y470" s="49" t="s">
        <v>81</v>
      </c>
      <c r="Z470" s="49" t="s">
        <v>79</v>
      </c>
      <c r="AA470" s="49" t="s">
        <v>80</v>
      </c>
      <c r="AB470" s="49" t="s">
        <v>84</v>
      </c>
      <c r="AC470" s="49" t="s">
        <v>82</v>
      </c>
      <c r="AD470" s="50" t="s">
        <v>83</v>
      </c>
      <c r="AE470" s="42"/>
      <c r="AF470" s="24"/>
      <c r="AH470" s="19"/>
      <c r="AI470" s="34"/>
      <c r="AJ470" s="44">
        <f>F71</f>
        <v>58</v>
      </c>
      <c r="AK470" s="45">
        <f>F84</f>
        <v>71</v>
      </c>
      <c r="AL470" s="45">
        <f>F88</f>
        <v>75</v>
      </c>
      <c r="AM470" s="45">
        <f>F22</f>
        <v>9</v>
      </c>
      <c r="AN470" s="45">
        <f>F23</f>
        <v>10</v>
      </c>
      <c r="AO470" s="45">
        <f>F36</f>
        <v>23</v>
      </c>
      <c r="AP470" s="45">
        <f>F42</f>
        <v>29</v>
      </c>
      <c r="AQ470" s="45">
        <f>F55</f>
        <v>42</v>
      </c>
      <c r="AR470" s="46">
        <f>F65</f>
        <v>52</v>
      </c>
      <c r="AS470" s="47">
        <f t="shared" si="465"/>
        <v>20049</v>
      </c>
      <c r="AT470" s="2"/>
      <c r="AU470" s="48" t="s">
        <v>26</v>
      </c>
      <c r="AV470" s="49" t="s">
        <v>32</v>
      </c>
      <c r="AW470" s="49" t="s">
        <v>68</v>
      </c>
      <c r="AX470" s="49" t="s">
        <v>45</v>
      </c>
      <c r="AY470" s="49" t="s">
        <v>95</v>
      </c>
      <c r="AZ470" s="49" t="s">
        <v>80</v>
      </c>
      <c r="BA470" s="49" t="s">
        <v>67</v>
      </c>
      <c r="BB470" s="49" t="s">
        <v>14</v>
      </c>
      <c r="BC470" s="50" t="s">
        <v>56</v>
      </c>
      <c r="BD470" s="42"/>
      <c r="BE470" s="24"/>
      <c r="BG470" s="19"/>
      <c r="BH470" s="34"/>
      <c r="BI470" s="44">
        <f>F69</f>
        <v>56</v>
      </c>
      <c r="BJ470" s="45">
        <f>F80</f>
        <v>67</v>
      </c>
      <c r="BK470" s="45">
        <f>F94</f>
        <v>81</v>
      </c>
      <c r="BL470" s="45">
        <f>F20</f>
        <v>7</v>
      </c>
      <c r="BM470" s="45">
        <f>F25</f>
        <v>12</v>
      </c>
      <c r="BN470" s="45">
        <f>F36</f>
        <v>23</v>
      </c>
      <c r="BO470" s="45">
        <f>F46</f>
        <v>33</v>
      </c>
      <c r="BP470" s="45">
        <f>F57</f>
        <v>44</v>
      </c>
      <c r="BQ470" s="46">
        <f>F59</f>
        <v>46</v>
      </c>
      <c r="BR470" s="47">
        <f t="shared" si="466"/>
        <v>20049</v>
      </c>
      <c r="BS470" s="2"/>
      <c r="BT470" s="48" t="s">
        <v>42</v>
      </c>
      <c r="BU470" s="49" t="s">
        <v>70</v>
      </c>
      <c r="BV470" s="49" t="s">
        <v>13</v>
      </c>
      <c r="BW470" s="49" t="s">
        <v>37</v>
      </c>
      <c r="BX470" s="49" t="s">
        <v>62</v>
      </c>
      <c r="BY470" s="49" t="s">
        <v>80</v>
      </c>
      <c r="BZ470" s="49" t="s">
        <v>50</v>
      </c>
      <c r="CA470" s="49" t="s">
        <v>98</v>
      </c>
      <c r="CB470" s="50" t="s">
        <v>25</v>
      </c>
      <c r="CC470" s="42"/>
      <c r="CD470" s="24"/>
      <c r="CF470" s="19"/>
      <c r="CG470" s="34"/>
      <c r="CH470" s="44">
        <f>F75</f>
        <v>62</v>
      </c>
      <c r="CI470" s="45">
        <f>F82</f>
        <v>69</v>
      </c>
      <c r="CJ470" s="45">
        <f>F86</f>
        <v>73</v>
      </c>
      <c r="CK470" s="45">
        <f>F16</f>
        <v>3</v>
      </c>
      <c r="CL470" s="45">
        <f>F29</f>
        <v>16</v>
      </c>
      <c r="CM470" s="45">
        <f>F36</f>
        <v>23</v>
      </c>
      <c r="CN470" s="45">
        <f>F44</f>
        <v>31</v>
      </c>
      <c r="CO470" s="45">
        <f>F51</f>
        <v>38</v>
      </c>
      <c r="CP470" s="46">
        <f>F67</f>
        <v>54</v>
      </c>
      <c r="CQ470" s="47">
        <f t="shared" si="467"/>
        <v>20049</v>
      </c>
      <c r="CR470" s="2"/>
      <c r="CS470" s="48" t="s">
        <v>69</v>
      </c>
      <c r="CT470" s="49" t="s">
        <v>92</v>
      </c>
      <c r="CU470" s="49" t="s">
        <v>60</v>
      </c>
      <c r="CV470" s="49" t="s">
        <v>12</v>
      </c>
      <c r="CW470" s="49" t="s">
        <v>21</v>
      </c>
      <c r="CX470" s="49" t="s">
        <v>80</v>
      </c>
      <c r="CY470" s="49" t="s">
        <v>39</v>
      </c>
      <c r="CZ470" s="49" t="s">
        <v>51</v>
      </c>
      <c r="DA470" s="50" t="s">
        <v>30</v>
      </c>
      <c r="DB470" s="42"/>
      <c r="DC470" s="24"/>
      <c r="DE470" s="19"/>
      <c r="DF470" s="34"/>
      <c r="DG470" s="44">
        <f>F71</f>
        <v>58</v>
      </c>
      <c r="DH470" s="45">
        <f>F78</f>
        <v>65</v>
      </c>
      <c r="DI470" s="45">
        <f>F94</f>
        <v>81</v>
      </c>
      <c r="DJ470" s="45">
        <f>F16</f>
        <v>3</v>
      </c>
      <c r="DK470" s="45">
        <f>F29</f>
        <v>16</v>
      </c>
      <c r="DL470" s="45">
        <f>F36</f>
        <v>23</v>
      </c>
      <c r="DM470" s="45">
        <f>F48</f>
        <v>35</v>
      </c>
      <c r="DN470" s="45">
        <f>F55</f>
        <v>42</v>
      </c>
      <c r="DO470" s="46">
        <f>F59</f>
        <v>46</v>
      </c>
      <c r="DP470" s="47">
        <f t="shared" si="468"/>
        <v>20049</v>
      </c>
      <c r="DQ470" s="2"/>
      <c r="DR470" s="48" t="s">
        <v>26</v>
      </c>
      <c r="DS470" s="49" t="s">
        <v>85</v>
      </c>
      <c r="DT470" s="49" t="s">
        <v>13</v>
      </c>
      <c r="DU470" s="49" t="s">
        <v>12</v>
      </c>
      <c r="DV470" s="49" t="s">
        <v>21</v>
      </c>
      <c r="DW470" s="49" t="s">
        <v>80</v>
      </c>
      <c r="DX470" s="49" t="s">
        <v>84</v>
      </c>
      <c r="DY470" s="49" t="s">
        <v>14</v>
      </c>
      <c r="DZ470" s="50" t="s">
        <v>25</v>
      </c>
      <c r="EA470" s="42"/>
      <c r="EB470" s="24"/>
      <c r="ED470" s="19"/>
      <c r="EE470" s="34"/>
      <c r="EF470" s="44">
        <f>F73</f>
        <v>60</v>
      </c>
      <c r="EG470" s="45">
        <f>F84</f>
        <v>71</v>
      </c>
      <c r="EH470" s="45">
        <f>F86</f>
        <v>73</v>
      </c>
      <c r="EI470" s="45">
        <f>F20</f>
        <v>7</v>
      </c>
      <c r="EJ470" s="45">
        <f>F25</f>
        <v>12</v>
      </c>
      <c r="EK470" s="45">
        <f>F36</f>
        <v>23</v>
      </c>
      <c r="EL470" s="45">
        <f>F42</f>
        <v>29</v>
      </c>
      <c r="EM470" s="45">
        <f>F53</f>
        <v>40</v>
      </c>
      <c r="EN470" s="46">
        <f>F67</f>
        <v>54</v>
      </c>
      <c r="EO470" s="47">
        <f t="shared" si="469"/>
        <v>20049</v>
      </c>
      <c r="EP470" s="2"/>
      <c r="EQ470" s="48" t="s">
        <v>87</v>
      </c>
      <c r="ER470" s="49" t="s">
        <v>32</v>
      </c>
      <c r="ES470" s="49" t="s">
        <v>60</v>
      </c>
      <c r="ET470" s="49" t="s">
        <v>37</v>
      </c>
      <c r="EU470" s="49" t="s">
        <v>62</v>
      </c>
      <c r="EV470" s="49" t="s">
        <v>80</v>
      </c>
      <c r="EW470" s="49" t="s">
        <v>67</v>
      </c>
      <c r="EX470" s="49" t="s">
        <v>82</v>
      </c>
      <c r="EY470" s="50" t="s">
        <v>30</v>
      </c>
      <c r="EZ470" s="42"/>
      <c r="FA470" s="24"/>
      <c r="FC470" s="19"/>
      <c r="FD470" s="34"/>
      <c r="FE470" s="44">
        <f>F75</f>
        <v>62</v>
      </c>
      <c r="FF470" s="45">
        <f>F80</f>
        <v>67</v>
      </c>
      <c r="FG470" s="45">
        <f>F88</f>
        <v>75</v>
      </c>
      <c r="FH470" s="45">
        <f>F14</f>
        <v>1</v>
      </c>
      <c r="FI470" s="45">
        <f>F31</f>
        <v>18</v>
      </c>
      <c r="FJ470" s="45">
        <f>F36</f>
        <v>23</v>
      </c>
      <c r="FK470" s="45">
        <f>F46</f>
        <v>33</v>
      </c>
      <c r="FL470" s="45">
        <f>F51</f>
        <v>38</v>
      </c>
      <c r="FM470" s="46">
        <f>F65</f>
        <v>52</v>
      </c>
      <c r="FN470" s="47">
        <f t="shared" si="470"/>
        <v>20049</v>
      </c>
      <c r="FO470" s="2"/>
      <c r="FP470" s="48" t="s">
        <v>69</v>
      </c>
      <c r="FQ470" s="49" t="s">
        <v>70</v>
      </c>
      <c r="FR470" s="49" t="s">
        <v>68</v>
      </c>
      <c r="FS470" s="49" t="s">
        <v>81</v>
      </c>
      <c r="FT470" s="49" t="s">
        <v>79</v>
      </c>
      <c r="FU470" s="49" t="s">
        <v>80</v>
      </c>
      <c r="FV470" s="49" t="s">
        <v>50</v>
      </c>
      <c r="FW470" s="49" t="s">
        <v>51</v>
      </c>
      <c r="FX470" s="50" t="s">
        <v>56</v>
      </c>
      <c r="FY470" s="42"/>
      <c r="FZ470" s="24"/>
      <c r="GB470" s="19"/>
      <c r="GC470" s="34"/>
      <c r="GD470" s="44">
        <f>F69</f>
        <v>56</v>
      </c>
      <c r="GE470" s="45">
        <f>F82</f>
        <v>69</v>
      </c>
      <c r="GF470" s="45">
        <f>F92</f>
        <v>79</v>
      </c>
      <c r="GG470" s="45">
        <f>F22</f>
        <v>9</v>
      </c>
      <c r="GH470" s="45">
        <f>F23</f>
        <v>10</v>
      </c>
      <c r="GI470" s="45">
        <f>F36</f>
        <v>23</v>
      </c>
      <c r="GJ470" s="45">
        <f>F44</f>
        <v>31</v>
      </c>
      <c r="GK470" s="45">
        <f>F57</f>
        <v>44</v>
      </c>
      <c r="GL470" s="46">
        <f>F61</f>
        <v>48</v>
      </c>
      <c r="GM470" s="47">
        <f t="shared" si="471"/>
        <v>20049</v>
      </c>
      <c r="GN470" s="2"/>
      <c r="GO470" s="48" t="s">
        <v>42</v>
      </c>
      <c r="GP470" s="49" t="s">
        <v>92</v>
      </c>
      <c r="GQ470" s="49" t="s">
        <v>86</v>
      </c>
      <c r="GR470" s="49" t="s">
        <v>45</v>
      </c>
      <c r="GS470" s="49" t="s">
        <v>95</v>
      </c>
      <c r="GT470" s="49" t="s">
        <v>80</v>
      </c>
      <c r="GU470" s="49" t="s">
        <v>39</v>
      </c>
      <c r="GV470" s="49" t="s">
        <v>98</v>
      </c>
      <c r="GW470" s="50" t="s">
        <v>83</v>
      </c>
      <c r="GX470" s="42"/>
      <c r="GY470" s="24"/>
    </row>
    <row r="471" spans="9:207" x14ac:dyDescent="0.2">
      <c r="I471" s="19"/>
      <c r="J471" s="34"/>
      <c r="K471" s="44">
        <f>F47</f>
        <v>34</v>
      </c>
      <c r="L471" s="45">
        <f>F55</f>
        <v>42</v>
      </c>
      <c r="M471" s="45">
        <f>F60</f>
        <v>47</v>
      </c>
      <c r="N471" s="45">
        <f>F72</f>
        <v>59</v>
      </c>
      <c r="O471" s="45">
        <f>F77</f>
        <v>64</v>
      </c>
      <c r="P471" s="45">
        <f>F94</f>
        <v>81</v>
      </c>
      <c r="Q471" s="45">
        <f>F16</f>
        <v>3</v>
      </c>
      <c r="R471" s="45">
        <f>F30</f>
        <v>17</v>
      </c>
      <c r="S471" s="46">
        <f>F35</f>
        <v>22</v>
      </c>
      <c r="T471" s="47">
        <f t="shared" si="464"/>
        <v>20049</v>
      </c>
      <c r="U471" s="2"/>
      <c r="V471" s="48" t="s">
        <v>15</v>
      </c>
      <c r="W471" s="49" t="s">
        <v>14</v>
      </c>
      <c r="X471" s="49" t="s">
        <v>16</v>
      </c>
      <c r="Y471" s="49" t="s">
        <v>18</v>
      </c>
      <c r="Z471" s="49" t="s">
        <v>19</v>
      </c>
      <c r="AA471" s="49" t="s">
        <v>13</v>
      </c>
      <c r="AB471" s="49" t="s">
        <v>12</v>
      </c>
      <c r="AC471" s="49" t="s">
        <v>17</v>
      </c>
      <c r="AD471" s="50" t="s">
        <v>11</v>
      </c>
      <c r="AE471" s="42"/>
      <c r="AF471" s="24"/>
      <c r="AH471" s="19"/>
      <c r="AI471" s="34"/>
      <c r="AJ471" s="44">
        <f>F43</f>
        <v>30</v>
      </c>
      <c r="AK471" s="45">
        <f>F53</f>
        <v>40</v>
      </c>
      <c r="AL471" s="45">
        <f>F66</f>
        <v>53</v>
      </c>
      <c r="AM471" s="45">
        <f>F72</f>
        <v>59</v>
      </c>
      <c r="AN471" s="45">
        <f>F85</f>
        <v>72</v>
      </c>
      <c r="AO471" s="45">
        <f>F86</f>
        <v>73</v>
      </c>
      <c r="AP471" s="45">
        <f>F20</f>
        <v>7</v>
      </c>
      <c r="AQ471" s="45">
        <f>F24</f>
        <v>11</v>
      </c>
      <c r="AR471" s="46">
        <f>F37</f>
        <v>24</v>
      </c>
      <c r="AS471" s="47">
        <f t="shared" si="465"/>
        <v>20049</v>
      </c>
      <c r="AT471" s="2"/>
      <c r="AU471" s="48" t="s">
        <v>93</v>
      </c>
      <c r="AV471" s="49" t="s">
        <v>82</v>
      </c>
      <c r="AW471" s="49" t="s">
        <v>38</v>
      </c>
      <c r="AX471" s="49" t="s">
        <v>18</v>
      </c>
      <c r="AY471" s="49" t="s">
        <v>54</v>
      </c>
      <c r="AZ471" s="49" t="s">
        <v>60</v>
      </c>
      <c r="BA471" s="49" t="s">
        <v>37</v>
      </c>
      <c r="BB471" s="49" t="s">
        <v>73</v>
      </c>
      <c r="BC471" s="50" t="s">
        <v>22</v>
      </c>
      <c r="BD471" s="42"/>
      <c r="BE471" s="24"/>
      <c r="BG471" s="19"/>
      <c r="BH471" s="34"/>
      <c r="BI471" s="44">
        <f>F49</f>
        <v>36</v>
      </c>
      <c r="BJ471" s="45">
        <f>F51</f>
        <v>38</v>
      </c>
      <c r="BK471" s="45">
        <f>F62</f>
        <v>49</v>
      </c>
      <c r="BL471" s="45">
        <f>F72</f>
        <v>59</v>
      </c>
      <c r="BM471" s="45">
        <f>F83</f>
        <v>70</v>
      </c>
      <c r="BN471" s="45">
        <f>F88</f>
        <v>75</v>
      </c>
      <c r="BO471" s="45">
        <f>F14</f>
        <v>1</v>
      </c>
      <c r="BP471" s="45">
        <f>F28</f>
        <v>15</v>
      </c>
      <c r="BQ471" s="46">
        <f>F39</f>
        <v>26</v>
      </c>
      <c r="BR471" s="47">
        <f t="shared" si="466"/>
        <v>20049</v>
      </c>
      <c r="BS471" s="2"/>
      <c r="BT471" s="48" t="s">
        <v>23</v>
      </c>
      <c r="BU471" s="49" t="s">
        <v>51</v>
      </c>
      <c r="BV471" s="49" t="s">
        <v>99</v>
      </c>
      <c r="BW471" s="49" t="s">
        <v>18</v>
      </c>
      <c r="BX471" s="49" t="s">
        <v>43</v>
      </c>
      <c r="BY471" s="49" t="s">
        <v>68</v>
      </c>
      <c r="BZ471" s="49" t="s">
        <v>81</v>
      </c>
      <c r="CA471" s="49" t="s">
        <v>31</v>
      </c>
      <c r="CB471" s="50" t="s">
        <v>63</v>
      </c>
      <c r="CC471" s="42"/>
      <c r="CD471" s="24"/>
      <c r="CF471" s="19"/>
      <c r="CG471" s="34"/>
      <c r="CH471" s="44">
        <f>F41</f>
        <v>28</v>
      </c>
      <c r="CI471" s="45">
        <f>F57</f>
        <v>44</v>
      </c>
      <c r="CJ471" s="45">
        <f>F64</f>
        <v>51</v>
      </c>
      <c r="CK471" s="45">
        <f>F72</f>
        <v>59</v>
      </c>
      <c r="CL471" s="45">
        <f>F79</f>
        <v>66</v>
      </c>
      <c r="CM471" s="45">
        <f>F92</f>
        <v>79</v>
      </c>
      <c r="CN471" s="45">
        <f>F22</f>
        <v>9</v>
      </c>
      <c r="CO471" s="45">
        <f>F26</f>
        <v>13</v>
      </c>
      <c r="CP471" s="46">
        <f>F33</f>
        <v>20</v>
      </c>
      <c r="CQ471" s="47">
        <f t="shared" si="467"/>
        <v>20049</v>
      </c>
      <c r="CR471" s="2"/>
      <c r="CS471" s="48" t="s">
        <v>75</v>
      </c>
      <c r="CT471" s="49" t="s">
        <v>98</v>
      </c>
      <c r="CU471" s="49" t="s">
        <v>66</v>
      </c>
      <c r="CV471" s="49" t="s">
        <v>18</v>
      </c>
      <c r="CW471" s="49" t="s">
        <v>27</v>
      </c>
      <c r="CX471" s="49" t="s">
        <v>86</v>
      </c>
      <c r="CY471" s="49" t="s">
        <v>45</v>
      </c>
      <c r="CZ471" s="49" t="s">
        <v>57</v>
      </c>
      <c r="DA471" s="50" t="s">
        <v>36</v>
      </c>
      <c r="DB471" s="42"/>
      <c r="DC471" s="24"/>
      <c r="DE471" s="19"/>
      <c r="DF471" s="34"/>
      <c r="DG471" s="44">
        <f>F49</f>
        <v>36</v>
      </c>
      <c r="DH471" s="45">
        <f>F53</f>
        <v>40</v>
      </c>
      <c r="DI471" s="45">
        <f>F60</f>
        <v>47</v>
      </c>
      <c r="DJ471" s="45">
        <f>F72</f>
        <v>59</v>
      </c>
      <c r="DK471" s="45">
        <f>F79</f>
        <v>66</v>
      </c>
      <c r="DL471" s="45">
        <f>F92</f>
        <v>79</v>
      </c>
      <c r="DM471" s="45">
        <f>F14</f>
        <v>1</v>
      </c>
      <c r="DN471" s="45">
        <f>F30</f>
        <v>17</v>
      </c>
      <c r="DO471" s="46">
        <f>F37</f>
        <v>24</v>
      </c>
      <c r="DP471" s="47">
        <f t="shared" si="468"/>
        <v>20049</v>
      </c>
      <c r="DQ471" s="2"/>
      <c r="DR471" s="48" t="s">
        <v>23</v>
      </c>
      <c r="DS471" s="49" t="s">
        <v>82</v>
      </c>
      <c r="DT471" s="49" t="s">
        <v>16</v>
      </c>
      <c r="DU471" s="49" t="s">
        <v>18</v>
      </c>
      <c r="DV471" s="49" t="s">
        <v>27</v>
      </c>
      <c r="DW471" s="49" t="s">
        <v>86</v>
      </c>
      <c r="DX471" s="49" t="s">
        <v>81</v>
      </c>
      <c r="DY471" s="49" t="s">
        <v>17</v>
      </c>
      <c r="DZ471" s="50" t="s">
        <v>22</v>
      </c>
      <c r="EA471" s="42"/>
      <c r="EB471" s="24"/>
      <c r="ED471" s="19"/>
      <c r="EE471" s="34"/>
      <c r="EF471" s="44">
        <f>F41</f>
        <v>28</v>
      </c>
      <c r="EG471" s="45">
        <f>F55</f>
        <v>42</v>
      </c>
      <c r="EH471" s="45">
        <f>F66</f>
        <v>53</v>
      </c>
      <c r="EI471" s="45">
        <f>F72</f>
        <v>59</v>
      </c>
      <c r="EJ471" s="45">
        <f>F83</f>
        <v>70</v>
      </c>
      <c r="EK471" s="45">
        <f>F88</f>
        <v>75</v>
      </c>
      <c r="EL471" s="45">
        <f>F22</f>
        <v>9</v>
      </c>
      <c r="EM471" s="45">
        <f>F24</f>
        <v>11</v>
      </c>
      <c r="EN471" s="46">
        <f>F35</f>
        <v>22</v>
      </c>
      <c r="EO471" s="47">
        <f t="shared" si="469"/>
        <v>20049</v>
      </c>
      <c r="EP471" s="2"/>
      <c r="EQ471" s="48" t="s">
        <v>75</v>
      </c>
      <c r="ER471" s="49" t="s">
        <v>14</v>
      </c>
      <c r="ES471" s="49" t="s">
        <v>38</v>
      </c>
      <c r="ET471" s="49" t="s">
        <v>18</v>
      </c>
      <c r="EU471" s="49" t="s">
        <v>43</v>
      </c>
      <c r="EV471" s="49" t="s">
        <v>68</v>
      </c>
      <c r="EW471" s="49" t="s">
        <v>45</v>
      </c>
      <c r="EX471" s="49" t="s">
        <v>73</v>
      </c>
      <c r="EY471" s="50" t="s">
        <v>11</v>
      </c>
      <c r="EZ471" s="42"/>
      <c r="FA471" s="24"/>
      <c r="FC471" s="19"/>
      <c r="FD471" s="34"/>
      <c r="FE471" s="44">
        <f>F43</f>
        <v>30</v>
      </c>
      <c r="FF471" s="45">
        <f>F57</f>
        <v>44</v>
      </c>
      <c r="FG471" s="45">
        <f>F62</f>
        <v>49</v>
      </c>
      <c r="FH471" s="45">
        <f>F72</f>
        <v>59</v>
      </c>
      <c r="FI471" s="45">
        <f>F77</f>
        <v>64</v>
      </c>
      <c r="FJ471" s="45">
        <f>F94</f>
        <v>81</v>
      </c>
      <c r="FK471" s="45">
        <f>F20</f>
        <v>7</v>
      </c>
      <c r="FL471" s="45">
        <f>F28</f>
        <v>15</v>
      </c>
      <c r="FM471" s="46">
        <f>F33</f>
        <v>20</v>
      </c>
      <c r="FN471" s="47">
        <f t="shared" si="470"/>
        <v>20049</v>
      </c>
      <c r="FO471" s="2"/>
      <c r="FP471" s="48" t="s">
        <v>93</v>
      </c>
      <c r="FQ471" s="49" t="s">
        <v>98</v>
      </c>
      <c r="FR471" s="49" t="s">
        <v>99</v>
      </c>
      <c r="FS471" s="49" t="s">
        <v>18</v>
      </c>
      <c r="FT471" s="49" t="s">
        <v>19</v>
      </c>
      <c r="FU471" s="49" t="s">
        <v>13</v>
      </c>
      <c r="FV471" s="49" t="s">
        <v>37</v>
      </c>
      <c r="FW471" s="49" t="s">
        <v>31</v>
      </c>
      <c r="FX471" s="50" t="s">
        <v>36</v>
      </c>
      <c r="FY471" s="42"/>
      <c r="FZ471" s="24"/>
      <c r="GB471" s="19"/>
      <c r="GC471" s="34"/>
      <c r="GD471" s="44">
        <f>F47</f>
        <v>34</v>
      </c>
      <c r="GE471" s="45">
        <f>F51</f>
        <v>38</v>
      </c>
      <c r="GF471" s="45">
        <f>F64</f>
        <v>51</v>
      </c>
      <c r="GG471" s="45">
        <f>F72</f>
        <v>59</v>
      </c>
      <c r="GH471" s="45">
        <f>F85</f>
        <v>72</v>
      </c>
      <c r="GI471" s="45">
        <f>F86</f>
        <v>73</v>
      </c>
      <c r="GJ471" s="45">
        <f>F16</f>
        <v>3</v>
      </c>
      <c r="GK471" s="45">
        <f>F26</f>
        <v>13</v>
      </c>
      <c r="GL471" s="46">
        <f>F39</f>
        <v>26</v>
      </c>
      <c r="GM471" s="47">
        <f t="shared" si="471"/>
        <v>20049</v>
      </c>
      <c r="GN471" s="2"/>
      <c r="GO471" s="48" t="s">
        <v>15</v>
      </c>
      <c r="GP471" s="49" t="s">
        <v>51</v>
      </c>
      <c r="GQ471" s="49" t="s">
        <v>66</v>
      </c>
      <c r="GR471" s="49" t="s">
        <v>18</v>
      </c>
      <c r="GS471" s="49" t="s">
        <v>54</v>
      </c>
      <c r="GT471" s="49" t="s">
        <v>60</v>
      </c>
      <c r="GU471" s="49" t="s">
        <v>12</v>
      </c>
      <c r="GV471" s="49" t="s">
        <v>57</v>
      </c>
      <c r="GW471" s="50" t="s">
        <v>63</v>
      </c>
      <c r="GX471" s="42"/>
      <c r="GY471" s="24"/>
    </row>
    <row r="472" spans="9:207" x14ac:dyDescent="0.2">
      <c r="I472" s="19"/>
      <c r="J472" s="34"/>
      <c r="K472" s="44">
        <f>F84</f>
        <v>71</v>
      </c>
      <c r="L472" s="45">
        <f>F89</f>
        <v>76</v>
      </c>
      <c r="M472" s="45">
        <f>F70</f>
        <v>57</v>
      </c>
      <c r="N472" s="45">
        <f>F28</f>
        <v>15</v>
      </c>
      <c r="O472" s="45">
        <f>F33</f>
        <v>20</v>
      </c>
      <c r="P472" s="45">
        <f>F20</f>
        <v>7</v>
      </c>
      <c r="Q472" s="45">
        <f>F50</f>
        <v>37</v>
      </c>
      <c r="R472" s="45">
        <f>F67</f>
        <v>54</v>
      </c>
      <c r="S472" s="46">
        <f>F45</f>
        <v>32</v>
      </c>
      <c r="T472" s="47">
        <f t="shared" si="464"/>
        <v>20049</v>
      </c>
      <c r="U472" s="2"/>
      <c r="V472" s="48" t="s">
        <v>32</v>
      </c>
      <c r="W472" s="49" t="s">
        <v>33</v>
      </c>
      <c r="X472" s="49" t="s">
        <v>34</v>
      </c>
      <c r="Y472" s="49" t="s">
        <v>31</v>
      </c>
      <c r="Z472" s="49" t="s">
        <v>36</v>
      </c>
      <c r="AA472" s="49" t="s">
        <v>37</v>
      </c>
      <c r="AB472" s="49" t="s">
        <v>29</v>
      </c>
      <c r="AC472" s="49" t="s">
        <v>30</v>
      </c>
      <c r="AD472" s="50" t="s">
        <v>35</v>
      </c>
      <c r="AE472" s="42"/>
      <c r="AF472" s="24"/>
      <c r="AH472" s="19"/>
      <c r="AI472" s="34"/>
      <c r="AJ472" s="44">
        <f>F78</f>
        <v>65</v>
      </c>
      <c r="AK472" s="45">
        <f>F91</f>
        <v>78</v>
      </c>
      <c r="AL472" s="45">
        <f>F74</f>
        <v>61</v>
      </c>
      <c r="AM472" s="45">
        <f>F26</f>
        <v>13</v>
      </c>
      <c r="AN472" s="45">
        <f>F39</f>
        <v>26</v>
      </c>
      <c r="AO472" s="45">
        <f>F16</f>
        <v>3</v>
      </c>
      <c r="AP472" s="45">
        <f>F58</f>
        <v>45</v>
      </c>
      <c r="AQ472" s="45">
        <f>F59</f>
        <v>46</v>
      </c>
      <c r="AR472" s="46">
        <f>F45</f>
        <v>32</v>
      </c>
      <c r="AS472" s="47">
        <f t="shared" si="465"/>
        <v>20049</v>
      </c>
      <c r="AT472" s="2"/>
      <c r="AU472" s="48" t="s">
        <v>85</v>
      </c>
      <c r="AV472" s="49" t="s">
        <v>41</v>
      </c>
      <c r="AW472" s="49" t="s">
        <v>91</v>
      </c>
      <c r="AX472" s="49" t="s">
        <v>57</v>
      </c>
      <c r="AY472" s="49" t="s">
        <v>63</v>
      </c>
      <c r="AZ472" s="49" t="s">
        <v>12</v>
      </c>
      <c r="BA472" s="49" t="s">
        <v>76</v>
      </c>
      <c r="BB472" s="49" t="s">
        <v>25</v>
      </c>
      <c r="BC472" s="50" t="s">
        <v>35</v>
      </c>
      <c r="BD472" s="42"/>
      <c r="BE472" s="24"/>
      <c r="BG472" s="19"/>
      <c r="BH472" s="34"/>
      <c r="BI472" s="44">
        <f>F82</f>
        <v>69</v>
      </c>
      <c r="BJ472" s="45">
        <f>F93</f>
        <v>80</v>
      </c>
      <c r="BK472" s="45">
        <f>F68</f>
        <v>55</v>
      </c>
      <c r="BL472" s="45">
        <f>F24</f>
        <v>11</v>
      </c>
      <c r="BM472" s="45">
        <f>F35</f>
        <v>22</v>
      </c>
      <c r="BN472" s="45">
        <f>F22</f>
        <v>9</v>
      </c>
      <c r="BO472" s="45">
        <f>F56</f>
        <v>43</v>
      </c>
      <c r="BP472" s="45">
        <f>F61</f>
        <v>48</v>
      </c>
      <c r="BQ472" s="46">
        <f>F45</f>
        <v>32</v>
      </c>
      <c r="BR472" s="47">
        <f t="shared" si="466"/>
        <v>20049</v>
      </c>
      <c r="BS472" s="2"/>
      <c r="BT472" s="48" t="s">
        <v>92</v>
      </c>
      <c r="BU472" s="49" t="s">
        <v>28</v>
      </c>
      <c r="BV472" s="49" t="s">
        <v>53</v>
      </c>
      <c r="BW472" s="49" t="s">
        <v>73</v>
      </c>
      <c r="BX472" s="49" t="s">
        <v>11</v>
      </c>
      <c r="BY472" s="49" t="s">
        <v>45</v>
      </c>
      <c r="BZ472" s="49" t="s">
        <v>65</v>
      </c>
      <c r="CA472" s="49" t="s">
        <v>83</v>
      </c>
      <c r="CB472" s="50" t="s">
        <v>35</v>
      </c>
      <c r="CC472" s="42"/>
      <c r="CD472" s="24"/>
      <c r="CF472" s="19"/>
      <c r="CG472" s="34"/>
      <c r="CH472" s="44">
        <f>F80</f>
        <v>67</v>
      </c>
      <c r="CI472" s="45">
        <f>F87</f>
        <v>74</v>
      </c>
      <c r="CJ472" s="45">
        <f>F76</f>
        <v>63</v>
      </c>
      <c r="CK472" s="45">
        <f>F30</f>
        <v>17</v>
      </c>
      <c r="CL472" s="45">
        <f>F37</f>
        <v>24</v>
      </c>
      <c r="CM472" s="45">
        <f>F14</f>
        <v>1</v>
      </c>
      <c r="CN472" s="45">
        <f>F52</f>
        <v>39</v>
      </c>
      <c r="CO472" s="45">
        <f>F65</f>
        <v>52</v>
      </c>
      <c r="CP472" s="46">
        <f>F45</f>
        <v>32</v>
      </c>
      <c r="CQ472" s="47">
        <f t="shared" si="467"/>
        <v>20049</v>
      </c>
      <c r="CR472" s="2"/>
      <c r="CS472" s="48" t="s">
        <v>70</v>
      </c>
      <c r="CT472" s="49" t="s">
        <v>97</v>
      </c>
      <c r="CU472" s="49" t="s">
        <v>61</v>
      </c>
      <c r="CV472" s="49" t="s">
        <v>17</v>
      </c>
      <c r="CW472" s="49" t="s">
        <v>22</v>
      </c>
      <c r="CX472" s="49" t="s">
        <v>81</v>
      </c>
      <c r="CY472" s="49" t="s">
        <v>40</v>
      </c>
      <c r="CZ472" s="49" t="s">
        <v>56</v>
      </c>
      <c r="DA472" s="50" t="s">
        <v>35</v>
      </c>
      <c r="DB472" s="42"/>
      <c r="DC472" s="24"/>
      <c r="DE472" s="19"/>
      <c r="DF472" s="34"/>
      <c r="DG472" s="44">
        <f>F84</f>
        <v>71</v>
      </c>
      <c r="DH472" s="45">
        <f>F91</f>
        <v>78</v>
      </c>
      <c r="DI472" s="45">
        <f>F68</f>
        <v>55</v>
      </c>
      <c r="DJ472" s="45">
        <f>F26</f>
        <v>13</v>
      </c>
      <c r="DK472" s="45">
        <f>F33</f>
        <v>20</v>
      </c>
      <c r="DL472" s="45">
        <f>F22</f>
        <v>9</v>
      </c>
      <c r="DM472" s="45">
        <f>F52</f>
        <v>39</v>
      </c>
      <c r="DN472" s="45">
        <f>F65</f>
        <v>52</v>
      </c>
      <c r="DO472" s="46">
        <f>F45</f>
        <v>32</v>
      </c>
      <c r="DP472" s="47">
        <f t="shared" si="468"/>
        <v>20049</v>
      </c>
      <c r="DQ472" s="2"/>
      <c r="DR472" s="48" t="s">
        <v>32</v>
      </c>
      <c r="DS472" s="49" t="s">
        <v>41</v>
      </c>
      <c r="DT472" s="49" t="s">
        <v>53</v>
      </c>
      <c r="DU472" s="49" t="s">
        <v>57</v>
      </c>
      <c r="DV472" s="49" t="s">
        <v>36</v>
      </c>
      <c r="DW472" s="49" t="s">
        <v>45</v>
      </c>
      <c r="DX472" s="49" t="s">
        <v>40</v>
      </c>
      <c r="DY472" s="49" t="s">
        <v>56</v>
      </c>
      <c r="DZ472" s="50" t="s">
        <v>35</v>
      </c>
      <c r="EA472" s="42"/>
      <c r="EB472" s="24"/>
      <c r="ED472" s="19"/>
      <c r="EE472" s="34"/>
      <c r="EF472" s="44">
        <f>F78</f>
        <v>65</v>
      </c>
      <c r="EG472" s="45">
        <f>F89</f>
        <v>76</v>
      </c>
      <c r="EH472" s="45">
        <f>F76</f>
        <v>63</v>
      </c>
      <c r="EI472" s="45">
        <f>F28</f>
        <v>15</v>
      </c>
      <c r="EJ472" s="45">
        <f>F39</f>
        <v>26</v>
      </c>
      <c r="EK472" s="45">
        <f>F14</f>
        <v>1</v>
      </c>
      <c r="EL472" s="45">
        <f>F56</f>
        <v>43</v>
      </c>
      <c r="EM472" s="45">
        <f>F61</f>
        <v>48</v>
      </c>
      <c r="EN472" s="46">
        <f>F45</f>
        <v>32</v>
      </c>
      <c r="EO472" s="47">
        <f t="shared" si="469"/>
        <v>20049</v>
      </c>
      <c r="EP472" s="2"/>
      <c r="EQ472" s="48" t="s">
        <v>85</v>
      </c>
      <c r="ER472" s="49" t="s">
        <v>33</v>
      </c>
      <c r="ES472" s="49" t="s">
        <v>61</v>
      </c>
      <c r="ET472" s="49" t="s">
        <v>31</v>
      </c>
      <c r="EU472" s="49" t="s">
        <v>63</v>
      </c>
      <c r="EV472" s="49" t="s">
        <v>81</v>
      </c>
      <c r="EW472" s="49" t="s">
        <v>65</v>
      </c>
      <c r="EX472" s="49" t="s">
        <v>83</v>
      </c>
      <c r="EY472" s="50" t="s">
        <v>35</v>
      </c>
      <c r="EZ472" s="42"/>
      <c r="FA472" s="24"/>
      <c r="FC472" s="19"/>
      <c r="FD472" s="34"/>
      <c r="FE472" s="44">
        <f>F82</f>
        <v>69</v>
      </c>
      <c r="FF472" s="45">
        <f>F87</f>
        <v>74</v>
      </c>
      <c r="FG472" s="45">
        <f>F74</f>
        <v>61</v>
      </c>
      <c r="FH472" s="45">
        <f>F30</f>
        <v>17</v>
      </c>
      <c r="FI472" s="45">
        <f>F35</f>
        <v>22</v>
      </c>
      <c r="FJ472" s="45">
        <f>F16</f>
        <v>3</v>
      </c>
      <c r="FK472" s="45">
        <f>F50</f>
        <v>37</v>
      </c>
      <c r="FL472" s="45">
        <f>F67</f>
        <v>54</v>
      </c>
      <c r="FM472" s="46">
        <f>F45</f>
        <v>32</v>
      </c>
      <c r="FN472" s="47">
        <f t="shared" si="470"/>
        <v>20049</v>
      </c>
      <c r="FO472" s="2"/>
      <c r="FP472" s="48" t="s">
        <v>92</v>
      </c>
      <c r="FQ472" s="49" t="s">
        <v>97</v>
      </c>
      <c r="FR472" s="49" t="s">
        <v>91</v>
      </c>
      <c r="FS472" s="49" t="s">
        <v>17</v>
      </c>
      <c r="FT472" s="49" t="s">
        <v>11</v>
      </c>
      <c r="FU472" s="49" t="s">
        <v>12</v>
      </c>
      <c r="FV472" s="49" t="s">
        <v>29</v>
      </c>
      <c r="FW472" s="49" t="s">
        <v>30</v>
      </c>
      <c r="FX472" s="50" t="s">
        <v>35</v>
      </c>
      <c r="FY472" s="42"/>
      <c r="FZ472" s="24"/>
      <c r="GB472" s="19"/>
      <c r="GC472" s="34"/>
      <c r="GD472" s="44">
        <f>F80</f>
        <v>67</v>
      </c>
      <c r="GE472" s="45">
        <f>F93</f>
        <v>80</v>
      </c>
      <c r="GF472" s="45">
        <f>F70</f>
        <v>57</v>
      </c>
      <c r="GG472" s="45">
        <f>F24</f>
        <v>11</v>
      </c>
      <c r="GH472" s="45">
        <f>F37</f>
        <v>24</v>
      </c>
      <c r="GI472" s="45">
        <f>F20</f>
        <v>7</v>
      </c>
      <c r="GJ472" s="45">
        <f>F58</f>
        <v>45</v>
      </c>
      <c r="GK472" s="45">
        <f>F59</f>
        <v>46</v>
      </c>
      <c r="GL472" s="46">
        <f>F45</f>
        <v>32</v>
      </c>
      <c r="GM472" s="47">
        <f t="shared" si="471"/>
        <v>20049</v>
      </c>
      <c r="GN472" s="2"/>
      <c r="GO472" s="48" t="s">
        <v>70</v>
      </c>
      <c r="GP472" s="49" t="s">
        <v>28</v>
      </c>
      <c r="GQ472" s="49" t="s">
        <v>34</v>
      </c>
      <c r="GR472" s="49" t="s">
        <v>73</v>
      </c>
      <c r="GS472" s="49" t="s">
        <v>22</v>
      </c>
      <c r="GT472" s="49" t="s">
        <v>37</v>
      </c>
      <c r="GU472" s="49" t="s">
        <v>76</v>
      </c>
      <c r="GV472" s="49" t="s">
        <v>25</v>
      </c>
      <c r="GW472" s="50" t="s">
        <v>35</v>
      </c>
      <c r="GX472" s="42"/>
      <c r="GY472" s="24"/>
    </row>
    <row r="473" spans="9:207" x14ac:dyDescent="0.2">
      <c r="I473" s="19"/>
      <c r="J473" s="34"/>
      <c r="K473" s="44">
        <f>F40</f>
        <v>27</v>
      </c>
      <c r="L473" s="45">
        <f>F18</f>
        <v>5</v>
      </c>
      <c r="M473" s="45">
        <f>F23</f>
        <v>10</v>
      </c>
      <c r="N473" s="45">
        <f>F62</f>
        <v>49</v>
      </c>
      <c r="O473" s="45">
        <f>F43</f>
        <v>30</v>
      </c>
      <c r="P473" s="45">
        <f>F57</f>
        <v>44</v>
      </c>
      <c r="Q473" s="45">
        <f>F87</f>
        <v>74</v>
      </c>
      <c r="R473" s="45">
        <f>F74</f>
        <v>61</v>
      </c>
      <c r="S473" s="46">
        <f>F82</f>
        <v>69</v>
      </c>
      <c r="T473" s="47">
        <f t="shared" si="464"/>
        <v>20049</v>
      </c>
      <c r="U473" s="2"/>
      <c r="V473" s="48" t="s">
        <v>96</v>
      </c>
      <c r="W473" s="49" t="s">
        <v>94</v>
      </c>
      <c r="X473" s="49" t="s">
        <v>95</v>
      </c>
      <c r="Y473" s="49" t="s">
        <v>99</v>
      </c>
      <c r="Z473" s="49" t="s">
        <v>93</v>
      </c>
      <c r="AA473" s="49" t="s">
        <v>98</v>
      </c>
      <c r="AB473" s="49" t="s">
        <v>97</v>
      </c>
      <c r="AC473" s="49" t="s">
        <v>91</v>
      </c>
      <c r="AD473" s="50" t="s">
        <v>92</v>
      </c>
      <c r="AE473" s="42"/>
      <c r="AF473" s="24"/>
      <c r="AH473" s="19"/>
      <c r="AI473" s="34"/>
      <c r="AJ473" s="44">
        <f>F32</f>
        <v>19</v>
      </c>
      <c r="AK473" s="45">
        <f>F18</f>
        <v>5</v>
      </c>
      <c r="AL473" s="45">
        <f>F31</f>
        <v>18</v>
      </c>
      <c r="AM473" s="45">
        <f>F64</f>
        <v>51</v>
      </c>
      <c r="AN473" s="45">
        <f>F47</f>
        <v>34</v>
      </c>
      <c r="AO473" s="45">
        <f>F51</f>
        <v>38</v>
      </c>
      <c r="AP473" s="45">
        <f>F93</f>
        <v>80</v>
      </c>
      <c r="AQ473" s="45">
        <f>F70</f>
        <v>57</v>
      </c>
      <c r="AR473" s="46">
        <f>F80</f>
        <v>67</v>
      </c>
      <c r="AS473" s="47">
        <f t="shared" si="465"/>
        <v>20049</v>
      </c>
      <c r="AT473" s="2"/>
      <c r="AU473" s="48" t="s">
        <v>44</v>
      </c>
      <c r="AV473" s="49" t="s">
        <v>94</v>
      </c>
      <c r="AW473" s="49" t="s">
        <v>79</v>
      </c>
      <c r="AX473" s="49" t="s">
        <v>66</v>
      </c>
      <c r="AY473" s="49" t="s">
        <v>15</v>
      </c>
      <c r="AZ473" s="49" t="s">
        <v>51</v>
      </c>
      <c r="BA473" s="49" t="s">
        <v>28</v>
      </c>
      <c r="BB473" s="49" t="s">
        <v>34</v>
      </c>
      <c r="BC473" s="50" t="s">
        <v>70</v>
      </c>
      <c r="BD473" s="42"/>
      <c r="BE473" s="24"/>
      <c r="BG473" s="19"/>
      <c r="BH473" s="34"/>
      <c r="BI473" s="44">
        <f>F34</f>
        <v>21</v>
      </c>
      <c r="BJ473" s="45">
        <f>F18</f>
        <v>5</v>
      </c>
      <c r="BK473" s="45">
        <f>F29</f>
        <v>16</v>
      </c>
      <c r="BL473" s="45">
        <f>F66</f>
        <v>53</v>
      </c>
      <c r="BM473" s="45">
        <f>F41</f>
        <v>28</v>
      </c>
      <c r="BN473" s="45">
        <f>F55</f>
        <v>42</v>
      </c>
      <c r="BO473" s="45">
        <f>F89</f>
        <v>76</v>
      </c>
      <c r="BP473" s="45">
        <f>F76</f>
        <v>63</v>
      </c>
      <c r="BQ473" s="46">
        <f>F78</f>
        <v>65</v>
      </c>
      <c r="BR473" s="47">
        <f t="shared" si="466"/>
        <v>20049</v>
      </c>
      <c r="BS473" s="2"/>
      <c r="BT473" s="48" t="s">
        <v>58</v>
      </c>
      <c r="BU473" s="49" t="s">
        <v>94</v>
      </c>
      <c r="BV473" s="49" t="s">
        <v>21</v>
      </c>
      <c r="BW473" s="49" t="s">
        <v>38</v>
      </c>
      <c r="BX473" s="49" t="s">
        <v>75</v>
      </c>
      <c r="BY473" s="49" t="s">
        <v>14</v>
      </c>
      <c r="BZ473" s="49" t="s">
        <v>33</v>
      </c>
      <c r="CA473" s="49" t="s">
        <v>61</v>
      </c>
      <c r="CB473" s="50" t="s">
        <v>85</v>
      </c>
      <c r="CC473" s="42"/>
      <c r="CD473" s="24"/>
      <c r="CF473" s="19"/>
      <c r="CG473" s="34"/>
      <c r="CH473" s="44">
        <f>F38</f>
        <v>25</v>
      </c>
      <c r="CI473" s="45">
        <f>F18</f>
        <v>5</v>
      </c>
      <c r="CJ473" s="45">
        <f>F25</f>
        <v>12</v>
      </c>
      <c r="CK473" s="45">
        <f>F60</f>
        <v>47</v>
      </c>
      <c r="CL473" s="45">
        <f>F49</f>
        <v>36</v>
      </c>
      <c r="CM473" s="45">
        <f>F53</f>
        <v>40</v>
      </c>
      <c r="CN473" s="45">
        <f>F91</f>
        <v>78</v>
      </c>
      <c r="CO473" s="45">
        <f>F68</f>
        <v>55</v>
      </c>
      <c r="CP473" s="46">
        <f>F84</f>
        <v>71</v>
      </c>
      <c r="CQ473" s="47">
        <f t="shared" si="467"/>
        <v>20049</v>
      </c>
      <c r="CR473" s="2"/>
      <c r="CS473" s="48" t="s">
        <v>71</v>
      </c>
      <c r="CT473" s="49" t="s">
        <v>94</v>
      </c>
      <c r="CU473" s="49" t="s">
        <v>62</v>
      </c>
      <c r="CV473" s="49" t="s">
        <v>16</v>
      </c>
      <c r="CW473" s="49" t="s">
        <v>23</v>
      </c>
      <c r="CX473" s="49" t="s">
        <v>82</v>
      </c>
      <c r="CY473" s="49" t="s">
        <v>41</v>
      </c>
      <c r="CZ473" s="49" t="s">
        <v>53</v>
      </c>
      <c r="DA473" s="50" t="s">
        <v>32</v>
      </c>
      <c r="DB473" s="42"/>
      <c r="DC473" s="24"/>
      <c r="DE473" s="19"/>
      <c r="DF473" s="34"/>
      <c r="DG473" s="44">
        <f>F38</f>
        <v>25</v>
      </c>
      <c r="DH473" s="45">
        <f>F18</f>
        <v>5</v>
      </c>
      <c r="DI473" s="45">
        <f>F25</f>
        <v>12</v>
      </c>
      <c r="DJ473" s="45">
        <f>F64</f>
        <v>51</v>
      </c>
      <c r="DK473" s="45">
        <f>F41</f>
        <v>28</v>
      </c>
      <c r="DL473" s="45">
        <f>F57</f>
        <v>44</v>
      </c>
      <c r="DM473" s="45">
        <f>F87</f>
        <v>74</v>
      </c>
      <c r="DN473" s="45">
        <f>F76</f>
        <v>63</v>
      </c>
      <c r="DO473" s="46">
        <f>F80</f>
        <v>67</v>
      </c>
      <c r="DP473" s="47">
        <f t="shared" si="468"/>
        <v>20049</v>
      </c>
      <c r="DQ473" s="2"/>
      <c r="DR473" s="48" t="s">
        <v>71</v>
      </c>
      <c r="DS473" s="49" t="s">
        <v>94</v>
      </c>
      <c r="DT473" s="49" t="s">
        <v>62</v>
      </c>
      <c r="DU473" s="49" t="s">
        <v>66</v>
      </c>
      <c r="DV473" s="49" t="s">
        <v>75</v>
      </c>
      <c r="DW473" s="49" t="s">
        <v>98</v>
      </c>
      <c r="DX473" s="49" t="s">
        <v>97</v>
      </c>
      <c r="DY473" s="49" t="s">
        <v>61</v>
      </c>
      <c r="DZ473" s="50" t="s">
        <v>70</v>
      </c>
      <c r="EA473" s="42"/>
      <c r="EB473" s="24"/>
      <c r="ED473" s="19"/>
      <c r="EE473" s="34"/>
      <c r="EF473" s="44">
        <f>F34</f>
        <v>21</v>
      </c>
      <c r="EG473" s="45">
        <f>F18</f>
        <v>5</v>
      </c>
      <c r="EH473" s="45">
        <f>F29</f>
        <v>16</v>
      </c>
      <c r="EI473" s="45">
        <f>F62</f>
        <v>49</v>
      </c>
      <c r="EJ473" s="45">
        <f>F49</f>
        <v>36</v>
      </c>
      <c r="EK473" s="45">
        <f>F51</f>
        <v>38</v>
      </c>
      <c r="EL473" s="45">
        <f>F93</f>
        <v>80</v>
      </c>
      <c r="EM473" s="45">
        <f>F68</f>
        <v>55</v>
      </c>
      <c r="EN473" s="46">
        <f>F82</f>
        <v>69</v>
      </c>
      <c r="EO473" s="47">
        <f t="shared" si="469"/>
        <v>20049</v>
      </c>
      <c r="EP473" s="2"/>
      <c r="EQ473" s="48" t="s">
        <v>58</v>
      </c>
      <c r="ER473" s="49" t="s">
        <v>94</v>
      </c>
      <c r="ES473" s="49" t="s">
        <v>21</v>
      </c>
      <c r="ET473" s="49" t="s">
        <v>99</v>
      </c>
      <c r="EU473" s="49" t="s">
        <v>23</v>
      </c>
      <c r="EV473" s="49" t="s">
        <v>51</v>
      </c>
      <c r="EW473" s="49" t="s">
        <v>28</v>
      </c>
      <c r="EX473" s="49" t="s">
        <v>53</v>
      </c>
      <c r="EY473" s="50" t="s">
        <v>92</v>
      </c>
      <c r="EZ473" s="42"/>
      <c r="FA473" s="24"/>
      <c r="FC473" s="19"/>
      <c r="FD473" s="34"/>
      <c r="FE473" s="44">
        <f>F40</f>
        <v>27</v>
      </c>
      <c r="FF473" s="45">
        <f>F18</f>
        <v>5</v>
      </c>
      <c r="FG473" s="45">
        <f>F23</f>
        <v>10</v>
      </c>
      <c r="FH473" s="45">
        <f>F60</f>
        <v>47</v>
      </c>
      <c r="FI473" s="45">
        <f>F47</f>
        <v>34</v>
      </c>
      <c r="FJ473" s="45">
        <f>F55</f>
        <v>42</v>
      </c>
      <c r="FK473" s="45">
        <f>F89</f>
        <v>76</v>
      </c>
      <c r="FL473" s="45">
        <f>F70</f>
        <v>57</v>
      </c>
      <c r="FM473" s="46">
        <f>F84</f>
        <v>71</v>
      </c>
      <c r="FN473" s="47">
        <f t="shared" si="470"/>
        <v>20049</v>
      </c>
      <c r="FO473" s="2"/>
      <c r="FP473" s="48" t="s">
        <v>96</v>
      </c>
      <c r="FQ473" s="49" t="s">
        <v>94</v>
      </c>
      <c r="FR473" s="49" t="s">
        <v>95</v>
      </c>
      <c r="FS473" s="49" t="s">
        <v>16</v>
      </c>
      <c r="FT473" s="49" t="s">
        <v>15</v>
      </c>
      <c r="FU473" s="49" t="s">
        <v>14</v>
      </c>
      <c r="FV473" s="49" t="s">
        <v>33</v>
      </c>
      <c r="FW473" s="49" t="s">
        <v>34</v>
      </c>
      <c r="FX473" s="50" t="s">
        <v>32</v>
      </c>
      <c r="FY473" s="42"/>
      <c r="FZ473" s="24"/>
      <c r="GB473" s="19"/>
      <c r="GC473" s="34"/>
      <c r="GD473" s="44">
        <f>F32</f>
        <v>19</v>
      </c>
      <c r="GE473" s="45">
        <f>F18</f>
        <v>5</v>
      </c>
      <c r="GF473" s="45">
        <f>F31</f>
        <v>18</v>
      </c>
      <c r="GG473" s="45">
        <f>F66</f>
        <v>53</v>
      </c>
      <c r="GH473" s="45">
        <f>F43</f>
        <v>30</v>
      </c>
      <c r="GI473" s="45">
        <f>F53</f>
        <v>40</v>
      </c>
      <c r="GJ473" s="45">
        <f>F91</f>
        <v>78</v>
      </c>
      <c r="GK473" s="45">
        <f>F74</f>
        <v>61</v>
      </c>
      <c r="GL473" s="46">
        <f>F78</f>
        <v>65</v>
      </c>
      <c r="GM473" s="47">
        <f t="shared" si="471"/>
        <v>20049</v>
      </c>
      <c r="GN473" s="2"/>
      <c r="GO473" s="48" t="s">
        <v>44</v>
      </c>
      <c r="GP473" s="49" t="s">
        <v>94</v>
      </c>
      <c r="GQ473" s="49" t="s">
        <v>79</v>
      </c>
      <c r="GR473" s="49" t="s">
        <v>38</v>
      </c>
      <c r="GS473" s="49" t="s">
        <v>93</v>
      </c>
      <c r="GT473" s="49" t="s">
        <v>82</v>
      </c>
      <c r="GU473" s="49" t="s">
        <v>41</v>
      </c>
      <c r="GV473" s="49" t="s">
        <v>91</v>
      </c>
      <c r="GW473" s="50" t="s">
        <v>85</v>
      </c>
      <c r="GX473" s="42"/>
      <c r="GY473" s="24"/>
    </row>
    <row r="474" spans="9:207" x14ac:dyDescent="0.2">
      <c r="I474" s="19"/>
      <c r="J474" s="34"/>
      <c r="K474" s="44">
        <f>F86</f>
        <v>73</v>
      </c>
      <c r="L474" s="45">
        <f>F76</f>
        <v>63</v>
      </c>
      <c r="M474" s="45">
        <f>F81</f>
        <v>68</v>
      </c>
      <c r="N474" s="45">
        <f>F39</f>
        <v>26</v>
      </c>
      <c r="O474" s="45">
        <f>F17</f>
        <v>4</v>
      </c>
      <c r="P474" s="45">
        <f>F25</f>
        <v>12</v>
      </c>
      <c r="Q474" s="45">
        <f>F64</f>
        <v>51</v>
      </c>
      <c r="R474" s="45">
        <f>F42</f>
        <v>29</v>
      </c>
      <c r="S474" s="46">
        <f>F56</f>
        <v>43</v>
      </c>
      <c r="T474" s="47">
        <f t="shared" si="464"/>
        <v>20049</v>
      </c>
      <c r="U474" s="2"/>
      <c r="V474" s="48" t="s">
        <v>60</v>
      </c>
      <c r="W474" s="49" t="s">
        <v>61</v>
      </c>
      <c r="X474" s="49" t="s">
        <v>59</v>
      </c>
      <c r="Y474" s="49" t="s">
        <v>63</v>
      </c>
      <c r="Z474" s="49" t="s">
        <v>64</v>
      </c>
      <c r="AA474" s="49" t="s">
        <v>62</v>
      </c>
      <c r="AB474" s="49" t="s">
        <v>66</v>
      </c>
      <c r="AC474" s="49" t="s">
        <v>67</v>
      </c>
      <c r="AD474" s="50" t="s">
        <v>65</v>
      </c>
      <c r="AE474" s="42"/>
      <c r="AF474" s="24"/>
      <c r="AH474" s="19"/>
      <c r="AI474" s="34"/>
      <c r="AJ474" s="44">
        <f>F94</f>
        <v>81</v>
      </c>
      <c r="AK474" s="45">
        <f>F68</f>
        <v>55</v>
      </c>
      <c r="AL474" s="45">
        <f>F81</f>
        <v>68</v>
      </c>
      <c r="AM474" s="45">
        <f>F33</f>
        <v>20</v>
      </c>
      <c r="AN474" s="45">
        <f>F19</f>
        <v>6</v>
      </c>
      <c r="AO474" s="45">
        <f>F29</f>
        <v>16</v>
      </c>
      <c r="AP474" s="45">
        <f>F62</f>
        <v>49</v>
      </c>
      <c r="AQ474" s="45">
        <f>F48</f>
        <v>35</v>
      </c>
      <c r="AR474" s="46">
        <f>F52</f>
        <v>39</v>
      </c>
      <c r="AS474" s="47">
        <f t="shared" si="465"/>
        <v>20049</v>
      </c>
      <c r="AT474" s="2"/>
      <c r="AU474" s="48" t="s">
        <v>13</v>
      </c>
      <c r="AV474" s="49" t="s">
        <v>53</v>
      </c>
      <c r="AW474" s="49" t="s">
        <v>59</v>
      </c>
      <c r="AX474" s="49" t="s">
        <v>36</v>
      </c>
      <c r="AY474" s="49" t="s">
        <v>72</v>
      </c>
      <c r="AZ474" s="49" t="s">
        <v>21</v>
      </c>
      <c r="BA474" s="49" t="s">
        <v>99</v>
      </c>
      <c r="BB474" s="49" t="s">
        <v>84</v>
      </c>
      <c r="BC474" s="50" t="s">
        <v>40</v>
      </c>
      <c r="BD474" s="42"/>
      <c r="BE474" s="24"/>
      <c r="BG474" s="19"/>
      <c r="BH474" s="34"/>
      <c r="BI474" s="44">
        <f>F92</f>
        <v>79</v>
      </c>
      <c r="BJ474" s="45">
        <f>F70</f>
        <v>57</v>
      </c>
      <c r="BK474" s="45">
        <f>F81</f>
        <v>68</v>
      </c>
      <c r="BL474" s="45">
        <f>F37</f>
        <v>24</v>
      </c>
      <c r="BM474" s="45">
        <f>F21</f>
        <v>8</v>
      </c>
      <c r="BN474" s="45">
        <f>F23</f>
        <v>10</v>
      </c>
      <c r="BO474" s="45">
        <f>F60</f>
        <v>47</v>
      </c>
      <c r="BP474" s="45">
        <f>F44</f>
        <v>31</v>
      </c>
      <c r="BQ474" s="46">
        <f>F58</f>
        <v>45</v>
      </c>
      <c r="BR474" s="47">
        <f t="shared" si="466"/>
        <v>20049</v>
      </c>
      <c r="BS474" s="2"/>
      <c r="BT474" s="48" t="s">
        <v>86</v>
      </c>
      <c r="BU474" s="49" t="s">
        <v>34</v>
      </c>
      <c r="BV474" s="49" t="s">
        <v>59</v>
      </c>
      <c r="BW474" s="49" t="s">
        <v>22</v>
      </c>
      <c r="BX474" s="49" t="s">
        <v>52</v>
      </c>
      <c r="BY474" s="49" t="s">
        <v>95</v>
      </c>
      <c r="BZ474" s="49" t="s">
        <v>16</v>
      </c>
      <c r="CA474" s="49" t="s">
        <v>39</v>
      </c>
      <c r="CB474" s="50" t="s">
        <v>76</v>
      </c>
      <c r="CC474" s="42"/>
      <c r="CD474" s="24"/>
      <c r="CF474" s="19"/>
      <c r="CG474" s="34"/>
      <c r="CH474" s="44">
        <f>F88</f>
        <v>75</v>
      </c>
      <c r="CI474" s="45">
        <f>F74</f>
        <v>61</v>
      </c>
      <c r="CJ474" s="45">
        <f>F81</f>
        <v>68</v>
      </c>
      <c r="CK474" s="45">
        <f>F35</f>
        <v>22</v>
      </c>
      <c r="CL474" s="45">
        <f>F15</f>
        <v>2</v>
      </c>
      <c r="CM474" s="45">
        <f>F31</f>
        <v>18</v>
      </c>
      <c r="CN474" s="45">
        <f>F66</f>
        <v>53</v>
      </c>
      <c r="CO474" s="45">
        <f>F46</f>
        <v>33</v>
      </c>
      <c r="CP474" s="46">
        <f>F50</f>
        <v>37</v>
      </c>
      <c r="CQ474" s="47">
        <f t="shared" si="467"/>
        <v>20049</v>
      </c>
      <c r="CR474" s="2"/>
      <c r="CS474" s="48" t="s">
        <v>68</v>
      </c>
      <c r="CT474" s="49" t="s">
        <v>91</v>
      </c>
      <c r="CU474" s="49" t="s">
        <v>59</v>
      </c>
      <c r="CV474" s="49" t="s">
        <v>11</v>
      </c>
      <c r="CW474" s="49" t="s">
        <v>20</v>
      </c>
      <c r="CX474" s="49" t="s">
        <v>79</v>
      </c>
      <c r="CY474" s="49" t="s">
        <v>38</v>
      </c>
      <c r="CZ474" s="49" t="s">
        <v>50</v>
      </c>
      <c r="DA474" s="50" t="s">
        <v>29</v>
      </c>
      <c r="DB474" s="42"/>
      <c r="DC474" s="24"/>
      <c r="DE474" s="19"/>
      <c r="DF474" s="34"/>
      <c r="DG474" s="44">
        <f>F88</f>
        <v>75</v>
      </c>
      <c r="DH474" s="45">
        <f>F74</f>
        <v>61</v>
      </c>
      <c r="DI474" s="45">
        <f>F81</f>
        <v>68</v>
      </c>
      <c r="DJ474" s="45">
        <f>F39</f>
        <v>26</v>
      </c>
      <c r="DK474" s="45">
        <f>F19</f>
        <v>6</v>
      </c>
      <c r="DL474" s="45">
        <f>F23</f>
        <v>10</v>
      </c>
      <c r="DM474" s="45">
        <f>F62</f>
        <v>49</v>
      </c>
      <c r="DN474" s="45">
        <f>F42</f>
        <v>29</v>
      </c>
      <c r="DO474" s="46">
        <f>F58</f>
        <v>45</v>
      </c>
      <c r="DP474" s="47">
        <f t="shared" si="468"/>
        <v>20049</v>
      </c>
      <c r="DQ474" s="2"/>
      <c r="DR474" s="48" t="s">
        <v>68</v>
      </c>
      <c r="DS474" s="49" t="s">
        <v>91</v>
      </c>
      <c r="DT474" s="49" t="s">
        <v>59</v>
      </c>
      <c r="DU474" s="49" t="s">
        <v>63</v>
      </c>
      <c r="DV474" s="49" t="s">
        <v>72</v>
      </c>
      <c r="DW474" s="49" t="s">
        <v>95</v>
      </c>
      <c r="DX474" s="49" t="s">
        <v>99</v>
      </c>
      <c r="DY474" s="49" t="s">
        <v>67</v>
      </c>
      <c r="DZ474" s="50" t="s">
        <v>76</v>
      </c>
      <c r="EA474" s="42"/>
      <c r="EB474" s="24"/>
      <c r="ED474" s="19"/>
      <c r="EE474" s="34"/>
      <c r="EF474" s="44">
        <f>F92</f>
        <v>79</v>
      </c>
      <c r="EG474" s="45">
        <f>F70</f>
        <v>57</v>
      </c>
      <c r="EH474" s="45">
        <f>F81</f>
        <v>68</v>
      </c>
      <c r="EI474" s="45">
        <f>F33</f>
        <v>20</v>
      </c>
      <c r="EJ474" s="45">
        <f>F17</f>
        <v>4</v>
      </c>
      <c r="EK474" s="45">
        <f>F31</f>
        <v>18</v>
      </c>
      <c r="EL474" s="45">
        <f>F64</f>
        <v>51</v>
      </c>
      <c r="EM474" s="45">
        <f>F48</f>
        <v>35</v>
      </c>
      <c r="EN474" s="46">
        <f>F50</f>
        <v>37</v>
      </c>
      <c r="EO474" s="47">
        <f t="shared" si="469"/>
        <v>20049</v>
      </c>
      <c r="EP474" s="2"/>
      <c r="EQ474" s="48" t="s">
        <v>86</v>
      </c>
      <c r="ER474" s="49" t="s">
        <v>34</v>
      </c>
      <c r="ES474" s="49" t="s">
        <v>59</v>
      </c>
      <c r="ET474" s="49" t="s">
        <v>36</v>
      </c>
      <c r="EU474" s="49" t="s">
        <v>64</v>
      </c>
      <c r="EV474" s="49" t="s">
        <v>79</v>
      </c>
      <c r="EW474" s="49" t="s">
        <v>66</v>
      </c>
      <c r="EX474" s="49" t="s">
        <v>84</v>
      </c>
      <c r="EY474" s="50" t="s">
        <v>29</v>
      </c>
      <c r="EZ474" s="42"/>
      <c r="FA474" s="24"/>
      <c r="FC474" s="19"/>
      <c r="FD474" s="34"/>
      <c r="FE474" s="44">
        <f>F86</f>
        <v>73</v>
      </c>
      <c r="FF474" s="45">
        <f>F76</f>
        <v>63</v>
      </c>
      <c r="FG474" s="45">
        <f>F81</f>
        <v>68</v>
      </c>
      <c r="FH474" s="45">
        <f>F37</f>
        <v>24</v>
      </c>
      <c r="FI474" s="45">
        <f>F15</f>
        <v>2</v>
      </c>
      <c r="FJ474" s="45">
        <f>F29</f>
        <v>16</v>
      </c>
      <c r="FK474" s="45">
        <f>F66</f>
        <v>53</v>
      </c>
      <c r="FL474" s="45">
        <f>F44</f>
        <v>31</v>
      </c>
      <c r="FM474" s="46">
        <f>F52</f>
        <v>39</v>
      </c>
      <c r="FN474" s="47">
        <f t="shared" si="470"/>
        <v>20049</v>
      </c>
      <c r="FO474" s="2"/>
      <c r="FP474" s="48" t="s">
        <v>60</v>
      </c>
      <c r="FQ474" s="49" t="s">
        <v>61</v>
      </c>
      <c r="FR474" s="49" t="s">
        <v>59</v>
      </c>
      <c r="FS474" s="49" t="s">
        <v>22</v>
      </c>
      <c r="FT474" s="49" t="s">
        <v>20</v>
      </c>
      <c r="FU474" s="49" t="s">
        <v>21</v>
      </c>
      <c r="FV474" s="49" t="s">
        <v>38</v>
      </c>
      <c r="FW474" s="49" t="s">
        <v>39</v>
      </c>
      <c r="FX474" s="50" t="s">
        <v>40</v>
      </c>
      <c r="FY474" s="42"/>
      <c r="FZ474" s="24"/>
      <c r="GB474" s="19"/>
      <c r="GC474" s="34"/>
      <c r="GD474" s="44">
        <f>F94</f>
        <v>81</v>
      </c>
      <c r="GE474" s="45">
        <f>F68</f>
        <v>55</v>
      </c>
      <c r="GF474" s="45">
        <f>F81</f>
        <v>68</v>
      </c>
      <c r="GG474" s="45">
        <f>F35</f>
        <v>22</v>
      </c>
      <c r="GH474" s="45">
        <f>F21</f>
        <v>8</v>
      </c>
      <c r="GI474" s="45">
        <f>F25</f>
        <v>12</v>
      </c>
      <c r="GJ474" s="45">
        <f>F60</f>
        <v>47</v>
      </c>
      <c r="GK474" s="45">
        <f>F46</f>
        <v>33</v>
      </c>
      <c r="GL474" s="46">
        <f>F56</f>
        <v>43</v>
      </c>
      <c r="GM474" s="47">
        <f t="shared" si="471"/>
        <v>20049</v>
      </c>
      <c r="GN474" s="2"/>
      <c r="GO474" s="48" t="s">
        <v>13</v>
      </c>
      <c r="GP474" s="49" t="s">
        <v>53</v>
      </c>
      <c r="GQ474" s="49" t="s">
        <v>59</v>
      </c>
      <c r="GR474" s="49" t="s">
        <v>11</v>
      </c>
      <c r="GS474" s="49" t="s">
        <v>52</v>
      </c>
      <c r="GT474" s="49" t="s">
        <v>62</v>
      </c>
      <c r="GU474" s="49" t="s">
        <v>16</v>
      </c>
      <c r="GV474" s="49" t="s">
        <v>50</v>
      </c>
      <c r="GW474" s="50" t="s">
        <v>65</v>
      </c>
      <c r="GX474" s="42"/>
      <c r="GY474" s="24"/>
    </row>
    <row r="475" spans="9:207" x14ac:dyDescent="0.2">
      <c r="I475" s="19"/>
      <c r="J475" s="34"/>
      <c r="K475" s="44">
        <f>F15</f>
        <v>2</v>
      </c>
      <c r="L475" s="45">
        <f>F29</f>
        <v>16</v>
      </c>
      <c r="M475" s="45">
        <f>F37</f>
        <v>24</v>
      </c>
      <c r="N475" s="45">
        <f>F49</f>
        <v>36</v>
      </c>
      <c r="O475" s="45">
        <f>F54</f>
        <v>41</v>
      </c>
      <c r="P475" s="45">
        <f>F59</f>
        <v>46</v>
      </c>
      <c r="Q475" s="45">
        <f>F71</f>
        <v>58</v>
      </c>
      <c r="R475" s="45">
        <f>F79</f>
        <v>66</v>
      </c>
      <c r="S475" s="46">
        <f>F93</f>
        <v>80</v>
      </c>
      <c r="T475" s="47">
        <f t="shared" si="464"/>
        <v>20049</v>
      </c>
      <c r="U475" s="2"/>
      <c r="V475" s="48" t="s">
        <v>20</v>
      </c>
      <c r="W475" s="49" t="s">
        <v>21</v>
      </c>
      <c r="X475" s="49" t="s">
        <v>22</v>
      </c>
      <c r="Y475" s="49" t="s">
        <v>23</v>
      </c>
      <c r="Z475" s="49" t="s">
        <v>24</v>
      </c>
      <c r="AA475" s="49" t="s">
        <v>25</v>
      </c>
      <c r="AB475" s="49" t="s">
        <v>26</v>
      </c>
      <c r="AC475" s="49" t="s">
        <v>27</v>
      </c>
      <c r="AD475" s="50" t="s">
        <v>28</v>
      </c>
      <c r="AE475" s="42"/>
      <c r="AF475" s="24"/>
      <c r="AH475" s="19"/>
      <c r="AI475" s="34"/>
      <c r="AJ475" s="44">
        <f>F21</f>
        <v>8</v>
      </c>
      <c r="AK475" s="45">
        <f>F25</f>
        <v>12</v>
      </c>
      <c r="AL475" s="45">
        <f>F35</f>
        <v>22</v>
      </c>
      <c r="AM475" s="45">
        <f>F41</f>
        <v>28</v>
      </c>
      <c r="AN475" s="45">
        <f>F54</f>
        <v>41</v>
      </c>
      <c r="AO475" s="45">
        <f>F67</f>
        <v>54</v>
      </c>
      <c r="AP475" s="45">
        <f>F73</f>
        <v>60</v>
      </c>
      <c r="AQ475" s="45">
        <f>F83</f>
        <v>70</v>
      </c>
      <c r="AR475" s="46">
        <f>F87</f>
        <v>74</v>
      </c>
      <c r="AS475" s="47">
        <f t="shared" si="465"/>
        <v>20049</v>
      </c>
      <c r="AT475" s="2"/>
      <c r="AU475" s="48" t="s">
        <v>52</v>
      </c>
      <c r="AV475" s="49" t="s">
        <v>62</v>
      </c>
      <c r="AW475" s="49" t="s">
        <v>11</v>
      </c>
      <c r="AX475" s="49" t="s">
        <v>75</v>
      </c>
      <c r="AY475" s="49" t="s">
        <v>24</v>
      </c>
      <c r="AZ475" s="49" t="s">
        <v>30</v>
      </c>
      <c r="BA475" s="49" t="s">
        <v>87</v>
      </c>
      <c r="BB475" s="49" t="s">
        <v>43</v>
      </c>
      <c r="BC475" s="50" t="s">
        <v>97</v>
      </c>
      <c r="BD475" s="42"/>
      <c r="BE475" s="24"/>
      <c r="BG475" s="19"/>
      <c r="BH475" s="34"/>
      <c r="BI475" s="44">
        <f>F17</f>
        <v>4</v>
      </c>
      <c r="BJ475" s="45">
        <f>F31</f>
        <v>18</v>
      </c>
      <c r="BK475" s="45">
        <f>F33</f>
        <v>20</v>
      </c>
      <c r="BL475" s="45">
        <f>F43</f>
        <v>30</v>
      </c>
      <c r="BM475" s="45">
        <f>F54</f>
        <v>41</v>
      </c>
      <c r="BN475" s="45">
        <f>F65</f>
        <v>52</v>
      </c>
      <c r="BO475" s="45">
        <f>F75</f>
        <v>62</v>
      </c>
      <c r="BP475" s="45">
        <f>F77</f>
        <v>64</v>
      </c>
      <c r="BQ475" s="46">
        <f>F91</f>
        <v>78</v>
      </c>
      <c r="BR475" s="47">
        <f t="shared" si="466"/>
        <v>20049</v>
      </c>
      <c r="BS475" s="2"/>
      <c r="BT475" s="48" t="s">
        <v>64</v>
      </c>
      <c r="BU475" s="49" t="s">
        <v>79</v>
      </c>
      <c r="BV475" s="49" t="s">
        <v>36</v>
      </c>
      <c r="BW475" s="49" t="s">
        <v>93</v>
      </c>
      <c r="BX475" s="49" t="s">
        <v>24</v>
      </c>
      <c r="BY475" s="49" t="s">
        <v>56</v>
      </c>
      <c r="BZ475" s="49" t="s">
        <v>69</v>
      </c>
      <c r="CA475" s="49" t="s">
        <v>19</v>
      </c>
      <c r="CB475" s="50" t="s">
        <v>41</v>
      </c>
      <c r="CC475" s="42"/>
      <c r="CD475" s="24"/>
      <c r="CF475" s="19"/>
      <c r="CG475" s="34"/>
      <c r="CH475" s="44">
        <f>F19</f>
        <v>6</v>
      </c>
      <c r="CI475" s="45">
        <f>F23</f>
        <v>10</v>
      </c>
      <c r="CJ475" s="45">
        <f>F39</f>
        <v>26</v>
      </c>
      <c r="CK475" s="45">
        <f>F47</f>
        <v>34</v>
      </c>
      <c r="CL475" s="45">
        <f>F54</f>
        <v>41</v>
      </c>
      <c r="CM475" s="45">
        <f>F61</f>
        <v>48</v>
      </c>
      <c r="CN475" s="45">
        <f>F69</f>
        <v>56</v>
      </c>
      <c r="CO475" s="45">
        <f>F85</f>
        <v>72</v>
      </c>
      <c r="CP475" s="46">
        <f>F89</f>
        <v>76</v>
      </c>
      <c r="CQ475" s="47">
        <f t="shared" si="467"/>
        <v>20049</v>
      </c>
      <c r="CR475" s="2"/>
      <c r="CS475" s="48" t="s">
        <v>72</v>
      </c>
      <c r="CT475" s="49" t="s">
        <v>95</v>
      </c>
      <c r="CU475" s="49" t="s">
        <v>63</v>
      </c>
      <c r="CV475" s="49" t="s">
        <v>15</v>
      </c>
      <c r="CW475" s="49" t="s">
        <v>24</v>
      </c>
      <c r="CX475" s="49" t="s">
        <v>83</v>
      </c>
      <c r="CY475" s="49" t="s">
        <v>42</v>
      </c>
      <c r="CZ475" s="49" t="s">
        <v>54</v>
      </c>
      <c r="DA475" s="50" t="s">
        <v>33</v>
      </c>
      <c r="DB475" s="42"/>
      <c r="DC475" s="24"/>
      <c r="DE475" s="19"/>
      <c r="DF475" s="34"/>
      <c r="DG475" s="44">
        <f>F15</f>
        <v>2</v>
      </c>
      <c r="DH475" s="45">
        <f>F31</f>
        <v>18</v>
      </c>
      <c r="DI475" s="45">
        <f>F35</f>
        <v>22</v>
      </c>
      <c r="DJ475" s="45">
        <f>F47</f>
        <v>34</v>
      </c>
      <c r="DK475" s="45">
        <f>F54</f>
        <v>41</v>
      </c>
      <c r="DL475" s="45">
        <f>F61</f>
        <v>48</v>
      </c>
      <c r="DM475" s="45">
        <f>F73</f>
        <v>60</v>
      </c>
      <c r="DN475" s="45">
        <f>F77</f>
        <v>64</v>
      </c>
      <c r="DO475" s="46">
        <f>F93</f>
        <v>80</v>
      </c>
      <c r="DP475" s="47">
        <f t="shared" si="468"/>
        <v>20049</v>
      </c>
      <c r="DQ475" s="2"/>
      <c r="DR475" s="48" t="s">
        <v>20</v>
      </c>
      <c r="DS475" s="49" t="s">
        <v>79</v>
      </c>
      <c r="DT475" s="49" t="s">
        <v>11</v>
      </c>
      <c r="DU475" s="49" t="s">
        <v>15</v>
      </c>
      <c r="DV475" s="49" t="s">
        <v>24</v>
      </c>
      <c r="DW475" s="49" t="s">
        <v>83</v>
      </c>
      <c r="DX475" s="49" t="s">
        <v>87</v>
      </c>
      <c r="DY475" s="49" t="s">
        <v>19</v>
      </c>
      <c r="DZ475" s="50" t="s">
        <v>28</v>
      </c>
      <c r="EA475" s="42"/>
      <c r="EB475" s="24"/>
      <c r="ED475" s="19"/>
      <c r="EE475" s="34"/>
      <c r="EF475" s="44">
        <f>F21</f>
        <v>8</v>
      </c>
      <c r="EG475" s="45">
        <f>F23</f>
        <v>10</v>
      </c>
      <c r="EH475" s="45">
        <f>F37</f>
        <v>24</v>
      </c>
      <c r="EI475" s="45">
        <f>F43</f>
        <v>30</v>
      </c>
      <c r="EJ475" s="45">
        <f>F54</f>
        <v>41</v>
      </c>
      <c r="EK475" s="45">
        <f>F65</f>
        <v>52</v>
      </c>
      <c r="EL475" s="45">
        <f>F71</f>
        <v>58</v>
      </c>
      <c r="EM475" s="45">
        <f>F85</f>
        <v>72</v>
      </c>
      <c r="EN475" s="46">
        <f>F87</f>
        <v>74</v>
      </c>
      <c r="EO475" s="47">
        <f t="shared" si="469"/>
        <v>20049</v>
      </c>
      <c r="EP475" s="2"/>
      <c r="EQ475" s="48" t="s">
        <v>52</v>
      </c>
      <c r="ER475" s="49" t="s">
        <v>95</v>
      </c>
      <c r="ES475" s="49" t="s">
        <v>22</v>
      </c>
      <c r="ET475" s="49" t="s">
        <v>93</v>
      </c>
      <c r="EU475" s="49" t="s">
        <v>24</v>
      </c>
      <c r="EV475" s="49" t="s">
        <v>56</v>
      </c>
      <c r="EW475" s="49" t="s">
        <v>26</v>
      </c>
      <c r="EX475" s="49" t="s">
        <v>54</v>
      </c>
      <c r="EY475" s="50" t="s">
        <v>97</v>
      </c>
      <c r="EZ475" s="42"/>
      <c r="FA475" s="24"/>
      <c r="FC475" s="19"/>
      <c r="FD475" s="34"/>
      <c r="FE475" s="44">
        <f>F17</f>
        <v>4</v>
      </c>
      <c r="FF475" s="45">
        <f>F25</f>
        <v>12</v>
      </c>
      <c r="FG475" s="45">
        <f>F39</f>
        <v>26</v>
      </c>
      <c r="FH475" s="45">
        <f>F49</f>
        <v>36</v>
      </c>
      <c r="FI475" s="45">
        <f>F54</f>
        <v>41</v>
      </c>
      <c r="FJ475" s="45">
        <f>F59</f>
        <v>46</v>
      </c>
      <c r="FK475" s="45">
        <f>F69</f>
        <v>56</v>
      </c>
      <c r="FL475" s="45">
        <f>F83</f>
        <v>70</v>
      </c>
      <c r="FM475" s="46">
        <f>F91</f>
        <v>78</v>
      </c>
      <c r="FN475" s="47">
        <f t="shared" si="470"/>
        <v>20049</v>
      </c>
      <c r="FO475" s="2"/>
      <c r="FP475" s="48" t="s">
        <v>64</v>
      </c>
      <c r="FQ475" s="49" t="s">
        <v>62</v>
      </c>
      <c r="FR475" s="49" t="s">
        <v>63</v>
      </c>
      <c r="FS475" s="49" t="s">
        <v>23</v>
      </c>
      <c r="FT475" s="49" t="s">
        <v>24</v>
      </c>
      <c r="FU475" s="49" t="s">
        <v>25</v>
      </c>
      <c r="FV475" s="49" t="s">
        <v>42</v>
      </c>
      <c r="FW475" s="49" t="s">
        <v>43</v>
      </c>
      <c r="FX475" s="50" t="s">
        <v>41</v>
      </c>
      <c r="FY475" s="42"/>
      <c r="FZ475" s="24"/>
      <c r="GB475" s="19"/>
      <c r="GC475" s="34"/>
      <c r="GD475" s="44">
        <f>F19</f>
        <v>6</v>
      </c>
      <c r="GE475" s="45">
        <f>F29</f>
        <v>16</v>
      </c>
      <c r="GF475" s="45">
        <f>F33</f>
        <v>20</v>
      </c>
      <c r="GG475" s="45">
        <f>F41</f>
        <v>28</v>
      </c>
      <c r="GH475" s="45">
        <f>F54</f>
        <v>41</v>
      </c>
      <c r="GI475" s="45">
        <f>F67</f>
        <v>54</v>
      </c>
      <c r="GJ475" s="45">
        <f>F75</f>
        <v>62</v>
      </c>
      <c r="GK475" s="45">
        <f>F79</f>
        <v>66</v>
      </c>
      <c r="GL475" s="46">
        <f>F89</f>
        <v>76</v>
      </c>
      <c r="GM475" s="47">
        <f t="shared" si="471"/>
        <v>20049</v>
      </c>
      <c r="GN475" s="2"/>
      <c r="GO475" s="48" t="s">
        <v>72</v>
      </c>
      <c r="GP475" s="49" t="s">
        <v>21</v>
      </c>
      <c r="GQ475" s="49" t="s">
        <v>36</v>
      </c>
      <c r="GR475" s="49" t="s">
        <v>75</v>
      </c>
      <c r="GS475" s="49" t="s">
        <v>24</v>
      </c>
      <c r="GT475" s="49" t="s">
        <v>30</v>
      </c>
      <c r="GU475" s="49" t="s">
        <v>69</v>
      </c>
      <c r="GV475" s="49" t="s">
        <v>27</v>
      </c>
      <c r="GW475" s="50" t="s">
        <v>33</v>
      </c>
      <c r="GX475" s="42"/>
      <c r="GY475" s="24"/>
    </row>
    <row r="476" spans="9:207" ht="12.75" thickBot="1" x14ac:dyDescent="0.25">
      <c r="I476" s="58"/>
      <c r="J476" s="34"/>
      <c r="K476" s="59">
        <f>F52</f>
        <v>39</v>
      </c>
      <c r="L476" s="60">
        <f>F66</f>
        <v>53</v>
      </c>
      <c r="M476" s="60">
        <f>F44</f>
        <v>31</v>
      </c>
      <c r="N476" s="60">
        <f>F83</f>
        <v>70</v>
      </c>
      <c r="O476" s="60">
        <f>F91</f>
        <v>78</v>
      </c>
      <c r="P476" s="60">
        <f>F69</f>
        <v>56</v>
      </c>
      <c r="Q476" s="60">
        <f>F27</f>
        <v>14</v>
      </c>
      <c r="R476" s="60">
        <f>F32</f>
        <v>19</v>
      </c>
      <c r="S476" s="61">
        <f>F22</f>
        <v>9</v>
      </c>
      <c r="T476" s="47">
        <f t="shared" si="464"/>
        <v>20049</v>
      </c>
      <c r="U476" s="2"/>
      <c r="V476" s="63" t="s">
        <v>40</v>
      </c>
      <c r="W476" s="64" t="s">
        <v>38</v>
      </c>
      <c r="X476" s="64" t="s">
        <v>39</v>
      </c>
      <c r="Y476" s="64" t="s">
        <v>43</v>
      </c>
      <c r="Z476" s="64" t="s">
        <v>41</v>
      </c>
      <c r="AA476" s="64" t="s">
        <v>42</v>
      </c>
      <c r="AB476" s="64" t="s">
        <v>46</v>
      </c>
      <c r="AC476" s="64" t="s">
        <v>44</v>
      </c>
      <c r="AD476" s="65" t="s">
        <v>45</v>
      </c>
      <c r="AE476" s="42"/>
      <c r="AF476" s="66"/>
      <c r="AH476" s="58"/>
      <c r="AI476" s="34"/>
      <c r="AJ476" s="59">
        <f>F56</f>
        <v>43</v>
      </c>
      <c r="AK476" s="60">
        <f>F60</f>
        <v>47</v>
      </c>
      <c r="AL476" s="60">
        <f>F46</f>
        <v>33</v>
      </c>
      <c r="AM476" s="60">
        <f>F79</f>
        <v>66</v>
      </c>
      <c r="AN476" s="60">
        <f>F89</f>
        <v>76</v>
      </c>
      <c r="AO476" s="60">
        <f>F75</f>
        <v>62</v>
      </c>
      <c r="AP476" s="60">
        <f>F27</f>
        <v>14</v>
      </c>
      <c r="AQ476" s="60">
        <f>F40</f>
        <v>27</v>
      </c>
      <c r="AR476" s="61">
        <f>F14</f>
        <v>1</v>
      </c>
      <c r="AS476" s="47">
        <f t="shared" si="465"/>
        <v>20049</v>
      </c>
      <c r="AT476" s="2"/>
      <c r="AU476" s="63" t="s">
        <v>65</v>
      </c>
      <c r="AV476" s="64" t="s">
        <v>16</v>
      </c>
      <c r="AW476" s="64" t="s">
        <v>50</v>
      </c>
      <c r="AX476" s="64" t="s">
        <v>27</v>
      </c>
      <c r="AY476" s="64" t="s">
        <v>33</v>
      </c>
      <c r="AZ476" s="64" t="s">
        <v>69</v>
      </c>
      <c r="BA476" s="64" t="s">
        <v>46</v>
      </c>
      <c r="BB476" s="64" t="s">
        <v>96</v>
      </c>
      <c r="BC476" s="65" t="s">
        <v>81</v>
      </c>
      <c r="BD476" s="42"/>
      <c r="BE476" s="66"/>
      <c r="BG476" s="58"/>
      <c r="BH476" s="34"/>
      <c r="BI476" s="59">
        <f>F50</f>
        <v>37</v>
      </c>
      <c r="BJ476" s="60">
        <f>F64</f>
        <v>51</v>
      </c>
      <c r="BK476" s="60">
        <f>F48</f>
        <v>35</v>
      </c>
      <c r="BL476" s="60">
        <f>F85</f>
        <v>72</v>
      </c>
      <c r="BM476" s="60">
        <f>F87</f>
        <v>74</v>
      </c>
      <c r="BN476" s="60">
        <f>F71</f>
        <v>58</v>
      </c>
      <c r="BO476" s="60">
        <f>F27</f>
        <v>14</v>
      </c>
      <c r="BP476" s="60">
        <f>F38</f>
        <v>25</v>
      </c>
      <c r="BQ476" s="61">
        <f>F16</f>
        <v>3</v>
      </c>
      <c r="BR476" s="47">
        <f t="shared" si="466"/>
        <v>20049</v>
      </c>
      <c r="BS476" s="2"/>
      <c r="BT476" s="63" t="s">
        <v>29</v>
      </c>
      <c r="BU476" s="64" t="s">
        <v>66</v>
      </c>
      <c r="BV476" s="64" t="s">
        <v>84</v>
      </c>
      <c r="BW476" s="64" t="s">
        <v>54</v>
      </c>
      <c r="BX476" s="64" t="s">
        <v>97</v>
      </c>
      <c r="BY476" s="64" t="s">
        <v>26</v>
      </c>
      <c r="BZ476" s="64" t="s">
        <v>46</v>
      </c>
      <c r="CA476" s="64" t="s">
        <v>71</v>
      </c>
      <c r="CB476" s="65" t="s">
        <v>12</v>
      </c>
      <c r="CC476" s="42"/>
      <c r="CD476" s="66"/>
      <c r="CF476" s="58"/>
      <c r="CG476" s="34"/>
      <c r="CH476" s="59">
        <f>F58</f>
        <v>45</v>
      </c>
      <c r="CI476" s="60">
        <f>F62</f>
        <v>49</v>
      </c>
      <c r="CJ476" s="60">
        <f>F42</f>
        <v>29</v>
      </c>
      <c r="CK476" s="60">
        <f>F77</f>
        <v>64</v>
      </c>
      <c r="CL476" s="60">
        <f>F93</f>
        <v>80</v>
      </c>
      <c r="CM476" s="60">
        <f>F73</f>
        <v>60</v>
      </c>
      <c r="CN476" s="60">
        <f>F27</f>
        <v>14</v>
      </c>
      <c r="CO476" s="60">
        <f>F34</f>
        <v>21</v>
      </c>
      <c r="CP476" s="61">
        <f>F20</f>
        <v>7</v>
      </c>
      <c r="CQ476" s="47">
        <f t="shared" si="467"/>
        <v>20049</v>
      </c>
      <c r="CR476" s="2"/>
      <c r="CS476" s="63" t="s">
        <v>76</v>
      </c>
      <c r="CT476" s="64" t="s">
        <v>99</v>
      </c>
      <c r="CU476" s="64" t="s">
        <v>67</v>
      </c>
      <c r="CV476" s="64" t="s">
        <v>19</v>
      </c>
      <c r="CW476" s="64" t="s">
        <v>28</v>
      </c>
      <c r="CX476" s="64" t="s">
        <v>87</v>
      </c>
      <c r="CY476" s="64" t="s">
        <v>46</v>
      </c>
      <c r="CZ476" s="64" t="s">
        <v>58</v>
      </c>
      <c r="DA476" s="65" t="s">
        <v>37</v>
      </c>
      <c r="DB476" s="42"/>
      <c r="DC476" s="66"/>
      <c r="DE476" s="58"/>
      <c r="DF476" s="34"/>
      <c r="DG476" s="59">
        <f>F50</f>
        <v>37</v>
      </c>
      <c r="DH476" s="60">
        <f>F66</f>
        <v>53</v>
      </c>
      <c r="DI476" s="60">
        <f>F46</f>
        <v>33</v>
      </c>
      <c r="DJ476" s="60">
        <f>F85</f>
        <v>72</v>
      </c>
      <c r="DK476" s="60">
        <f>F89</f>
        <v>76</v>
      </c>
      <c r="DL476" s="60">
        <f>F69</f>
        <v>56</v>
      </c>
      <c r="DM476" s="60">
        <f>F27</f>
        <v>14</v>
      </c>
      <c r="DN476" s="60">
        <f>F34</f>
        <v>21</v>
      </c>
      <c r="DO476" s="61">
        <f>F20</f>
        <v>7</v>
      </c>
      <c r="DP476" s="47">
        <f t="shared" si="468"/>
        <v>20049</v>
      </c>
      <c r="DQ476" s="2"/>
      <c r="DR476" s="63" t="s">
        <v>29</v>
      </c>
      <c r="DS476" s="64" t="s">
        <v>38</v>
      </c>
      <c r="DT476" s="64" t="s">
        <v>50</v>
      </c>
      <c r="DU476" s="64" t="s">
        <v>54</v>
      </c>
      <c r="DV476" s="64" t="s">
        <v>33</v>
      </c>
      <c r="DW476" s="64" t="s">
        <v>42</v>
      </c>
      <c r="DX476" s="64" t="s">
        <v>46</v>
      </c>
      <c r="DY476" s="64" t="s">
        <v>36</v>
      </c>
      <c r="DZ476" s="65" t="s">
        <v>37</v>
      </c>
      <c r="EA476" s="42"/>
      <c r="EB476" s="66"/>
      <c r="ED476" s="58"/>
      <c r="EE476" s="34"/>
      <c r="EF476" s="59">
        <f>F58</f>
        <v>45</v>
      </c>
      <c r="EG476" s="60">
        <f>F60</f>
        <v>47</v>
      </c>
      <c r="EH476" s="60">
        <f>F44</f>
        <v>31</v>
      </c>
      <c r="EI476" s="60">
        <f>F77</f>
        <v>64</v>
      </c>
      <c r="EJ476" s="60">
        <f>F91</f>
        <v>78</v>
      </c>
      <c r="EK476" s="60">
        <f>F75</f>
        <v>62</v>
      </c>
      <c r="EL476" s="60">
        <f>F27</f>
        <v>14</v>
      </c>
      <c r="EM476" s="60">
        <f>F38</f>
        <v>25</v>
      </c>
      <c r="EN476" s="61">
        <f>F16</f>
        <v>3</v>
      </c>
      <c r="EO476" s="47">
        <f t="shared" si="469"/>
        <v>20049</v>
      </c>
      <c r="EP476" s="2"/>
      <c r="EQ476" s="63" t="s">
        <v>76</v>
      </c>
      <c r="ER476" s="64" t="s">
        <v>16</v>
      </c>
      <c r="ES476" s="64" t="s">
        <v>39</v>
      </c>
      <c r="ET476" s="64" t="s">
        <v>19</v>
      </c>
      <c r="EU476" s="64" t="s">
        <v>41</v>
      </c>
      <c r="EV476" s="64" t="s">
        <v>69</v>
      </c>
      <c r="EW476" s="64" t="s">
        <v>46</v>
      </c>
      <c r="EX476" s="64" t="s">
        <v>71</v>
      </c>
      <c r="EY476" s="65" t="s">
        <v>12</v>
      </c>
      <c r="EZ476" s="42"/>
      <c r="FA476" s="66"/>
      <c r="FC476" s="58"/>
      <c r="FD476" s="34"/>
      <c r="FE476" s="59">
        <f>F56</f>
        <v>43</v>
      </c>
      <c r="FF476" s="60">
        <f>F64</f>
        <v>51</v>
      </c>
      <c r="FG476" s="60">
        <f>F42</f>
        <v>29</v>
      </c>
      <c r="FH476" s="60">
        <f>F79</f>
        <v>66</v>
      </c>
      <c r="FI476" s="60">
        <f>F93</f>
        <v>80</v>
      </c>
      <c r="FJ476" s="60">
        <f>F71</f>
        <v>58</v>
      </c>
      <c r="FK476" s="60">
        <f>F27</f>
        <v>14</v>
      </c>
      <c r="FL476" s="60">
        <f>F32</f>
        <v>19</v>
      </c>
      <c r="FM476" s="61">
        <f>F22</f>
        <v>9</v>
      </c>
      <c r="FN476" s="47">
        <f t="shared" si="470"/>
        <v>20049</v>
      </c>
      <c r="FO476" s="2"/>
      <c r="FP476" s="63" t="s">
        <v>65</v>
      </c>
      <c r="FQ476" s="64" t="s">
        <v>66</v>
      </c>
      <c r="FR476" s="64" t="s">
        <v>67</v>
      </c>
      <c r="FS476" s="64" t="s">
        <v>27</v>
      </c>
      <c r="FT476" s="64" t="s">
        <v>28</v>
      </c>
      <c r="FU476" s="64" t="s">
        <v>26</v>
      </c>
      <c r="FV476" s="64" t="s">
        <v>46</v>
      </c>
      <c r="FW476" s="64" t="s">
        <v>44</v>
      </c>
      <c r="FX476" s="65" t="s">
        <v>45</v>
      </c>
      <c r="FY476" s="42"/>
      <c r="FZ476" s="66"/>
      <c r="GB476" s="58"/>
      <c r="GC476" s="34"/>
      <c r="GD476" s="59">
        <f>F52</f>
        <v>39</v>
      </c>
      <c r="GE476" s="60">
        <f>F62</f>
        <v>49</v>
      </c>
      <c r="GF476" s="60">
        <f>F48</f>
        <v>35</v>
      </c>
      <c r="GG476" s="60">
        <f>F83</f>
        <v>70</v>
      </c>
      <c r="GH476" s="60">
        <f>F87</f>
        <v>74</v>
      </c>
      <c r="GI476" s="60">
        <f>F73</f>
        <v>60</v>
      </c>
      <c r="GJ476" s="60">
        <f>F27</f>
        <v>14</v>
      </c>
      <c r="GK476" s="60">
        <f>F40</f>
        <v>27</v>
      </c>
      <c r="GL476" s="61">
        <f>F14</f>
        <v>1</v>
      </c>
      <c r="GM476" s="47">
        <f t="shared" si="471"/>
        <v>20049</v>
      </c>
      <c r="GN476" s="2"/>
      <c r="GO476" s="63" t="s">
        <v>40</v>
      </c>
      <c r="GP476" s="64" t="s">
        <v>99</v>
      </c>
      <c r="GQ476" s="64" t="s">
        <v>84</v>
      </c>
      <c r="GR476" s="64" t="s">
        <v>43</v>
      </c>
      <c r="GS476" s="64" t="s">
        <v>97</v>
      </c>
      <c r="GT476" s="64" t="s">
        <v>87</v>
      </c>
      <c r="GU476" s="64" t="s">
        <v>46</v>
      </c>
      <c r="GV476" s="64" t="s">
        <v>96</v>
      </c>
      <c r="GW476" s="65" t="s">
        <v>81</v>
      </c>
      <c r="GX476" s="42"/>
      <c r="GY476" s="66"/>
    </row>
    <row r="477" spans="9:207" x14ac:dyDescent="0.2">
      <c r="I477" s="58"/>
      <c r="J477" s="34"/>
      <c r="K477" s="166">
        <f>SUMSQ(K468,L468,M468,K469,L469,M469,K470,L470,M470)</f>
        <v>20049</v>
      </c>
      <c r="L477" s="167">
        <f>SUMSQ(K471,L471,M471,K472,L472,M472,K473,L473,M473)</f>
        <v>20049</v>
      </c>
      <c r="M477" s="167">
        <f>SUMSQ(K474,L474,M474,K475,L475,M475,K476,L476,M476)</f>
        <v>20049</v>
      </c>
      <c r="N477" s="167">
        <f>SUMSQ(N468,O468,P468,N469,O469,P469,N470,O470,P470)</f>
        <v>20049</v>
      </c>
      <c r="O477" s="167">
        <f>SUMSQ(N471,O471,P471,N472,O472,P472,N473,O473,P473)</f>
        <v>20049</v>
      </c>
      <c r="P477" s="167">
        <f>SUMSQ(N474,O474,P474,N475,O475,P475,N476,O476,P476)</f>
        <v>20049</v>
      </c>
      <c r="Q477" s="167">
        <f>SUMSQ(Q468,R468,S468,Q469,R469,S469,Q470,R470,S470)</f>
        <v>20049</v>
      </c>
      <c r="R477" s="167">
        <f>SUMSQ(Q471,R471,S471,Q472,R472,S472,Q473,R473,S473)</f>
        <v>20049</v>
      </c>
      <c r="S477" s="167">
        <f>SUMSQ(Q474,R474,S474,Q475,R475,S475,Q476,R476,S476)</f>
        <v>20049</v>
      </c>
      <c r="T477" s="47">
        <f>SUMSQ(K468,L469,M470,N471,O472,P473,Q474,R475,S476)</f>
        <v>20049</v>
      </c>
      <c r="U477" s="2"/>
      <c r="V477" s="77"/>
      <c r="W477" s="77"/>
      <c r="X477" s="77"/>
      <c r="Y477" s="77"/>
      <c r="Z477" s="77"/>
      <c r="AA477" s="77"/>
      <c r="AB477" s="77"/>
      <c r="AC477" s="77"/>
      <c r="AD477" s="77"/>
      <c r="AE477" s="42"/>
      <c r="AF477" s="66"/>
      <c r="AH477" s="58"/>
      <c r="AI477" s="34"/>
      <c r="AJ477" s="166">
        <f>SUMSQ(AJ468,AK468,AL468,AJ469,AK469,AL469,AJ470,AK470,AL470)</f>
        <v>20049</v>
      </c>
      <c r="AK477" s="167">
        <f>SUMSQ(AJ471,AK471,AL471,AJ472,AK472,AL472,AJ473,AK473,AL473)</f>
        <v>20049</v>
      </c>
      <c r="AL477" s="167">
        <f>SUMSQ(AJ474,AK474,AL474,AJ475,AK475,AL475,AJ476,AK476,AL476)</f>
        <v>20049</v>
      </c>
      <c r="AM477" s="167">
        <f>SUMSQ(AM468,AN468,AO468,AM469,AN469,AO469,AM470,AN470,AO470)</f>
        <v>20049</v>
      </c>
      <c r="AN477" s="167">
        <f>SUMSQ(AM471,AN471,AO471,AM472,AN472,AO472,AM473,AN473,AO473)</f>
        <v>20049</v>
      </c>
      <c r="AO477" s="167">
        <f>SUMSQ(AM474,AN474,AO474,AM475,AN475,AO475,AM476,AN476,AO476)</f>
        <v>20049</v>
      </c>
      <c r="AP477" s="167">
        <f>SUMSQ(AP468,AQ468,AR468,AP469,AQ469,AR469,AP470,AQ470,AR470)</f>
        <v>20049</v>
      </c>
      <c r="AQ477" s="167">
        <f>SUMSQ(AP471,AQ471,AR471,AP472,AQ472,AR472,AP473,AQ473,AR473)</f>
        <v>20049</v>
      </c>
      <c r="AR477" s="167">
        <f>SUMSQ(AP474,AQ474,AR474,AP475,AQ475,AR475,AP476,AQ476,AR476)</f>
        <v>20049</v>
      </c>
      <c r="AS477" s="47">
        <f>SUMSQ(AJ468,AK469,AL470,AM471,AN472,AO473,AP474,AQ475,AR476)</f>
        <v>20049</v>
      </c>
      <c r="AT477" s="2"/>
      <c r="AU477" s="77"/>
      <c r="AV477" s="77"/>
      <c r="AW477" s="77"/>
      <c r="AX477" s="77"/>
      <c r="AY477" s="77"/>
      <c r="AZ477" s="77"/>
      <c r="BA477" s="77"/>
      <c r="BB477" s="77"/>
      <c r="BC477" s="77"/>
      <c r="BD477" s="42"/>
      <c r="BE477" s="66"/>
      <c r="BG477" s="58"/>
      <c r="BH477" s="34"/>
      <c r="BI477" s="166">
        <f>SUMSQ(BI468,BJ468,BK468,BI469,BJ469,BK469,BI470,BJ470,BK470)</f>
        <v>20049</v>
      </c>
      <c r="BJ477" s="167">
        <f>SUMSQ(BI471,BJ471,BK471,BI472,BJ472,BK472,BI473,BJ473,BK473)</f>
        <v>20049</v>
      </c>
      <c r="BK477" s="167">
        <f>SUMSQ(BI474,BJ474,BK474,BI475,BJ475,BK475,BI476,BJ476,BK476)</f>
        <v>20049</v>
      </c>
      <c r="BL477" s="167">
        <f>SUMSQ(BL468,BM468,BN468,BL469,BM469,BN469,BL470,BM470,BN470)</f>
        <v>20049</v>
      </c>
      <c r="BM477" s="167">
        <f>SUMSQ(BL471,BM471,BN471,BL472,BM472,BN472,BL473,BM473,BN473)</f>
        <v>20049</v>
      </c>
      <c r="BN477" s="167">
        <f>SUMSQ(BL474,BM474,BN474,BL475,BM475,BN475,BL476,BM476,BN476)</f>
        <v>20049</v>
      </c>
      <c r="BO477" s="167">
        <f>SUMSQ(BO468,BP468,BQ468,BO469,BP469,BQ469,BO470,BP470,BQ470)</f>
        <v>20049</v>
      </c>
      <c r="BP477" s="167">
        <f>SUMSQ(BO471,BP471,BQ471,BO472,BP472,BQ472,BO473,BP473,BQ473)</f>
        <v>20049</v>
      </c>
      <c r="BQ477" s="167">
        <f>SUMSQ(BO474,BP474,BQ474,BO475,BP475,BQ475,BO476,BP476,BQ476)</f>
        <v>20049</v>
      </c>
      <c r="BR477" s="47">
        <f>SUMSQ(BI468,BJ469,BK470,BL471,BM472,BN473,BO474,BP475,BQ476)</f>
        <v>20049</v>
      </c>
      <c r="BS477" s="2"/>
      <c r="BT477" s="77"/>
      <c r="BU477" s="77"/>
      <c r="BV477" s="77"/>
      <c r="BW477" s="77"/>
      <c r="BX477" s="77"/>
      <c r="BY477" s="77"/>
      <c r="BZ477" s="77"/>
      <c r="CA477" s="77"/>
      <c r="CB477" s="77"/>
      <c r="CC477" s="42"/>
      <c r="CD477" s="66"/>
      <c r="CF477" s="58"/>
      <c r="CG477" s="34"/>
      <c r="CH477" s="166">
        <f>SUMSQ(CH468,CI468,CJ468,CH469,CI469,CJ469,CH470,CI470,CJ470)</f>
        <v>20049</v>
      </c>
      <c r="CI477" s="167">
        <f>SUMSQ(CH471,CI471,CJ471,CH472,CI472,CJ472,CH473,CI473,CJ473)</f>
        <v>20049</v>
      </c>
      <c r="CJ477" s="167">
        <f>SUMSQ(CH474,CI474,CJ474,CH475,CI475,CJ475,CH476,CI476,CJ476)</f>
        <v>20049</v>
      </c>
      <c r="CK477" s="167">
        <f>SUMSQ(CK468,CL468,CM468,CK469,CL469,CM469,CK470,CL470,CM470)</f>
        <v>20049</v>
      </c>
      <c r="CL477" s="167">
        <f>SUMSQ(CK471,CL471,CM471,CK472,CL472,CM472,CK473,CL473,CM473)</f>
        <v>20049</v>
      </c>
      <c r="CM477" s="167">
        <f>SUMSQ(CK474,CL474,CM474,CK475,CL475,CM475,CK476,CL476,CM476)</f>
        <v>20049</v>
      </c>
      <c r="CN477" s="167">
        <f>SUMSQ(CN468,CO468,CP468,CN469,CO469,CP469,CN470,CO470,CP470)</f>
        <v>20049</v>
      </c>
      <c r="CO477" s="167">
        <f>SUMSQ(CN471,CO471,CP471,CN472,CO472,CP472,CN473,CO473,CP473)</f>
        <v>20049</v>
      </c>
      <c r="CP477" s="167">
        <f>SUMSQ(CN474,CO474,CP474,CN475,CO475,CP475,CN476,CO476,CP476)</f>
        <v>20049</v>
      </c>
      <c r="CQ477" s="47">
        <f>SUMSQ(CH468,CI469,CJ470,CK471,CL472,CM473,CN474,CO475,CP476)</f>
        <v>20049</v>
      </c>
      <c r="CR477" s="2"/>
      <c r="CS477" s="77"/>
      <c r="CT477" s="77"/>
      <c r="CU477" s="77"/>
      <c r="CV477" s="77"/>
      <c r="CW477" s="77"/>
      <c r="CX477" s="77"/>
      <c r="CY477" s="77"/>
      <c r="CZ477" s="77"/>
      <c r="DA477" s="77"/>
      <c r="DB477" s="42"/>
      <c r="DC477" s="66"/>
      <c r="DE477" s="58"/>
      <c r="DF477" s="34"/>
      <c r="DG477" s="166">
        <f>SUMSQ(DG468,DH468,DI468,DG469,DH469,DI469,DG470,DH470,DI470)</f>
        <v>20049</v>
      </c>
      <c r="DH477" s="167">
        <f>SUMSQ(DG471,DH471,DI471,DG472,DH472,DI472,DG473,DH473,DI473)</f>
        <v>20049</v>
      </c>
      <c r="DI477" s="167">
        <f>SUMSQ(DG474,DH474,DI474,DG475,DH475,DI475,DG476,DH476,DI476)</f>
        <v>20049</v>
      </c>
      <c r="DJ477" s="167">
        <f>SUMSQ(DJ468,DK468,DL468,DJ469,DK469,DL469,DJ470,DK470,DL470)</f>
        <v>20049</v>
      </c>
      <c r="DK477" s="167">
        <f>SUMSQ(DJ471,DK471,DL471,DJ472,DK472,DL472,DJ473,DK473,DL473)</f>
        <v>20049</v>
      </c>
      <c r="DL477" s="167">
        <f>SUMSQ(DJ474,DK474,DL474,DJ475,DK475,DL475,DJ476,DK476,DL476)</f>
        <v>20049</v>
      </c>
      <c r="DM477" s="167">
        <f>SUMSQ(DM468,DN468,DO468,DM469,DN469,DO469,DM470,DN470,DO470)</f>
        <v>20049</v>
      </c>
      <c r="DN477" s="167">
        <f>SUMSQ(DM471,DN471,DO471,DM472,DN472,DO472,DM473,DN473,DO473)</f>
        <v>20049</v>
      </c>
      <c r="DO477" s="167">
        <f>SUMSQ(DM474,DN474,DO474,DM475,DN475,DO475,DM476,DN476,DO476)</f>
        <v>20049</v>
      </c>
      <c r="DP477" s="47">
        <f>SUMSQ(DG468,DH469,DI470,DJ471,DK472,DL473,DM474,DN475,DO476)</f>
        <v>20049</v>
      </c>
      <c r="DQ477" s="2"/>
      <c r="DR477" s="77"/>
      <c r="DS477" s="77"/>
      <c r="DT477" s="77"/>
      <c r="DU477" s="77"/>
      <c r="DV477" s="77"/>
      <c r="DW477" s="77"/>
      <c r="DX477" s="77"/>
      <c r="DY477" s="77"/>
      <c r="DZ477" s="77"/>
      <c r="EA477" s="42"/>
      <c r="EB477" s="66"/>
      <c r="ED477" s="58"/>
      <c r="EE477" s="34"/>
      <c r="EF477" s="166">
        <f>SUMSQ(EF468,EG468,EH468,EF469,EG469,EH469,EF470,EG470,EH470)</f>
        <v>20049</v>
      </c>
      <c r="EG477" s="167">
        <f>SUMSQ(EF471,EG471,EH471,EF472,EG472,EH472,EF473,EG473,EH473)</f>
        <v>20049</v>
      </c>
      <c r="EH477" s="167">
        <f>SUMSQ(EF474,EG474,EH474,EF475,EG475,EH475,EF476,EG476,EH476)</f>
        <v>20049</v>
      </c>
      <c r="EI477" s="167">
        <f>SUMSQ(EI468,EJ468,EK468,EI469,EJ469,EK469,EI470,EJ470,EK470)</f>
        <v>20049</v>
      </c>
      <c r="EJ477" s="167">
        <f>SUMSQ(EI471,EJ471,EK471,EI472,EJ472,EK472,EI473,EJ473,EK473)</f>
        <v>20049</v>
      </c>
      <c r="EK477" s="167">
        <f>SUMSQ(EI474,EJ474,EK474,EI475,EJ475,EK475,EI476,EJ476,EK476)</f>
        <v>20049</v>
      </c>
      <c r="EL477" s="167">
        <f>SUMSQ(EL468,EM468,EN468,EL469,EM469,EN469,EL470,EM470,EN470)</f>
        <v>20049</v>
      </c>
      <c r="EM477" s="167">
        <f>SUMSQ(EL471,EM471,EN471,EL472,EM472,EN472,EL473,EM473,EN473)</f>
        <v>20049</v>
      </c>
      <c r="EN477" s="167">
        <f>SUMSQ(EL474,EM474,EN474,EL475,EM475,EN475,EL476,EM476,EN476)</f>
        <v>20049</v>
      </c>
      <c r="EO477" s="47">
        <f>SUMSQ(EF468,EG469,EH470,EI471,EJ472,EK473,EL474,EM475,EN476)</f>
        <v>20049</v>
      </c>
      <c r="EP477" s="2"/>
      <c r="EQ477" s="77"/>
      <c r="ER477" s="77"/>
      <c r="ES477" s="77"/>
      <c r="ET477" s="77"/>
      <c r="EU477" s="77"/>
      <c r="EV477" s="77"/>
      <c r="EW477" s="77"/>
      <c r="EX477" s="77"/>
      <c r="EY477" s="77"/>
      <c r="EZ477" s="42"/>
      <c r="FA477" s="66"/>
      <c r="FC477" s="58"/>
      <c r="FD477" s="34"/>
      <c r="FE477" s="166">
        <f>SUMSQ(FE468,FF468,FG468,FE469,FF469,FG469,FE470,FF470,FG470)</f>
        <v>20049</v>
      </c>
      <c r="FF477" s="167">
        <f>SUMSQ(FE471,FF471,FG471,FE472,FF472,FG472,FE473,FF473,FG473)</f>
        <v>20049</v>
      </c>
      <c r="FG477" s="167">
        <f>SUMSQ(FE474,FF474,FG474,FE475,FF475,FG475,FE476,FF476,FG476)</f>
        <v>20049</v>
      </c>
      <c r="FH477" s="167">
        <f>SUMSQ(FH468,FI468,FJ468,FH469,FI469,FJ469,FH470,FI470,FJ470)</f>
        <v>20049</v>
      </c>
      <c r="FI477" s="167">
        <f>SUMSQ(FH471,FI471,FJ471,FH472,FI472,FJ472,FH473,FI473,FJ473)</f>
        <v>20049</v>
      </c>
      <c r="FJ477" s="167">
        <f>SUMSQ(FH474,FI474,FJ474,FH475,FI475,FJ475,FH476,FI476,FJ476)</f>
        <v>20049</v>
      </c>
      <c r="FK477" s="167">
        <f>SUMSQ(FK468,FL468,FM468,FK469,FL469,FM469,FK470,FL470,FM470)</f>
        <v>20049</v>
      </c>
      <c r="FL477" s="167">
        <f>SUMSQ(FK471,FL471,FM471,FK472,FL472,FM472,FK473,FL473,FM473)</f>
        <v>20049</v>
      </c>
      <c r="FM477" s="167">
        <f>SUMSQ(FK474,FL474,FM474,FK475,FL475,FM475,FK476,FL476,FM476)</f>
        <v>20049</v>
      </c>
      <c r="FN477" s="47">
        <f>SUMSQ(FE468,FF469,FG470,FH471,FI472,FJ473,FK474,FL475,FM476)</f>
        <v>20049</v>
      </c>
      <c r="FO477" s="2"/>
      <c r="FP477" s="77"/>
      <c r="FQ477" s="77"/>
      <c r="FR477" s="77"/>
      <c r="FS477" s="77"/>
      <c r="FT477" s="77"/>
      <c r="FU477" s="77"/>
      <c r="FV477" s="77"/>
      <c r="FW477" s="77"/>
      <c r="FX477" s="77"/>
      <c r="FY477" s="42"/>
      <c r="FZ477" s="66"/>
      <c r="GB477" s="58"/>
      <c r="GC477" s="34"/>
      <c r="GD477" s="166">
        <f>SUMSQ(GD468,GE468,GF468,GD469,GE469,GF469,GD470,GE470,GF470)</f>
        <v>20049</v>
      </c>
      <c r="GE477" s="167">
        <f>SUMSQ(GD471,GE471,GF471,GD472,GE472,GF472,GD473,GE473,GF473)</f>
        <v>20049</v>
      </c>
      <c r="GF477" s="167">
        <f>SUMSQ(GD474,GE474,GF474,GD475,GE475,GF475,GD476,GE476,GF476)</f>
        <v>20049</v>
      </c>
      <c r="GG477" s="167">
        <f>SUMSQ(GG468,GH468,GI468,GG469,GH469,GI469,GG470,GH470,GI470)</f>
        <v>20049</v>
      </c>
      <c r="GH477" s="167">
        <f>SUMSQ(GG471,GH471,GI471,GG472,GH472,GI472,GG473,GH473,GI473)</f>
        <v>20049</v>
      </c>
      <c r="GI477" s="167">
        <f>SUMSQ(GG474,GH474,GI474,GG475,GH475,GI475,GG476,GH476,GI476)</f>
        <v>20049</v>
      </c>
      <c r="GJ477" s="167">
        <f>SUMSQ(GJ468,GK468,GL468,GJ469,GK469,GL469,GJ470,GK470,GL470)</f>
        <v>20049</v>
      </c>
      <c r="GK477" s="167">
        <f>SUMSQ(GJ471,GK471,GL471,GJ472,GK472,GL472,GJ473,GK473,GL473)</f>
        <v>20049</v>
      </c>
      <c r="GL477" s="167">
        <f>SUMSQ(GJ474,GK474,GL474,GJ475,GK475,GL475,GJ476,GK476,GL476)</f>
        <v>20049</v>
      </c>
      <c r="GM477" s="47">
        <f>SUMSQ(GD468,GE469,GF470,GG471,GH472,GI473,GJ474,GK475,GL476)</f>
        <v>20049</v>
      </c>
      <c r="GN477" s="2"/>
      <c r="GO477" s="77"/>
      <c r="GP477" s="77"/>
      <c r="GQ477" s="77"/>
      <c r="GR477" s="77"/>
      <c r="GS477" s="77"/>
      <c r="GT477" s="77"/>
      <c r="GU477" s="77"/>
      <c r="GV477" s="77"/>
      <c r="GW477" s="77"/>
      <c r="GX477" s="42"/>
      <c r="GY477" s="66"/>
    </row>
    <row r="478" spans="9:207" ht="12.75" thickBot="1" x14ac:dyDescent="0.25">
      <c r="I478" s="88"/>
      <c r="J478" s="34"/>
      <c r="K478" s="89">
        <f t="shared" ref="K478:S478" si="472">SUMSQ(K468:K476)</f>
        <v>20049</v>
      </c>
      <c r="L478" s="90">
        <f t="shared" si="472"/>
        <v>20049</v>
      </c>
      <c r="M478" s="90">
        <f t="shared" si="472"/>
        <v>20049</v>
      </c>
      <c r="N478" s="90">
        <f t="shared" si="472"/>
        <v>20049</v>
      </c>
      <c r="O478" s="90">
        <f t="shared" si="472"/>
        <v>20049</v>
      </c>
      <c r="P478" s="90">
        <f t="shared" si="472"/>
        <v>20049</v>
      </c>
      <c r="Q478" s="90">
        <f t="shared" si="472"/>
        <v>20049</v>
      </c>
      <c r="R478" s="90">
        <f t="shared" si="472"/>
        <v>20049</v>
      </c>
      <c r="S478" s="90">
        <f t="shared" si="472"/>
        <v>20049</v>
      </c>
      <c r="T478" s="100">
        <f>SUMSQ(K476,L475,M474,N473,O472,P471,Q470,R469,S468)</f>
        <v>20049</v>
      </c>
      <c r="U478" s="2"/>
      <c r="V478" s="136" t="s">
        <v>57</v>
      </c>
      <c r="W478" s="137" t="s">
        <v>75</v>
      </c>
      <c r="X478" s="137" t="s">
        <v>86</v>
      </c>
      <c r="Y478" s="137" t="s">
        <v>18</v>
      </c>
      <c r="Z478" s="137" t="s">
        <v>36</v>
      </c>
      <c r="AA478" s="137" t="s">
        <v>98</v>
      </c>
      <c r="AB478" s="137" t="s">
        <v>66</v>
      </c>
      <c r="AC478" s="138" t="s">
        <v>27</v>
      </c>
      <c r="AD478" s="138" t="s">
        <v>45</v>
      </c>
      <c r="AE478" s="42"/>
      <c r="AF478" s="97"/>
      <c r="AH478" s="88"/>
      <c r="AI478" s="34"/>
      <c r="AJ478" s="89">
        <f t="shared" ref="AJ478:AR478" si="473">SUMSQ(AJ468:AJ476)</f>
        <v>20049</v>
      </c>
      <c r="AK478" s="90">
        <f t="shared" si="473"/>
        <v>20049</v>
      </c>
      <c r="AL478" s="90">
        <f t="shared" si="473"/>
        <v>20049</v>
      </c>
      <c r="AM478" s="90">
        <f t="shared" si="473"/>
        <v>20049</v>
      </c>
      <c r="AN478" s="90">
        <f t="shared" si="473"/>
        <v>20049</v>
      </c>
      <c r="AO478" s="90">
        <f t="shared" si="473"/>
        <v>20049</v>
      </c>
      <c r="AP478" s="90">
        <f t="shared" si="473"/>
        <v>20049</v>
      </c>
      <c r="AQ478" s="90">
        <f t="shared" si="473"/>
        <v>20049</v>
      </c>
      <c r="AR478" s="90">
        <f t="shared" si="473"/>
        <v>20049</v>
      </c>
      <c r="AS478" s="100">
        <f>SUMSQ(AJ476,AK475,AL474,AM473,AN472,AO471,AP470,AQ469,AR468)</f>
        <v>20049</v>
      </c>
      <c r="AT478" s="2"/>
      <c r="AU478" s="136" t="s">
        <v>31</v>
      </c>
      <c r="AV478" s="137" t="s">
        <v>23</v>
      </c>
      <c r="AW478" s="137" t="s">
        <v>68</v>
      </c>
      <c r="AX478" s="137" t="s">
        <v>18</v>
      </c>
      <c r="AY478" s="137" t="s">
        <v>63</v>
      </c>
      <c r="AZ478" s="137" t="s">
        <v>51</v>
      </c>
      <c r="BA478" s="137" t="s">
        <v>99</v>
      </c>
      <c r="BB478" s="137" t="s">
        <v>43</v>
      </c>
      <c r="BC478" s="138" t="s">
        <v>81</v>
      </c>
      <c r="BD478" s="42"/>
      <c r="BE478" s="97"/>
      <c r="BG478" s="88"/>
      <c r="BH478" s="34"/>
      <c r="BI478" s="89">
        <f t="shared" ref="BI478:BQ478" si="474">SUMSQ(BI468:BI476)</f>
        <v>20049</v>
      </c>
      <c r="BJ478" s="90">
        <f t="shared" si="474"/>
        <v>20049</v>
      </c>
      <c r="BK478" s="90">
        <f t="shared" si="474"/>
        <v>20049</v>
      </c>
      <c r="BL478" s="90">
        <f t="shared" si="474"/>
        <v>20049</v>
      </c>
      <c r="BM478" s="90">
        <f t="shared" si="474"/>
        <v>20049</v>
      </c>
      <c r="BN478" s="90">
        <f t="shared" si="474"/>
        <v>20049</v>
      </c>
      <c r="BO478" s="90">
        <f t="shared" si="474"/>
        <v>20049</v>
      </c>
      <c r="BP478" s="90">
        <f t="shared" si="474"/>
        <v>20049</v>
      </c>
      <c r="BQ478" s="90">
        <f t="shared" si="474"/>
        <v>20049</v>
      </c>
      <c r="BR478" s="100">
        <f>SUMSQ(BI476,BJ475,BK474,BL473,BM472,BN471,BO470,BP469,BQ468)</f>
        <v>20049</v>
      </c>
      <c r="BS478" s="2"/>
      <c r="BT478" s="136" t="s">
        <v>17</v>
      </c>
      <c r="BU478" s="137" t="s">
        <v>15</v>
      </c>
      <c r="BV478" s="137" t="s">
        <v>13</v>
      </c>
      <c r="BW478" s="137" t="s">
        <v>18</v>
      </c>
      <c r="BX478" s="137" t="s">
        <v>11</v>
      </c>
      <c r="BY478" s="137" t="s">
        <v>14</v>
      </c>
      <c r="BZ478" s="137" t="s">
        <v>16</v>
      </c>
      <c r="CA478" s="137" t="s">
        <v>19</v>
      </c>
      <c r="CB478" s="138" t="s">
        <v>12</v>
      </c>
      <c r="CC478" s="42"/>
      <c r="CD478" s="97"/>
      <c r="CF478" s="88"/>
      <c r="CG478" s="34"/>
      <c r="CH478" s="89">
        <f t="shared" ref="CH478:CP478" si="475">SUMSQ(CH468:CH476)</f>
        <v>20049</v>
      </c>
      <c r="CI478" s="90">
        <f t="shared" si="475"/>
        <v>20049</v>
      </c>
      <c r="CJ478" s="90">
        <f t="shared" si="475"/>
        <v>20049</v>
      </c>
      <c r="CK478" s="90">
        <f t="shared" si="475"/>
        <v>20049</v>
      </c>
      <c r="CL478" s="90">
        <f t="shared" si="475"/>
        <v>20049</v>
      </c>
      <c r="CM478" s="90">
        <f t="shared" si="475"/>
        <v>20049</v>
      </c>
      <c r="CN478" s="90">
        <f t="shared" si="475"/>
        <v>20049</v>
      </c>
      <c r="CO478" s="90">
        <f t="shared" si="475"/>
        <v>20049</v>
      </c>
      <c r="CP478" s="90">
        <f t="shared" si="475"/>
        <v>20049</v>
      </c>
      <c r="CQ478" s="100">
        <f>SUMSQ(CH476,CI475,CJ474,CK473,CL472,CM471,CN470,CO469,CP468)</f>
        <v>20049</v>
      </c>
      <c r="CR478" s="2"/>
      <c r="CS478" s="136" t="s">
        <v>73</v>
      </c>
      <c r="CT478" s="137" t="s">
        <v>93</v>
      </c>
      <c r="CU478" s="137" t="s">
        <v>60</v>
      </c>
      <c r="CV478" s="137" t="s">
        <v>18</v>
      </c>
      <c r="CW478" s="137" t="s">
        <v>22</v>
      </c>
      <c r="CX478" s="137" t="s">
        <v>82</v>
      </c>
      <c r="CY478" s="137" t="s">
        <v>38</v>
      </c>
      <c r="CZ478" s="137" t="s">
        <v>54</v>
      </c>
      <c r="DA478" s="138" t="s">
        <v>37</v>
      </c>
      <c r="DB478" s="42"/>
      <c r="DC478" s="97"/>
      <c r="DE478" s="88"/>
      <c r="DF478" s="34"/>
      <c r="DG478" s="89">
        <f t="shared" ref="DG478:DO478" si="476">SUMSQ(DG468:DG476)</f>
        <v>20049</v>
      </c>
      <c r="DH478" s="90">
        <f t="shared" si="476"/>
        <v>20049</v>
      </c>
      <c r="DI478" s="90">
        <f t="shared" si="476"/>
        <v>20049</v>
      </c>
      <c r="DJ478" s="90">
        <f t="shared" si="476"/>
        <v>20049</v>
      </c>
      <c r="DK478" s="90">
        <f t="shared" si="476"/>
        <v>20049</v>
      </c>
      <c r="DL478" s="90">
        <f t="shared" si="476"/>
        <v>20049</v>
      </c>
      <c r="DM478" s="90">
        <f t="shared" si="476"/>
        <v>20049</v>
      </c>
      <c r="DN478" s="90">
        <f t="shared" si="476"/>
        <v>20049</v>
      </c>
      <c r="DO478" s="90">
        <f t="shared" si="476"/>
        <v>20049</v>
      </c>
      <c r="DP478" s="100">
        <f>SUMSQ(DG476,DH475,DI474,DJ473,DK472,DL471,DM470,DN469,DO468)</f>
        <v>20049</v>
      </c>
      <c r="DQ478" s="2"/>
      <c r="DR478" s="136" t="s">
        <v>31</v>
      </c>
      <c r="DS478" s="137" t="s">
        <v>93</v>
      </c>
      <c r="DT478" s="137" t="s">
        <v>13</v>
      </c>
      <c r="DU478" s="137" t="s">
        <v>18</v>
      </c>
      <c r="DV478" s="137" t="s">
        <v>36</v>
      </c>
      <c r="DW478" s="137" t="s">
        <v>98</v>
      </c>
      <c r="DX478" s="137" t="s">
        <v>99</v>
      </c>
      <c r="DY478" s="137" t="s">
        <v>19</v>
      </c>
      <c r="DZ478" s="138" t="s">
        <v>37</v>
      </c>
      <c r="EA478" s="42"/>
      <c r="EB478" s="97"/>
      <c r="ED478" s="88"/>
      <c r="EE478" s="34"/>
      <c r="EF478" s="89">
        <f t="shared" ref="EF478:EN478" si="477">SUMSQ(EF468:EF476)</f>
        <v>20049</v>
      </c>
      <c r="EG478" s="90">
        <f t="shared" si="477"/>
        <v>20049</v>
      </c>
      <c r="EH478" s="90">
        <f t="shared" si="477"/>
        <v>20049</v>
      </c>
      <c r="EI478" s="90">
        <f t="shared" si="477"/>
        <v>20049</v>
      </c>
      <c r="EJ478" s="90">
        <f t="shared" si="477"/>
        <v>20049</v>
      </c>
      <c r="EK478" s="90">
        <f t="shared" si="477"/>
        <v>20049</v>
      </c>
      <c r="EL478" s="90">
        <f t="shared" si="477"/>
        <v>20049</v>
      </c>
      <c r="EM478" s="90">
        <f t="shared" si="477"/>
        <v>20049</v>
      </c>
      <c r="EN478" s="90">
        <f t="shared" si="477"/>
        <v>20049</v>
      </c>
      <c r="EO478" s="100">
        <f>SUMSQ(EF476,EG475,EH474,EI473,EJ472,EK471,EL470,EM469,EN468)</f>
        <v>20049</v>
      </c>
      <c r="EP478" s="2"/>
      <c r="EQ478" s="136" t="s">
        <v>57</v>
      </c>
      <c r="ER478" s="137" t="s">
        <v>15</v>
      </c>
      <c r="ES478" s="137" t="s">
        <v>60</v>
      </c>
      <c r="ET478" s="137" t="s">
        <v>18</v>
      </c>
      <c r="EU478" s="137" t="s">
        <v>63</v>
      </c>
      <c r="EV478" s="137" t="s">
        <v>51</v>
      </c>
      <c r="EW478" s="137" t="s">
        <v>66</v>
      </c>
      <c r="EX478" s="137" t="s">
        <v>54</v>
      </c>
      <c r="EY478" s="138" t="s">
        <v>12</v>
      </c>
      <c r="EZ478" s="42"/>
      <c r="FA478" s="97"/>
      <c r="FC478" s="88"/>
      <c r="FD478" s="34"/>
      <c r="FE478" s="89">
        <f t="shared" ref="FE478:FM478" si="478">SUMSQ(FE468:FE476)</f>
        <v>20049</v>
      </c>
      <c r="FF478" s="90">
        <f t="shared" si="478"/>
        <v>20049</v>
      </c>
      <c r="FG478" s="90">
        <f t="shared" si="478"/>
        <v>20049</v>
      </c>
      <c r="FH478" s="90">
        <f t="shared" si="478"/>
        <v>20049</v>
      </c>
      <c r="FI478" s="90">
        <f t="shared" si="478"/>
        <v>20049</v>
      </c>
      <c r="FJ478" s="90">
        <f t="shared" si="478"/>
        <v>20049</v>
      </c>
      <c r="FK478" s="90">
        <f t="shared" si="478"/>
        <v>20049</v>
      </c>
      <c r="FL478" s="90">
        <f t="shared" si="478"/>
        <v>20049</v>
      </c>
      <c r="FM478" s="90">
        <f t="shared" si="478"/>
        <v>20049</v>
      </c>
      <c r="FN478" s="100">
        <f>SUMSQ(FE476,FF475,FG474,FH473,FI472,FJ471,FK470,FL469,FM468)</f>
        <v>20049</v>
      </c>
      <c r="FO478" s="2"/>
      <c r="FP478" s="136" t="s">
        <v>73</v>
      </c>
      <c r="FQ478" s="137" t="s">
        <v>75</v>
      </c>
      <c r="FR478" s="137" t="s">
        <v>68</v>
      </c>
      <c r="FS478" s="137" t="s">
        <v>18</v>
      </c>
      <c r="FT478" s="137" t="s">
        <v>11</v>
      </c>
      <c r="FU478" s="137" t="s">
        <v>14</v>
      </c>
      <c r="FV478" s="137" t="s">
        <v>38</v>
      </c>
      <c r="FW478" s="137" t="s">
        <v>43</v>
      </c>
      <c r="FX478" s="138" t="s">
        <v>45</v>
      </c>
      <c r="FY478" s="42"/>
      <c r="FZ478" s="97"/>
      <c r="GB478" s="88"/>
      <c r="GC478" s="34"/>
      <c r="GD478" s="89">
        <f t="shared" ref="GD478:GL478" si="479">SUMSQ(GD468:GD476)</f>
        <v>20049</v>
      </c>
      <c r="GE478" s="90">
        <f t="shared" si="479"/>
        <v>20049</v>
      </c>
      <c r="GF478" s="90">
        <f t="shared" si="479"/>
        <v>20049</v>
      </c>
      <c r="GG478" s="90">
        <f t="shared" si="479"/>
        <v>20049</v>
      </c>
      <c r="GH478" s="90">
        <f t="shared" si="479"/>
        <v>20049</v>
      </c>
      <c r="GI478" s="90">
        <f t="shared" si="479"/>
        <v>20049</v>
      </c>
      <c r="GJ478" s="90">
        <f t="shared" si="479"/>
        <v>20049</v>
      </c>
      <c r="GK478" s="90">
        <f t="shared" si="479"/>
        <v>20049</v>
      </c>
      <c r="GL478" s="90">
        <f t="shared" si="479"/>
        <v>20049</v>
      </c>
      <c r="GM478" s="100">
        <f>SUMSQ(GD476,GE475,GF474,GG473,GH472,GI471,GJ470,GK469,GL468)</f>
        <v>20049</v>
      </c>
      <c r="GN478" s="2"/>
      <c r="GO478" s="136" t="s">
        <v>17</v>
      </c>
      <c r="GP478" s="137" t="s">
        <v>23</v>
      </c>
      <c r="GQ478" s="137" t="s">
        <v>86</v>
      </c>
      <c r="GR478" s="137" t="s">
        <v>18</v>
      </c>
      <c r="GS478" s="137" t="s">
        <v>22</v>
      </c>
      <c r="GT478" s="137" t="s">
        <v>82</v>
      </c>
      <c r="GU478" s="137" t="s">
        <v>16</v>
      </c>
      <c r="GV478" s="137" t="s">
        <v>27</v>
      </c>
      <c r="GW478" s="138" t="s">
        <v>81</v>
      </c>
      <c r="GX478" s="42"/>
      <c r="GY478" s="97"/>
    </row>
    <row r="479" spans="9:207" ht="12.75" thickBot="1" x14ac:dyDescent="0.25">
      <c r="I479" s="88"/>
      <c r="J479" s="104"/>
      <c r="K479" s="106"/>
      <c r="L479" s="106"/>
      <c r="M479" s="106"/>
      <c r="N479" s="106"/>
      <c r="O479" s="106"/>
      <c r="P479" s="106"/>
      <c r="Q479" s="106"/>
      <c r="R479" s="106"/>
      <c r="S479" s="106"/>
      <c r="T479" s="139"/>
      <c r="U479" s="106"/>
      <c r="V479" s="140" t="s">
        <v>40</v>
      </c>
      <c r="W479" s="141" t="s">
        <v>21</v>
      </c>
      <c r="X479" s="141" t="s">
        <v>59</v>
      </c>
      <c r="Y479" s="141" t="s">
        <v>99</v>
      </c>
      <c r="Z479" s="141" t="s">
        <v>36</v>
      </c>
      <c r="AA479" s="141" t="s">
        <v>13</v>
      </c>
      <c r="AB479" s="141" t="s">
        <v>84</v>
      </c>
      <c r="AC479" s="141" t="s">
        <v>72</v>
      </c>
      <c r="AD479" s="142" t="s">
        <v>53</v>
      </c>
      <c r="AE479" s="109"/>
      <c r="AF479" s="97"/>
      <c r="AH479" s="88"/>
      <c r="AI479" s="104"/>
      <c r="AJ479" s="106"/>
      <c r="AK479" s="106"/>
      <c r="AL479" s="106"/>
      <c r="AM479" s="106"/>
      <c r="AN479" s="106"/>
      <c r="AO479" s="106"/>
      <c r="AP479" s="106"/>
      <c r="AQ479" s="106"/>
      <c r="AR479" s="106"/>
      <c r="AS479" s="139"/>
      <c r="AT479" s="106"/>
      <c r="AU479" s="140" t="s">
        <v>65</v>
      </c>
      <c r="AV479" s="141" t="s">
        <v>62</v>
      </c>
      <c r="AW479" s="141" t="s">
        <v>59</v>
      </c>
      <c r="AX479" s="141" t="s">
        <v>66</v>
      </c>
      <c r="AY479" s="141" t="s">
        <v>63</v>
      </c>
      <c r="AZ479" s="141" t="s">
        <v>60</v>
      </c>
      <c r="BA479" s="141" t="s">
        <v>67</v>
      </c>
      <c r="BB479" s="141" t="s">
        <v>64</v>
      </c>
      <c r="BC479" s="142" t="s">
        <v>61</v>
      </c>
      <c r="BD479" s="109"/>
      <c r="BE479" s="97"/>
      <c r="BG479" s="88"/>
      <c r="BH479" s="104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39"/>
      <c r="BS479" s="106"/>
      <c r="BT479" s="140" t="s">
        <v>29</v>
      </c>
      <c r="BU479" s="141" t="s">
        <v>79</v>
      </c>
      <c r="BV479" s="141" t="s">
        <v>59</v>
      </c>
      <c r="BW479" s="141" t="s">
        <v>38</v>
      </c>
      <c r="BX479" s="141" t="s">
        <v>11</v>
      </c>
      <c r="BY479" s="141" t="s">
        <v>68</v>
      </c>
      <c r="BZ479" s="141" t="s">
        <v>50</v>
      </c>
      <c r="CA479" s="141" t="s">
        <v>20</v>
      </c>
      <c r="CB479" s="142" t="s">
        <v>91</v>
      </c>
      <c r="CC479" s="109"/>
      <c r="CD479" s="97"/>
      <c r="CF479" s="88"/>
      <c r="CG479" s="104"/>
      <c r="CH479" s="106"/>
      <c r="CI479" s="106"/>
      <c r="CJ479" s="106"/>
      <c r="CK479" s="106"/>
      <c r="CL479" s="106"/>
      <c r="CM479" s="106"/>
      <c r="CN479" s="106"/>
      <c r="CO479" s="106"/>
      <c r="CP479" s="106"/>
      <c r="CQ479" s="139"/>
      <c r="CR479" s="106"/>
      <c r="CS479" s="140" t="s">
        <v>76</v>
      </c>
      <c r="CT479" s="141" t="s">
        <v>95</v>
      </c>
      <c r="CU479" s="141" t="s">
        <v>59</v>
      </c>
      <c r="CV479" s="141" t="s">
        <v>16</v>
      </c>
      <c r="CW479" s="141" t="s">
        <v>22</v>
      </c>
      <c r="CX479" s="141" t="s">
        <v>86</v>
      </c>
      <c r="CY479" s="141" t="s">
        <v>39</v>
      </c>
      <c r="CZ479" s="141" t="s">
        <v>52</v>
      </c>
      <c r="DA479" s="142" t="s">
        <v>34</v>
      </c>
      <c r="DB479" s="109"/>
      <c r="DC479" s="97"/>
      <c r="DE479" s="88"/>
      <c r="DF479" s="104"/>
      <c r="DG479" s="106"/>
      <c r="DH479" s="106"/>
      <c r="DI479" s="106"/>
      <c r="DJ479" s="106"/>
      <c r="DK479" s="106"/>
      <c r="DL479" s="106"/>
      <c r="DM479" s="106"/>
      <c r="DN479" s="106"/>
      <c r="DO479" s="106"/>
      <c r="DP479" s="139"/>
      <c r="DQ479" s="106"/>
      <c r="DR479" s="140" t="s">
        <v>29</v>
      </c>
      <c r="DS479" s="141" t="s">
        <v>79</v>
      </c>
      <c r="DT479" s="141" t="s">
        <v>59</v>
      </c>
      <c r="DU479" s="141" t="s">
        <v>66</v>
      </c>
      <c r="DV479" s="141" t="s">
        <v>36</v>
      </c>
      <c r="DW479" s="141" t="s">
        <v>86</v>
      </c>
      <c r="DX479" s="141" t="s">
        <v>84</v>
      </c>
      <c r="DY479" s="141" t="s">
        <v>64</v>
      </c>
      <c r="DZ479" s="142" t="s">
        <v>34</v>
      </c>
      <c r="EA479" s="109"/>
      <c r="EB479" s="97"/>
      <c r="ED479" s="88"/>
      <c r="EE479" s="104"/>
      <c r="EF479" s="106"/>
      <c r="EG479" s="106"/>
      <c r="EH479" s="106"/>
      <c r="EI479" s="106"/>
      <c r="EJ479" s="106"/>
      <c r="EK479" s="106"/>
      <c r="EL479" s="106"/>
      <c r="EM479" s="106"/>
      <c r="EN479" s="106"/>
      <c r="EO479" s="139"/>
      <c r="EP479" s="106"/>
      <c r="EQ479" s="140" t="s">
        <v>76</v>
      </c>
      <c r="ER479" s="141" t="s">
        <v>95</v>
      </c>
      <c r="ES479" s="141" t="s">
        <v>59</v>
      </c>
      <c r="ET479" s="141" t="s">
        <v>99</v>
      </c>
      <c r="EU479" s="141" t="s">
        <v>63</v>
      </c>
      <c r="EV479" s="141" t="s">
        <v>68</v>
      </c>
      <c r="EW479" s="141" t="s">
        <v>67</v>
      </c>
      <c r="EX479" s="141" t="s">
        <v>72</v>
      </c>
      <c r="EY479" s="142" t="s">
        <v>91</v>
      </c>
      <c r="EZ479" s="109"/>
      <c r="FA479" s="97"/>
      <c r="FC479" s="88"/>
      <c r="FD479" s="104"/>
      <c r="FE479" s="106"/>
      <c r="FF479" s="106"/>
      <c r="FG479" s="106"/>
      <c r="FH479" s="106"/>
      <c r="FI479" s="106"/>
      <c r="FJ479" s="106"/>
      <c r="FK479" s="106"/>
      <c r="FL479" s="106"/>
      <c r="FM479" s="106"/>
      <c r="FN479" s="139"/>
      <c r="FO479" s="106"/>
      <c r="FP479" s="140" t="s">
        <v>65</v>
      </c>
      <c r="FQ479" s="141" t="s">
        <v>62</v>
      </c>
      <c r="FR479" s="141" t="s">
        <v>59</v>
      </c>
      <c r="FS479" s="141" t="s">
        <v>16</v>
      </c>
      <c r="FT479" s="141" t="s">
        <v>11</v>
      </c>
      <c r="FU479" s="141" t="s">
        <v>13</v>
      </c>
      <c r="FV479" s="141" t="s">
        <v>50</v>
      </c>
      <c r="FW479" s="141" t="s">
        <v>52</v>
      </c>
      <c r="FX479" s="142" t="s">
        <v>53</v>
      </c>
      <c r="FY479" s="109"/>
      <c r="FZ479" s="97"/>
      <c r="GB479" s="88"/>
      <c r="GC479" s="104"/>
      <c r="GD479" s="106"/>
      <c r="GE479" s="106"/>
      <c r="GF479" s="106"/>
      <c r="GG479" s="106"/>
      <c r="GH479" s="106"/>
      <c r="GI479" s="106"/>
      <c r="GJ479" s="106"/>
      <c r="GK479" s="106"/>
      <c r="GL479" s="106"/>
      <c r="GM479" s="139"/>
      <c r="GN479" s="106"/>
      <c r="GO479" s="140" t="s">
        <v>40</v>
      </c>
      <c r="GP479" s="141" t="s">
        <v>21</v>
      </c>
      <c r="GQ479" s="141" t="s">
        <v>59</v>
      </c>
      <c r="GR479" s="141" t="s">
        <v>38</v>
      </c>
      <c r="GS479" s="141" t="s">
        <v>22</v>
      </c>
      <c r="GT479" s="141" t="s">
        <v>60</v>
      </c>
      <c r="GU479" s="141" t="s">
        <v>39</v>
      </c>
      <c r="GV479" s="141" t="s">
        <v>20</v>
      </c>
      <c r="GW479" s="142" t="s">
        <v>61</v>
      </c>
      <c r="GX479" s="109"/>
      <c r="GY479" s="97"/>
    </row>
    <row r="480" spans="9:207" ht="12.75" thickBot="1" x14ac:dyDescent="0.25">
      <c r="I480" s="110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2"/>
      <c r="AH480" s="110"/>
      <c r="AI480" s="111"/>
      <c r="AJ480" s="111"/>
      <c r="AK480" s="111"/>
      <c r="AL480" s="111"/>
      <c r="AM480" s="111"/>
      <c r="AN480" s="111"/>
      <c r="AO480" s="111"/>
      <c r="AP480" s="111"/>
      <c r="AQ480" s="111"/>
      <c r="AR480" s="111"/>
      <c r="AS480" s="111"/>
      <c r="AT480" s="111"/>
      <c r="AU480" s="111"/>
      <c r="AV480" s="111"/>
      <c r="AW480" s="111"/>
      <c r="AX480" s="111"/>
      <c r="AY480" s="111"/>
      <c r="AZ480" s="111"/>
      <c r="BA480" s="111"/>
      <c r="BB480" s="111"/>
      <c r="BC480" s="111"/>
      <c r="BD480" s="111"/>
      <c r="BE480" s="112"/>
      <c r="BG480" s="110"/>
      <c r="BH480" s="111"/>
      <c r="BI480" s="111"/>
      <c r="BJ480" s="111"/>
      <c r="BK480" s="111"/>
      <c r="BL480" s="111"/>
      <c r="BM480" s="111"/>
      <c r="BN480" s="111"/>
      <c r="BO480" s="111"/>
      <c r="BP480" s="111"/>
      <c r="BQ480" s="111"/>
      <c r="BR480" s="111"/>
      <c r="BS480" s="111"/>
      <c r="BT480" s="111"/>
      <c r="BU480" s="111"/>
      <c r="BV480" s="111"/>
      <c r="BW480" s="111"/>
      <c r="BX480" s="111"/>
      <c r="BY480" s="111"/>
      <c r="BZ480" s="111"/>
      <c r="CA480" s="111"/>
      <c r="CB480" s="111"/>
      <c r="CC480" s="111"/>
      <c r="CD480" s="112"/>
      <c r="CF480" s="110"/>
      <c r="CG480" s="111"/>
      <c r="CH480" s="111"/>
      <c r="CI480" s="111"/>
      <c r="CJ480" s="111"/>
      <c r="CK480" s="111"/>
      <c r="CL480" s="111"/>
      <c r="CM480" s="111"/>
      <c r="CN480" s="111"/>
      <c r="CO480" s="111"/>
      <c r="CP480" s="111"/>
      <c r="CQ480" s="111"/>
      <c r="CR480" s="111"/>
      <c r="CS480" s="111"/>
      <c r="CT480" s="111"/>
      <c r="CU480" s="111"/>
      <c r="CV480" s="111"/>
      <c r="CW480" s="111"/>
      <c r="CX480" s="111"/>
      <c r="CY480" s="111"/>
      <c r="CZ480" s="111"/>
      <c r="DA480" s="111"/>
      <c r="DB480" s="111"/>
      <c r="DC480" s="112"/>
      <c r="DE480" s="110"/>
      <c r="DF480" s="111"/>
      <c r="DG480" s="111"/>
      <c r="DH480" s="111"/>
      <c r="DI480" s="111"/>
      <c r="DJ480" s="111"/>
      <c r="DK480" s="111"/>
      <c r="DL480" s="111"/>
      <c r="DM480" s="111"/>
      <c r="DN480" s="111"/>
      <c r="DO480" s="111"/>
      <c r="DP480" s="111"/>
      <c r="DQ480" s="111"/>
      <c r="DR480" s="111"/>
      <c r="DS480" s="111"/>
      <c r="DT480" s="111"/>
      <c r="DU480" s="111"/>
      <c r="DV480" s="111"/>
      <c r="DW480" s="111"/>
      <c r="DX480" s="111"/>
      <c r="DY480" s="111"/>
      <c r="DZ480" s="111"/>
      <c r="EA480" s="111"/>
      <c r="EB480" s="112"/>
      <c r="ED480" s="110"/>
      <c r="EE480" s="111"/>
      <c r="EF480" s="111"/>
      <c r="EG480" s="111"/>
      <c r="EH480" s="111"/>
      <c r="EI480" s="111"/>
      <c r="EJ480" s="111"/>
      <c r="EK480" s="111"/>
      <c r="EL480" s="111"/>
      <c r="EM480" s="111"/>
      <c r="EN480" s="111"/>
      <c r="EO480" s="111"/>
      <c r="EP480" s="111"/>
      <c r="EQ480" s="111"/>
      <c r="ER480" s="111"/>
      <c r="ES480" s="111"/>
      <c r="ET480" s="111"/>
      <c r="EU480" s="111"/>
      <c r="EV480" s="111"/>
      <c r="EW480" s="111"/>
      <c r="EX480" s="111"/>
      <c r="EY480" s="111"/>
      <c r="EZ480" s="111"/>
      <c r="FA480" s="112"/>
      <c r="FC480" s="110"/>
      <c r="FD480" s="111"/>
      <c r="FE480" s="111"/>
      <c r="FF480" s="111"/>
      <c r="FG480" s="111"/>
      <c r="FH480" s="111"/>
      <c r="FI480" s="111"/>
      <c r="FJ480" s="111"/>
      <c r="FK480" s="111"/>
      <c r="FL480" s="111"/>
      <c r="FM480" s="111"/>
      <c r="FN480" s="111"/>
      <c r="FO480" s="111"/>
      <c r="FP480" s="111"/>
      <c r="FQ480" s="111"/>
      <c r="FR480" s="111"/>
      <c r="FS480" s="111"/>
      <c r="FT480" s="111"/>
      <c r="FU480" s="111"/>
      <c r="FV480" s="111"/>
      <c r="FW480" s="111"/>
      <c r="FX480" s="111"/>
      <c r="FY480" s="111"/>
      <c r="FZ480" s="112"/>
      <c r="GB480" s="110"/>
      <c r="GC480" s="111"/>
      <c r="GD480" s="111"/>
      <c r="GE480" s="111"/>
      <c r="GF480" s="111"/>
      <c r="GG480" s="111"/>
      <c r="GH480" s="111"/>
      <c r="GI480" s="111"/>
      <c r="GJ480" s="111"/>
      <c r="GK480" s="111"/>
      <c r="GL480" s="111"/>
      <c r="GM480" s="111"/>
      <c r="GN480" s="111"/>
      <c r="GO480" s="111"/>
      <c r="GP480" s="111"/>
      <c r="GQ480" s="111"/>
      <c r="GR480" s="111"/>
      <c r="GS480" s="111"/>
      <c r="GT480" s="111"/>
      <c r="GU480" s="111"/>
      <c r="GV480" s="111"/>
      <c r="GW480" s="111"/>
      <c r="GX480" s="111"/>
      <c r="GY480" s="112"/>
    </row>
    <row r="481" spans="9:207" ht="12.75" thickBot="1" x14ac:dyDescent="0.25"/>
    <row r="482" spans="9:207" ht="12.75" thickBot="1" x14ac:dyDescent="0.25">
      <c r="I482" s="7"/>
      <c r="J482" s="8"/>
      <c r="K482" s="8"/>
      <c r="L482" s="8"/>
      <c r="M482" s="9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9"/>
      <c r="Y482" s="8"/>
      <c r="Z482" s="8"/>
      <c r="AA482" s="8"/>
      <c r="AB482" s="8"/>
      <c r="AC482" s="8"/>
      <c r="AD482" s="8"/>
      <c r="AE482" s="8" t="s">
        <v>0</v>
      </c>
      <c r="AF482" s="10"/>
      <c r="AH482" s="7"/>
      <c r="AI482" s="8"/>
      <c r="AJ482" s="8"/>
      <c r="AK482" s="8"/>
      <c r="AL482" s="9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9"/>
      <c r="AX482" s="8"/>
      <c r="AY482" s="8"/>
      <c r="AZ482" s="8"/>
      <c r="BA482" s="8"/>
      <c r="BB482" s="8"/>
      <c r="BC482" s="8"/>
      <c r="BD482" s="8" t="s">
        <v>0</v>
      </c>
      <c r="BE482" s="10"/>
      <c r="BG482" s="7"/>
      <c r="BH482" s="8"/>
      <c r="BI482" s="8"/>
      <c r="BJ482" s="8"/>
      <c r="BK482" s="9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9"/>
      <c r="BW482" s="8"/>
      <c r="BX482" s="8"/>
      <c r="BY482" s="8"/>
      <c r="BZ482" s="8"/>
      <c r="CA482" s="8"/>
      <c r="CB482" s="8"/>
      <c r="CC482" s="8" t="s">
        <v>0</v>
      </c>
      <c r="CD482" s="10"/>
      <c r="CF482" s="7"/>
      <c r="CG482" s="8"/>
      <c r="CH482" s="8"/>
      <c r="CI482" s="8"/>
      <c r="CJ482" s="9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9"/>
      <c r="CV482" s="8"/>
      <c r="CW482" s="8"/>
      <c r="CX482" s="8"/>
      <c r="CY482" s="8"/>
      <c r="CZ482" s="8"/>
      <c r="DA482" s="8"/>
      <c r="DB482" s="8" t="s">
        <v>0</v>
      </c>
      <c r="DC482" s="10"/>
      <c r="DE482" s="7"/>
      <c r="DF482" s="8"/>
      <c r="DG482" s="8"/>
      <c r="DH482" s="8"/>
      <c r="DI482" s="9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9"/>
      <c r="DU482" s="8"/>
      <c r="DV482" s="8"/>
      <c r="DW482" s="8"/>
      <c r="DX482" s="8"/>
      <c r="DY482" s="8"/>
      <c r="DZ482" s="8"/>
      <c r="EA482" s="8" t="s">
        <v>0</v>
      </c>
      <c r="EB482" s="10"/>
      <c r="ED482" s="7"/>
      <c r="EE482" s="8"/>
      <c r="EF482" s="8"/>
      <c r="EG482" s="8"/>
      <c r="EH482" s="9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9"/>
      <c r="ET482" s="8"/>
      <c r="EU482" s="8"/>
      <c r="EV482" s="8"/>
      <c r="EW482" s="8"/>
      <c r="EX482" s="8"/>
      <c r="EY482" s="8"/>
      <c r="EZ482" s="8" t="s">
        <v>0</v>
      </c>
      <c r="FA482" s="10"/>
      <c r="FC482" s="7"/>
      <c r="FD482" s="8"/>
      <c r="FE482" s="8"/>
      <c r="FF482" s="8"/>
      <c r="FG482" s="9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9"/>
      <c r="FS482" s="8"/>
      <c r="FT482" s="8"/>
      <c r="FU482" s="8"/>
      <c r="FV482" s="8"/>
      <c r="FW482" s="8"/>
      <c r="FX482" s="8"/>
      <c r="FY482" s="8" t="s">
        <v>0</v>
      </c>
      <c r="FZ482" s="10"/>
      <c r="GB482" s="7"/>
      <c r="GC482" s="8"/>
      <c r="GD482" s="8"/>
      <c r="GE482" s="8"/>
      <c r="GF482" s="9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9"/>
      <c r="GR482" s="8"/>
      <c r="GS482" s="8"/>
      <c r="GT482" s="8"/>
      <c r="GU482" s="8"/>
      <c r="GV482" s="8"/>
      <c r="GW482" s="8"/>
      <c r="GX482" s="8" t="s">
        <v>0</v>
      </c>
      <c r="GY482" s="10"/>
    </row>
    <row r="483" spans="9:207" ht="12.75" thickBot="1" x14ac:dyDescent="0.25">
      <c r="I483" s="19"/>
      <c r="J483" s="20"/>
      <c r="K483" s="21"/>
      <c r="L483" s="21"/>
      <c r="M483" s="21"/>
      <c r="N483" s="21"/>
      <c r="O483" s="22" t="s">
        <v>707</v>
      </c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2" t="s">
        <v>708</v>
      </c>
      <c r="AA483" s="21"/>
      <c r="AB483" s="21"/>
      <c r="AC483" s="21"/>
      <c r="AD483" s="21"/>
      <c r="AE483" s="23"/>
      <c r="AF483" s="24"/>
      <c r="AH483" s="19"/>
      <c r="AI483" s="20"/>
      <c r="AJ483" s="21"/>
      <c r="AK483" s="21"/>
      <c r="AL483" s="21"/>
      <c r="AM483" s="21"/>
      <c r="AN483" s="22" t="s">
        <v>709</v>
      </c>
      <c r="AO483" s="21"/>
      <c r="AP483" s="21"/>
      <c r="AQ483" s="21"/>
      <c r="AR483" s="21"/>
      <c r="AS483" s="21"/>
      <c r="AT483" s="266"/>
      <c r="AU483" s="266"/>
      <c r="AV483" s="21"/>
      <c r="AW483" s="21"/>
      <c r="AX483" s="21"/>
      <c r="AY483" s="22" t="s">
        <v>710</v>
      </c>
      <c r="AZ483" s="21"/>
      <c r="BA483" s="21"/>
      <c r="BB483" s="21"/>
      <c r="BC483" s="21"/>
      <c r="BD483" s="23"/>
      <c r="BE483" s="24"/>
      <c r="BG483" s="19"/>
      <c r="BH483" s="20"/>
      <c r="BI483" s="21"/>
      <c r="BJ483" s="21"/>
      <c r="BK483" s="21"/>
      <c r="BL483" s="21"/>
      <c r="BM483" s="22" t="s">
        <v>711</v>
      </c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2" t="s">
        <v>712</v>
      </c>
      <c r="BY483" s="21"/>
      <c r="BZ483" s="21"/>
      <c r="CA483" s="21"/>
      <c r="CB483" s="21"/>
      <c r="CC483" s="23"/>
      <c r="CD483" s="24"/>
      <c r="CF483" s="19"/>
      <c r="CG483" s="20"/>
      <c r="CH483" s="21"/>
      <c r="CI483" s="21"/>
      <c r="CJ483" s="21"/>
      <c r="CK483" s="21"/>
      <c r="CL483" s="22" t="s">
        <v>713</v>
      </c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2" t="s">
        <v>714</v>
      </c>
      <c r="CX483" s="21"/>
      <c r="CY483" s="21"/>
      <c r="CZ483" s="21"/>
      <c r="DA483" s="21"/>
      <c r="DB483" s="23"/>
      <c r="DC483" s="24"/>
      <c r="DE483" s="19"/>
      <c r="DF483" s="20"/>
      <c r="DG483" s="21"/>
      <c r="DH483" s="21"/>
      <c r="DI483" s="21"/>
      <c r="DJ483" s="21"/>
      <c r="DK483" s="22" t="s">
        <v>715</v>
      </c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2" t="s">
        <v>716</v>
      </c>
      <c r="DW483" s="21"/>
      <c r="DX483" s="21"/>
      <c r="DY483" s="21"/>
      <c r="DZ483" s="21"/>
      <c r="EA483" s="23"/>
      <c r="EB483" s="24"/>
      <c r="ED483" s="19"/>
      <c r="EE483" s="20"/>
      <c r="EF483" s="21"/>
      <c r="EG483" s="21"/>
      <c r="EH483" s="21"/>
      <c r="EI483" s="21"/>
      <c r="EJ483" s="22" t="s">
        <v>717</v>
      </c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2" t="s">
        <v>718</v>
      </c>
      <c r="EV483" s="21"/>
      <c r="EW483" s="21"/>
      <c r="EX483" s="21"/>
      <c r="EY483" s="21"/>
      <c r="EZ483" s="23"/>
      <c r="FA483" s="24"/>
      <c r="FC483" s="19"/>
      <c r="FD483" s="20"/>
      <c r="FE483" s="21"/>
      <c r="FF483" s="21"/>
      <c r="FG483" s="21"/>
      <c r="FH483" s="21"/>
      <c r="FI483" s="22" t="s">
        <v>719</v>
      </c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2" t="s">
        <v>720</v>
      </c>
      <c r="FU483" s="21"/>
      <c r="FV483" s="21"/>
      <c r="FW483" s="21"/>
      <c r="FX483" s="21"/>
      <c r="FY483" s="23"/>
      <c r="FZ483" s="24"/>
      <c r="GB483" s="19"/>
      <c r="GC483" s="20"/>
      <c r="GD483" s="21"/>
      <c r="GE483" s="21"/>
      <c r="GF483" s="21"/>
      <c r="GG483" s="21"/>
      <c r="GH483" s="22" t="s">
        <v>721</v>
      </c>
      <c r="GI483" s="21"/>
      <c r="GJ483" s="21"/>
      <c r="GK483" s="21"/>
      <c r="GL483" s="21"/>
      <c r="GM483" s="21"/>
      <c r="GN483" s="21"/>
      <c r="GO483" s="21"/>
      <c r="GP483" s="21"/>
      <c r="GQ483" s="21"/>
      <c r="GR483" s="21"/>
      <c r="GS483" s="22" t="s">
        <v>722</v>
      </c>
      <c r="GT483" s="21"/>
      <c r="GU483" s="21"/>
      <c r="GV483" s="21"/>
      <c r="GW483" s="21"/>
      <c r="GX483" s="23"/>
      <c r="GY483" s="24"/>
    </row>
    <row r="484" spans="9:207" x14ac:dyDescent="0.2">
      <c r="I484" s="19"/>
      <c r="J484" s="34"/>
      <c r="K484" s="35">
        <f>F47</f>
        <v>34</v>
      </c>
      <c r="L484" s="36">
        <f>F23</f>
        <v>10</v>
      </c>
      <c r="M484" s="36">
        <f>F89</f>
        <v>76</v>
      </c>
      <c r="N484" s="36">
        <f>F85</f>
        <v>72</v>
      </c>
      <c r="O484" s="36">
        <f>F61</f>
        <v>48</v>
      </c>
      <c r="P484" s="36">
        <f>F19</f>
        <v>6</v>
      </c>
      <c r="Q484" s="36">
        <f>F39</f>
        <v>26</v>
      </c>
      <c r="R484" s="36">
        <f>F69</f>
        <v>56</v>
      </c>
      <c r="S484" s="37">
        <f>F54</f>
        <v>41</v>
      </c>
      <c r="T484" s="38">
        <f t="shared" ref="T484:T492" si="480">SUMSQ(K484:S484)</f>
        <v>20049</v>
      </c>
      <c r="U484" s="2"/>
      <c r="V484" s="39" t="s">
        <v>15</v>
      </c>
      <c r="W484" s="40" t="s">
        <v>95</v>
      </c>
      <c r="X484" s="40" t="s">
        <v>33</v>
      </c>
      <c r="Y484" s="40" t="s">
        <v>54</v>
      </c>
      <c r="Z484" s="40" t="s">
        <v>83</v>
      </c>
      <c r="AA484" s="40" t="s">
        <v>72</v>
      </c>
      <c r="AB484" s="40" t="s">
        <v>63</v>
      </c>
      <c r="AC484" s="40" t="s">
        <v>42</v>
      </c>
      <c r="AD484" s="41" t="s">
        <v>24</v>
      </c>
      <c r="AE484" s="42"/>
      <c r="AF484" s="24"/>
      <c r="AH484" s="19"/>
      <c r="AI484" s="34"/>
      <c r="AJ484" s="35">
        <f>F43</f>
        <v>30</v>
      </c>
      <c r="AK484" s="36">
        <f>F31</f>
        <v>18</v>
      </c>
      <c r="AL484" s="36">
        <f>F91</f>
        <v>78</v>
      </c>
      <c r="AM484" s="36">
        <f>F77</f>
        <v>64</v>
      </c>
      <c r="AN484" s="36">
        <f>F65</f>
        <v>52</v>
      </c>
      <c r="AO484" s="36">
        <f>F17</f>
        <v>4</v>
      </c>
      <c r="AP484" s="36">
        <f>F33</f>
        <v>20</v>
      </c>
      <c r="AQ484" s="36">
        <f>F75</f>
        <v>62</v>
      </c>
      <c r="AR484" s="37">
        <f>F54</f>
        <v>41</v>
      </c>
      <c r="AS484" s="38">
        <f t="shared" ref="AS484:AS492" si="481">SUMSQ(AJ484:AR484)</f>
        <v>20049</v>
      </c>
      <c r="AT484" s="77"/>
      <c r="AU484" s="39" t="s">
        <v>93</v>
      </c>
      <c r="AV484" s="40" t="s">
        <v>79</v>
      </c>
      <c r="AW484" s="40" t="s">
        <v>41</v>
      </c>
      <c r="AX484" s="40" t="s">
        <v>19</v>
      </c>
      <c r="AY484" s="40" t="s">
        <v>56</v>
      </c>
      <c r="AZ484" s="40" t="s">
        <v>64</v>
      </c>
      <c r="BA484" s="40" t="s">
        <v>36</v>
      </c>
      <c r="BB484" s="40" t="s">
        <v>69</v>
      </c>
      <c r="BC484" s="41" t="s">
        <v>24</v>
      </c>
      <c r="BD484" s="42"/>
      <c r="BE484" s="24"/>
      <c r="BG484" s="19"/>
      <c r="BH484" s="34"/>
      <c r="BI484" s="35">
        <f>F49</f>
        <v>36</v>
      </c>
      <c r="BJ484" s="36">
        <f>F29</f>
        <v>16</v>
      </c>
      <c r="BK484" s="36">
        <f>F93</f>
        <v>80</v>
      </c>
      <c r="BL484" s="36">
        <f>F79</f>
        <v>66</v>
      </c>
      <c r="BM484" s="36">
        <f>F59</f>
        <v>46</v>
      </c>
      <c r="BN484" s="36">
        <f>F15</f>
        <v>2</v>
      </c>
      <c r="BO484" s="36">
        <f>F37</f>
        <v>24</v>
      </c>
      <c r="BP484" s="36">
        <f>F71</f>
        <v>58</v>
      </c>
      <c r="BQ484" s="37">
        <f>F54</f>
        <v>41</v>
      </c>
      <c r="BR484" s="38">
        <f t="shared" ref="BR484:BR492" si="482">SUMSQ(BI484:BQ484)</f>
        <v>20049</v>
      </c>
      <c r="BS484" s="2"/>
      <c r="BT484" s="39" t="s">
        <v>23</v>
      </c>
      <c r="BU484" s="40" t="s">
        <v>21</v>
      </c>
      <c r="BV484" s="40" t="s">
        <v>28</v>
      </c>
      <c r="BW484" s="40" t="s">
        <v>27</v>
      </c>
      <c r="BX484" s="40" t="s">
        <v>25</v>
      </c>
      <c r="BY484" s="40" t="s">
        <v>20</v>
      </c>
      <c r="BZ484" s="40" t="s">
        <v>22</v>
      </c>
      <c r="CA484" s="40" t="s">
        <v>26</v>
      </c>
      <c r="CB484" s="41" t="s">
        <v>24</v>
      </c>
      <c r="CC484" s="42"/>
      <c r="CD484" s="24"/>
      <c r="CF484" s="19"/>
      <c r="CG484" s="34"/>
      <c r="CH484" s="35">
        <f>F41</f>
        <v>28</v>
      </c>
      <c r="CI484" s="36">
        <f>F25</f>
        <v>12</v>
      </c>
      <c r="CJ484" s="36">
        <f>F87</f>
        <v>74</v>
      </c>
      <c r="CK484" s="36">
        <f>F83</f>
        <v>70</v>
      </c>
      <c r="CL484" s="36">
        <f>F67</f>
        <v>54</v>
      </c>
      <c r="CM484" s="36">
        <f>F21</f>
        <v>8</v>
      </c>
      <c r="CN484" s="36">
        <f>F35</f>
        <v>22</v>
      </c>
      <c r="CO484" s="36">
        <f>F73</f>
        <v>60</v>
      </c>
      <c r="CP484" s="37">
        <f>F54</f>
        <v>41</v>
      </c>
      <c r="CQ484" s="38">
        <f t="shared" ref="CQ484:CQ492" si="483">SUMSQ(CH484:CP484)</f>
        <v>20049</v>
      </c>
      <c r="CR484" s="2"/>
      <c r="CS484" s="39" t="s">
        <v>75</v>
      </c>
      <c r="CT484" s="40" t="s">
        <v>62</v>
      </c>
      <c r="CU484" s="40" t="s">
        <v>97</v>
      </c>
      <c r="CV484" s="40" t="s">
        <v>43</v>
      </c>
      <c r="CW484" s="40" t="s">
        <v>30</v>
      </c>
      <c r="CX484" s="40" t="s">
        <v>52</v>
      </c>
      <c r="CY484" s="40" t="s">
        <v>11</v>
      </c>
      <c r="CZ484" s="40" t="s">
        <v>87</v>
      </c>
      <c r="DA484" s="41" t="s">
        <v>24</v>
      </c>
      <c r="DB484" s="42"/>
      <c r="DC484" s="24"/>
      <c r="DE484" s="19"/>
      <c r="DF484" s="34"/>
      <c r="DG484" s="35">
        <f>F49</f>
        <v>36</v>
      </c>
      <c r="DH484" s="36">
        <f>F25</f>
        <v>12</v>
      </c>
      <c r="DI484" s="36">
        <f>F91</f>
        <v>78</v>
      </c>
      <c r="DJ484" s="36">
        <f>F83</f>
        <v>70</v>
      </c>
      <c r="DK484" s="36">
        <f>F59</f>
        <v>46</v>
      </c>
      <c r="DL484" s="36">
        <f>F17</f>
        <v>4</v>
      </c>
      <c r="DM484" s="36">
        <f>F39</f>
        <v>26</v>
      </c>
      <c r="DN484" s="36">
        <f>F69</f>
        <v>56</v>
      </c>
      <c r="DO484" s="37">
        <f>F54</f>
        <v>41</v>
      </c>
      <c r="DP484" s="38">
        <f t="shared" ref="DP484:DP492" si="484">SUMSQ(DG484:DO484)</f>
        <v>20049</v>
      </c>
      <c r="DQ484" s="2"/>
      <c r="DR484" s="39" t="s">
        <v>23</v>
      </c>
      <c r="DS484" s="40" t="s">
        <v>62</v>
      </c>
      <c r="DT484" s="40" t="s">
        <v>41</v>
      </c>
      <c r="DU484" s="40" t="s">
        <v>43</v>
      </c>
      <c r="DV484" s="40" t="s">
        <v>25</v>
      </c>
      <c r="DW484" s="40" t="s">
        <v>64</v>
      </c>
      <c r="DX484" s="40" t="s">
        <v>63</v>
      </c>
      <c r="DY484" s="40" t="s">
        <v>42</v>
      </c>
      <c r="DZ484" s="41" t="s">
        <v>24</v>
      </c>
      <c r="EA484" s="42"/>
      <c r="EB484" s="24"/>
      <c r="ED484" s="19"/>
      <c r="EE484" s="34"/>
      <c r="EF484" s="35">
        <f>F41</f>
        <v>28</v>
      </c>
      <c r="EG484" s="36">
        <f>F29</f>
        <v>16</v>
      </c>
      <c r="EH484" s="36">
        <f>F89</f>
        <v>76</v>
      </c>
      <c r="EI484" s="36">
        <f>F79</f>
        <v>66</v>
      </c>
      <c r="EJ484" s="36">
        <f>F67</f>
        <v>54</v>
      </c>
      <c r="EK484" s="36">
        <f>F19</f>
        <v>6</v>
      </c>
      <c r="EL484" s="36">
        <f>F33</f>
        <v>20</v>
      </c>
      <c r="EM484" s="36">
        <f>F75</f>
        <v>62</v>
      </c>
      <c r="EN484" s="37">
        <f>F54</f>
        <v>41</v>
      </c>
      <c r="EO484" s="38">
        <f t="shared" ref="EO484:EO492" si="485">SUMSQ(EF484:EN484)</f>
        <v>20049</v>
      </c>
      <c r="EP484" s="2"/>
      <c r="EQ484" s="39" t="s">
        <v>75</v>
      </c>
      <c r="ER484" s="40" t="s">
        <v>21</v>
      </c>
      <c r="ES484" s="40" t="s">
        <v>33</v>
      </c>
      <c r="ET484" s="40" t="s">
        <v>27</v>
      </c>
      <c r="EU484" s="40" t="s">
        <v>30</v>
      </c>
      <c r="EV484" s="40" t="s">
        <v>72</v>
      </c>
      <c r="EW484" s="40" t="s">
        <v>36</v>
      </c>
      <c r="EX484" s="40" t="s">
        <v>69</v>
      </c>
      <c r="EY484" s="41" t="s">
        <v>24</v>
      </c>
      <c r="EZ484" s="42"/>
      <c r="FA484" s="24"/>
      <c r="FC484" s="19"/>
      <c r="FD484" s="34"/>
      <c r="FE484" s="35">
        <f>F43</f>
        <v>30</v>
      </c>
      <c r="FF484" s="36">
        <f>F23</f>
        <v>10</v>
      </c>
      <c r="FG484" s="36">
        <f>F87</f>
        <v>74</v>
      </c>
      <c r="FH484" s="36">
        <f>F85</f>
        <v>72</v>
      </c>
      <c r="FI484" s="36">
        <f>F65</f>
        <v>52</v>
      </c>
      <c r="FJ484" s="36">
        <f>F21</f>
        <v>8</v>
      </c>
      <c r="FK484" s="36">
        <f>F37</f>
        <v>24</v>
      </c>
      <c r="FL484" s="36">
        <f>F71</f>
        <v>58</v>
      </c>
      <c r="FM484" s="37">
        <f>F54</f>
        <v>41</v>
      </c>
      <c r="FN484" s="38">
        <f t="shared" ref="FN484:FN492" si="486">SUMSQ(FE484:FM484)</f>
        <v>20049</v>
      </c>
      <c r="FO484" s="2"/>
      <c r="FP484" s="39" t="s">
        <v>93</v>
      </c>
      <c r="FQ484" s="40" t="s">
        <v>95</v>
      </c>
      <c r="FR484" s="40" t="s">
        <v>97</v>
      </c>
      <c r="FS484" s="40" t="s">
        <v>54</v>
      </c>
      <c r="FT484" s="40" t="s">
        <v>56</v>
      </c>
      <c r="FU484" s="40" t="s">
        <v>52</v>
      </c>
      <c r="FV484" s="40" t="s">
        <v>22</v>
      </c>
      <c r="FW484" s="40" t="s">
        <v>26</v>
      </c>
      <c r="FX484" s="41" t="s">
        <v>24</v>
      </c>
      <c r="FY484" s="42"/>
      <c r="FZ484" s="24"/>
      <c r="GB484" s="19"/>
      <c r="GC484" s="34"/>
      <c r="GD484" s="35">
        <f>F47</f>
        <v>34</v>
      </c>
      <c r="GE484" s="36">
        <f>F31</f>
        <v>18</v>
      </c>
      <c r="GF484" s="36">
        <f>F93</f>
        <v>80</v>
      </c>
      <c r="GG484" s="36">
        <f>F77</f>
        <v>64</v>
      </c>
      <c r="GH484" s="36">
        <f>F61</f>
        <v>48</v>
      </c>
      <c r="GI484" s="36">
        <f>F15</f>
        <v>2</v>
      </c>
      <c r="GJ484" s="36">
        <f>F35</f>
        <v>22</v>
      </c>
      <c r="GK484" s="36">
        <f>F73</f>
        <v>60</v>
      </c>
      <c r="GL484" s="37">
        <f>F54</f>
        <v>41</v>
      </c>
      <c r="GM484" s="38">
        <f t="shared" ref="GM484:GM492" si="487">SUMSQ(GD484:GL484)</f>
        <v>20049</v>
      </c>
      <c r="GN484" s="2"/>
      <c r="GO484" s="39" t="s">
        <v>15</v>
      </c>
      <c r="GP484" s="40" t="s">
        <v>79</v>
      </c>
      <c r="GQ484" s="40" t="s">
        <v>28</v>
      </c>
      <c r="GR484" s="40" t="s">
        <v>19</v>
      </c>
      <c r="GS484" s="40" t="s">
        <v>83</v>
      </c>
      <c r="GT484" s="40" t="s">
        <v>20</v>
      </c>
      <c r="GU484" s="40" t="s">
        <v>11</v>
      </c>
      <c r="GV484" s="40" t="s">
        <v>87</v>
      </c>
      <c r="GW484" s="41" t="s">
        <v>24</v>
      </c>
      <c r="GX484" s="42"/>
      <c r="GY484" s="24"/>
    </row>
    <row r="485" spans="9:207" x14ac:dyDescent="0.2">
      <c r="I485" s="19"/>
      <c r="J485" s="34"/>
      <c r="K485" s="44">
        <f>F18</f>
        <v>5</v>
      </c>
      <c r="L485" s="45">
        <f>F84</f>
        <v>71</v>
      </c>
      <c r="M485" s="45">
        <f>F60</f>
        <v>47</v>
      </c>
      <c r="N485" s="45">
        <f>F53</f>
        <v>40</v>
      </c>
      <c r="O485" s="45">
        <f>F38</f>
        <v>25</v>
      </c>
      <c r="P485" s="45">
        <f>F68</f>
        <v>55</v>
      </c>
      <c r="Q485" s="45">
        <f>F91</f>
        <v>78</v>
      </c>
      <c r="R485" s="45">
        <f>F49</f>
        <v>36</v>
      </c>
      <c r="S485" s="46">
        <f>F25</f>
        <v>12</v>
      </c>
      <c r="T485" s="47">
        <f t="shared" si="480"/>
        <v>20049</v>
      </c>
      <c r="U485" s="2"/>
      <c r="V485" s="48" t="s">
        <v>94</v>
      </c>
      <c r="W485" s="49" t="s">
        <v>32</v>
      </c>
      <c r="X485" s="49" t="s">
        <v>16</v>
      </c>
      <c r="Y485" s="49" t="s">
        <v>82</v>
      </c>
      <c r="Z485" s="49" t="s">
        <v>71</v>
      </c>
      <c r="AA485" s="49" t="s">
        <v>53</v>
      </c>
      <c r="AB485" s="49" t="s">
        <v>41</v>
      </c>
      <c r="AC485" s="49" t="s">
        <v>23</v>
      </c>
      <c r="AD485" s="50" t="s">
        <v>62</v>
      </c>
      <c r="AE485" s="42"/>
      <c r="AF485" s="24"/>
      <c r="AH485" s="19"/>
      <c r="AI485" s="34"/>
      <c r="AJ485" s="44">
        <f>F18</f>
        <v>5</v>
      </c>
      <c r="AK485" s="45">
        <f>F78</f>
        <v>65</v>
      </c>
      <c r="AL485" s="45">
        <f>F66</f>
        <v>53</v>
      </c>
      <c r="AM485" s="45">
        <f>F55</f>
        <v>42</v>
      </c>
      <c r="AN485" s="45">
        <f>F34</f>
        <v>21</v>
      </c>
      <c r="AO485" s="45">
        <f>F76</f>
        <v>63</v>
      </c>
      <c r="AP485" s="45">
        <f>F89</f>
        <v>76</v>
      </c>
      <c r="AQ485" s="45">
        <f>F41</f>
        <v>28</v>
      </c>
      <c r="AR485" s="46">
        <f>F29</f>
        <v>16</v>
      </c>
      <c r="AS485" s="47">
        <f t="shared" si="481"/>
        <v>20049</v>
      </c>
      <c r="AT485" s="2"/>
      <c r="AU485" s="48" t="s">
        <v>94</v>
      </c>
      <c r="AV485" s="49" t="s">
        <v>85</v>
      </c>
      <c r="AW485" s="49" t="s">
        <v>38</v>
      </c>
      <c r="AX485" s="49" t="s">
        <v>14</v>
      </c>
      <c r="AY485" s="49" t="s">
        <v>58</v>
      </c>
      <c r="AZ485" s="49" t="s">
        <v>61</v>
      </c>
      <c r="BA485" s="49" t="s">
        <v>33</v>
      </c>
      <c r="BB485" s="49" t="s">
        <v>75</v>
      </c>
      <c r="BC485" s="50" t="s">
        <v>21</v>
      </c>
      <c r="BD485" s="42"/>
      <c r="BE485" s="24"/>
      <c r="BG485" s="19"/>
      <c r="BH485" s="34"/>
      <c r="BI485" s="44">
        <f>F18</f>
        <v>5</v>
      </c>
      <c r="BJ485" s="45">
        <f>F82</f>
        <v>69</v>
      </c>
      <c r="BK485" s="45">
        <f>F62</f>
        <v>49</v>
      </c>
      <c r="BL485" s="45">
        <f>F57</f>
        <v>44</v>
      </c>
      <c r="BM485" s="45">
        <f>F40</f>
        <v>27</v>
      </c>
      <c r="BN485" s="45">
        <f>F74</f>
        <v>61</v>
      </c>
      <c r="BO485" s="45">
        <f>F87</f>
        <v>74</v>
      </c>
      <c r="BP485" s="45">
        <f>F43</f>
        <v>30</v>
      </c>
      <c r="BQ485" s="46">
        <f>F23</f>
        <v>10</v>
      </c>
      <c r="BR485" s="47">
        <f t="shared" si="482"/>
        <v>20049</v>
      </c>
      <c r="BS485" s="2"/>
      <c r="BT485" s="48" t="s">
        <v>94</v>
      </c>
      <c r="BU485" s="49" t="s">
        <v>92</v>
      </c>
      <c r="BV485" s="49" t="s">
        <v>99</v>
      </c>
      <c r="BW485" s="49" t="s">
        <v>98</v>
      </c>
      <c r="BX485" s="49" t="s">
        <v>96</v>
      </c>
      <c r="BY485" s="49" t="s">
        <v>91</v>
      </c>
      <c r="BZ485" s="49" t="s">
        <v>97</v>
      </c>
      <c r="CA485" s="49" t="s">
        <v>93</v>
      </c>
      <c r="CB485" s="50" t="s">
        <v>95</v>
      </c>
      <c r="CC485" s="42"/>
      <c r="CD485" s="24"/>
      <c r="CF485" s="19"/>
      <c r="CG485" s="34"/>
      <c r="CH485" s="44">
        <f>F18</f>
        <v>5</v>
      </c>
      <c r="CI485" s="45">
        <f>F80</f>
        <v>67</v>
      </c>
      <c r="CJ485" s="45">
        <f>F64</f>
        <v>51</v>
      </c>
      <c r="CK485" s="45">
        <f>F51</f>
        <v>38</v>
      </c>
      <c r="CL485" s="45">
        <f>F32</f>
        <v>19</v>
      </c>
      <c r="CM485" s="45">
        <f>F70</f>
        <v>57</v>
      </c>
      <c r="CN485" s="45">
        <f>F93</f>
        <v>80</v>
      </c>
      <c r="CO485" s="45">
        <f>F47</f>
        <v>34</v>
      </c>
      <c r="CP485" s="46">
        <f>F31</f>
        <v>18</v>
      </c>
      <c r="CQ485" s="47">
        <f t="shared" si="483"/>
        <v>20049</v>
      </c>
      <c r="CR485" s="2"/>
      <c r="CS485" s="48" t="s">
        <v>94</v>
      </c>
      <c r="CT485" s="49" t="s">
        <v>70</v>
      </c>
      <c r="CU485" s="49" t="s">
        <v>66</v>
      </c>
      <c r="CV485" s="49" t="s">
        <v>51</v>
      </c>
      <c r="CW485" s="49" t="s">
        <v>44</v>
      </c>
      <c r="CX485" s="49" t="s">
        <v>34</v>
      </c>
      <c r="CY485" s="49" t="s">
        <v>28</v>
      </c>
      <c r="CZ485" s="49" t="s">
        <v>15</v>
      </c>
      <c r="DA485" s="50" t="s">
        <v>79</v>
      </c>
      <c r="DB485" s="42"/>
      <c r="DC485" s="24"/>
      <c r="DE485" s="19"/>
      <c r="DF485" s="34"/>
      <c r="DG485" s="44">
        <f>F18</f>
        <v>5</v>
      </c>
      <c r="DH485" s="45">
        <f>F84</f>
        <v>71</v>
      </c>
      <c r="DI485" s="45">
        <f>F60</f>
        <v>47</v>
      </c>
      <c r="DJ485" s="45">
        <f>F55</f>
        <v>42</v>
      </c>
      <c r="DK485" s="45">
        <f>F40</f>
        <v>27</v>
      </c>
      <c r="DL485" s="45">
        <f>F70</f>
        <v>57</v>
      </c>
      <c r="DM485" s="45">
        <f>F89</f>
        <v>76</v>
      </c>
      <c r="DN485" s="45">
        <f>F47</f>
        <v>34</v>
      </c>
      <c r="DO485" s="46">
        <f>F23</f>
        <v>10</v>
      </c>
      <c r="DP485" s="47">
        <f t="shared" si="484"/>
        <v>20049</v>
      </c>
      <c r="DQ485" s="2"/>
      <c r="DR485" s="48" t="s">
        <v>94</v>
      </c>
      <c r="DS485" s="49" t="s">
        <v>32</v>
      </c>
      <c r="DT485" s="49" t="s">
        <v>16</v>
      </c>
      <c r="DU485" s="49" t="s">
        <v>14</v>
      </c>
      <c r="DV485" s="49" t="s">
        <v>96</v>
      </c>
      <c r="DW485" s="49" t="s">
        <v>34</v>
      </c>
      <c r="DX485" s="49" t="s">
        <v>33</v>
      </c>
      <c r="DY485" s="49" t="s">
        <v>15</v>
      </c>
      <c r="DZ485" s="50" t="s">
        <v>95</v>
      </c>
      <c r="EA485" s="42"/>
      <c r="EB485" s="24"/>
      <c r="ED485" s="19"/>
      <c r="EE485" s="34"/>
      <c r="EF485" s="44">
        <f>F18</f>
        <v>5</v>
      </c>
      <c r="EG485" s="45">
        <f>F78</f>
        <v>65</v>
      </c>
      <c r="EH485" s="45">
        <f>F66</f>
        <v>53</v>
      </c>
      <c r="EI485" s="45">
        <f>F53</f>
        <v>40</v>
      </c>
      <c r="EJ485" s="45">
        <f>F32</f>
        <v>19</v>
      </c>
      <c r="EK485" s="45">
        <f>F74</f>
        <v>61</v>
      </c>
      <c r="EL485" s="45">
        <f>F91</f>
        <v>78</v>
      </c>
      <c r="EM485" s="45">
        <f>F43</f>
        <v>30</v>
      </c>
      <c r="EN485" s="46">
        <f>F31</f>
        <v>18</v>
      </c>
      <c r="EO485" s="47">
        <f t="shared" si="485"/>
        <v>20049</v>
      </c>
      <c r="EP485" s="2"/>
      <c r="EQ485" s="48" t="s">
        <v>94</v>
      </c>
      <c r="ER485" s="49" t="s">
        <v>85</v>
      </c>
      <c r="ES485" s="49" t="s">
        <v>38</v>
      </c>
      <c r="ET485" s="49" t="s">
        <v>82</v>
      </c>
      <c r="EU485" s="49" t="s">
        <v>44</v>
      </c>
      <c r="EV485" s="49" t="s">
        <v>91</v>
      </c>
      <c r="EW485" s="49" t="s">
        <v>41</v>
      </c>
      <c r="EX485" s="49" t="s">
        <v>93</v>
      </c>
      <c r="EY485" s="50" t="s">
        <v>79</v>
      </c>
      <c r="EZ485" s="42"/>
      <c r="FA485" s="24"/>
      <c r="FC485" s="19"/>
      <c r="FD485" s="34"/>
      <c r="FE485" s="44">
        <f>F18</f>
        <v>5</v>
      </c>
      <c r="FF485" s="45">
        <f>F82</f>
        <v>69</v>
      </c>
      <c r="FG485" s="45">
        <f>F62</f>
        <v>49</v>
      </c>
      <c r="FH485" s="45">
        <f>F51</f>
        <v>38</v>
      </c>
      <c r="FI485" s="45">
        <f>F34</f>
        <v>21</v>
      </c>
      <c r="FJ485" s="45">
        <f>F68</f>
        <v>55</v>
      </c>
      <c r="FK485" s="45">
        <f>F93</f>
        <v>80</v>
      </c>
      <c r="FL485" s="45">
        <f>F49</f>
        <v>36</v>
      </c>
      <c r="FM485" s="46">
        <f>F29</f>
        <v>16</v>
      </c>
      <c r="FN485" s="47">
        <f t="shared" si="486"/>
        <v>20049</v>
      </c>
      <c r="FO485" s="2"/>
      <c r="FP485" s="48" t="s">
        <v>94</v>
      </c>
      <c r="FQ485" s="49" t="s">
        <v>92</v>
      </c>
      <c r="FR485" s="49" t="s">
        <v>99</v>
      </c>
      <c r="FS485" s="49" t="s">
        <v>51</v>
      </c>
      <c r="FT485" s="49" t="s">
        <v>58</v>
      </c>
      <c r="FU485" s="49" t="s">
        <v>53</v>
      </c>
      <c r="FV485" s="49" t="s">
        <v>28</v>
      </c>
      <c r="FW485" s="49" t="s">
        <v>23</v>
      </c>
      <c r="FX485" s="50" t="s">
        <v>21</v>
      </c>
      <c r="FY485" s="42"/>
      <c r="FZ485" s="24"/>
      <c r="GB485" s="19"/>
      <c r="GC485" s="34"/>
      <c r="GD485" s="44">
        <f>F18</f>
        <v>5</v>
      </c>
      <c r="GE485" s="45">
        <f>F80</f>
        <v>67</v>
      </c>
      <c r="GF485" s="45">
        <f>F64</f>
        <v>51</v>
      </c>
      <c r="GG485" s="45">
        <f>F57</f>
        <v>44</v>
      </c>
      <c r="GH485" s="45">
        <f>F38</f>
        <v>25</v>
      </c>
      <c r="GI485" s="45">
        <f>F76</f>
        <v>63</v>
      </c>
      <c r="GJ485" s="45">
        <f>F87</f>
        <v>74</v>
      </c>
      <c r="GK485" s="45">
        <f>F41</f>
        <v>28</v>
      </c>
      <c r="GL485" s="46">
        <f>F25</f>
        <v>12</v>
      </c>
      <c r="GM485" s="47">
        <f t="shared" si="487"/>
        <v>20049</v>
      </c>
      <c r="GN485" s="2"/>
      <c r="GO485" s="48" t="s">
        <v>94</v>
      </c>
      <c r="GP485" s="49" t="s">
        <v>70</v>
      </c>
      <c r="GQ485" s="49" t="s">
        <v>66</v>
      </c>
      <c r="GR485" s="49" t="s">
        <v>98</v>
      </c>
      <c r="GS485" s="49" t="s">
        <v>71</v>
      </c>
      <c r="GT485" s="49" t="s">
        <v>61</v>
      </c>
      <c r="GU485" s="49" t="s">
        <v>97</v>
      </c>
      <c r="GV485" s="49" t="s">
        <v>75</v>
      </c>
      <c r="GW485" s="50" t="s">
        <v>62</v>
      </c>
      <c r="GX485" s="42"/>
      <c r="GY485" s="24"/>
    </row>
    <row r="486" spans="9:207" x14ac:dyDescent="0.2">
      <c r="I486" s="19"/>
      <c r="J486" s="34"/>
      <c r="K486" s="44">
        <f>F70</f>
        <v>57</v>
      </c>
      <c r="L486" s="45">
        <f>F55</f>
        <v>42</v>
      </c>
      <c r="M486" s="45">
        <f>F40</f>
        <v>27</v>
      </c>
      <c r="N486" s="45">
        <f>F24</f>
        <v>11</v>
      </c>
      <c r="O486" s="45">
        <f>F90</f>
        <v>77</v>
      </c>
      <c r="P486" s="45">
        <f>F48</f>
        <v>35</v>
      </c>
      <c r="Q486" s="45">
        <f>F59</f>
        <v>46</v>
      </c>
      <c r="R486" s="45">
        <f>F17</f>
        <v>4</v>
      </c>
      <c r="S486" s="46">
        <f>F83</f>
        <v>70</v>
      </c>
      <c r="T486" s="47">
        <f t="shared" si="480"/>
        <v>20049</v>
      </c>
      <c r="U486" s="2"/>
      <c r="V486" s="48" t="s">
        <v>34</v>
      </c>
      <c r="W486" s="49" t="s">
        <v>14</v>
      </c>
      <c r="X486" s="49" t="s">
        <v>96</v>
      </c>
      <c r="Y486" s="49" t="s">
        <v>73</v>
      </c>
      <c r="Z486" s="49" t="s">
        <v>55</v>
      </c>
      <c r="AA486" s="49" t="s">
        <v>84</v>
      </c>
      <c r="AB486" s="49" t="s">
        <v>25</v>
      </c>
      <c r="AC486" s="49" t="s">
        <v>64</v>
      </c>
      <c r="AD486" s="50" t="s">
        <v>43</v>
      </c>
      <c r="AE486" s="42"/>
      <c r="AF486" s="24"/>
      <c r="AH486" s="19"/>
      <c r="AI486" s="34"/>
      <c r="AJ486" s="44">
        <f>F74</f>
        <v>61</v>
      </c>
      <c r="AK486" s="45">
        <f>F53</f>
        <v>40</v>
      </c>
      <c r="AL486" s="45">
        <f>F32</f>
        <v>19</v>
      </c>
      <c r="AM486" s="45">
        <f>F30</f>
        <v>17</v>
      </c>
      <c r="AN486" s="45">
        <f>F90</f>
        <v>77</v>
      </c>
      <c r="AO486" s="45">
        <f>F42</f>
        <v>29</v>
      </c>
      <c r="AP486" s="45">
        <f>F67</f>
        <v>54</v>
      </c>
      <c r="AQ486" s="45">
        <f>F19</f>
        <v>6</v>
      </c>
      <c r="AR486" s="46">
        <f>F79</f>
        <v>66</v>
      </c>
      <c r="AS486" s="47">
        <f t="shared" si="481"/>
        <v>20049</v>
      </c>
      <c r="AT486" s="2"/>
      <c r="AU486" s="48" t="s">
        <v>91</v>
      </c>
      <c r="AV486" s="49" t="s">
        <v>82</v>
      </c>
      <c r="AW486" s="49" t="s">
        <v>44</v>
      </c>
      <c r="AX486" s="49" t="s">
        <v>17</v>
      </c>
      <c r="AY486" s="49" t="s">
        <v>55</v>
      </c>
      <c r="AZ486" s="49" t="s">
        <v>67</v>
      </c>
      <c r="BA486" s="49" t="s">
        <v>30</v>
      </c>
      <c r="BB486" s="49" t="s">
        <v>72</v>
      </c>
      <c r="BC486" s="50" t="s">
        <v>27</v>
      </c>
      <c r="BD486" s="42"/>
      <c r="BE486" s="24"/>
      <c r="BG486" s="19"/>
      <c r="BH486" s="34"/>
      <c r="BI486" s="44">
        <f>F68</f>
        <v>55</v>
      </c>
      <c r="BJ486" s="45">
        <f>F51</f>
        <v>38</v>
      </c>
      <c r="BK486" s="45">
        <f>F34</f>
        <v>21</v>
      </c>
      <c r="BL486" s="45">
        <f>F26</f>
        <v>13</v>
      </c>
      <c r="BM486" s="45">
        <f>F90</f>
        <v>77</v>
      </c>
      <c r="BN486" s="45">
        <f>F46</f>
        <v>33</v>
      </c>
      <c r="BO486" s="45">
        <f>F65</f>
        <v>52</v>
      </c>
      <c r="BP486" s="45">
        <f>F21</f>
        <v>8</v>
      </c>
      <c r="BQ486" s="46">
        <f>F85</f>
        <v>72</v>
      </c>
      <c r="BR486" s="47">
        <f t="shared" si="482"/>
        <v>20049</v>
      </c>
      <c r="BS486" s="2"/>
      <c r="BT486" s="48" t="s">
        <v>53</v>
      </c>
      <c r="BU486" s="49" t="s">
        <v>51</v>
      </c>
      <c r="BV486" s="49" t="s">
        <v>58</v>
      </c>
      <c r="BW486" s="49" t="s">
        <v>57</v>
      </c>
      <c r="BX486" s="49" t="s">
        <v>55</v>
      </c>
      <c r="BY486" s="49" t="s">
        <v>50</v>
      </c>
      <c r="BZ486" s="49" t="s">
        <v>56</v>
      </c>
      <c r="CA486" s="49" t="s">
        <v>52</v>
      </c>
      <c r="CB486" s="50" t="s">
        <v>54</v>
      </c>
      <c r="CC486" s="42"/>
      <c r="CD486" s="24"/>
      <c r="CF486" s="19"/>
      <c r="CG486" s="34"/>
      <c r="CH486" s="44">
        <f>F76</f>
        <v>63</v>
      </c>
      <c r="CI486" s="45">
        <f>F57</f>
        <v>44</v>
      </c>
      <c r="CJ486" s="45">
        <f>F38</f>
        <v>25</v>
      </c>
      <c r="CK486" s="45">
        <f>F28</f>
        <v>15</v>
      </c>
      <c r="CL486" s="45">
        <f>F90</f>
        <v>77</v>
      </c>
      <c r="CM486" s="45">
        <f>F44</f>
        <v>31</v>
      </c>
      <c r="CN486" s="45">
        <f>F61</f>
        <v>48</v>
      </c>
      <c r="CO486" s="45">
        <f>F15</f>
        <v>2</v>
      </c>
      <c r="CP486" s="46">
        <f>F77</f>
        <v>64</v>
      </c>
      <c r="CQ486" s="47">
        <f t="shared" si="483"/>
        <v>20049</v>
      </c>
      <c r="CR486" s="2"/>
      <c r="CS486" s="48" t="s">
        <v>61</v>
      </c>
      <c r="CT486" s="49" t="s">
        <v>98</v>
      </c>
      <c r="CU486" s="49" t="s">
        <v>71</v>
      </c>
      <c r="CV486" s="49" t="s">
        <v>31</v>
      </c>
      <c r="CW486" s="49" t="s">
        <v>55</v>
      </c>
      <c r="CX486" s="49" t="s">
        <v>39</v>
      </c>
      <c r="CY486" s="49" t="s">
        <v>83</v>
      </c>
      <c r="CZ486" s="49" t="s">
        <v>20</v>
      </c>
      <c r="DA486" s="50" t="s">
        <v>19</v>
      </c>
      <c r="DB486" s="42"/>
      <c r="DC486" s="24"/>
      <c r="DE486" s="19"/>
      <c r="DF486" s="34"/>
      <c r="DG486" s="44">
        <f>F68</f>
        <v>55</v>
      </c>
      <c r="DH486" s="45">
        <f>F53</f>
        <v>40</v>
      </c>
      <c r="DI486" s="45">
        <f>F38</f>
        <v>25</v>
      </c>
      <c r="DJ486" s="45">
        <f>F24</f>
        <v>11</v>
      </c>
      <c r="DK486" s="45">
        <f>F90</f>
        <v>77</v>
      </c>
      <c r="DL486" s="45">
        <f>F48</f>
        <v>35</v>
      </c>
      <c r="DM486" s="45">
        <f>F61</f>
        <v>48</v>
      </c>
      <c r="DN486" s="45">
        <f>F19</f>
        <v>6</v>
      </c>
      <c r="DO486" s="46">
        <f>F85</f>
        <v>72</v>
      </c>
      <c r="DP486" s="47">
        <f t="shared" si="484"/>
        <v>20049</v>
      </c>
      <c r="DQ486" s="2"/>
      <c r="DR486" s="48" t="s">
        <v>53</v>
      </c>
      <c r="DS486" s="49" t="s">
        <v>82</v>
      </c>
      <c r="DT486" s="49" t="s">
        <v>71</v>
      </c>
      <c r="DU486" s="49" t="s">
        <v>73</v>
      </c>
      <c r="DV486" s="49" t="s">
        <v>55</v>
      </c>
      <c r="DW486" s="49" t="s">
        <v>84</v>
      </c>
      <c r="DX486" s="49" t="s">
        <v>83</v>
      </c>
      <c r="DY486" s="49" t="s">
        <v>72</v>
      </c>
      <c r="DZ486" s="50" t="s">
        <v>54</v>
      </c>
      <c r="EA486" s="42"/>
      <c r="EB486" s="24"/>
      <c r="ED486" s="19"/>
      <c r="EE486" s="34"/>
      <c r="EF486" s="44">
        <f>F76</f>
        <v>63</v>
      </c>
      <c r="EG486" s="45">
        <f>F55</f>
        <v>42</v>
      </c>
      <c r="EH486" s="45">
        <f>F34</f>
        <v>21</v>
      </c>
      <c r="EI486" s="45">
        <f>F30</f>
        <v>17</v>
      </c>
      <c r="EJ486" s="45">
        <f>F90</f>
        <v>77</v>
      </c>
      <c r="EK486" s="45">
        <f>F42</f>
        <v>29</v>
      </c>
      <c r="EL486" s="45">
        <f>F65</f>
        <v>52</v>
      </c>
      <c r="EM486" s="45">
        <f>F17</f>
        <v>4</v>
      </c>
      <c r="EN486" s="46">
        <f>F77</f>
        <v>64</v>
      </c>
      <c r="EO486" s="47">
        <f t="shared" si="485"/>
        <v>20049</v>
      </c>
      <c r="EP486" s="2"/>
      <c r="EQ486" s="48" t="s">
        <v>61</v>
      </c>
      <c r="ER486" s="49" t="s">
        <v>14</v>
      </c>
      <c r="ES486" s="49" t="s">
        <v>58</v>
      </c>
      <c r="ET486" s="49" t="s">
        <v>17</v>
      </c>
      <c r="EU486" s="49" t="s">
        <v>55</v>
      </c>
      <c r="EV486" s="49" t="s">
        <v>67</v>
      </c>
      <c r="EW486" s="49" t="s">
        <v>56</v>
      </c>
      <c r="EX486" s="49" t="s">
        <v>64</v>
      </c>
      <c r="EY486" s="50" t="s">
        <v>19</v>
      </c>
      <c r="EZ486" s="42"/>
      <c r="FA486" s="24"/>
      <c r="FC486" s="19"/>
      <c r="FD486" s="34"/>
      <c r="FE486" s="44">
        <f>F74</f>
        <v>61</v>
      </c>
      <c r="FF486" s="45">
        <f>F57</f>
        <v>44</v>
      </c>
      <c r="FG486" s="45">
        <f>F40</f>
        <v>27</v>
      </c>
      <c r="FH486" s="45">
        <f>F26</f>
        <v>13</v>
      </c>
      <c r="FI486" s="45">
        <f>F90</f>
        <v>77</v>
      </c>
      <c r="FJ486" s="45">
        <f>F46</f>
        <v>33</v>
      </c>
      <c r="FK486" s="45">
        <f>F59</f>
        <v>46</v>
      </c>
      <c r="FL486" s="45">
        <f>F15</f>
        <v>2</v>
      </c>
      <c r="FM486" s="46">
        <f>F79</f>
        <v>66</v>
      </c>
      <c r="FN486" s="47">
        <f t="shared" si="486"/>
        <v>20049</v>
      </c>
      <c r="FO486" s="2"/>
      <c r="FP486" s="48" t="s">
        <v>91</v>
      </c>
      <c r="FQ486" s="49" t="s">
        <v>98</v>
      </c>
      <c r="FR486" s="49" t="s">
        <v>96</v>
      </c>
      <c r="FS486" s="49" t="s">
        <v>57</v>
      </c>
      <c r="FT486" s="49" t="s">
        <v>55</v>
      </c>
      <c r="FU486" s="49" t="s">
        <v>50</v>
      </c>
      <c r="FV486" s="49" t="s">
        <v>25</v>
      </c>
      <c r="FW486" s="49" t="s">
        <v>20</v>
      </c>
      <c r="FX486" s="50" t="s">
        <v>27</v>
      </c>
      <c r="FY486" s="42"/>
      <c r="FZ486" s="24"/>
      <c r="GB486" s="19"/>
      <c r="GC486" s="34"/>
      <c r="GD486" s="44">
        <f>F70</f>
        <v>57</v>
      </c>
      <c r="GE486" s="45">
        <f>F51</f>
        <v>38</v>
      </c>
      <c r="GF486" s="45">
        <f>F32</f>
        <v>19</v>
      </c>
      <c r="GG486" s="45">
        <f>F28</f>
        <v>15</v>
      </c>
      <c r="GH486" s="45">
        <f>F90</f>
        <v>77</v>
      </c>
      <c r="GI486" s="45">
        <f>F44</f>
        <v>31</v>
      </c>
      <c r="GJ486" s="45">
        <f>F67</f>
        <v>54</v>
      </c>
      <c r="GK486" s="45">
        <f>F21</f>
        <v>8</v>
      </c>
      <c r="GL486" s="46">
        <f>F83</f>
        <v>70</v>
      </c>
      <c r="GM486" s="47">
        <f t="shared" si="487"/>
        <v>20049</v>
      </c>
      <c r="GN486" s="2"/>
      <c r="GO486" s="48" t="s">
        <v>34</v>
      </c>
      <c r="GP486" s="49" t="s">
        <v>51</v>
      </c>
      <c r="GQ486" s="49" t="s">
        <v>44</v>
      </c>
      <c r="GR486" s="49" t="s">
        <v>31</v>
      </c>
      <c r="GS486" s="49" t="s">
        <v>55</v>
      </c>
      <c r="GT486" s="49" t="s">
        <v>39</v>
      </c>
      <c r="GU486" s="49" t="s">
        <v>30</v>
      </c>
      <c r="GV486" s="49" t="s">
        <v>52</v>
      </c>
      <c r="GW486" s="50" t="s">
        <v>43</v>
      </c>
      <c r="GX486" s="42"/>
      <c r="GY486" s="24"/>
    </row>
    <row r="487" spans="9:207" x14ac:dyDescent="0.2">
      <c r="I487" s="19"/>
      <c r="J487" s="34"/>
      <c r="K487" s="44">
        <f>F51</f>
        <v>38</v>
      </c>
      <c r="L487" s="45">
        <f>F36</f>
        <v>23</v>
      </c>
      <c r="M487" s="45">
        <f>F75</f>
        <v>62</v>
      </c>
      <c r="N487" s="45">
        <f>F86</f>
        <v>73</v>
      </c>
      <c r="O487" s="45">
        <f>F44</f>
        <v>31</v>
      </c>
      <c r="P487" s="45">
        <f>F29</f>
        <v>16</v>
      </c>
      <c r="Q487" s="45">
        <f>F16</f>
        <v>3</v>
      </c>
      <c r="R487" s="45">
        <f>F82</f>
        <v>69</v>
      </c>
      <c r="S487" s="46">
        <f>F67</f>
        <v>54</v>
      </c>
      <c r="T487" s="47">
        <f t="shared" si="480"/>
        <v>20049</v>
      </c>
      <c r="U487" s="2"/>
      <c r="V487" s="48" t="s">
        <v>51</v>
      </c>
      <c r="W487" s="49" t="s">
        <v>80</v>
      </c>
      <c r="X487" s="49" t="s">
        <v>69</v>
      </c>
      <c r="Y487" s="49" t="s">
        <v>60</v>
      </c>
      <c r="Z487" s="49" t="s">
        <v>39</v>
      </c>
      <c r="AA487" s="49" t="s">
        <v>21</v>
      </c>
      <c r="AB487" s="49" t="s">
        <v>12</v>
      </c>
      <c r="AC487" s="49" t="s">
        <v>92</v>
      </c>
      <c r="AD487" s="50" t="s">
        <v>30</v>
      </c>
      <c r="AE487" s="42"/>
      <c r="AF487" s="24"/>
      <c r="AH487" s="19"/>
      <c r="AI487" s="34"/>
      <c r="AJ487" s="44">
        <f>F57</f>
        <v>44</v>
      </c>
      <c r="AK487" s="45">
        <f>F36</f>
        <v>23</v>
      </c>
      <c r="AL487" s="45">
        <f>F69</f>
        <v>56</v>
      </c>
      <c r="AM487" s="45">
        <f>F94</f>
        <v>81</v>
      </c>
      <c r="AN487" s="45">
        <f>F46</f>
        <v>33</v>
      </c>
      <c r="AO487" s="45">
        <f>F25</f>
        <v>12</v>
      </c>
      <c r="AP487" s="45">
        <f>F20</f>
        <v>7</v>
      </c>
      <c r="AQ487" s="45">
        <f>F80</f>
        <v>67</v>
      </c>
      <c r="AR487" s="46">
        <f>F59</f>
        <v>46</v>
      </c>
      <c r="AS487" s="47">
        <f t="shared" si="481"/>
        <v>20049</v>
      </c>
      <c r="AT487" s="2"/>
      <c r="AU487" s="48" t="s">
        <v>98</v>
      </c>
      <c r="AV487" s="49" t="s">
        <v>80</v>
      </c>
      <c r="AW487" s="49" t="s">
        <v>42</v>
      </c>
      <c r="AX487" s="49" t="s">
        <v>13</v>
      </c>
      <c r="AY487" s="49" t="s">
        <v>50</v>
      </c>
      <c r="AZ487" s="49" t="s">
        <v>62</v>
      </c>
      <c r="BA487" s="49" t="s">
        <v>37</v>
      </c>
      <c r="BB487" s="49" t="s">
        <v>70</v>
      </c>
      <c r="BC487" s="50" t="s">
        <v>25</v>
      </c>
      <c r="BD487" s="42"/>
      <c r="BE487" s="24"/>
      <c r="BG487" s="19"/>
      <c r="BH487" s="34"/>
      <c r="BI487" s="44">
        <f>F53</f>
        <v>40</v>
      </c>
      <c r="BJ487" s="45">
        <f>F36</f>
        <v>23</v>
      </c>
      <c r="BK487" s="45">
        <f>F73</f>
        <v>60</v>
      </c>
      <c r="BL487" s="45">
        <f>F92</f>
        <v>79</v>
      </c>
      <c r="BM487" s="45">
        <f>F48</f>
        <v>35</v>
      </c>
      <c r="BN487" s="45">
        <f>F31</f>
        <v>18</v>
      </c>
      <c r="BO487" s="45">
        <f>F14</f>
        <v>1</v>
      </c>
      <c r="BP487" s="45">
        <f>F78</f>
        <v>65</v>
      </c>
      <c r="BQ487" s="46">
        <f>F61</f>
        <v>48</v>
      </c>
      <c r="BR487" s="47">
        <f t="shared" si="482"/>
        <v>20049</v>
      </c>
      <c r="BS487" s="2"/>
      <c r="BT487" s="48" t="s">
        <v>82</v>
      </c>
      <c r="BU487" s="49" t="s">
        <v>80</v>
      </c>
      <c r="BV487" s="49" t="s">
        <v>87</v>
      </c>
      <c r="BW487" s="49" t="s">
        <v>86</v>
      </c>
      <c r="BX487" s="49" t="s">
        <v>84</v>
      </c>
      <c r="BY487" s="49" t="s">
        <v>79</v>
      </c>
      <c r="BZ487" s="49" t="s">
        <v>81</v>
      </c>
      <c r="CA487" s="49" t="s">
        <v>85</v>
      </c>
      <c r="CB487" s="50" t="s">
        <v>83</v>
      </c>
      <c r="CC487" s="42"/>
      <c r="CD487" s="24"/>
      <c r="CF487" s="19"/>
      <c r="CG487" s="34"/>
      <c r="CH487" s="44">
        <f>F55</f>
        <v>42</v>
      </c>
      <c r="CI487" s="45">
        <f>F36</f>
        <v>23</v>
      </c>
      <c r="CJ487" s="45">
        <f>F71</f>
        <v>58</v>
      </c>
      <c r="CK487" s="45">
        <f>F88</f>
        <v>75</v>
      </c>
      <c r="CL487" s="45">
        <f>F42</f>
        <v>29</v>
      </c>
      <c r="CM487" s="45">
        <f>F23</f>
        <v>10</v>
      </c>
      <c r="CN487" s="45">
        <f>F22</f>
        <v>9</v>
      </c>
      <c r="CO487" s="45">
        <f>F84</f>
        <v>71</v>
      </c>
      <c r="CP487" s="46">
        <f>F65</f>
        <v>52</v>
      </c>
      <c r="CQ487" s="47">
        <f t="shared" si="483"/>
        <v>20049</v>
      </c>
      <c r="CR487" s="2"/>
      <c r="CS487" s="48" t="s">
        <v>14</v>
      </c>
      <c r="CT487" s="49" t="s">
        <v>80</v>
      </c>
      <c r="CU487" s="49" t="s">
        <v>26</v>
      </c>
      <c r="CV487" s="49" t="s">
        <v>68</v>
      </c>
      <c r="CW487" s="49" t="s">
        <v>67</v>
      </c>
      <c r="CX487" s="49" t="s">
        <v>95</v>
      </c>
      <c r="CY487" s="49" t="s">
        <v>45</v>
      </c>
      <c r="CZ487" s="49" t="s">
        <v>32</v>
      </c>
      <c r="DA487" s="50" t="s">
        <v>56</v>
      </c>
      <c r="DB487" s="42"/>
      <c r="DC487" s="24"/>
      <c r="DE487" s="19"/>
      <c r="DF487" s="34"/>
      <c r="DG487" s="44">
        <f>F51</f>
        <v>38</v>
      </c>
      <c r="DH487" s="45">
        <f>F36</f>
        <v>23</v>
      </c>
      <c r="DI487" s="45">
        <f>F75</f>
        <v>62</v>
      </c>
      <c r="DJ487" s="45">
        <f>F88</f>
        <v>75</v>
      </c>
      <c r="DK487" s="45">
        <f>F46</f>
        <v>33</v>
      </c>
      <c r="DL487" s="45">
        <f>F31</f>
        <v>18</v>
      </c>
      <c r="DM487" s="45">
        <f>F14</f>
        <v>1</v>
      </c>
      <c r="DN487" s="45">
        <f>F80</f>
        <v>67</v>
      </c>
      <c r="DO487" s="46">
        <f>F65</f>
        <v>52</v>
      </c>
      <c r="DP487" s="47">
        <f t="shared" si="484"/>
        <v>20049</v>
      </c>
      <c r="DQ487" s="2"/>
      <c r="DR487" s="48" t="s">
        <v>51</v>
      </c>
      <c r="DS487" s="49" t="s">
        <v>80</v>
      </c>
      <c r="DT487" s="49" t="s">
        <v>69</v>
      </c>
      <c r="DU487" s="49" t="s">
        <v>68</v>
      </c>
      <c r="DV487" s="49" t="s">
        <v>50</v>
      </c>
      <c r="DW487" s="49" t="s">
        <v>79</v>
      </c>
      <c r="DX487" s="49" t="s">
        <v>81</v>
      </c>
      <c r="DY487" s="49" t="s">
        <v>70</v>
      </c>
      <c r="DZ487" s="50" t="s">
        <v>56</v>
      </c>
      <c r="EA487" s="42"/>
      <c r="EB487" s="24"/>
      <c r="ED487" s="19"/>
      <c r="EE487" s="34"/>
      <c r="EF487" s="44">
        <f>F57</f>
        <v>44</v>
      </c>
      <c r="EG487" s="45">
        <f>F36</f>
        <v>23</v>
      </c>
      <c r="EH487" s="45">
        <f>F69</f>
        <v>56</v>
      </c>
      <c r="EI487" s="45">
        <f>F92</f>
        <v>79</v>
      </c>
      <c r="EJ487" s="45">
        <f>F44</f>
        <v>31</v>
      </c>
      <c r="EK487" s="45">
        <f>F23</f>
        <v>10</v>
      </c>
      <c r="EL487" s="45">
        <f>F22</f>
        <v>9</v>
      </c>
      <c r="EM487" s="45">
        <f>F82</f>
        <v>69</v>
      </c>
      <c r="EN487" s="46">
        <f>F61</f>
        <v>48</v>
      </c>
      <c r="EO487" s="47">
        <f t="shared" si="485"/>
        <v>20049</v>
      </c>
      <c r="EP487" s="2"/>
      <c r="EQ487" s="48" t="s">
        <v>98</v>
      </c>
      <c r="ER487" s="49" t="s">
        <v>80</v>
      </c>
      <c r="ES487" s="49" t="s">
        <v>42</v>
      </c>
      <c r="ET487" s="49" t="s">
        <v>86</v>
      </c>
      <c r="EU487" s="49" t="s">
        <v>39</v>
      </c>
      <c r="EV487" s="49" t="s">
        <v>95</v>
      </c>
      <c r="EW487" s="49" t="s">
        <v>45</v>
      </c>
      <c r="EX487" s="49" t="s">
        <v>92</v>
      </c>
      <c r="EY487" s="50" t="s">
        <v>83</v>
      </c>
      <c r="EZ487" s="42"/>
      <c r="FA487" s="24"/>
      <c r="FC487" s="19"/>
      <c r="FD487" s="34"/>
      <c r="FE487" s="44">
        <f>F53</f>
        <v>40</v>
      </c>
      <c r="FF487" s="45">
        <f>F36</f>
        <v>23</v>
      </c>
      <c r="FG487" s="45">
        <f>F73</f>
        <v>60</v>
      </c>
      <c r="FH487" s="45">
        <f>F86</f>
        <v>73</v>
      </c>
      <c r="FI487" s="45">
        <f>F42</f>
        <v>29</v>
      </c>
      <c r="FJ487" s="45">
        <f>F25</f>
        <v>12</v>
      </c>
      <c r="FK487" s="45">
        <f>F20</f>
        <v>7</v>
      </c>
      <c r="FL487" s="45">
        <f>F84</f>
        <v>71</v>
      </c>
      <c r="FM487" s="46">
        <f>F67</f>
        <v>54</v>
      </c>
      <c r="FN487" s="47">
        <f t="shared" si="486"/>
        <v>20049</v>
      </c>
      <c r="FO487" s="2"/>
      <c r="FP487" s="48" t="s">
        <v>82</v>
      </c>
      <c r="FQ487" s="49" t="s">
        <v>80</v>
      </c>
      <c r="FR487" s="49" t="s">
        <v>87</v>
      </c>
      <c r="FS487" s="49" t="s">
        <v>60</v>
      </c>
      <c r="FT487" s="49" t="s">
        <v>67</v>
      </c>
      <c r="FU487" s="49" t="s">
        <v>62</v>
      </c>
      <c r="FV487" s="49" t="s">
        <v>37</v>
      </c>
      <c r="FW487" s="49" t="s">
        <v>32</v>
      </c>
      <c r="FX487" s="50" t="s">
        <v>30</v>
      </c>
      <c r="FY487" s="42"/>
      <c r="FZ487" s="24"/>
      <c r="GB487" s="19"/>
      <c r="GC487" s="34"/>
      <c r="GD487" s="44">
        <f>F55</f>
        <v>42</v>
      </c>
      <c r="GE487" s="45">
        <f>F36</f>
        <v>23</v>
      </c>
      <c r="GF487" s="45">
        <f>F71</f>
        <v>58</v>
      </c>
      <c r="GG487" s="45">
        <f>F94</f>
        <v>81</v>
      </c>
      <c r="GH487" s="45">
        <f>F48</f>
        <v>35</v>
      </c>
      <c r="GI487" s="45">
        <f>F29</f>
        <v>16</v>
      </c>
      <c r="GJ487" s="45">
        <f>F16</f>
        <v>3</v>
      </c>
      <c r="GK487" s="45">
        <f>F78</f>
        <v>65</v>
      </c>
      <c r="GL487" s="46">
        <f>F59</f>
        <v>46</v>
      </c>
      <c r="GM487" s="47">
        <f t="shared" si="487"/>
        <v>20049</v>
      </c>
      <c r="GN487" s="2"/>
      <c r="GO487" s="48" t="s">
        <v>14</v>
      </c>
      <c r="GP487" s="49" t="s">
        <v>80</v>
      </c>
      <c r="GQ487" s="49" t="s">
        <v>26</v>
      </c>
      <c r="GR487" s="49" t="s">
        <v>13</v>
      </c>
      <c r="GS487" s="49" t="s">
        <v>84</v>
      </c>
      <c r="GT487" s="49" t="s">
        <v>21</v>
      </c>
      <c r="GU487" s="49" t="s">
        <v>12</v>
      </c>
      <c r="GV487" s="49" t="s">
        <v>85</v>
      </c>
      <c r="GW487" s="50" t="s">
        <v>25</v>
      </c>
      <c r="GX487" s="42"/>
      <c r="GY487" s="24"/>
    </row>
    <row r="488" spans="9:207" x14ac:dyDescent="0.2">
      <c r="I488" s="19"/>
      <c r="J488" s="34"/>
      <c r="K488" s="44">
        <f>F31</f>
        <v>18</v>
      </c>
      <c r="L488" s="45">
        <f>F88</f>
        <v>75</v>
      </c>
      <c r="M488" s="45">
        <f>F46</f>
        <v>33</v>
      </c>
      <c r="N488" s="45">
        <f>F66</f>
        <v>53</v>
      </c>
      <c r="O488" s="45">
        <f>F15</f>
        <v>2</v>
      </c>
      <c r="P488" s="45">
        <f>F81</f>
        <v>68</v>
      </c>
      <c r="Q488" s="45">
        <f>F74</f>
        <v>61</v>
      </c>
      <c r="R488" s="45">
        <f>F50</f>
        <v>37</v>
      </c>
      <c r="S488" s="46">
        <f>F35</f>
        <v>22</v>
      </c>
      <c r="T488" s="47">
        <f t="shared" si="480"/>
        <v>20049</v>
      </c>
      <c r="U488" s="2"/>
      <c r="V488" s="48" t="s">
        <v>79</v>
      </c>
      <c r="W488" s="49" t="s">
        <v>68</v>
      </c>
      <c r="X488" s="49" t="s">
        <v>50</v>
      </c>
      <c r="Y488" s="49" t="s">
        <v>38</v>
      </c>
      <c r="Z488" s="49" t="s">
        <v>20</v>
      </c>
      <c r="AA488" s="49" t="s">
        <v>59</v>
      </c>
      <c r="AB488" s="49" t="s">
        <v>91</v>
      </c>
      <c r="AC488" s="49" t="s">
        <v>29</v>
      </c>
      <c r="AD488" s="50" t="s">
        <v>11</v>
      </c>
      <c r="AE488" s="42"/>
      <c r="AF488" s="24"/>
      <c r="AH488" s="19"/>
      <c r="AI488" s="34"/>
      <c r="AJ488" s="44">
        <f>F23</f>
        <v>10</v>
      </c>
      <c r="AK488" s="45">
        <f>F92</f>
        <v>79</v>
      </c>
      <c r="AL488" s="45">
        <f>F44</f>
        <v>31</v>
      </c>
      <c r="AM488" s="45">
        <f>F60</f>
        <v>47</v>
      </c>
      <c r="AN488" s="45">
        <f>F21</f>
        <v>8</v>
      </c>
      <c r="AO488" s="45">
        <f>F81</f>
        <v>68</v>
      </c>
      <c r="AP488" s="45">
        <f>F70</f>
        <v>57</v>
      </c>
      <c r="AQ488" s="45">
        <f>F58</f>
        <v>45</v>
      </c>
      <c r="AR488" s="46">
        <f>F37</f>
        <v>24</v>
      </c>
      <c r="AS488" s="47">
        <f t="shared" si="481"/>
        <v>20049</v>
      </c>
      <c r="AT488" s="2"/>
      <c r="AU488" s="48" t="s">
        <v>95</v>
      </c>
      <c r="AV488" s="49" t="s">
        <v>86</v>
      </c>
      <c r="AW488" s="49" t="s">
        <v>39</v>
      </c>
      <c r="AX488" s="49" t="s">
        <v>16</v>
      </c>
      <c r="AY488" s="49" t="s">
        <v>52</v>
      </c>
      <c r="AZ488" s="49" t="s">
        <v>59</v>
      </c>
      <c r="BA488" s="49" t="s">
        <v>34</v>
      </c>
      <c r="BB488" s="49" t="s">
        <v>76</v>
      </c>
      <c r="BC488" s="50" t="s">
        <v>22</v>
      </c>
      <c r="BD488" s="42"/>
      <c r="BE488" s="24"/>
      <c r="BG488" s="19"/>
      <c r="BH488" s="34"/>
      <c r="BI488" s="44">
        <f>F25</f>
        <v>12</v>
      </c>
      <c r="BJ488" s="45">
        <f>F86</f>
        <v>73</v>
      </c>
      <c r="BK488" s="45">
        <f>F42</f>
        <v>29</v>
      </c>
      <c r="BL488" s="45">
        <f>F64</f>
        <v>51</v>
      </c>
      <c r="BM488" s="45">
        <f>F17</f>
        <v>4</v>
      </c>
      <c r="BN488" s="45">
        <f>F81</f>
        <v>68</v>
      </c>
      <c r="BO488" s="45">
        <f>F76</f>
        <v>63</v>
      </c>
      <c r="BP488" s="45">
        <f>F56</f>
        <v>43</v>
      </c>
      <c r="BQ488" s="46">
        <f>F39</f>
        <v>26</v>
      </c>
      <c r="BR488" s="47">
        <f t="shared" si="482"/>
        <v>20049</v>
      </c>
      <c r="BS488" s="2"/>
      <c r="BT488" s="48" t="s">
        <v>62</v>
      </c>
      <c r="BU488" s="49" t="s">
        <v>60</v>
      </c>
      <c r="BV488" s="49" t="s">
        <v>67</v>
      </c>
      <c r="BW488" s="49" t="s">
        <v>66</v>
      </c>
      <c r="BX488" s="49" t="s">
        <v>64</v>
      </c>
      <c r="BY488" s="49" t="s">
        <v>59</v>
      </c>
      <c r="BZ488" s="49" t="s">
        <v>61</v>
      </c>
      <c r="CA488" s="49" t="s">
        <v>65</v>
      </c>
      <c r="CB488" s="50" t="s">
        <v>63</v>
      </c>
      <c r="CC488" s="42"/>
      <c r="CD488" s="24"/>
      <c r="CF488" s="19"/>
      <c r="CG488" s="34"/>
      <c r="CH488" s="44">
        <f>F29</f>
        <v>16</v>
      </c>
      <c r="CI488" s="45">
        <f>F94</f>
        <v>81</v>
      </c>
      <c r="CJ488" s="45">
        <f>F48</f>
        <v>35</v>
      </c>
      <c r="CK488" s="45">
        <f>F62</f>
        <v>49</v>
      </c>
      <c r="CL488" s="45">
        <f>F19</f>
        <v>6</v>
      </c>
      <c r="CM488" s="45">
        <f>F81</f>
        <v>68</v>
      </c>
      <c r="CN488" s="45">
        <f>F68</f>
        <v>55</v>
      </c>
      <c r="CO488" s="45">
        <f>F52</f>
        <v>39</v>
      </c>
      <c r="CP488" s="46">
        <f>F33</f>
        <v>20</v>
      </c>
      <c r="CQ488" s="47">
        <f t="shared" si="483"/>
        <v>20049</v>
      </c>
      <c r="CR488" s="2"/>
      <c r="CS488" s="48" t="s">
        <v>21</v>
      </c>
      <c r="CT488" s="49" t="s">
        <v>13</v>
      </c>
      <c r="CU488" s="49" t="s">
        <v>84</v>
      </c>
      <c r="CV488" s="49" t="s">
        <v>99</v>
      </c>
      <c r="CW488" s="49" t="s">
        <v>72</v>
      </c>
      <c r="CX488" s="49" t="s">
        <v>59</v>
      </c>
      <c r="CY488" s="49" t="s">
        <v>53</v>
      </c>
      <c r="CZ488" s="49" t="s">
        <v>40</v>
      </c>
      <c r="DA488" s="50" t="s">
        <v>36</v>
      </c>
      <c r="DB488" s="42"/>
      <c r="DC488" s="24"/>
      <c r="DE488" s="19"/>
      <c r="DF488" s="34"/>
      <c r="DG488" s="44">
        <f>F29</f>
        <v>16</v>
      </c>
      <c r="DH488" s="45">
        <f>F86</f>
        <v>73</v>
      </c>
      <c r="DI488" s="45">
        <f>F44</f>
        <v>31</v>
      </c>
      <c r="DJ488" s="45">
        <f>F66</f>
        <v>53</v>
      </c>
      <c r="DK488" s="45">
        <f>F15</f>
        <v>2</v>
      </c>
      <c r="DL488" s="45">
        <f>F81</f>
        <v>68</v>
      </c>
      <c r="DM488" s="45">
        <f>F76</f>
        <v>63</v>
      </c>
      <c r="DN488" s="45">
        <f>F52</f>
        <v>39</v>
      </c>
      <c r="DO488" s="46">
        <f>F37</f>
        <v>24</v>
      </c>
      <c r="DP488" s="47">
        <f t="shared" si="484"/>
        <v>20049</v>
      </c>
      <c r="DQ488" s="2"/>
      <c r="DR488" s="48" t="s">
        <v>21</v>
      </c>
      <c r="DS488" s="49" t="s">
        <v>60</v>
      </c>
      <c r="DT488" s="49" t="s">
        <v>39</v>
      </c>
      <c r="DU488" s="49" t="s">
        <v>38</v>
      </c>
      <c r="DV488" s="49" t="s">
        <v>20</v>
      </c>
      <c r="DW488" s="49" t="s">
        <v>59</v>
      </c>
      <c r="DX488" s="49" t="s">
        <v>61</v>
      </c>
      <c r="DY488" s="49" t="s">
        <v>40</v>
      </c>
      <c r="DZ488" s="50" t="s">
        <v>22</v>
      </c>
      <c r="EA488" s="42"/>
      <c r="EB488" s="24"/>
      <c r="ED488" s="19"/>
      <c r="EE488" s="34"/>
      <c r="EF488" s="44">
        <f>F25</f>
        <v>12</v>
      </c>
      <c r="EG488" s="45">
        <f>F94</f>
        <v>81</v>
      </c>
      <c r="EH488" s="45">
        <f>F46</f>
        <v>33</v>
      </c>
      <c r="EI488" s="45">
        <f>F60</f>
        <v>47</v>
      </c>
      <c r="EJ488" s="45">
        <f>F21</f>
        <v>8</v>
      </c>
      <c r="EK488" s="45">
        <f>F81</f>
        <v>68</v>
      </c>
      <c r="EL488" s="45">
        <f>F68</f>
        <v>55</v>
      </c>
      <c r="EM488" s="45">
        <f>F56</f>
        <v>43</v>
      </c>
      <c r="EN488" s="46">
        <f>F35</f>
        <v>22</v>
      </c>
      <c r="EO488" s="47">
        <f t="shared" si="485"/>
        <v>20049</v>
      </c>
      <c r="EP488" s="2"/>
      <c r="EQ488" s="48" t="s">
        <v>62</v>
      </c>
      <c r="ER488" s="49" t="s">
        <v>13</v>
      </c>
      <c r="ES488" s="49" t="s">
        <v>50</v>
      </c>
      <c r="ET488" s="49" t="s">
        <v>16</v>
      </c>
      <c r="EU488" s="49" t="s">
        <v>52</v>
      </c>
      <c r="EV488" s="49" t="s">
        <v>59</v>
      </c>
      <c r="EW488" s="49" t="s">
        <v>53</v>
      </c>
      <c r="EX488" s="49" t="s">
        <v>65</v>
      </c>
      <c r="EY488" s="50" t="s">
        <v>11</v>
      </c>
      <c r="EZ488" s="42"/>
      <c r="FA488" s="24"/>
      <c r="FC488" s="19"/>
      <c r="FD488" s="34"/>
      <c r="FE488" s="44">
        <f>F31</f>
        <v>18</v>
      </c>
      <c r="FF488" s="45">
        <f>F92</f>
        <v>79</v>
      </c>
      <c r="FG488" s="45">
        <f>F48</f>
        <v>35</v>
      </c>
      <c r="FH488" s="45">
        <f>F64</f>
        <v>51</v>
      </c>
      <c r="FI488" s="45">
        <f>F17</f>
        <v>4</v>
      </c>
      <c r="FJ488" s="45">
        <f>F81</f>
        <v>68</v>
      </c>
      <c r="FK488" s="45">
        <f>F70</f>
        <v>57</v>
      </c>
      <c r="FL488" s="45">
        <f>F50</f>
        <v>37</v>
      </c>
      <c r="FM488" s="46">
        <f>F33</f>
        <v>20</v>
      </c>
      <c r="FN488" s="47">
        <f t="shared" si="486"/>
        <v>20049</v>
      </c>
      <c r="FO488" s="2"/>
      <c r="FP488" s="48" t="s">
        <v>79</v>
      </c>
      <c r="FQ488" s="49" t="s">
        <v>86</v>
      </c>
      <c r="FR488" s="49" t="s">
        <v>84</v>
      </c>
      <c r="FS488" s="49" t="s">
        <v>66</v>
      </c>
      <c r="FT488" s="49" t="s">
        <v>64</v>
      </c>
      <c r="FU488" s="49" t="s">
        <v>59</v>
      </c>
      <c r="FV488" s="49" t="s">
        <v>34</v>
      </c>
      <c r="FW488" s="49" t="s">
        <v>29</v>
      </c>
      <c r="FX488" s="50" t="s">
        <v>36</v>
      </c>
      <c r="FY488" s="42"/>
      <c r="FZ488" s="24"/>
      <c r="GB488" s="19"/>
      <c r="GC488" s="34"/>
      <c r="GD488" s="44">
        <f>F23</f>
        <v>10</v>
      </c>
      <c r="GE488" s="45">
        <f>F88</f>
        <v>75</v>
      </c>
      <c r="GF488" s="45">
        <f>F42</f>
        <v>29</v>
      </c>
      <c r="GG488" s="45">
        <f>F62</f>
        <v>49</v>
      </c>
      <c r="GH488" s="45">
        <f>F19</f>
        <v>6</v>
      </c>
      <c r="GI488" s="45">
        <f>F81</f>
        <v>68</v>
      </c>
      <c r="GJ488" s="45">
        <f>F74</f>
        <v>61</v>
      </c>
      <c r="GK488" s="45">
        <f>F58</f>
        <v>45</v>
      </c>
      <c r="GL488" s="46">
        <f>F39</f>
        <v>26</v>
      </c>
      <c r="GM488" s="47">
        <f t="shared" si="487"/>
        <v>20049</v>
      </c>
      <c r="GN488" s="2"/>
      <c r="GO488" s="48" t="s">
        <v>95</v>
      </c>
      <c r="GP488" s="49" t="s">
        <v>68</v>
      </c>
      <c r="GQ488" s="49" t="s">
        <v>67</v>
      </c>
      <c r="GR488" s="49" t="s">
        <v>99</v>
      </c>
      <c r="GS488" s="49" t="s">
        <v>72</v>
      </c>
      <c r="GT488" s="49" t="s">
        <v>59</v>
      </c>
      <c r="GU488" s="49" t="s">
        <v>91</v>
      </c>
      <c r="GV488" s="49" t="s">
        <v>76</v>
      </c>
      <c r="GW488" s="50" t="s">
        <v>63</v>
      </c>
      <c r="GX488" s="42"/>
      <c r="GY488" s="24"/>
    </row>
    <row r="489" spans="9:207" x14ac:dyDescent="0.2">
      <c r="I489" s="19"/>
      <c r="J489" s="34"/>
      <c r="K489" s="44">
        <f>F80</f>
        <v>67</v>
      </c>
      <c r="L489" s="45">
        <f>F65</f>
        <v>52</v>
      </c>
      <c r="M489" s="45">
        <f>F14</f>
        <v>1</v>
      </c>
      <c r="N489" s="45">
        <f>F37</f>
        <v>24</v>
      </c>
      <c r="O489" s="45">
        <f>F76</f>
        <v>63</v>
      </c>
      <c r="P489" s="45">
        <f>F52</f>
        <v>39</v>
      </c>
      <c r="Q489" s="45">
        <f>F45</f>
        <v>32</v>
      </c>
      <c r="R489" s="45">
        <f>F30</f>
        <v>17</v>
      </c>
      <c r="S489" s="46">
        <f>F87</f>
        <v>74</v>
      </c>
      <c r="T489" s="47">
        <f t="shared" si="480"/>
        <v>20049</v>
      </c>
      <c r="U489" s="2"/>
      <c r="V489" s="48" t="s">
        <v>70</v>
      </c>
      <c r="W489" s="49" t="s">
        <v>56</v>
      </c>
      <c r="X489" s="49" t="s">
        <v>81</v>
      </c>
      <c r="Y489" s="49" t="s">
        <v>22</v>
      </c>
      <c r="Z489" s="49" t="s">
        <v>61</v>
      </c>
      <c r="AA489" s="49" t="s">
        <v>40</v>
      </c>
      <c r="AB489" s="49" t="s">
        <v>35</v>
      </c>
      <c r="AC489" s="49" t="s">
        <v>17</v>
      </c>
      <c r="AD489" s="50" t="s">
        <v>97</v>
      </c>
      <c r="AE489" s="42"/>
      <c r="AF489" s="24"/>
      <c r="AH489" s="19"/>
      <c r="AI489" s="34"/>
      <c r="AJ489" s="44">
        <f>F82</f>
        <v>69</v>
      </c>
      <c r="AK489" s="45">
        <f>F61</f>
        <v>48</v>
      </c>
      <c r="AL489" s="45">
        <f>F22</f>
        <v>9</v>
      </c>
      <c r="AM489" s="45">
        <f>F35</f>
        <v>22</v>
      </c>
      <c r="AN489" s="45">
        <f>F68</f>
        <v>55</v>
      </c>
      <c r="AO489" s="45">
        <f>F56</f>
        <v>43</v>
      </c>
      <c r="AP489" s="45">
        <f>F45</f>
        <v>32</v>
      </c>
      <c r="AQ489" s="45">
        <f>F24</f>
        <v>11</v>
      </c>
      <c r="AR489" s="46">
        <f>F93</f>
        <v>80</v>
      </c>
      <c r="AS489" s="47">
        <f t="shared" si="481"/>
        <v>20049</v>
      </c>
      <c r="AT489" s="2"/>
      <c r="AU489" s="48" t="s">
        <v>92</v>
      </c>
      <c r="AV489" s="49" t="s">
        <v>83</v>
      </c>
      <c r="AW489" s="49" t="s">
        <v>45</v>
      </c>
      <c r="AX489" s="49" t="s">
        <v>11</v>
      </c>
      <c r="AY489" s="49" t="s">
        <v>53</v>
      </c>
      <c r="AZ489" s="49" t="s">
        <v>65</v>
      </c>
      <c r="BA489" s="49" t="s">
        <v>35</v>
      </c>
      <c r="BB489" s="49" t="s">
        <v>73</v>
      </c>
      <c r="BC489" s="50" t="s">
        <v>28</v>
      </c>
      <c r="BD489" s="42"/>
      <c r="BE489" s="24"/>
      <c r="BG489" s="19"/>
      <c r="BH489" s="34"/>
      <c r="BI489" s="44">
        <f>F84</f>
        <v>71</v>
      </c>
      <c r="BJ489" s="45">
        <f>F67</f>
        <v>54</v>
      </c>
      <c r="BK489" s="45">
        <f>F20</f>
        <v>7</v>
      </c>
      <c r="BL489" s="45">
        <f>F33</f>
        <v>20</v>
      </c>
      <c r="BM489" s="45">
        <f>F70</f>
        <v>57</v>
      </c>
      <c r="BN489" s="45">
        <f>F50</f>
        <v>37</v>
      </c>
      <c r="BO489" s="45">
        <f>F45</f>
        <v>32</v>
      </c>
      <c r="BP489" s="45">
        <f>F28</f>
        <v>15</v>
      </c>
      <c r="BQ489" s="46">
        <f>F89</f>
        <v>76</v>
      </c>
      <c r="BR489" s="47">
        <f t="shared" si="482"/>
        <v>20049</v>
      </c>
      <c r="BS489" s="2"/>
      <c r="BT489" s="48" t="s">
        <v>32</v>
      </c>
      <c r="BU489" s="49" t="s">
        <v>30</v>
      </c>
      <c r="BV489" s="49" t="s">
        <v>37</v>
      </c>
      <c r="BW489" s="49" t="s">
        <v>36</v>
      </c>
      <c r="BX489" s="49" t="s">
        <v>34</v>
      </c>
      <c r="BY489" s="49" t="s">
        <v>29</v>
      </c>
      <c r="BZ489" s="49" t="s">
        <v>35</v>
      </c>
      <c r="CA489" s="49" t="s">
        <v>31</v>
      </c>
      <c r="CB489" s="50" t="s">
        <v>33</v>
      </c>
      <c r="CC489" s="42"/>
      <c r="CD489" s="24"/>
      <c r="CF489" s="19"/>
      <c r="CG489" s="34"/>
      <c r="CH489" s="44">
        <f>F78</f>
        <v>65</v>
      </c>
      <c r="CI489" s="45">
        <f>F59</f>
        <v>46</v>
      </c>
      <c r="CJ489" s="45">
        <f>F16</f>
        <v>3</v>
      </c>
      <c r="CK489" s="45">
        <f>F39</f>
        <v>26</v>
      </c>
      <c r="CL489" s="45">
        <f>F74</f>
        <v>61</v>
      </c>
      <c r="CM489" s="45">
        <f>F58</f>
        <v>45</v>
      </c>
      <c r="CN489" s="45">
        <f>F45</f>
        <v>32</v>
      </c>
      <c r="CO489" s="45">
        <f>F26</f>
        <v>13</v>
      </c>
      <c r="CP489" s="46">
        <f>F91</f>
        <v>78</v>
      </c>
      <c r="CQ489" s="47">
        <f t="shared" si="483"/>
        <v>20049</v>
      </c>
      <c r="CR489" s="2"/>
      <c r="CS489" s="48" t="s">
        <v>85</v>
      </c>
      <c r="CT489" s="49" t="s">
        <v>25</v>
      </c>
      <c r="CU489" s="49" t="s">
        <v>12</v>
      </c>
      <c r="CV489" s="49" t="s">
        <v>63</v>
      </c>
      <c r="CW489" s="49" t="s">
        <v>91</v>
      </c>
      <c r="CX489" s="49" t="s">
        <v>76</v>
      </c>
      <c r="CY489" s="49" t="s">
        <v>35</v>
      </c>
      <c r="CZ489" s="49" t="s">
        <v>57</v>
      </c>
      <c r="DA489" s="50" t="s">
        <v>41</v>
      </c>
      <c r="DB489" s="42"/>
      <c r="DC489" s="24"/>
      <c r="DE489" s="19"/>
      <c r="DF489" s="34"/>
      <c r="DG489" s="44">
        <f>F82</f>
        <v>69</v>
      </c>
      <c r="DH489" s="45">
        <f>F67</f>
        <v>54</v>
      </c>
      <c r="DI489" s="45">
        <f>F16</f>
        <v>3</v>
      </c>
      <c r="DJ489" s="45">
        <f>F35</f>
        <v>22</v>
      </c>
      <c r="DK489" s="45">
        <f>F74</f>
        <v>61</v>
      </c>
      <c r="DL489" s="45">
        <f>F50</f>
        <v>37</v>
      </c>
      <c r="DM489" s="45">
        <f>F45</f>
        <v>32</v>
      </c>
      <c r="DN489" s="45">
        <f>F30</f>
        <v>17</v>
      </c>
      <c r="DO489" s="46">
        <f>F87</f>
        <v>74</v>
      </c>
      <c r="DP489" s="47">
        <f t="shared" si="484"/>
        <v>20049</v>
      </c>
      <c r="DQ489" s="2"/>
      <c r="DR489" s="48" t="s">
        <v>92</v>
      </c>
      <c r="DS489" s="49" t="s">
        <v>30</v>
      </c>
      <c r="DT489" s="49" t="s">
        <v>12</v>
      </c>
      <c r="DU489" s="49" t="s">
        <v>11</v>
      </c>
      <c r="DV489" s="49" t="s">
        <v>91</v>
      </c>
      <c r="DW489" s="49" t="s">
        <v>29</v>
      </c>
      <c r="DX489" s="49" t="s">
        <v>35</v>
      </c>
      <c r="DY489" s="49" t="s">
        <v>17</v>
      </c>
      <c r="DZ489" s="50" t="s">
        <v>97</v>
      </c>
      <c r="EA489" s="42"/>
      <c r="EB489" s="24"/>
      <c r="ED489" s="19"/>
      <c r="EE489" s="34"/>
      <c r="EF489" s="44">
        <f>F80</f>
        <v>67</v>
      </c>
      <c r="EG489" s="45">
        <f>F59</f>
        <v>46</v>
      </c>
      <c r="EH489" s="45">
        <f>F20</f>
        <v>7</v>
      </c>
      <c r="EI489" s="45">
        <f>F37</f>
        <v>24</v>
      </c>
      <c r="EJ489" s="45">
        <f>F70</f>
        <v>57</v>
      </c>
      <c r="EK489" s="45">
        <f>F58</f>
        <v>45</v>
      </c>
      <c r="EL489" s="45">
        <f>F45</f>
        <v>32</v>
      </c>
      <c r="EM489" s="45">
        <f>F24</f>
        <v>11</v>
      </c>
      <c r="EN489" s="46">
        <f>F93</f>
        <v>80</v>
      </c>
      <c r="EO489" s="47">
        <f t="shared" si="485"/>
        <v>20049</v>
      </c>
      <c r="EP489" s="2"/>
      <c r="EQ489" s="48" t="s">
        <v>70</v>
      </c>
      <c r="ER489" s="49" t="s">
        <v>25</v>
      </c>
      <c r="ES489" s="49" t="s">
        <v>37</v>
      </c>
      <c r="ET489" s="49" t="s">
        <v>22</v>
      </c>
      <c r="EU489" s="49" t="s">
        <v>34</v>
      </c>
      <c r="EV489" s="49" t="s">
        <v>76</v>
      </c>
      <c r="EW489" s="49" t="s">
        <v>35</v>
      </c>
      <c r="EX489" s="49" t="s">
        <v>73</v>
      </c>
      <c r="EY489" s="50" t="s">
        <v>28</v>
      </c>
      <c r="EZ489" s="42"/>
      <c r="FA489" s="24"/>
      <c r="FC489" s="19"/>
      <c r="FD489" s="34"/>
      <c r="FE489" s="44">
        <f>F78</f>
        <v>65</v>
      </c>
      <c r="FF489" s="45">
        <f>F61</f>
        <v>48</v>
      </c>
      <c r="FG489" s="45">
        <f>F14</f>
        <v>1</v>
      </c>
      <c r="FH489" s="45">
        <f>F39</f>
        <v>26</v>
      </c>
      <c r="FI489" s="45">
        <f>F76</f>
        <v>63</v>
      </c>
      <c r="FJ489" s="45">
        <f>F56</f>
        <v>43</v>
      </c>
      <c r="FK489" s="45">
        <f>F45</f>
        <v>32</v>
      </c>
      <c r="FL489" s="45">
        <f>F28</f>
        <v>15</v>
      </c>
      <c r="FM489" s="46">
        <f>F89</f>
        <v>76</v>
      </c>
      <c r="FN489" s="47">
        <f t="shared" si="486"/>
        <v>20049</v>
      </c>
      <c r="FO489" s="2"/>
      <c r="FP489" s="48" t="s">
        <v>85</v>
      </c>
      <c r="FQ489" s="49" t="s">
        <v>83</v>
      </c>
      <c r="FR489" s="49" t="s">
        <v>81</v>
      </c>
      <c r="FS489" s="49" t="s">
        <v>63</v>
      </c>
      <c r="FT489" s="49" t="s">
        <v>61</v>
      </c>
      <c r="FU489" s="49" t="s">
        <v>65</v>
      </c>
      <c r="FV489" s="49" t="s">
        <v>35</v>
      </c>
      <c r="FW489" s="49" t="s">
        <v>31</v>
      </c>
      <c r="FX489" s="50" t="s">
        <v>33</v>
      </c>
      <c r="FY489" s="42"/>
      <c r="FZ489" s="24"/>
      <c r="GB489" s="19"/>
      <c r="GC489" s="34"/>
      <c r="GD489" s="44">
        <f>F84</f>
        <v>71</v>
      </c>
      <c r="GE489" s="45">
        <f>F65</f>
        <v>52</v>
      </c>
      <c r="GF489" s="45">
        <f>F22</f>
        <v>9</v>
      </c>
      <c r="GG489" s="45">
        <f>F33</f>
        <v>20</v>
      </c>
      <c r="GH489" s="45">
        <f>F68</f>
        <v>55</v>
      </c>
      <c r="GI489" s="45">
        <f>F52</f>
        <v>39</v>
      </c>
      <c r="GJ489" s="45">
        <f>F45</f>
        <v>32</v>
      </c>
      <c r="GK489" s="45">
        <f>F26</f>
        <v>13</v>
      </c>
      <c r="GL489" s="46">
        <f>F91</f>
        <v>78</v>
      </c>
      <c r="GM489" s="47">
        <f t="shared" si="487"/>
        <v>20049</v>
      </c>
      <c r="GN489" s="2"/>
      <c r="GO489" s="48" t="s">
        <v>32</v>
      </c>
      <c r="GP489" s="49" t="s">
        <v>56</v>
      </c>
      <c r="GQ489" s="49" t="s">
        <v>45</v>
      </c>
      <c r="GR489" s="49" t="s">
        <v>36</v>
      </c>
      <c r="GS489" s="49" t="s">
        <v>53</v>
      </c>
      <c r="GT489" s="49" t="s">
        <v>40</v>
      </c>
      <c r="GU489" s="49" t="s">
        <v>35</v>
      </c>
      <c r="GV489" s="49" t="s">
        <v>57</v>
      </c>
      <c r="GW489" s="50" t="s">
        <v>41</v>
      </c>
      <c r="GX489" s="42"/>
      <c r="GY489" s="24"/>
    </row>
    <row r="490" spans="9:207" x14ac:dyDescent="0.2">
      <c r="I490" s="19"/>
      <c r="J490" s="34"/>
      <c r="K490" s="44">
        <f>F64</f>
        <v>51</v>
      </c>
      <c r="L490" s="45">
        <f>F22</f>
        <v>9</v>
      </c>
      <c r="M490" s="45">
        <f>F79</f>
        <v>66</v>
      </c>
      <c r="N490" s="45">
        <f>F72</f>
        <v>59</v>
      </c>
      <c r="O490" s="45">
        <f>F57</f>
        <v>44</v>
      </c>
      <c r="P490" s="45">
        <f>F33</f>
        <v>20</v>
      </c>
      <c r="Q490" s="45">
        <f>F26</f>
        <v>13</v>
      </c>
      <c r="R490" s="45">
        <f>F92</f>
        <v>79</v>
      </c>
      <c r="S490" s="46">
        <f>F41</f>
        <v>28</v>
      </c>
      <c r="T490" s="47">
        <f t="shared" si="480"/>
        <v>20049</v>
      </c>
      <c r="U490" s="2"/>
      <c r="V490" s="48" t="s">
        <v>66</v>
      </c>
      <c r="W490" s="49" t="s">
        <v>45</v>
      </c>
      <c r="X490" s="49" t="s">
        <v>27</v>
      </c>
      <c r="Y490" s="49" t="s">
        <v>18</v>
      </c>
      <c r="Z490" s="49" t="s">
        <v>98</v>
      </c>
      <c r="AA490" s="49" t="s">
        <v>36</v>
      </c>
      <c r="AB490" s="49" t="s">
        <v>57</v>
      </c>
      <c r="AC490" s="49" t="s">
        <v>86</v>
      </c>
      <c r="AD490" s="50" t="s">
        <v>75</v>
      </c>
      <c r="AE490" s="42"/>
      <c r="AF490" s="24"/>
      <c r="AH490" s="19"/>
      <c r="AI490" s="34"/>
      <c r="AJ490" s="44">
        <f>F62</f>
        <v>49</v>
      </c>
      <c r="AK490" s="45">
        <f>F14</f>
        <v>1</v>
      </c>
      <c r="AL490" s="45">
        <f>F83</f>
        <v>70</v>
      </c>
      <c r="AM490" s="45">
        <f>F72</f>
        <v>59</v>
      </c>
      <c r="AN490" s="45">
        <f>F51</f>
        <v>38</v>
      </c>
      <c r="AO490" s="45">
        <f>F39</f>
        <v>26</v>
      </c>
      <c r="AP490" s="45">
        <f>F28</f>
        <v>15</v>
      </c>
      <c r="AQ490" s="45">
        <f>F88</f>
        <v>75</v>
      </c>
      <c r="AR490" s="46">
        <f>F49</f>
        <v>36</v>
      </c>
      <c r="AS490" s="47">
        <f t="shared" si="481"/>
        <v>20049</v>
      </c>
      <c r="AT490" s="2"/>
      <c r="AU490" s="48" t="s">
        <v>99</v>
      </c>
      <c r="AV490" s="49" t="s">
        <v>81</v>
      </c>
      <c r="AW490" s="49" t="s">
        <v>43</v>
      </c>
      <c r="AX490" s="49" t="s">
        <v>18</v>
      </c>
      <c r="AY490" s="49" t="s">
        <v>51</v>
      </c>
      <c r="AZ490" s="49" t="s">
        <v>63</v>
      </c>
      <c r="BA490" s="49" t="s">
        <v>31</v>
      </c>
      <c r="BB490" s="49" t="s">
        <v>68</v>
      </c>
      <c r="BC490" s="50" t="s">
        <v>23</v>
      </c>
      <c r="BD490" s="42"/>
      <c r="BE490" s="24"/>
      <c r="BG490" s="19"/>
      <c r="BH490" s="34"/>
      <c r="BI490" s="44">
        <f>F60</f>
        <v>47</v>
      </c>
      <c r="BJ490" s="45">
        <f>F16</f>
        <v>3</v>
      </c>
      <c r="BK490" s="45">
        <f>F77</f>
        <v>64</v>
      </c>
      <c r="BL490" s="45">
        <f>F72</f>
        <v>59</v>
      </c>
      <c r="BM490" s="45">
        <f>F55</f>
        <v>42</v>
      </c>
      <c r="BN490" s="45">
        <f>F35</f>
        <v>22</v>
      </c>
      <c r="BO490" s="45">
        <f>F30</f>
        <v>17</v>
      </c>
      <c r="BP490" s="45">
        <f>F94</f>
        <v>81</v>
      </c>
      <c r="BQ490" s="46">
        <f>F47</f>
        <v>34</v>
      </c>
      <c r="BR490" s="47">
        <f t="shared" si="482"/>
        <v>20049</v>
      </c>
      <c r="BS490" s="2"/>
      <c r="BT490" s="48" t="s">
        <v>16</v>
      </c>
      <c r="BU490" s="49" t="s">
        <v>12</v>
      </c>
      <c r="BV490" s="49" t="s">
        <v>19</v>
      </c>
      <c r="BW490" s="49" t="s">
        <v>18</v>
      </c>
      <c r="BX490" s="49" t="s">
        <v>14</v>
      </c>
      <c r="BY490" s="49" t="s">
        <v>11</v>
      </c>
      <c r="BZ490" s="49" t="s">
        <v>17</v>
      </c>
      <c r="CA490" s="49" t="s">
        <v>13</v>
      </c>
      <c r="CB490" s="50" t="s">
        <v>15</v>
      </c>
      <c r="CC490" s="42"/>
      <c r="CD490" s="24"/>
      <c r="CF490" s="19"/>
      <c r="CG490" s="34"/>
      <c r="CH490" s="44">
        <f>F66</f>
        <v>53</v>
      </c>
      <c r="CI490" s="45">
        <f>F20</f>
        <v>7</v>
      </c>
      <c r="CJ490" s="45">
        <f>F85</f>
        <v>72</v>
      </c>
      <c r="CK490" s="45">
        <f>F72</f>
        <v>59</v>
      </c>
      <c r="CL490" s="45">
        <f>F53</f>
        <v>40</v>
      </c>
      <c r="CM490" s="45">
        <f>F37</f>
        <v>24</v>
      </c>
      <c r="CN490" s="45">
        <f>F24</f>
        <v>11</v>
      </c>
      <c r="CO490" s="45">
        <f>F86</f>
        <v>73</v>
      </c>
      <c r="CP490" s="46">
        <f>F43</f>
        <v>30</v>
      </c>
      <c r="CQ490" s="47">
        <f t="shared" si="483"/>
        <v>20049</v>
      </c>
      <c r="CR490" s="2"/>
      <c r="CS490" s="48" t="s">
        <v>38</v>
      </c>
      <c r="CT490" s="49" t="s">
        <v>37</v>
      </c>
      <c r="CU490" s="49" t="s">
        <v>54</v>
      </c>
      <c r="CV490" s="49" t="s">
        <v>18</v>
      </c>
      <c r="CW490" s="49" t="s">
        <v>82</v>
      </c>
      <c r="CX490" s="49" t="s">
        <v>22</v>
      </c>
      <c r="CY490" s="49" t="s">
        <v>73</v>
      </c>
      <c r="CZ490" s="49" t="s">
        <v>60</v>
      </c>
      <c r="DA490" s="50" t="s">
        <v>93</v>
      </c>
      <c r="DB490" s="42"/>
      <c r="DC490" s="24"/>
      <c r="DE490" s="19"/>
      <c r="DF490" s="34"/>
      <c r="DG490" s="44">
        <f>F62</f>
        <v>49</v>
      </c>
      <c r="DH490" s="45">
        <f>F20</f>
        <v>7</v>
      </c>
      <c r="DI490" s="45">
        <f>F77</f>
        <v>64</v>
      </c>
      <c r="DJ490" s="45">
        <f>F72</f>
        <v>59</v>
      </c>
      <c r="DK490" s="45">
        <f>F57</f>
        <v>44</v>
      </c>
      <c r="DL490" s="45">
        <f>F33</f>
        <v>20</v>
      </c>
      <c r="DM490" s="45">
        <f>F28</f>
        <v>15</v>
      </c>
      <c r="DN490" s="45">
        <f>F94</f>
        <v>81</v>
      </c>
      <c r="DO490" s="46">
        <f>F43</f>
        <v>30</v>
      </c>
      <c r="DP490" s="47">
        <f t="shared" si="484"/>
        <v>20049</v>
      </c>
      <c r="DQ490" s="2"/>
      <c r="DR490" s="48" t="s">
        <v>99</v>
      </c>
      <c r="DS490" s="49" t="s">
        <v>37</v>
      </c>
      <c r="DT490" s="49" t="s">
        <v>19</v>
      </c>
      <c r="DU490" s="49" t="s">
        <v>18</v>
      </c>
      <c r="DV490" s="49" t="s">
        <v>98</v>
      </c>
      <c r="DW490" s="49" t="s">
        <v>36</v>
      </c>
      <c r="DX490" s="49" t="s">
        <v>31</v>
      </c>
      <c r="DY490" s="49" t="s">
        <v>13</v>
      </c>
      <c r="DZ490" s="50" t="s">
        <v>93</v>
      </c>
      <c r="EA490" s="42"/>
      <c r="EB490" s="24"/>
      <c r="ED490" s="19"/>
      <c r="EE490" s="34"/>
      <c r="EF490" s="44">
        <f>F64</f>
        <v>51</v>
      </c>
      <c r="EG490" s="45">
        <f>F16</f>
        <v>3</v>
      </c>
      <c r="EH490" s="45">
        <f>F85</f>
        <v>72</v>
      </c>
      <c r="EI490" s="45">
        <f>F72</f>
        <v>59</v>
      </c>
      <c r="EJ490" s="45">
        <f>F51</f>
        <v>38</v>
      </c>
      <c r="EK490" s="45">
        <f>F39</f>
        <v>26</v>
      </c>
      <c r="EL490" s="45">
        <f>F26</f>
        <v>13</v>
      </c>
      <c r="EM490" s="45">
        <f>F86</f>
        <v>73</v>
      </c>
      <c r="EN490" s="46">
        <f>F47</f>
        <v>34</v>
      </c>
      <c r="EO490" s="47">
        <f t="shared" si="485"/>
        <v>20049</v>
      </c>
      <c r="EP490" s="2"/>
      <c r="EQ490" s="48" t="s">
        <v>66</v>
      </c>
      <c r="ER490" s="49" t="s">
        <v>12</v>
      </c>
      <c r="ES490" s="49" t="s">
        <v>54</v>
      </c>
      <c r="ET490" s="49" t="s">
        <v>18</v>
      </c>
      <c r="EU490" s="49" t="s">
        <v>51</v>
      </c>
      <c r="EV490" s="49" t="s">
        <v>63</v>
      </c>
      <c r="EW490" s="49" t="s">
        <v>57</v>
      </c>
      <c r="EX490" s="49" t="s">
        <v>60</v>
      </c>
      <c r="EY490" s="50" t="s">
        <v>15</v>
      </c>
      <c r="EZ490" s="42"/>
      <c r="FA490" s="24"/>
      <c r="FC490" s="19"/>
      <c r="FD490" s="34"/>
      <c r="FE490" s="44">
        <f>F66</f>
        <v>53</v>
      </c>
      <c r="FF490" s="45">
        <f>F22</f>
        <v>9</v>
      </c>
      <c r="FG490" s="45">
        <f>F83</f>
        <v>70</v>
      </c>
      <c r="FH490" s="45">
        <f>F72</f>
        <v>59</v>
      </c>
      <c r="FI490" s="45">
        <f>F55</f>
        <v>42</v>
      </c>
      <c r="FJ490" s="45">
        <f>F35</f>
        <v>22</v>
      </c>
      <c r="FK490" s="45">
        <f>F24</f>
        <v>11</v>
      </c>
      <c r="FL490" s="45">
        <f>F88</f>
        <v>75</v>
      </c>
      <c r="FM490" s="46">
        <f>F41</f>
        <v>28</v>
      </c>
      <c r="FN490" s="47">
        <f t="shared" si="486"/>
        <v>20049</v>
      </c>
      <c r="FO490" s="2"/>
      <c r="FP490" s="48" t="s">
        <v>38</v>
      </c>
      <c r="FQ490" s="49" t="s">
        <v>45</v>
      </c>
      <c r="FR490" s="49" t="s">
        <v>43</v>
      </c>
      <c r="FS490" s="49" t="s">
        <v>18</v>
      </c>
      <c r="FT490" s="49" t="s">
        <v>14</v>
      </c>
      <c r="FU490" s="49" t="s">
        <v>11</v>
      </c>
      <c r="FV490" s="49" t="s">
        <v>73</v>
      </c>
      <c r="FW490" s="49" t="s">
        <v>68</v>
      </c>
      <c r="FX490" s="50" t="s">
        <v>75</v>
      </c>
      <c r="FY490" s="42"/>
      <c r="FZ490" s="24"/>
      <c r="GB490" s="19"/>
      <c r="GC490" s="34"/>
      <c r="GD490" s="44">
        <f>F60</f>
        <v>47</v>
      </c>
      <c r="GE490" s="45">
        <f>F14</f>
        <v>1</v>
      </c>
      <c r="GF490" s="45">
        <f>F79</f>
        <v>66</v>
      </c>
      <c r="GG490" s="45">
        <f>F72</f>
        <v>59</v>
      </c>
      <c r="GH490" s="45">
        <f>F53</f>
        <v>40</v>
      </c>
      <c r="GI490" s="45">
        <f>F37</f>
        <v>24</v>
      </c>
      <c r="GJ490" s="45">
        <f>F30</f>
        <v>17</v>
      </c>
      <c r="GK490" s="45">
        <f>F92</f>
        <v>79</v>
      </c>
      <c r="GL490" s="46">
        <f>F49</f>
        <v>36</v>
      </c>
      <c r="GM490" s="47">
        <f t="shared" si="487"/>
        <v>20049</v>
      </c>
      <c r="GN490" s="2"/>
      <c r="GO490" s="48" t="s">
        <v>16</v>
      </c>
      <c r="GP490" s="49" t="s">
        <v>81</v>
      </c>
      <c r="GQ490" s="49" t="s">
        <v>27</v>
      </c>
      <c r="GR490" s="49" t="s">
        <v>18</v>
      </c>
      <c r="GS490" s="49" t="s">
        <v>82</v>
      </c>
      <c r="GT490" s="49" t="s">
        <v>22</v>
      </c>
      <c r="GU490" s="49" t="s">
        <v>17</v>
      </c>
      <c r="GV490" s="49" t="s">
        <v>86</v>
      </c>
      <c r="GW490" s="50" t="s">
        <v>23</v>
      </c>
      <c r="GX490" s="42"/>
      <c r="GY490" s="24"/>
    </row>
    <row r="491" spans="9:207" x14ac:dyDescent="0.2">
      <c r="I491" s="19"/>
      <c r="J491" s="34"/>
      <c r="K491" s="44">
        <f>F32</f>
        <v>19</v>
      </c>
      <c r="L491" s="45">
        <f>F71</f>
        <v>58</v>
      </c>
      <c r="M491" s="45">
        <f>F56</f>
        <v>43</v>
      </c>
      <c r="N491" s="45">
        <f>F43</f>
        <v>30</v>
      </c>
      <c r="O491" s="45">
        <f>F28</f>
        <v>15</v>
      </c>
      <c r="P491" s="45">
        <f>F94</f>
        <v>81</v>
      </c>
      <c r="Q491" s="45">
        <f>F78</f>
        <v>65</v>
      </c>
      <c r="R491" s="45">
        <f>F63</f>
        <v>50</v>
      </c>
      <c r="S491" s="46">
        <f>F21</f>
        <v>8</v>
      </c>
      <c r="T491" s="47">
        <f t="shared" si="480"/>
        <v>20049</v>
      </c>
      <c r="U491" s="2"/>
      <c r="V491" s="48" t="s">
        <v>44</v>
      </c>
      <c r="W491" s="49" t="s">
        <v>26</v>
      </c>
      <c r="X491" s="49" t="s">
        <v>65</v>
      </c>
      <c r="Y491" s="49" t="s">
        <v>93</v>
      </c>
      <c r="Z491" s="49" t="s">
        <v>31</v>
      </c>
      <c r="AA491" s="49" t="s">
        <v>13</v>
      </c>
      <c r="AB491" s="49" t="s">
        <v>85</v>
      </c>
      <c r="AC491" s="49" t="s">
        <v>74</v>
      </c>
      <c r="AD491" s="50" t="s">
        <v>52</v>
      </c>
      <c r="AE491" s="42"/>
      <c r="AF491" s="24"/>
      <c r="AH491" s="19"/>
      <c r="AI491" s="34"/>
      <c r="AJ491" s="44">
        <f>F40</f>
        <v>27</v>
      </c>
      <c r="AK491" s="45">
        <f>F73</f>
        <v>60</v>
      </c>
      <c r="AL491" s="45">
        <f>F52</f>
        <v>39</v>
      </c>
      <c r="AM491" s="45">
        <f>F47</f>
        <v>34</v>
      </c>
      <c r="AN491" s="45">
        <f>F26</f>
        <v>13</v>
      </c>
      <c r="AO491" s="45">
        <f>F86</f>
        <v>73</v>
      </c>
      <c r="AP491" s="45">
        <f>F84</f>
        <v>71</v>
      </c>
      <c r="AQ491" s="45">
        <f>F63</f>
        <v>50</v>
      </c>
      <c r="AR491" s="46">
        <f>F15</f>
        <v>2</v>
      </c>
      <c r="AS491" s="47">
        <f t="shared" si="481"/>
        <v>20049</v>
      </c>
      <c r="AT491" s="2"/>
      <c r="AU491" s="48" t="s">
        <v>96</v>
      </c>
      <c r="AV491" s="49" t="s">
        <v>87</v>
      </c>
      <c r="AW491" s="49" t="s">
        <v>40</v>
      </c>
      <c r="AX491" s="49" t="s">
        <v>15</v>
      </c>
      <c r="AY491" s="49" t="s">
        <v>57</v>
      </c>
      <c r="AZ491" s="49" t="s">
        <v>60</v>
      </c>
      <c r="BA491" s="49" t="s">
        <v>32</v>
      </c>
      <c r="BB491" s="49" t="s">
        <v>74</v>
      </c>
      <c r="BC491" s="50" t="s">
        <v>20</v>
      </c>
      <c r="BD491" s="42"/>
      <c r="BE491" s="24"/>
      <c r="BG491" s="19"/>
      <c r="BH491" s="34"/>
      <c r="BI491" s="44">
        <f>F38</f>
        <v>25</v>
      </c>
      <c r="BJ491" s="45">
        <f>F75</f>
        <v>62</v>
      </c>
      <c r="BK491" s="45">
        <f>F58</f>
        <v>45</v>
      </c>
      <c r="BL491" s="45">
        <f>F41</f>
        <v>28</v>
      </c>
      <c r="BM491" s="45">
        <f>F24</f>
        <v>11</v>
      </c>
      <c r="BN491" s="45">
        <f>F88</f>
        <v>75</v>
      </c>
      <c r="BO491" s="45">
        <f>F80</f>
        <v>67</v>
      </c>
      <c r="BP491" s="45">
        <f>F63</f>
        <v>50</v>
      </c>
      <c r="BQ491" s="46">
        <f>F19</f>
        <v>6</v>
      </c>
      <c r="BR491" s="47">
        <f t="shared" si="482"/>
        <v>20049</v>
      </c>
      <c r="BS491" s="2"/>
      <c r="BT491" s="48" t="s">
        <v>71</v>
      </c>
      <c r="BU491" s="49" t="s">
        <v>69</v>
      </c>
      <c r="BV491" s="49" t="s">
        <v>76</v>
      </c>
      <c r="BW491" s="49" t="s">
        <v>75</v>
      </c>
      <c r="BX491" s="49" t="s">
        <v>73</v>
      </c>
      <c r="BY491" s="49" t="s">
        <v>68</v>
      </c>
      <c r="BZ491" s="49" t="s">
        <v>70</v>
      </c>
      <c r="CA491" s="49" t="s">
        <v>74</v>
      </c>
      <c r="CB491" s="50" t="s">
        <v>72</v>
      </c>
      <c r="CC491" s="42"/>
      <c r="CD491" s="24"/>
      <c r="CF491" s="19"/>
      <c r="CG491" s="34"/>
      <c r="CH491" s="44">
        <f>F34</f>
        <v>21</v>
      </c>
      <c r="CI491" s="45">
        <f>F69</f>
        <v>56</v>
      </c>
      <c r="CJ491" s="45">
        <f>F50</f>
        <v>37</v>
      </c>
      <c r="CK491" s="45">
        <f>F49</f>
        <v>36</v>
      </c>
      <c r="CL491" s="45">
        <f>F30</f>
        <v>17</v>
      </c>
      <c r="CM491" s="45">
        <f>F92</f>
        <v>79</v>
      </c>
      <c r="CN491" s="45">
        <f>F82</f>
        <v>69</v>
      </c>
      <c r="CO491" s="45">
        <f>F63</f>
        <v>50</v>
      </c>
      <c r="CP491" s="46">
        <f>F17</f>
        <v>4</v>
      </c>
      <c r="CQ491" s="47">
        <f t="shared" si="483"/>
        <v>20049</v>
      </c>
      <c r="CR491" s="2"/>
      <c r="CS491" s="48" t="s">
        <v>58</v>
      </c>
      <c r="CT491" s="49" t="s">
        <v>42</v>
      </c>
      <c r="CU491" s="49" t="s">
        <v>29</v>
      </c>
      <c r="CV491" s="49" t="s">
        <v>23</v>
      </c>
      <c r="CW491" s="49" t="s">
        <v>17</v>
      </c>
      <c r="CX491" s="49" t="s">
        <v>86</v>
      </c>
      <c r="CY491" s="49" t="s">
        <v>92</v>
      </c>
      <c r="CZ491" s="49" t="s">
        <v>74</v>
      </c>
      <c r="DA491" s="50" t="s">
        <v>64</v>
      </c>
      <c r="DB491" s="42"/>
      <c r="DC491" s="24"/>
      <c r="DE491" s="19"/>
      <c r="DF491" s="34"/>
      <c r="DG491" s="44">
        <f>F34</f>
        <v>21</v>
      </c>
      <c r="DH491" s="45">
        <f>F73</f>
        <v>60</v>
      </c>
      <c r="DI491" s="45">
        <f>F58</f>
        <v>45</v>
      </c>
      <c r="DJ491" s="45">
        <f>F41</f>
        <v>28</v>
      </c>
      <c r="DK491" s="45">
        <f>F26</f>
        <v>13</v>
      </c>
      <c r="DL491" s="45">
        <f>F92</f>
        <v>79</v>
      </c>
      <c r="DM491" s="45">
        <f>F78</f>
        <v>65</v>
      </c>
      <c r="DN491" s="45">
        <f>F63</f>
        <v>50</v>
      </c>
      <c r="DO491" s="46">
        <f>F21</f>
        <v>8</v>
      </c>
      <c r="DP491" s="47">
        <f t="shared" si="484"/>
        <v>20049</v>
      </c>
      <c r="DQ491" s="2"/>
      <c r="DR491" s="48" t="s">
        <v>58</v>
      </c>
      <c r="DS491" s="49" t="s">
        <v>87</v>
      </c>
      <c r="DT491" s="49" t="s">
        <v>76</v>
      </c>
      <c r="DU491" s="49" t="s">
        <v>75</v>
      </c>
      <c r="DV491" s="49" t="s">
        <v>57</v>
      </c>
      <c r="DW491" s="49" t="s">
        <v>86</v>
      </c>
      <c r="DX491" s="49" t="s">
        <v>85</v>
      </c>
      <c r="DY491" s="49" t="s">
        <v>74</v>
      </c>
      <c r="DZ491" s="50" t="s">
        <v>52</v>
      </c>
      <c r="EA491" s="42"/>
      <c r="EB491" s="24"/>
      <c r="ED491" s="19"/>
      <c r="EE491" s="34"/>
      <c r="EF491" s="44">
        <f>F38</f>
        <v>25</v>
      </c>
      <c r="EG491" s="45">
        <f>F71</f>
        <v>58</v>
      </c>
      <c r="EH491" s="45">
        <f>F50</f>
        <v>37</v>
      </c>
      <c r="EI491" s="45">
        <f>F49</f>
        <v>36</v>
      </c>
      <c r="EJ491" s="45">
        <f>F28</f>
        <v>15</v>
      </c>
      <c r="EK491" s="45">
        <f>F88</f>
        <v>75</v>
      </c>
      <c r="EL491" s="45">
        <f>F84</f>
        <v>71</v>
      </c>
      <c r="EM491" s="45">
        <f>F63</f>
        <v>50</v>
      </c>
      <c r="EN491" s="46">
        <f>F15</f>
        <v>2</v>
      </c>
      <c r="EO491" s="47">
        <f t="shared" si="485"/>
        <v>20049</v>
      </c>
      <c r="EP491" s="2"/>
      <c r="EQ491" s="48" t="s">
        <v>71</v>
      </c>
      <c r="ER491" s="49" t="s">
        <v>26</v>
      </c>
      <c r="ES491" s="49" t="s">
        <v>29</v>
      </c>
      <c r="ET491" s="49" t="s">
        <v>23</v>
      </c>
      <c r="EU491" s="49" t="s">
        <v>31</v>
      </c>
      <c r="EV491" s="49" t="s">
        <v>68</v>
      </c>
      <c r="EW491" s="49" t="s">
        <v>32</v>
      </c>
      <c r="EX491" s="49" t="s">
        <v>74</v>
      </c>
      <c r="EY491" s="50" t="s">
        <v>20</v>
      </c>
      <c r="EZ491" s="42"/>
      <c r="FA491" s="24"/>
      <c r="FC491" s="19"/>
      <c r="FD491" s="34"/>
      <c r="FE491" s="44">
        <f>F32</f>
        <v>19</v>
      </c>
      <c r="FF491" s="45">
        <f>F69</f>
        <v>56</v>
      </c>
      <c r="FG491" s="45">
        <f>F52</f>
        <v>39</v>
      </c>
      <c r="FH491" s="45">
        <f>F47</f>
        <v>34</v>
      </c>
      <c r="FI491" s="45">
        <f>F30</f>
        <v>17</v>
      </c>
      <c r="FJ491" s="45">
        <f>F94</f>
        <v>81</v>
      </c>
      <c r="FK491" s="45">
        <f>F80</f>
        <v>67</v>
      </c>
      <c r="FL491" s="45">
        <f>F63</f>
        <v>50</v>
      </c>
      <c r="FM491" s="46">
        <f>F19</f>
        <v>6</v>
      </c>
      <c r="FN491" s="47">
        <f t="shared" si="486"/>
        <v>20049</v>
      </c>
      <c r="FO491" s="2"/>
      <c r="FP491" s="48" t="s">
        <v>44</v>
      </c>
      <c r="FQ491" s="49" t="s">
        <v>42</v>
      </c>
      <c r="FR491" s="49" t="s">
        <v>40</v>
      </c>
      <c r="FS491" s="49" t="s">
        <v>15</v>
      </c>
      <c r="FT491" s="49" t="s">
        <v>17</v>
      </c>
      <c r="FU491" s="49" t="s">
        <v>13</v>
      </c>
      <c r="FV491" s="49" t="s">
        <v>70</v>
      </c>
      <c r="FW491" s="49" t="s">
        <v>74</v>
      </c>
      <c r="FX491" s="50" t="s">
        <v>72</v>
      </c>
      <c r="FY491" s="42"/>
      <c r="FZ491" s="24"/>
      <c r="GB491" s="19"/>
      <c r="GC491" s="34"/>
      <c r="GD491" s="44">
        <f>F40</f>
        <v>27</v>
      </c>
      <c r="GE491" s="45">
        <f>F75</f>
        <v>62</v>
      </c>
      <c r="GF491" s="45">
        <f>F56</f>
        <v>43</v>
      </c>
      <c r="GG491" s="45">
        <f>F43</f>
        <v>30</v>
      </c>
      <c r="GH491" s="45">
        <f>F24</f>
        <v>11</v>
      </c>
      <c r="GI491" s="45">
        <f>F86</f>
        <v>73</v>
      </c>
      <c r="GJ491" s="45">
        <f>F82</f>
        <v>69</v>
      </c>
      <c r="GK491" s="45">
        <f>F63</f>
        <v>50</v>
      </c>
      <c r="GL491" s="46">
        <f>F17</f>
        <v>4</v>
      </c>
      <c r="GM491" s="47">
        <f t="shared" si="487"/>
        <v>20049</v>
      </c>
      <c r="GN491" s="2"/>
      <c r="GO491" s="48" t="s">
        <v>96</v>
      </c>
      <c r="GP491" s="49" t="s">
        <v>69</v>
      </c>
      <c r="GQ491" s="49" t="s">
        <v>65</v>
      </c>
      <c r="GR491" s="49" t="s">
        <v>93</v>
      </c>
      <c r="GS491" s="49" t="s">
        <v>73</v>
      </c>
      <c r="GT491" s="49" t="s">
        <v>60</v>
      </c>
      <c r="GU491" s="49" t="s">
        <v>92</v>
      </c>
      <c r="GV491" s="49" t="s">
        <v>74</v>
      </c>
      <c r="GW491" s="50" t="s">
        <v>64</v>
      </c>
      <c r="GX491" s="42"/>
      <c r="GY491" s="24"/>
    </row>
    <row r="492" spans="9:207" ht="12.75" thickBot="1" x14ac:dyDescent="0.25">
      <c r="I492" s="58"/>
      <c r="J492" s="34"/>
      <c r="K492" s="59">
        <f>F93</f>
        <v>80</v>
      </c>
      <c r="L492" s="60">
        <f>F42</f>
        <v>29</v>
      </c>
      <c r="M492" s="60">
        <f>F27</f>
        <v>14</v>
      </c>
      <c r="N492" s="60">
        <f>F20</f>
        <v>7</v>
      </c>
      <c r="O492" s="60">
        <f>F77</f>
        <v>64</v>
      </c>
      <c r="P492" s="60">
        <f>F62</f>
        <v>49</v>
      </c>
      <c r="Q492" s="60">
        <f>F58</f>
        <v>45</v>
      </c>
      <c r="R492" s="60">
        <f>F34</f>
        <v>21</v>
      </c>
      <c r="S492" s="61">
        <f>F73</f>
        <v>60</v>
      </c>
      <c r="T492" s="47">
        <f t="shared" si="480"/>
        <v>20049</v>
      </c>
      <c r="U492" s="2"/>
      <c r="V492" s="63" t="s">
        <v>28</v>
      </c>
      <c r="W492" s="64" t="s">
        <v>67</v>
      </c>
      <c r="X492" s="64" t="s">
        <v>46</v>
      </c>
      <c r="Y492" s="64" t="s">
        <v>37</v>
      </c>
      <c r="Z492" s="64" t="s">
        <v>19</v>
      </c>
      <c r="AA492" s="64" t="s">
        <v>99</v>
      </c>
      <c r="AB492" s="64" t="s">
        <v>76</v>
      </c>
      <c r="AC492" s="64" t="s">
        <v>58</v>
      </c>
      <c r="AD492" s="65" t="s">
        <v>87</v>
      </c>
      <c r="AE492" s="42"/>
      <c r="AF492" s="66"/>
      <c r="AH492" s="58"/>
      <c r="AI492" s="34"/>
      <c r="AJ492" s="59">
        <f>F87</f>
        <v>74</v>
      </c>
      <c r="AK492" s="60">
        <f>F48</f>
        <v>35</v>
      </c>
      <c r="AL492" s="60">
        <f>F27</f>
        <v>14</v>
      </c>
      <c r="AM492" s="60">
        <f>F16</f>
        <v>3</v>
      </c>
      <c r="AN492" s="60">
        <f>F85</f>
        <v>72</v>
      </c>
      <c r="AO492" s="60">
        <f>F64</f>
        <v>51</v>
      </c>
      <c r="AP492" s="60">
        <f>F50</f>
        <v>37</v>
      </c>
      <c r="AQ492" s="60">
        <f>F38</f>
        <v>25</v>
      </c>
      <c r="AR492" s="61">
        <f>F71</f>
        <v>58</v>
      </c>
      <c r="AS492" s="47">
        <f t="shared" si="481"/>
        <v>20049</v>
      </c>
      <c r="AT492" s="2"/>
      <c r="AU492" s="63" t="s">
        <v>97</v>
      </c>
      <c r="AV492" s="64" t="s">
        <v>84</v>
      </c>
      <c r="AW492" s="64" t="s">
        <v>46</v>
      </c>
      <c r="AX492" s="64" t="s">
        <v>12</v>
      </c>
      <c r="AY492" s="64" t="s">
        <v>54</v>
      </c>
      <c r="AZ492" s="64" t="s">
        <v>66</v>
      </c>
      <c r="BA492" s="64" t="s">
        <v>29</v>
      </c>
      <c r="BB492" s="64" t="s">
        <v>71</v>
      </c>
      <c r="BC492" s="65" t="s">
        <v>26</v>
      </c>
      <c r="BD492" s="42"/>
      <c r="BE492" s="66"/>
      <c r="BG492" s="58"/>
      <c r="BH492" s="34"/>
      <c r="BI492" s="59">
        <f>F91</f>
        <v>78</v>
      </c>
      <c r="BJ492" s="60">
        <f>F44</f>
        <v>31</v>
      </c>
      <c r="BK492" s="60">
        <f>F27</f>
        <v>14</v>
      </c>
      <c r="BL492" s="60">
        <f>F22</f>
        <v>9</v>
      </c>
      <c r="BM492" s="60">
        <f>F83</f>
        <v>70</v>
      </c>
      <c r="BN492" s="60">
        <f>F66</f>
        <v>53</v>
      </c>
      <c r="BO492" s="60">
        <f>F52</f>
        <v>39</v>
      </c>
      <c r="BP492" s="60">
        <f>F32</f>
        <v>19</v>
      </c>
      <c r="BQ492" s="61">
        <f>F69</f>
        <v>56</v>
      </c>
      <c r="BR492" s="47">
        <f t="shared" si="482"/>
        <v>20049</v>
      </c>
      <c r="BS492" s="2"/>
      <c r="BT492" s="63" t="s">
        <v>41</v>
      </c>
      <c r="BU492" s="64" t="s">
        <v>39</v>
      </c>
      <c r="BV492" s="64" t="s">
        <v>46</v>
      </c>
      <c r="BW492" s="64" t="s">
        <v>45</v>
      </c>
      <c r="BX492" s="64" t="s">
        <v>43</v>
      </c>
      <c r="BY492" s="64" t="s">
        <v>38</v>
      </c>
      <c r="BZ492" s="64" t="s">
        <v>40</v>
      </c>
      <c r="CA492" s="64" t="s">
        <v>44</v>
      </c>
      <c r="CB492" s="65" t="s">
        <v>42</v>
      </c>
      <c r="CC492" s="42"/>
      <c r="CD492" s="66"/>
      <c r="CF492" s="58"/>
      <c r="CG492" s="34"/>
      <c r="CH492" s="59">
        <f>F89</f>
        <v>76</v>
      </c>
      <c r="CI492" s="60">
        <f>F46</f>
        <v>33</v>
      </c>
      <c r="CJ492" s="60">
        <f>F27</f>
        <v>14</v>
      </c>
      <c r="CK492" s="60">
        <f>F14</f>
        <v>1</v>
      </c>
      <c r="CL492" s="60">
        <f>F79</f>
        <v>66</v>
      </c>
      <c r="CM492" s="60">
        <f>F60</f>
        <v>47</v>
      </c>
      <c r="CN492" s="60">
        <f>F56</f>
        <v>43</v>
      </c>
      <c r="CO492" s="60">
        <f>F40</f>
        <v>27</v>
      </c>
      <c r="CP492" s="61">
        <f>F75</f>
        <v>62</v>
      </c>
      <c r="CQ492" s="47">
        <f t="shared" si="483"/>
        <v>20049</v>
      </c>
      <c r="CR492" s="2"/>
      <c r="CS492" s="63" t="s">
        <v>33</v>
      </c>
      <c r="CT492" s="64" t="s">
        <v>50</v>
      </c>
      <c r="CU492" s="64" t="s">
        <v>46</v>
      </c>
      <c r="CV492" s="64" t="s">
        <v>81</v>
      </c>
      <c r="CW492" s="64" t="s">
        <v>27</v>
      </c>
      <c r="CX492" s="64" t="s">
        <v>16</v>
      </c>
      <c r="CY492" s="64" t="s">
        <v>65</v>
      </c>
      <c r="CZ492" s="64" t="s">
        <v>96</v>
      </c>
      <c r="DA492" s="65" t="s">
        <v>69</v>
      </c>
      <c r="DB492" s="42"/>
      <c r="DC492" s="66"/>
      <c r="DE492" s="58"/>
      <c r="DF492" s="34"/>
      <c r="DG492" s="59">
        <f>F93</f>
        <v>80</v>
      </c>
      <c r="DH492" s="60">
        <f>F42</f>
        <v>29</v>
      </c>
      <c r="DI492" s="60">
        <f>F27</f>
        <v>14</v>
      </c>
      <c r="DJ492" s="60">
        <f>F22</f>
        <v>9</v>
      </c>
      <c r="DK492" s="60">
        <f>F79</f>
        <v>66</v>
      </c>
      <c r="DL492" s="60">
        <f>F64</f>
        <v>51</v>
      </c>
      <c r="DM492" s="60">
        <f>F56</f>
        <v>43</v>
      </c>
      <c r="DN492" s="60">
        <f>F32</f>
        <v>19</v>
      </c>
      <c r="DO492" s="61">
        <f>F71</f>
        <v>58</v>
      </c>
      <c r="DP492" s="47">
        <f t="shared" si="484"/>
        <v>20049</v>
      </c>
      <c r="DQ492" s="2"/>
      <c r="DR492" s="63" t="s">
        <v>28</v>
      </c>
      <c r="DS492" s="64" t="s">
        <v>67</v>
      </c>
      <c r="DT492" s="64" t="s">
        <v>46</v>
      </c>
      <c r="DU492" s="64" t="s">
        <v>45</v>
      </c>
      <c r="DV492" s="64" t="s">
        <v>27</v>
      </c>
      <c r="DW492" s="64" t="s">
        <v>66</v>
      </c>
      <c r="DX492" s="64" t="s">
        <v>65</v>
      </c>
      <c r="DY492" s="64" t="s">
        <v>44</v>
      </c>
      <c r="DZ492" s="65" t="s">
        <v>26</v>
      </c>
      <c r="EA492" s="42"/>
      <c r="EB492" s="66"/>
      <c r="ED492" s="58"/>
      <c r="EE492" s="34"/>
      <c r="EF492" s="59">
        <f>F87</f>
        <v>74</v>
      </c>
      <c r="EG492" s="60">
        <f>F48</f>
        <v>35</v>
      </c>
      <c r="EH492" s="60">
        <f>F27</f>
        <v>14</v>
      </c>
      <c r="EI492" s="60">
        <f>F14</f>
        <v>1</v>
      </c>
      <c r="EJ492" s="60">
        <f>F83</f>
        <v>70</v>
      </c>
      <c r="EK492" s="60">
        <f>F62</f>
        <v>49</v>
      </c>
      <c r="EL492" s="60">
        <f>F52</f>
        <v>39</v>
      </c>
      <c r="EM492" s="60">
        <f>F40</f>
        <v>27</v>
      </c>
      <c r="EN492" s="61">
        <f>F73</f>
        <v>60</v>
      </c>
      <c r="EO492" s="47">
        <f t="shared" si="485"/>
        <v>20049</v>
      </c>
      <c r="EP492" s="2"/>
      <c r="EQ492" s="63" t="s">
        <v>97</v>
      </c>
      <c r="ER492" s="64" t="s">
        <v>84</v>
      </c>
      <c r="ES492" s="64" t="s">
        <v>46</v>
      </c>
      <c r="ET492" s="64" t="s">
        <v>81</v>
      </c>
      <c r="EU492" s="64" t="s">
        <v>43</v>
      </c>
      <c r="EV492" s="64" t="s">
        <v>99</v>
      </c>
      <c r="EW492" s="64" t="s">
        <v>40</v>
      </c>
      <c r="EX492" s="64" t="s">
        <v>96</v>
      </c>
      <c r="EY492" s="65" t="s">
        <v>87</v>
      </c>
      <c r="EZ492" s="42"/>
      <c r="FA492" s="66"/>
      <c r="FC492" s="58"/>
      <c r="FD492" s="34"/>
      <c r="FE492" s="59">
        <f>F91</f>
        <v>78</v>
      </c>
      <c r="FF492" s="60">
        <f>F44</f>
        <v>31</v>
      </c>
      <c r="FG492" s="60">
        <f>F27</f>
        <v>14</v>
      </c>
      <c r="FH492" s="60">
        <f>F16</f>
        <v>3</v>
      </c>
      <c r="FI492" s="60">
        <f>F77</f>
        <v>64</v>
      </c>
      <c r="FJ492" s="60">
        <f>F60</f>
        <v>47</v>
      </c>
      <c r="FK492" s="60">
        <f>F58</f>
        <v>45</v>
      </c>
      <c r="FL492" s="60">
        <f>F38</f>
        <v>25</v>
      </c>
      <c r="FM492" s="61">
        <f>F75</f>
        <v>62</v>
      </c>
      <c r="FN492" s="47">
        <f t="shared" si="486"/>
        <v>20049</v>
      </c>
      <c r="FO492" s="2"/>
      <c r="FP492" s="63" t="s">
        <v>41</v>
      </c>
      <c r="FQ492" s="64" t="s">
        <v>39</v>
      </c>
      <c r="FR492" s="64" t="s">
        <v>46</v>
      </c>
      <c r="FS492" s="64" t="s">
        <v>12</v>
      </c>
      <c r="FT492" s="64" t="s">
        <v>19</v>
      </c>
      <c r="FU492" s="64" t="s">
        <v>16</v>
      </c>
      <c r="FV492" s="64" t="s">
        <v>76</v>
      </c>
      <c r="FW492" s="64" t="s">
        <v>71</v>
      </c>
      <c r="FX492" s="65" t="s">
        <v>69</v>
      </c>
      <c r="FY492" s="42"/>
      <c r="FZ492" s="66"/>
      <c r="GB492" s="58"/>
      <c r="GC492" s="34"/>
      <c r="GD492" s="59">
        <f>F89</f>
        <v>76</v>
      </c>
      <c r="GE492" s="60">
        <f>F46</f>
        <v>33</v>
      </c>
      <c r="GF492" s="60">
        <f>F27</f>
        <v>14</v>
      </c>
      <c r="GG492" s="60">
        <f>F20</f>
        <v>7</v>
      </c>
      <c r="GH492" s="60">
        <f>F85</f>
        <v>72</v>
      </c>
      <c r="GI492" s="60">
        <f>F66</f>
        <v>53</v>
      </c>
      <c r="GJ492" s="60">
        <f>F50</f>
        <v>37</v>
      </c>
      <c r="GK492" s="60">
        <f>F34</f>
        <v>21</v>
      </c>
      <c r="GL492" s="61">
        <f>F69</f>
        <v>56</v>
      </c>
      <c r="GM492" s="47">
        <f t="shared" si="487"/>
        <v>20049</v>
      </c>
      <c r="GN492" s="2"/>
      <c r="GO492" s="63" t="s">
        <v>33</v>
      </c>
      <c r="GP492" s="64" t="s">
        <v>50</v>
      </c>
      <c r="GQ492" s="64" t="s">
        <v>46</v>
      </c>
      <c r="GR492" s="64" t="s">
        <v>37</v>
      </c>
      <c r="GS492" s="64" t="s">
        <v>54</v>
      </c>
      <c r="GT492" s="64" t="s">
        <v>38</v>
      </c>
      <c r="GU492" s="64" t="s">
        <v>29</v>
      </c>
      <c r="GV492" s="64" t="s">
        <v>58</v>
      </c>
      <c r="GW492" s="65" t="s">
        <v>42</v>
      </c>
      <c r="GX492" s="42"/>
      <c r="GY492" s="66"/>
    </row>
    <row r="493" spans="9:207" x14ac:dyDescent="0.2">
      <c r="I493" s="58"/>
      <c r="J493" s="34"/>
      <c r="K493" s="166">
        <f>SUMSQ(K484,L484,M484,K485,L485,M485,K486,L486,M486)</f>
        <v>20049</v>
      </c>
      <c r="L493" s="167">
        <f>SUMSQ(K487,L487,M487,K488,L488,M488,K489,L489,M489)</f>
        <v>20049</v>
      </c>
      <c r="M493" s="167">
        <f>SUMSQ(K490,L490,M490,K491,L491,M491,K492,L492,M492)</f>
        <v>20049</v>
      </c>
      <c r="N493" s="167">
        <f>SUMSQ(N484,O484,P484,N485,O485,P485,N486,O486,P486)</f>
        <v>20049</v>
      </c>
      <c r="O493" s="167">
        <f>SUMSQ(N487,O487,P487,N488,O488,P488,N489,O489,P489)</f>
        <v>20049</v>
      </c>
      <c r="P493" s="167">
        <f>SUMSQ(N490,O490,P490,N491,O491,P491,N492,O492,P492)</f>
        <v>20049</v>
      </c>
      <c r="Q493" s="167">
        <f>SUMSQ(Q484,R484,S484,Q485,R485,S485,Q486,R486,S486)</f>
        <v>20049</v>
      </c>
      <c r="R493" s="167">
        <f>SUMSQ(Q487,R487,S487,Q488,R488,S488,Q489,R489,S489)</f>
        <v>20049</v>
      </c>
      <c r="S493" s="167">
        <f>SUMSQ(Q490,R490,S490,Q491,R491,S491,Q492,R492,S492)</f>
        <v>20049</v>
      </c>
      <c r="T493" s="47">
        <f>SUMSQ(K484,L485,M486,N487,O488,P489,Q490,R491,S492)</f>
        <v>20049</v>
      </c>
      <c r="U493" s="2"/>
      <c r="V493" s="77"/>
      <c r="W493" s="77"/>
      <c r="X493" s="77"/>
      <c r="Y493" s="77"/>
      <c r="Z493" s="77"/>
      <c r="AA493" s="77"/>
      <c r="AB493" s="77"/>
      <c r="AC493" s="77"/>
      <c r="AD493" s="77"/>
      <c r="AE493" s="42"/>
      <c r="AF493" s="66"/>
      <c r="AH493" s="58"/>
      <c r="AI493" s="34"/>
      <c r="AJ493" s="166">
        <f>SUMSQ(AJ484,AK484,AL484,AJ485,AK485,AL485,AJ486,AK486,AL486)</f>
        <v>20049</v>
      </c>
      <c r="AK493" s="167">
        <f>SUMSQ(AJ487,AK487,AL487,AJ488,AK488,AL488,AJ489,AK489,AL489)</f>
        <v>20049</v>
      </c>
      <c r="AL493" s="167">
        <f>SUMSQ(AJ490,AK490,AL490,AJ491,AK491,AL491,AJ492,AK492,AL492)</f>
        <v>20049</v>
      </c>
      <c r="AM493" s="167">
        <f>SUMSQ(AM484,AN484,AO484,AM485,AN485,AO485,AM486,AN486,AO486)</f>
        <v>20049</v>
      </c>
      <c r="AN493" s="167">
        <f>SUMSQ(AM487,AN487,AO487,AM488,AN488,AO488,AM489,AN489,AO489)</f>
        <v>20049</v>
      </c>
      <c r="AO493" s="167">
        <f>SUMSQ(AM490,AN490,AO490,AM491,AN491,AO491,AM492,AN492,AO492)</f>
        <v>20049</v>
      </c>
      <c r="AP493" s="167">
        <f>SUMSQ(AP484,AQ484,AR484,AP485,AQ485,AR485,AP486,AQ486,AR486)</f>
        <v>20049</v>
      </c>
      <c r="AQ493" s="167">
        <f>SUMSQ(AP487,AQ487,AR487,AP488,AQ488,AR488,AP489,AQ489,AR489)</f>
        <v>20049</v>
      </c>
      <c r="AR493" s="167">
        <f>SUMSQ(AP490,AQ490,AR490,AP491,AQ491,AR491,AP492,AQ492,AR492)</f>
        <v>20049</v>
      </c>
      <c r="AS493" s="47">
        <f>SUMSQ(AJ484,AK485,AL486,AM487,AN488,AO489,AP490,AQ491,AR492)</f>
        <v>20049</v>
      </c>
      <c r="AT493" s="2"/>
      <c r="AU493" s="77"/>
      <c r="AV493" s="77"/>
      <c r="AW493" s="77"/>
      <c r="AX493" s="77"/>
      <c r="AY493" s="77"/>
      <c r="AZ493" s="77"/>
      <c r="BA493" s="77"/>
      <c r="BB493" s="77"/>
      <c r="BC493" s="77"/>
      <c r="BD493" s="42"/>
      <c r="BE493" s="66"/>
      <c r="BG493" s="58"/>
      <c r="BH493" s="34"/>
      <c r="BI493" s="166">
        <f>SUMSQ(BI484,BJ484,BK484,BI485,BJ485,BK485,BI486,BJ486,BK486)</f>
        <v>20049</v>
      </c>
      <c r="BJ493" s="167">
        <f>SUMSQ(BI487,BJ487,BK487,BI488,BJ488,BK488,BI489,BJ489,BK489)</f>
        <v>20049</v>
      </c>
      <c r="BK493" s="167">
        <f>SUMSQ(BI490,BJ490,BK490,BI491,BJ491,BK491,BI492,BJ492,BK492)</f>
        <v>20049</v>
      </c>
      <c r="BL493" s="167">
        <f>SUMSQ(BL484,BM484,BN484,BL485,BM485,BN485,BL486,BM486,BN486)</f>
        <v>20049</v>
      </c>
      <c r="BM493" s="167">
        <f>SUMSQ(BL487,BM487,BN487,BL488,BM488,BN488,BL489,BM489,BN489)</f>
        <v>20049</v>
      </c>
      <c r="BN493" s="167">
        <f>SUMSQ(BL490,BM490,BN490,BL491,BM491,BN491,BL492,BM492,BN492)</f>
        <v>20049</v>
      </c>
      <c r="BO493" s="167">
        <f>SUMSQ(BO484,BP484,BQ484,BO485,BP485,BQ485,BO486,BP486,BQ486)</f>
        <v>20049</v>
      </c>
      <c r="BP493" s="167">
        <f>SUMSQ(BO487,BP487,BQ487,BO488,BP488,BQ488,BO489,BP489,BQ489)</f>
        <v>20049</v>
      </c>
      <c r="BQ493" s="167">
        <f>SUMSQ(BO490,BP490,BQ490,BO491,BP491,BQ491,BO492,BP492,BQ492)</f>
        <v>20049</v>
      </c>
      <c r="BR493" s="47">
        <f>SUMSQ(BI484,BJ485,BK486,BL487,BM488,BN489,BO490,BP491,BQ492)</f>
        <v>20049</v>
      </c>
      <c r="BS493" s="2"/>
      <c r="BT493" s="77"/>
      <c r="BU493" s="77"/>
      <c r="BV493" s="77"/>
      <c r="BW493" s="77"/>
      <c r="BX493" s="77"/>
      <c r="BY493" s="77"/>
      <c r="BZ493" s="77"/>
      <c r="CA493" s="77"/>
      <c r="CB493" s="77"/>
      <c r="CC493" s="42"/>
      <c r="CD493" s="66"/>
      <c r="CF493" s="58"/>
      <c r="CG493" s="34"/>
      <c r="CH493" s="166">
        <f>SUMSQ(CH484,CI484,CJ484,CH485,CI485,CJ485,CH486,CI486,CJ486)</f>
        <v>20049</v>
      </c>
      <c r="CI493" s="167">
        <f>SUMSQ(CH487,CI487,CJ487,CH488,CI488,CJ488,CH489,CI489,CJ489)</f>
        <v>20049</v>
      </c>
      <c r="CJ493" s="167">
        <f>SUMSQ(CH490,CI490,CJ490,CH491,CI491,CJ491,CH492,CI492,CJ492)</f>
        <v>20049</v>
      </c>
      <c r="CK493" s="167">
        <f>SUMSQ(CK484,CL484,CM484,CK485,CL485,CM485,CK486,CL486,CM486)</f>
        <v>20049</v>
      </c>
      <c r="CL493" s="167">
        <f>SUMSQ(CK487,CL487,CM487,CK488,CL488,CM488,CK489,CL489,CM489)</f>
        <v>20049</v>
      </c>
      <c r="CM493" s="167">
        <f>SUMSQ(CK490,CL490,CM490,CK491,CL491,CM491,CK492,CL492,CM492)</f>
        <v>20049</v>
      </c>
      <c r="CN493" s="167">
        <f>SUMSQ(CN484,CO484,CP484,CN485,CO485,CP485,CN486,CO486,CP486)</f>
        <v>20049</v>
      </c>
      <c r="CO493" s="167">
        <f>SUMSQ(CN487,CO487,CP487,CN488,CO488,CP488,CN489,CO489,CP489)</f>
        <v>20049</v>
      </c>
      <c r="CP493" s="167">
        <f>SUMSQ(CN490,CO490,CP490,CN491,CO491,CP491,CN492,CO492,CP492)</f>
        <v>20049</v>
      </c>
      <c r="CQ493" s="47">
        <f>SUMSQ(CH484,CI485,CJ486,CK487,CL488,CM489,CN490,CO491,CP492)</f>
        <v>20049</v>
      </c>
      <c r="CR493" s="2"/>
      <c r="CS493" s="77"/>
      <c r="CT493" s="77"/>
      <c r="CU493" s="77"/>
      <c r="CV493" s="77"/>
      <c r="CW493" s="77"/>
      <c r="CX493" s="77"/>
      <c r="CY493" s="77"/>
      <c r="CZ493" s="77"/>
      <c r="DA493" s="77"/>
      <c r="DB493" s="42"/>
      <c r="DC493" s="66"/>
      <c r="DE493" s="58"/>
      <c r="DF493" s="34"/>
      <c r="DG493" s="166">
        <f>SUMSQ(DG484,DH484,DI484,DG485,DH485,DI485,DG486,DH486,DI486)</f>
        <v>20049</v>
      </c>
      <c r="DH493" s="167">
        <f>SUMSQ(DG487,DH487,DI487,DG488,DH488,DI488,DG489,DH489,DI489)</f>
        <v>20049</v>
      </c>
      <c r="DI493" s="167">
        <f>SUMSQ(DG490,DH490,DI490,DG491,DH491,DI491,DG492,DH492,DI492)</f>
        <v>20049</v>
      </c>
      <c r="DJ493" s="167">
        <f>SUMSQ(DJ484,DK484,DL484,DJ485,DK485,DL485,DJ486,DK486,DL486)</f>
        <v>20049</v>
      </c>
      <c r="DK493" s="167">
        <f>SUMSQ(DJ487,DK487,DL487,DJ488,DK488,DL488,DJ489,DK489,DL489)</f>
        <v>20049</v>
      </c>
      <c r="DL493" s="167">
        <f>SUMSQ(DJ490,DK490,DL490,DJ491,DK491,DL491,DJ492,DK492,DL492)</f>
        <v>20049</v>
      </c>
      <c r="DM493" s="167">
        <f>SUMSQ(DM484,DN484,DO484,DM485,DN485,DO485,DM486,DN486,DO486)</f>
        <v>20049</v>
      </c>
      <c r="DN493" s="167">
        <f>SUMSQ(DM487,DN487,DO487,DM488,DN488,DO488,DM489,DN489,DO489)</f>
        <v>20049</v>
      </c>
      <c r="DO493" s="167">
        <f>SUMSQ(DM490,DN490,DO490,DM491,DN491,DO491,DM492,DN492,DO492)</f>
        <v>20049</v>
      </c>
      <c r="DP493" s="47">
        <f>SUMSQ(DG484,DH485,DI486,DJ487,DK488,DL489,DM490,DN491,DO492)</f>
        <v>20049</v>
      </c>
      <c r="DQ493" s="2"/>
      <c r="DR493" s="77"/>
      <c r="DS493" s="77"/>
      <c r="DT493" s="77"/>
      <c r="DU493" s="77"/>
      <c r="DV493" s="77"/>
      <c r="DW493" s="77"/>
      <c r="DX493" s="77"/>
      <c r="DY493" s="77"/>
      <c r="DZ493" s="77"/>
      <c r="EA493" s="42"/>
      <c r="EB493" s="66"/>
      <c r="ED493" s="58"/>
      <c r="EE493" s="34"/>
      <c r="EF493" s="166">
        <f>SUMSQ(EF484,EG484,EH484,EF485,EG485,EH485,EF486,EG486,EH486)</f>
        <v>20049</v>
      </c>
      <c r="EG493" s="167">
        <f>SUMSQ(EF487,EG487,EH487,EF488,EG488,EH488,EF489,EG489,EH489)</f>
        <v>20049</v>
      </c>
      <c r="EH493" s="167">
        <f>SUMSQ(EF490,EG490,EH490,EF491,EG491,EH491,EF492,EG492,EH492)</f>
        <v>20049</v>
      </c>
      <c r="EI493" s="167">
        <f>SUMSQ(EI484,EJ484,EK484,EI485,EJ485,EK485,EI486,EJ486,EK486)</f>
        <v>20049</v>
      </c>
      <c r="EJ493" s="167">
        <f>SUMSQ(EI487,EJ487,EK487,EI488,EJ488,EK488,EI489,EJ489,EK489)</f>
        <v>20049</v>
      </c>
      <c r="EK493" s="167">
        <f>SUMSQ(EI490,EJ490,EK490,EI491,EJ491,EK491,EI492,EJ492,EK492)</f>
        <v>20049</v>
      </c>
      <c r="EL493" s="167">
        <f>SUMSQ(EL484,EM484,EN484,EL485,EM485,EN485,EL486,EM486,EN486)</f>
        <v>20049</v>
      </c>
      <c r="EM493" s="167">
        <f>SUMSQ(EL487,EM487,EN487,EL488,EM488,EN488,EL489,EM489,EN489)</f>
        <v>20049</v>
      </c>
      <c r="EN493" s="167">
        <f>SUMSQ(EL490,EM490,EN490,EL491,EM491,EN491,EL492,EM492,EN492)</f>
        <v>20049</v>
      </c>
      <c r="EO493" s="47">
        <f>SUMSQ(EF484,EG485,EH486,EI487,EJ488,EK489,EL490,EM491,EN492)</f>
        <v>20049</v>
      </c>
      <c r="EP493" s="2"/>
      <c r="EQ493" s="77"/>
      <c r="ER493" s="77"/>
      <c r="ES493" s="77"/>
      <c r="ET493" s="77"/>
      <c r="EU493" s="77"/>
      <c r="EV493" s="77"/>
      <c r="EW493" s="77"/>
      <c r="EX493" s="77"/>
      <c r="EY493" s="77"/>
      <c r="EZ493" s="42"/>
      <c r="FA493" s="66"/>
      <c r="FC493" s="58"/>
      <c r="FD493" s="34"/>
      <c r="FE493" s="166">
        <f>SUMSQ(FE484,FF484,FG484,FE485,FF485,FG485,FE486,FF486,FG486)</f>
        <v>20049</v>
      </c>
      <c r="FF493" s="167">
        <f>SUMSQ(FE487,FF487,FG487,FE488,FF488,FG488,FE489,FF489,FG489)</f>
        <v>20049</v>
      </c>
      <c r="FG493" s="167">
        <f>SUMSQ(FE490,FF490,FG490,FE491,FF491,FG491,FE492,FF492,FG492)</f>
        <v>20049</v>
      </c>
      <c r="FH493" s="167">
        <f>SUMSQ(FH484,FI484,FJ484,FH485,FI485,FJ485,FH486,FI486,FJ486)</f>
        <v>20049</v>
      </c>
      <c r="FI493" s="167">
        <f>SUMSQ(FH487,FI487,FJ487,FH488,FI488,FJ488,FH489,FI489,FJ489)</f>
        <v>20049</v>
      </c>
      <c r="FJ493" s="167">
        <f>SUMSQ(FH490,FI490,FJ490,FH491,FI491,FJ491,FH492,FI492,FJ492)</f>
        <v>20049</v>
      </c>
      <c r="FK493" s="167">
        <f>SUMSQ(FK484,FL484,FM484,FK485,FL485,FM485,FK486,FL486,FM486)</f>
        <v>20049</v>
      </c>
      <c r="FL493" s="167">
        <f>SUMSQ(FK487,FL487,FM487,FK488,FL488,FM488,FK489,FL489,FM489)</f>
        <v>20049</v>
      </c>
      <c r="FM493" s="167">
        <f>SUMSQ(FK490,FL490,FM490,FK491,FL491,FM491,FK492,FL492,FM492)</f>
        <v>20049</v>
      </c>
      <c r="FN493" s="47">
        <f>SUMSQ(FE484,FF485,FG486,FH487,FI488,FJ489,FK490,FL491,FM492)</f>
        <v>20049</v>
      </c>
      <c r="FO493" s="2"/>
      <c r="FP493" s="77"/>
      <c r="FQ493" s="77"/>
      <c r="FR493" s="77"/>
      <c r="FS493" s="77"/>
      <c r="FT493" s="77"/>
      <c r="FU493" s="77"/>
      <c r="FV493" s="77"/>
      <c r="FW493" s="77"/>
      <c r="FX493" s="77"/>
      <c r="FY493" s="42"/>
      <c r="FZ493" s="66"/>
      <c r="GB493" s="58"/>
      <c r="GC493" s="34"/>
      <c r="GD493" s="166">
        <f>SUMSQ(GD484,GE484,GF484,GD485,GE485,GF485,GD486,GE486,GF486)</f>
        <v>20049</v>
      </c>
      <c r="GE493" s="167">
        <f>SUMSQ(GD487,GE487,GF487,GD488,GE488,GF488,GD489,GE489,GF489)</f>
        <v>20049</v>
      </c>
      <c r="GF493" s="167">
        <f>SUMSQ(GD490,GE490,GF490,GD491,GE491,GF491,GD492,GE492,GF492)</f>
        <v>20049</v>
      </c>
      <c r="GG493" s="167">
        <f>SUMSQ(GG484,GH484,GI484,GG485,GH485,GI485,GG486,GH486,GI486)</f>
        <v>20049</v>
      </c>
      <c r="GH493" s="167">
        <f>SUMSQ(GG487,GH487,GI487,GG488,GH488,GI488,GG489,GH489,GI489)</f>
        <v>20049</v>
      </c>
      <c r="GI493" s="167">
        <f>SUMSQ(GG490,GH490,GI490,GG491,GH491,GI491,GG492,GH492,GI492)</f>
        <v>20049</v>
      </c>
      <c r="GJ493" s="167">
        <f>SUMSQ(GJ484,GK484,GL484,GJ485,GK485,GL485,GJ486,GK486,GL486)</f>
        <v>20049</v>
      </c>
      <c r="GK493" s="167">
        <f>SUMSQ(GJ487,GK487,GL487,GJ488,GK488,GL488,GJ489,GK489,GL489)</f>
        <v>20049</v>
      </c>
      <c r="GL493" s="167">
        <f>SUMSQ(GJ490,GK490,GL490,GJ491,GK491,GL491,GJ492,GK492,GL492)</f>
        <v>20049</v>
      </c>
      <c r="GM493" s="47">
        <f>SUMSQ(GD484,GE485,GF486,GG487,GH488,GI489,GJ490,GK491,GL492)</f>
        <v>20049</v>
      </c>
      <c r="GN493" s="2"/>
      <c r="GO493" s="77"/>
      <c r="GP493" s="77"/>
      <c r="GQ493" s="77"/>
      <c r="GR493" s="77"/>
      <c r="GS493" s="77"/>
      <c r="GT493" s="77"/>
      <c r="GU493" s="77"/>
      <c r="GV493" s="77"/>
      <c r="GW493" s="77"/>
      <c r="GX493" s="42"/>
      <c r="GY493" s="66"/>
    </row>
    <row r="494" spans="9:207" ht="12.75" thickBot="1" x14ac:dyDescent="0.25">
      <c r="I494" s="88"/>
      <c r="J494" s="34"/>
      <c r="K494" s="89">
        <f t="shared" ref="K494:S494" si="488">SUMSQ(K484:K492)</f>
        <v>20049</v>
      </c>
      <c r="L494" s="90">
        <f t="shared" si="488"/>
        <v>20049</v>
      </c>
      <c r="M494" s="90">
        <f t="shared" si="488"/>
        <v>20049</v>
      </c>
      <c r="N494" s="90">
        <f t="shared" si="488"/>
        <v>20049</v>
      </c>
      <c r="O494" s="90">
        <f t="shared" si="488"/>
        <v>20049</v>
      </c>
      <c r="P494" s="90">
        <f t="shared" si="488"/>
        <v>20049</v>
      </c>
      <c r="Q494" s="90">
        <f t="shared" si="488"/>
        <v>20049</v>
      </c>
      <c r="R494" s="90">
        <f t="shared" si="488"/>
        <v>20049</v>
      </c>
      <c r="S494" s="90">
        <f t="shared" si="488"/>
        <v>20049</v>
      </c>
      <c r="T494" s="100">
        <f>SUMSQ(K492,L491,M490,N489,O488,P487,Q486,R485,S484)</f>
        <v>20049</v>
      </c>
      <c r="U494" s="2"/>
      <c r="V494" s="136" t="s">
        <v>15</v>
      </c>
      <c r="W494" s="137" t="s">
        <v>32</v>
      </c>
      <c r="X494" s="137" t="s">
        <v>96</v>
      </c>
      <c r="Y494" s="137" t="s">
        <v>60</v>
      </c>
      <c r="Z494" s="137" t="s">
        <v>20</v>
      </c>
      <c r="AA494" s="137" t="s">
        <v>40</v>
      </c>
      <c r="AB494" s="137" t="s">
        <v>57</v>
      </c>
      <c r="AC494" s="137" t="s">
        <v>74</v>
      </c>
      <c r="AD494" s="138" t="s">
        <v>87</v>
      </c>
      <c r="AE494" s="42"/>
      <c r="AF494" s="97"/>
      <c r="AH494" s="88"/>
      <c r="AI494" s="34"/>
      <c r="AJ494" s="89">
        <f t="shared" ref="AJ494:AR494" si="489">SUMSQ(AJ484:AJ492)</f>
        <v>20049</v>
      </c>
      <c r="AK494" s="90">
        <f t="shared" si="489"/>
        <v>20049</v>
      </c>
      <c r="AL494" s="90">
        <f t="shared" si="489"/>
        <v>20049</v>
      </c>
      <c r="AM494" s="90">
        <f t="shared" si="489"/>
        <v>20049</v>
      </c>
      <c r="AN494" s="90">
        <f t="shared" si="489"/>
        <v>20049</v>
      </c>
      <c r="AO494" s="90">
        <f t="shared" si="489"/>
        <v>20049</v>
      </c>
      <c r="AP494" s="90">
        <f t="shared" si="489"/>
        <v>20049</v>
      </c>
      <c r="AQ494" s="90">
        <f t="shared" si="489"/>
        <v>20049</v>
      </c>
      <c r="AR494" s="90">
        <f t="shared" si="489"/>
        <v>20049</v>
      </c>
      <c r="AS494" s="100">
        <f>SUMSQ(AJ492,AK491,AL490,AM489,AN488,AO487,AP486,AQ485,AR484)</f>
        <v>20049</v>
      </c>
      <c r="AT494" s="2"/>
      <c r="AU494" s="136" t="s">
        <v>93</v>
      </c>
      <c r="AV494" s="137" t="s">
        <v>85</v>
      </c>
      <c r="AW494" s="137" t="s">
        <v>44</v>
      </c>
      <c r="AX494" s="137" t="s">
        <v>13</v>
      </c>
      <c r="AY494" s="137" t="s">
        <v>52</v>
      </c>
      <c r="AZ494" s="137" t="s">
        <v>65</v>
      </c>
      <c r="BA494" s="137" t="s">
        <v>31</v>
      </c>
      <c r="BB494" s="137" t="s">
        <v>74</v>
      </c>
      <c r="BC494" s="138" t="s">
        <v>26</v>
      </c>
      <c r="BD494" s="42"/>
      <c r="BE494" s="97"/>
      <c r="BG494" s="88"/>
      <c r="BH494" s="34"/>
      <c r="BI494" s="89">
        <f t="shared" ref="BI494:BQ494" si="490">SUMSQ(BI484:BI492)</f>
        <v>20049</v>
      </c>
      <c r="BJ494" s="90">
        <f t="shared" si="490"/>
        <v>20049</v>
      </c>
      <c r="BK494" s="90">
        <f t="shared" si="490"/>
        <v>20049</v>
      </c>
      <c r="BL494" s="90">
        <f t="shared" si="490"/>
        <v>20049</v>
      </c>
      <c r="BM494" s="90">
        <f t="shared" si="490"/>
        <v>20049</v>
      </c>
      <c r="BN494" s="90">
        <f t="shared" si="490"/>
        <v>20049</v>
      </c>
      <c r="BO494" s="90">
        <f t="shared" si="490"/>
        <v>20049</v>
      </c>
      <c r="BP494" s="90">
        <f t="shared" si="490"/>
        <v>20049</v>
      </c>
      <c r="BQ494" s="90">
        <f t="shared" si="490"/>
        <v>20049</v>
      </c>
      <c r="BR494" s="100">
        <f>SUMSQ(BI492,BJ491,BK490,BL489,BM488,BN487,BO486,BP485,BQ484)</f>
        <v>20049</v>
      </c>
      <c r="BS494" s="2"/>
      <c r="BT494" s="136" t="s">
        <v>23</v>
      </c>
      <c r="BU494" s="137" t="s">
        <v>92</v>
      </c>
      <c r="BV494" s="137" t="s">
        <v>58</v>
      </c>
      <c r="BW494" s="137" t="s">
        <v>86</v>
      </c>
      <c r="BX494" s="137" t="s">
        <v>64</v>
      </c>
      <c r="BY494" s="137" t="s">
        <v>29</v>
      </c>
      <c r="BZ494" s="137" t="s">
        <v>17</v>
      </c>
      <c r="CA494" s="137" t="s">
        <v>74</v>
      </c>
      <c r="CB494" s="138" t="s">
        <v>42</v>
      </c>
      <c r="CC494" s="42"/>
      <c r="CD494" s="97"/>
      <c r="CF494" s="88"/>
      <c r="CG494" s="34"/>
      <c r="CH494" s="89">
        <f t="shared" ref="CH494:CP494" si="491">SUMSQ(CH484:CH492)</f>
        <v>20049</v>
      </c>
      <c r="CI494" s="90">
        <f t="shared" si="491"/>
        <v>20049</v>
      </c>
      <c r="CJ494" s="90">
        <f t="shared" si="491"/>
        <v>20049</v>
      </c>
      <c r="CK494" s="90">
        <f t="shared" si="491"/>
        <v>20049</v>
      </c>
      <c r="CL494" s="90">
        <f t="shared" si="491"/>
        <v>20049</v>
      </c>
      <c r="CM494" s="90">
        <f t="shared" si="491"/>
        <v>20049</v>
      </c>
      <c r="CN494" s="90">
        <f t="shared" si="491"/>
        <v>20049</v>
      </c>
      <c r="CO494" s="90">
        <f t="shared" si="491"/>
        <v>20049</v>
      </c>
      <c r="CP494" s="90">
        <f t="shared" si="491"/>
        <v>20049</v>
      </c>
      <c r="CQ494" s="100">
        <f>SUMSQ(CH492,CI491,CJ490,CK489,CL488,CM487,CN486,CO485,CP484)</f>
        <v>20049</v>
      </c>
      <c r="CR494" s="2"/>
      <c r="CS494" s="136" t="s">
        <v>75</v>
      </c>
      <c r="CT494" s="137" t="s">
        <v>70</v>
      </c>
      <c r="CU494" s="137" t="s">
        <v>71</v>
      </c>
      <c r="CV494" s="137" t="s">
        <v>68</v>
      </c>
      <c r="CW494" s="137" t="s">
        <v>72</v>
      </c>
      <c r="CX494" s="137" t="s">
        <v>76</v>
      </c>
      <c r="CY494" s="137" t="s">
        <v>73</v>
      </c>
      <c r="CZ494" s="137" t="s">
        <v>74</v>
      </c>
      <c r="DA494" s="138" t="s">
        <v>69</v>
      </c>
      <c r="DB494" s="42"/>
      <c r="DC494" s="97"/>
      <c r="DE494" s="88"/>
      <c r="DF494" s="34"/>
      <c r="DG494" s="89">
        <f t="shared" ref="DG494:DO494" si="492">SUMSQ(DG484:DG492)</f>
        <v>20049</v>
      </c>
      <c r="DH494" s="90">
        <f t="shared" si="492"/>
        <v>20049</v>
      </c>
      <c r="DI494" s="90">
        <f t="shared" si="492"/>
        <v>20049</v>
      </c>
      <c r="DJ494" s="90">
        <f t="shared" si="492"/>
        <v>20049</v>
      </c>
      <c r="DK494" s="90">
        <f t="shared" si="492"/>
        <v>20049</v>
      </c>
      <c r="DL494" s="90">
        <f t="shared" si="492"/>
        <v>20049</v>
      </c>
      <c r="DM494" s="90">
        <f t="shared" si="492"/>
        <v>20049</v>
      </c>
      <c r="DN494" s="90">
        <f t="shared" si="492"/>
        <v>20049</v>
      </c>
      <c r="DO494" s="90">
        <f t="shared" si="492"/>
        <v>20049</v>
      </c>
      <c r="DP494" s="100">
        <f>SUMSQ(DG492,DH491,DI490,DJ489,DK488,DL487,DM486,DN485,DO484)</f>
        <v>20049</v>
      </c>
      <c r="DQ494" s="2"/>
      <c r="DR494" s="136" t="s">
        <v>23</v>
      </c>
      <c r="DS494" s="137" t="s">
        <v>32</v>
      </c>
      <c r="DT494" s="137" t="s">
        <v>71</v>
      </c>
      <c r="DU494" s="137" t="s">
        <v>68</v>
      </c>
      <c r="DV494" s="137" t="s">
        <v>20</v>
      </c>
      <c r="DW494" s="137" t="s">
        <v>29</v>
      </c>
      <c r="DX494" s="137" t="s">
        <v>31</v>
      </c>
      <c r="DY494" s="137" t="s">
        <v>74</v>
      </c>
      <c r="DZ494" s="138" t="s">
        <v>26</v>
      </c>
      <c r="EA494" s="42"/>
      <c r="EB494" s="97"/>
      <c r="ED494" s="88"/>
      <c r="EE494" s="34"/>
      <c r="EF494" s="89">
        <f t="shared" ref="EF494:EN494" si="493">SUMSQ(EF484:EF492)</f>
        <v>20049</v>
      </c>
      <c r="EG494" s="90">
        <f t="shared" si="493"/>
        <v>20049</v>
      </c>
      <c r="EH494" s="90">
        <f t="shared" si="493"/>
        <v>20049</v>
      </c>
      <c r="EI494" s="90">
        <f t="shared" si="493"/>
        <v>20049</v>
      </c>
      <c r="EJ494" s="90">
        <f t="shared" si="493"/>
        <v>20049</v>
      </c>
      <c r="EK494" s="90">
        <f t="shared" si="493"/>
        <v>20049</v>
      </c>
      <c r="EL494" s="90">
        <f t="shared" si="493"/>
        <v>20049</v>
      </c>
      <c r="EM494" s="90">
        <f t="shared" si="493"/>
        <v>20049</v>
      </c>
      <c r="EN494" s="90">
        <f t="shared" si="493"/>
        <v>20049</v>
      </c>
      <c r="EO494" s="100">
        <f>SUMSQ(EF492,EG491,EH490,EI489,EJ488,EK487,EL486,EM485,EN484)</f>
        <v>20049</v>
      </c>
      <c r="EP494" s="2"/>
      <c r="EQ494" s="136" t="s">
        <v>75</v>
      </c>
      <c r="ER494" s="137" t="s">
        <v>85</v>
      </c>
      <c r="ES494" s="137" t="s">
        <v>58</v>
      </c>
      <c r="ET494" s="137" t="s">
        <v>86</v>
      </c>
      <c r="EU494" s="137" t="s">
        <v>52</v>
      </c>
      <c r="EV494" s="137" t="s">
        <v>76</v>
      </c>
      <c r="EW494" s="137" t="s">
        <v>57</v>
      </c>
      <c r="EX494" s="137" t="s">
        <v>74</v>
      </c>
      <c r="EY494" s="138" t="s">
        <v>87</v>
      </c>
      <c r="EZ494" s="42"/>
      <c r="FA494" s="97"/>
      <c r="FC494" s="88"/>
      <c r="FD494" s="34"/>
      <c r="FE494" s="89">
        <f t="shared" ref="FE494:FM494" si="494">SUMSQ(FE484:FE492)</f>
        <v>20049</v>
      </c>
      <c r="FF494" s="90">
        <f t="shared" si="494"/>
        <v>20049</v>
      </c>
      <c r="FG494" s="90">
        <f t="shared" si="494"/>
        <v>20049</v>
      </c>
      <c r="FH494" s="90">
        <f t="shared" si="494"/>
        <v>20049</v>
      </c>
      <c r="FI494" s="90">
        <f t="shared" si="494"/>
        <v>20049</v>
      </c>
      <c r="FJ494" s="90">
        <f t="shared" si="494"/>
        <v>20049</v>
      </c>
      <c r="FK494" s="90">
        <f t="shared" si="494"/>
        <v>20049</v>
      </c>
      <c r="FL494" s="90">
        <f t="shared" si="494"/>
        <v>20049</v>
      </c>
      <c r="FM494" s="90">
        <f t="shared" si="494"/>
        <v>20049</v>
      </c>
      <c r="FN494" s="100">
        <f>SUMSQ(FE492,FF491,FG490,FH489,FI488,FJ487,FK486,FL485,FM484)</f>
        <v>20049</v>
      </c>
      <c r="FO494" s="2"/>
      <c r="FP494" s="136" t="s">
        <v>93</v>
      </c>
      <c r="FQ494" s="137" t="s">
        <v>92</v>
      </c>
      <c r="FR494" s="137" t="s">
        <v>96</v>
      </c>
      <c r="FS494" s="137" t="s">
        <v>60</v>
      </c>
      <c r="FT494" s="137" t="s">
        <v>64</v>
      </c>
      <c r="FU494" s="137" t="s">
        <v>65</v>
      </c>
      <c r="FV494" s="137" t="s">
        <v>73</v>
      </c>
      <c r="FW494" s="137" t="s">
        <v>74</v>
      </c>
      <c r="FX494" s="138" t="s">
        <v>69</v>
      </c>
      <c r="FY494" s="42"/>
      <c r="FZ494" s="97"/>
      <c r="GB494" s="88"/>
      <c r="GC494" s="34"/>
      <c r="GD494" s="89">
        <f t="shared" ref="GD494:GL494" si="495">SUMSQ(GD484:GD492)</f>
        <v>20049</v>
      </c>
      <c r="GE494" s="90">
        <f t="shared" si="495"/>
        <v>20049</v>
      </c>
      <c r="GF494" s="90">
        <f t="shared" si="495"/>
        <v>20049</v>
      </c>
      <c r="GG494" s="90">
        <f t="shared" si="495"/>
        <v>20049</v>
      </c>
      <c r="GH494" s="90">
        <f t="shared" si="495"/>
        <v>20049</v>
      </c>
      <c r="GI494" s="90">
        <f t="shared" si="495"/>
        <v>20049</v>
      </c>
      <c r="GJ494" s="90">
        <f t="shared" si="495"/>
        <v>20049</v>
      </c>
      <c r="GK494" s="90">
        <f t="shared" si="495"/>
        <v>20049</v>
      </c>
      <c r="GL494" s="90">
        <f t="shared" si="495"/>
        <v>20049</v>
      </c>
      <c r="GM494" s="100">
        <f>SUMSQ(GD492,GE491,GF490,GG489,GH488,GI487,GJ486,GK485,GL484)</f>
        <v>20049</v>
      </c>
      <c r="GN494" s="2"/>
      <c r="GO494" s="136" t="s">
        <v>15</v>
      </c>
      <c r="GP494" s="137" t="s">
        <v>70</v>
      </c>
      <c r="GQ494" s="137" t="s">
        <v>44</v>
      </c>
      <c r="GR494" s="137" t="s">
        <v>13</v>
      </c>
      <c r="GS494" s="137" t="s">
        <v>72</v>
      </c>
      <c r="GT494" s="137" t="s">
        <v>40</v>
      </c>
      <c r="GU494" s="137" t="s">
        <v>17</v>
      </c>
      <c r="GV494" s="137" t="s">
        <v>74</v>
      </c>
      <c r="GW494" s="138" t="s">
        <v>42</v>
      </c>
      <c r="GX494" s="42"/>
      <c r="GY494" s="97"/>
    </row>
    <row r="495" spans="9:207" ht="12.75" thickBot="1" x14ac:dyDescent="0.25">
      <c r="I495" s="88"/>
      <c r="J495" s="104"/>
      <c r="K495" s="106"/>
      <c r="L495" s="106"/>
      <c r="M495" s="106"/>
      <c r="N495" s="106"/>
      <c r="O495" s="106"/>
      <c r="P495" s="106"/>
      <c r="Q495" s="106"/>
      <c r="R495" s="106"/>
      <c r="S495" s="106"/>
      <c r="T495" s="139"/>
      <c r="U495" s="106"/>
      <c r="V495" s="140" t="s">
        <v>28</v>
      </c>
      <c r="W495" s="141" t="s">
        <v>26</v>
      </c>
      <c r="X495" s="141" t="s">
        <v>27</v>
      </c>
      <c r="Y495" s="141" t="s">
        <v>22</v>
      </c>
      <c r="Z495" s="141" t="s">
        <v>20</v>
      </c>
      <c r="AA495" s="141" t="s">
        <v>21</v>
      </c>
      <c r="AB495" s="141" t="s">
        <v>25</v>
      </c>
      <c r="AC495" s="141" t="s">
        <v>23</v>
      </c>
      <c r="AD495" s="142" t="s">
        <v>24</v>
      </c>
      <c r="AE495" s="109"/>
      <c r="AF495" s="97"/>
      <c r="AH495" s="88"/>
      <c r="AI495" s="104"/>
      <c r="AJ495" s="106"/>
      <c r="AK495" s="106"/>
      <c r="AL495" s="106"/>
      <c r="AM495" s="106"/>
      <c r="AN495" s="106"/>
      <c r="AO495" s="106"/>
      <c r="AP495" s="106"/>
      <c r="AQ495" s="106"/>
      <c r="AR495" s="106"/>
      <c r="AS495" s="139"/>
      <c r="AT495" s="106"/>
      <c r="AU495" s="140" t="s">
        <v>97</v>
      </c>
      <c r="AV495" s="141" t="s">
        <v>87</v>
      </c>
      <c r="AW495" s="141" t="s">
        <v>43</v>
      </c>
      <c r="AX495" s="141" t="s">
        <v>11</v>
      </c>
      <c r="AY495" s="141" t="s">
        <v>52</v>
      </c>
      <c r="AZ495" s="141" t="s">
        <v>62</v>
      </c>
      <c r="BA495" s="141" t="s">
        <v>30</v>
      </c>
      <c r="BB495" s="141" t="s">
        <v>75</v>
      </c>
      <c r="BC495" s="142" t="s">
        <v>24</v>
      </c>
      <c r="BD495" s="109"/>
      <c r="BE495" s="97"/>
      <c r="BG495" s="88"/>
      <c r="BH495" s="104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39"/>
      <c r="BS495" s="106"/>
      <c r="BT495" s="140" t="s">
        <v>41</v>
      </c>
      <c r="BU495" s="141" t="s">
        <v>69</v>
      </c>
      <c r="BV495" s="141" t="s">
        <v>19</v>
      </c>
      <c r="BW495" s="141" t="s">
        <v>36</v>
      </c>
      <c r="BX495" s="141" t="s">
        <v>64</v>
      </c>
      <c r="BY495" s="141" t="s">
        <v>79</v>
      </c>
      <c r="BZ495" s="141" t="s">
        <v>56</v>
      </c>
      <c r="CA495" s="141" t="s">
        <v>93</v>
      </c>
      <c r="CB495" s="142" t="s">
        <v>24</v>
      </c>
      <c r="CC495" s="109"/>
      <c r="CD495" s="97"/>
      <c r="CF495" s="88"/>
      <c r="CG495" s="104"/>
      <c r="CH495" s="106"/>
      <c r="CI495" s="106"/>
      <c r="CJ495" s="106"/>
      <c r="CK495" s="106"/>
      <c r="CL495" s="106"/>
      <c r="CM495" s="106"/>
      <c r="CN495" s="106"/>
      <c r="CO495" s="106"/>
      <c r="CP495" s="106"/>
      <c r="CQ495" s="139"/>
      <c r="CR495" s="106"/>
      <c r="CS495" s="140" t="s">
        <v>33</v>
      </c>
      <c r="CT495" s="141" t="s">
        <v>42</v>
      </c>
      <c r="CU495" s="141" t="s">
        <v>54</v>
      </c>
      <c r="CV495" s="141" t="s">
        <v>63</v>
      </c>
      <c r="CW495" s="141" t="s">
        <v>72</v>
      </c>
      <c r="CX495" s="141" t="s">
        <v>95</v>
      </c>
      <c r="CY495" s="141" t="s">
        <v>83</v>
      </c>
      <c r="CZ495" s="141" t="s">
        <v>15</v>
      </c>
      <c r="DA495" s="142" t="s">
        <v>24</v>
      </c>
      <c r="DB495" s="109"/>
      <c r="DC495" s="97"/>
      <c r="DE495" s="88"/>
      <c r="DF495" s="104"/>
      <c r="DG495" s="106"/>
      <c r="DH495" s="106"/>
      <c r="DI495" s="106"/>
      <c r="DJ495" s="106"/>
      <c r="DK495" s="106"/>
      <c r="DL495" s="106"/>
      <c r="DM495" s="106"/>
      <c r="DN495" s="106"/>
      <c r="DO495" s="106"/>
      <c r="DP495" s="139"/>
      <c r="DQ495" s="106"/>
      <c r="DR495" s="140" t="s">
        <v>28</v>
      </c>
      <c r="DS495" s="141" t="s">
        <v>87</v>
      </c>
      <c r="DT495" s="141" t="s">
        <v>19</v>
      </c>
      <c r="DU495" s="141" t="s">
        <v>11</v>
      </c>
      <c r="DV495" s="141" t="s">
        <v>20</v>
      </c>
      <c r="DW495" s="141" t="s">
        <v>79</v>
      </c>
      <c r="DX495" s="141" t="s">
        <v>83</v>
      </c>
      <c r="DY495" s="141" t="s">
        <v>15</v>
      </c>
      <c r="DZ495" s="142" t="s">
        <v>24</v>
      </c>
      <c r="EA495" s="109"/>
      <c r="EB495" s="97"/>
      <c r="ED495" s="88"/>
      <c r="EE495" s="104"/>
      <c r="EF495" s="106"/>
      <c r="EG495" s="106"/>
      <c r="EH495" s="106"/>
      <c r="EI495" s="106"/>
      <c r="EJ495" s="106"/>
      <c r="EK495" s="106"/>
      <c r="EL495" s="106"/>
      <c r="EM495" s="106"/>
      <c r="EN495" s="106"/>
      <c r="EO495" s="139"/>
      <c r="EP495" s="106"/>
      <c r="EQ495" s="140" t="s">
        <v>97</v>
      </c>
      <c r="ER495" s="141" t="s">
        <v>26</v>
      </c>
      <c r="ES495" s="141" t="s">
        <v>54</v>
      </c>
      <c r="ET495" s="141" t="s">
        <v>22</v>
      </c>
      <c r="EU495" s="141" t="s">
        <v>52</v>
      </c>
      <c r="EV495" s="141" t="s">
        <v>95</v>
      </c>
      <c r="EW495" s="141" t="s">
        <v>56</v>
      </c>
      <c r="EX495" s="141" t="s">
        <v>93</v>
      </c>
      <c r="EY495" s="142" t="s">
        <v>24</v>
      </c>
      <c r="EZ495" s="109"/>
      <c r="FA495" s="97"/>
      <c r="FC495" s="88"/>
      <c r="FD495" s="104"/>
      <c r="FE495" s="106"/>
      <c r="FF495" s="106"/>
      <c r="FG495" s="106"/>
      <c r="FH495" s="106"/>
      <c r="FI495" s="106"/>
      <c r="FJ495" s="106"/>
      <c r="FK495" s="106"/>
      <c r="FL495" s="106"/>
      <c r="FM495" s="106"/>
      <c r="FN495" s="139"/>
      <c r="FO495" s="106"/>
      <c r="FP495" s="140" t="s">
        <v>41</v>
      </c>
      <c r="FQ495" s="141" t="s">
        <v>42</v>
      </c>
      <c r="FR495" s="141" t="s">
        <v>43</v>
      </c>
      <c r="FS495" s="141" t="s">
        <v>63</v>
      </c>
      <c r="FT495" s="141" t="s">
        <v>64</v>
      </c>
      <c r="FU495" s="141" t="s">
        <v>62</v>
      </c>
      <c r="FV495" s="141" t="s">
        <v>25</v>
      </c>
      <c r="FW495" s="141" t="s">
        <v>23</v>
      </c>
      <c r="FX495" s="142" t="s">
        <v>24</v>
      </c>
      <c r="FY495" s="109"/>
      <c r="FZ495" s="97"/>
      <c r="GB495" s="88"/>
      <c r="GC495" s="104"/>
      <c r="GD495" s="106"/>
      <c r="GE495" s="106"/>
      <c r="GF495" s="106"/>
      <c r="GG495" s="106"/>
      <c r="GH495" s="106"/>
      <c r="GI495" s="106"/>
      <c r="GJ495" s="106"/>
      <c r="GK495" s="106"/>
      <c r="GL495" s="106"/>
      <c r="GM495" s="139"/>
      <c r="GN495" s="106"/>
      <c r="GO495" s="140" t="s">
        <v>33</v>
      </c>
      <c r="GP495" s="141" t="s">
        <v>69</v>
      </c>
      <c r="GQ495" s="141" t="s">
        <v>27</v>
      </c>
      <c r="GR495" s="141" t="s">
        <v>36</v>
      </c>
      <c r="GS495" s="141" t="s">
        <v>72</v>
      </c>
      <c r="GT495" s="141" t="s">
        <v>21</v>
      </c>
      <c r="GU495" s="141" t="s">
        <v>30</v>
      </c>
      <c r="GV495" s="141" t="s">
        <v>75</v>
      </c>
      <c r="GW495" s="142" t="s">
        <v>24</v>
      </c>
      <c r="GX495" s="109"/>
      <c r="GY495" s="97"/>
    </row>
    <row r="496" spans="9:207" ht="12.75" thickBot="1" x14ac:dyDescent="0.25">
      <c r="I496" s="110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  <c r="AE496" s="111"/>
      <c r="AF496" s="112"/>
      <c r="AH496" s="110"/>
      <c r="AI496" s="111"/>
      <c r="AJ496" s="111"/>
      <c r="AK496" s="111"/>
      <c r="AL496" s="111"/>
      <c r="AM496" s="111"/>
      <c r="AN496" s="111"/>
      <c r="AO496" s="111"/>
      <c r="AP496" s="111"/>
      <c r="AQ496" s="111"/>
      <c r="AR496" s="111"/>
      <c r="AS496" s="111"/>
      <c r="AT496" s="111"/>
      <c r="AU496" s="111"/>
      <c r="AV496" s="111"/>
      <c r="AW496" s="111"/>
      <c r="AX496" s="111"/>
      <c r="AY496" s="111"/>
      <c r="AZ496" s="111"/>
      <c r="BA496" s="111"/>
      <c r="BB496" s="111"/>
      <c r="BC496" s="111"/>
      <c r="BD496" s="111"/>
      <c r="BE496" s="112"/>
      <c r="BG496" s="110"/>
      <c r="BH496" s="111"/>
      <c r="BI496" s="111"/>
      <c r="BJ496" s="111"/>
      <c r="BK496" s="111"/>
      <c r="BL496" s="111"/>
      <c r="BM496" s="111"/>
      <c r="BN496" s="111"/>
      <c r="BO496" s="111"/>
      <c r="BP496" s="111"/>
      <c r="BQ496" s="111"/>
      <c r="BR496" s="111"/>
      <c r="BS496" s="111"/>
      <c r="BT496" s="111"/>
      <c r="BU496" s="111"/>
      <c r="BV496" s="111"/>
      <c r="BW496" s="111"/>
      <c r="BX496" s="111"/>
      <c r="BY496" s="111"/>
      <c r="BZ496" s="111"/>
      <c r="CA496" s="111"/>
      <c r="CB496" s="111"/>
      <c r="CC496" s="111"/>
      <c r="CD496" s="112"/>
      <c r="CF496" s="110"/>
      <c r="CG496" s="111"/>
      <c r="CH496" s="111"/>
      <c r="CI496" s="111"/>
      <c r="CJ496" s="111"/>
      <c r="CK496" s="111"/>
      <c r="CL496" s="111"/>
      <c r="CM496" s="111"/>
      <c r="CN496" s="111"/>
      <c r="CO496" s="111"/>
      <c r="CP496" s="111"/>
      <c r="CQ496" s="111"/>
      <c r="CR496" s="111"/>
      <c r="CS496" s="111"/>
      <c r="CT496" s="111"/>
      <c r="CU496" s="111"/>
      <c r="CV496" s="111"/>
      <c r="CW496" s="111"/>
      <c r="CX496" s="111"/>
      <c r="CY496" s="111"/>
      <c r="CZ496" s="111"/>
      <c r="DA496" s="111"/>
      <c r="DB496" s="111"/>
      <c r="DC496" s="112"/>
      <c r="DE496" s="110"/>
      <c r="DF496" s="111"/>
      <c r="DG496" s="111"/>
      <c r="DH496" s="111"/>
      <c r="DI496" s="111"/>
      <c r="DJ496" s="111"/>
      <c r="DK496" s="111"/>
      <c r="DL496" s="111"/>
      <c r="DM496" s="111"/>
      <c r="DN496" s="111"/>
      <c r="DO496" s="111"/>
      <c r="DP496" s="111"/>
      <c r="DQ496" s="111"/>
      <c r="DR496" s="111"/>
      <c r="DS496" s="111"/>
      <c r="DT496" s="111"/>
      <c r="DU496" s="111"/>
      <c r="DV496" s="111"/>
      <c r="DW496" s="111"/>
      <c r="DX496" s="111"/>
      <c r="DY496" s="111"/>
      <c r="DZ496" s="111"/>
      <c r="EA496" s="111"/>
      <c r="EB496" s="112"/>
      <c r="ED496" s="110"/>
      <c r="EE496" s="111"/>
      <c r="EF496" s="111"/>
      <c r="EG496" s="111"/>
      <c r="EH496" s="111"/>
      <c r="EI496" s="111"/>
      <c r="EJ496" s="111"/>
      <c r="EK496" s="111"/>
      <c r="EL496" s="111"/>
      <c r="EM496" s="111"/>
      <c r="EN496" s="111"/>
      <c r="EO496" s="111"/>
      <c r="EP496" s="111"/>
      <c r="EQ496" s="111"/>
      <c r="ER496" s="111"/>
      <c r="ES496" s="111"/>
      <c r="ET496" s="111"/>
      <c r="EU496" s="111"/>
      <c r="EV496" s="111"/>
      <c r="EW496" s="111"/>
      <c r="EX496" s="111"/>
      <c r="EY496" s="111"/>
      <c r="EZ496" s="111"/>
      <c r="FA496" s="112"/>
      <c r="FC496" s="110"/>
      <c r="FD496" s="111"/>
      <c r="FE496" s="111"/>
      <c r="FF496" s="111"/>
      <c r="FG496" s="111"/>
      <c r="FH496" s="111"/>
      <c r="FI496" s="111"/>
      <c r="FJ496" s="111"/>
      <c r="FK496" s="111"/>
      <c r="FL496" s="111"/>
      <c r="FM496" s="111"/>
      <c r="FN496" s="111"/>
      <c r="FO496" s="111"/>
      <c r="FP496" s="111"/>
      <c r="FQ496" s="111"/>
      <c r="FR496" s="111"/>
      <c r="FS496" s="111"/>
      <c r="FT496" s="111"/>
      <c r="FU496" s="111"/>
      <c r="FV496" s="111"/>
      <c r="FW496" s="111"/>
      <c r="FX496" s="111"/>
      <c r="FY496" s="111"/>
      <c r="FZ496" s="112"/>
      <c r="GB496" s="110"/>
      <c r="GC496" s="111"/>
      <c r="GD496" s="111"/>
      <c r="GE496" s="111"/>
      <c r="GF496" s="111"/>
      <c r="GG496" s="111"/>
      <c r="GH496" s="111"/>
      <c r="GI496" s="111"/>
      <c r="GJ496" s="111"/>
      <c r="GK496" s="111"/>
      <c r="GL496" s="111"/>
      <c r="GM496" s="111"/>
      <c r="GN496" s="111"/>
      <c r="GO496" s="111"/>
      <c r="GP496" s="111"/>
      <c r="GQ496" s="111"/>
      <c r="GR496" s="111"/>
      <c r="GS496" s="111"/>
      <c r="GT496" s="111"/>
      <c r="GU496" s="111"/>
      <c r="GV496" s="111"/>
      <c r="GW496" s="111"/>
      <c r="GX496" s="111"/>
      <c r="GY496" s="112"/>
    </row>
    <row r="497" spans="9:207" ht="12.75" thickBot="1" x14ac:dyDescent="0.25">
      <c r="K497" s="25"/>
      <c r="L497" s="25"/>
      <c r="M497" s="25"/>
      <c r="N497" s="25"/>
      <c r="O497" s="25"/>
      <c r="P497" s="25"/>
      <c r="Q497" s="25"/>
      <c r="R497" s="25"/>
      <c r="S497" s="25"/>
      <c r="T497" s="147"/>
      <c r="U497" s="98"/>
      <c r="W497" s="148"/>
      <c r="X497" s="148"/>
      <c r="Y497" s="148"/>
      <c r="Z497" s="148"/>
      <c r="AA497" s="148"/>
      <c r="AB497" s="148"/>
      <c r="AC497" s="148"/>
      <c r="AD497" s="148"/>
      <c r="AE497" s="148"/>
      <c r="AJ497" s="25"/>
      <c r="AK497" s="25"/>
      <c r="AL497" s="25"/>
      <c r="AM497" s="25"/>
      <c r="AN497" s="25"/>
      <c r="AO497" s="25"/>
      <c r="AP497" s="25"/>
      <c r="AQ497" s="25"/>
      <c r="AR497" s="25"/>
      <c r="AS497" s="147"/>
      <c r="AT497" s="98"/>
      <c r="AV497" s="148"/>
      <c r="AW497" s="148"/>
      <c r="AX497" s="148"/>
      <c r="AY497" s="148"/>
      <c r="AZ497" s="148"/>
      <c r="BA497" s="148"/>
      <c r="BB497" s="148"/>
      <c r="BC497" s="148"/>
      <c r="BD497" s="148"/>
      <c r="BI497" s="25"/>
      <c r="BJ497" s="25"/>
      <c r="BK497" s="25"/>
      <c r="BL497" s="25"/>
      <c r="BM497" s="25"/>
      <c r="BN497" s="25"/>
      <c r="BO497" s="25"/>
      <c r="BP497" s="25"/>
      <c r="BQ497" s="25"/>
      <c r="BR497" s="147"/>
      <c r="BS497" s="98"/>
      <c r="BU497" s="148"/>
      <c r="BV497" s="148"/>
      <c r="BW497" s="148"/>
      <c r="BX497" s="148"/>
      <c r="BY497" s="148"/>
      <c r="BZ497" s="148"/>
      <c r="CA497" s="148"/>
      <c r="CB497" s="148"/>
      <c r="CC497" s="148"/>
      <c r="CH497" s="25"/>
      <c r="CI497" s="25"/>
      <c r="CJ497" s="25"/>
      <c r="CK497" s="25"/>
      <c r="CL497" s="25"/>
      <c r="CM497" s="25"/>
      <c r="CN497" s="25"/>
      <c r="CO497" s="25"/>
      <c r="CP497" s="25"/>
      <c r="CQ497" s="147"/>
      <c r="CR497" s="98"/>
      <c r="CT497" s="148"/>
      <c r="CU497" s="148"/>
      <c r="CV497" s="148"/>
      <c r="CW497" s="148"/>
      <c r="CX497" s="148"/>
      <c r="CY497" s="148"/>
      <c r="CZ497" s="148"/>
      <c r="DA497" s="148"/>
      <c r="DB497" s="148"/>
      <c r="DG497" s="25"/>
      <c r="DH497" s="25"/>
      <c r="DI497" s="25"/>
      <c r="DJ497" s="25"/>
      <c r="DK497" s="25"/>
      <c r="DL497" s="25"/>
      <c r="DM497" s="25"/>
      <c r="DN497" s="25"/>
      <c r="DO497" s="25"/>
      <c r="DP497" s="147"/>
      <c r="DQ497" s="98"/>
      <c r="DS497" s="148"/>
      <c r="DT497" s="148"/>
      <c r="DU497" s="148"/>
      <c r="DV497" s="148"/>
      <c r="DW497" s="148"/>
      <c r="DX497" s="148"/>
      <c r="DY497" s="148"/>
      <c r="DZ497" s="148"/>
      <c r="EA497" s="148"/>
      <c r="EF497" s="25"/>
      <c r="EG497" s="25"/>
      <c r="EH497" s="25"/>
      <c r="EI497" s="25"/>
      <c r="EJ497" s="25"/>
      <c r="EK497" s="25"/>
      <c r="EL497" s="25"/>
      <c r="EM497" s="25"/>
      <c r="EN497" s="25"/>
      <c r="EO497" s="147"/>
      <c r="EP497" s="98"/>
      <c r="ER497" s="148"/>
      <c r="ES497" s="148"/>
      <c r="ET497" s="148"/>
      <c r="EU497" s="148"/>
      <c r="EV497" s="148"/>
      <c r="EW497" s="148"/>
      <c r="EX497" s="148"/>
      <c r="EY497" s="148"/>
      <c r="EZ497" s="148"/>
      <c r="FE497" s="25"/>
      <c r="FF497" s="25"/>
      <c r="FG497" s="25"/>
      <c r="FH497" s="25"/>
      <c r="FI497" s="25"/>
      <c r="FJ497" s="25"/>
      <c r="FK497" s="25"/>
      <c r="FL497" s="25"/>
      <c r="FM497" s="25"/>
      <c r="FN497" s="147"/>
      <c r="FO497" s="98"/>
      <c r="FQ497" s="148"/>
      <c r="FR497" s="148"/>
      <c r="FS497" s="148"/>
      <c r="FT497" s="148"/>
      <c r="FU497" s="148"/>
      <c r="FV497" s="148"/>
      <c r="FW497" s="148"/>
      <c r="FX497" s="148"/>
      <c r="FY497" s="148"/>
      <c r="GD497" s="25"/>
      <c r="GE497" s="25"/>
      <c r="GF497" s="25"/>
      <c r="GG497" s="25"/>
      <c r="GH497" s="25"/>
      <c r="GI497" s="25"/>
      <c r="GJ497" s="25"/>
      <c r="GK497" s="25"/>
      <c r="GL497" s="25"/>
      <c r="GM497" s="147"/>
      <c r="GN497" s="98"/>
      <c r="GP497" s="148"/>
      <c r="GQ497" s="148"/>
      <c r="GR497" s="148"/>
      <c r="GS497" s="148"/>
      <c r="GT497" s="148"/>
      <c r="GU497" s="148"/>
      <c r="GV497" s="148"/>
      <c r="GW497" s="148"/>
      <c r="GX497" s="148"/>
    </row>
    <row r="498" spans="9:207" ht="12.75" thickBot="1" x14ac:dyDescent="0.25">
      <c r="I498" s="7"/>
      <c r="J498" s="8"/>
      <c r="K498" s="8"/>
      <c r="L498" s="8"/>
      <c r="M498" s="9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9"/>
      <c r="Y498" s="8"/>
      <c r="Z498" s="8"/>
      <c r="AA498" s="8"/>
      <c r="AB498" s="8"/>
      <c r="AC498" s="8"/>
      <c r="AD498" s="8"/>
      <c r="AE498" s="8" t="s">
        <v>0</v>
      </c>
      <c r="AF498" s="10"/>
      <c r="AH498" s="7"/>
      <c r="AI498" s="8"/>
      <c r="AJ498" s="8"/>
      <c r="AK498" s="8"/>
      <c r="AL498" s="9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9"/>
      <c r="AX498" s="8"/>
      <c r="AY498" s="8"/>
      <c r="AZ498" s="8"/>
      <c r="BA498" s="8"/>
      <c r="BB498" s="8"/>
      <c r="BC498" s="8"/>
      <c r="BD498" s="8" t="s">
        <v>0</v>
      </c>
      <c r="BE498" s="10"/>
      <c r="BG498" s="7"/>
      <c r="BH498" s="8"/>
      <c r="BI498" s="8"/>
      <c r="BJ498" s="8"/>
      <c r="BK498" s="9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9"/>
      <c r="BW498" s="8"/>
      <c r="BX498" s="8"/>
      <c r="BY498" s="8"/>
      <c r="BZ498" s="8"/>
      <c r="CA498" s="8"/>
      <c r="CB498" s="8"/>
      <c r="CC498" s="8" t="s">
        <v>0</v>
      </c>
      <c r="CD498" s="10"/>
      <c r="CF498" s="7"/>
      <c r="CG498" s="8"/>
      <c r="CH498" s="8"/>
      <c r="CI498" s="8"/>
      <c r="CJ498" s="9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9"/>
      <c r="CV498" s="8"/>
      <c r="CW498" s="8"/>
      <c r="CX498" s="8"/>
      <c r="CY498" s="8"/>
      <c r="CZ498" s="8"/>
      <c r="DA498" s="8"/>
      <c r="DB498" s="8" t="s">
        <v>0</v>
      </c>
      <c r="DC498" s="10"/>
      <c r="DE498" s="7"/>
      <c r="DF498" s="8"/>
      <c r="DG498" s="8"/>
      <c r="DH498" s="8"/>
      <c r="DI498" s="9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9"/>
      <c r="DU498" s="8"/>
      <c r="DV498" s="8"/>
      <c r="DW498" s="8"/>
      <c r="DX498" s="8"/>
      <c r="DY498" s="8"/>
      <c r="DZ498" s="8"/>
      <c r="EA498" s="8" t="s">
        <v>0</v>
      </c>
      <c r="EB498" s="10"/>
      <c r="ED498" s="7"/>
      <c r="EE498" s="8"/>
      <c r="EF498" s="8"/>
      <c r="EG498" s="8"/>
      <c r="EH498" s="9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9"/>
      <c r="ET498" s="8"/>
      <c r="EU498" s="8"/>
      <c r="EV498" s="8"/>
      <c r="EW498" s="8"/>
      <c r="EX498" s="8"/>
      <c r="EY498" s="8"/>
      <c r="EZ498" s="8" t="s">
        <v>0</v>
      </c>
      <c r="FA498" s="10"/>
      <c r="FC498" s="7"/>
      <c r="FD498" s="8"/>
      <c r="FE498" s="8"/>
      <c r="FF498" s="8"/>
      <c r="FG498" s="9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9"/>
      <c r="FS498" s="8"/>
      <c r="FT498" s="8"/>
      <c r="FU498" s="8"/>
      <c r="FV498" s="8"/>
      <c r="FW498" s="8"/>
      <c r="FX498" s="8"/>
      <c r="FY498" s="8" t="s">
        <v>0</v>
      </c>
      <c r="FZ498" s="10"/>
      <c r="GB498" s="7"/>
      <c r="GC498" s="8"/>
      <c r="GD498" s="8"/>
      <c r="GE498" s="8"/>
      <c r="GF498" s="9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9"/>
      <c r="GR498" s="8"/>
      <c r="GS498" s="8"/>
      <c r="GT498" s="8"/>
      <c r="GU498" s="8"/>
      <c r="GV498" s="8"/>
      <c r="GW498" s="8"/>
      <c r="GX498" s="8" t="s">
        <v>0</v>
      </c>
      <c r="GY498" s="10"/>
    </row>
    <row r="499" spans="9:207" ht="12.75" thickBot="1" x14ac:dyDescent="0.25">
      <c r="I499" s="19"/>
      <c r="J499" s="20"/>
      <c r="K499" s="21"/>
      <c r="L499" s="21"/>
      <c r="M499" s="21"/>
      <c r="N499" s="21"/>
      <c r="O499" s="22" t="s">
        <v>723</v>
      </c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2" t="s">
        <v>724</v>
      </c>
      <c r="AA499" s="21"/>
      <c r="AB499" s="21"/>
      <c r="AC499" s="21"/>
      <c r="AD499" s="21"/>
      <c r="AE499" s="23"/>
      <c r="AF499" s="24"/>
      <c r="AH499" s="19"/>
      <c r="AI499" s="20"/>
      <c r="AJ499" s="21"/>
      <c r="AK499" s="21"/>
      <c r="AL499" s="21"/>
      <c r="AM499" s="21"/>
      <c r="AN499" s="22" t="s">
        <v>725</v>
      </c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2" t="s">
        <v>726</v>
      </c>
      <c r="AZ499" s="21"/>
      <c r="BA499" s="21"/>
      <c r="BB499" s="21"/>
      <c r="BC499" s="21"/>
      <c r="BD499" s="23"/>
      <c r="BE499" s="24"/>
      <c r="BG499" s="19"/>
      <c r="BH499" s="20"/>
      <c r="BI499" s="21"/>
      <c r="BJ499" s="21"/>
      <c r="BK499" s="21"/>
      <c r="BL499" s="21"/>
      <c r="BM499" s="22" t="s">
        <v>727</v>
      </c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2" t="s">
        <v>728</v>
      </c>
      <c r="BY499" s="21"/>
      <c r="BZ499" s="21"/>
      <c r="CA499" s="21"/>
      <c r="CB499" s="21"/>
      <c r="CC499" s="23"/>
      <c r="CD499" s="24"/>
      <c r="CF499" s="19"/>
      <c r="CG499" s="20"/>
      <c r="CH499" s="21"/>
      <c r="CI499" s="21"/>
      <c r="CJ499" s="21"/>
      <c r="CK499" s="21"/>
      <c r="CL499" s="22" t="s">
        <v>729</v>
      </c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2" t="s">
        <v>730</v>
      </c>
      <c r="CX499" s="21"/>
      <c r="CY499" s="21"/>
      <c r="CZ499" s="21"/>
      <c r="DA499" s="21"/>
      <c r="DB499" s="23"/>
      <c r="DC499" s="24"/>
      <c r="DE499" s="19"/>
      <c r="DF499" s="20"/>
      <c r="DG499" s="21"/>
      <c r="DH499" s="21"/>
      <c r="DI499" s="21"/>
      <c r="DJ499" s="21"/>
      <c r="DK499" s="22" t="s">
        <v>731</v>
      </c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2" t="s">
        <v>732</v>
      </c>
      <c r="DW499" s="21"/>
      <c r="DX499" s="21"/>
      <c r="DY499" s="21"/>
      <c r="DZ499" s="21"/>
      <c r="EA499" s="23"/>
      <c r="EB499" s="24"/>
      <c r="ED499" s="19"/>
      <c r="EE499" s="20"/>
      <c r="EF499" s="21"/>
      <c r="EG499" s="21"/>
      <c r="EH499" s="21"/>
      <c r="EI499" s="21"/>
      <c r="EJ499" s="22" t="s">
        <v>733</v>
      </c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2" t="s">
        <v>734</v>
      </c>
      <c r="EV499" s="21"/>
      <c r="EW499" s="21"/>
      <c r="EX499" s="21"/>
      <c r="EY499" s="21"/>
      <c r="EZ499" s="23"/>
      <c r="FA499" s="24"/>
      <c r="FC499" s="19"/>
      <c r="FD499" s="20"/>
      <c r="FE499" s="21"/>
      <c r="FF499" s="21"/>
      <c r="FG499" s="21"/>
      <c r="FH499" s="21"/>
      <c r="FI499" s="22" t="s">
        <v>735</v>
      </c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2" t="s">
        <v>736</v>
      </c>
      <c r="FU499" s="21"/>
      <c r="FV499" s="21"/>
      <c r="FW499" s="21"/>
      <c r="FX499" s="21"/>
      <c r="FY499" s="23"/>
      <c r="FZ499" s="24"/>
      <c r="GB499" s="19"/>
      <c r="GC499" s="20"/>
      <c r="GD499" s="21"/>
      <c r="GE499" s="21"/>
      <c r="GF499" s="21"/>
      <c r="GG499" s="21"/>
      <c r="GH499" s="22" t="s">
        <v>737</v>
      </c>
      <c r="GI499" s="21"/>
      <c r="GJ499" s="21"/>
      <c r="GK499" s="21"/>
      <c r="GL499" s="21"/>
      <c r="GM499" s="21"/>
      <c r="GN499" s="21"/>
      <c r="GO499" s="21"/>
      <c r="GP499" s="21"/>
      <c r="GQ499" s="21"/>
      <c r="GR499" s="21"/>
      <c r="GS499" s="22" t="s">
        <v>738</v>
      </c>
      <c r="GT499" s="21"/>
      <c r="GU499" s="21"/>
      <c r="GV499" s="21"/>
      <c r="GW499" s="21"/>
      <c r="GX499" s="23"/>
      <c r="GY499" s="24"/>
    </row>
    <row r="500" spans="9:207" x14ac:dyDescent="0.2">
      <c r="I500" s="19"/>
      <c r="J500" s="34"/>
      <c r="K500" s="35">
        <f>F54</f>
        <v>41</v>
      </c>
      <c r="L500" s="36">
        <f>F39</f>
        <v>26</v>
      </c>
      <c r="M500" s="36">
        <f>F69</f>
        <v>56</v>
      </c>
      <c r="N500" s="36">
        <f>F89</f>
        <v>76</v>
      </c>
      <c r="O500" s="36">
        <f>F47</f>
        <v>34</v>
      </c>
      <c r="P500" s="36">
        <f>F23</f>
        <v>10</v>
      </c>
      <c r="Q500" s="36">
        <f>F19</f>
        <v>6</v>
      </c>
      <c r="R500" s="36">
        <f>F85</f>
        <v>72</v>
      </c>
      <c r="S500" s="37">
        <f>F61</f>
        <v>48</v>
      </c>
      <c r="T500" s="38">
        <f t="shared" ref="T500:T508" si="496">SUMSQ(K500:S500)</f>
        <v>20049</v>
      </c>
      <c r="U500" s="2"/>
      <c r="V500" s="39" t="s">
        <v>24</v>
      </c>
      <c r="W500" s="40" t="s">
        <v>63</v>
      </c>
      <c r="X500" s="40" t="s">
        <v>42</v>
      </c>
      <c r="Y500" s="40" t="s">
        <v>33</v>
      </c>
      <c r="Z500" s="40" t="s">
        <v>15</v>
      </c>
      <c r="AA500" s="40" t="s">
        <v>95</v>
      </c>
      <c r="AB500" s="40" t="s">
        <v>72</v>
      </c>
      <c r="AC500" s="40" t="s">
        <v>54</v>
      </c>
      <c r="AD500" s="41" t="s">
        <v>83</v>
      </c>
      <c r="AE500" s="42"/>
      <c r="AF500" s="24"/>
      <c r="AH500" s="19"/>
      <c r="AI500" s="34"/>
      <c r="AJ500" s="35">
        <f>F54</f>
        <v>41</v>
      </c>
      <c r="AK500" s="36">
        <f>F33</f>
        <v>20</v>
      </c>
      <c r="AL500" s="36">
        <f>F75</f>
        <v>62</v>
      </c>
      <c r="AM500" s="36">
        <f>F91</f>
        <v>78</v>
      </c>
      <c r="AN500" s="36">
        <f>F43</f>
        <v>30</v>
      </c>
      <c r="AO500" s="36">
        <f>F31</f>
        <v>18</v>
      </c>
      <c r="AP500" s="36">
        <f>F17</f>
        <v>4</v>
      </c>
      <c r="AQ500" s="36">
        <f>F77</f>
        <v>64</v>
      </c>
      <c r="AR500" s="37">
        <f>F65</f>
        <v>52</v>
      </c>
      <c r="AS500" s="38">
        <f t="shared" ref="AS500:AS508" si="497">SUMSQ(AJ500:AR500)</f>
        <v>20049</v>
      </c>
      <c r="AT500" s="2"/>
      <c r="AU500" s="39" t="s">
        <v>24</v>
      </c>
      <c r="AV500" s="40" t="s">
        <v>36</v>
      </c>
      <c r="AW500" s="40" t="s">
        <v>69</v>
      </c>
      <c r="AX500" s="40" t="s">
        <v>41</v>
      </c>
      <c r="AY500" s="40" t="s">
        <v>93</v>
      </c>
      <c r="AZ500" s="40" t="s">
        <v>79</v>
      </c>
      <c r="BA500" s="40" t="s">
        <v>64</v>
      </c>
      <c r="BB500" s="40" t="s">
        <v>19</v>
      </c>
      <c r="BC500" s="41" t="s">
        <v>56</v>
      </c>
      <c r="BD500" s="42"/>
      <c r="BE500" s="24"/>
      <c r="BG500" s="19"/>
      <c r="BH500" s="34"/>
      <c r="BI500" s="35">
        <f>F54</f>
        <v>41</v>
      </c>
      <c r="BJ500" s="36">
        <f>F37</f>
        <v>24</v>
      </c>
      <c r="BK500" s="36">
        <f>F71</f>
        <v>58</v>
      </c>
      <c r="BL500" s="36">
        <f>F93</f>
        <v>80</v>
      </c>
      <c r="BM500" s="36">
        <f>F49</f>
        <v>36</v>
      </c>
      <c r="BN500" s="36">
        <f>F29</f>
        <v>16</v>
      </c>
      <c r="BO500" s="36">
        <f>F15</f>
        <v>2</v>
      </c>
      <c r="BP500" s="36">
        <f>F79</f>
        <v>66</v>
      </c>
      <c r="BQ500" s="37">
        <f>F59</f>
        <v>46</v>
      </c>
      <c r="BR500" s="38">
        <f t="shared" ref="BR500:BR508" si="498">SUMSQ(BI500:BQ500)</f>
        <v>20049</v>
      </c>
      <c r="BS500" s="2"/>
      <c r="BT500" s="39" t="s">
        <v>24</v>
      </c>
      <c r="BU500" s="40" t="s">
        <v>22</v>
      </c>
      <c r="BV500" s="40" t="s">
        <v>26</v>
      </c>
      <c r="BW500" s="40" t="s">
        <v>28</v>
      </c>
      <c r="BX500" s="40" t="s">
        <v>23</v>
      </c>
      <c r="BY500" s="40" t="s">
        <v>21</v>
      </c>
      <c r="BZ500" s="40" t="s">
        <v>20</v>
      </c>
      <c r="CA500" s="40" t="s">
        <v>27</v>
      </c>
      <c r="CB500" s="41" t="s">
        <v>25</v>
      </c>
      <c r="CC500" s="42"/>
      <c r="CD500" s="24"/>
      <c r="CF500" s="19"/>
      <c r="CG500" s="34"/>
      <c r="CH500" s="35">
        <f>F54</f>
        <v>41</v>
      </c>
      <c r="CI500" s="36">
        <f>F35</f>
        <v>22</v>
      </c>
      <c r="CJ500" s="36">
        <f>F73</f>
        <v>60</v>
      </c>
      <c r="CK500" s="36">
        <f>F87</f>
        <v>74</v>
      </c>
      <c r="CL500" s="36">
        <f>F41</f>
        <v>28</v>
      </c>
      <c r="CM500" s="36">
        <f>F25</f>
        <v>12</v>
      </c>
      <c r="CN500" s="36">
        <f>F21</f>
        <v>8</v>
      </c>
      <c r="CO500" s="36">
        <f>F83</f>
        <v>70</v>
      </c>
      <c r="CP500" s="37">
        <f>F67</f>
        <v>54</v>
      </c>
      <c r="CQ500" s="38">
        <f t="shared" ref="CQ500:CQ508" si="499">SUMSQ(CH500:CP500)</f>
        <v>20049</v>
      </c>
      <c r="CR500" s="2"/>
      <c r="CS500" s="39" t="s">
        <v>24</v>
      </c>
      <c r="CT500" s="40" t="s">
        <v>11</v>
      </c>
      <c r="CU500" s="40" t="s">
        <v>87</v>
      </c>
      <c r="CV500" s="40" t="s">
        <v>97</v>
      </c>
      <c r="CW500" s="40" t="s">
        <v>75</v>
      </c>
      <c r="CX500" s="40" t="s">
        <v>62</v>
      </c>
      <c r="CY500" s="40" t="s">
        <v>52</v>
      </c>
      <c r="CZ500" s="40" t="s">
        <v>43</v>
      </c>
      <c r="DA500" s="41" t="s">
        <v>30</v>
      </c>
      <c r="DB500" s="42"/>
      <c r="DC500" s="24"/>
      <c r="DE500" s="19"/>
      <c r="DF500" s="34"/>
      <c r="DG500" s="35">
        <f>F54</f>
        <v>41</v>
      </c>
      <c r="DH500" s="36">
        <f>F39</f>
        <v>26</v>
      </c>
      <c r="DI500" s="36">
        <f>F69</f>
        <v>56</v>
      </c>
      <c r="DJ500" s="36">
        <f>F91</f>
        <v>78</v>
      </c>
      <c r="DK500" s="36">
        <f>F49</f>
        <v>36</v>
      </c>
      <c r="DL500" s="36">
        <f>F25</f>
        <v>12</v>
      </c>
      <c r="DM500" s="36">
        <f>F17</f>
        <v>4</v>
      </c>
      <c r="DN500" s="36">
        <f>F83</f>
        <v>70</v>
      </c>
      <c r="DO500" s="37">
        <f>F59</f>
        <v>46</v>
      </c>
      <c r="DP500" s="38">
        <f t="shared" ref="DP500:DP508" si="500">SUMSQ(DG500:DO500)</f>
        <v>20049</v>
      </c>
      <c r="DQ500" s="2"/>
      <c r="DR500" s="39" t="s">
        <v>24</v>
      </c>
      <c r="DS500" s="40" t="s">
        <v>63</v>
      </c>
      <c r="DT500" s="40" t="s">
        <v>42</v>
      </c>
      <c r="DU500" s="40" t="s">
        <v>41</v>
      </c>
      <c r="DV500" s="40" t="s">
        <v>23</v>
      </c>
      <c r="DW500" s="40" t="s">
        <v>62</v>
      </c>
      <c r="DX500" s="40" t="s">
        <v>64</v>
      </c>
      <c r="DY500" s="40" t="s">
        <v>43</v>
      </c>
      <c r="DZ500" s="41" t="s">
        <v>25</v>
      </c>
      <c r="EA500" s="42"/>
      <c r="EB500" s="24"/>
      <c r="ED500" s="19"/>
      <c r="EE500" s="34"/>
      <c r="EF500" s="35">
        <f>F54</f>
        <v>41</v>
      </c>
      <c r="EG500" s="36">
        <f>F33</f>
        <v>20</v>
      </c>
      <c r="EH500" s="36">
        <f>F75</f>
        <v>62</v>
      </c>
      <c r="EI500" s="36">
        <f>F89</f>
        <v>76</v>
      </c>
      <c r="EJ500" s="36">
        <f>F41</f>
        <v>28</v>
      </c>
      <c r="EK500" s="36">
        <f>F29</f>
        <v>16</v>
      </c>
      <c r="EL500" s="36">
        <f>F19</f>
        <v>6</v>
      </c>
      <c r="EM500" s="36">
        <f>F79</f>
        <v>66</v>
      </c>
      <c r="EN500" s="37">
        <f>F67</f>
        <v>54</v>
      </c>
      <c r="EO500" s="38">
        <f t="shared" ref="EO500:EO508" si="501">SUMSQ(EF500:EN500)</f>
        <v>20049</v>
      </c>
      <c r="EP500" s="2"/>
      <c r="EQ500" s="39" t="s">
        <v>24</v>
      </c>
      <c r="ER500" s="40" t="s">
        <v>36</v>
      </c>
      <c r="ES500" s="40" t="s">
        <v>69</v>
      </c>
      <c r="ET500" s="40" t="s">
        <v>33</v>
      </c>
      <c r="EU500" s="40" t="s">
        <v>75</v>
      </c>
      <c r="EV500" s="40" t="s">
        <v>21</v>
      </c>
      <c r="EW500" s="40" t="s">
        <v>72</v>
      </c>
      <c r="EX500" s="40" t="s">
        <v>27</v>
      </c>
      <c r="EY500" s="41" t="s">
        <v>30</v>
      </c>
      <c r="EZ500" s="42"/>
      <c r="FA500" s="24"/>
      <c r="FC500" s="19"/>
      <c r="FD500" s="34"/>
      <c r="FE500" s="35">
        <f>F54</f>
        <v>41</v>
      </c>
      <c r="FF500" s="36">
        <f>F37</f>
        <v>24</v>
      </c>
      <c r="FG500" s="36">
        <f>F71</f>
        <v>58</v>
      </c>
      <c r="FH500" s="36">
        <f>F87</f>
        <v>74</v>
      </c>
      <c r="FI500" s="36">
        <f>F43</f>
        <v>30</v>
      </c>
      <c r="FJ500" s="36">
        <f>F23</f>
        <v>10</v>
      </c>
      <c r="FK500" s="36">
        <f>F21</f>
        <v>8</v>
      </c>
      <c r="FL500" s="36">
        <f>F85</f>
        <v>72</v>
      </c>
      <c r="FM500" s="37">
        <f>F65</f>
        <v>52</v>
      </c>
      <c r="FN500" s="38">
        <f t="shared" ref="FN500:FN508" si="502">SUMSQ(FE500:FM500)</f>
        <v>20049</v>
      </c>
      <c r="FO500" s="2"/>
      <c r="FP500" s="39" t="s">
        <v>24</v>
      </c>
      <c r="FQ500" s="40" t="s">
        <v>22</v>
      </c>
      <c r="FR500" s="40" t="s">
        <v>26</v>
      </c>
      <c r="FS500" s="40" t="s">
        <v>97</v>
      </c>
      <c r="FT500" s="40" t="s">
        <v>93</v>
      </c>
      <c r="FU500" s="40" t="s">
        <v>95</v>
      </c>
      <c r="FV500" s="40" t="s">
        <v>52</v>
      </c>
      <c r="FW500" s="40" t="s">
        <v>54</v>
      </c>
      <c r="FX500" s="41" t="s">
        <v>56</v>
      </c>
      <c r="FY500" s="42"/>
      <c r="FZ500" s="24"/>
      <c r="GB500" s="19"/>
      <c r="GC500" s="34"/>
      <c r="GD500" s="35">
        <f>F54</f>
        <v>41</v>
      </c>
      <c r="GE500" s="36">
        <f>F35</f>
        <v>22</v>
      </c>
      <c r="GF500" s="36">
        <f>F73</f>
        <v>60</v>
      </c>
      <c r="GG500" s="36">
        <f>F93</f>
        <v>80</v>
      </c>
      <c r="GH500" s="36">
        <f>F47</f>
        <v>34</v>
      </c>
      <c r="GI500" s="36">
        <f>F31</f>
        <v>18</v>
      </c>
      <c r="GJ500" s="36">
        <f>F15</f>
        <v>2</v>
      </c>
      <c r="GK500" s="36">
        <f>F77</f>
        <v>64</v>
      </c>
      <c r="GL500" s="37">
        <f>F61</f>
        <v>48</v>
      </c>
      <c r="GM500" s="38">
        <f t="shared" ref="GM500:GM508" si="503">SUMSQ(GD500:GL500)</f>
        <v>20049</v>
      </c>
      <c r="GN500" s="2"/>
      <c r="GO500" s="39" t="s">
        <v>24</v>
      </c>
      <c r="GP500" s="40" t="s">
        <v>11</v>
      </c>
      <c r="GQ500" s="40" t="s">
        <v>87</v>
      </c>
      <c r="GR500" s="40" t="s">
        <v>28</v>
      </c>
      <c r="GS500" s="40" t="s">
        <v>15</v>
      </c>
      <c r="GT500" s="40" t="s">
        <v>79</v>
      </c>
      <c r="GU500" s="40" t="s">
        <v>20</v>
      </c>
      <c r="GV500" s="40" t="s">
        <v>19</v>
      </c>
      <c r="GW500" s="41" t="s">
        <v>83</v>
      </c>
      <c r="GX500" s="42"/>
      <c r="GY500" s="24"/>
    </row>
    <row r="501" spans="9:207" x14ac:dyDescent="0.2">
      <c r="I501" s="19"/>
      <c r="J501" s="34"/>
      <c r="K501" s="44">
        <f>F91</f>
        <v>78</v>
      </c>
      <c r="L501" s="45">
        <f>F49</f>
        <v>36</v>
      </c>
      <c r="M501" s="45">
        <f>F25</f>
        <v>12</v>
      </c>
      <c r="N501" s="45">
        <f>F18</f>
        <v>5</v>
      </c>
      <c r="O501" s="45">
        <f>F84</f>
        <v>71</v>
      </c>
      <c r="P501" s="45">
        <f>F60</f>
        <v>47</v>
      </c>
      <c r="Q501" s="45">
        <f>F53</f>
        <v>40</v>
      </c>
      <c r="R501" s="45">
        <f>F38</f>
        <v>25</v>
      </c>
      <c r="S501" s="46">
        <f>F68</f>
        <v>55</v>
      </c>
      <c r="T501" s="47">
        <f t="shared" si="496"/>
        <v>20049</v>
      </c>
      <c r="U501" s="2"/>
      <c r="V501" s="48" t="s">
        <v>41</v>
      </c>
      <c r="W501" s="49" t="s">
        <v>23</v>
      </c>
      <c r="X501" s="49" t="s">
        <v>62</v>
      </c>
      <c r="Y501" s="49" t="s">
        <v>94</v>
      </c>
      <c r="Z501" s="49" t="s">
        <v>32</v>
      </c>
      <c r="AA501" s="49" t="s">
        <v>16</v>
      </c>
      <c r="AB501" s="49" t="s">
        <v>82</v>
      </c>
      <c r="AC501" s="49" t="s">
        <v>71</v>
      </c>
      <c r="AD501" s="50" t="s">
        <v>53</v>
      </c>
      <c r="AE501" s="42"/>
      <c r="AF501" s="24"/>
      <c r="AH501" s="19"/>
      <c r="AI501" s="34"/>
      <c r="AJ501" s="44">
        <f>F89</f>
        <v>76</v>
      </c>
      <c r="AK501" s="45">
        <f>F41</f>
        <v>28</v>
      </c>
      <c r="AL501" s="45">
        <f>F29</f>
        <v>16</v>
      </c>
      <c r="AM501" s="45">
        <f>F18</f>
        <v>5</v>
      </c>
      <c r="AN501" s="45">
        <f>F78</f>
        <v>65</v>
      </c>
      <c r="AO501" s="45">
        <f>F66</f>
        <v>53</v>
      </c>
      <c r="AP501" s="45">
        <f>F55</f>
        <v>42</v>
      </c>
      <c r="AQ501" s="45">
        <f>F34</f>
        <v>21</v>
      </c>
      <c r="AR501" s="46">
        <f>F76</f>
        <v>63</v>
      </c>
      <c r="AS501" s="47">
        <f t="shared" si="497"/>
        <v>20049</v>
      </c>
      <c r="AT501" s="2"/>
      <c r="AU501" s="48" t="s">
        <v>33</v>
      </c>
      <c r="AV501" s="49" t="s">
        <v>75</v>
      </c>
      <c r="AW501" s="49" t="s">
        <v>21</v>
      </c>
      <c r="AX501" s="49" t="s">
        <v>94</v>
      </c>
      <c r="AY501" s="49" t="s">
        <v>85</v>
      </c>
      <c r="AZ501" s="49" t="s">
        <v>38</v>
      </c>
      <c r="BA501" s="49" t="s">
        <v>14</v>
      </c>
      <c r="BB501" s="49" t="s">
        <v>58</v>
      </c>
      <c r="BC501" s="50" t="s">
        <v>61</v>
      </c>
      <c r="BD501" s="42"/>
      <c r="BE501" s="24"/>
      <c r="BG501" s="19"/>
      <c r="BH501" s="34"/>
      <c r="BI501" s="44">
        <f>F87</f>
        <v>74</v>
      </c>
      <c r="BJ501" s="45">
        <f>F43</f>
        <v>30</v>
      </c>
      <c r="BK501" s="45">
        <f>F23</f>
        <v>10</v>
      </c>
      <c r="BL501" s="45">
        <f>F18</f>
        <v>5</v>
      </c>
      <c r="BM501" s="45">
        <f>F82</f>
        <v>69</v>
      </c>
      <c r="BN501" s="45">
        <f>F62</f>
        <v>49</v>
      </c>
      <c r="BO501" s="45">
        <f>F57</f>
        <v>44</v>
      </c>
      <c r="BP501" s="45">
        <f>F40</f>
        <v>27</v>
      </c>
      <c r="BQ501" s="46">
        <f>F74</f>
        <v>61</v>
      </c>
      <c r="BR501" s="47">
        <f t="shared" si="498"/>
        <v>20049</v>
      </c>
      <c r="BS501" s="2"/>
      <c r="BT501" s="48" t="s">
        <v>97</v>
      </c>
      <c r="BU501" s="49" t="s">
        <v>93</v>
      </c>
      <c r="BV501" s="49" t="s">
        <v>95</v>
      </c>
      <c r="BW501" s="49" t="s">
        <v>94</v>
      </c>
      <c r="BX501" s="49" t="s">
        <v>92</v>
      </c>
      <c r="BY501" s="49" t="s">
        <v>99</v>
      </c>
      <c r="BZ501" s="49" t="s">
        <v>98</v>
      </c>
      <c r="CA501" s="49" t="s">
        <v>96</v>
      </c>
      <c r="CB501" s="50" t="s">
        <v>91</v>
      </c>
      <c r="CC501" s="42"/>
      <c r="CD501" s="24"/>
      <c r="CF501" s="19"/>
      <c r="CG501" s="34"/>
      <c r="CH501" s="44">
        <f>F93</f>
        <v>80</v>
      </c>
      <c r="CI501" s="45">
        <f>F47</f>
        <v>34</v>
      </c>
      <c r="CJ501" s="45">
        <f>F31</f>
        <v>18</v>
      </c>
      <c r="CK501" s="45">
        <f>F18</f>
        <v>5</v>
      </c>
      <c r="CL501" s="45">
        <f>F80</f>
        <v>67</v>
      </c>
      <c r="CM501" s="45">
        <f>F64</f>
        <v>51</v>
      </c>
      <c r="CN501" s="45">
        <f>F51</f>
        <v>38</v>
      </c>
      <c r="CO501" s="45">
        <f>F32</f>
        <v>19</v>
      </c>
      <c r="CP501" s="46">
        <f>F70</f>
        <v>57</v>
      </c>
      <c r="CQ501" s="47">
        <f t="shared" si="499"/>
        <v>20049</v>
      </c>
      <c r="CR501" s="2"/>
      <c r="CS501" s="48" t="s">
        <v>28</v>
      </c>
      <c r="CT501" s="49" t="s">
        <v>15</v>
      </c>
      <c r="CU501" s="49" t="s">
        <v>79</v>
      </c>
      <c r="CV501" s="49" t="s">
        <v>94</v>
      </c>
      <c r="CW501" s="49" t="s">
        <v>70</v>
      </c>
      <c r="CX501" s="49" t="s">
        <v>66</v>
      </c>
      <c r="CY501" s="49" t="s">
        <v>51</v>
      </c>
      <c r="CZ501" s="49" t="s">
        <v>44</v>
      </c>
      <c r="DA501" s="50" t="s">
        <v>34</v>
      </c>
      <c r="DB501" s="42"/>
      <c r="DC501" s="24"/>
      <c r="DE501" s="19"/>
      <c r="DF501" s="34"/>
      <c r="DG501" s="44">
        <f>F89</f>
        <v>76</v>
      </c>
      <c r="DH501" s="45">
        <f>F47</f>
        <v>34</v>
      </c>
      <c r="DI501" s="45">
        <f>F23</f>
        <v>10</v>
      </c>
      <c r="DJ501" s="45">
        <f>F18</f>
        <v>5</v>
      </c>
      <c r="DK501" s="45">
        <f>F84</f>
        <v>71</v>
      </c>
      <c r="DL501" s="45">
        <f>F60</f>
        <v>47</v>
      </c>
      <c r="DM501" s="45">
        <f>F55</f>
        <v>42</v>
      </c>
      <c r="DN501" s="45">
        <f>F40</f>
        <v>27</v>
      </c>
      <c r="DO501" s="46">
        <f>F70</f>
        <v>57</v>
      </c>
      <c r="DP501" s="47">
        <f t="shared" si="500"/>
        <v>20049</v>
      </c>
      <c r="DQ501" s="2"/>
      <c r="DR501" s="48" t="s">
        <v>33</v>
      </c>
      <c r="DS501" s="49" t="s">
        <v>15</v>
      </c>
      <c r="DT501" s="49" t="s">
        <v>95</v>
      </c>
      <c r="DU501" s="49" t="s">
        <v>94</v>
      </c>
      <c r="DV501" s="49" t="s">
        <v>32</v>
      </c>
      <c r="DW501" s="49" t="s">
        <v>16</v>
      </c>
      <c r="DX501" s="49" t="s">
        <v>14</v>
      </c>
      <c r="DY501" s="49" t="s">
        <v>96</v>
      </c>
      <c r="DZ501" s="50" t="s">
        <v>34</v>
      </c>
      <c r="EA501" s="42"/>
      <c r="EB501" s="24"/>
      <c r="ED501" s="19"/>
      <c r="EE501" s="34"/>
      <c r="EF501" s="44">
        <f>F91</f>
        <v>78</v>
      </c>
      <c r="EG501" s="45">
        <f>F43</f>
        <v>30</v>
      </c>
      <c r="EH501" s="45">
        <f>F31</f>
        <v>18</v>
      </c>
      <c r="EI501" s="45">
        <f>F18</f>
        <v>5</v>
      </c>
      <c r="EJ501" s="45">
        <f>F78</f>
        <v>65</v>
      </c>
      <c r="EK501" s="45">
        <f>F66</f>
        <v>53</v>
      </c>
      <c r="EL501" s="45">
        <f>F53</f>
        <v>40</v>
      </c>
      <c r="EM501" s="45">
        <f>F32</f>
        <v>19</v>
      </c>
      <c r="EN501" s="46">
        <f>F74</f>
        <v>61</v>
      </c>
      <c r="EO501" s="47">
        <f t="shared" si="501"/>
        <v>20049</v>
      </c>
      <c r="EP501" s="2"/>
      <c r="EQ501" s="48" t="s">
        <v>41</v>
      </c>
      <c r="ER501" s="49" t="s">
        <v>93</v>
      </c>
      <c r="ES501" s="49" t="s">
        <v>79</v>
      </c>
      <c r="ET501" s="49" t="s">
        <v>94</v>
      </c>
      <c r="EU501" s="49" t="s">
        <v>85</v>
      </c>
      <c r="EV501" s="49" t="s">
        <v>38</v>
      </c>
      <c r="EW501" s="49" t="s">
        <v>82</v>
      </c>
      <c r="EX501" s="49" t="s">
        <v>44</v>
      </c>
      <c r="EY501" s="50" t="s">
        <v>91</v>
      </c>
      <c r="EZ501" s="42"/>
      <c r="FA501" s="24"/>
      <c r="FC501" s="19"/>
      <c r="FD501" s="34"/>
      <c r="FE501" s="44">
        <f>F93</f>
        <v>80</v>
      </c>
      <c r="FF501" s="45">
        <f>F49</f>
        <v>36</v>
      </c>
      <c r="FG501" s="45">
        <f>F29</f>
        <v>16</v>
      </c>
      <c r="FH501" s="45">
        <f>F18</f>
        <v>5</v>
      </c>
      <c r="FI501" s="45">
        <f>F82</f>
        <v>69</v>
      </c>
      <c r="FJ501" s="45">
        <f>F62</f>
        <v>49</v>
      </c>
      <c r="FK501" s="45">
        <f>F51</f>
        <v>38</v>
      </c>
      <c r="FL501" s="45">
        <f>F34</f>
        <v>21</v>
      </c>
      <c r="FM501" s="46">
        <f>F68</f>
        <v>55</v>
      </c>
      <c r="FN501" s="47">
        <f t="shared" si="502"/>
        <v>20049</v>
      </c>
      <c r="FO501" s="2"/>
      <c r="FP501" s="48" t="s">
        <v>28</v>
      </c>
      <c r="FQ501" s="49" t="s">
        <v>23</v>
      </c>
      <c r="FR501" s="49" t="s">
        <v>21</v>
      </c>
      <c r="FS501" s="49" t="s">
        <v>94</v>
      </c>
      <c r="FT501" s="49" t="s">
        <v>92</v>
      </c>
      <c r="FU501" s="49" t="s">
        <v>99</v>
      </c>
      <c r="FV501" s="49" t="s">
        <v>51</v>
      </c>
      <c r="FW501" s="49" t="s">
        <v>58</v>
      </c>
      <c r="FX501" s="50" t="s">
        <v>53</v>
      </c>
      <c r="FY501" s="42"/>
      <c r="FZ501" s="24"/>
      <c r="GB501" s="19"/>
      <c r="GC501" s="34"/>
      <c r="GD501" s="44">
        <f>F87</f>
        <v>74</v>
      </c>
      <c r="GE501" s="45">
        <f>F41</f>
        <v>28</v>
      </c>
      <c r="GF501" s="45">
        <f>F25</f>
        <v>12</v>
      </c>
      <c r="GG501" s="45">
        <f>F18</f>
        <v>5</v>
      </c>
      <c r="GH501" s="45">
        <f>F80</f>
        <v>67</v>
      </c>
      <c r="GI501" s="45">
        <f>F64</f>
        <v>51</v>
      </c>
      <c r="GJ501" s="45">
        <f>F57</f>
        <v>44</v>
      </c>
      <c r="GK501" s="45">
        <f>F38</f>
        <v>25</v>
      </c>
      <c r="GL501" s="46">
        <f>F76</f>
        <v>63</v>
      </c>
      <c r="GM501" s="47">
        <f t="shared" si="503"/>
        <v>20049</v>
      </c>
      <c r="GN501" s="2"/>
      <c r="GO501" s="48" t="s">
        <v>97</v>
      </c>
      <c r="GP501" s="49" t="s">
        <v>75</v>
      </c>
      <c r="GQ501" s="49" t="s">
        <v>62</v>
      </c>
      <c r="GR501" s="49" t="s">
        <v>94</v>
      </c>
      <c r="GS501" s="49" t="s">
        <v>70</v>
      </c>
      <c r="GT501" s="49" t="s">
        <v>66</v>
      </c>
      <c r="GU501" s="49" t="s">
        <v>98</v>
      </c>
      <c r="GV501" s="49" t="s">
        <v>71</v>
      </c>
      <c r="GW501" s="50" t="s">
        <v>61</v>
      </c>
      <c r="GX501" s="42"/>
      <c r="GY501" s="24"/>
    </row>
    <row r="502" spans="9:207" x14ac:dyDescent="0.2">
      <c r="I502" s="19"/>
      <c r="J502" s="34"/>
      <c r="K502" s="44">
        <f>F17</f>
        <v>4</v>
      </c>
      <c r="L502" s="45">
        <f>F83</f>
        <v>70</v>
      </c>
      <c r="M502" s="45">
        <f>F59</f>
        <v>46</v>
      </c>
      <c r="N502" s="45">
        <f>F55</f>
        <v>42</v>
      </c>
      <c r="O502" s="45">
        <f>F40</f>
        <v>27</v>
      </c>
      <c r="P502" s="45">
        <f>F70</f>
        <v>57</v>
      </c>
      <c r="Q502" s="45">
        <f>F90</f>
        <v>77</v>
      </c>
      <c r="R502" s="45">
        <f>F48</f>
        <v>35</v>
      </c>
      <c r="S502" s="46">
        <f>F24</f>
        <v>11</v>
      </c>
      <c r="T502" s="47">
        <f t="shared" si="496"/>
        <v>20049</v>
      </c>
      <c r="U502" s="2"/>
      <c r="V502" s="48" t="s">
        <v>64</v>
      </c>
      <c r="W502" s="49" t="s">
        <v>43</v>
      </c>
      <c r="X502" s="49" t="s">
        <v>25</v>
      </c>
      <c r="Y502" s="49" t="s">
        <v>14</v>
      </c>
      <c r="Z502" s="49" t="s">
        <v>96</v>
      </c>
      <c r="AA502" s="49" t="s">
        <v>34</v>
      </c>
      <c r="AB502" s="49" t="s">
        <v>55</v>
      </c>
      <c r="AC502" s="49" t="s">
        <v>84</v>
      </c>
      <c r="AD502" s="50" t="s">
        <v>73</v>
      </c>
      <c r="AE502" s="42"/>
      <c r="AF502" s="24"/>
      <c r="AH502" s="19"/>
      <c r="AI502" s="34"/>
      <c r="AJ502" s="44">
        <f>F19</f>
        <v>6</v>
      </c>
      <c r="AK502" s="45">
        <f>F79</f>
        <v>66</v>
      </c>
      <c r="AL502" s="45">
        <f>F67</f>
        <v>54</v>
      </c>
      <c r="AM502" s="45">
        <f>F53</f>
        <v>40</v>
      </c>
      <c r="AN502" s="45">
        <f>F32</f>
        <v>19</v>
      </c>
      <c r="AO502" s="45">
        <f>F74</f>
        <v>61</v>
      </c>
      <c r="AP502" s="45">
        <f>F90</f>
        <v>77</v>
      </c>
      <c r="AQ502" s="45">
        <f>F42</f>
        <v>29</v>
      </c>
      <c r="AR502" s="46">
        <f>F30</f>
        <v>17</v>
      </c>
      <c r="AS502" s="47">
        <f t="shared" si="497"/>
        <v>20049</v>
      </c>
      <c r="AT502" s="2"/>
      <c r="AU502" s="48" t="s">
        <v>72</v>
      </c>
      <c r="AV502" s="49" t="s">
        <v>27</v>
      </c>
      <c r="AW502" s="49" t="s">
        <v>30</v>
      </c>
      <c r="AX502" s="49" t="s">
        <v>82</v>
      </c>
      <c r="AY502" s="49" t="s">
        <v>44</v>
      </c>
      <c r="AZ502" s="49" t="s">
        <v>91</v>
      </c>
      <c r="BA502" s="49" t="s">
        <v>55</v>
      </c>
      <c r="BB502" s="49" t="s">
        <v>67</v>
      </c>
      <c r="BC502" s="50" t="s">
        <v>17</v>
      </c>
      <c r="BD502" s="42"/>
      <c r="BE502" s="24"/>
      <c r="BG502" s="19"/>
      <c r="BH502" s="34"/>
      <c r="BI502" s="44">
        <f>F21</f>
        <v>8</v>
      </c>
      <c r="BJ502" s="45">
        <f>F85</f>
        <v>72</v>
      </c>
      <c r="BK502" s="45">
        <f>F65</f>
        <v>52</v>
      </c>
      <c r="BL502" s="45">
        <f>F51</f>
        <v>38</v>
      </c>
      <c r="BM502" s="45">
        <f>F34</f>
        <v>21</v>
      </c>
      <c r="BN502" s="45">
        <f>F68</f>
        <v>55</v>
      </c>
      <c r="BO502" s="45">
        <f>F90</f>
        <v>77</v>
      </c>
      <c r="BP502" s="45">
        <f>F46</f>
        <v>33</v>
      </c>
      <c r="BQ502" s="46">
        <f>F26</f>
        <v>13</v>
      </c>
      <c r="BR502" s="47">
        <f t="shared" si="498"/>
        <v>20049</v>
      </c>
      <c r="BS502" s="2"/>
      <c r="BT502" s="48" t="s">
        <v>52</v>
      </c>
      <c r="BU502" s="49" t="s">
        <v>54</v>
      </c>
      <c r="BV502" s="49" t="s">
        <v>56</v>
      </c>
      <c r="BW502" s="49" t="s">
        <v>51</v>
      </c>
      <c r="BX502" s="49" t="s">
        <v>58</v>
      </c>
      <c r="BY502" s="49" t="s">
        <v>53</v>
      </c>
      <c r="BZ502" s="49" t="s">
        <v>55</v>
      </c>
      <c r="CA502" s="49" t="s">
        <v>50</v>
      </c>
      <c r="CB502" s="50" t="s">
        <v>57</v>
      </c>
      <c r="CC502" s="42"/>
      <c r="CD502" s="24"/>
      <c r="CF502" s="19"/>
      <c r="CG502" s="34"/>
      <c r="CH502" s="44">
        <f>F15</f>
        <v>2</v>
      </c>
      <c r="CI502" s="45">
        <f>F77</f>
        <v>64</v>
      </c>
      <c r="CJ502" s="45">
        <f>F61</f>
        <v>48</v>
      </c>
      <c r="CK502" s="45">
        <f>F57</f>
        <v>44</v>
      </c>
      <c r="CL502" s="45">
        <f>F38</f>
        <v>25</v>
      </c>
      <c r="CM502" s="45">
        <f>F76</f>
        <v>63</v>
      </c>
      <c r="CN502" s="45">
        <f>F90</f>
        <v>77</v>
      </c>
      <c r="CO502" s="45">
        <f>F44</f>
        <v>31</v>
      </c>
      <c r="CP502" s="46">
        <f>F28</f>
        <v>15</v>
      </c>
      <c r="CQ502" s="47">
        <f t="shared" si="499"/>
        <v>20049</v>
      </c>
      <c r="CR502" s="2"/>
      <c r="CS502" s="48" t="s">
        <v>20</v>
      </c>
      <c r="CT502" s="49" t="s">
        <v>19</v>
      </c>
      <c r="CU502" s="49" t="s">
        <v>83</v>
      </c>
      <c r="CV502" s="49" t="s">
        <v>98</v>
      </c>
      <c r="CW502" s="49" t="s">
        <v>71</v>
      </c>
      <c r="CX502" s="49" t="s">
        <v>61</v>
      </c>
      <c r="CY502" s="49" t="s">
        <v>55</v>
      </c>
      <c r="CZ502" s="49" t="s">
        <v>39</v>
      </c>
      <c r="DA502" s="50" t="s">
        <v>31</v>
      </c>
      <c r="DB502" s="42"/>
      <c r="DC502" s="24"/>
      <c r="DE502" s="19"/>
      <c r="DF502" s="34"/>
      <c r="DG502" s="44">
        <f>F19</f>
        <v>6</v>
      </c>
      <c r="DH502" s="45">
        <f>F85</f>
        <v>72</v>
      </c>
      <c r="DI502" s="45">
        <f>F61</f>
        <v>48</v>
      </c>
      <c r="DJ502" s="45">
        <f>F53</f>
        <v>40</v>
      </c>
      <c r="DK502" s="45">
        <f>F38</f>
        <v>25</v>
      </c>
      <c r="DL502" s="45">
        <f>F68</f>
        <v>55</v>
      </c>
      <c r="DM502" s="45">
        <f>F90</f>
        <v>77</v>
      </c>
      <c r="DN502" s="45">
        <f>F48</f>
        <v>35</v>
      </c>
      <c r="DO502" s="46">
        <f>F24</f>
        <v>11</v>
      </c>
      <c r="DP502" s="47">
        <f t="shared" si="500"/>
        <v>20049</v>
      </c>
      <c r="DQ502" s="2"/>
      <c r="DR502" s="48" t="s">
        <v>72</v>
      </c>
      <c r="DS502" s="49" t="s">
        <v>54</v>
      </c>
      <c r="DT502" s="49" t="s">
        <v>83</v>
      </c>
      <c r="DU502" s="49" t="s">
        <v>82</v>
      </c>
      <c r="DV502" s="49" t="s">
        <v>71</v>
      </c>
      <c r="DW502" s="49" t="s">
        <v>53</v>
      </c>
      <c r="DX502" s="49" t="s">
        <v>55</v>
      </c>
      <c r="DY502" s="49" t="s">
        <v>84</v>
      </c>
      <c r="DZ502" s="50" t="s">
        <v>73</v>
      </c>
      <c r="EA502" s="42"/>
      <c r="EB502" s="24"/>
      <c r="ED502" s="19"/>
      <c r="EE502" s="34"/>
      <c r="EF502" s="44">
        <f>F17</f>
        <v>4</v>
      </c>
      <c r="EG502" s="45">
        <f>F77</f>
        <v>64</v>
      </c>
      <c r="EH502" s="45">
        <f>F65</f>
        <v>52</v>
      </c>
      <c r="EI502" s="45">
        <f>F55</f>
        <v>42</v>
      </c>
      <c r="EJ502" s="45">
        <f>F34</f>
        <v>21</v>
      </c>
      <c r="EK502" s="45">
        <f>F76</f>
        <v>63</v>
      </c>
      <c r="EL502" s="45">
        <f>F90</f>
        <v>77</v>
      </c>
      <c r="EM502" s="45">
        <f>F42</f>
        <v>29</v>
      </c>
      <c r="EN502" s="46">
        <f>F30</f>
        <v>17</v>
      </c>
      <c r="EO502" s="47">
        <f t="shared" si="501"/>
        <v>20049</v>
      </c>
      <c r="EP502" s="2"/>
      <c r="EQ502" s="48" t="s">
        <v>64</v>
      </c>
      <c r="ER502" s="49" t="s">
        <v>19</v>
      </c>
      <c r="ES502" s="49" t="s">
        <v>56</v>
      </c>
      <c r="ET502" s="49" t="s">
        <v>14</v>
      </c>
      <c r="EU502" s="49" t="s">
        <v>58</v>
      </c>
      <c r="EV502" s="49" t="s">
        <v>61</v>
      </c>
      <c r="EW502" s="49" t="s">
        <v>55</v>
      </c>
      <c r="EX502" s="49" t="s">
        <v>67</v>
      </c>
      <c r="EY502" s="50" t="s">
        <v>17</v>
      </c>
      <c r="EZ502" s="42"/>
      <c r="FA502" s="24"/>
      <c r="FC502" s="19"/>
      <c r="FD502" s="34"/>
      <c r="FE502" s="44">
        <f>F15</f>
        <v>2</v>
      </c>
      <c r="FF502" s="45">
        <f>F79</f>
        <v>66</v>
      </c>
      <c r="FG502" s="45">
        <f>F59</f>
        <v>46</v>
      </c>
      <c r="FH502" s="45">
        <f>F57</f>
        <v>44</v>
      </c>
      <c r="FI502" s="45">
        <f>F40</f>
        <v>27</v>
      </c>
      <c r="FJ502" s="45">
        <f>F74</f>
        <v>61</v>
      </c>
      <c r="FK502" s="45">
        <f>F90</f>
        <v>77</v>
      </c>
      <c r="FL502" s="45">
        <f>F46</f>
        <v>33</v>
      </c>
      <c r="FM502" s="46">
        <f>F26</f>
        <v>13</v>
      </c>
      <c r="FN502" s="47">
        <f t="shared" si="502"/>
        <v>20049</v>
      </c>
      <c r="FO502" s="2"/>
      <c r="FP502" s="48" t="s">
        <v>20</v>
      </c>
      <c r="FQ502" s="49" t="s">
        <v>27</v>
      </c>
      <c r="FR502" s="49" t="s">
        <v>25</v>
      </c>
      <c r="FS502" s="49" t="s">
        <v>98</v>
      </c>
      <c r="FT502" s="49" t="s">
        <v>96</v>
      </c>
      <c r="FU502" s="49" t="s">
        <v>91</v>
      </c>
      <c r="FV502" s="49" t="s">
        <v>55</v>
      </c>
      <c r="FW502" s="49" t="s">
        <v>50</v>
      </c>
      <c r="FX502" s="50" t="s">
        <v>57</v>
      </c>
      <c r="FY502" s="42"/>
      <c r="FZ502" s="24"/>
      <c r="GB502" s="19"/>
      <c r="GC502" s="34"/>
      <c r="GD502" s="44">
        <f>F21</f>
        <v>8</v>
      </c>
      <c r="GE502" s="45">
        <f>F83</f>
        <v>70</v>
      </c>
      <c r="GF502" s="45">
        <f>F67</f>
        <v>54</v>
      </c>
      <c r="GG502" s="45">
        <f>F51</f>
        <v>38</v>
      </c>
      <c r="GH502" s="45">
        <f>F32</f>
        <v>19</v>
      </c>
      <c r="GI502" s="45">
        <f>F70</f>
        <v>57</v>
      </c>
      <c r="GJ502" s="45">
        <f>F90</f>
        <v>77</v>
      </c>
      <c r="GK502" s="45">
        <f>F44</f>
        <v>31</v>
      </c>
      <c r="GL502" s="46">
        <f>F28</f>
        <v>15</v>
      </c>
      <c r="GM502" s="47">
        <f t="shared" si="503"/>
        <v>20049</v>
      </c>
      <c r="GN502" s="2"/>
      <c r="GO502" s="48" t="s">
        <v>52</v>
      </c>
      <c r="GP502" s="49" t="s">
        <v>43</v>
      </c>
      <c r="GQ502" s="49" t="s">
        <v>30</v>
      </c>
      <c r="GR502" s="49" t="s">
        <v>51</v>
      </c>
      <c r="GS502" s="49" t="s">
        <v>44</v>
      </c>
      <c r="GT502" s="49" t="s">
        <v>34</v>
      </c>
      <c r="GU502" s="49" t="s">
        <v>55</v>
      </c>
      <c r="GV502" s="49" t="s">
        <v>39</v>
      </c>
      <c r="GW502" s="50" t="s">
        <v>31</v>
      </c>
      <c r="GX502" s="42"/>
      <c r="GY502" s="24"/>
    </row>
    <row r="503" spans="9:207" x14ac:dyDescent="0.2">
      <c r="I503" s="19"/>
      <c r="J503" s="34"/>
      <c r="K503" s="44">
        <f>F75</f>
        <v>62</v>
      </c>
      <c r="L503" s="45">
        <f>F51</f>
        <v>38</v>
      </c>
      <c r="M503" s="45">
        <f>F36</f>
        <v>23</v>
      </c>
      <c r="N503" s="45">
        <f>F29</f>
        <v>16</v>
      </c>
      <c r="O503" s="45">
        <f>F86</f>
        <v>73</v>
      </c>
      <c r="P503" s="45">
        <f>F44</f>
        <v>31</v>
      </c>
      <c r="Q503" s="45">
        <f>F67</f>
        <v>54</v>
      </c>
      <c r="R503" s="45">
        <f>F16</f>
        <v>3</v>
      </c>
      <c r="S503" s="46">
        <f>F82</f>
        <v>69</v>
      </c>
      <c r="T503" s="47">
        <f t="shared" si="496"/>
        <v>20049</v>
      </c>
      <c r="U503" s="2"/>
      <c r="V503" s="48" t="s">
        <v>69</v>
      </c>
      <c r="W503" s="49" t="s">
        <v>51</v>
      </c>
      <c r="X503" s="49" t="s">
        <v>80</v>
      </c>
      <c r="Y503" s="49" t="s">
        <v>21</v>
      </c>
      <c r="Z503" s="49" t="s">
        <v>60</v>
      </c>
      <c r="AA503" s="49" t="s">
        <v>39</v>
      </c>
      <c r="AB503" s="49" t="s">
        <v>30</v>
      </c>
      <c r="AC503" s="49" t="s">
        <v>12</v>
      </c>
      <c r="AD503" s="50" t="s">
        <v>92</v>
      </c>
      <c r="AE503" s="42"/>
      <c r="AF503" s="24"/>
      <c r="AH503" s="19"/>
      <c r="AI503" s="34"/>
      <c r="AJ503" s="44">
        <f>F69</f>
        <v>56</v>
      </c>
      <c r="AK503" s="45">
        <f>F57</f>
        <v>44</v>
      </c>
      <c r="AL503" s="45">
        <f>F36</f>
        <v>23</v>
      </c>
      <c r="AM503" s="45">
        <f>F25</f>
        <v>12</v>
      </c>
      <c r="AN503" s="45">
        <f>F94</f>
        <v>81</v>
      </c>
      <c r="AO503" s="45">
        <f>F46</f>
        <v>33</v>
      </c>
      <c r="AP503" s="45">
        <f>F59</f>
        <v>46</v>
      </c>
      <c r="AQ503" s="45">
        <f>F20</f>
        <v>7</v>
      </c>
      <c r="AR503" s="46">
        <f>F80</f>
        <v>67</v>
      </c>
      <c r="AS503" s="47">
        <f t="shared" si="497"/>
        <v>20049</v>
      </c>
      <c r="AT503" s="2"/>
      <c r="AU503" s="48" t="s">
        <v>42</v>
      </c>
      <c r="AV503" s="49" t="s">
        <v>98</v>
      </c>
      <c r="AW503" s="49" t="s">
        <v>80</v>
      </c>
      <c r="AX503" s="49" t="s">
        <v>62</v>
      </c>
      <c r="AY503" s="49" t="s">
        <v>13</v>
      </c>
      <c r="AZ503" s="49" t="s">
        <v>50</v>
      </c>
      <c r="BA503" s="49" t="s">
        <v>25</v>
      </c>
      <c r="BB503" s="49" t="s">
        <v>37</v>
      </c>
      <c r="BC503" s="50" t="s">
        <v>70</v>
      </c>
      <c r="BD503" s="42"/>
      <c r="BE503" s="24"/>
      <c r="BG503" s="19"/>
      <c r="BH503" s="34"/>
      <c r="BI503" s="44">
        <f>F73</f>
        <v>60</v>
      </c>
      <c r="BJ503" s="45">
        <f>F53</f>
        <v>40</v>
      </c>
      <c r="BK503" s="45">
        <f>F36</f>
        <v>23</v>
      </c>
      <c r="BL503" s="45">
        <f>F31</f>
        <v>18</v>
      </c>
      <c r="BM503" s="45">
        <f>F92</f>
        <v>79</v>
      </c>
      <c r="BN503" s="45">
        <f>F48</f>
        <v>35</v>
      </c>
      <c r="BO503" s="45">
        <f>F61</f>
        <v>48</v>
      </c>
      <c r="BP503" s="45">
        <f>F14</f>
        <v>1</v>
      </c>
      <c r="BQ503" s="46">
        <f>F78</f>
        <v>65</v>
      </c>
      <c r="BR503" s="47">
        <f t="shared" si="498"/>
        <v>20049</v>
      </c>
      <c r="BS503" s="2"/>
      <c r="BT503" s="48" t="s">
        <v>87</v>
      </c>
      <c r="BU503" s="49" t="s">
        <v>82</v>
      </c>
      <c r="BV503" s="49" t="s">
        <v>80</v>
      </c>
      <c r="BW503" s="49" t="s">
        <v>79</v>
      </c>
      <c r="BX503" s="49" t="s">
        <v>86</v>
      </c>
      <c r="BY503" s="49" t="s">
        <v>84</v>
      </c>
      <c r="BZ503" s="49" t="s">
        <v>83</v>
      </c>
      <c r="CA503" s="49" t="s">
        <v>81</v>
      </c>
      <c r="CB503" s="50" t="s">
        <v>85</v>
      </c>
      <c r="CC503" s="42"/>
      <c r="CD503" s="24"/>
      <c r="CF503" s="19"/>
      <c r="CG503" s="34"/>
      <c r="CH503" s="44">
        <f>F71</f>
        <v>58</v>
      </c>
      <c r="CI503" s="45">
        <f>F55</f>
        <v>42</v>
      </c>
      <c r="CJ503" s="45">
        <f>F36</f>
        <v>23</v>
      </c>
      <c r="CK503" s="45">
        <f>F23</f>
        <v>10</v>
      </c>
      <c r="CL503" s="45">
        <f>F88</f>
        <v>75</v>
      </c>
      <c r="CM503" s="45">
        <f>F42</f>
        <v>29</v>
      </c>
      <c r="CN503" s="45">
        <f>F65</f>
        <v>52</v>
      </c>
      <c r="CO503" s="45">
        <f>F22</f>
        <v>9</v>
      </c>
      <c r="CP503" s="46">
        <f>F84</f>
        <v>71</v>
      </c>
      <c r="CQ503" s="47">
        <f t="shared" si="499"/>
        <v>20049</v>
      </c>
      <c r="CR503" s="2"/>
      <c r="CS503" s="48" t="s">
        <v>26</v>
      </c>
      <c r="CT503" s="49" t="s">
        <v>14</v>
      </c>
      <c r="CU503" s="49" t="s">
        <v>80</v>
      </c>
      <c r="CV503" s="49" t="s">
        <v>95</v>
      </c>
      <c r="CW503" s="49" t="s">
        <v>68</v>
      </c>
      <c r="CX503" s="49" t="s">
        <v>67</v>
      </c>
      <c r="CY503" s="49" t="s">
        <v>56</v>
      </c>
      <c r="CZ503" s="49" t="s">
        <v>45</v>
      </c>
      <c r="DA503" s="50" t="s">
        <v>32</v>
      </c>
      <c r="DB503" s="42"/>
      <c r="DC503" s="24"/>
      <c r="DE503" s="19"/>
      <c r="DF503" s="34"/>
      <c r="DG503" s="44">
        <f>F75</f>
        <v>62</v>
      </c>
      <c r="DH503" s="45">
        <f>F51</f>
        <v>38</v>
      </c>
      <c r="DI503" s="45">
        <f>F36</f>
        <v>23</v>
      </c>
      <c r="DJ503" s="45">
        <f>F31</f>
        <v>18</v>
      </c>
      <c r="DK503" s="45">
        <f>F88</f>
        <v>75</v>
      </c>
      <c r="DL503" s="45">
        <f>F46</f>
        <v>33</v>
      </c>
      <c r="DM503" s="45">
        <f>F65</f>
        <v>52</v>
      </c>
      <c r="DN503" s="45">
        <f>F14</f>
        <v>1</v>
      </c>
      <c r="DO503" s="46">
        <f>F80</f>
        <v>67</v>
      </c>
      <c r="DP503" s="47">
        <f t="shared" si="500"/>
        <v>20049</v>
      </c>
      <c r="DQ503" s="2"/>
      <c r="DR503" s="48" t="s">
        <v>69</v>
      </c>
      <c r="DS503" s="49" t="s">
        <v>51</v>
      </c>
      <c r="DT503" s="49" t="s">
        <v>80</v>
      </c>
      <c r="DU503" s="49" t="s">
        <v>79</v>
      </c>
      <c r="DV503" s="49" t="s">
        <v>68</v>
      </c>
      <c r="DW503" s="49" t="s">
        <v>50</v>
      </c>
      <c r="DX503" s="49" t="s">
        <v>56</v>
      </c>
      <c r="DY503" s="49" t="s">
        <v>81</v>
      </c>
      <c r="DZ503" s="50" t="s">
        <v>70</v>
      </c>
      <c r="EA503" s="42"/>
      <c r="EB503" s="24"/>
      <c r="ED503" s="19"/>
      <c r="EE503" s="34"/>
      <c r="EF503" s="44">
        <f>F69</f>
        <v>56</v>
      </c>
      <c r="EG503" s="45">
        <f>F57</f>
        <v>44</v>
      </c>
      <c r="EH503" s="45">
        <f>F36</f>
        <v>23</v>
      </c>
      <c r="EI503" s="45">
        <f>F23</f>
        <v>10</v>
      </c>
      <c r="EJ503" s="45">
        <f>F92</f>
        <v>79</v>
      </c>
      <c r="EK503" s="45">
        <f>F44</f>
        <v>31</v>
      </c>
      <c r="EL503" s="45">
        <f>F61</f>
        <v>48</v>
      </c>
      <c r="EM503" s="45">
        <f>F22</f>
        <v>9</v>
      </c>
      <c r="EN503" s="46">
        <f>F82</f>
        <v>69</v>
      </c>
      <c r="EO503" s="47">
        <f t="shared" si="501"/>
        <v>20049</v>
      </c>
      <c r="EP503" s="2"/>
      <c r="EQ503" s="48" t="s">
        <v>42</v>
      </c>
      <c r="ER503" s="49" t="s">
        <v>98</v>
      </c>
      <c r="ES503" s="49" t="s">
        <v>80</v>
      </c>
      <c r="ET503" s="49" t="s">
        <v>95</v>
      </c>
      <c r="EU503" s="49" t="s">
        <v>86</v>
      </c>
      <c r="EV503" s="49" t="s">
        <v>39</v>
      </c>
      <c r="EW503" s="49" t="s">
        <v>83</v>
      </c>
      <c r="EX503" s="49" t="s">
        <v>45</v>
      </c>
      <c r="EY503" s="50" t="s">
        <v>92</v>
      </c>
      <c r="EZ503" s="42"/>
      <c r="FA503" s="24"/>
      <c r="FC503" s="19"/>
      <c r="FD503" s="34"/>
      <c r="FE503" s="44">
        <f>F73</f>
        <v>60</v>
      </c>
      <c r="FF503" s="45">
        <f>F53</f>
        <v>40</v>
      </c>
      <c r="FG503" s="45">
        <f>F36</f>
        <v>23</v>
      </c>
      <c r="FH503" s="45">
        <f>F25</f>
        <v>12</v>
      </c>
      <c r="FI503" s="45">
        <f>F86</f>
        <v>73</v>
      </c>
      <c r="FJ503" s="45">
        <f>F42</f>
        <v>29</v>
      </c>
      <c r="FK503" s="45">
        <f>F67</f>
        <v>54</v>
      </c>
      <c r="FL503" s="45">
        <f>F20</f>
        <v>7</v>
      </c>
      <c r="FM503" s="46">
        <f>F84</f>
        <v>71</v>
      </c>
      <c r="FN503" s="47">
        <f t="shared" si="502"/>
        <v>20049</v>
      </c>
      <c r="FO503" s="2"/>
      <c r="FP503" s="48" t="s">
        <v>87</v>
      </c>
      <c r="FQ503" s="49" t="s">
        <v>82</v>
      </c>
      <c r="FR503" s="49" t="s">
        <v>80</v>
      </c>
      <c r="FS503" s="49" t="s">
        <v>62</v>
      </c>
      <c r="FT503" s="49" t="s">
        <v>60</v>
      </c>
      <c r="FU503" s="49" t="s">
        <v>67</v>
      </c>
      <c r="FV503" s="49" t="s">
        <v>30</v>
      </c>
      <c r="FW503" s="49" t="s">
        <v>37</v>
      </c>
      <c r="FX503" s="50" t="s">
        <v>32</v>
      </c>
      <c r="FY503" s="42"/>
      <c r="FZ503" s="24"/>
      <c r="GB503" s="19"/>
      <c r="GC503" s="34"/>
      <c r="GD503" s="44">
        <f>F71</f>
        <v>58</v>
      </c>
      <c r="GE503" s="45">
        <f>F55</f>
        <v>42</v>
      </c>
      <c r="GF503" s="45">
        <f>F36</f>
        <v>23</v>
      </c>
      <c r="GG503" s="45">
        <f>F29</f>
        <v>16</v>
      </c>
      <c r="GH503" s="45">
        <f>F94</f>
        <v>81</v>
      </c>
      <c r="GI503" s="45">
        <f>F48</f>
        <v>35</v>
      </c>
      <c r="GJ503" s="45">
        <f>F59</f>
        <v>46</v>
      </c>
      <c r="GK503" s="45">
        <f>F16</f>
        <v>3</v>
      </c>
      <c r="GL503" s="46">
        <f>F78</f>
        <v>65</v>
      </c>
      <c r="GM503" s="47">
        <f t="shared" si="503"/>
        <v>20049</v>
      </c>
      <c r="GN503" s="2"/>
      <c r="GO503" s="48" t="s">
        <v>26</v>
      </c>
      <c r="GP503" s="49" t="s">
        <v>14</v>
      </c>
      <c r="GQ503" s="49" t="s">
        <v>80</v>
      </c>
      <c r="GR503" s="49" t="s">
        <v>21</v>
      </c>
      <c r="GS503" s="49" t="s">
        <v>13</v>
      </c>
      <c r="GT503" s="49" t="s">
        <v>84</v>
      </c>
      <c r="GU503" s="49" t="s">
        <v>25</v>
      </c>
      <c r="GV503" s="49" t="s">
        <v>12</v>
      </c>
      <c r="GW503" s="50" t="s">
        <v>85</v>
      </c>
      <c r="GX503" s="42"/>
      <c r="GY503" s="24"/>
    </row>
    <row r="504" spans="9:207" x14ac:dyDescent="0.2">
      <c r="I504" s="19"/>
      <c r="J504" s="34"/>
      <c r="K504" s="44">
        <f>F31</f>
        <v>18</v>
      </c>
      <c r="L504" s="45">
        <f>F88</f>
        <v>75</v>
      </c>
      <c r="M504" s="45">
        <f>F46</f>
        <v>33</v>
      </c>
      <c r="N504" s="45">
        <f>F66</f>
        <v>53</v>
      </c>
      <c r="O504" s="45">
        <f>F15</f>
        <v>2</v>
      </c>
      <c r="P504" s="45">
        <f>F81</f>
        <v>68</v>
      </c>
      <c r="Q504" s="45">
        <f>F74</f>
        <v>61</v>
      </c>
      <c r="R504" s="45">
        <f>F50</f>
        <v>37</v>
      </c>
      <c r="S504" s="46">
        <f>F35</f>
        <v>22</v>
      </c>
      <c r="T504" s="47">
        <f t="shared" si="496"/>
        <v>20049</v>
      </c>
      <c r="U504" s="2"/>
      <c r="V504" s="48" t="s">
        <v>79</v>
      </c>
      <c r="W504" s="49" t="s">
        <v>68</v>
      </c>
      <c r="X504" s="49" t="s">
        <v>50</v>
      </c>
      <c r="Y504" s="49" t="s">
        <v>38</v>
      </c>
      <c r="Z504" s="49" t="s">
        <v>20</v>
      </c>
      <c r="AA504" s="49" t="s">
        <v>59</v>
      </c>
      <c r="AB504" s="49" t="s">
        <v>91</v>
      </c>
      <c r="AC504" s="49" t="s">
        <v>29</v>
      </c>
      <c r="AD504" s="50" t="s">
        <v>11</v>
      </c>
      <c r="AE504" s="42"/>
      <c r="AF504" s="24"/>
      <c r="AH504" s="19"/>
      <c r="AI504" s="34"/>
      <c r="AJ504" s="44">
        <f>F23</f>
        <v>10</v>
      </c>
      <c r="AK504" s="45">
        <f>F92</f>
        <v>79</v>
      </c>
      <c r="AL504" s="45">
        <f>F44</f>
        <v>31</v>
      </c>
      <c r="AM504" s="45">
        <f>F60</f>
        <v>47</v>
      </c>
      <c r="AN504" s="45">
        <f>F21</f>
        <v>8</v>
      </c>
      <c r="AO504" s="45">
        <f>F81</f>
        <v>68</v>
      </c>
      <c r="AP504" s="45">
        <f>F70</f>
        <v>57</v>
      </c>
      <c r="AQ504" s="45">
        <f>F58</f>
        <v>45</v>
      </c>
      <c r="AR504" s="46">
        <f>F37</f>
        <v>24</v>
      </c>
      <c r="AS504" s="47">
        <f t="shared" si="497"/>
        <v>20049</v>
      </c>
      <c r="AT504" s="2"/>
      <c r="AU504" s="48" t="s">
        <v>95</v>
      </c>
      <c r="AV504" s="49" t="s">
        <v>86</v>
      </c>
      <c r="AW504" s="49" t="s">
        <v>39</v>
      </c>
      <c r="AX504" s="49" t="s">
        <v>16</v>
      </c>
      <c r="AY504" s="49" t="s">
        <v>52</v>
      </c>
      <c r="AZ504" s="49" t="s">
        <v>59</v>
      </c>
      <c r="BA504" s="49" t="s">
        <v>34</v>
      </c>
      <c r="BB504" s="49" t="s">
        <v>76</v>
      </c>
      <c r="BC504" s="50" t="s">
        <v>22</v>
      </c>
      <c r="BD504" s="42"/>
      <c r="BE504" s="24"/>
      <c r="BG504" s="19"/>
      <c r="BH504" s="34"/>
      <c r="BI504" s="44">
        <f>F25</f>
        <v>12</v>
      </c>
      <c r="BJ504" s="45">
        <f>F86</f>
        <v>73</v>
      </c>
      <c r="BK504" s="45">
        <f>F42</f>
        <v>29</v>
      </c>
      <c r="BL504" s="45">
        <f>F64</f>
        <v>51</v>
      </c>
      <c r="BM504" s="45">
        <f>F17</f>
        <v>4</v>
      </c>
      <c r="BN504" s="45">
        <f>F81</f>
        <v>68</v>
      </c>
      <c r="BO504" s="45">
        <f>F76</f>
        <v>63</v>
      </c>
      <c r="BP504" s="45">
        <f>F56</f>
        <v>43</v>
      </c>
      <c r="BQ504" s="46">
        <f>F39</f>
        <v>26</v>
      </c>
      <c r="BR504" s="47">
        <f t="shared" si="498"/>
        <v>20049</v>
      </c>
      <c r="BS504" s="2"/>
      <c r="BT504" s="48" t="s">
        <v>62</v>
      </c>
      <c r="BU504" s="49" t="s">
        <v>60</v>
      </c>
      <c r="BV504" s="49" t="s">
        <v>67</v>
      </c>
      <c r="BW504" s="49" t="s">
        <v>66</v>
      </c>
      <c r="BX504" s="49" t="s">
        <v>64</v>
      </c>
      <c r="BY504" s="49" t="s">
        <v>59</v>
      </c>
      <c r="BZ504" s="49" t="s">
        <v>61</v>
      </c>
      <c r="CA504" s="49" t="s">
        <v>65</v>
      </c>
      <c r="CB504" s="50" t="s">
        <v>63</v>
      </c>
      <c r="CC504" s="42"/>
      <c r="CD504" s="24"/>
      <c r="CF504" s="19"/>
      <c r="CG504" s="34"/>
      <c r="CH504" s="44">
        <f>F47</f>
        <v>34</v>
      </c>
      <c r="CI504" s="45">
        <f>F94</f>
        <v>81</v>
      </c>
      <c r="CJ504" s="45">
        <f>F48</f>
        <v>35</v>
      </c>
      <c r="CK504" s="45">
        <f>F62</f>
        <v>49</v>
      </c>
      <c r="CL504" s="45">
        <f>F19</f>
        <v>6</v>
      </c>
      <c r="CM504" s="45">
        <f>F81</f>
        <v>68</v>
      </c>
      <c r="CN504" s="45">
        <f>F68</f>
        <v>55</v>
      </c>
      <c r="CO504" s="45">
        <f>F52</f>
        <v>39</v>
      </c>
      <c r="CP504" s="46">
        <f>F33</f>
        <v>20</v>
      </c>
      <c r="CQ504" s="47">
        <f t="shared" si="499"/>
        <v>20949</v>
      </c>
      <c r="CR504" s="2"/>
      <c r="CS504" s="48" t="s">
        <v>21</v>
      </c>
      <c r="CT504" s="49" t="s">
        <v>13</v>
      </c>
      <c r="CU504" s="49" t="s">
        <v>84</v>
      </c>
      <c r="CV504" s="49" t="s">
        <v>99</v>
      </c>
      <c r="CW504" s="49" t="s">
        <v>72</v>
      </c>
      <c r="CX504" s="49" t="s">
        <v>59</v>
      </c>
      <c r="CY504" s="49" t="s">
        <v>53</v>
      </c>
      <c r="CZ504" s="49" t="s">
        <v>40</v>
      </c>
      <c r="DA504" s="50" t="s">
        <v>36</v>
      </c>
      <c r="DB504" s="42"/>
      <c r="DC504" s="24"/>
      <c r="DE504" s="19"/>
      <c r="DF504" s="34"/>
      <c r="DG504" s="44">
        <f>F29</f>
        <v>16</v>
      </c>
      <c r="DH504" s="45">
        <f>F86</f>
        <v>73</v>
      </c>
      <c r="DI504" s="45">
        <f>F44</f>
        <v>31</v>
      </c>
      <c r="DJ504" s="45">
        <f>F66</f>
        <v>53</v>
      </c>
      <c r="DK504" s="45">
        <f>F15</f>
        <v>2</v>
      </c>
      <c r="DL504" s="45">
        <f>F81</f>
        <v>68</v>
      </c>
      <c r="DM504" s="45">
        <f>F76</f>
        <v>63</v>
      </c>
      <c r="DN504" s="45">
        <f>F52</f>
        <v>39</v>
      </c>
      <c r="DO504" s="46">
        <f>F37</f>
        <v>24</v>
      </c>
      <c r="DP504" s="47">
        <f t="shared" si="500"/>
        <v>20049</v>
      </c>
      <c r="DQ504" s="2"/>
      <c r="DR504" s="48" t="s">
        <v>21</v>
      </c>
      <c r="DS504" s="49" t="s">
        <v>60</v>
      </c>
      <c r="DT504" s="49" t="s">
        <v>39</v>
      </c>
      <c r="DU504" s="49" t="s">
        <v>38</v>
      </c>
      <c r="DV504" s="49" t="s">
        <v>20</v>
      </c>
      <c r="DW504" s="49" t="s">
        <v>59</v>
      </c>
      <c r="DX504" s="49" t="s">
        <v>61</v>
      </c>
      <c r="DY504" s="49" t="s">
        <v>40</v>
      </c>
      <c r="DZ504" s="50" t="s">
        <v>22</v>
      </c>
      <c r="EA504" s="42"/>
      <c r="EB504" s="24"/>
      <c r="ED504" s="19"/>
      <c r="EE504" s="34"/>
      <c r="EF504" s="44">
        <f>F25</f>
        <v>12</v>
      </c>
      <c r="EG504" s="45">
        <f>F94</f>
        <v>81</v>
      </c>
      <c r="EH504" s="45">
        <f>F46</f>
        <v>33</v>
      </c>
      <c r="EI504" s="45">
        <f>F60</f>
        <v>47</v>
      </c>
      <c r="EJ504" s="45">
        <f>F21</f>
        <v>8</v>
      </c>
      <c r="EK504" s="45">
        <f>F81</f>
        <v>68</v>
      </c>
      <c r="EL504" s="45">
        <f>F68</f>
        <v>55</v>
      </c>
      <c r="EM504" s="45">
        <f>F56</f>
        <v>43</v>
      </c>
      <c r="EN504" s="46">
        <f>F35</f>
        <v>22</v>
      </c>
      <c r="EO504" s="47">
        <f t="shared" si="501"/>
        <v>20049</v>
      </c>
      <c r="EP504" s="2"/>
      <c r="EQ504" s="48" t="s">
        <v>62</v>
      </c>
      <c r="ER504" s="49" t="s">
        <v>13</v>
      </c>
      <c r="ES504" s="49" t="s">
        <v>50</v>
      </c>
      <c r="ET504" s="49" t="s">
        <v>16</v>
      </c>
      <c r="EU504" s="49" t="s">
        <v>52</v>
      </c>
      <c r="EV504" s="49" t="s">
        <v>59</v>
      </c>
      <c r="EW504" s="49" t="s">
        <v>53</v>
      </c>
      <c r="EX504" s="49" t="s">
        <v>65</v>
      </c>
      <c r="EY504" s="50" t="s">
        <v>11</v>
      </c>
      <c r="EZ504" s="42"/>
      <c r="FA504" s="24"/>
      <c r="FC504" s="19"/>
      <c r="FD504" s="34"/>
      <c r="FE504" s="44">
        <f>F31</f>
        <v>18</v>
      </c>
      <c r="FF504" s="45">
        <f>F92</f>
        <v>79</v>
      </c>
      <c r="FG504" s="45">
        <f>F48</f>
        <v>35</v>
      </c>
      <c r="FH504" s="45">
        <f>F64</f>
        <v>51</v>
      </c>
      <c r="FI504" s="45">
        <f>F17</f>
        <v>4</v>
      </c>
      <c r="FJ504" s="45">
        <f>F81</f>
        <v>68</v>
      </c>
      <c r="FK504" s="45">
        <f>F70</f>
        <v>57</v>
      </c>
      <c r="FL504" s="45">
        <f>F50</f>
        <v>37</v>
      </c>
      <c r="FM504" s="46">
        <f>F33</f>
        <v>20</v>
      </c>
      <c r="FN504" s="47">
        <f t="shared" si="502"/>
        <v>20049</v>
      </c>
      <c r="FO504" s="2"/>
      <c r="FP504" s="48" t="s">
        <v>79</v>
      </c>
      <c r="FQ504" s="49" t="s">
        <v>86</v>
      </c>
      <c r="FR504" s="49" t="s">
        <v>84</v>
      </c>
      <c r="FS504" s="49" t="s">
        <v>66</v>
      </c>
      <c r="FT504" s="49" t="s">
        <v>64</v>
      </c>
      <c r="FU504" s="49" t="s">
        <v>59</v>
      </c>
      <c r="FV504" s="49" t="s">
        <v>34</v>
      </c>
      <c r="FW504" s="49" t="s">
        <v>29</v>
      </c>
      <c r="FX504" s="50" t="s">
        <v>36</v>
      </c>
      <c r="FY504" s="42"/>
      <c r="FZ504" s="24"/>
      <c r="GB504" s="19"/>
      <c r="GC504" s="34"/>
      <c r="GD504" s="44">
        <f>F23</f>
        <v>10</v>
      </c>
      <c r="GE504" s="45">
        <f>F88</f>
        <v>75</v>
      </c>
      <c r="GF504" s="45">
        <f>F42</f>
        <v>29</v>
      </c>
      <c r="GG504" s="45">
        <f>F62</f>
        <v>49</v>
      </c>
      <c r="GH504" s="45">
        <f>F19</f>
        <v>6</v>
      </c>
      <c r="GI504" s="45">
        <f>F81</f>
        <v>68</v>
      </c>
      <c r="GJ504" s="45">
        <f>F74</f>
        <v>61</v>
      </c>
      <c r="GK504" s="45">
        <f>F58</f>
        <v>45</v>
      </c>
      <c r="GL504" s="46">
        <f>F39</f>
        <v>26</v>
      </c>
      <c r="GM504" s="47">
        <f t="shared" si="503"/>
        <v>20049</v>
      </c>
      <c r="GN504" s="2"/>
      <c r="GO504" s="48" t="s">
        <v>95</v>
      </c>
      <c r="GP504" s="49" t="s">
        <v>68</v>
      </c>
      <c r="GQ504" s="49" t="s">
        <v>67</v>
      </c>
      <c r="GR504" s="49" t="s">
        <v>99</v>
      </c>
      <c r="GS504" s="49" t="s">
        <v>72</v>
      </c>
      <c r="GT504" s="49" t="s">
        <v>59</v>
      </c>
      <c r="GU504" s="49" t="s">
        <v>91</v>
      </c>
      <c r="GV504" s="49" t="s">
        <v>76</v>
      </c>
      <c r="GW504" s="50" t="s">
        <v>63</v>
      </c>
      <c r="GX504" s="42"/>
      <c r="GY504" s="24"/>
    </row>
    <row r="505" spans="9:207" x14ac:dyDescent="0.2">
      <c r="I505" s="19"/>
      <c r="J505" s="34"/>
      <c r="K505" s="44">
        <f>F65</f>
        <v>52</v>
      </c>
      <c r="L505" s="45">
        <f>F14</f>
        <v>1</v>
      </c>
      <c r="M505" s="45">
        <f>F80</f>
        <v>67</v>
      </c>
      <c r="N505" s="45">
        <f>F76</f>
        <v>63</v>
      </c>
      <c r="O505" s="45">
        <f>F52</f>
        <v>39</v>
      </c>
      <c r="P505" s="45">
        <f>F37</f>
        <v>24</v>
      </c>
      <c r="Q505" s="45">
        <f>F30</f>
        <v>17</v>
      </c>
      <c r="R505" s="45">
        <f>F87</f>
        <v>74</v>
      </c>
      <c r="S505" s="46">
        <f>F45</f>
        <v>32</v>
      </c>
      <c r="T505" s="47">
        <f t="shared" si="496"/>
        <v>20049</v>
      </c>
      <c r="U505" s="2"/>
      <c r="V505" s="48" t="s">
        <v>56</v>
      </c>
      <c r="W505" s="49" t="s">
        <v>81</v>
      </c>
      <c r="X505" s="49" t="s">
        <v>70</v>
      </c>
      <c r="Y505" s="49" t="s">
        <v>61</v>
      </c>
      <c r="Z505" s="49" t="s">
        <v>40</v>
      </c>
      <c r="AA505" s="49" t="s">
        <v>22</v>
      </c>
      <c r="AB505" s="49" t="s">
        <v>17</v>
      </c>
      <c r="AC505" s="49" t="s">
        <v>97</v>
      </c>
      <c r="AD505" s="50" t="s">
        <v>35</v>
      </c>
      <c r="AE505" s="42"/>
      <c r="AF505" s="24"/>
      <c r="AH505" s="19"/>
      <c r="AI505" s="34"/>
      <c r="AJ505" s="44">
        <f>F61</f>
        <v>48</v>
      </c>
      <c r="AK505" s="45">
        <f>F22</f>
        <v>9</v>
      </c>
      <c r="AL505" s="45">
        <f>F82</f>
        <v>69</v>
      </c>
      <c r="AM505" s="45">
        <f>F68</f>
        <v>55</v>
      </c>
      <c r="AN505" s="45">
        <f>F56</f>
        <v>43</v>
      </c>
      <c r="AO505" s="45">
        <f>F35</f>
        <v>22</v>
      </c>
      <c r="AP505" s="45">
        <f>F24</f>
        <v>11</v>
      </c>
      <c r="AQ505" s="45">
        <f>F93</f>
        <v>80</v>
      </c>
      <c r="AR505" s="46">
        <f>F45</f>
        <v>32</v>
      </c>
      <c r="AS505" s="47">
        <f t="shared" si="497"/>
        <v>20049</v>
      </c>
      <c r="AT505" s="2"/>
      <c r="AU505" s="48" t="s">
        <v>83</v>
      </c>
      <c r="AV505" s="49" t="s">
        <v>45</v>
      </c>
      <c r="AW505" s="49" t="s">
        <v>92</v>
      </c>
      <c r="AX505" s="49" t="s">
        <v>53</v>
      </c>
      <c r="AY505" s="49" t="s">
        <v>65</v>
      </c>
      <c r="AZ505" s="49" t="s">
        <v>11</v>
      </c>
      <c r="BA505" s="49" t="s">
        <v>73</v>
      </c>
      <c r="BB505" s="49" t="s">
        <v>28</v>
      </c>
      <c r="BC505" s="50" t="s">
        <v>35</v>
      </c>
      <c r="BD505" s="42"/>
      <c r="BE505" s="24"/>
      <c r="BG505" s="19"/>
      <c r="BH505" s="34"/>
      <c r="BI505" s="44">
        <f>F67</f>
        <v>54</v>
      </c>
      <c r="BJ505" s="45">
        <f>F20</f>
        <v>7</v>
      </c>
      <c r="BK505" s="45">
        <f>F84</f>
        <v>71</v>
      </c>
      <c r="BL505" s="45">
        <f>F70</f>
        <v>57</v>
      </c>
      <c r="BM505" s="45">
        <f>F50</f>
        <v>37</v>
      </c>
      <c r="BN505" s="45">
        <f>F33</f>
        <v>20</v>
      </c>
      <c r="BO505" s="45">
        <f>F28</f>
        <v>15</v>
      </c>
      <c r="BP505" s="45">
        <f>F89</f>
        <v>76</v>
      </c>
      <c r="BQ505" s="46">
        <f>F45</f>
        <v>32</v>
      </c>
      <c r="BR505" s="47">
        <f t="shared" si="498"/>
        <v>20049</v>
      </c>
      <c r="BS505" s="2"/>
      <c r="BT505" s="48" t="s">
        <v>30</v>
      </c>
      <c r="BU505" s="49" t="s">
        <v>37</v>
      </c>
      <c r="BV505" s="49" t="s">
        <v>32</v>
      </c>
      <c r="BW505" s="49" t="s">
        <v>34</v>
      </c>
      <c r="BX505" s="49" t="s">
        <v>29</v>
      </c>
      <c r="BY505" s="49" t="s">
        <v>36</v>
      </c>
      <c r="BZ505" s="49" t="s">
        <v>31</v>
      </c>
      <c r="CA505" s="49" t="s">
        <v>33</v>
      </c>
      <c r="CB505" s="50" t="s">
        <v>35</v>
      </c>
      <c r="CC505" s="42"/>
      <c r="CD505" s="24"/>
      <c r="CF505" s="19"/>
      <c r="CG505" s="34"/>
      <c r="CH505" s="44">
        <f>F59</f>
        <v>46</v>
      </c>
      <c r="CI505" s="45">
        <f>F16</f>
        <v>3</v>
      </c>
      <c r="CJ505" s="45">
        <f>F78</f>
        <v>65</v>
      </c>
      <c r="CK505" s="45">
        <f>F74</f>
        <v>61</v>
      </c>
      <c r="CL505" s="45">
        <f>F58</f>
        <v>45</v>
      </c>
      <c r="CM505" s="45">
        <f>F39</f>
        <v>26</v>
      </c>
      <c r="CN505" s="45">
        <f>F26</f>
        <v>13</v>
      </c>
      <c r="CO505" s="45">
        <f>F91</f>
        <v>78</v>
      </c>
      <c r="CP505" s="46">
        <f>F45</f>
        <v>32</v>
      </c>
      <c r="CQ505" s="47">
        <f t="shared" si="499"/>
        <v>20049</v>
      </c>
      <c r="CR505" s="2"/>
      <c r="CS505" s="48" t="s">
        <v>25</v>
      </c>
      <c r="CT505" s="49" t="s">
        <v>12</v>
      </c>
      <c r="CU505" s="49" t="s">
        <v>85</v>
      </c>
      <c r="CV505" s="49" t="s">
        <v>91</v>
      </c>
      <c r="CW505" s="49" t="s">
        <v>76</v>
      </c>
      <c r="CX505" s="49" t="s">
        <v>63</v>
      </c>
      <c r="CY505" s="49" t="s">
        <v>57</v>
      </c>
      <c r="CZ505" s="49" t="s">
        <v>41</v>
      </c>
      <c r="DA505" s="50" t="s">
        <v>35</v>
      </c>
      <c r="DB505" s="42"/>
      <c r="DC505" s="24"/>
      <c r="DE505" s="19"/>
      <c r="DF505" s="34"/>
      <c r="DG505" s="44">
        <f>F67</f>
        <v>54</v>
      </c>
      <c r="DH505" s="45">
        <f>F16</f>
        <v>3</v>
      </c>
      <c r="DI505" s="45">
        <f>F82</f>
        <v>69</v>
      </c>
      <c r="DJ505" s="45">
        <f>F74</f>
        <v>61</v>
      </c>
      <c r="DK505" s="45">
        <f>F50</f>
        <v>37</v>
      </c>
      <c r="DL505" s="45">
        <f>F35</f>
        <v>22</v>
      </c>
      <c r="DM505" s="45">
        <f>F30</f>
        <v>17</v>
      </c>
      <c r="DN505" s="45">
        <f>F87</f>
        <v>74</v>
      </c>
      <c r="DO505" s="46">
        <f>F45</f>
        <v>32</v>
      </c>
      <c r="DP505" s="47">
        <f t="shared" si="500"/>
        <v>20049</v>
      </c>
      <c r="DQ505" s="2"/>
      <c r="DR505" s="48" t="s">
        <v>30</v>
      </c>
      <c r="DS505" s="49" t="s">
        <v>12</v>
      </c>
      <c r="DT505" s="49" t="s">
        <v>92</v>
      </c>
      <c r="DU505" s="49" t="s">
        <v>91</v>
      </c>
      <c r="DV505" s="49" t="s">
        <v>29</v>
      </c>
      <c r="DW505" s="49" t="s">
        <v>11</v>
      </c>
      <c r="DX505" s="49" t="s">
        <v>17</v>
      </c>
      <c r="DY505" s="49" t="s">
        <v>97</v>
      </c>
      <c r="DZ505" s="50" t="s">
        <v>35</v>
      </c>
      <c r="EA505" s="42"/>
      <c r="EB505" s="24"/>
      <c r="ED505" s="19"/>
      <c r="EE505" s="34"/>
      <c r="EF505" s="44">
        <f>F59</f>
        <v>46</v>
      </c>
      <c r="EG505" s="45">
        <f>F20</f>
        <v>7</v>
      </c>
      <c r="EH505" s="45">
        <f>F80</f>
        <v>67</v>
      </c>
      <c r="EI505" s="45">
        <f>F70</f>
        <v>57</v>
      </c>
      <c r="EJ505" s="45">
        <f>F58</f>
        <v>45</v>
      </c>
      <c r="EK505" s="45">
        <f>F37</f>
        <v>24</v>
      </c>
      <c r="EL505" s="45">
        <f>F24</f>
        <v>11</v>
      </c>
      <c r="EM505" s="45">
        <f>F93</f>
        <v>80</v>
      </c>
      <c r="EN505" s="46">
        <f>F45</f>
        <v>32</v>
      </c>
      <c r="EO505" s="47">
        <f t="shared" si="501"/>
        <v>20049</v>
      </c>
      <c r="EP505" s="2"/>
      <c r="EQ505" s="48" t="s">
        <v>25</v>
      </c>
      <c r="ER505" s="49" t="s">
        <v>37</v>
      </c>
      <c r="ES505" s="49" t="s">
        <v>70</v>
      </c>
      <c r="ET505" s="49" t="s">
        <v>34</v>
      </c>
      <c r="EU505" s="49" t="s">
        <v>76</v>
      </c>
      <c r="EV505" s="49" t="s">
        <v>22</v>
      </c>
      <c r="EW505" s="49" t="s">
        <v>73</v>
      </c>
      <c r="EX505" s="49" t="s">
        <v>28</v>
      </c>
      <c r="EY505" s="50" t="s">
        <v>35</v>
      </c>
      <c r="EZ505" s="42"/>
      <c r="FA505" s="24"/>
      <c r="FC505" s="19"/>
      <c r="FD505" s="34"/>
      <c r="FE505" s="44">
        <f>F61</f>
        <v>48</v>
      </c>
      <c r="FF505" s="45">
        <f>F14</f>
        <v>1</v>
      </c>
      <c r="FG505" s="45">
        <f>F78</f>
        <v>65</v>
      </c>
      <c r="FH505" s="45">
        <f>F76</f>
        <v>63</v>
      </c>
      <c r="FI505" s="45">
        <f>F56</f>
        <v>43</v>
      </c>
      <c r="FJ505" s="45">
        <f>F39</f>
        <v>26</v>
      </c>
      <c r="FK505" s="45">
        <f>F28</f>
        <v>15</v>
      </c>
      <c r="FL505" s="45">
        <f>F89</f>
        <v>76</v>
      </c>
      <c r="FM505" s="46">
        <f>F45</f>
        <v>32</v>
      </c>
      <c r="FN505" s="47">
        <f t="shared" si="502"/>
        <v>20049</v>
      </c>
      <c r="FO505" s="2"/>
      <c r="FP505" s="48" t="s">
        <v>83</v>
      </c>
      <c r="FQ505" s="49" t="s">
        <v>81</v>
      </c>
      <c r="FR505" s="49" t="s">
        <v>85</v>
      </c>
      <c r="FS505" s="49" t="s">
        <v>61</v>
      </c>
      <c r="FT505" s="49" t="s">
        <v>65</v>
      </c>
      <c r="FU505" s="49" t="s">
        <v>63</v>
      </c>
      <c r="FV505" s="49" t="s">
        <v>31</v>
      </c>
      <c r="FW505" s="49" t="s">
        <v>33</v>
      </c>
      <c r="FX505" s="50" t="s">
        <v>35</v>
      </c>
      <c r="FY505" s="42"/>
      <c r="FZ505" s="24"/>
      <c r="GB505" s="19"/>
      <c r="GC505" s="34"/>
      <c r="GD505" s="44">
        <f>F65</f>
        <v>52</v>
      </c>
      <c r="GE505" s="45">
        <f>F22</f>
        <v>9</v>
      </c>
      <c r="GF505" s="45">
        <f>F84</f>
        <v>71</v>
      </c>
      <c r="GG505" s="45">
        <f>F68</f>
        <v>55</v>
      </c>
      <c r="GH505" s="45">
        <f>F52</f>
        <v>39</v>
      </c>
      <c r="GI505" s="45">
        <f>F33</f>
        <v>20</v>
      </c>
      <c r="GJ505" s="45">
        <f>F26</f>
        <v>13</v>
      </c>
      <c r="GK505" s="45">
        <f>F91</f>
        <v>78</v>
      </c>
      <c r="GL505" s="46">
        <f>F45</f>
        <v>32</v>
      </c>
      <c r="GM505" s="47">
        <f t="shared" si="503"/>
        <v>20049</v>
      </c>
      <c r="GN505" s="2"/>
      <c r="GO505" s="48" t="s">
        <v>56</v>
      </c>
      <c r="GP505" s="49" t="s">
        <v>45</v>
      </c>
      <c r="GQ505" s="49" t="s">
        <v>32</v>
      </c>
      <c r="GR505" s="49" t="s">
        <v>53</v>
      </c>
      <c r="GS505" s="49" t="s">
        <v>40</v>
      </c>
      <c r="GT505" s="49" t="s">
        <v>36</v>
      </c>
      <c r="GU505" s="49" t="s">
        <v>57</v>
      </c>
      <c r="GV505" s="49" t="s">
        <v>41</v>
      </c>
      <c r="GW505" s="50" t="s">
        <v>35</v>
      </c>
      <c r="GX505" s="42"/>
      <c r="GY505" s="24"/>
    </row>
    <row r="506" spans="9:207" x14ac:dyDescent="0.2">
      <c r="I506" s="19"/>
      <c r="J506" s="34"/>
      <c r="K506" s="44">
        <f>F33</f>
        <v>20</v>
      </c>
      <c r="L506" s="45">
        <f>F72</f>
        <v>59</v>
      </c>
      <c r="M506" s="45">
        <f>F57</f>
        <v>44</v>
      </c>
      <c r="N506" s="45">
        <f>F41</f>
        <v>28</v>
      </c>
      <c r="O506" s="45">
        <f>F26</f>
        <v>13</v>
      </c>
      <c r="P506" s="45">
        <f>F92</f>
        <v>79</v>
      </c>
      <c r="Q506" s="45">
        <f>F79</f>
        <v>66</v>
      </c>
      <c r="R506" s="45">
        <f>F64</f>
        <v>51</v>
      </c>
      <c r="S506" s="46">
        <f>F22</f>
        <v>9</v>
      </c>
      <c r="T506" s="47">
        <f t="shared" si="496"/>
        <v>20049</v>
      </c>
      <c r="U506" s="2"/>
      <c r="V506" s="48" t="s">
        <v>36</v>
      </c>
      <c r="W506" s="49" t="s">
        <v>18</v>
      </c>
      <c r="X506" s="49" t="s">
        <v>98</v>
      </c>
      <c r="Y506" s="49" t="s">
        <v>75</v>
      </c>
      <c r="Z506" s="49" t="s">
        <v>57</v>
      </c>
      <c r="AA506" s="49" t="s">
        <v>86</v>
      </c>
      <c r="AB506" s="49" t="s">
        <v>27</v>
      </c>
      <c r="AC506" s="49" t="s">
        <v>66</v>
      </c>
      <c r="AD506" s="50" t="s">
        <v>45</v>
      </c>
      <c r="AE506" s="42"/>
      <c r="AF506" s="24"/>
      <c r="AH506" s="19"/>
      <c r="AI506" s="34"/>
      <c r="AJ506" s="44">
        <f>F39</f>
        <v>26</v>
      </c>
      <c r="AK506" s="45">
        <f>F72</f>
        <v>59</v>
      </c>
      <c r="AL506" s="45">
        <f>F51</f>
        <v>38</v>
      </c>
      <c r="AM506" s="45">
        <f>F49</f>
        <v>36</v>
      </c>
      <c r="AN506" s="45">
        <f>F28</f>
        <v>15</v>
      </c>
      <c r="AO506" s="45">
        <f>F88</f>
        <v>75</v>
      </c>
      <c r="AP506" s="45">
        <f>F83</f>
        <v>70</v>
      </c>
      <c r="AQ506" s="45">
        <f>F62</f>
        <v>49</v>
      </c>
      <c r="AR506" s="46">
        <f>F14</f>
        <v>1</v>
      </c>
      <c r="AS506" s="47">
        <f t="shared" si="497"/>
        <v>20049</v>
      </c>
      <c r="AT506" s="2"/>
      <c r="AU506" s="48" t="s">
        <v>63</v>
      </c>
      <c r="AV506" s="49" t="s">
        <v>18</v>
      </c>
      <c r="AW506" s="49" t="s">
        <v>51</v>
      </c>
      <c r="AX506" s="49" t="s">
        <v>23</v>
      </c>
      <c r="AY506" s="49" t="s">
        <v>31</v>
      </c>
      <c r="AZ506" s="49" t="s">
        <v>68</v>
      </c>
      <c r="BA506" s="49" t="s">
        <v>43</v>
      </c>
      <c r="BB506" s="49" t="s">
        <v>99</v>
      </c>
      <c r="BC506" s="50" t="s">
        <v>81</v>
      </c>
      <c r="BD506" s="42"/>
      <c r="BE506" s="24"/>
      <c r="BG506" s="19"/>
      <c r="BH506" s="34"/>
      <c r="BI506" s="44">
        <f>F35</f>
        <v>22</v>
      </c>
      <c r="BJ506" s="45">
        <f>F72</f>
        <v>59</v>
      </c>
      <c r="BK506" s="45">
        <f>F55</f>
        <v>42</v>
      </c>
      <c r="BL506" s="45">
        <f>F47</f>
        <v>34</v>
      </c>
      <c r="BM506" s="45">
        <f>F30</f>
        <v>17</v>
      </c>
      <c r="BN506" s="45">
        <f>F94</f>
        <v>81</v>
      </c>
      <c r="BO506" s="45">
        <f>F77</f>
        <v>64</v>
      </c>
      <c r="BP506" s="45">
        <f>F60</f>
        <v>47</v>
      </c>
      <c r="BQ506" s="46">
        <f>F16</f>
        <v>3</v>
      </c>
      <c r="BR506" s="47">
        <f t="shared" si="498"/>
        <v>20049</v>
      </c>
      <c r="BS506" s="2"/>
      <c r="BT506" s="48" t="s">
        <v>11</v>
      </c>
      <c r="BU506" s="49" t="s">
        <v>18</v>
      </c>
      <c r="BV506" s="49" t="s">
        <v>14</v>
      </c>
      <c r="BW506" s="49" t="s">
        <v>15</v>
      </c>
      <c r="BX506" s="49" t="s">
        <v>17</v>
      </c>
      <c r="BY506" s="49" t="s">
        <v>13</v>
      </c>
      <c r="BZ506" s="49" t="s">
        <v>19</v>
      </c>
      <c r="CA506" s="49" t="s">
        <v>16</v>
      </c>
      <c r="CB506" s="50" t="s">
        <v>12</v>
      </c>
      <c r="CC506" s="42"/>
      <c r="CD506" s="24"/>
      <c r="CF506" s="19"/>
      <c r="CG506" s="34"/>
      <c r="CH506" s="44">
        <f>F37</f>
        <v>24</v>
      </c>
      <c r="CI506" s="45">
        <f>F72</f>
        <v>59</v>
      </c>
      <c r="CJ506" s="45">
        <f>F53</f>
        <v>40</v>
      </c>
      <c r="CK506" s="45">
        <f>F43</f>
        <v>30</v>
      </c>
      <c r="CL506" s="45">
        <f>F24</f>
        <v>11</v>
      </c>
      <c r="CM506" s="45">
        <f>F86</f>
        <v>73</v>
      </c>
      <c r="CN506" s="45">
        <f>F85</f>
        <v>72</v>
      </c>
      <c r="CO506" s="45">
        <f>F66</f>
        <v>53</v>
      </c>
      <c r="CP506" s="46">
        <f>F20</f>
        <v>7</v>
      </c>
      <c r="CQ506" s="47">
        <f t="shared" si="499"/>
        <v>20049</v>
      </c>
      <c r="CR506" s="2"/>
      <c r="CS506" s="48" t="s">
        <v>22</v>
      </c>
      <c r="CT506" s="49" t="s">
        <v>18</v>
      </c>
      <c r="CU506" s="49" t="s">
        <v>82</v>
      </c>
      <c r="CV506" s="49" t="s">
        <v>93</v>
      </c>
      <c r="CW506" s="49" t="s">
        <v>73</v>
      </c>
      <c r="CX506" s="49" t="s">
        <v>60</v>
      </c>
      <c r="CY506" s="49" t="s">
        <v>54</v>
      </c>
      <c r="CZ506" s="49" t="s">
        <v>38</v>
      </c>
      <c r="DA506" s="50" t="s">
        <v>37</v>
      </c>
      <c r="DB506" s="42"/>
      <c r="DC506" s="24"/>
      <c r="DE506" s="19"/>
      <c r="DF506" s="34"/>
      <c r="DG506" s="44">
        <f>F33</f>
        <v>20</v>
      </c>
      <c r="DH506" s="45">
        <f>F72</f>
        <v>59</v>
      </c>
      <c r="DI506" s="45">
        <f>F57</f>
        <v>44</v>
      </c>
      <c r="DJ506" s="45">
        <f>F43</f>
        <v>30</v>
      </c>
      <c r="DK506" s="45">
        <f>F28</f>
        <v>15</v>
      </c>
      <c r="DL506" s="45">
        <f>F94</f>
        <v>81</v>
      </c>
      <c r="DM506" s="45">
        <f>F77</f>
        <v>64</v>
      </c>
      <c r="DN506" s="45">
        <f>F62</f>
        <v>49</v>
      </c>
      <c r="DO506" s="46">
        <f>F20</f>
        <v>7</v>
      </c>
      <c r="DP506" s="47">
        <f t="shared" si="500"/>
        <v>20049</v>
      </c>
      <c r="DQ506" s="2"/>
      <c r="DR506" s="48" t="s">
        <v>36</v>
      </c>
      <c r="DS506" s="49" t="s">
        <v>18</v>
      </c>
      <c r="DT506" s="49" t="s">
        <v>98</v>
      </c>
      <c r="DU506" s="49" t="s">
        <v>93</v>
      </c>
      <c r="DV506" s="49" t="s">
        <v>31</v>
      </c>
      <c r="DW506" s="49" t="s">
        <v>13</v>
      </c>
      <c r="DX506" s="49" t="s">
        <v>19</v>
      </c>
      <c r="DY506" s="49" t="s">
        <v>99</v>
      </c>
      <c r="DZ506" s="50" t="s">
        <v>37</v>
      </c>
      <c r="EA506" s="42"/>
      <c r="EB506" s="24"/>
      <c r="ED506" s="19"/>
      <c r="EE506" s="34"/>
      <c r="EF506" s="44">
        <f>F39</f>
        <v>26</v>
      </c>
      <c r="EG506" s="45">
        <f>F72</f>
        <v>59</v>
      </c>
      <c r="EH506" s="45">
        <f>F51</f>
        <v>38</v>
      </c>
      <c r="EI506" s="45">
        <f>F47</f>
        <v>34</v>
      </c>
      <c r="EJ506" s="45">
        <f>F26</f>
        <v>13</v>
      </c>
      <c r="EK506" s="45">
        <f>F86</f>
        <v>73</v>
      </c>
      <c r="EL506" s="45">
        <f>F85</f>
        <v>72</v>
      </c>
      <c r="EM506" s="45">
        <f>F64</f>
        <v>51</v>
      </c>
      <c r="EN506" s="46">
        <f>F16</f>
        <v>3</v>
      </c>
      <c r="EO506" s="47">
        <f t="shared" si="501"/>
        <v>20049</v>
      </c>
      <c r="EP506" s="2"/>
      <c r="EQ506" s="48" t="s">
        <v>63</v>
      </c>
      <c r="ER506" s="49" t="s">
        <v>18</v>
      </c>
      <c r="ES506" s="49" t="s">
        <v>51</v>
      </c>
      <c r="ET506" s="49" t="s">
        <v>15</v>
      </c>
      <c r="EU506" s="49" t="s">
        <v>57</v>
      </c>
      <c r="EV506" s="49" t="s">
        <v>60</v>
      </c>
      <c r="EW506" s="49" t="s">
        <v>54</v>
      </c>
      <c r="EX506" s="49" t="s">
        <v>66</v>
      </c>
      <c r="EY506" s="50" t="s">
        <v>12</v>
      </c>
      <c r="EZ506" s="42"/>
      <c r="FA506" s="24"/>
      <c r="FC506" s="19"/>
      <c r="FD506" s="34"/>
      <c r="FE506" s="44">
        <f>F35</f>
        <v>22</v>
      </c>
      <c r="FF506" s="45">
        <f>F72</f>
        <v>59</v>
      </c>
      <c r="FG506" s="45">
        <f>F55</f>
        <v>42</v>
      </c>
      <c r="FH506" s="45">
        <f>F41</f>
        <v>28</v>
      </c>
      <c r="FI506" s="45">
        <f>F24</f>
        <v>11</v>
      </c>
      <c r="FJ506" s="45">
        <f>F88</f>
        <v>75</v>
      </c>
      <c r="FK506" s="45">
        <f>F83</f>
        <v>70</v>
      </c>
      <c r="FL506" s="45">
        <f>F66</f>
        <v>53</v>
      </c>
      <c r="FM506" s="46">
        <f>F22</f>
        <v>9</v>
      </c>
      <c r="FN506" s="47">
        <f t="shared" si="502"/>
        <v>20049</v>
      </c>
      <c r="FO506" s="2"/>
      <c r="FP506" s="48" t="s">
        <v>11</v>
      </c>
      <c r="FQ506" s="49" t="s">
        <v>18</v>
      </c>
      <c r="FR506" s="49" t="s">
        <v>14</v>
      </c>
      <c r="FS506" s="49" t="s">
        <v>75</v>
      </c>
      <c r="FT506" s="49" t="s">
        <v>73</v>
      </c>
      <c r="FU506" s="49" t="s">
        <v>68</v>
      </c>
      <c r="FV506" s="49" t="s">
        <v>43</v>
      </c>
      <c r="FW506" s="49" t="s">
        <v>38</v>
      </c>
      <c r="FX506" s="50" t="s">
        <v>45</v>
      </c>
      <c r="FY506" s="42"/>
      <c r="FZ506" s="24"/>
      <c r="GB506" s="19"/>
      <c r="GC506" s="34"/>
      <c r="GD506" s="44">
        <f>F37</f>
        <v>24</v>
      </c>
      <c r="GE506" s="45">
        <f>F72</f>
        <v>59</v>
      </c>
      <c r="GF506" s="45">
        <f>F53</f>
        <v>40</v>
      </c>
      <c r="GG506" s="45">
        <f>F49</f>
        <v>36</v>
      </c>
      <c r="GH506" s="45">
        <f>F30</f>
        <v>17</v>
      </c>
      <c r="GI506" s="45">
        <f>F92</f>
        <v>79</v>
      </c>
      <c r="GJ506" s="45">
        <f>F79</f>
        <v>66</v>
      </c>
      <c r="GK506" s="45">
        <f>F60</f>
        <v>47</v>
      </c>
      <c r="GL506" s="46">
        <f>F14</f>
        <v>1</v>
      </c>
      <c r="GM506" s="47">
        <f t="shared" si="503"/>
        <v>20049</v>
      </c>
      <c r="GN506" s="2"/>
      <c r="GO506" s="48" t="s">
        <v>22</v>
      </c>
      <c r="GP506" s="49" t="s">
        <v>18</v>
      </c>
      <c r="GQ506" s="49" t="s">
        <v>82</v>
      </c>
      <c r="GR506" s="49" t="s">
        <v>23</v>
      </c>
      <c r="GS506" s="49" t="s">
        <v>17</v>
      </c>
      <c r="GT506" s="49" t="s">
        <v>86</v>
      </c>
      <c r="GU506" s="49" t="s">
        <v>27</v>
      </c>
      <c r="GV506" s="49" t="s">
        <v>16</v>
      </c>
      <c r="GW506" s="50" t="s">
        <v>81</v>
      </c>
      <c r="GX506" s="42"/>
      <c r="GY506" s="24"/>
    </row>
    <row r="507" spans="9:207" x14ac:dyDescent="0.2">
      <c r="I507" s="19"/>
      <c r="J507" s="34"/>
      <c r="K507" s="44">
        <f>F43</f>
        <v>30</v>
      </c>
      <c r="L507" s="45">
        <f>F28</f>
        <v>15</v>
      </c>
      <c r="M507" s="45">
        <f>F94</f>
        <v>81</v>
      </c>
      <c r="N507" s="45">
        <f>F78</f>
        <v>65</v>
      </c>
      <c r="O507" s="45">
        <f>F63</f>
        <v>50</v>
      </c>
      <c r="P507" s="45">
        <f>F21</f>
        <v>8</v>
      </c>
      <c r="Q507" s="45">
        <f>F32</f>
        <v>19</v>
      </c>
      <c r="R507" s="45">
        <f>F71</f>
        <v>58</v>
      </c>
      <c r="S507" s="46">
        <f>F56</f>
        <v>43</v>
      </c>
      <c r="T507" s="47">
        <f t="shared" si="496"/>
        <v>20049</v>
      </c>
      <c r="U507" s="2"/>
      <c r="V507" s="48" t="s">
        <v>93</v>
      </c>
      <c r="W507" s="49" t="s">
        <v>31</v>
      </c>
      <c r="X507" s="49" t="s">
        <v>13</v>
      </c>
      <c r="Y507" s="49" t="s">
        <v>85</v>
      </c>
      <c r="Z507" s="49" t="s">
        <v>74</v>
      </c>
      <c r="AA507" s="49" t="s">
        <v>52</v>
      </c>
      <c r="AB507" s="49" t="s">
        <v>44</v>
      </c>
      <c r="AC507" s="49" t="s">
        <v>26</v>
      </c>
      <c r="AD507" s="50" t="s">
        <v>65</v>
      </c>
      <c r="AE507" s="42"/>
      <c r="AF507" s="24"/>
      <c r="AH507" s="19"/>
      <c r="AI507" s="34"/>
      <c r="AJ507" s="44">
        <f>F47</f>
        <v>34</v>
      </c>
      <c r="AK507" s="45">
        <f>F26</f>
        <v>13</v>
      </c>
      <c r="AL507" s="45">
        <f>F86</f>
        <v>73</v>
      </c>
      <c r="AM507" s="45">
        <f>F84</f>
        <v>71</v>
      </c>
      <c r="AN507" s="45">
        <f>F63</f>
        <v>50</v>
      </c>
      <c r="AO507" s="45">
        <f>F15</f>
        <v>2</v>
      </c>
      <c r="AP507" s="45">
        <f>F40</f>
        <v>27</v>
      </c>
      <c r="AQ507" s="45">
        <f>F73</f>
        <v>60</v>
      </c>
      <c r="AR507" s="46">
        <f>F52</f>
        <v>39</v>
      </c>
      <c r="AS507" s="47">
        <f t="shared" si="497"/>
        <v>20049</v>
      </c>
      <c r="AT507" s="2"/>
      <c r="AU507" s="48" t="s">
        <v>15</v>
      </c>
      <c r="AV507" s="49" t="s">
        <v>57</v>
      </c>
      <c r="AW507" s="49" t="s">
        <v>60</v>
      </c>
      <c r="AX507" s="49" t="s">
        <v>32</v>
      </c>
      <c r="AY507" s="49" t="s">
        <v>74</v>
      </c>
      <c r="AZ507" s="49" t="s">
        <v>20</v>
      </c>
      <c r="BA507" s="49" t="s">
        <v>96</v>
      </c>
      <c r="BB507" s="49" t="s">
        <v>87</v>
      </c>
      <c r="BC507" s="50" t="s">
        <v>40</v>
      </c>
      <c r="BD507" s="42"/>
      <c r="BE507" s="24"/>
      <c r="BG507" s="19"/>
      <c r="BH507" s="34"/>
      <c r="BI507" s="44">
        <f>F41</f>
        <v>28</v>
      </c>
      <c r="BJ507" s="45">
        <f>F24</f>
        <v>11</v>
      </c>
      <c r="BK507" s="45">
        <f>F88</f>
        <v>75</v>
      </c>
      <c r="BL507" s="45">
        <f>F80</f>
        <v>67</v>
      </c>
      <c r="BM507" s="45">
        <f>F63</f>
        <v>50</v>
      </c>
      <c r="BN507" s="45">
        <f>F19</f>
        <v>6</v>
      </c>
      <c r="BO507" s="45">
        <f>F38</f>
        <v>25</v>
      </c>
      <c r="BP507" s="45">
        <f>F75</f>
        <v>62</v>
      </c>
      <c r="BQ507" s="46">
        <f>F58</f>
        <v>45</v>
      </c>
      <c r="BR507" s="47">
        <f t="shared" si="498"/>
        <v>20049</v>
      </c>
      <c r="BS507" s="2"/>
      <c r="BT507" s="48" t="s">
        <v>75</v>
      </c>
      <c r="BU507" s="49" t="s">
        <v>73</v>
      </c>
      <c r="BV507" s="49" t="s">
        <v>68</v>
      </c>
      <c r="BW507" s="49" t="s">
        <v>70</v>
      </c>
      <c r="BX507" s="49" t="s">
        <v>74</v>
      </c>
      <c r="BY507" s="49" t="s">
        <v>72</v>
      </c>
      <c r="BZ507" s="49" t="s">
        <v>71</v>
      </c>
      <c r="CA507" s="49" t="s">
        <v>69</v>
      </c>
      <c r="CB507" s="50" t="s">
        <v>76</v>
      </c>
      <c r="CC507" s="42"/>
      <c r="CD507" s="24"/>
      <c r="CF507" s="19"/>
      <c r="CG507" s="34"/>
      <c r="CH507" s="44">
        <f>F49</f>
        <v>36</v>
      </c>
      <c r="CI507" s="45">
        <f>F30</f>
        <v>17</v>
      </c>
      <c r="CJ507" s="45">
        <f>F92</f>
        <v>79</v>
      </c>
      <c r="CK507" s="45">
        <f>F82</f>
        <v>69</v>
      </c>
      <c r="CL507" s="45">
        <f>F63</f>
        <v>50</v>
      </c>
      <c r="CM507" s="45">
        <f>F17</f>
        <v>4</v>
      </c>
      <c r="CN507" s="45">
        <f>F34</f>
        <v>21</v>
      </c>
      <c r="CO507" s="45">
        <f>F69</f>
        <v>56</v>
      </c>
      <c r="CP507" s="46">
        <f>F50</f>
        <v>37</v>
      </c>
      <c r="CQ507" s="47">
        <f t="shared" si="499"/>
        <v>20049</v>
      </c>
      <c r="CR507" s="2"/>
      <c r="CS507" s="48" t="s">
        <v>23</v>
      </c>
      <c r="CT507" s="49" t="s">
        <v>17</v>
      </c>
      <c r="CU507" s="49" t="s">
        <v>86</v>
      </c>
      <c r="CV507" s="49" t="s">
        <v>92</v>
      </c>
      <c r="CW507" s="49" t="s">
        <v>74</v>
      </c>
      <c r="CX507" s="49" t="s">
        <v>64</v>
      </c>
      <c r="CY507" s="49" t="s">
        <v>58</v>
      </c>
      <c r="CZ507" s="49" t="s">
        <v>42</v>
      </c>
      <c r="DA507" s="50" t="s">
        <v>29</v>
      </c>
      <c r="DB507" s="42"/>
      <c r="DC507" s="24"/>
      <c r="DE507" s="19"/>
      <c r="DF507" s="34"/>
      <c r="DG507" s="44">
        <f>F41</f>
        <v>28</v>
      </c>
      <c r="DH507" s="45">
        <f>F26</f>
        <v>13</v>
      </c>
      <c r="DI507" s="45">
        <f>F92</f>
        <v>79</v>
      </c>
      <c r="DJ507" s="45">
        <f>F78</f>
        <v>65</v>
      </c>
      <c r="DK507" s="45">
        <f>F63</f>
        <v>50</v>
      </c>
      <c r="DL507" s="45">
        <f>F21</f>
        <v>8</v>
      </c>
      <c r="DM507" s="45">
        <f>F34</f>
        <v>21</v>
      </c>
      <c r="DN507" s="45">
        <f>F73</f>
        <v>60</v>
      </c>
      <c r="DO507" s="46">
        <f>F58</f>
        <v>45</v>
      </c>
      <c r="DP507" s="47">
        <f t="shared" si="500"/>
        <v>20049</v>
      </c>
      <c r="DQ507" s="2"/>
      <c r="DR507" s="48" t="s">
        <v>75</v>
      </c>
      <c r="DS507" s="49" t="s">
        <v>57</v>
      </c>
      <c r="DT507" s="49" t="s">
        <v>86</v>
      </c>
      <c r="DU507" s="49" t="s">
        <v>85</v>
      </c>
      <c r="DV507" s="49" t="s">
        <v>74</v>
      </c>
      <c r="DW507" s="49" t="s">
        <v>52</v>
      </c>
      <c r="DX507" s="49" t="s">
        <v>58</v>
      </c>
      <c r="DY507" s="49" t="s">
        <v>87</v>
      </c>
      <c r="DZ507" s="50" t="s">
        <v>76</v>
      </c>
      <c r="EA507" s="42"/>
      <c r="EB507" s="24"/>
      <c r="ED507" s="19"/>
      <c r="EE507" s="34"/>
      <c r="EF507" s="44">
        <f>F49</f>
        <v>36</v>
      </c>
      <c r="EG507" s="45">
        <f>F28</f>
        <v>15</v>
      </c>
      <c r="EH507" s="45">
        <f>F88</f>
        <v>75</v>
      </c>
      <c r="EI507" s="45">
        <f>F84</f>
        <v>71</v>
      </c>
      <c r="EJ507" s="45">
        <f>F63</f>
        <v>50</v>
      </c>
      <c r="EK507" s="45">
        <f>F15</f>
        <v>2</v>
      </c>
      <c r="EL507" s="45">
        <f>F38</f>
        <v>25</v>
      </c>
      <c r="EM507" s="45">
        <f>F71</f>
        <v>58</v>
      </c>
      <c r="EN507" s="46">
        <f>F50</f>
        <v>37</v>
      </c>
      <c r="EO507" s="47">
        <f t="shared" si="501"/>
        <v>20049</v>
      </c>
      <c r="EP507" s="2"/>
      <c r="EQ507" s="48" t="s">
        <v>23</v>
      </c>
      <c r="ER507" s="49" t="s">
        <v>31</v>
      </c>
      <c r="ES507" s="49" t="s">
        <v>68</v>
      </c>
      <c r="ET507" s="49" t="s">
        <v>32</v>
      </c>
      <c r="EU507" s="49" t="s">
        <v>74</v>
      </c>
      <c r="EV507" s="49" t="s">
        <v>20</v>
      </c>
      <c r="EW507" s="49" t="s">
        <v>71</v>
      </c>
      <c r="EX507" s="49" t="s">
        <v>26</v>
      </c>
      <c r="EY507" s="50" t="s">
        <v>29</v>
      </c>
      <c r="EZ507" s="42"/>
      <c r="FA507" s="24"/>
      <c r="FC507" s="19"/>
      <c r="FD507" s="34"/>
      <c r="FE507" s="44">
        <f>F47</f>
        <v>34</v>
      </c>
      <c r="FF507" s="45">
        <f>F30</f>
        <v>17</v>
      </c>
      <c r="FG507" s="45">
        <f>F94</f>
        <v>81</v>
      </c>
      <c r="FH507" s="45">
        <f>F80</f>
        <v>67</v>
      </c>
      <c r="FI507" s="45">
        <f>F63</f>
        <v>50</v>
      </c>
      <c r="FJ507" s="45">
        <f>F19</f>
        <v>6</v>
      </c>
      <c r="FK507" s="45">
        <f>F32</f>
        <v>19</v>
      </c>
      <c r="FL507" s="45">
        <f>F69</f>
        <v>56</v>
      </c>
      <c r="FM507" s="46">
        <f>F52</f>
        <v>39</v>
      </c>
      <c r="FN507" s="47">
        <f t="shared" si="502"/>
        <v>20049</v>
      </c>
      <c r="FO507" s="2"/>
      <c r="FP507" s="48" t="s">
        <v>15</v>
      </c>
      <c r="FQ507" s="49" t="s">
        <v>17</v>
      </c>
      <c r="FR507" s="49" t="s">
        <v>13</v>
      </c>
      <c r="FS507" s="49" t="s">
        <v>70</v>
      </c>
      <c r="FT507" s="49" t="s">
        <v>74</v>
      </c>
      <c r="FU507" s="49" t="s">
        <v>72</v>
      </c>
      <c r="FV507" s="49" t="s">
        <v>44</v>
      </c>
      <c r="FW507" s="49" t="s">
        <v>42</v>
      </c>
      <c r="FX507" s="50" t="s">
        <v>40</v>
      </c>
      <c r="FY507" s="42"/>
      <c r="FZ507" s="24"/>
      <c r="GB507" s="19"/>
      <c r="GC507" s="34"/>
      <c r="GD507" s="44">
        <f>F43</f>
        <v>30</v>
      </c>
      <c r="GE507" s="45">
        <f>F24</f>
        <v>11</v>
      </c>
      <c r="GF507" s="45">
        <f>F86</f>
        <v>73</v>
      </c>
      <c r="GG507" s="45">
        <f>F82</f>
        <v>69</v>
      </c>
      <c r="GH507" s="45">
        <f>F63</f>
        <v>50</v>
      </c>
      <c r="GI507" s="45">
        <f>F17</f>
        <v>4</v>
      </c>
      <c r="GJ507" s="45">
        <f>F40</f>
        <v>27</v>
      </c>
      <c r="GK507" s="45">
        <f>F75</f>
        <v>62</v>
      </c>
      <c r="GL507" s="46">
        <f>F56</f>
        <v>43</v>
      </c>
      <c r="GM507" s="47">
        <f t="shared" si="503"/>
        <v>20049</v>
      </c>
      <c r="GN507" s="2"/>
      <c r="GO507" s="48" t="s">
        <v>93</v>
      </c>
      <c r="GP507" s="49" t="s">
        <v>73</v>
      </c>
      <c r="GQ507" s="49" t="s">
        <v>60</v>
      </c>
      <c r="GR507" s="49" t="s">
        <v>92</v>
      </c>
      <c r="GS507" s="49" t="s">
        <v>74</v>
      </c>
      <c r="GT507" s="49" t="s">
        <v>64</v>
      </c>
      <c r="GU507" s="49" t="s">
        <v>96</v>
      </c>
      <c r="GV507" s="49" t="s">
        <v>69</v>
      </c>
      <c r="GW507" s="50" t="s">
        <v>65</v>
      </c>
      <c r="GX507" s="42"/>
      <c r="GY507" s="24"/>
    </row>
    <row r="508" spans="9:207" ht="12.75" thickBot="1" x14ac:dyDescent="0.25">
      <c r="I508" s="58"/>
      <c r="J508" s="34"/>
      <c r="K508" s="59">
        <f>F77</f>
        <v>64</v>
      </c>
      <c r="L508" s="60">
        <f>F62</f>
        <v>49</v>
      </c>
      <c r="M508" s="60">
        <f>F20</f>
        <v>7</v>
      </c>
      <c r="N508" s="60">
        <f>F34</f>
        <v>21</v>
      </c>
      <c r="O508" s="60">
        <f>F73</f>
        <v>60</v>
      </c>
      <c r="P508" s="60">
        <f>F58</f>
        <v>45</v>
      </c>
      <c r="Q508" s="60">
        <f>F42</f>
        <v>29</v>
      </c>
      <c r="R508" s="60">
        <f>F27</f>
        <v>14</v>
      </c>
      <c r="S508" s="61">
        <f>F93</f>
        <v>80</v>
      </c>
      <c r="T508" s="47">
        <f t="shared" si="496"/>
        <v>20049</v>
      </c>
      <c r="U508" s="2"/>
      <c r="V508" s="63" t="s">
        <v>19</v>
      </c>
      <c r="W508" s="64" t="s">
        <v>99</v>
      </c>
      <c r="X508" s="64" t="s">
        <v>37</v>
      </c>
      <c r="Y508" s="64" t="s">
        <v>58</v>
      </c>
      <c r="Z508" s="64" t="s">
        <v>87</v>
      </c>
      <c r="AA508" s="64" t="s">
        <v>76</v>
      </c>
      <c r="AB508" s="64" t="s">
        <v>67</v>
      </c>
      <c r="AC508" s="64" t="s">
        <v>46</v>
      </c>
      <c r="AD508" s="65" t="s">
        <v>28</v>
      </c>
      <c r="AE508" s="42"/>
      <c r="AF508" s="66"/>
      <c r="AH508" s="58"/>
      <c r="AI508" s="34"/>
      <c r="AJ508" s="59">
        <f>F85</f>
        <v>72</v>
      </c>
      <c r="AK508" s="60">
        <f>F64</f>
        <v>51</v>
      </c>
      <c r="AL508" s="60">
        <f>F16</f>
        <v>3</v>
      </c>
      <c r="AM508" s="60">
        <f>F38</f>
        <v>25</v>
      </c>
      <c r="AN508" s="60">
        <f>F71</f>
        <v>58</v>
      </c>
      <c r="AO508" s="60">
        <f>F50</f>
        <v>37</v>
      </c>
      <c r="AP508" s="60">
        <f>F48</f>
        <v>35</v>
      </c>
      <c r="AQ508" s="60">
        <f>F27</f>
        <v>14</v>
      </c>
      <c r="AR508" s="61">
        <f>F87</f>
        <v>74</v>
      </c>
      <c r="AS508" s="47">
        <f t="shared" si="497"/>
        <v>20049</v>
      </c>
      <c r="AT508" s="2"/>
      <c r="AU508" s="63" t="s">
        <v>54</v>
      </c>
      <c r="AV508" s="64" t="s">
        <v>66</v>
      </c>
      <c r="AW508" s="64" t="s">
        <v>12</v>
      </c>
      <c r="AX508" s="64" t="s">
        <v>71</v>
      </c>
      <c r="AY508" s="64" t="s">
        <v>26</v>
      </c>
      <c r="AZ508" s="64" t="s">
        <v>29</v>
      </c>
      <c r="BA508" s="64" t="s">
        <v>84</v>
      </c>
      <c r="BB508" s="64" t="s">
        <v>46</v>
      </c>
      <c r="BC508" s="65" t="s">
        <v>97</v>
      </c>
      <c r="BD508" s="42"/>
      <c r="BE508" s="66"/>
      <c r="BG508" s="58"/>
      <c r="BH508" s="34"/>
      <c r="BI508" s="59">
        <f>F83</f>
        <v>70</v>
      </c>
      <c r="BJ508" s="60">
        <f>F66</f>
        <v>53</v>
      </c>
      <c r="BK508" s="60">
        <f>F22</f>
        <v>9</v>
      </c>
      <c r="BL508" s="60">
        <f>F32</f>
        <v>19</v>
      </c>
      <c r="BM508" s="60">
        <f>F69</f>
        <v>56</v>
      </c>
      <c r="BN508" s="60">
        <f>F52</f>
        <v>39</v>
      </c>
      <c r="BO508" s="60">
        <f>F44</f>
        <v>31</v>
      </c>
      <c r="BP508" s="60">
        <f>F27</f>
        <v>14</v>
      </c>
      <c r="BQ508" s="61">
        <f>F91</f>
        <v>78</v>
      </c>
      <c r="BR508" s="47">
        <f t="shared" si="498"/>
        <v>20049</v>
      </c>
      <c r="BS508" s="2"/>
      <c r="BT508" s="63" t="s">
        <v>43</v>
      </c>
      <c r="BU508" s="64" t="s">
        <v>38</v>
      </c>
      <c r="BV508" s="64" t="s">
        <v>45</v>
      </c>
      <c r="BW508" s="64" t="s">
        <v>44</v>
      </c>
      <c r="BX508" s="64" t="s">
        <v>42</v>
      </c>
      <c r="BY508" s="64" t="s">
        <v>40</v>
      </c>
      <c r="BZ508" s="64" t="s">
        <v>39</v>
      </c>
      <c r="CA508" s="64" t="s">
        <v>46</v>
      </c>
      <c r="CB508" s="65" t="s">
        <v>41</v>
      </c>
      <c r="CC508" s="42"/>
      <c r="CD508" s="66"/>
      <c r="CF508" s="58"/>
      <c r="CG508" s="34"/>
      <c r="CH508" s="59">
        <f>F79</f>
        <v>66</v>
      </c>
      <c r="CI508" s="60">
        <f>F60</f>
        <v>47</v>
      </c>
      <c r="CJ508" s="60">
        <f>F14</f>
        <v>1</v>
      </c>
      <c r="CK508" s="60">
        <f>F40</f>
        <v>27</v>
      </c>
      <c r="CL508" s="60">
        <f>F75</f>
        <v>62</v>
      </c>
      <c r="CM508" s="60">
        <f>F56</f>
        <v>43</v>
      </c>
      <c r="CN508" s="60">
        <f>F46</f>
        <v>33</v>
      </c>
      <c r="CO508" s="60">
        <f>F27</f>
        <v>14</v>
      </c>
      <c r="CP508" s="61">
        <f>F89</f>
        <v>76</v>
      </c>
      <c r="CQ508" s="47">
        <f t="shared" si="499"/>
        <v>20049</v>
      </c>
      <c r="CR508" s="2"/>
      <c r="CS508" s="63" t="s">
        <v>27</v>
      </c>
      <c r="CT508" s="64" t="s">
        <v>16</v>
      </c>
      <c r="CU508" s="64" t="s">
        <v>81</v>
      </c>
      <c r="CV508" s="64" t="s">
        <v>96</v>
      </c>
      <c r="CW508" s="64" t="s">
        <v>69</v>
      </c>
      <c r="CX508" s="64" t="s">
        <v>65</v>
      </c>
      <c r="CY508" s="64" t="s">
        <v>50</v>
      </c>
      <c r="CZ508" s="64" t="s">
        <v>46</v>
      </c>
      <c r="DA508" s="65" t="s">
        <v>33</v>
      </c>
      <c r="DB508" s="42"/>
      <c r="DC508" s="66"/>
      <c r="DE508" s="58"/>
      <c r="DF508" s="34"/>
      <c r="DG508" s="59">
        <f>F79</f>
        <v>66</v>
      </c>
      <c r="DH508" s="60">
        <f>F64</f>
        <v>51</v>
      </c>
      <c r="DI508" s="60">
        <f>F22</f>
        <v>9</v>
      </c>
      <c r="DJ508" s="60">
        <f>F32</f>
        <v>19</v>
      </c>
      <c r="DK508" s="60">
        <f>F71</f>
        <v>58</v>
      </c>
      <c r="DL508" s="60">
        <f>F56</f>
        <v>43</v>
      </c>
      <c r="DM508" s="60">
        <f>F42</f>
        <v>29</v>
      </c>
      <c r="DN508" s="60">
        <f>F27</f>
        <v>14</v>
      </c>
      <c r="DO508" s="61">
        <f>F93</f>
        <v>80</v>
      </c>
      <c r="DP508" s="47">
        <f t="shared" si="500"/>
        <v>20049</v>
      </c>
      <c r="DQ508" s="2"/>
      <c r="DR508" s="63" t="s">
        <v>27</v>
      </c>
      <c r="DS508" s="64" t="s">
        <v>66</v>
      </c>
      <c r="DT508" s="64" t="s">
        <v>45</v>
      </c>
      <c r="DU508" s="64" t="s">
        <v>44</v>
      </c>
      <c r="DV508" s="64" t="s">
        <v>26</v>
      </c>
      <c r="DW508" s="64" t="s">
        <v>65</v>
      </c>
      <c r="DX508" s="64" t="s">
        <v>67</v>
      </c>
      <c r="DY508" s="64" t="s">
        <v>46</v>
      </c>
      <c r="DZ508" s="65" t="s">
        <v>28</v>
      </c>
      <c r="EA508" s="42"/>
      <c r="EB508" s="66"/>
      <c r="ED508" s="58"/>
      <c r="EE508" s="34"/>
      <c r="EF508" s="59">
        <f>F83</f>
        <v>70</v>
      </c>
      <c r="EG508" s="60">
        <f>F62</f>
        <v>49</v>
      </c>
      <c r="EH508" s="60">
        <f>F14</f>
        <v>1</v>
      </c>
      <c r="EI508" s="60">
        <f>F40</f>
        <v>27</v>
      </c>
      <c r="EJ508" s="60">
        <f>F73</f>
        <v>60</v>
      </c>
      <c r="EK508" s="60">
        <f>F52</f>
        <v>39</v>
      </c>
      <c r="EL508" s="60">
        <f>F48</f>
        <v>35</v>
      </c>
      <c r="EM508" s="60">
        <f>F27</f>
        <v>14</v>
      </c>
      <c r="EN508" s="61">
        <f>F87</f>
        <v>74</v>
      </c>
      <c r="EO508" s="47">
        <f t="shared" si="501"/>
        <v>20049</v>
      </c>
      <c r="EP508" s="2"/>
      <c r="EQ508" s="63" t="s">
        <v>43</v>
      </c>
      <c r="ER508" s="64" t="s">
        <v>99</v>
      </c>
      <c r="ES508" s="64" t="s">
        <v>81</v>
      </c>
      <c r="ET508" s="64" t="s">
        <v>96</v>
      </c>
      <c r="EU508" s="64" t="s">
        <v>87</v>
      </c>
      <c r="EV508" s="64" t="s">
        <v>40</v>
      </c>
      <c r="EW508" s="64" t="s">
        <v>84</v>
      </c>
      <c r="EX508" s="64" t="s">
        <v>46</v>
      </c>
      <c r="EY508" s="65" t="s">
        <v>97</v>
      </c>
      <c r="EZ508" s="42"/>
      <c r="FA508" s="66"/>
      <c r="FC508" s="58"/>
      <c r="FD508" s="34"/>
      <c r="FE508" s="59">
        <f>F77</f>
        <v>64</v>
      </c>
      <c r="FF508" s="60">
        <f>F60</f>
        <v>47</v>
      </c>
      <c r="FG508" s="60">
        <f>F16</f>
        <v>3</v>
      </c>
      <c r="FH508" s="60">
        <f>F38</f>
        <v>25</v>
      </c>
      <c r="FI508" s="60">
        <f>F75</f>
        <v>62</v>
      </c>
      <c r="FJ508" s="60">
        <f>F58</f>
        <v>45</v>
      </c>
      <c r="FK508" s="60">
        <f>F44</f>
        <v>31</v>
      </c>
      <c r="FL508" s="60">
        <f>F27</f>
        <v>14</v>
      </c>
      <c r="FM508" s="61">
        <f>F91</f>
        <v>78</v>
      </c>
      <c r="FN508" s="47">
        <f t="shared" si="502"/>
        <v>20049</v>
      </c>
      <c r="FO508" s="2"/>
      <c r="FP508" s="63" t="s">
        <v>19</v>
      </c>
      <c r="FQ508" s="64" t="s">
        <v>16</v>
      </c>
      <c r="FR508" s="64" t="s">
        <v>12</v>
      </c>
      <c r="FS508" s="64" t="s">
        <v>71</v>
      </c>
      <c r="FT508" s="64" t="s">
        <v>69</v>
      </c>
      <c r="FU508" s="64" t="s">
        <v>76</v>
      </c>
      <c r="FV508" s="64" t="s">
        <v>39</v>
      </c>
      <c r="FW508" s="64" t="s">
        <v>46</v>
      </c>
      <c r="FX508" s="65" t="s">
        <v>41</v>
      </c>
      <c r="FY508" s="42"/>
      <c r="FZ508" s="66"/>
      <c r="GB508" s="58"/>
      <c r="GC508" s="34"/>
      <c r="GD508" s="59">
        <f>F85</f>
        <v>72</v>
      </c>
      <c r="GE508" s="60">
        <f>F66</f>
        <v>53</v>
      </c>
      <c r="GF508" s="60">
        <f>F20</f>
        <v>7</v>
      </c>
      <c r="GG508" s="60">
        <f>F34</f>
        <v>21</v>
      </c>
      <c r="GH508" s="60">
        <f>F69</f>
        <v>56</v>
      </c>
      <c r="GI508" s="60">
        <f>F50</f>
        <v>37</v>
      </c>
      <c r="GJ508" s="60">
        <f>F46</f>
        <v>33</v>
      </c>
      <c r="GK508" s="60">
        <f>F27</f>
        <v>14</v>
      </c>
      <c r="GL508" s="61">
        <f>F89</f>
        <v>76</v>
      </c>
      <c r="GM508" s="47">
        <f t="shared" si="503"/>
        <v>20049</v>
      </c>
      <c r="GN508" s="2"/>
      <c r="GO508" s="63" t="s">
        <v>54</v>
      </c>
      <c r="GP508" s="64" t="s">
        <v>38</v>
      </c>
      <c r="GQ508" s="64" t="s">
        <v>37</v>
      </c>
      <c r="GR508" s="64" t="s">
        <v>58</v>
      </c>
      <c r="GS508" s="64" t="s">
        <v>42</v>
      </c>
      <c r="GT508" s="64" t="s">
        <v>29</v>
      </c>
      <c r="GU508" s="64" t="s">
        <v>50</v>
      </c>
      <c r="GV508" s="64" t="s">
        <v>46</v>
      </c>
      <c r="GW508" s="65" t="s">
        <v>33</v>
      </c>
      <c r="GX508" s="42"/>
      <c r="GY508" s="66"/>
    </row>
    <row r="509" spans="9:207" x14ac:dyDescent="0.2">
      <c r="I509" s="58"/>
      <c r="J509" s="34"/>
      <c r="K509" s="166">
        <f>SUMSQ(K500,L500,M500,K501,L501,M501,K502,L502,M502)</f>
        <v>20049</v>
      </c>
      <c r="L509" s="167">
        <f>SUMSQ(K503,L503,M503,K504,L504,M504,K505,L505,M505)</f>
        <v>20049</v>
      </c>
      <c r="M509" s="167">
        <f>SUMSQ(K506,L506,M506,K507,L507,M507,K508,L508,M508)</f>
        <v>20049</v>
      </c>
      <c r="N509" s="167">
        <f>SUMSQ(N500,O500,P500,N501,O501,P501,N502,O502,P502)</f>
        <v>20049</v>
      </c>
      <c r="O509" s="167">
        <f>SUMSQ(N503,O503,P503,N504,O504,P504,N505,O505,P505)</f>
        <v>20049</v>
      </c>
      <c r="P509" s="167">
        <f>SUMSQ(N506,O506,P506,N507,O507,P507,N508,O508,P508)</f>
        <v>20049</v>
      </c>
      <c r="Q509" s="167">
        <f>SUMSQ(Q500,R500,S500,Q501,R501,S501,Q502,R502,S502)</f>
        <v>20049</v>
      </c>
      <c r="R509" s="167">
        <f>SUMSQ(Q503,R503,S503,Q504,R504,S504,Q505,R505,S505)</f>
        <v>20049</v>
      </c>
      <c r="S509" s="167">
        <f>SUMSQ(Q506,R506,S506,Q507,R507,S507,Q508,R508,S508)</f>
        <v>20049</v>
      </c>
      <c r="T509" s="47">
        <f>SUMSQ(K500,L501,M502,N503,O504,P505,Q506,R507,S508)</f>
        <v>20049</v>
      </c>
      <c r="U509" s="2"/>
      <c r="V509" s="77"/>
      <c r="W509" s="77"/>
      <c r="X509" s="77"/>
      <c r="Y509" s="77"/>
      <c r="Z509" s="77"/>
      <c r="AA509" s="77"/>
      <c r="AB509" s="77"/>
      <c r="AC509" s="77"/>
      <c r="AD509" s="77"/>
      <c r="AE509" s="42"/>
      <c r="AF509" s="66"/>
      <c r="AH509" s="58"/>
      <c r="AI509" s="34"/>
      <c r="AJ509" s="166">
        <f>SUMSQ(AJ500,AK500,AL500,AJ501,AK501,AL501,AJ502,AK502,AL502)</f>
        <v>20049</v>
      </c>
      <c r="AK509" s="167">
        <f>SUMSQ(AJ503,AK503,AL503,AJ504,AK504,AL504,AJ505,AK505,AL505)</f>
        <v>20049</v>
      </c>
      <c r="AL509" s="167">
        <f>SUMSQ(AJ506,AK506,AL506,AJ507,AK507,AL507,AJ508,AK508,AL508)</f>
        <v>20049</v>
      </c>
      <c r="AM509" s="167">
        <f>SUMSQ(AM500,AN500,AO500,AM501,AN501,AO501,AM502,AN502,AO502)</f>
        <v>20049</v>
      </c>
      <c r="AN509" s="167">
        <f>SUMSQ(AM503,AN503,AO503,AM504,AN504,AO504,AM505,AN505,AO505)</f>
        <v>20049</v>
      </c>
      <c r="AO509" s="167">
        <f>SUMSQ(AM506,AN506,AO506,AM507,AN507,AO507,AM508,AN508,AO508)</f>
        <v>20049</v>
      </c>
      <c r="AP509" s="167">
        <f>SUMSQ(AP500,AQ500,AR500,AP501,AQ501,AR501,AP502,AQ502,AR502)</f>
        <v>20049</v>
      </c>
      <c r="AQ509" s="167">
        <f>SUMSQ(AP503,AQ503,AR503,AP504,AQ504,AR504,AP505,AQ505,AR505)</f>
        <v>20049</v>
      </c>
      <c r="AR509" s="167">
        <f>SUMSQ(AP506,AQ506,AR506,AP507,AQ507,AR507,AP508,AQ508,AR508)</f>
        <v>20049</v>
      </c>
      <c r="AS509" s="47">
        <f>SUMSQ(AJ500,AK501,AL502,AM503,AN504,AO505,AP506,AQ507,AR508)</f>
        <v>20049</v>
      </c>
      <c r="AT509" s="2"/>
      <c r="AU509" s="77"/>
      <c r="AV509" s="77"/>
      <c r="AW509" s="77"/>
      <c r="AX509" s="77"/>
      <c r="AY509" s="77"/>
      <c r="AZ509" s="77"/>
      <c r="BA509" s="77"/>
      <c r="BB509" s="77"/>
      <c r="BC509" s="77"/>
      <c r="BD509" s="42"/>
      <c r="BE509" s="66"/>
      <c r="BG509" s="58"/>
      <c r="BH509" s="34"/>
      <c r="BI509" s="166">
        <f>SUMSQ(BI500,BJ500,BK500,BI501,BJ501,BK501,BI502,BJ502,BK502)</f>
        <v>20049</v>
      </c>
      <c r="BJ509" s="167">
        <f>SUMSQ(BI503,BJ503,BK503,BI504,BJ504,BK504,BI505,BJ505,BK505)</f>
        <v>20049</v>
      </c>
      <c r="BK509" s="167">
        <f>SUMSQ(BI506,BJ506,BK506,BI507,BJ507,BK507,BI508,BJ508,BK508)</f>
        <v>20049</v>
      </c>
      <c r="BL509" s="167">
        <f>SUMSQ(BL500,BM500,BN500,BL501,BM501,BN501,BL502,BM502,BN502)</f>
        <v>20049</v>
      </c>
      <c r="BM509" s="167">
        <f>SUMSQ(BL503,BM503,BN503,BL504,BM504,BN504,BL505,BM505,BN505)</f>
        <v>20049</v>
      </c>
      <c r="BN509" s="167">
        <f>SUMSQ(BL506,BM506,BN506,BL507,BM507,BN507,BL508,BM508,BN508)</f>
        <v>20049</v>
      </c>
      <c r="BO509" s="167">
        <f>SUMSQ(BO500,BP500,BQ500,BO501,BP501,BQ501,BO502,BP502,BQ502)</f>
        <v>20049</v>
      </c>
      <c r="BP509" s="167">
        <f>SUMSQ(BO503,BP503,BQ503,BO504,BP504,BQ504,BO505,BP505,BQ505)</f>
        <v>20049</v>
      </c>
      <c r="BQ509" s="167">
        <f>SUMSQ(BO506,BP506,BQ506,BO507,BP507,BQ507,BO508,BP508,BQ508)</f>
        <v>20049</v>
      </c>
      <c r="BR509" s="47">
        <f>SUMSQ(BI500,BJ501,BK502,BL503,BM504,BN505,BO506,BP507,BQ508)</f>
        <v>20049</v>
      </c>
      <c r="BS509" s="2"/>
      <c r="BT509" s="77"/>
      <c r="BU509" s="77"/>
      <c r="BV509" s="77"/>
      <c r="BW509" s="77"/>
      <c r="BX509" s="77"/>
      <c r="BY509" s="77"/>
      <c r="BZ509" s="77"/>
      <c r="CA509" s="77"/>
      <c r="CB509" s="77"/>
      <c r="CC509" s="42"/>
      <c r="CD509" s="66"/>
      <c r="CF509" s="58"/>
      <c r="CG509" s="34"/>
      <c r="CH509" s="166">
        <f>SUMSQ(CH500,CI500,CJ500,CH501,CI501,CJ501,CH502,CI502,CJ502)</f>
        <v>20049</v>
      </c>
      <c r="CI509" s="167">
        <f>SUMSQ(CH503,CI503,CJ503,CH504,CI504,CJ504,CH505,CI505,CJ505)</f>
        <v>20949</v>
      </c>
      <c r="CJ509" s="167">
        <f>SUMSQ(CH506,CI506,CJ506,CH507,CI507,CJ507,CH508,CI508,CJ508)</f>
        <v>20049</v>
      </c>
      <c r="CK509" s="167">
        <f>SUMSQ(CK500,CL500,CM500,CK501,CL501,CM501,CK502,CL502,CM502)</f>
        <v>20049</v>
      </c>
      <c r="CL509" s="167">
        <f>SUMSQ(CK503,CL503,CM503,CK504,CL504,CM504,CK505,CL505,CM505)</f>
        <v>20049</v>
      </c>
      <c r="CM509" s="167">
        <f>SUMSQ(CK506,CL506,CM506,CK507,CL507,CM507,CK508,CL508,CM508)</f>
        <v>20049</v>
      </c>
      <c r="CN509" s="167">
        <f>SUMSQ(CN500,CO500,CP500,CN501,CO501,CP501,CN502,CO502,CP502)</f>
        <v>20049</v>
      </c>
      <c r="CO509" s="167">
        <f>SUMSQ(CN503,CO503,CP503,CN504,CO504,CP504,CN505,CO505,CP505)</f>
        <v>20049</v>
      </c>
      <c r="CP509" s="167">
        <f>SUMSQ(CN506,CO506,CP506,CN507,CO507,CP507,CN508,CO508,CP508)</f>
        <v>20049</v>
      </c>
      <c r="CQ509" s="47">
        <f>SUMSQ(CH500,CI501,CJ502,CK503,CL504,CM505,CN506,CO507,CP508)</f>
        <v>20049</v>
      </c>
      <c r="CR509" s="2"/>
      <c r="CS509" s="77"/>
      <c r="CT509" s="77"/>
      <c r="CU509" s="77"/>
      <c r="CV509" s="77"/>
      <c r="CW509" s="77"/>
      <c r="CX509" s="77"/>
      <c r="CY509" s="77"/>
      <c r="CZ509" s="77"/>
      <c r="DA509" s="77"/>
      <c r="DB509" s="42"/>
      <c r="DC509" s="66"/>
      <c r="DE509" s="58"/>
      <c r="DF509" s="34"/>
      <c r="DG509" s="166">
        <f>SUMSQ(DG500,DH500,DI500,DG501,DH501,DI501,DG502,DH502,DI502)</f>
        <v>20049</v>
      </c>
      <c r="DH509" s="167">
        <f>SUMSQ(DG503,DH503,DI503,DG504,DH504,DI504,DG505,DH505,DI505)</f>
        <v>20049</v>
      </c>
      <c r="DI509" s="167">
        <f>SUMSQ(DG506,DH506,DI506,DG507,DH507,DI507,DG508,DH508,DI508)</f>
        <v>20049</v>
      </c>
      <c r="DJ509" s="167">
        <f>SUMSQ(DJ500,DK500,DL500,DJ501,DK501,DL501,DJ502,DK502,DL502)</f>
        <v>20049</v>
      </c>
      <c r="DK509" s="167">
        <f>SUMSQ(DJ503,DK503,DL503,DJ504,DK504,DL504,DJ505,DK505,DL505)</f>
        <v>20049</v>
      </c>
      <c r="DL509" s="167">
        <f>SUMSQ(DJ506,DK506,DL506,DJ507,DK507,DL507,DJ508,DK508,DL508)</f>
        <v>20049</v>
      </c>
      <c r="DM509" s="167">
        <f>SUMSQ(DM500,DN500,DO500,DM501,DN501,DO501,DM502,DN502,DO502)</f>
        <v>20049</v>
      </c>
      <c r="DN509" s="167">
        <f>SUMSQ(DM503,DN503,DO503,DM504,DN504,DO504,DM505,DN505,DO505)</f>
        <v>20049</v>
      </c>
      <c r="DO509" s="167">
        <f>SUMSQ(DM506,DN506,DO506,DM507,DN507,DO507,DM508,DN508,DO508)</f>
        <v>20049</v>
      </c>
      <c r="DP509" s="47">
        <f>SUMSQ(DG500,DH501,DI502,DJ503,DK504,DL505,DM506,DN507,DO508)</f>
        <v>20049</v>
      </c>
      <c r="DQ509" s="2"/>
      <c r="DR509" s="77"/>
      <c r="DS509" s="77"/>
      <c r="DT509" s="77"/>
      <c r="DU509" s="77"/>
      <c r="DV509" s="77"/>
      <c r="DW509" s="77"/>
      <c r="DX509" s="77"/>
      <c r="DY509" s="77"/>
      <c r="DZ509" s="77"/>
      <c r="EA509" s="42"/>
      <c r="EB509" s="66"/>
      <c r="ED509" s="58"/>
      <c r="EE509" s="34"/>
      <c r="EF509" s="166">
        <f>SUMSQ(EF500,EG500,EH500,EF501,EG501,EH501,EF502,EG502,EH502)</f>
        <v>20049</v>
      </c>
      <c r="EG509" s="167">
        <f>SUMSQ(EF503,EG503,EH503,EF504,EG504,EH504,EF505,EG505,EH505)</f>
        <v>20049</v>
      </c>
      <c r="EH509" s="167">
        <f>SUMSQ(EF506,EG506,EH506,EF507,EG507,EH507,EF508,EG508,EH508)</f>
        <v>20049</v>
      </c>
      <c r="EI509" s="167">
        <f>SUMSQ(EI500,EJ500,EK500,EI501,EJ501,EK501,EI502,EJ502,EK502)</f>
        <v>20049</v>
      </c>
      <c r="EJ509" s="167">
        <f>SUMSQ(EI503,EJ503,EK503,EI504,EJ504,EK504,EI505,EJ505,EK505)</f>
        <v>20049</v>
      </c>
      <c r="EK509" s="167">
        <f>SUMSQ(EI506,EJ506,EK506,EI507,EJ507,EK507,EI508,EJ508,EK508)</f>
        <v>20049</v>
      </c>
      <c r="EL509" s="167">
        <f>SUMSQ(EL500,EM500,EN500,EL501,EM501,EN501,EL502,EM502,EN502)</f>
        <v>20049</v>
      </c>
      <c r="EM509" s="167">
        <f>SUMSQ(EL503,EM503,EN503,EL504,EM504,EN504,EL505,EM505,EN505)</f>
        <v>20049</v>
      </c>
      <c r="EN509" s="167">
        <f>SUMSQ(EL506,EM506,EN506,EL507,EM507,EN507,EL508,EM508,EN508)</f>
        <v>20049</v>
      </c>
      <c r="EO509" s="47">
        <f>SUMSQ(EF500,EG501,EH502,EI503,EJ504,EK505,EL506,EM507,EN508)</f>
        <v>20049</v>
      </c>
      <c r="EP509" s="2"/>
      <c r="EQ509" s="77"/>
      <c r="ER509" s="77"/>
      <c r="ES509" s="77"/>
      <c r="ET509" s="77"/>
      <c r="EU509" s="77"/>
      <c r="EV509" s="77"/>
      <c r="EW509" s="77"/>
      <c r="EX509" s="77"/>
      <c r="EY509" s="77"/>
      <c r="EZ509" s="42"/>
      <c r="FA509" s="66"/>
      <c r="FC509" s="58"/>
      <c r="FD509" s="34"/>
      <c r="FE509" s="166">
        <f>SUMSQ(FE500,FF500,FG500,FE501,FF501,FG501,FE502,FF502,FG502)</f>
        <v>20049</v>
      </c>
      <c r="FF509" s="167">
        <f>SUMSQ(FE503,FF503,FG503,FE504,FF504,FG504,FE505,FF505,FG505)</f>
        <v>20049</v>
      </c>
      <c r="FG509" s="167">
        <f>SUMSQ(FE506,FF506,FG506,FE507,FF507,FG507,FE508,FF508,FG508)</f>
        <v>20049</v>
      </c>
      <c r="FH509" s="167">
        <f>SUMSQ(FH500,FI500,FJ500,FH501,FI501,FJ501,FH502,FI502,FJ502)</f>
        <v>20049</v>
      </c>
      <c r="FI509" s="167">
        <f>SUMSQ(FH503,FI503,FJ503,FH504,FI504,FJ504,FH505,FI505,FJ505)</f>
        <v>20049</v>
      </c>
      <c r="FJ509" s="167">
        <f>SUMSQ(FH506,FI506,FJ506,FH507,FI507,FJ507,FH508,FI508,FJ508)</f>
        <v>20049</v>
      </c>
      <c r="FK509" s="167">
        <f>SUMSQ(FK500,FL500,FM500,FK501,FL501,FM501,FK502,FL502,FM502)</f>
        <v>20049</v>
      </c>
      <c r="FL509" s="167">
        <f>SUMSQ(FK503,FL503,FM503,FK504,FL504,FM504,FK505,FL505,FM505)</f>
        <v>20049</v>
      </c>
      <c r="FM509" s="167">
        <f>SUMSQ(FK506,FL506,FM506,FK507,FL507,FM507,FK508,FL508,FM508)</f>
        <v>20049</v>
      </c>
      <c r="FN509" s="47">
        <f>SUMSQ(FE500,FF501,FG502,FH503,FI504,FJ505,FK506,FL507,FM508)</f>
        <v>20049</v>
      </c>
      <c r="FO509" s="2"/>
      <c r="FP509" s="77"/>
      <c r="FQ509" s="77"/>
      <c r="FR509" s="77"/>
      <c r="FS509" s="77"/>
      <c r="FT509" s="77"/>
      <c r="FU509" s="77"/>
      <c r="FV509" s="77"/>
      <c r="FW509" s="77"/>
      <c r="FX509" s="77"/>
      <c r="FY509" s="42"/>
      <c r="FZ509" s="66"/>
      <c r="GB509" s="58"/>
      <c r="GC509" s="34"/>
      <c r="GD509" s="166">
        <f>SUMSQ(GD500,GE500,GF500,GD501,GE501,GF501,GD502,GE502,GF502)</f>
        <v>20049</v>
      </c>
      <c r="GE509" s="167">
        <f>SUMSQ(GD503,GE503,GF503,GD504,GE504,GF504,GD505,GE505,GF505)</f>
        <v>20049</v>
      </c>
      <c r="GF509" s="167">
        <f>SUMSQ(GD506,GE506,GF506,GD507,GE507,GF507,GD508,GE508,GF508)</f>
        <v>20049</v>
      </c>
      <c r="GG509" s="167">
        <f>SUMSQ(GG500,GH500,GI500,GG501,GH501,GI501,GG502,GH502,GI502)</f>
        <v>20049</v>
      </c>
      <c r="GH509" s="167">
        <f>SUMSQ(GG503,GH503,GI503,GG504,GH504,GI504,GG505,GH505,GI505)</f>
        <v>20049</v>
      </c>
      <c r="GI509" s="167">
        <f>SUMSQ(GG506,GH506,GI506,GG507,GH507,GI507,GG508,GH508,GI508)</f>
        <v>20049</v>
      </c>
      <c r="GJ509" s="167">
        <f>SUMSQ(GJ500,GK500,GL500,GJ501,GK501,GL501,GJ502,GK502,GL502)</f>
        <v>20049</v>
      </c>
      <c r="GK509" s="167">
        <f>SUMSQ(GJ503,GK503,GL503,GJ504,GK504,GL504,GJ505,GK505,GL505)</f>
        <v>20049</v>
      </c>
      <c r="GL509" s="167">
        <f>SUMSQ(GJ506,GK506,GL506,GJ507,GK507,GL507,GJ508,GK508,GL508)</f>
        <v>20049</v>
      </c>
      <c r="GM509" s="47">
        <f>SUMSQ(GD500,GE501,GF502,GG503,GH504,GI505,GJ506,GK507,GL508)</f>
        <v>20049</v>
      </c>
      <c r="GN509" s="2"/>
      <c r="GO509" s="77"/>
      <c r="GP509" s="77"/>
      <c r="GQ509" s="77"/>
      <c r="GR509" s="77"/>
      <c r="GS509" s="77"/>
      <c r="GT509" s="77"/>
      <c r="GU509" s="77"/>
      <c r="GV509" s="77"/>
      <c r="GW509" s="77"/>
      <c r="GX509" s="42"/>
      <c r="GY509" s="66"/>
    </row>
    <row r="510" spans="9:207" ht="12.75" thickBot="1" x14ac:dyDescent="0.25">
      <c r="I510" s="88"/>
      <c r="J510" s="34"/>
      <c r="K510" s="89">
        <f t="shared" ref="K510:S510" si="504">SUMSQ(K500:K508)</f>
        <v>20049</v>
      </c>
      <c r="L510" s="90">
        <f t="shared" si="504"/>
        <v>20049</v>
      </c>
      <c r="M510" s="90">
        <f t="shared" si="504"/>
        <v>20049</v>
      </c>
      <c r="N510" s="90">
        <f t="shared" si="504"/>
        <v>20049</v>
      </c>
      <c r="O510" s="90">
        <f t="shared" si="504"/>
        <v>20049</v>
      </c>
      <c r="P510" s="90">
        <f t="shared" si="504"/>
        <v>20049</v>
      </c>
      <c r="Q510" s="90">
        <f t="shared" si="504"/>
        <v>20049</v>
      </c>
      <c r="R510" s="90">
        <f t="shared" si="504"/>
        <v>20049</v>
      </c>
      <c r="S510" s="90">
        <f t="shared" si="504"/>
        <v>20049</v>
      </c>
      <c r="T510" s="100">
        <f>SUMSQ(K508,L507,M506,N505,O504,P503,Q502,R501,S500)</f>
        <v>20049</v>
      </c>
      <c r="U510" s="2"/>
      <c r="V510" s="136" t="s">
        <v>24</v>
      </c>
      <c r="W510" s="137" t="s">
        <v>23</v>
      </c>
      <c r="X510" s="137" t="s">
        <v>25</v>
      </c>
      <c r="Y510" s="137" t="s">
        <v>21</v>
      </c>
      <c r="Z510" s="137" t="s">
        <v>20</v>
      </c>
      <c r="AA510" s="137" t="s">
        <v>22</v>
      </c>
      <c r="AB510" s="137" t="s">
        <v>27</v>
      </c>
      <c r="AC510" s="137" t="s">
        <v>26</v>
      </c>
      <c r="AD510" s="138" t="s">
        <v>28</v>
      </c>
      <c r="AE510" s="42"/>
      <c r="AF510" s="97"/>
      <c r="AH510" s="88"/>
      <c r="AI510" s="34"/>
      <c r="AJ510" s="89">
        <f t="shared" ref="AJ510:AR510" si="505">SUMSQ(AJ500:AJ508)</f>
        <v>20049</v>
      </c>
      <c r="AK510" s="90">
        <f t="shared" si="505"/>
        <v>20049</v>
      </c>
      <c r="AL510" s="90">
        <f t="shared" si="505"/>
        <v>20049</v>
      </c>
      <c r="AM510" s="90">
        <f t="shared" si="505"/>
        <v>20049</v>
      </c>
      <c r="AN510" s="90">
        <f t="shared" si="505"/>
        <v>20049</v>
      </c>
      <c r="AO510" s="90">
        <f t="shared" si="505"/>
        <v>20049</v>
      </c>
      <c r="AP510" s="90">
        <f t="shared" si="505"/>
        <v>20049</v>
      </c>
      <c r="AQ510" s="90">
        <f t="shared" si="505"/>
        <v>20049</v>
      </c>
      <c r="AR510" s="90">
        <f t="shared" si="505"/>
        <v>20049</v>
      </c>
      <c r="AS510" s="100">
        <f>SUMSQ(AJ508,AK507,AL506,AM505,AN504,AO503,AP502,AQ501,AR500)</f>
        <v>20049</v>
      </c>
      <c r="AT510" s="2"/>
      <c r="AU510" s="136" t="s">
        <v>24</v>
      </c>
      <c r="AV510" s="137" t="s">
        <v>75</v>
      </c>
      <c r="AW510" s="137" t="s">
        <v>30</v>
      </c>
      <c r="AX510" s="137" t="s">
        <v>62</v>
      </c>
      <c r="AY510" s="137" t="s">
        <v>52</v>
      </c>
      <c r="AZ510" s="137" t="s">
        <v>11</v>
      </c>
      <c r="BA510" s="137" t="s">
        <v>43</v>
      </c>
      <c r="BB510" s="137" t="s">
        <v>87</v>
      </c>
      <c r="BC510" s="138" t="s">
        <v>97</v>
      </c>
      <c r="BD510" s="42"/>
      <c r="BE510" s="97"/>
      <c r="BG510" s="88"/>
      <c r="BH510" s="34"/>
      <c r="BI510" s="89">
        <f t="shared" ref="BI510:BQ510" si="506">SUMSQ(BI500:BI508)</f>
        <v>20049</v>
      </c>
      <c r="BJ510" s="90">
        <f t="shared" si="506"/>
        <v>20049</v>
      </c>
      <c r="BK510" s="90">
        <f t="shared" si="506"/>
        <v>20049</v>
      </c>
      <c r="BL510" s="90">
        <f t="shared" si="506"/>
        <v>20049</v>
      </c>
      <c r="BM510" s="90">
        <f t="shared" si="506"/>
        <v>20049</v>
      </c>
      <c r="BN510" s="90">
        <f t="shared" si="506"/>
        <v>20049</v>
      </c>
      <c r="BO510" s="90">
        <f t="shared" si="506"/>
        <v>20049</v>
      </c>
      <c r="BP510" s="90">
        <f t="shared" si="506"/>
        <v>20049</v>
      </c>
      <c r="BQ510" s="90">
        <f t="shared" si="506"/>
        <v>20049</v>
      </c>
      <c r="BR510" s="100">
        <f>SUMSQ(BI508,BJ507,BK506,BL505,BM504,BN503,BO502,BP501,BQ500)</f>
        <v>20049</v>
      </c>
      <c r="BS510" s="2"/>
      <c r="BT510" s="136" t="s">
        <v>24</v>
      </c>
      <c r="BU510" s="137" t="s">
        <v>93</v>
      </c>
      <c r="BV510" s="137" t="s">
        <v>56</v>
      </c>
      <c r="BW510" s="137" t="s">
        <v>79</v>
      </c>
      <c r="BX510" s="137" t="s">
        <v>64</v>
      </c>
      <c r="BY510" s="137" t="s">
        <v>36</v>
      </c>
      <c r="BZ510" s="137" t="s">
        <v>19</v>
      </c>
      <c r="CA510" s="137" t="s">
        <v>69</v>
      </c>
      <c r="CB510" s="138" t="s">
        <v>41</v>
      </c>
      <c r="CC510" s="42"/>
      <c r="CD510" s="97"/>
      <c r="CF510" s="88"/>
      <c r="CG510" s="34"/>
      <c r="CH510" s="89">
        <f t="shared" ref="CH510:CP510" si="507">SUMSQ(CH500:CH508)</f>
        <v>20949</v>
      </c>
      <c r="CI510" s="90">
        <f t="shared" si="507"/>
        <v>20049</v>
      </c>
      <c r="CJ510" s="90">
        <f t="shared" si="507"/>
        <v>20049</v>
      </c>
      <c r="CK510" s="90">
        <f t="shared" si="507"/>
        <v>20049</v>
      </c>
      <c r="CL510" s="90">
        <f t="shared" si="507"/>
        <v>20049</v>
      </c>
      <c r="CM510" s="90">
        <f t="shared" si="507"/>
        <v>20049</v>
      </c>
      <c r="CN510" s="90">
        <f t="shared" si="507"/>
        <v>20049</v>
      </c>
      <c r="CO510" s="90">
        <f t="shared" si="507"/>
        <v>20049</v>
      </c>
      <c r="CP510" s="90">
        <f t="shared" si="507"/>
        <v>20049</v>
      </c>
      <c r="CQ510" s="100">
        <f>SUMSQ(CH508,CI507,CJ506,CK505,CL504,CM503,CN502,CO501,CP500)</f>
        <v>20049</v>
      </c>
      <c r="CR510" s="2"/>
      <c r="CS510" s="136" t="s">
        <v>24</v>
      </c>
      <c r="CT510" s="137" t="s">
        <v>15</v>
      </c>
      <c r="CU510" s="137" t="s">
        <v>83</v>
      </c>
      <c r="CV510" s="137" t="s">
        <v>95</v>
      </c>
      <c r="CW510" s="137" t="s">
        <v>72</v>
      </c>
      <c r="CX510" s="137" t="s">
        <v>63</v>
      </c>
      <c r="CY510" s="137" t="s">
        <v>54</v>
      </c>
      <c r="CZ510" s="137" t="s">
        <v>42</v>
      </c>
      <c r="DA510" s="138" t="s">
        <v>33</v>
      </c>
      <c r="DB510" s="42"/>
      <c r="DC510" s="97"/>
      <c r="DE510" s="88"/>
      <c r="DF510" s="34"/>
      <c r="DG510" s="89">
        <f t="shared" ref="DG510:DO510" si="508">SUMSQ(DG500:DG508)</f>
        <v>20049</v>
      </c>
      <c r="DH510" s="90">
        <f t="shared" si="508"/>
        <v>20049</v>
      </c>
      <c r="DI510" s="90">
        <f t="shared" si="508"/>
        <v>20049</v>
      </c>
      <c r="DJ510" s="90">
        <f t="shared" si="508"/>
        <v>20049</v>
      </c>
      <c r="DK510" s="90">
        <f t="shared" si="508"/>
        <v>20049</v>
      </c>
      <c r="DL510" s="90">
        <f t="shared" si="508"/>
        <v>20049</v>
      </c>
      <c r="DM510" s="90">
        <f t="shared" si="508"/>
        <v>20049</v>
      </c>
      <c r="DN510" s="90">
        <f t="shared" si="508"/>
        <v>20049</v>
      </c>
      <c r="DO510" s="90">
        <f t="shared" si="508"/>
        <v>20049</v>
      </c>
      <c r="DP510" s="100">
        <f>SUMSQ(DG508,DH507,DI506,DJ505,DK504,DL503,DM502,DN501,DO500)</f>
        <v>20049</v>
      </c>
      <c r="DQ510" s="2"/>
      <c r="DR510" s="136" t="s">
        <v>24</v>
      </c>
      <c r="DS510" s="137" t="s">
        <v>15</v>
      </c>
      <c r="DT510" s="137" t="s">
        <v>83</v>
      </c>
      <c r="DU510" s="137" t="s">
        <v>79</v>
      </c>
      <c r="DV510" s="137" t="s">
        <v>20</v>
      </c>
      <c r="DW510" s="137" t="s">
        <v>11</v>
      </c>
      <c r="DX510" s="137" t="s">
        <v>19</v>
      </c>
      <c r="DY510" s="137" t="s">
        <v>87</v>
      </c>
      <c r="DZ510" s="138" t="s">
        <v>28</v>
      </c>
      <c r="EA510" s="42"/>
      <c r="EB510" s="97"/>
      <c r="ED510" s="88"/>
      <c r="EE510" s="34"/>
      <c r="EF510" s="89">
        <f t="shared" ref="EF510:EN510" si="509">SUMSQ(EF500:EF508)</f>
        <v>20049</v>
      </c>
      <c r="EG510" s="90">
        <f t="shared" si="509"/>
        <v>20049</v>
      </c>
      <c r="EH510" s="90">
        <f t="shared" si="509"/>
        <v>20049</v>
      </c>
      <c r="EI510" s="90">
        <f t="shared" si="509"/>
        <v>20049</v>
      </c>
      <c r="EJ510" s="90">
        <f t="shared" si="509"/>
        <v>20049</v>
      </c>
      <c r="EK510" s="90">
        <f t="shared" si="509"/>
        <v>20049</v>
      </c>
      <c r="EL510" s="90">
        <f t="shared" si="509"/>
        <v>20049</v>
      </c>
      <c r="EM510" s="90">
        <f t="shared" si="509"/>
        <v>20049</v>
      </c>
      <c r="EN510" s="90">
        <f t="shared" si="509"/>
        <v>20049</v>
      </c>
      <c r="EO510" s="100">
        <f>SUMSQ(EF508,EG507,EH506,EI505,EJ504,EK503,EL502,EM501,EN500)</f>
        <v>20049</v>
      </c>
      <c r="EP510" s="2"/>
      <c r="EQ510" s="136" t="s">
        <v>24</v>
      </c>
      <c r="ER510" s="137" t="s">
        <v>93</v>
      </c>
      <c r="ES510" s="137" t="s">
        <v>56</v>
      </c>
      <c r="ET510" s="137" t="s">
        <v>95</v>
      </c>
      <c r="EU510" s="137" t="s">
        <v>52</v>
      </c>
      <c r="EV510" s="137" t="s">
        <v>22</v>
      </c>
      <c r="EW510" s="137" t="s">
        <v>54</v>
      </c>
      <c r="EX510" s="137" t="s">
        <v>26</v>
      </c>
      <c r="EY510" s="138" t="s">
        <v>97</v>
      </c>
      <c r="EZ510" s="42"/>
      <c r="FA510" s="97"/>
      <c r="FC510" s="88"/>
      <c r="FD510" s="34"/>
      <c r="FE510" s="89">
        <f t="shared" ref="FE510:FM510" si="510">SUMSQ(FE500:FE508)</f>
        <v>20049</v>
      </c>
      <c r="FF510" s="90">
        <f t="shared" si="510"/>
        <v>20049</v>
      </c>
      <c r="FG510" s="90">
        <f t="shared" si="510"/>
        <v>20049</v>
      </c>
      <c r="FH510" s="90">
        <f t="shared" si="510"/>
        <v>20049</v>
      </c>
      <c r="FI510" s="90">
        <f t="shared" si="510"/>
        <v>20049</v>
      </c>
      <c r="FJ510" s="90">
        <f t="shared" si="510"/>
        <v>20049</v>
      </c>
      <c r="FK510" s="90">
        <f t="shared" si="510"/>
        <v>20049</v>
      </c>
      <c r="FL510" s="90">
        <f t="shared" si="510"/>
        <v>20049</v>
      </c>
      <c r="FM510" s="90">
        <f t="shared" si="510"/>
        <v>20049</v>
      </c>
      <c r="FN510" s="100">
        <f>SUMSQ(FE508,FF507,FG506,FH505,FI504,FJ503,FK502,FL501,FM500)</f>
        <v>20049</v>
      </c>
      <c r="FO510" s="2"/>
      <c r="FP510" s="136" t="s">
        <v>24</v>
      </c>
      <c r="FQ510" s="137" t="s">
        <v>23</v>
      </c>
      <c r="FR510" s="137" t="s">
        <v>25</v>
      </c>
      <c r="FS510" s="137" t="s">
        <v>62</v>
      </c>
      <c r="FT510" s="137" t="s">
        <v>64</v>
      </c>
      <c r="FU510" s="137" t="s">
        <v>63</v>
      </c>
      <c r="FV510" s="137" t="s">
        <v>43</v>
      </c>
      <c r="FW510" s="137" t="s">
        <v>42</v>
      </c>
      <c r="FX510" s="138" t="s">
        <v>41</v>
      </c>
      <c r="FY510" s="42"/>
      <c r="FZ510" s="97"/>
      <c r="GB510" s="88"/>
      <c r="GC510" s="34"/>
      <c r="GD510" s="89">
        <f t="shared" ref="GD510:GL510" si="511">SUMSQ(GD500:GD508)</f>
        <v>20049</v>
      </c>
      <c r="GE510" s="90">
        <f t="shared" si="511"/>
        <v>20049</v>
      </c>
      <c r="GF510" s="90">
        <f t="shared" si="511"/>
        <v>20049</v>
      </c>
      <c r="GG510" s="90">
        <f t="shared" si="511"/>
        <v>20049</v>
      </c>
      <c r="GH510" s="90">
        <f t="shared" si="511"/>
        <v>20049</v>
      </c>
      <c r="GI510" s="90">
        <f t="shared" si="511"/>
        <v>20049</v>
      </c>
      <c r="GJ510" s="90">
        <f t="shared" si="511"/>
        <v>20049</v>
      </c>
      <c r="GK510" s="90">
        <f t="shared" si="511"/>
        <v>20049</v>
      </c>
      <c r="GL510" s="90">
        <f t="shared" si="511"/>
        <v>20049</v>
      </c>
      <c r="GM510" s="100">
        <f>SUMSQ(GD508,GE507,GF506,GG505,GH504,GI503,GJ502,GK501,GL500)</f>
        <v>20049</v>
      </c>
      <c r="GN510" s="2"/>
      <c r="GO510" s="136" t="s">
        <v>24</v>
      </c>
      <c r="GP510" s="137" t="s">
        <v>75</v>
      </c>
      <c r="GQ510" s="137" t="s">
        <v>30</v>
      </c>
      <c r="GR510" s="137" t="s">
        <v>21</v>
      </c>
      <c r="GS510" s="137" t="s">
        <v>72</v>
      </c>
      <c r="GT510" s="137" t="s">
        <v>36</v>
      </c>
      <c r="GU510" s="137" t="s">
        <v>27</v>
      </c>
      <c r="GV510" s="137" t="s">
        <v>69</v>
      </c>
      <c r="GW510" s="138" t="s">
        <v>33</v>
      </c>
      <c r="GX510" s="42"/>
      <c r="GY510" s="97"/>
    </row>
    <row r="511" spans="9:207" ht="12.75" thickBot="1" x14ac:dyDescent="0.25">
      <c r="I511" s="88"/>
      <c r="J511" s="104"/>
      <c r="K511" s="106"/>
      <c r="L511" s="106"/>
      <c r="M511" s="106"/>
      <c r="N511" s="106"/>
      <c r="O511" s="106"/>
      <c r="P511" s="106"/>
      <c r="Q511" s="106"/>
      <c r="R511" s="106"/>
      <c r="S511" s="106"/>
      <c r="T511" s="139"/>
      <c r="U511" s="106"/>
      <c r="V511" s="140" t="s">
        <v>19</v>
      </c>
      <c r="W511" s="141" t="s">
        <v>31</v>
      </c>
      <c r="X511" s="141" t="s">
        <v>98</v>
      </c>
      <c r="Y511" s="141" t="s">
        <v>61</v>
      </c>
      <c r="Z511" s="141" t="s">
        <v>20</v>
      </c>
      <c r="AA511" s="141" t="s">
        <v>39</v>
      </c>
      <c r="AB511" s="141" t="s">
        <v>55</v>
      </c>
      <c r="AC511" s="141" t="s">
        <v>71</v>
      </c>
      <c r="AD511" s="142" t="s">
        <v>83</v>
      </c>
      <c r="AE511" s="109"/>
      <c r="AF511" s="97"/>
      <c r="AH511" s="88"/>
      <c r="AI511" s="104"/>
      <c r="AJ511" s="106"/>
      <c r="AK511" s="106"/>
      <c r="AL511" s="106"/>
      <c r="AM511" s="106"/>
      <c r="AN511" s="106"/>
      <c r="AO511" s="106"/>
      <c r="AP511" s="106"/>
      <c r="AQ511" s="106"/>
      <c r="AR511" s="106"/>
      <c r="AS511" s="139"/>
      <c r="AT511" s="106"/>
      <c r="AU511" s="140" t="s">
        <v>54</v>
      </c>
      <c r="AV511" s="141" t="s">
        <v>57</v>
      </c>
      <c r="AW511" s="141" t="s">
        <v>51</v>
      </c>
      <c r="AX511" s="141" t="s">
        <v>53</v>
      </c>
      <c r="AY511" s="141" t="s">
        <v>52</v>
      </c>
      <c r="AZ511" s="141" t="s">
        <v>50</v>
      </c>
      <c r="BA511" s="141" t="s">
        <v>55</v>
      </c>
      <c r="BB511" s="141" t="s">
        <v>58</v>
      </c>
      <c r="BC511" s="142" t="s">
        <v>56</v>
      </c>
      <c r="BD511" s="109"/>
      <c r="BE511" s="97"/>
      <c r="BG511" s="88"/>
      <c r="BH511" s="104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39"/>
      <c r="BS511" s="106"/>
      <c r="BT511" s="140" t="s">
        <v>43</v>
      </c>
      <c r="BU511" s="141" t="s">
        <v>73</v>
      </c>
      <c r="BV511" s="141" t="s">
        <v>14</v>
      </c>
      <c r="BW511" s="141" t="s">
        <v>34</v>
      </c>
      <c r="BX511" s="141" t="s">
        <v>64</v>
      </c>
      <c r="BY511" s="141" t="s">
        <v>84</v>
      </c>
      <c r="BZ511" s="141" t="s">
        <v>55</v>
      </c>
      <c r="CA511" s="141" t="s">
        <v>96</v>
      </c>
      <c r="CB511" s="142" t="s">
        <v>25</v>
      </c>
      <c r="CC511" s="109"/>
      <c r="CD511" s="97"/>
      <c r="CF511" s="88"/>
      <c r="CG511" s="104"/>
      <c r="CH511" s="106"/>
      <c r="CI511" s="106"/>
      <c r="CJ511" s="106"/>
      <c r="CK511" s="106"/>
      <c r="CL511" s="106"/>
      <c r="CM511" s="106"/>
      <c r="CN511" s="106"/>
      <c r="CO511" s="106"/>
      <c r="CP511" s="106"/>
      <c r="CQ511" s="139"/>
      <c r="CR511" s="106"/>
      <c r="CS511" s="140" t="s">
        <v>27</v>
      </c>
      <c r="CT511" s="141" t="s">
        <v>17</v>
      </c>
      <c r="CU511" s="141" t="s">
        <v>82</v>
      </c>
      <c r="CV511" s="141" t="s">
        <v>91</v>
      </c>
      <c r="CW511" s="141" t="s">
        <v>72</v>
      </c>
      <c r="CX511" s="141" t="s">
        <v>67</v>
      </c>
      <c r="CY511" s="141" t="s">
        <v>55</v>
      </c>
      <c r="CZ511" s="141" t="s">
        <v>44</v>
      </c>
      <c r="DA511" s="142" t="s">
        <v>30</v>
      </c>
      <c r="DB511" s="109"/>
      <c r="DC511" s="97"/>
      <c r="DE511" s="88"/>
      <c r="DF511" s="104"/>
      <c r="DG511" s="106"/>
      <c r="DH511" s="106"/>
      <c r="DI511" s="106"/>
      <c r="DJ511" s="106"/>
      <c r="DK511" s="106"/>
      <c r="DL511" s="106"/>
      <c r="DM511" s="106"/>
      <c r="DN511" s="106"/>
      <c r="DO511" s="106"/>
      <c r="DP511" s="139"/>
      <c r="DQ511" s="106"/>
      <c r="DR511" s="140" t="s">
        <v>27</v>
      </c>
      <c r="DS511" s="141" t="s">
        <v>57</v>
      </c>
      <c r="DT511" s="141" t="s">
        <v>98</v>
      </c>
      <c r="DU511" s="141" t="s">
        <v>91</v>
      </c>
      <c r="DV511" s="141" t="s">
        <v>20</v>
      </c>
      <c r="DW511" s="141" t="s">
        <v>50</v>
      </c>
      <c r="DX511" s="141" t="s">
        <v>55</v>
      </c>
      <c r="DY511" s="141" t="s">
        <v>96</v>
      </c>
      <c r="DZ511" s="142" t="s">
        <v>25</v>
      </c>
      <c r="EA511" s="109"/>
      <c r="EB511" s="97"/>
      <c r="ED511" s="88"/>
      <c r="EE511" s="104"/>
      <c r="EF511" s="106"/>
      <c r="EG511" s="106"/>
      <c r="EH511" s="106"/>
      <c r="EI511" s="106"/>
      <c r="EJ511" s="106"/>
      <c r="EK511" s="106"/>
      <c r="EL511" s="106"/>
      <c r="EM511" s="106"/>
      <c r="EN511" s="106"/>
      <c r="EO511" s="139"/>
      <c r="EP511" s="106"/>
      <c r="EQ511" s="140" t="s">
        <v>43</v>
      </c>
      <c r="ER511" s="141" t="s">
        <v>31</v>
      </c>
      <c r="ES511" s="141" t="s">
        <v>51</v>
      </c>
      <c r="ET511" s="141" t="s">
        <v>34</v>
      </c>
      <c r="EU511" s="141" t="s">
        <v>52</v>
      </c>
      <c r="EV511" s="141" t="s">
        <v>39</v>
      </c>
      <c r="EW511" s="141" t="s">
        <v>55</v>
      </c>
      <c r="EX511" s="141" t="s">
        <v>44</v>
      </c>
      <c r="EY511" s="142" t="s">
        <v>30</v>
      </c>
      <c r="EZ511" s="109"/>
      <c r="FA511" s="97"/>
      <c r="FC511" s="88"/>
      <c r="FD511" s="104"/>
      <c r="FE511" s="106"/>
      <c r="FF511" s="106"/>
      <c r="FG511" s="106"/>
      <c r="FH511" s="106"/>
      <c r="FI511" s="106"/>
      <c r="FJ511" s="106"/>
      <c r="FK511" s="106"/>
      <c r="FL511" s="106"/>
      <c r="FM511" s="106"/>
      <c r="FN511" s="139"/>
      <c r="FO511" s="106"/>
      <c r="FP511" s="140" t="s">
        <v>19</v>
      </c>
      <c r="FQ511" s="141" t="s">
        <v>17</v>
      </c>
      <c r="FR511" s="141" t="s">
        <v>14</v>
      </c>
      <c r="FS511" s="141" t="s">
        <v>61</v>
      </c>
      <c r="FT511" s="141" t="s">
        <v>64</v>
      </c>
      <c r="FU511" s="141" t="s">
        <v>67</v>
      </c>
      <c r="FV511" s="141" t="s">
        <v>55</v>
      </c>
      <c r="FW511" s="141" t="s">
        <v>58</v>
      </c>
      <c r="FX511" s="142" t="s">
        <v>56</v>
      </c>
      <c r="FY511" s="109"/>
      <c r="FZ511" s="97"/>
      <c r="GB511" s="88"/>
      <c r="GC511" s="104"/>
      <c r="GD511" s="106"/>
      <c r="GE511" s="106"/>
      <c r="GF511" s="106"/>
      <c r="GG511" s="106"/>
      <c r="GH511" s="106"/>
      <c r="GI511" s="106"/>
      <c r="GJ511" s="106"/>
      <c r="GK511" s="106"/>
      <c r="GL511" s="106"/>
      <c r="GM511" s="139"/>
      <c r="GN511" s="106"/>
      <c r="GO511" s="140" t="s">
        <v>54</v>
      </c>
      <c r="GP511" s="141" t="s">
        <v>73</v>
      </c>
      <c r="GQ511" s="141" t="s">
        <v>82</v>
      </c>
      <c r="GR511" s="141" t="s">
        <v>53</v>
      </c>
      <c r="GS511" s="141" t="s">
        <v>72</v>
      </c>
      <c r="GT511" s="141" t="s">
        <v>84</v>
      </c>
      <c r="GU511" s="141" t="s">
        <v>55</v>
      </c>
      <c r="GV511" s="141" t="s">
        <v>71</v>
      </c>
      <c r="GW511" s="142" t="s">
        <v>83</v>
      </c>
      <c r="GX511" s="109"/>
      <c r="GY511" s="97"/>
    </row>
    <row r="512" spans="9:207" ht="12.75" thickBot="1" x14ac:dyDescent="0.25">
      <c r="I512" s="110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  <c r="AB512" s="111"/>
      <c r="AC512" s="111"/>
      <c r="AD512" s="111"/>
      <c r="AE512" s="111"/>
      <c r="AF512" s="112"/>
      <c r="AH512" s="110"/>
      <c r="AI512" s="111"/>
      <c r="AJ512" s="111"/>
      <c r="AK512" s="111"/>
      <c r="AL512" s="111"/>
      <c r="AM512" s="111"/>
      <c r="AN512" s="111"/>
      <c r="AO512" s="111"/>
      <c r="AP512" s="111"/>
      <c r="AQ512" s="111"/>
      <c r="AR512" s="111"/>
      <c r="AS512" s="111"/>
      <c r="AT512" s="111"/>
      <c r="AU512" s="111"/>
      <c r="AV512" s="111"/>
      <c r="AW512" s="111"/>
      <c r="AX512" s="111"/>
      <c r="AY512" s="111"/>
      <c r="AZ512" s="111"/>
      <c r="BA512" s="111"/>
      <c r="BB512" s="111"/>
      <c r="BC512" s="111"/>
      <c r="BD512" s="111"/>
      <c r="BE512" s="112"/>
      <c r="BG512" s="110"/>
      <c r="BH512" s="111"/>
      <c r="BI512" s="111"/>
      <c r="BJ512" s="111"/>
      <c r="BK512" s="111"/>
      <c r="BL512" s="111"/>
      <c r="BM512" s="111"/>
      <c r="BN512" s="111"/>
      <c r="BO512" s="111"/>
      <c r="BP512" s="111"/>
      <c r="BQ512" s="111"/>
      <c r="BR512" s="111"/>
      <c r="BS512" s="111"/>
      <c r="BT512" s="111"/>
      <c r="BU512" s="111"/>
      <c r="BV512" s="111"/>
      <c r="BW512" s="111"/>
      <c r="BX512" s="111"/>
      <c r="BY512" s="111"/>
      <c r="BZ512" s="111"/>
      <c r="CA512" s="111"/>
      <c r="CB512" s="111"/>
      <c r="CC512" s="111"/>
      <c r="CD512" s="112"/>
      <c r="CF512" s="110"/>
      <c r="CG512" s="111"/>
      <c r="CH512" s="111"/>
      <c r="CI512" s="111"/>
      <c r="CJ512" s="111"/>
      <c r="CK512" s="111"/>
      <c r="CL512" s="111"/>
      <c r="CM512" s="111"/>
      <c r="CN512" s="111"/>
      <c r="CO512" s="111"/>
      <c r="CP512" s="111"/>
      <c r="CQ512" s="111"/>
      <c r="CR512" s="111"/>
      <c r="CS512" s="111"/>
      <c r="CT512" s="111"/>
      <c r="CU512" s="111"/>
      <c r="CV512" s="111"/>
      <c r="CW512" s="111"/>
      <c r="CX512" s="111"/>
      <c r="CY512" s="111"/>
      <c r="CZ512" s="111"/>
      <c r="DA512" s="111"/>
      <c r="DB512" s="111"/>
      <c r="DC512" s="112"/>
      <c r="DE512" s="110"/>
      <c r="DF512" s="111"/>
      <c r="DG512" s="111"/>
      <c r="DH512" s="111"/>
      <c r="DI512" s="111"/>
      <c r="DJ512" s="111"/>
      <c r="DK512" s="111"/>
      <c r="DL512" s="111"/>
      <c r="DM512" s="111"/>
      <c r="DN512" s="111"/>
      <c r="DO512" s="111"/>
      <c r="DP512" s="111"/>
      <c r="DQ512" s="111"/>
      <c r="DR512" s="111"/>
      <c r="DS512" s="111"/>
      <c r="DT512" s="111"/>
      <c r="DU512" s="111"/>
      <c r="DV512" s="111"/>
      <c r="DW512" s="111"/>
      <c r="DX512" s="111"/>
      <c r="DY512" s="111"/>
      <c r="DZ512" s="111"/>
      <c r="EA512" s="111"/>
      <c r="EB512" s="112"/>
      <c r="ED512" s="110"/>
      <c r="EE512" s="111"/>
      <c r="EF512" s="111"/>
      <c r="EG512" s="111"/>
      <c r="EH512" s="111"/>
      <c r="EI512" s="111"/>
      <c r="EJ512" s="111"/>
      <c r="EK512" s="111"/>
      <c r="EL512" s="111"/>
      <c r="EM512" s="111"/>
      <c r="EN512" s="111"/>
      <c r="EO512" s="111"/>
      <c r="EP512" s="111"/>
      <c r="EQ512" s="111"/>
      <c r="ER512" s="111"/>
      <c r="ES512" s="111"/>
      <c r="ET512" s="111"/>
      <c r="EU512" s="111"/>
      <c r="EV512" s="111"/>
      <c r="EW512" s="111"/>
      <c r="EX512" s="111"/>
      <c r="EY512" s="111"/>
      <c r="EZ512" s="111"/>
      <c r="FA512" s="112"/>
      <c r="FC512" s="110"/>
      <c r="FD512" s="111"/>
      <c r="FE512" s="111"/>
      <c r="FF512" s="111"/>
      <c r="FG512" s="111"/>
      <c r="FH512" s="111"/>
      <c r="FI512" s="111"/>
      <c r="FJ512" s="111"/>
      <c r="FK512" s="111"/>
      <c r="FL512" s="111"/>
      <c r="FM512" s="111"/>
      <c r="FN512" s="111"/>
      <c r="FO512" s="111"/>
      <c r="FP512" s="111"/>
      <c r="FQ512" s="111"/>
      <c r="FR512" s="111"/>
      <c r="FS512" s="111"/>
      <c r="FT512" s="111"/>
      <c r="FU512" s="111"/>
      <c r="FV512" s="111"/>
      <c r="FW512" s="111"/>
      <c r="FX512" s="111"/>
      <c r="FY512" s="111"/>
      <c r="FZ512" s="112"/>
      <c r="GB512" s="110"/>
      <c r="GC512" s="111"/>
      <c r="GD512" s="111"/>
      <c r="GE512" s="111"/>
      <c r="GF512" s="111"/>
      <c r="GG512" s="111"/>
      <c r="GH512" s="111"/>
      <c r="GI512" s="111"/>
      <c r="GJ512" s="111"/>
      <c r="GK512" s="111"/>
      <c r="GL512" s="111"/>
      <c r="GM512" s="111"/>
      <c r="GN512" s="111"/>
      <c r="GO512" s="111"/>
      <c r="GP512" s="111"/>
      <c r="GQ512" s="111"/>
      <c r="GR512" s="111"/>
      <c r="GS512" s="111"/>
      <c r="GT512" s="111"/>
      <c r="GU512" s="111"/>
      <c r="GV512" s="111"/>
      <c r="GW512" s="111"/>
      <c r="GX512" s="111"/>
      <c r="GY512" s="112"/>
    </row>
    <row r="513" spans="9:207" ht="12.75" thickBot="1" x14ac:dyDescent="0.25"/>
    <row r="514" spans="9:207" ht="12.75" thickBot="1" x14ac:dyDescent="0.25">
      <c r="I514" s="7"/>
      <c r="J514" s="8"/>
      <c r="K514" s="8"/>
      <c r="L514" s="8"/>
      <c r="M514" s="9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9"/>
      <c r="Y514" s="8"/>
      <c r="Z514" s="8"/>
      <c r="AA514" s="8"/>
      <c r="AB514" s="8"/>
      <c r="AC514" s="8"/>
      <c r="AD514" s="8"/>
      <c r="AE514" s="8" t="s">
        <v>0</v>
      </c>
      <c r="AF514" s="10"/>
      <c r="AH514" s="7"/>
      <c r="AI514" s="8"/>
      <c r="AJ514" s="8"/>
      <c r="AK514" s="8"/>
      <c r="AL514" s="9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9"/>
      <c r="AX514" s="8"/>
      <c r="AY514" s="8"/>
      <c r="AZ514" s="8"/>
      <c r="BA514" s="8"/>
      <c r="BB514" s="8"/>
      <c r="BC514" s="8"/>
      <c r="BD514" s="8" t="s">
        <v>0</v>
      </c>
      <c r="BE514" s="10"/>
      <c r="BG514" s="7"/>
      <c r="BH514" s="8"/>
      <c r="BI514" s="8"/>
      <c r="BJ514" s="8"/>
      <c r="BK514" s="9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9"/>
      <c r="BW514" s="8"/>
      <c r="BX514" s="8"/>
      <c r="BY514" s="8"/>
      <c r="BZ514" s="8"/>
      <c r="CA514" s="8"/>
      <c r="CB514" s="8"/>
      <c r="CC514" s="8" t="s">
        <v>0</v>
      </c>
      <c r="CD514" s="10"/>
      <c r="CF514" s="7"/>
      <c r="CG514" s="8"/>
      <c r="CH514" s="8"/>
      <c r="CI514" s="8"/>
      <c r="CJ514" s="9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9"/>
      <c r="CV514" s="8"/>
      <c r="CW514" s="8"/>
      <c r="CX514" s="8"/>
      <c r="CY514" s="8"/>
      <c r="CZ514" s="8"/>
      <c r="DA514" s="8"/>
      <c r="DB514" s="8" t="s">
        <v>0</v>
      </c>
      <c r="DC514" s="10"/>
      <c r="DE514" s="7"/>
      <c r="DF514" s="8"/>
      <c r="DG514" s="8"/>
      <c r="DH514" s="8"/>
      <c r="DI514" s="9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9"/>
      <c r="DU514" s="8"/>
      <c r="DV514" s="8"/>
      <c r="DW514" s="8"/>
      <c r="DX514" s="8"/>
      <c r="DY514" s="8"/>
      <c r="DZ514" s="8"/>
      <c r="EA514" s="8" t="s">
        <v>0</v>
      </c>
      <c r="EB514" s="10"/>
      <c r="ED514" s="7"/>
      <c r="EE514" s="8"/>
      <c r="EF514" s="8"/>
      <c r="EG514" s="8"/>
      <c r="EH514" s="9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9"/>
      <c r="ET514" s="8"/>
      <c r="EU514" s="8"/>
      <c r="EV514" s="8"/>
      <c r="EW514" s="8"/>
      <c r="EX514" s="8"/>
      <c r="EY514" s="8"/>
      <c r="EZ514" s="8" t="s">
        <v>0</v>
      </c>
      <c r="FA514" s="10"/>
      <c r="FC514" s="7"/>
      <c r="FD514" s="8"/>
      <c r="FE514" s="8"/>
      <c r="FF514" s="8"/>
      <c r="FG514" s="9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9"/>
      <c r="FS514" s="8"/>
      <c r="FT514" s="8"/>
      <c r="FU514" s="8"/>
      <c r="FV514" s="8"/>
      <c r="FW514" s="8"/>
      <c r="FX514" s="8"/>
      <c r="FY514" s="8" t="s">
        <v>0</v>
      </c>
      <c r="FZ514" s="10"/>
      <c r="GB514" s="7"/>
      <c r="GC514" s="8"/>
      <c r="GD514" s="8"/>
      <c r="GE514" s="8"/>
      <c r="GF514" s="9"/>
      <c r="GG514" s="8"/>
      <c r="GH514" s="8"/>
      <c r="GI514" s="8"/>
      <c r="GJ514" s="8"/>
      <c r="GK514" s="8"/>
      <c r="GL514" s="8"/>
      <c r="GM514" s="8"/>
      <c r="GN514" s="8"/>
      <c r="GO514" s="272"/>
      <c r="GP514" s="272"/>
      <c r="GQ514" s="273"/>
      <c r="GR514" s="272"/>
      <c r="GS514" s="272"/>
      <c r="GT514" s="272"/>
      <c r="GU514" s="272"/>
      <c r="GV514" s="272"/>
      <c r="GW514" s="272"/>
      <c r="GX514" s="8" t="s">
        <v>0</v>
      </c>
      <c r="GY514" s="10"/>
    </row>
    <row r="515" spans="9:207" ht="12.75" thickBot="1" x14ac:dyDescent="0.25">
      <c r="I515" s="19"/>
      <c r="J515" s="20"/>
      <c r="K515" s="21"/>
      <c r="L515" s="21"/>
      <c r="M515" s="21"/>
      <c r="N515" s="21"/>
      <c r="O515" s="22" t="s">
        <v>739</v>
      </c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2" t="s">
        <v>740</v>
      </c>
      <c r="AA515" s="21"/>
      <c r="AB515" s="21"/>
      <c r="AC515" s="21"/>
      <c r="AD515" s="21"/>
      <c r="AE515" s="23"/>
      <c r="AF515" s="24"/>
      <c r="AH515" s="19"/>
      <c r="AI515" s="20"/>
      <c r="AJ515" s="21"/>
      <c r="AK515" s="21"/>
      <c r="AL515" s="21"/>
      <c r="AM515" s="21"/>
      <c r="AN515" s="22" t="s">
        <v>741</v>
      </c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2" t="s">
        <v>742</v>
      </c>
      <c r="AZ515" s="21"/>
      <c r="BA515" s="21"/>
      <c r="BB515" s="21"/>
      <c r="BC515" s="21"/>
      <c r="BD515" s="23"/>
      <c r="BE515" s="24"/>
      <c r="BG515" s="19"/>
      <c r="BH515" s="20"/>
      <c r="BI515" s="21"/>
      <c r="BJ515" s="21"/>
      <c r="BK515" s="21"/>
      <c r="BL515" s="21"/>
      <c r="BM515" s="22" t="s">
        <v>743</v>
      </c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2" t="s">
        <v>744</v>
      </c>
      <c r="BY515" s="21"/>
      <c r="BZ515" s="21"/>
      <c r="CA515" s="21"/>
      <c r="CB515" s="21"/>
      <c r="CC515" s="23"/>
      <c r="CD515" s="24"/>
      <c r="CF515" s="19"/>
      <c r="CG515" s="20"/>
      <c r="CH515" s="21"/>
      <c r="CI515" s="21"/>
      <c r="CJ515" s="21"/>
      <c r="CK515" s="21"/>
      <c r="CL515" s="22" t="s">
        <v>745</v>
      </c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2" t="s">
        <v>746</v>
      </c>
      <c r="CX515" s="21"/>
      <c r="CY515" s="21"/>
      <c r="CZ515" s="21"/>
      <c r="DA515" s="21"/>
      <c r="DB515" s="23"/>
      <c r="DC515" s="24"/>
      <c r="DE515" s="19"/>
      <c r="DF515" s="20"/>
      <c r="DG515" s="21"/>
      <c r="DH515" s="21"/>
      <c r="DI515" s="21"/>
      <c r="DJ515" s="21"/>
      <c r="DK515" s="22" t="s">
        <v>747</v>
      </c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2" t="s">
        <v>748</v>
      </c>
      <c r="DW515" s="21"/>
      <c r="DX515" s="21"/>
      <c r="DY515" s="21"/>
      <c r="DZ515" s="21"/>
      <c r="EA515" s="23"/>
      <c r="EB515" s="24"/>
      <c r="ED515" s="19"/>
      <c r="EE515" s="20"/>
      <c r="EF515" s="21"/>
      <c r="EG515" s="21"/>
      <c r="EH515" s="21"/>
      <c r="EI515" s="21"/>
      <c r="EJ515" s="22" t="s">
        <v>749</v>
      </c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2" t="s">
        <v>750</v>
      </c>
      <c r="EV515" s="21"/>
      <c r="EW515" s="21"/>
      <c r="EX515" s="21"/>
      <c r="EY515" s="21"/>
      <c r="EZ515" s="23"/>
      <c r="FA515" s="24"/>
      <c r="FC515" s="19"/>
      <c r="FD515" s="20"/>
      <c r="FE515" s="21"/>
      <c r="FF515" s="21"/>
      <c r="FG515" s="21"/>
      <c r="FH515" s="21"/>
      <c r="FI515" s="22" t="s">
        <v>751</v>
      </c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2" t="s">
        <v>752</v>
      </c>
      <c r="FU515" s="21"/>
      <c r="FV515" s="21"/>
      <c r="FW515" s="21"/>
      <c r="FX515" s="21"/>
      <c r="FY515" s="23"/>
      <c r="FZ515" s="24"/>
      <c r="GB515" s="19"/>
      <c r="GC515" s="20"/>
      <c r="GD515" s="21"/>
      <c r="GE515" s="21"/>
      <c r="GF515" s="21"/>
      <c r="GG515" s="21"/>
      <c r="GH515" s="22" t="s">
        <v>753</v>
      </c>
      <c r="GI515" s="21"/>
      <c r="GJ515" s="21"/>
      <c r="GK515" s="21"/>
      <c r="GL515" s="21"/>
      <c r="GM515" s="21"/>
      <c r="GN515" s="21"/>
      <c r="GO515" s="266"/>
      <c r="GP515" s="266"/>
      <c r="GQ515" s="266"/>
      <c r="GR515" s="266"/>
      <c r="GS515" s="267" t="s">
        <v>754</v>
      </c>
      <c r="GT515" s="266"/>
      <c r="GU515" s="266"/>
      <c r="GV515" s="266"/>
      <c r="GW515" s="266"/>
      <c r="GX515" s="23"/>
      <c r="GY515" s="24"/>
    </row>
    <row r="516" spans="9:207" x14ac:dyDescent="0.2">
      <c r="I516" s="19"/>
      <c r="J516" s="34"/>
      <c r="K516" s="35">
        <f>F47</f>
        <v>34</v>
      </c>
      <c r="L516" s="36">
        <f>F89</f>
        <v>76</v>
      </c>
      <c r="M516" s="36">
        <f>F23</f>
        <v>10</v>
      </c>
      <c r="N516" s="36">
        <f>F39</f>
        <v>26</v>
      </c>
      <c r="O516" s="36">
        <f>F54</f>
        <v>41</v>
      </c>
      <c r="P516" s="36">
        <f>F69</f>
        <v>56</v>
      </c>
      <c r="Q516" s="36">
        <f>F85</f>
        <v>72</v>
      </c>
      <c r="R516" s="36">
        <f>F19</f>
        <v>6</v>
      </c>
      <c r="S516" s="37">
        <f>F61</f>
        <v>48</v>
      </c>
      <c r="T516" s="38">
        <f t="shared" ref="T516:T524" si="512">SUMSQ(K516:S516)</f>
        <v>20049</v>
      </c>
      <c r="U516" s="2"/>
      <c r="V516" s="39" t="s">
        <v>15</v>
      </c>
      <c r="W516" s="40" t="s">
        <v>33</v>
      </c>
      <c r="X516" s="40" t="s">
        <v>95</v>
      </c>
      <c r="Y516" s="40" t="s">
        <v>63</v>
      </c>
      <c r="Z516" s="40" t="s">
        <v>24</v>
      </c>
      <c r="AA516" s="40" t="s">
        <v>42</v>
      </c>
      <c r="AB516" s="40" t="s">
        <v>54</v>
      </c>
      <c r="AC516" s="40" t="s">
        <v>72</v>
      </c>
      <c r="AD516" s="41" t="s">
        <v>83</v>
      </c>
      <c r="AE516" s="42"/>
      <c r="AF516" s="24"/>
      <c r="AH516" s="19"/>
      <c r="AI516" s="34"/>
      <c r="AJ516" s="35">
        <f>F43</f>
        <v>30</v>
      </c>
      <c r="AK516" s="36">
        <f>F91</f>
        <v>78</v>
      </c>
      <c r="AL516" s="36">
        <f>F31</f>
        <v>18</v>
      </c>
      <c r="AM516" s="36">
        <f>F33</f>
        <v>20</v>
      </c>
      <c r="AN516" s="36">
        <f>F54</f>
        <v>41</v>
      </c>
      <c r="AO516" s="36">
        <f>F75</f>
        <v>62</v>
      </c>
      <c r="AP516" s="36">
        <f>F77</f>
        <v>64</v>
      </c>
      <c r="AQ516" s="36">
        <f>F17</f>
        <v>4</v>
      </c>
      <c r="AR516" s="37">
        <f>F65</f>
        <v>52</v>
      </c>
      <c r="AS516" s="38">
        <f t="shared" ref="AS516:AS524" si="513">SUMSQ(AJ516:AR516)</f>
        <v>20049</v>
      </c>
      <c r="AT516" s="2"/>
      <c r="AU516" s="39" t="s">
        <v>93</v>
      </c>
      <c r="AV516" s="40" t="s">
        <v>41</v>
      </c>
      <c r="AW516" s="40" t="s">
        <v>79</v>
      </c>
      <c r="AX516" s="40" t="s">
        <v>36</v>
      </c>
      <c r="AY516" s="40" t="s">
        <v>24</v>
      </c>
      <c r="AZ516" s="40" t="s">
        <v>69</v>
      </c>
      <c r="BA516" s="40" t="s">
        <v>19</v>
      </c>
      <c r="BB516" s="40" t="s">
        <v>64</v>
      </c>
      <c r="BC516" s="41" t="s">
        <v>56</v>
      </c>
      <c r="BD516" s="42"/>
      <c r="BE516" s="24"/>
      <c r="BG516" s="19"/>
      <c r="BH516" s="34"/>
      <c r="BI516" s="35">
        <f>F49</f>
        <v>36</v>
      </c>
      <c r="BJ516" s="36">
        <f>F93</f>
        <v>80</v>
      </c>
      <c r="BK516" s="36">
        <f>F29</f>
        <v>16</v>
      </c>
      <c r="BL516" s="36">
        <f>F37</f>
        <v>24</v>
      </c>
      <c r="BM516" s="36">
        <f>F54</f>
        <v>41</v>
      </c>
      <c r="BN516" s="36">
        <f>F71</f>
        <v>58</v>
      </c>
      <c r="BO516" s="36">
        <f>F79</f>
        <v>66</v>
      </c>
      <c r="BP516" s="36">
        <f>F15</f>
        <v>2</v>
      </c>
      <c r="BQ516" s="37">
        <f>F59</f>
        <v>46</v>
      </c>
      <c r="BR516" s="38">
        <f t="shared" ref="BR516:BR524" si="514">SUMSQ(BI516:BQ516)</f>
        <v>20049</v>
      </c>
      <c r="BS516" s="2"/>
      <c r="BT516" s="39" t="s">
        <v>23</v>
      </c>
      <c r="BU516" s="40" t="s">
        <v>28</v>
      </c>
      <c r="BV516" s="40" t="s">
        <v>21</v>
      </c>
      <c r="BW516" s="40" t="s">
        <v>22</v>
      </c>
      <c r="BX516" s="40" t="s">
        <v>24</v>
      </c>
      <c r="BY516" s="40" t="s">
        <v>26</v>
      </c>
      <c r="BZ516" s="40" t="s">
        <v>27</v>
      </c>
      <c r="CA516" s="40" t="s">
        <v>20</v>
      </c>
      <c r="CB516" s="41" t="s">
        <v>25</v>
      </c>
      <c r="CC516" s="42"/>
      <c r="CD516" s="24"/>
      <c r="CF516" s="19"/>
      <c r="CG516" s="34"/>
      <c r="CH516" s="35">
        <f>F41</f>
        <v>28</v>
      </c>
      <c r="CI516" s="36">
        <f>F87</f>
        <v>74</v>
      </c>
      <c r="CJ516" s="36">
        <f>F25</f>
        <v>12</v>
      </c>
      <c r="CK516" s="36">
        <f>F35</f>
        <v>22</v>
      </c>
      <c r="CL516" s="36">
        <f>F54</f>
        <v>41</v>
      </c>
      <c r="CM516" s="36">
        <f>F73</f>
        <v>60</v>
      </c>
      <c r="CN516" s="36">
        <f>F83</f>
        <v>70</v>
      </c>
      <c r="CO516" s="36">
        <f>F21</f>
        <v>8</v>
      </c>
      <c r="CP516" s="37">
        <f>F67</f>
        <v>54</v>
      </c>
      <c r="CQ516" s="38">
        <f t="shared" ref="CQ516:CQ524" si="515">SUMSQ(CH516:CP516)</f>
        <v>20049</v>
      </c>
      <c r="CR516" s="2"/>
      <c r="CS516" s="39" t="s">
        <v>75</v>
      </c>
      <c r="CT516" s="40" t="s">
        <v>97</v>
      </c>
      <c r="CU516" s="40" t="s">
        <v>62</v>
      </c>
      <c r="CV516" s="40" t="s">
        <v>11</v>
      </c>
      <c r="CW516" s="40" t="s">
        <v>24</v>
      </c>
      <c r="CX516" s="40" t="s">
        <v>87</v>
      </c>
      <c r="CY516" s="40" t="s">
        <v>43</v>
      </c>
      <c r="CZ516" s="40" t="s">
        <v>52</v>
      </c>
      <c r="DA516" s="41" t="s">
        <v>30</v>
      </c>
      <c r="DB516" s="42"/>
      <c r="DC516" s="24"/>
      <c r="DE516" s="19"/>
      <c r="DF516" s="34"/>
      <c r="DG516" s="35">
        <f>F49</f>
        <v>36</v>
      </c>
      <c r="DH516" s="36">
        <f>F91</f>
        <v>78</v>
      </c>
      <c r="DI516" s="36">
        <f>F25</f>
        <v>12</v>
      </c>
      <c r="DJ516" s="36">
        <f>F39</f>
        <v>26</v>
      </c>
      <c r="DK516" s="36">
        <f>F54</f>
        <v>41</v>
      </c>
      <c r="DL516" s="36">
        <f>F69</f>
        <v>56</v>
      </c>
      <c r="DM516" s="36">
        <f>F83</f>
        <v>70</v>
      </c>
      <c r="DN516" s="36">
        <f>F17</f>
        <v>4</v>
      </c>
      <c r="DO516" s="37">
        <f>F59</f>
        <v>46</v>
      </c>
      <c r="DP516" s="38">
        <f t="shared" ref="DP516:DP524" si="516">SUMSQ(DG516:DO516)</f>
        <v>20049</v>
      </c>
      <c r="DQ516" s="2"/>
      <c r="DR516" s="39" t="s">
        <v>23</v>
      </c>
      <c r="DS516" s="40" t="s">
        <v>41</v>
      </c>
      <c r="DT516" s="40" t="s">
        <v>62</v>
      </c>
      <c r="DU516" s="40" t="s">
        <v>63</v>
      </c>
      <c r="DV516" s="40" t="s">
        <v>24</v>
      </c>
      <c r="DW516" s="40" t="s">
        <v>42</v>
      </c>
      <c r="DX516" s="40" t="s">
        <v>43</v>
      </c>
      <c r="DY516" s="40" t="s">
        <v>64</v>
      </c>
      <c r="DZ516" s="41" t="s">
        <v>25</v>
      </c>
      <c r="EA516" s="42"/>
      <c r="EB516" s="24"/>
      <c r="ED516" s="19"/>
      <c r="EE516" s="34"/>
      <c r="EF516" s="35">
        <f>F41</f>
        <v>28</v>
      </c>
      <c r="EG516" s="36">
        <f>F89</f>
        <v>76</v>
      </c>
      <c r="EH516" s="36">
        <f>F29</f>
        <v>16</v>
      </c>
      <c r="EI516" s="36">
        <f>F33</f>
        <v>20</v>
      </c>
      <c r="EJ516" s="36">
        <f>F54</f>
        <v>41</v>
      </c>
      <c r="EK516" s="36">
        <f>F75</f>
        <v>62</v>
      </c>
      <c r="EL516" s="36">
        <f>F79</f>
        <v>66</v>
      </c>
      <c r="EM516" s="36">
        <f>F19</f>
        <v>6</v>
      </c>
      <c r="EN516" s="37">
        <f>F67</f>
        <v>54</v>
      </c>
      <c r="EO516" s="38">
        <f t="shared" ref="EO516:EO524" si="517">SUMSQ(EF516:EN516)</f>
        <v>20049</v>
      </c>
      <c r="EP516" s="2"/>
      <c r="EQ516" s="39" t="s">
        <v>75</v>
      </c>
      <c r="ER516" s="40" t="s">
        <v>33</v>
      </c>
      <c r="ES516" s="40" t="s">
        <v>21</v>
      </c>
      <c r="ET516" s="40" t="s">
        <v>36</v>
      </c>
      <c r="EU516" s="40" t="s">
        <v>24</v>
      </c>
      <c r="EV516" s="40" t="s">
        <v>69</v>
      </c>
      <c r="EW516" s="40" t="s">
        <v>27</v>
      </c>
      <c r="EX516" s="40" t="s">
        <v>72</v>
      </c>
      <c r="EY516" s="41" t="s">
        <v>30</v>
      </c>
      <c r="EZ516" s="42"/>
      <c r="FA516" s="24"/>
      <c r="FC516" s="19"/>
      <c r="FD516" s="34"/>
      <c r="FE516" s="35">
        <f>F43</f>
        <v>30</v>
      </c>
      <c r="FF516" s="36">
        <f>F87</f>
        <v>74</v>
      </c>
      <c r="FG516" s="36">
        <f>F23</f>
        <v>10</v>
      </c>
      <c r="FH516" s="36">
        <f>F37</f>
        <v>24</v>
      </c>
      <c r="FI516" s="36">
        <f>F54</f>
        <v>41</v>
      </c>
      <c r="FJ516" s="36">
        <f>F71</f>
        <v>58</v>
      </c>
      <c r="FK516" s="36">
        <f>F85</f>
        <v>72</v>
      </c>
      <c r="FL516" s="36">
        <f>F21</f>
        <v>8</v>
      </c>
      <c r="FM516" s="37">
        <f>F65</f>
        <v>52</v>
      </c>
      <c r="FN516" s="38">
        <f t="shared" ref="FN516:FN524" si="518">SUMSQ(FE516:FM516)</f>
        <v>20049</v>
      </c>
      <c r="FO516" s="2"/>
      <c r="FP516" s="39" t="s">
        <v>93</v>
      </c>
      <c r="FQ516" s="40" t="s">
        <v>97</v>
      </c>
      <c r="FR516" s="40" t="s">
        <v>95</v>
      </c>
      <c r="FS516" s="40" t="s">
        <v>22</v>
      </c>
      <c r="FT516" s="40" t="s">
        <v>24</v>
      </c>
      <c r="FU516" s="40" t="s">
        <v>26</v>
      </c>
      <c r="FV516" s="40" t="s">
        <v>54</v>
      </c>
      <c r="FW516" s="40" t="s">
        <v>52</v>
      </c>
      <c r="FX516" s="41" t="s">
        <v>56</v>
      </c>
      <c r="FY516" s="42"/>
      <c r="FZ516" s="24"/>
      <c r="GB516" s="19"/>
      <c r="GC516" s="34"/>
      <c r="GD516" s="35">
        <f>F47</f>
        <v>34</v>
      </c>
      <c r="GE516" s="36">
        <f>F93</f>
        <v>80</v>
      </c>
      <c r="GF516" s="36">
        <f>F31</f>
        <v>18</v>
      </c>
      <c r="GG516" s="36">
        <f>F35</f>
        <v>22</v>
      </c>
      <c r="GH516" s="36">
        <f>F54</f>
        <v>41</v>
      </c>
      <c r="GI516" s="36">
        <f>F73</f>
        <v>60</v>
      </c>
      <c r="GJ516" s="36">
        <f>F77</f>
        <v>64</v>
      </c>
      <c r="GK516" s="36">
        <f>F15</f>
        <v>2</v>
      </c>
      <c r="GL516" s="37">
        <f>F61</f>
        <v>48</v>
      </c>
      <c r="GM516" s="38">
        <f t="shared" ref="GM516:GM524" si="519">SUMSQ(GD516:GL516)</f>
        <v>20049</v>
      </c>
      <c r="GN516" s="2"/>
      <c r="GO516" s="39" t="s">
        <v>15</v>
      </c>
      <c r="GP516" s="40" t="s">
        <v>28</v>
      </c>
      <c r="GQ516" s="40" t="s">
        <v>79</v>
      </c>
      <c r="GR516" s="40" t="s">
        <v>11</v>
      </c>
      <c r="GS516" s="40" t="s">
        <v>24</v>
      </c>
      <c r="GT516" s="40" t="s">
        <v>87</v>
      </c>
      <c r="GU516" s="40" t="s">
        <v>19</v>
      </c>
      <c r="GV516" s="40" t="s">
        <v>20</v>
      </c>
      <c r="GW516" s="41" t="s">
        <v>83</v>
      </c>
      <c r="GX516" s="42"/>
      <c r="GY516" s="24"/>
    </row>
    <row r="517" spans="9:207" x14ac:dyDescent="0.2">
      <c r="I517" s="19"/>
      <c r="J517" s="34"/>
      <c r="K517" s="44">
        <f>F60</f>
        <v>47</v>
      </c>
      <c r="L517" s="45">
        <f>F84</f>
        <v>71</v>
      </c>
      <c r="M517" s="45">
        <f>F18</f>
        <v>5</v>
      </c>
      <c r="N517" s="45">
        <f>F25</f>
        <v>12</v>
      </c>
      <c r="O517" s="45">
        <f>F49</f>
        <v>36</v>
      </c>
      <c r="P517" s="45">
        <f>F91</f>
        <v>78</v>
      </c>
      <c r="Q517" s="45">
        <f>F68</f>
        <v>55</v>
      </c>
      <c r="R517" s="45">
        <f>F38</f>
        <v>25</v>
      </c>
      <c r="S517" s="46">
        <f>F53</f>
        <v>40</v>
      </c>
      <c r="T517" s="47">
        <f t="shared" si="512"/>
        <v>20049</v>
      </c>
      <c r="U517" s="2"/>
      <c r="V517" s="48" t="s">
        <v>16</v>
      </c>
      <c r="W517" s="49" t="s">
        <v>32</v>
      </c>
      <c r="X517" s="49" t="s">
        <v>94</v>
      </c>
      <c r="Y517" s="49" t="s">
        <v>62</v>
      </c>
      <c r="Z517" s="49" t="s">
        <v>23</v>
      </c>
      <c r="AA517" s="49" t="s">
        <v>41</v>
      </c>
      <c r="AB517" s="49" t="s">
        <v>53</v>
      </c>
      <c r="AC517" s="49" t="s">
        <v>71</v>
      </c>
      <c r="AD517" s="50" t="s">
        <v>82</v>
      </c>
      <c r="AE517" s="42"/>
      <c r="AF517" s="24"/>
      <c r="AH517" s="19"/>
      <c r="AI517" s="34"/>
      <c r="AJ517" s="44">
        <f>F66</f>
        <v>53</v>
      </c>
      <c r="AK517" s="45">
        <f>F78</f>
        <v>65</v>
      </c>
      <c r="AL517" s="45">
        <f>F18</f>
        <v>5</v>
      </c>
      <c r="AM517" s="45">
        <f>F29</f>
        <v>16</v>
      </c>
      <c r="AN517" s="45">
        <f>F41</f>
        <v>28</v>
      </c>
      <c r="AO517" s="45">
        <f>F89</f>
        <v>76</v>
      </c>
      <c r="AP517" s="45">
        <f>F76</f>
        <v>63</v>
      </c>
      <c r="AQ517" s="45">
        <f>F34</f>
        <v>21</v>
      </c>
      <c r="AR517" s="46">
        <f>F55</f>
        <v>42</v>
      </c>
      <c r="AS517" s="47">
        <f t="shared" si="513"/>
        <v>20049</v>
      </c>
      <c r="AT517" s="2"/>
      <c r="AU517" s="48" t="s">
        <v>38</v>
      </c>
      <c r="AV517" s="49" t="s">
        <v>85</v>
      </c>
      <c r="AW517" s="49" t="s">
        <v>94</v>
      </c>
      <c r="AX517" s="49" t="s">
        <v>21</v>
      </c>
      <c r="AY517" s="49" t="s">
        <v>75</v>
      </c>
      <c r="AZ517" s="49" t="s">
        <v>33</v>
      </c>
      <c r="BA517" s="49" t="s">
        <v>61</v>
      </c>
      <c r="BB517" s="49" t="s">
        <v>58</v>
      </c>
      <c r="BC517" s="50" t="s">
        <v>14</v>
      </c>
      <c r="BD517" s="42"/>
      <c r="BE517" s="24"/>
      <c r="BG517" s="19"/>
      <c r="BH517" s="34"/>
      <c r="BI517" s="44">
        <f>F62</f>
        <v>49</v>
      </c>
      <c r="BJ517" s="45">
        <f>F82</f>
        <v>69</v>
      </c>
      <c r="BK517" s="45">
        <f>F18</f>
        <v>5</v>
      </c>
      <c r="BL517" s="45">
        <f>F23</f>
        <v>10</v>
      </c>
      <c r="BM517" s="45">
        <f>F43</f>
        <v>30</v>
      </c>
      <c r="BN517" s="45">
        <f>F87</f>
        <v>74</v>
      </c>
      <c r="BO517" s="45">
        <f>F74</f>
        <v>61</v>
      </c>
      <c r="BP517" s="45">
        <f>F40</f>
        <v>27</v>
      </c>
      <c r="BQ517" s="46">
        <f>F57</f>
        <v>44</v>
      </c>
      <c r="BR517" s="47">
        <f t="shared" si="514"/>
        <v>20049</v>
      </c>
      <c r="BS517" s="2"/>
      <c r="BT517" s="48" t="s">
        <v>99</v>
      </c>
      <c r="BU517" s="49" t="s">
        <v>92</v>
      </c>
      <c r="BV517" s="49" t="s">
        <v>94</v>
      </c>
      <c r="BW517" s="49" t="s">
        <v>95</v>
      </c>
      <c r="BX517" s="49" t="s">
        <v>93</v>
      </c>
      <c r="BY517" s="49" t="s">
        <v>97</v>
      </c>
      <c r="BZ517" s="49" t="s">
        <v>91</v>
      </c>
      <c r="CA517" s="49" t="s">
        <v>96</v>
      </c>
      <c r="CB517" s="50" t="s">
        <v>98</v>
      </c>
      <c r="CC517" s="42"/>
      <c r="CD517" s="24"/>
      <c r="CF517" s="19"/>
      <c r="CG517" s="34"/>
      <c r="CH517" s="44">
        <f>F64</f>
        <v>51</v>
      </c>
      <c r="CI517" s="45">
        <f>F80</f>
        <v>67</v>
      </c>
      <c r="CJ517" s="45">
        <f>F18</f>
        <v>5</v>
      </c>
      <c r="CK517" s="45">
        <f>F31</f>
        <v>18</v>
      </c>
      <c r="CL517" s="45">
        <f>F47</f>
        <v>34</v>
      </c>
      <c r="CM517" s="45">
        <f>F93</f>
        <v>80</v>
      </c>
      <c r="CN517" s="45">
        <f>F70</f>
        <v>57</v>
      </c>
      <c r="CO517" s="45">
        <f>F32</f>
        <v>19</v>
      </c>
      <c r="CP517" s="46">
        <f>F51</f>
        <v>38</v>
      </c>
      <c r="CQ517" s="47">
        <f t="shared" si="515"/>
        <v>20049</v>
      </c>
      <c r="CR517" s="2"/>
      <c r="CS517" s="48" t="s">
        <v>66</v>
      </c>
      <c r="CT517" s="49" t="s">
        <v>70</v>
      </c>
      <c r="CU517" s="49" t="s">
        <v>94</v>
      </c>
      <c r="CV517" s="49" t="s">
        <v>79</v>
      </c>
      <c r="CW517" s="49" t="s">
        <v>15</v>
      </c>
      <c r="CX517" s="49" t="s">
        <v>28</v>
      </c>
      <c r="CY517" s="49" t="s">
        <v>34</v>
      </c>
      <c r="CZ517" s="49" t="s">
        <v>44</v>
      </c>
      <c r="DA517" s="50" t="s">
        <v>51</v>
      </c>
      <c r="DB517" s="42"/>
      <c r="DC517" s="24"/>
      <c r="DE517" s="19"/>
      <c r="DF517" s="34"/>
      <c r="DG517" s="44">
        <f>F60</f>
        <v>47</v>
      </c>
      <c r="DH517" s="45">
        <f>F84</f>
        <v>71</v>
      </c>
      <c r="DI517" s="45">
        <f>F18</f>
        <v>5</v>
      </c>
      <c r="DJ517" s="45">
        <f>F23</f>
        <v>10</v>
      </c>
      <c r="DK517" s="45">
        <f>F47</f>
        <v>34</v>
      </c>
      <c r="DL517" s="45">
        <f>F89</f>
        <v>76</v>
      </c>
      <c r="DM517" s="45">
        <f>F70</f>
        <v>57</v>
      </c>
      <c r="DN517" s="45">
        <f>F40</f>
        <v>27</v>
      </c>
      <c r="DO517" s="46">
        <f>F55</f>
        <v>42</v>
      </c>
      <c r="DP517" s="47">
        <f t="shared" si="516"/>
        <v>20049</v>
      </c>
      <c r="DQ517" s="2"/>
      <c r="DR517" s="48" t="s">
        <v>16</v>
      </c>
      <c r="DS517" s="49" t="s">
        <v>32</v>
      </c>
      <c r="DT517" s="49" t="s">
        <v>94</v>
      </c>
      <c r="DU517" s="49" t="s">
        <v>95</v>
      </c>
      <c r="DV517" s="49" t="s">
        <v>15</v>
      </c>
      <c r="DW517" s="49" t="s">
        <v>33</v>
      </c>
      <c r="DX517" s="49" t="s">
        <v>34</v>
      </c>
      <c r="DY517" s="49" t="s">
        <v>96</v>
      </c>
      <c r="DZ517" s="50" t="s">
        <v>14</v>
      </c>
      <c r="EA517" s="42"/>
      <c r="EB517" s="24"/>
      <c r="ED517" s="19"/>
      <c r="EE517" s="34"/>
      <c r="EF517" s="44">
        <f>F66</f>
        <v>53</v>
      </c>
      <c r="EG517" s="45">
        <f>F78</f>
        <v>65</v>
      </c>
      <c r="EH517" s="45">
        <f>F18</f>
        <v>5</v>
      </c>
      <c r="EI517" s="45">
        <f>F31</f>
        <v>18</v>
      </c>
      <c r="EJ517" s="45">
        <f>F43</f>
        <v>30</v>
      </c>
      <c r="EK517" s="45">
        <f>F91</f>
        <v>78</v>
      </c>
      <c r="EL517" s="45">
        <f>F74</f>
        <v>61</v>
      </c>
      <c r="EM517" s="45">
        <f>F32</f>
        <v>19</v>
      </c>
      <c r="EN517" s="46">
        <f>F53</f>
        <v>40</v>
      </c>
      <c r="EO517" s="47">
        <f t="shared" si="517"/>
        <v>20049</v>
      </c>
      <c r="EP517" s="2"/>
      <c r="EQ517" s="48" t="s">
        <v>38</v>
      </c>
      <c r="ER517" s="49" t="s">
        <v>85</v>
      </c>
      <c r="ES517" s="49" t="s">
        <v>94</v>
      </c>
      <c r="ET517" s="49" t="s">
        <v>79</v>
      </c>
      <c r="EU517" s="49" t="s">
        <v>93</v>
      </c>
      <c r="EV517" s="49" t="s">
        <v>41</v>
      </c>
      <c r="EW517" s="49" t="s">
        <v>91</v>
      </c>
      <c r="EX517" s="49" t="s">
        <v>44</v>
      </c>
      <c r="EY517" s="50" t="s">
        <v>82</v>
      </c>
      <c r="EZ517" s="42"/>
      <c r="FA517" s="24"/>
      <c r="FC517" s="19"/>
      <c r="FD517" s="34"/>
      <c r="FE517" s="44">
        <f>F62</f>
        <v>49</v>
      </c>
      <c r="FF517" s="45">
        <f>F82</f>
        <v>69</v>
      </c>
      <c r="FG517" s="45">
        <f>F18</f>
        <v>5</v>
      </c>
      <c r="FH517" s="45">
        <f>F29</f>
        <v>16</v>
      </c>
      <c r="FI517" s="45">
        <f>F49</f>
        <v>36</v>
      </c>
      <c r="FJ517" s="45">
        <f>F93</f>
        <v>80</v>
      </c>
      <c r="FK517" s="45">
        <f>F68</f>
        <v>55</v>
      </c>
      <c r="FL517" s="45">
        <f>F34</f>
        <v>21</v>
      </c>
      <c r="FM517" s="46">
        <f>F51</f>
        <v>38</v>
      </c>
      <c r="FN517" s="47">
        <f t="shared" si="518"/>
        <v>20049</v>
      </c>
      <c r="FO517" s="2"/>
      <c r="FP517" s="48" t="s">
        <v>99</v>
      </c>
      <c r="FQ517" s="49" t="s">
        <v>92</v>
      </c>
      <c r="FR517" s="49" t="s">
        <v>94</v>
      </c>
      <c r="FS517" s="49" t="s">
        <v>21</v>
      </c>
      <c r="FT517" s="49" t="s">
        <v>23</v>
      </c>
      <c r="FU517" s="49" t="s">
        <v>28</v>
      </c>
      <c r="FV517" s="49" t="s">
        <v>53</v>
      </c>
      <c r="FW517" s="49" t="s">
        <v>58</v>
      </c>
      <c r="FX517" s="50" t="s">
        <v>51</v>
      </c>
      <c r="FY517" s="42"/>
      <c r="FZ517" s="24"/>
      <c r="GB517" s="19"/>
      <c r="GC517" s="34"/>
      <c r="GD517" s="44">
        <f>F64</f>
        <v>51</v>
      </c>
      <c r="GE517" s="45">
        <f>F80</f>
        <v>67</v>
      </c>
      <c r="GF517" s="45">
        <f>F18</f>
        <v>5</v>
      </c>
      <c r="GG517" s="45">
        <f>F25</f>
        <v>12</v>
      </c>
      <c r="GH517" s="45">
        <f>F41</f>
        <v>28</v>
      </c>
      <c r="GI517" s="45">
        <f>F87</f>
        <v>74</v>
      </c>
      <c r="GJ517" s="45">
        <f>F76</f>
        <v>63</v>
      </c>
      <c r="GK517" s="45">
        <f>F38</f>
        <v>25</v>
      </c>
      <c r="GL517" s="46">
        <f>F57</f>
        <v>44</v>
      </c>
      <c r="GM517" s="47">
        <f t="shared" si="519"/>
        <v>20049</v>
      </c>
      <c r="GN517" s="2"/>
      <c r="GO517" s="48" t="s">
        <v>66</v>
      </c>
      <c r="GP517" s="49" t="s">
        <v>70</v>
      </c>
      <c r="GQ517" s="49" t="s">
        <v>94</v>
      </c>
      <c r="GR517" s="49" t="s">
        <v>62</v>
      </c>
      <c r="GS517" s="49" t="s">
        <v>75</v>
      </c>
      <c r="GT517" s="49" t="s">
        <v>97</v>
      </c>
      <c r="GU517" s="49" t="s">
        <v>61</v>
      </c>
      <c r="GV517" s="49" t="s">
        <v>71</v>
      </c>
      <c r="GW517" s="50" t="s">
        <v>98</v>
      </c>
      <c r="GX517" s="42"/>
      <c r="GY517" s="24"/>
    </row>
    <row r="518" spans="9:207" x14ac:dyDescent="0.2">
      <c r="I518" s="19"/>
      <c r="J518" s="34"/>
      <c r="K518" s="44">
        <f>F55</f>
        <v>42</v>
      </c>
      <c r="L518" s="45">
        <f>F70</f>
        <v>57</v>
      </c>
      <c r="M518" s="45">
        <f>F40</f>
        <v>27</v>
      </c>
      <c r="N518" s="45">
        <f>F17</f>
        <v>4</v>
      </c>
      <c r="O518" s="45">
        <f>F59</f>
        <v>46</v>
      </c>
      <c r="P518" s="45">
        <f>F83</f>
        <v>70</v>
      </c>
      <c r="Q518" s="45">
        <f>F90</f>
        <v>77</v>
      </c>
      <c r="R518" s="45">
        <f>F24</f>
        <v>11</v>
      </c>
      <c r="S518" s="46">
        <f>F48</f>
        <v>35</v>
      </c>
      <c r="T518" s="47">
        <f t="shared" si="512"/>
        <v>20049</v>
      </c>
      <c r="U518" s="2"/>
      <c r="V518" s="48" t="s">
        <v>14</v>
      </c>
      <c r="W518" s="49" t="s">
        <v>34</v>
      </c>
      <c r="X518" s="49" t="s">
        <v>96</v>
      </c>
      <c r="Y518" s="49" t="s">
        <v>64</v>
      </c>
      <c r="Z518" s="49" t="s">
        <v>25</v>
      </c>
      <c r="AA518" s="49" t="s">
        <v>43</v>
      </c>
      <c r="AB518" s="49" t="s">
        <v>55</v>
      </c>
      <c r="AC518" s="49" t="s">
        <v>73</v>
      </c>
      <c r="AD518" s="50" t="s">
        <v>84</v>
      </c>
      <c r="AE518" s="42"/>
      <c r="AF518" s="24"/>
      <c r="AH518" s="19"/>
      <c r="AI518" s="34"/>
      <c r="AJ518" s="44">
        <f>F53</f>
        <v>40</v>
      </c>
      <c r="AK518" s="45">
        <f>F74</f>
        <v>61</v>
      </c>
      <c r="AL518" s="45">
        <f>F32</f>
        <v>19</v>
      </c>
      <c r="AM518" s="45">
        <f>F19</f>
        <v>6</v>
      </c>
      <c r="AN518" s="45">
        <f>F67</f>
        <v>54</v>
      </c>
      <c r="AO518" s="45">
        <f>F79</f>
        <v>66</v>
      </c>
      <c r="AP518" s="45">
        <f>F90</f>
        <v>77</v>
      </c>
      <c r="AQ518" s="45">
        <f>F30</f>
        <v>17</v>
      </c>
      <c r="AR518" s="46">
        <f>F42</f>
        <v>29</v>
      </c>
      <c r="AS518" s="47">
        <f t="shared" si="513"/>
        <v>20049</v>
      </c>
      <c r="AT518" s="2"/>
      <c r="AU518" s="48" t="s">
        <v>82</v>
      </c>
      <c r="AV518" s="49" t="s">
        <v>91</v>
      </c>
      <c r="AW518" s="49" t="s">
        <v>44</v>
      </c>
      <c r="AX518" s="49" t="s">
        <v>72</v>
      </c>
      <c r="AY518" s="49" t="s">
        <v>30</v>
      </c>
      <c r="AZ518" s="49" t="s">
        <v>27</v>
      </c>
      <c r="BA518" s="49" t="s">
        <v>55</v>
      </c>
      <c r="BB518" s="49" t="s">
        <v>17</v>
      </c>
      <c r="BC518" s="50" t="s">
        <v>67</v>
      </c>
      <c r="BD518" s="42"/>
      <c r="BE518" s="24"/>
      <c r="BG518" s="19"/>
      <c r="BH518" s="34"/>
      <c r="BI518" s="44">
        <f>F51</f>
        <v>38</v>
      </c>
      <c r="BJ518" s="45">
        <f>F68</f>
        <v>55</v>
      </c>
      <c r="BK518" s="45">
        <f>F34</f>
        <v>21</v>
      </c>
      <c r="BL518" s="45">
        <f>F21</f>
        <v>8</v>
      </c>
      <c r="BM518" s="45">
        <f>F65</f>
        <v>52</v>
      </c>
      <c r="BN518" s="45">
        <f>F85</f>
        <v>72</v>
      </c>
      <c r="BO518" s="45">
        <f>F90</f>
        <v>77</v>
      </c>
      <c r="BP518" s="45">
        <f>F26</f>
        <v>13</v>
      </c>
      <c r="BQ518" s="46">
        <f>F46</f>
        <v>33</v>
      </c>
      <c r="BR518" s="47">
        <f t="shared" si="514"/>
        <v>20049</v>
      </c>
      <c r="BS518" s="2"/>
      <c r="BT518" s="48" t="s">
        <v>51</v>
      </c>
      <c r="BU518" s="49" t="s">
        <v>53</v>
      </c>
      <c r="BV518" s="49" t="s">
        <v>58</v>
      </c>
      <c r="BW518" s="49" t="s">
        <v>52</v>
      </c>
      <c r="BX518" s="49" t="s">
        <v>56</v>
      </c>
      <c r="BY518" s="49" t="s">
        <v>54</v>
      </c>
      <c r="BZ518" s="49" t="s">
        <v>55</v>
      </c>
      <c r="CA518" s="49" t="s">
        <v>57</v>
      </c>
      <c r="CB518" s="50" t="s">
        <v>50</v>
      </c>
      <c r="CC518" s="42"/>
      <c r="CD518" s="24"/>
      <c r="CF518" s="19"/>
      <c r="CG518" s="34"/>
      <c r="CH518" s="44">
        <f>F57</f>
        <v>44</v>
      </c>
      <c r="CI518" s="45">
        <f>F76</f>
        <v>63</v>
      </c>
      <c r="CJ518" s="45">
        <f>F38</f>
        <v>25</v>
      </c>
      <c r="CK518" s="45">
        <f>F15</f>
        <v>2</v>
      </c>
      <c r="CL518" s="45">
        <f>F61</f>
        <v>48</v>
      </c>
      <c r="CM518" s="45">
        <f>F77</f>
        <v>64</v>
      </c>
      <c r="CN518" s="45">
        <f>F90</f>
        <v>77</v>
      </c>
      <c r="CO518" s="45">
        <f>F28</f>
        <v>15</v>
      </c>
      <c r="CP518" s="46">
        <f>F44</f>
        <v>31</v>
      </c>
      <c r="CQ518" s="47">
        <f t="shared" si="515"/>
        <v>20049</v>
      </c>
      <c r="CR518" s="2"/>
      <c r="CS518" s="48" t="s">
        <v>98</v>
      </c>
      <c r="CT518" s="49" t="s">
        <v>61</v>
      </c>
      <c r="CU518" s="49" t="s">
        <v>71</v>
      </c>
      <c r="CV518" s="49" t="s">
        <v>20</v>
      </c>
      <c r="CW518" s="49" t="s">
        <v>83</v>
      </c>
      <c r="CX518" s="49" t="s">
        <v>19</v>
      </c>
      <c r="CY518" s="49" t="s">
        <v>55</v>
      </c>
      <c r="CZ518" s="49" t="s">
        <v>31</v>
      </c>
      <c r="DA518" s="50" t="s">
        <v>39</v>
      </c>
      <c r="DB518" s="42"/>
      <c r="DC518" s="24"/>
      <c r="DE518" s="19"/>
      <c r="DF518" s="34"/>
      <c r="DG518" s="44">
        <f>F53</f>
        <v>40</v>
      </c>
      <c r="DH518" s="45">
        <f>F68</f>
        <v>55</v>
      </c>
      <c r="DI518" s="45">
        <f>F38</f>
        <v>25</v>
      </c>
      <c r="DJ518" s="45">
        <f>F19</f>
        <v>6</v>
      </c>
      <c r="DK518" s="45">
        <f>F61</f>
        <v>48</v>
      </c>
      <c r="DL518" s="45">
        <f>F85</f>
        <v>72</v>
      </c>
      <c r="DM518" s="45">
        <f>F90</f>
        <v>77</v>
      </c>
      <c r="DN518" s="45">
        <f>F24</f>
        <v>11</v>
      </c>
      <c r="DO518" s="46">
        <f>F48</f>
        <v>35</v>
      </c>
      <c r="DP518" s="47">
        <f t="shared" si="516"/>
        <v>20049</v>
      </c>
      <c r="DQ518" s="2"/>
      <c r="DR518" s="48" t="s">
        <v>82</v>
      </c>
      <c r="DS518" s="49" t="s">
        <v>53</v>
      </c>
      <c r="DT518" s="49" t="s">
        <v>71</v>
      </c>
      <c r="DU518" s="49" t="s">
        <v>72</v>
      </c>
      <c r="DV518" s="49" t="s">
        <v>83</v>
      </c>
      <c r="DW518" s="49" t="s">
        <v>54</v>
      </c>
      <c r="DX518" s="49" t="s">
        <v>55</v>
      </c>
      <c r="DY518" s="49" t="s">
        <v>73</v>
      </c>
      <c r="DZ518" s="50" t="s">
        <v>84</v>
      </c>
      <c r="EA518" s="42"/>
      <c r="EB518" s="24"/>
      <c r="ED518" s="19"/>
      <c r="EE518" s="34"/>
      <c r="EF518" s="44">
        <f>F55</f>
        <v>42</v>
      </c>
      <c r="EG518" s="45">
        <f>F76</f>
        <v>63</v>
      </c>
      <c r="EH518" s="45">
        <f>F34</f>
        <v>21</v>
      </c>
      <c r="EI518" s="45">
        <f>F17</f>
        <v>4</v>
      </c>
      <c r="EJ518" s="45">
        <f>F65</f>
        <v>52</v>
      </c>
      <c r="EK518" s="45">
        <f>F77</f>
        <v>64</v>
      </c>
      <c r="EL518" s="45">
        <f>F90</f>
        <v>77</v>
      </c>
      <c r="EM518" s="45">
        <f>F30</f>
        <v>17</v>
      </c>
      <c r="EN518" s="46">
        <f>F42</f>
        <v>29</v>
      </c>
      <c r="EO518" s="47">
        <f t="shared" si="517"/>
        <v>20049</v>
      </c>
      <c r="EP518" s="2"/>
      <c r="EQ518" s="48" t="s">
        <v>14</v>
      </c>
      <c r="ER518" s="49" t="s">
        <v>61</v>
      </c>
      <c r="ES518" s="49" t="s">
        <v>58</v>
      </c>
      <c r="ET518" s="49" t="s">
        <v>64</v>
      </c>
      <c r="EU518" s="49" t="s">
        <v>56</v>
      </c>
      <c r="EV518" s="49" t="s">
        <v>19</v>
      </c>
      <c r="EW518" s="49" t="s">
        <v>55</v>
      </c>
      <c r="EX518" s="49" t="s">
        <v>17</v>
      </c>
      <c r="EY518" s="50" t="s">
        <v>67</v>
      </c>
      <c r="EZ518" s="42"/>
      <c r="FA518" s="24"/>
      <c r="FC518" s="19"/>
      <c r="FD518" s="34"/>
      <c r="FE518" s="44">
        <f>F57</f>
        <v>44</v>
      </c>
      <c r="FF518" s="45">
        <f>F74</f>
        <v>61</v>
      </c>
      <c r="FG518" s="45">
        <f>F40</f>
        <v>27</v>
      </c>
      <c r="FH518" s="45">
        <f>F15</f>
        <v>2</v>
      </c>
      <c r="FI518" s="45">
        <f>F59</f>
        <v>46</v>
      </c>
      <c r="FJ518" s="45">
        <f>F79</f>
        <v>66</v>
      </c>
      <c r="FK518" s="45">
        <f>F90</f>
        <v>77</v>
      </c>
      <c r="FL518" s="45">
        <f>F26</f>
        <v>13</v>
      </c>
      <c r="FM518" s="46">
        <f>F46</f>
        <v>33</v>
      </c>
      <c r="FN518" s="47">
        <f t="shared" si="518"/>
        <v>20049</v>
      </c>
      <c r="FO518" s="2"/>
      <c r="FP518" s="48" t="s">
        <v>98</v>
      </c>
      <c r="FQ518" s="49" t="s">
        <v>91</v>
      </c>
      <c r="FR518" s="49" t="s">
        <v>96</v>
      </c>
      <c r="FS518" s="49" t="s">
        <v>20</v>
      </c>
      <c r="FT518" s="49" t="s">
        <v>25</v>
      </c>
      <c r="FU518" s="49" t="s">
        <v>27</v>
      </c>
      <c r="FV518" s="49" t="s">
        <v>55</v>
      </c>
      <c r="FW518" s="49" t="s">
        <v>57</v>
      </c>
      <c r="FX518" s="50" t="s">
        <v>50</v>
      </c>
      <c r="FY518" s="42"/>
      <c r="FZ518" s="24"/>
      <c r="GB518" s="19"/>
      <c r="GC518" s="34"/>
      <c r="GD518" s="44">
        <f>F51</f>
        <v>38</v>
      </c>
      <c r="GE518" s="45">
        <f>F70</f>
        <v>57</v>
      </c>
      <c r="GF518" s="45">
        <f>F32</f>
        <v>19</v>
      </c>
      <c r="GG518" s="45">
        <f>F21</f>
        <v>8</v>
      </c>
      <c r="GH518" s="45">
        <f>F67</f>
        <v>54</v>
      </c>
      <c r="GI518" s="45">
        <f>F83</f>
        <v>70</v>
      </c>
      <c r="GJ518" s="45">
        <f>F90</f>
        <v>77</v>
      </c>
      <c r="GK518" s="45">
        <f>F28</f>
        <v>15</v>
      </c>
      <c r="GL518" s="46">
        <f>F44</f>
        <v>31</v>
      </c>
      <c r="GM518" s="47">
        <f t="shared" si="519"/>
        <v>20049</v>
      </c>
      <c r="GN518" s="2"/>
      <c r="GO518" s="48" t="s">
        <v>51</v>
      </c>
      <c r="GP518" s="49" t="s">
        <v>34</v>
      </c>
      <c r="GQ518" s="49" t="s">
        <v>44</v>
      </c>
      <c r="GR518" s="49" t="s">
        <v>52</v>
      </c>
      <c r="GS518" s="49" t="s">
        <v>30</v>
      </c>
      <c r="GT518" s="49" t="s">
        <v>43</v>
      </c>
      <c r="GU518" s="49" t="s">
        <v>55</v>
      </c>
      <c r="GV518" s="49" t="s">
        <v>31</v>
      </c>
      <c r="GW518" s="50" t="s">
        <v>39</v>
      </c>
      <c r="GX518" s="42"/>
      <c r="GY518" s="24"/>
    </row>
    <row r="519" spans="9:207" x14ac:dyDescent="0.2">
      <c r="I519" s="19"/>
      <c r="J519" s="34"/>
      <c r="K519" s="44">
        <f>F16</f>
        <v>3</v>
      </c>
      <c r="L519" s="45">
        <f>F67</f>
        <v>54</v>
      </c>
      <c r="M519" s="45">
        <f>F82</f>
        <v>69</v>
      </c>
      <c r="N519" s="45">
        <f>F86</f>
        <v>73</v>
      </c>
      <c r="O519" s="45">
        <f>F29</f>
        <v>16</v>
      </c>
      <c r="P519" s="45">
        <f>F44</f>
        <v>31</v>
      </c>
      <c r="Q519" s="45">
        <f>F51</f>
        <v>38</v>
      </c>
      <c r="R519" s="45">
        <f>F75</f>
        <v>62</v>
      </c>
      <c r="S519" s="46">
        <f>F36</f>
        <v>23</v>
      </c>
      <c r="T519" s="47">
        <f t="shared" si="512"/>
        <v>20049</v>
      </c>
      <c r="U519" s="2"/>
      <c r="V519" s="48" t="s">
        <v>12</v>
      </c>
      <c r="W519" s="49" t="s">
        <v>30</v>
      </c>
      <c r="X519" s="49" t="s">
        <v>92</v>
      </c>
      <c r="Y519" s="49" t="s">
        <v>60</v>
      </c>
      <c r="Z519" s="49" t="s">
        <v>21</v>
      </c>
      <c r="AA519" s="49" t="s">
        <v>39</v>
      </c>
      <c r="AB519" s="49" t="s">
        <v>51</v>
      </c>
      <c r="AC519" s="49" t="s">
        <v>69</v>
      </c>
      <c r="AD519" s="50" t="s">
        <v>80</v>
      </c>
      <c r="AE519" s="42"/>
      <c r="AF519" s="24"/>
      <c r="AH519" s="19"/>
      <c r="AI519" s="34"/>
      <c r="AJ519" s="44">
        <f>F20</f>
        <v>7</v>
      </c>
      <c r="AK519" s="45">
        <f>F59</f>
        <v>46</v>
      </c>
      <c r="AL519" s="45">
        <f>F80</f>
        <v>67</v>
      </c>
      <c r="AM519" s="45">
        <f>F94</f>
        <v>81</v>
      </c>
      <c r="AN519" s="45">
        <f>F25</f>
        <v>12</v>
      </c>
      <c r="AO519" s="45">
        <f>F46</f>
        <v>33</v>
      </c>
      <c r="AP519" s="45">
        <f>F57</f>
        <v>44</v>
      </c>
      <c r="AQ519" s="45">
        <f>F69</f>
        <v>56</v>
      </c>
      <c r="AR519" s="46">
        <f>F36</f>
        <v>23</v>
      </c>
      <c r="AS519" s="47">
        <f t="shared" si="513"/>
        <v>20049</v>
      </c>
      <c r="AT519" s="2"/>
      <c r="AU519" s="48" t="s">
        <v>37</v>
      </c>
      <c r="AV519" s="49" t="s">
        <v>25</v>
      </c>
      <c r="AW519" s="49" t="s">
        <v>70</v>
      </c>
      <c r="AX519" s="49" t="s">
        <v>13</v>
      </c>
      <c r="AY519" s="49" t="s">
        <v>62</v>
      </c>
      <c r="AZ519" s="49" t="s">
        <v>50</v>
      </c>
      <c r="BA519" s="49" t="s">
        <v>98</v>
      </c>
      <c r="BB519" s="49" t="s">
        <v>42</v>
      </c>
      <c r="BC519" s="50" t="s">
        <v>80</v>
      </c>
      <c r="BD519" s="42"/>
      <c r="BE519" s="24"/>
      <c r="BG519" s="19"/>
      <c r="BH519" s="34"/>
      <c r="BI519" s="44">
        <f>F14</f>
        <v>1</v>
      </c>
      <c r="BJ519" s="45">
        <f>F61</f>
        <v>48</v>
      </c>
      <c r="BK519" s="45">
        <f>F78</f>
        <v>65</v>
      </c>
      <c r="BL519" s="45">
        <f>F92</f>
        <v>79</v>
      </c>
      <c r="BM519" s="45">
        <f>F31</f>
        <v>18</v>
      </c>
      <c r="BN519" s="45">
        <f>F48</f>
        <v>35</v>
      </c>
      <c r="BO519" s="45">
        <f>F53</f>
        <v>40</v>
      </c>
      <c r="BP519" s="45">
        <f>F73</f>
        <v>60</v>
      </c>
      <c r="BQ519" s="46">
        <f>F36</f>
        <v>23</v>
      </c>
      <c r="BR519" s="47">
        <f t="shared" si="514"/>
        <v>20049</v>
      </c>
      <c r="BS519" s="2"/>
      <c r="BT519" s="48" t="s">
        <v>81</v>
      </c>
      <c r="BU519" s="49" t="s">
        <v>83</v>
      </c>
      <c r="BV519" s="49" t="s">
        <v>85</v>
      </c>
      <c r="BW519" s="49" t="s">
        <v>86</v>
      </c>
      <c r="BX519" s="49" t="s">
        <v>79</v>
      </c>
      <c r="BY519" s="49" t="s">
        <v>84</v>
      </c>
      <c r="BZ519" s="49" t="s">
        <v>82</v>
      </c>
      <c r="CA519" s="49" t="s">
        <v>87</v>
      </c>
      <c r="CB519" s="50" t="s">
        <v>80</v>
      </c>
      <c r="CC519" s="42"/>
      <c r="CD519" s="24"/>
      <c r="CF519" s="19"/>
      <c r="CG519" s="34"/>
      <c r="CH519" s="44">
        <f>F22</f>
        <v>9</v>
      </c>
      <c r="CI519" s="45">
        <f>F65</f>
        <v>52</v>
      </c>
      <c r="CJ519" s="45">
        <f>F84</f>
        <v>71</v>
      </c>
      <c r="CK519" s="45">
        <f>F88</f>
        <v>75</v>
      </c>
      <c r="CL519" s="45">
        <f>F23</f>
        <v>10</v>
      </c>
      <c r="CM519" s="45">
        <f>F42</f>
        <v>29</v>
      </c>
      <c r="CN519" s="45">
        <f>F55</f>
        <v>42</v>
      </c>
      <c r="CO519" s="45">
        <f>F71</f>
        <v>58</v>
      </c>
      <c r="CP519" s="46">
        <f>F36</f>
        <v>23</v>
      </c>
      <c r="CQ519" s="47">
        <f t="shared" si="515"/>
        <v>20049</v>
      </c>
      <c r="CR519" s="2"/>
      <c r="CS519" s="48" t="s">
        <v>45</v>
      </c>
      <c r="CT519" s="49" t="s">
        <v>56</v>
      </c>
      <c r="CU519" s="49" t="s">
        <v>32</v>
      </c>
      <c r="CV519" s="49" t="s">
        <v>68</v>
      </c>
      <c r="CW519" s="49" t="s">
        <v>95</v>
      </c>
      <c r="CX519" s="49" t="s">
        <v>67</v>
      </c>
      <c r="CY519" s="49" t="s">
        <v>14</v>
      </c>
      <c r="CZ519" s="49" t="s">
        <v>26</v>
      </c>
      <c r="DA519" s="50" t="s">
        <v>80</v>
      </c>
      <c r="DB519" s="42"/>
      <c r="DC519" s="24"/>
      <c r="DE519" s="19"/>
      <c r="DF519" s="34"/>
      <c r="DG519" s="44">
        <f>F14</f>
        <v>1</v>
      </c>
      <c r="DH519" s="45">
        <f>F65</f>
        <v>52</v>
      </c>
      <c r="DI519" s="45">
        <f>F80</f>
        <v>67</v>
      </c>
      <c r="DJ519" s="45">
        <f>F88</f>
        <v>75</v>
      </c>
      <c r="DK519" s="45">
        <f>F31</f>
        <v>18</v>
      </c>
      <c r="DL519" s="45">
        <f>F46</f>
        <v>33</v>
      </c>
      <c r="DM519" s="45">
        <f>F51</f>
        <v>38</v>
      </c>
      <c r="DN519" s="45">
        <f>F75</f>
        <v>62</v>
      </c>
      <c r="DO519" s="46">
        <f>F36</f>
        <v>23</v>
      </c>
      <c r="DP519" s="47">
        <f t="shared" si="516"/>
        <v>20049</v>
      </c>
      <c r="DQ519" s="2"/>
      <c r="DR519" s="48" t="s">
        <v>81</v>
      </c>
      <c r="DS519" s="49" t="s">
        <v>56</v>
      </c>
      <c r="DT519" s="49" t="s">
        <v>70</v>
      </c>
      <c r="DU519" s="49" t="s">
        <v>68</v>
      </c>
      <c r="DV519" s="49" t="s">
        <v>79</v>
      </c>
      <c r="DW519" s="49" t="s">
        <v>50</v>
      </c>
      <c r="DX519" s="49" t="s">
        <v>51</v>
      </c>
      <c r="DY519" s="49" t="s">
        <v>69</v>
      </c>
      <c r="DZ519" s="50" t="s">
        <v>80</v>
      </c>
      <c r="EA519" s="42"/>
      <c r="EB519" s="24"/>
      <c r="ED519" s="19"/>
      <c r="EE519" s="34"/>
      <c r="EF519" s="44">
        <f>F22</f>
        <v>9</v>
      </c>
      <c r="EG519" s="45">
        <f>F61</f>
        <v>48</v>
      </c>
      <c r="EH519" s="45">
        <f>F82</f>
        <v>69</v>
      </c>
      <c r="EI519" s="45">
        <f>F92</f>
        <v>79</v>
      </c>
      <c r="EJ519" s="45">
        <f>F23</f>
        <v>10</v>
      </c>
      <c r="EK519" s="45">
        <f>F44</f>
        <v>31</v>
      </c>
      <c r="EL519" s="45">
        <f>F57</f>
        <v>44</v>
      </c>
      <c r="EM519" s="45">
        <f>F69</f>
        <v>56</v>
      </c>
      <c r="EN519" s="46">
        <f>F36</f>
        <v>23</v>
      </c>
      <c r="EO519" s="47">
        <f t="shared" si="517"/>
        <v>20049</v>
      </c>
      <c r="EP519" s="2"/>
      <c r="EQ519" s="48" t="s">
        <v>45</v>
      </c>
      <c r="ER519" s="49" t="s">
        <v>83</v>
      </c>
      <c r="ES519" s="49" t="s">
        <v>92</v>
      </c>
      <c r="ET519" s="49" t="s">
        <v>86</v>
      </c>
      <c r="EU519" s="49" t="s">
        <v>95</v>
      </c>
      <c r="EV519" s="49" t="s">
        <v>39</v>
      </c>
      <c r="EW519" s="49" t="s">
        <v>98</v>
      </c>
      <c r="EX519" s="49" t="s">
        <v>42</v>
      </c>
      <c r="EY519" s="50" t="s">
        <v>80</v>
      </c>
      <c r="EZ519" s="42"/>
      <c r="FA519" s="24"/>
      <c r="FC519" s="19"/>
      <c r="FD519" s="34"/>
      <c r="FE519" s="44">
        <f>F20</f>
        <v>7</v>
      </c>
      <c r="FF519" s="45">
        <f>F67</f>
        <v>54</v>
      </c>
      <c r="FG519" s="45">
        <f>F84</f>
        <v>71</v>
      </c>
      <c r="FH519" s="45">
        <f>F86</f>
        <v>73</v>
      </c>
      <c r="FI519" s="45">
        <f>F25</f>
        <v>12</v>
      </c>
      <c r="FJ519" s="45">
        <f>F42</f>
        <v>29</v>
      </c>
      <c r="FK519" s="45">
        <f>F53</f>
        <v>40</v>
      </c>
      <c r="FL519" s="45">
        <f>F73</f>
        <v>60</v>
      </c>
      <c r="FM519" s="46">
        <f>F36</f>
        <v>23</v>
      </c>
      <c r="FN519" s="47">
        <f t="shared" si="518"/>
        <v>20049</v>
      </c>
      <c r="FO519" s="2"/>
      <c r="FP519" s="48" t="s">
        <v>37</v>
      </c>
      <c r="FQ519" s="49" t="s">
        <v>30</v>
      </c>
      <c r="FR519" s="49" t="s">
        <v>32</v>
      </c>
      <c r="FS519" s="49" t="s">
        <v>60</v>
      </c>
      <c r="FT519" s="49" t="s">
        <v>62</v>
      </c>
      <c r="FU519" s="49" t="s">
        <v>67</v>
      </c>
      <c r="FV519" s="49" t="s">
        <v>82</v>
      </c>
      <c r="FW519" s="49" t="s">
        <v>87</v>
      </c>
      <c r="FX519" s="50" t="s">
        <v>80</v>
      </c>
      <c r="FY519" s="42"/>
      <c r="FZ519" s="24"/>
      <c r="GB519" s="19"/>
      <c r="GC519" s="34"/>
      <c r="GD519" s="44">
        <f>F16</f>
        <v>3</v>
      </c>
      <c r="GE519" s="45">
        <f>F59</f>
        <v>46</v>
      </c>
      <c r="GF519" s="45">
        <f>F78</f>
        <v>65</v>
      </c>
      <c r="GG519" s="45">
        <f>F94</f>
        <v>81</v>
      </c>
      <c r="GH519" s="45">
        <f>F29</f>
        <v>16</v>
      </c>
      <c r="GI519" s="45">
        <f>F48</f>
        <v>35</v>
      </c>
      <c r="GJ519" s="45">
        <f>F55</f>
        <v>42</v>
      </c>
      <c r="GK519" s="45">
        <f>F71</f>
        <v>58</v>
      </c>
      <c r="GL519" s="46">
        <f>F36</f>
        <v>23</v>
      </c>
      <c r="GM519" s="47">
        <f t="shared" si="519"/>
        <v>20049</v>
      </c>
      <c r="GN519" s="2"/>
      <c r="GO519" s="48" t="s">
        <v>12</v>
      </c>
      <c r="GP519" s="49" t="s">
        <v>25</v>
      </c>
      <c r="GQ519" s="49" t="s">
        <v>85</v>
      </c>
      <c r="GR519" s="49" t="s">
        <v>13</v>
      </c>
      <c r="GS519" s="49" t="s">
        <v>21</v>
      </c>
      <c r="GT519" s="49" t="s">
        <v>84</v>
      </c>
      <c r="GU519" s="49" t="s">
        <v>14</v>
      </c>
      <c r="GV519" s="49" t="s">
        <v>26</v>
      </c>
      <c r="GW519" s="50" t="s">
        <v>80</v>
      </c>
      <c r="GX519" s="42"/>
      <c r="GY519" s="24"/>
    </row>
    <row r="520" spans="9:207" x14ac:dyDescent="0.2">
      <c r="I520" s="19"/>
      <c r="J520" s="34"/>
      <c r="K520" s="44">
        <f>F35</f>
        <v>22</v>
      </c>
      <c r="L520" s="45">
        <f>F50</f>
        <v>37</v>
      </c>
      <c r="M520" s="45">
        <f>F74</f>
        <v>61</v>
      </c>
      <c r="N520" s="45">
        <f>F81</f>
        <v>68</v>
      </c>
      <c r="O520" s="45">
        <f>F15</f>
        <v>2</v>
      </c>
      <c r="P520" s="45">
        <f>F66</f>
        <v>53</v>
      </c>
      <c r="Q520" s="45">
        <f>F46</f>
        <v>33</v>
      </c>
      <c r="R520" s="45">
        <f>F88</f>
        <v>75</v>
      </c>
      <c r="S520" s="46">
        <f>F31</f>
        <v>18</v>
      </c>
      <c r="T520" s="47">
        <f t="shared" si="512"/>
        <v>20049</v>
      </c>
      <c r="U520" s="2"/>
      <c r="V520" s="48" t="s">
        <v>11</v>
      </c>
      <c r="W520" s="49" t="s">
        <v>29</v>
      </c>
      <c r="X520" s="49" t="s">
        <v>91</v>
      </c>
      <c r="Y520" s="49" t="s">
        <v>59</v>
      </c>
      <c r="Z520" s="49" t="s">
        <v>20</v>
      </c>
      <c r="AA520" s="49" t="s">
        <v>38</v>
      </c>
      <c r="AB520" s="49" t="s">
        <v>50</v>
      </c>
      <c r="AC520" s="49" t="s">
        <v>68</v>
      </c>
      <c r="AD520" s="50" t="s">
        <v>79</v>
      </c>
      <c r="AE520" s="42"/>
      <c r="AF520" s="24"/>
      <c r="AH520" s="19"/>
      <c r="AI520" s="34"/>
      <c r="AJ520" s="44">
        <f>F37</f>
        <v>24</v>
      </c>
      <c r="AK520" s="45">
        <f>F58</f>
        <v>45</v>
      </c>
      <c r="AL520" s="45">
        <f>F70</f>
        <v>57</v>
      </c>
      <c r="AM520" s="45">
        <f>F81</f>
        <v>68</v>
      </c>
      <c r="AN520" s="45">
        <f>F21</f>
        <v>8</v>
      </c>
      <c r="AO520" s="45">
        <f>F60</f>
        <v>47</v>
      </c>
      <c r="AP520" s="45">
        <f>F44</f>
        <v>31</v>
      </c>
      <c r="AQ520" s="45">
        <f>F92</f>
        <v>79</v>
      </c>
      <c r="AR520" s="46">
        <f>F23</f>
        <v>10</v>
      </c>
      <c r="AS520" s="47">
        <f t="shared" si="513"/>
        <v>20049</v>
      </c>
      <c r="AT520" s="2"/>
      <c r="AU520" s="48" t="s">
        <v>22</v>
      </c>
      <c r="AV520" s="49" t="s">
        <v>76</v>
      </c>
      <c r="AW520" s="49" t="s">
        <v>34</v>
      </c>
      <c r="AX520" s="49" t="s">
        <v>59</v>
      </c>
      <c r="AY520" s="49" t="s">
        <v>52</v>
      </c>
      <c r="AZ520" s="49" t="s">
        <v>16</v>
      </c>
      <c r="BA520" s="49" t="s">
        <v>39</v>
      </c>
      <c r="BB520" s="49" t="s">
        <v>86</v>
      </c>
      <c r="BC520" s="50" t="s">
        <v>95</v>
      </c>
      <c r="BD520" s="42"/>
      <c r="BE520" s="24"/>
      <c r="BG520" s="19"/>
      <c r="BH520" s="34"/>
      <c r="BI520" s="44">
        <f>F39</f>
        <v>26</v>
      </c>
      <c r="BJ520" s="45">
        <f>F56</f>
        <v>43</v>
      </c>
      <c r="BK520" s="45">
        <f>F76</f>
        <v>63</v>
      </c>
      <c r="BL520" s="45">
        <f>F81</f>
        <v>68</v>
      </c>
      <c r="BM520" s="45">
        <f>F17</f>
        <v>4</v>
      </c>
      <c r="BN520" s="45">
        <f>F64</f>
        <v>51</v>
      </c>
      <c r="BO520" s="45">
        <f>F42</f>
        <v>29</v>
      </c>
      <c r="BP520" s="45">
        <f>F86</f>
        <v>73</v>
      </c>
      <c r="BQ520" s="46">
        <f>F25</f>
        <v>12</v>
      </c>
      <c r="BR520" s="47">
        <f t="shared" si="514"/>
        <v>20049</v>
      </c>
      <c r="BS520" s="2"/>
      <c r="BT520" s="48" t="s">
        <v>63</v>
      </c>
      <c r="BU520" s="49" t="s">
        <v>65</v>
      </c>
      <c r="BV520" s="49" t="s">
        <v>61</v>
      </c>
      <c r="BW520" s="49" t="s">
        <v>59</v>
      </c>
      <c r="BX520" s="49" t="s">
        <v>64</v>
      </c>
      <c r="BY520" s="49" t="s">
        <v>66</v>
      </c>
      <c r="BZ520" s="49" t="s">
        <v>67</v>
      </c>
      <c r="CA520" s="49" t="s">
        <v>60</v>
      </c>
      <c r="CB520" s="50" t="s">
        <v>62</v>
      </c>
      <c r="CC520" s="42"/>
      <c r="CD520" s="24"/>
      <c r="CF520" s="19"/>
      <c r="CG520" s="34"/>
      <c r="CH520" s="44">
        <f>F33</f>
        <v>20</v>
      </c>
      <c r="CI520" s="45">
        <f>F52</f>
        <v>39</v>
      </c>
      <c r="CJ520" s="45">
        <f>F68</f>
        <v>55</v>
      </c>
      <c r="CK520" s="45">
        <f>F81</f>
        <v>68</v>
      </c>
      <c r="CL520" s="45">
        <f>F19</f>
        <v>6</v>
      </c>
      <c r="CM520" s="45">
        <f>F62</f>
        <v>49</v>
      </c>
      <c r="CN520" s="45">
        <f>F48</f>
        <v>35</v>
      </c>
      <c r="CO520" s="45">
        <f>F94</f>
        <v>81</v>
      </c>
      <c r="CP520" s="46">
        <f>F29</f>
        <v>16</v>
      </c>
      <c r="CQ520" s="47">
        <f t="shared" si="515"/>
        <v>20049</v>
      </c>
      <c r="CR520" s="2"/>
      <c r="CS520" s="48" t="s">
        <v>36</v>
      </c>
      <c r="CT520" s="49" t="s">
        <v>40</v>
      </c>
      <c r="CU520" s="49" t="s">
        <v>53</v>
      </c>
      <c r="CV520" s="49" t="s">
        <v>59</v>
      </c>
      <c r="CW520" s="49" t="s">
        <v>72</v>
      </c>
      <c r="CX520" s="49" t="s">
        <v>99</v>
      </c>
      <c r="CY520" s="49" t="s">
        <v>84</v>
      </c>
      <c r="CZ520" s="49" t="s">
        <v>13</v>
      </c>
      <c r="DA520" s="50" t="s">
        <v>21</v>
      </c>
      <c r="DB520" s="42"/>
      <c r="DC520" s="24"/>
      <c r="DE520" s="19"/>
      <c r="DF520" s="34"/>
      <c r="DG520" s="44">
        <f>F37</f>
        <v>24</v>
      </c>
      <c r="DH520" s="45">
        <f>F52</f>
        <v>39</v>
      </c>
      <c r="DI520" s="45">
        <f>F76</f>
        <v>63</v>
      </c>
      <c r="DJ520" s="45">
        <f>F81</f>
        <v>68</v>
      </c>
      <c r="DK520" s="45">
        <f>F15</f>
        <v>2</v>
      </c>
      <c r="DL520" s="45">
        <f>F66</f>
        <v>53</v>
      </c>
      <c r="DM520" s="45">
        <f>F44</f>
        <v>31</v>
      </c>
      <c r="DN520" s="45">
        <f>F86</f>
        <v>73</v>
      </c>
      <c r="DO520" s="46">
        <f>F29</f>
        <v>16</v>
      </c>
      <c r="DP520" s="47">
        <f t="shared" si="516"/>
        <v>20049</v>
      </c>
      <c r="DQ520" s="2"/>
      <c r="DR520" s="48" t="s">
        <v>22</v>
      </c>
      <c r="DS520" s="49" t="s">
        <v>40</v>
      </c>
      <c r="DT520" s="49" t="s">
        <v>61</v>
      </c>
      <c r="DU520" s="49" t="s">
        <v>59</v>
      </c>
      <c r="DV520" s="49" t="s">
        <v>20</v>
      </c>
      <c r="DW520" s="49" t="s">
        <v>38</v>
      </c>
      <c r="DX520" s="49" t="s">
        <v>39</v>
      </c>
      <c r="DY520" s="49" t="s">
        <v>60</v>
      </c>
      <c r="DZ520" s="50" t="s">
        <v>21</v>
      </c>
      <c r="EA520" s="42"/>
      <c r="EB520" s="24"/>
      <c r="ED520" s="19"/>
      <c r="EE520" s="34"/>
      <c r="EF520" s="44">
        <f>F35</f>
        <v>22</v>
      </c>
      <c r="EG520" s="45">
        <f>F56</f>
        <v>43</v>
      </c>
      <c r="EH520" s="45">
        <f>F68</f>
        <v>55</v>
      </c>
      <c r="EI520" s="45">
        <f>F81</f>
        <v>68</v>
      </c>
      <c r="EJ520" s="45">
        <f>F21</f>
        <v>8</v>
      </c>
      <c r="EK520" s="45">
        <f>F60</f>
        <v>47</v>
      </c>
      <c r="EL520" s="45">
        <f>F46</f>
        <v>33</v>
      </c>
      <c r="EM520" s="45">
        <f>F94</f>
        <v>81</v>
      </c>
      <c r="EN520" s="46">
        <f>F25</f>
        <v>12</v>
      </c>
      <c r="EO520" s="47">
        <f t="shared" si="517"/>
        <v>20049</v>
      </c>
      <c r="EP520" s="2"/>
      <c r="EQ520" s="48" t="s">
        <v>11</v>
      </c>
      <c r="ER520" s="49" t="s">
        <v>65</v>
      </c>
      <c r="ES520" s="49" t="s">
        <v>53</v>
      </c>
      <c r="ET520" s="49" t="s">
        <v>59</v>
      </c>
      <c r="EU520" s="49" t="s">
        <v>52</v>
      </c>
      <c r="EV520" s="49" t="s">
        <v>16</v>
      </c>
      <c r="EW520" s="49" t="s">
        <v>50</v>
      </c>
      <c r="EX520" s="49" t="s">
        <v>13</v>
      </c>
      <c r="EY520" s="50" t="s">
        <v>62</v>
      </c>
      <c r="EZ520" s="42"/>
      <c r="FA520" s="24"/>
      <c r="FC520" s="19"/>
      <c r="FD520" s="34"/>
      <c r="FE520" s="44">
        <f>F33</f>
        <v>20</v>
      </c>
      <c r="FF520" s="45">
        <f>F50</f>
        <v>37</v>
      </c>
      <c r="FG520" s="45">
        <f>F70</f>
        <v>57</v>
      </c>
      <c r="FH520" s="45">
        <f>F81</f>
        <v>68</v>
      </c>
      <c r="FI520" s="45">
        <f>F17</f>
        <v>4</v>
      </c>
      <c r="FJ520" s="45">
        <f>F64</f>
        <v>51</v>
      </c>
      <c r="FK520" s="45">
        <f>F48</f>
        <v>35</v>
      </c>
      <c r="FL520" s="45">
        <f>F92</f>
        <v>79</v>
      </c>
      <c r="FM520" s="46">
        <f>F31</f>
        <v>18</v>
      </c>
      <c r="FN520" s="47">
        <f t="shared" si="518"/>
        <v>20049</v>
      </c>
      <c r="FO520" s="2"/>
      <c r="FP520" s="48" t="s">
        <v>36</v>
      </c>
      <c r="FQ520" s="49" t="s">
        <v>29</v>
      </c>
      <c r="FR520" s="49" t="s">
        <v>34</v>
      </c>
      <c r="FS520" s="49" t="s">
        <v>59</v>
      </c>
      <c r="FT520" s="49" t="s">
        <v>64</v>
      </c>
      <c r="FU520" s="49" t="s">
        <v>66</v>
      </c>
      <c r="FV520" s="49" t="s">
        <v>84</v>
      </c>
      <c r="FW520" s="49" t="s">
        <v>86</v>
      </c>
      <c r="FX520" s="50" t="s">
        <v>79</v>
      </c>
      <c r="FY520" s="42"/>
      <c r="FZ520" s="24"/>
      <c r="GB520" s="19"/>
      <c r="GC520" s="34"/>
      <c r="GD520" s="44">
        <f>F39</f>
        <v>26</v>
      </c>
      <c r="GE520" s="45">
        <f>F58</f>
        <v>45</v>
      </c>
      <c r="GF520" s="45">
        <f>F74</f>
        <v>61</v>
      </c>
      <c r="GG520" s="45">
        <f>F81</f>
        <v>68</v>
      </c>
      <c r="GH520" s="45">
        <f>F19</f>
        <v>6</v>
      </c>
      <c r="GI520" s="45">
        <f>F62</f>
        <v>49</v>
      </c>
      <c r="GJ520" s="45">
        <f>F42</f>
        <v>29</v>
      </c>
      <c r="GK520" s="45">
        <f>F88</f>
        <v>75</v>
      </c>
      <c r="GL520" s="46">
        <f>F23</f>
        <v>10</v>
      </c>
      <c r="GM520" s="47">
        <f t="shared" si="519"/>
        <v>20049</v>
      </c>
      <c r="GN520" s="2"/>
      <c r="GO520" s="48" t="s">
        <v>63</v>
      </c>
      <c r="GP520" s="49" t="s">
        <v>76</v>
      </c>
      <c r="GQ520" s="49" t="s">
        <v>91</v>
      </c>
      <c r="GR520" s="49" t="s">
        <v>59</v>
      </c>
      <c r="GS520" s="49" t="s">
        <v>72</v>
      </c>
      <c r="GT520" s="49" t="s">
        <v>99</v>
      </c>
      <c r="GU520" s="49" t="s">
        <v>67</v>
      </c>
      <c r="GV520" s="49" t="s">
        <v>68</v>
      </c>
      <c r="GW520" s="50" t="s">
        <v>95</v>
      </c>
      <c r="GX520" s="42"/>
      <c r="GY520" s="24"/>
    </row>
    <row r="521" spans="9:207" x14ac:dyDescent="0.2">
      <c r="I521" s="19"/>
      <c r="J521" s="34"/>
      <c r="K521" s="44">
        <f>F30</f>
        <v>17</v>
      </c>
      <c r="L521" s="45">
        <f>F45</f>
        <v>32</v>
      </c>
      <c r="M521" s="45">
        <f>F87</f>
        <v>74</v>
      </c>
      <c r="N521" s="45">
        <f>F76</f>
        <v>63</v>
      </c>
      <c r="O521" s="45">
        <f>F37</f>
        <v>24</v>
      </c>
      <c r="P521" s="45">
        <f>F52</f>
        <v>39</v>
      </c>
      <c r="Q521" s="45">
        <f>F65</f>
        <v>52</v>
      </c>
      <c r="R521" s="45">
        <f>F80</f>
        <v>67</v>
      </c>
      <c r="S521" s="46">
        <f>F14</f>
        <v>1</v>
      </c>
      <c r="T521" s="47">
        <f t="shared" si="512"/>
        <v>20049</v>
      </c>
      <c r="U521" s="2"/>
      <c r="V521" s="48" t="s">
        <v>17</v>
      </c>
      <c r="W521" s="49" t="s">
        <v>35</v>
      </c>
      <c r="X521" s="49" t="s">
        <v>97</v>
      </c>
      <c r="Y521" s="49" t="s">
        <v>61</v>
      </c>
      <c r="Z521" s="49" t="s">
        <v>22</v>
      </c>
      <c r="AA521" s="49" t="s">
        <v>40</v>
      </c>
      <c r="AB521" s="49" t="s">
        <v>56</v>
      </c>
      <c r="AC521" s="49" t="s">
        <v>70</v>
      </c>
      <c r="AD521" s="50" t="s">
        <v>81</v>
      </c>
      <c r="AE521" s="42"/>
      <c r="AF521" s="24"/>
      <c r="AH521" s="19"/>
      <c r="AI521" s="34"/>
      <c r="AJ521" s="44">
        <f>F24</f>
        <v>11</v>
      </c>
      <c r="AK521" s="45">
        <f>F45</f>
        <v>32</v>
      </c>
      <c r="AL521" s="45">
        <f>F93</f>
        <v>80</v>
      </c>
      <c r="AM521" s="45">
        <f>F68</f>
        <v>55</v>
      </c>
      <c r="AN521" s="45">
        <f>F35</f>
        <v>22</v>
      </c>
      <c r="AO521" s="45">
        <f>F56</f>
        <v>43</v>
      </c>
      <c r="AP521" s="45">
        <f>F61</f>
        <v>48</v>
      </c>
      <c r="AQ521" s="45">
        <f>F82</f>
        <v>69</v>
      </c>
      <c r="AR521" s="46">
        <f>F22</f>
        <v>9</v>
      </c>
      <c r="AS521" s="47">
        <f t="shared" si="513"/>
        <v>20049</v>
      </c>
      <c r="AT521" s="2"/>
      <c r="AU521" s="48" t="s">
        <v>73</v>
      </c>
      <c r="AV521" s="49" t="s">
        <v>35</v>
      </c>
      <c r="AW521" s="49" t="s">
        <v>28</v>
      </c>
      <c r="AX521" s="49" t="s">
        <v>53</v>
      </c>
      <c r="AY521" s="49" t="s">
        <v>11</v>
      </c>
      <c r="AZ521" s="49" t="s">
        <v>65</v>
      </c>
      <c r="BA521" s="49" t="s">
        <v>83</v>
      </c>
      <c r="BB521" s="49" t="s">
        <v>92</v>
      </c>
      <c r="BC521" s="50" t="s">
        <v>45</v>
      </c>
      <c r="BD521" s="42"/>
      <c r="BE521" s="24"/>
      <c r="BG521" s="19"/>
      <c r="BH521" s="34"/>
      <c r="BI521" s="44">
        <f>F28</f>
        <v>15</v>
      </c>
      <c r="BJ521" s="45">
        <f>F45</f>
        <v>32</v>
      </c>
      <c r="BK521" s="45">
        <f>F89</f>
        <v>76</v>
      </c>
      <c r="BL521" s="45">
        <f>F70</f>
        <v>57</v>
      </c>
      <c r="BM521" s="45">
        <f>F33</f>
        <v>20</v>
      </c>
      <c r="BN521" s="45">
        <f>F50</f>
        <v>37</v>
      </c>
      <c r="BO521" s="45">
        <f>F67</f>
        <v>54</v>
      </c>
      <c r="BP521" s="45">
        <f>F84</f>
        <v>71</v>
      </c>
      <c r="BQ521" s="46">
        <f>F20</f>
        <v>7</v>
      </c>
      <c r="BR521" s="47">
        <f t="shared" si="514"/>
        <v>20049</v>
      </c>
      <c r="BS521" s="2"/>
      <c r="BT521" s="48" t="s">
        <v>31</v>
      </c>
      <c r="BU521" s="49" t="s">
        <v>35</v>
      </c>
      <c r="BV521" s="49" t="s">
        <v>33</v>
      </c>
      <c r="BW521" s="49" t="s">
        <v>34</v>
      </c>
      <c r="BX521" s="49" t="s">
        <v>36</v>
      </c>
      <c r="BY521" s="49" t="s">
        <v>29</v>
      </c>
      <c r="BZ521" s="49" t="s">
        <v>30</v>
      </c>
      <c r="CA521" s="49" t="s">
        <v>32</v>
      </c>
      <c r="CB521" s="50" t="s">
        <v>37</v>
      </c>
      <c r="CC521" s="42"/>
      <c r="CD521" s="24"/>
      <c r="CF521" s="19"/>
      <c r="CG521" s="34"/>
      <c r="CH521" s="44">
        <f>F26</f>
        <v>13</v>
      </c>
      <c r="CI521" s="45">
        <f>F45</f>
        <v>32</v>
      </c>
      <c r="CJ521" s="45">
        <f>F91</f>
        <v>78</v>
      </c>
      <c r="CK521" s="45">
        <f>F74</f>
        <v>61</v>
      </c>
      <c r="CL521" s="45">
        <f>F39</f>
        <v>26</v>
      </c>
      <c r="CM521" s="45">
        <f>F58</f>
        <v>45</v>
      </c>
      <c r="CN521" s="45">
        <f>F59</f>
        <v>46</v>
      </c>
      <c r="CO521" s="45">
        <f>F78</f>
        <v>65</v>
      </c>
      <c r="CP521" s="46">
        <f>F16</f>
        <v>3</v>
      </c>
      <c r="CQ521" s="47">
        <f t="shared" si="515"/>
        <v>20049</v>
      </c>
      <c r="CR521" s="2"/>
      <c r="CS521" s="48" t="s">
        <v>57</v>
      </c>
      <c r="CT521" s="49" t="s">
        <v>35</v>
      </c>
      <c r="CU521" s="49" t="s">
        <v>41</v>
      </c>
      <c r="CV521" s="49" t="s">
        <v>91</v>
      </c>
      <c r="CW521" s="49" t="s">
        <v>63</v>
      </c>
      <c r="CX521" s="49" t="s">
        <v>76</v>
      </c>
      <c r="CY521" s="49" t="s">
        <v>25</v>
      </c>
      <c r="CZ521" s="49" t="s">
        <v>85</v>
      </c>
      <c r="DA521" s="50" t="s">
        <v>12</v>
      </c>
      <c r="DB521" s="42"/>
      <c r="DC521" s="24"/>
      <c r="DE521" s="19"/>
      <c r="DF521" s="34"/>
      <c r="DG521" s="44">
        <f>F30</f>
        <v>17</v>
      </c>
      <c r="DH521" s="45">
        <f>F45</f>
        <v>32</v>
      </c>
      <c r="DI521" s="45">
        <f>F87</f>
        <v>74</v>
      </c>
      <c r="DJ521" s="45">
        <f>F74</f>
        <v>61</v>
      </c>
      <c r="DK521" s="45">
        <f>F35</f>
        <v>22</v>
      </c>
      <c r="DL521" s="45">
        <f>F50</f>
        <v>37</v>
      </c>
      <c r="DM521" s="45">
        <f>F67</f>
        <v>54</v>
      </c>
      <c r="DN521" s="45">
        <f>F82</f>
        <v>69</v>
      </c>
      <c r="DO521" s="46">
        <f>F16</f>
        <v>3</v>
      </c>
      <c r="DP521" s="47">
        <f t="shared" si="516"/>
        <v>20049</v>
      </c>
      <c r="DQ521" s="2"/>
      <c r="DR521" s="48" t="s">
        <v>17</v>
      </c>
      <c r="DS521" s="49" t="s">
        <v>35</v>
      </c>
      <c r="DT521" s="49" t="s">
        <v>97</v>
      </c>
      <c r="DU521" s="49" t="s">
        <v>91</v>
      </c>
      <c r="DV521" s="49" t="s">
        <v>11</v>
      </c>
      <c r="DW521" s="49" t="s">
        <v>29</v>
      </c>
      <c r="DX521" s="49" t="s">
        <v>30</v>
      </c>
      <c r="DY521" s="49" t="s">
        <v>92</v>
      </c>
      <c r="DZ521" s="50" t="s">
        <v>12</v>
      </c>
      <c r="EA521" s="42"/>
      <c r="EB521" s="24"/>
      <c r="ED521" s="19"/>
      <c r="EE521" s="34"/>
      <c r="EF521" s="44">
        <f>F24</f>
        <v>11</v>
      </c>
      <c r="EG521" s="45">
        <f>F45</f>
        <v>32</v>
      </c>
      <c r="EH521" s="45">
        <f>F93</f>
        <v>80</v>
      </c>
      <c r="EI521" s="45">
        <f>F70</f>
        <v>57</v>
      </c>
      <c r="EJ521" s="45">
        <f>F37</f>
        <v>24</v>
      </c>
      <c r="EK521" s="45">
        <f>F58</f>
        <v>45</v>
      </c>
      <c r="EL521" s="45">
        <f>F59</f>
        <v>46</v>
      </c>
      <c r="EM521" s="45">
        <f>F80</f>
        <v>67</v>
      </c>
      <c r="EN521" s="46">
        <f>F20</f>
        <v>7</v>
      </c>
      <c r="EO521" s="47">
        <f t="shared" si="517"/>
        <v>20049</v>
      </c>
      <c r="EP521" s="2"/>
      <c r="EQ521" s="48" t="s">
        <v>73</v>
      </c>
      <c r="ER521" s="49" t="s">
        <v>35</v>
      </c>
      <c r="ES521" s="49" t="s">
        <v>28</v>
      </c>
      <c r="ET521" s="49" t="s">
        <v>34</v>
      </c>
      <c r="EU521" s="49" t="s">
        <v>22</v>
      </c>
      <c r="EV521" s="49" t="s">
        <v>76</v>
      </c>
      <c r="EW521" s="49" t="s">
        <v>25</v>
      </c>
      <c r="EX521" s="49" t="s">
        <v>70</v>
      </c>
      <c r="EY521" s="50" t="s">
        <v>37</v>
      </c>
      <c r="EZ521" s="42"/>
      <c r="FA521" s="24"/>
      <c r="FC521" s="19"/>
      <c r="FD521" s="34"/>
      <c r="FE521" s="44">
        <f>F28</f>
        <v>15</v>
      </c>
      <c r="FF521" s="45">
        <f>F45</f>
        <v>32</v>
      </c>
      <c r="FG521" s="45">
        <f>F89</f>
        <v>76</v>
      </c>
      <c r="FH521" s="45">
        <f>F76</f>
        <v>63</v>
      </c>
      <c r="FI521" s="45">
        <f>F39</f>
        <v>26</v>
      </c>
      <c r="FJ521" s="45">
        <f>F56</f>
        <v>43</v>
      </c>
      <c r="FK521" s="45">
        <f>F61</f>
        <v>48</v>
      </c>
      <c r="FL521" s="45">
        <f>F78</f>
        <v>65</v>
      </c>
      <c r="FM521" s="46">
        <f>F14</f>
        <v>1</v>
      </c>
      <c r="FN521" s="47">
        <f t="shared" si="518"/>
        <v>20049</v>
      </c>
      <c r="FO521" s="2"/>
      <c r="FP521" s="48" t="s">
        <v>31</v>
      </c>
      <c r="FQ521" s="49" t="s">
        <v>35</v>
      </c>
      <c r="FR521" s="49" t="s">
        <v>33</v>
      </c>
      <c r="FS521" s="49" t="s">
        <v>61</v>
      </c>
      <c r="FT521" s="49" t="s">
        <v>63</v>
      </c>
      <c r="FU521" s="49" t="s">
        <v>65</v>
      </c>
      <c r="FV521" s="49" t="s">
        <v>83</v>
      </c>
      <c r="FW521" s="49" t="s">
        <v>85</v>
      </c>
      <c r="FX521" s="50" t="s">
        <v>81</v>
      </c>
      <c r="FY521" s="42"/>
      <c r="FZ521" s="24"/>
      <c r="GB521" s="19"/>
      <c r="GC521" s="34"/>
      <c r="GD521" s="44">
        <f>F26</f>
        <v>13</v>
      </c>
      <c r="GE521" s="45">
        <f>F45</f>
        <v>32</v>
      </c>
      <c r="GF521" s="45">
        <f>F91</f>
        <v>78</v>
      </c>
      <c r="GG521" s="45">
        <f>F68</f>
        <v>55</v>
      </c>
      <c r="GH521" s="45">
        <f>F33</f>
        <v>20</v>
      </c>
      <c r="GI521" s="45">
        <f>F52</f>
        <v>39</v>
      </c>
      <c r="GJ521" s="45">
        <f>F65</f>
        <v>52</v>
      </c>
      <c r="GK521" s="45">
        <f>F84</f>
        <v>71</v>
      </c>
      <c r="GL521" s="46">
        <f>F22</f>
        <v>9</v>
      </c>
      <c r="GM521" s="47">
        <f t="shared" si="519"/>
        <v>20049</v>
      </c>
      <c r="GN521" s="2"/>
      <c r="GO521" s="48" t="s">
        <v>57</v>
      </c>
      <c r="GP521" s="49" t="s">
        <v>35</v>
      </c>
      <c r="GQ521" s="49" t="s">
        <v>41</v>
      </c>
      <c r="GR521" s="49" t="s">
        <v>53</v>
      </c>
      <c r="GS521" s="49" t="s">
        <v>36</v>
      </c>
      <c r="GT521" s="49" t="s">
        <v>40</v>
      </c>
      <c r="GU521" s="49" t="s">
        <v>56</v>
      </c>
      <c r="GV521" s="49" t="s">
        <v>32</v>
      </c>
      <c r="GW521" s="50" t="s">
        <v>45</v>
      </c>
      <c r="GX521" s="42"/>
      <c r="GY521" s="24"/>
    </row>
    <row r="522" spans="9:207" x14ac:dyDescent="0.2">
      <c r="I522" s="19"/>
      <c r="J522" s="34"/>
      <c r="K522" s="44">
        <f>F72</f>
        <v>59</v>
      </c>
      <c r="L522" s="45">
        <f>F33</f>
        <v>20</v>
      </c>
      <c r="M522" s="45">
        <f>F57</f>
        <v>44</v>
      </c>
      <c r="N522" s="45">
        <f>F64</f>
        <v>51</v>
      </c>
      <c r="O522" s="45">
        <f>F79</f>
        <v>66</v>
      </c>
      <c r="P522" s="45">
        <f>F22</f>
        <v>9</v>
      </c>
      <c r="Q522" s="45">
        <f>F26</f>
        <v>13</v>
      </c>
      <c r="R522" s="45">
        <f>F41</f>
        <v>28</v>
      </c>
      <c r="S522" s="46">
        <f>F92</f>
        <v>79</v>
      </c>
      <c r="T522" s="47">
        <f t="shared" si="512"/>
        <v>20049</v>
      </c>
      <c r="U522" s="2"/>
      <c r="V522" s="48" t="s">
        <v>18</v>
      </c>
      <c r="W522" s="49" t="s">
        <v>36</v>
      </c>
      <c r="X522" s="49" t="s">
        <v>98</v>
      </c>
      <c r="Y522" s="49" t="s">
        <v>66</v>
      </c>
      <c r="Z522" s="49" t="s">
        <v>27</v>
      </c>
      <c r="AA522" s="49" t="s">
        <v>45</v>
      </c>
      <c r="AB522" s="49" t="s">
        <v>57</v>
      </c>
      <c r="AC522" s="49" t="s">
        <v>75</v>
      </c>
      <c r="AD522" s="50" t="s">
        <v>86</v>
      </c>
      <c r="AE522" s="42"/>
      <c r="AF522" s="24"/>
      <c r="AH522" s="19"/>
      <c r="AI522" s="34"/>
      <c r="AJ522" s="44">
        <f>F72</f>
        <v>59</v>
      </c>
      <c r="AK522" s="45">
        <f>F39</f>
        <v>26</v>
      </c>
      <c r="AL522" s="45">
        <f>F51</f>
        <v>38</v>
      </c>
      <c r="AM522" s="45">
        <f>F62</f>
        <v>49</v>
      </c>
      <c r="AN522" s="45">
        <f>F83</f>
        <v>70</v>
      </c>
      <c r="AO522" s="45">
        <f>F14</f>
        <v>1</v>
      </c>
      <c r="AP522" s="45">
        <f>F28</f>
        <v>15</v>
      </c>
      <c r="AQ522" s="45">
        <f>F49</f>
        <v>36</v>
      </c>
      <c r="AR522" s="46">
        <f>F88</f>
        <v>75</v>
      </c>
      <c r="AS522" s="47">
        <f t="shared" si="513"/>
        <v>20049</v>
      </c>
      <c r="AT522" s="2"/>
      <c r="AU522" s="48" t="s">
        <v>18</v>
      </c>
      <c r="AV522" s="49" t="s">
        <v>63</v>
      </c>
      <c r="AW522" s="49" t="s">
        <v>51</v>
      </c>
      <c r="AX522" s="49" t="s">
        <v>99</v>
      </c>
      <c r="AY522" s="49" t="s">
        <v>43</v>
      </c>
      <c r="AZ522" s="49" t="s">
        <v>81</v>
      </c>
      <c r="BA522" s="49" t="s">
        <v>31</v>
      </c>
      <c r="BB522" s="49" t="s">
        <v>23</v>
      </c>
      <c r="BC522" s="50" t="s">
        <v>68</v>
      </c>
      <c r="BD522" s="42"/>
      <c r="BE522" s="24"/>
      <c r="BG522" s="19"/>
      <c r="BH522" s="34"/>
      <c r="BI522" s="44">
        <f>F72</f>
        <v>59</v>
      </c>
      <c r="BJ522" s="45">
        <f>F35</f>
        <v>22</v>
      </c>
      <c r="BK522" s="45">
        <f>F55</f>
        <v>42</v>
      </c>
      <c r="BL522" s="45">
        <f>F60</f>
        <v>47</v>
      </c>
      <c r="BM522" s="45">
        <f>F77</f>
        <v>64</v>
      </c>
      <c r="BN522" s="45">
        <f>F16</f>
        <v>3</v>
      </c>
      <c r="BO522" s="45">
        <f>F30</f>
        <v>17</v>
      </c>
      <c r="BP522" s="45">
        <f>F47</f>
        <v>34</v>
      </c>
      <c r="BQ522" s="46">
        <f>F94</f>
        <v>81</v>
      </c>
      <c r="BR522" s="47">
        <f t="shared" si="514"/>
        <v>20049</v>
      </c>
      <c r="BS522" s="2"/>
      <c r="BT522" s="48" t="s">
        <v>18</v>
      </c>
      <c r="BU522" s="49" t="s">
        <v>11</v>
      </c>
      <c r="BV522" s="49" t="s">
        <v>14</v>
      </c>
      <c r="BW522" s="49" t="s">
        <v>16</v>
      </c>
      <c r="BX522" s="49" t="s">
        <v>19</v>
      </c>
      <c r="BY522" s="49" t="s">
        <v>12</v>
      </c>
      <c r="BZ522" s="49" t="s">
        <v>17</v>
      </c>
      <c r="CA522" s="49" t="s">
        <v>15</v>
      </c>
      <c r="CB522" s="50" t="s">
        <v>13</v>
      </c>
      <c r="CC522" s="42"/>
      <c r="CD522" s="24"/>
      <c r="CF522" s="19"/>
      <c r="CG522" s="34"/>
      <c r="CH522" s="44">
        <f>F72</f>
        <v>59</v>
      </c>
      <c r="CI522" s="45">
        <f>F37</f>
        <v>24</v>
      </c>
      <c r="CJ522" s="45">
        <f>F53</f>
        <v>40</v>
      </c>
      <c r="CK522" s="45">
        <f>F66</f>
        <v>53</v>
      </c>
      <c r="CL522" s="45">
        <f>F85</f>
        <v>72</v>
      </c>
      <c r="CM522" s="45">
        <f>F20</f>
        <v>7</v>
      </c>
      <c r="CN522" s="45">
        <f>F24</f>
        <v>11</v>
      </c>
      <c r="CO522" s="45">
        <f>F43</f>
        <v>30</v>
      </c>
      <c r="CP522" s="46">
        <f>F86</f>
        <v>73</v>
      </c>
      <c r="CQ522" s="47">
        <f t="shared" si="515"/>
        <v>20049</v>
      </c>
      <c r="CR522" s="2"/>
      <c r="CS522" s="48" t="s">
        <v>18</v>
      </c>
      <c r="CT522" s="49" t="s">
        <v>22</v>
      </c>
      <c r="CU522" s="49" t="s">
        <v>82</v>
      </c>
      <c r="CV522" s="49" t="s">
        <v>38</v>
      </c>
      <c r="CW522" s="49" t="s">
        <v>54</v>
      </c>
      <c r="CX522" s="49" t="s">
        <v>37</v>
      </c>
      <c r="CY522" s="49" t="s">
        <v>73</v>
      </c>
      <c r="CZ522" s="49" t="s">
        <v>93</v>
      </c>
      <c r="DA522" s="50" t="s">
        <v>60</v>
      </c>
      <c r="DB522" s="42"/>
      <c r="DC522" s="24"/>
      <c r="DE522" s="19"/>
      <c r="DF522" s="34"/>
      <c r="DG522" s="44">
        <f>F72</f>
        <v>59</v>
      </c>
      <c r="DH522" s="45">
        <f>F33</f>
        <v>20</v>
      </c>
      <c r="DI522" s="45">
        <f>F57</f>
        <v>44</v>
      </c>
      <c r="DJ522" s="45">
        <f>F62</f>
        <v>49</v>
      </c>
      <c r="DK522" s="45">
        <f>F77</f>
        <v>64</v>
      </c>
      <c r="DL522" s="45">
        <f>F20</f>
        <v>7</v>
      </c>
      <c r="DM522" s="45">
        <f>F28</f>
        <v>15</v>
      </c>
      <c r="DN522" s="45">
        <f>F43</f>
        <v>30</v>
      </c>
      <c r="DO522" s="46">
        <f>F94</f>
        <v>81</v>
      </c>
      <c r="DP522" s="47">
        <f t="shared" si="516"/>
        <v>20049</v>
      </c>
      <c r="DQ522" s="2"/>
      <c r="DR522" s="48" t="s">
        <v>18</v>
      </c>
      <c r="DS522" s="49" t="s">
        <v>36</v>
      </c>
      <c r="DT522" s="49" t="s">
        <v>98</v>
      </c>
      <c r="DU522" s="49" t="s">
        <v>99</v>
      </c>
      <c r="DV522" s="49" t="s">
        <v>19</v>
      </c>
      <c r="DW522" s="49" t="s">
        <v>37</v>
      </c>
      <c r="DX522" s="49" t="s">
        <v>31</v>
      </c>
      <c r="DY522" s="49" t="s">
        <v>93</v>
      </c>
      <c r="DZ522" s="50" t="s">
        <v>13</v>
      </c>
      <c r="EA522" s="42"/>
      <c r="EB522" s="24"/>
      <c r="ED522" s="19"/>
      <c r="EE522" s="34"/>
      <c r="EF522" s="44">
        <f>F72</f>
        <v>59</v>
      </c>
      <c r="EG522" s="45">
        <f>F39</f>
        <v>26</v>
      </c>
      <c r="EH522" s="45">
        <f>F51</f>
        <v>38</v>
      </c>
      <c r="EI522" s="45">
        <f>F64</f>
        <v>51</v>
      </c>
      <c r="EJ522" s="45">
        <f>F85</f>
        <v>72</v>
      </c>
      <c r="EK522" s="45">
        <f>F16</f>
        <v>3</v>
      </c>
      <c r="EL522" s="45">
        <f>F26</f>
        <v>13</v>
      </c>
      <c r="EM522" s="45">
        <f>F47</f>
        <v>34</v>
      </c>
      <c r="EN522" s="46">
        <f>F86</f>
        <v>73</v>
      </c>
      <c r="EO522" s="47">
        <f t="shared" si="517"/>
        <v>20049</v>
      </c>
      <c r="EP522" s="2"/>
      <c r="EQ522" s="48" t="s">
        <v>18</v>
      </c>
      <c r="ER522" s="49" t="s">
        <v>63</v>
      </c>
      <c r="ES522" s="49" t="s">
        <v>51</v>
      </c>
      <c r="ET522" s="49" t="s">
        <v>66</v>
      </c>
      <c r="EU522" s="49" t="s">
        <v>54</v>
      </c>
      <c r="EV522" s="49" t="s">
        <v>12</v>
      </c>
      <c r="EW522" s="49" t="s">
        <v>57</v>
      </c>
      <c r="EX522" s="49" t="s">
        <v>15</v>
      </c>
      <c r="EY522" s="50" t="s">
        <v>60</v>
      </c>
      <c r="EZ522" s="42"/>
      <c r="FA522" s="24"/>
      <c r="FC522" s="19"/>
      <c r="FD522" s="34"/>
      <c r="FE522" s="44">
        <f>F72</f>
        <v>59</v>
      </c>
      <c r="FF522" s="45">
        <f>F35</f>
        <v>22</v>
      </c>
      <c r="FG522" s="45">
        <f>F55</f>
        <v>42</v>
      </c>
      <c r="FH522" s="45">
        <f>F66</f>
        <v>53</v>
      </c>
      <c r="FI522" s="45">
        <f>F83</f>
        <v>70</v>
      </c>
      <c r="FJ522" s="45">
        <f>F22</f>
        <v>9</v>
      </c>
      <c r="FK522" s="45">
        <f>F24</f>
        <v>11</v>
      </c>
      <c r="FL522" s="45">
        <f>F41</f>
        <v>28</v>
      </c>
      <c r="FM522" s="46">
        <f>F88</f>
        <v>75</v>
      </c>
      <c r="FN522" s="47">
        <f t="shared" si="518"/>
        <v>20049</v>
      </c>
      <c r="FO522" s="2"/>
      <c r="FP522" s="48" t="s">
        <v>18</v>
      </c>
      <c r="FQ522" s="49" t="s">
        <v>11</v>
      </c>
      <c r="FR522" s="49" t="s">
        <v>14</v>
      </c>
      <c r="FS522" s="49" t="s">
        <v>38</v>
      </c>
      <c r="FT522" s="49" t="s">
        <v>43</v>
      </c>
      <c r="FU522" s="49" t="s">
        <v>45</v>
      </c>
      <c r="FV522" s="49" t="s">
        <v>73</v>
      </c>
      <c r="FW522" s="49" t="s">
        <v>75</v>
      </c>
      <c r="FX522" s="50" t="s">
        <v>68</v>
      </c>
      <c r="FY522" s="42"/>
      <c r="FZ522" s="24"/>
      <c r="GB522" s="19"/>
      <c r="GC522" s="34"/>
      <c r="GD522" s="44">
        <f>F72</f>
        <v>59</v>
      </c>
      <c r="GE522" s="45">
        <f>F37</f>
        <v>24</v>
      </c>
      <c r="GF522" s="45">
        <f>F53</f>
        <v>40</v>
      </c>
      <c r="GG522" s="45">
        <f>F60</f>
        <v>47</v>
      </c>
      <c r="GH522" s="45">
        <f>F79</f>
        <v>66</v>
      </c>
      <c r="GI522" s="45">
        <f>F14</f>
        <v>1</v>
      </c>
      <c r="GJ522" s="45">
        <f>F30</f>
        <v>17</v>
      </c>
      <c r="GK522" s="45">
        <f>F49</f>
        <v>36</v>
      </c>
      <c r="GL522" s="46">
        <f>F92</f>
        <v>79</v>
      </c>
      <c r="GM522" s="47">
        <f t="shared" si="519"/>
        <v>20049</v>
      </c>
      <c r="GN522" s="2"/>
      <c r="GO522" s="48" t="s">
        <v>18</v>
      </c>
      <c r="GP522" s="49" t="s">
        <v>22</v>
      </c>
      <c r="GQ522" s="49" t="s">
        <v>82</v>
      </c>
      <c r="GR522" s="49" t="s">
        <v>16</v>
      </c>
      <c r="GS522" s="49" t="s">
        <v>27</v>
      </c>
      <c r="GT522" s="49" t="s">
        <v>81</v>
      </c>
      <c r="GU522" s="49" t="s">
        <v>17</v>
      </c>
      <c r="GV522" s="49" t="s">
        <v>23</v>
      </c>
      <c r="GW522" s="50" t="s">
        <v>86</v>
      </c>
      <c r="GX522" s="42"/>
      <c r="GY522" s="24"/>
    </row>
    <row r="523" spans="9:207" x14ac:dyDescent="0.2">
      <c r="I523" s="19"/>
      <c r="J523" s="34"/>
      <c r="K523" s="44">
        <f>F94</f>
        <v>81</v>
      </c>
      <c r="L523" s="45">
        <f>F28</f>
        <v>15</v>
      </c>
      <c r="M523" s="45">
        <f>F43</f>
        <v>30</v>
      </c>
      <c r="N523" s="45">
        <f>F56</f>
        <v>43</v>
      </c>
      <c r="O523" s="45">
        <f>F71</f>
        <v>58</v>
      </c>
      <c r="P523" s="45">
        <f>F32</f>
        <v>19</v>
      </c>
      <c r="Q523" s="45">
        <f>F21</f>
        <v>8</v>
      </c>
      <c r="R523" s="45">
        <f>F63</f>
        <v>50</v>
      </c>
      <c r="S523" s="46">
        <f>F78</f>
        <v>65</v>
      </c>
      <c r="T523" s="47">
        <f t="shared" si="512"/>
        <v>20049</v>
      </c>
      <c r="U523" s="2"/>
      <c r="V523" s="48" t="s">
        <v>13</v>
      </c>
      <c r="W523" s="49" t="s">
        <v>31</v>
      </c>
      <c r="X523" s="49" t="s">
        <v>93</v>
      </c>
      <c r="Y523" s="49" t="s">
        <v>65</v>
      </c>
      <c r="Z523" s="49" t="s">
        <v>26</v>
      </c>
      <c r="AA523" s="49" t="s">
        <v>44</v>
      </c>
      <c r="AB523" s="49" t="s">
        <v>52</v>
      </c>
      <c r="AC523" s="49" t="s">
        <v>74</v>
      </c>
      <c r="AD523" s="50" t="s">
        <v>85</v>
      </c>
      <c r="AE523" s="42"/>
      <c r="AF523" s="24"/>
      <c r="AH523" s="19"/>
      <c r="AI523" s="34"/>
      <c r="AJ523" s="44">
        <f>F86</f>
        <v>73</v>
      </c>
      <c r="AK523" s="45">
        <f>F26</f>
        <v>13</v>
      </c>
      <c r="AL523" s="45">
        <f>F47</f>
        <v>34</v>
      </c>
      <c r="AM523" s="45">
        <f>F52</f>
        <v>39</v>
      </c>
      <c r="AN523" s="45">
        <f>F73</f>
        <v>60</v>
      </c>
      <c r="AO523" s="45">
        <f>F40</f>
        <v>27</v>
      </c>
      <c r="AP523" s="45">
        <f>F15</f>
        <v>2</v>
      </c>
      <c r="AQ523" s="45">
        <f>F63</f>
        <v>50</v>
      </c>
      <c r="AR523" s="46">
        <f>F84</f>
        <v>71</v>
      </c>
      <c r="AS523" s="47">
        <f t="shared" si="513"/>
        <v>20049</v>
      </c>
      <c r="AT523" s="2"/>
      <c r="AU523" s="48" t="s">
        <v>60</v>
      </c>
      <c r="AV523" s="49" t="s">
        <v>57</v>
      </c>
      <c r="AW523" s="49" t="s">
        <v>15</v>
      </c>
      <c r="AX523" s="49" t="s">
        <v>40</v>
      </c>
      <c r="AY523" s="49" t="s">
        <v>87</v>
      </c>
      <c r="AZ523" s="49" t="s">
        <v>96</v>
      </c>
      <c r="BA523" s="49" t="s">
        <v>20</v>
      </c>
      <c r="BB523" s="49" t="s">
        <v>74</v>
      </c>
      <c r="BC523" s="50" t="s">
        <v>32</v>
      </c>
      <c r="BD523" s="42"/>
      <c r="BE523" s="24"/>
      <c r="BG523" s="19"/>
      <c r="BH523" s="34"/>
      <c r="BI523" s="44">
        <f>F88</f>
        <v>75</v>
      </c>
      <c r="BJ523" s="45">
        <f>F24</f>
        <v>11</v>
      </c>
      <c r="BK523" s="45">
        <f>F41</f>
        <v>28</v>
      </c>
      <c r="BL523" s="45">
        <f>F58</f>
        <v>45</v>
      </c>
      <c r="BM523" s="45">
        <f>F75</f>
        <v>62</v>
      </c>
      <c r="BN523" s="45">
        <f>F38</f>
        <v>25</v>
      </c>
      <c r="BO523" s="45">
        <f>F19</f>
        <v>6</v>
      </c>
      <c r="BP523" s="45">
        <f>F63</f>
        <v>50</v>
      </c>
      <c r="BQ523" s="46">
        <f>F80</f>
        <v>67</v>
      </c>
      <c r="BR523" s="47">
        <f t="shared" si="514"/>
        <v>20049</v>
      </c>
      <c r="BS523" s="2"/>
      <c r="BT523" s="48" t="s">
        <v>68</v>
      </c>
      <c r="BU523" s="49" t="s">
        <v>73</v>
      </c>
      <c r="BV523" s="49" t="s">
        <v>75</v>
      </c>
      <c r="BW523" s="49" t="s">
        <v>76</v>
      </c>
      <c r="BX523" s="49" t="s">
        <v>69</v>
      </c>
      <c r="BY523" s="49" t="s">
        <v>71</v>
      </c>
      <c r="BZ523" s="49" t="s">
        <v>72</v>
      </c>
      <c r="CA523" s="49" t="s">
        <v>74</v>
      </c>
      <c r="CB523" s="50" t="s">
        <v>70</v>
      </c>
      <c r="CC523" s="42"/>
      <c r="CD523" s="24"/>
      <c r="CF523" s="19"/>
      <c r="CG523" s="34"/>
      <c r="CH523" s="44">
        <f>F92</f>
        <v>79</v>
      </c>
      <c r="CI523" s="45">
        <f>F30</f>
        <v>17</v>
      </c>
      <c r="CJ523" s="45">
        <f>F49</f>
        <v>36</v>
      </c>
      <c r="CK523" s="45">
        <f>F50</f>
        <v>37</v>
      </c>
      <c r="CL523" s="45">
        <f>F69</f>
        <v>56</v>
      </c>
      <c r="CM523" s="45">
        <f>F34</f>
        <v>21</v>
      </c>
      <c r="CN523" s="45">
        <f>F17</f>
        <v>4</v>
      </c>
      <c r="CO523" s="45">
        <f>F63</f>
        <v>50</v>
      </c>
      <c r="CP523" s="46">
        <f>F82</f>
        <v>69</v>
      </c>
      <c r="CQ523" s="47">
        <f t="shared" si="515"/>
        <v>20049</v>
      </c>
      <c r="CR523" s="2"/>
      <c r="CS523" s="48" t="s">
        <v>86</v>
      </c>
      <c r="CT523" s="49" t="s">
        <v>17</v>
      </c>
      <c r="CU523" s="49" t="s">
        <v>23</v>
      </c>
      <c r="CV523" s="49" t="s">
        <v>29</v>
      </c>
      <c r="CW523" s="49" t="s">
        <v>42</v>
      </c>
      <c r="CX523" s="49" t="s">
        <v>58</v>
      </c>
      <c r="CY523" s="49" t="s">
        <v>64</v>
      </c>
      <c r="CZ523" s="49" t="s">
        <v>74</v>
      </c>
      <c r="DA523" s="50" t="s">
        <v>92</v>
      </c>
      <c r="DB523" s="42"/>
      <c r="DC523" s="24"/>
      <c r="DE523" s="19"/>
      <c r="DF523" s="34"/>
      <c r="DG523" s="44">
        <f>F92</f>
        <v>79</v>
      </c>
      <c r="DH523" s="45">
        <f>F26</f>
        <v>13</v>
      </c>
      <c r="DI523" s="45">
        <f>F41</f>
        <v>28</v>
      </c>
      <c r="DJ523" s="45">
        <f>F58</f>
        <v>45</v>
      </c>
      <c r="DK523" s="45">
        <f>F73</f>
        <v>60</v>
      </c>
      <c r="DL523" s="45">
        <f>F34</f>
        <v>21</v>
      </c>
      <c r="DM523" s="45">
        <f>F21</f>
        <v>8</v>
      </c>
      <c r="DN523" s="45">
        <f>F63</f>
        <v>50</v>
      </c>
      <c r="DO523" s="46">
        <f>F78</f>
        <v>65</v>
      </c>
      <c r="DP523" s="47">
        <f t="shared" si="516"/>
        <v>20049</v>
      </c>
      <c r="DQ523" s="2"/>
      <c r="DR523" s="48" t="s">
        <v>86</v>
      </c>
      <c r="DS523" s="49" t="s">
        <v>57</v>
      </c>
      <c r="DT523" s="49" t="s">
        <v>75</v>
      </c>
      <c r="DU523" s="49" t="s">
        <v>76</v>
      </c>
      <c r="DV523" s="49" t="s">
        <v>87</v>
      </c>
      <c r="DW523" s="49" t="s">
        <v>58</v>
      </c>
      <c r="DX523" s="49" t="s">
        <v>52</v>
      </c>
      <c r="DY523" s="49" t="s">
        <v>74</v>
      </c>
      <c r="DZ523" s="50" t="s">
        <v>85</v>
      </c>
      <c r="EA523" s="42"/>
      <c r="EB523" s="24"/>
      <c r="ED523" s="19"/>
      <c r="EE523" s="34"/>
      <c r="EF523" s="44">
        <f>F88</f>
        <v>75</v>
      </c>
      <c r="EG523" s="45">
        <f>F28</f>
        <v>15</v>
      </c>
      <c r="EH523" s="45">
        <f>F49</f>
        <v>36</v>
      </c>
      <c r="EI523" s="45">
        <f>F50</f>
        <v>37</v>
      </c>
      <c r="EJ523" s="45">
        <f>F71</f>
        <v>58</v>
      </c>
      <c r="EK523" s="45">
        <f>F38</f>
        <v>25</v>
      </c>
      <c r="EL523" s="45">
        <f>F15</f>
        <v>2</v>
      </c>
      <c r="EM523" s="45">
        <f>F63</f>
        <v>50</v>
      </c>
      <c r="EN523" s="46">
        <f>F84</f>
        <v>71</v>
      </c>
      <c r="EO523" s="47">
        <f t="shared" si="517"/>
        <v>20049</v>
      </c>
      <c r="EP523" s="2"/>
      <c r="EQ523" s="48" t="s">
        <v>68</v>
      </c>
      <c r="ER523" s="49" t="s">
        <v>31</v>
      </c>
      <c r="ES523" s="49" t="s">
        <v>23</v>
      </c>
      <c r="ET523" s="49" t="s">
        <v>29</v>
      </c>
      <c r="EU523" s="49" t="s">
        <v>26</v>
      </c>
      <c r="EV523" s="49" t="s">
        <v>71</v>
      </c>
      <c r="EW523" s="49" t="s">
        <v>20</v>
      </c>
      <c r="EX523" s="49" t="s">
        <v>74</v>
      </c>
      <c r="EY523" s="50" t="s">
        <v>32</v>
      </c>
      <c r="EZ523" s="42"/>
      <c r="FA523" s="24"/>
      <c r="FC523" s="19"/>
      <c r="FD523" s="34"/>
      <c r="FE523" s="44">
        <f>F94</f>
        <v>81</v>
      </c>
      <c r="FF523" s="45">
        <f>F30</f>
        <v>17</v>
      </c>
      <c r="FG523" s="45">
        <f>F47</f>
        <v>34</v>
      </c>
      <c r="FH523" s="45">
        <f>F52</f>
        <v>39</v>
      </c>
      <c r="FI523" s="45">
        <f>F69</f>
        <v>56</v>
      </c>
      <c r="FJ523" s="45">
        <f>F32</f>
        <v>19</v>
      </c>
      <c r="FK523" s="45">
        <f>F19</f>
        <v>6</v>
      </c>
      <c r="FL523" s="45">
        <f>F63</f>
        <v>50</v>
      </c>
      <c r="FM523" s="46">
        <f>F80</f>
        <v>67</v>
      </c>
      <c r="FN523" s="47">
        <f t="shared" si="518"/>
        <v>20049</v>
      </c>
      <c r="FO523" s="2"/>
      <c r="FP523" s="48" t="s">
        <v>13</v>
      </c>
      <c r="FQ523" s="49" t="s">
        <v>17</v>
      </c>
      <c r="FR523" s="49" t="s">
        <v>15</v>
      </c>
      <c r="FS523" s="49" t="s">
        <v>40</v>
      </c>
      <c r="FT523" s="49" t="s">
        <v>42</v>
      </c>
      <c r="FU523" s="49" t="s">
        <v>44</v>
      </c>
      <c r="FV523" s="49" t="s">
        <v>72</v>
      </c>
      <c r="FW523" s="49" t="s">
        <v>74</v>
      </c>
      <c r="FX523" s="50" t="s">
        <v>70</v>
      </c>
      <c r="FY523" s="42"/>
      <c r="FZ523" s="24"/>
      <c r="GB523" s="19"/>
      <c r="GC523" s="34"/>
      <c r="GD523" s="44">
        <f>F86</f>
        <v>73</v>
      </c>
      <c r="GE523" s="45">
        <f>F24</f>
        <v>11</v>
      </c>
      <c r="GF523" s="45">
        <f>F43</f>
        <v>30</v>
      </c>
      <c r="GG523" s="45">
        <f>F56</f>
        <v>43</v>
      </c>
      <c r="GH523" s="45">
        <f>F75</f>
        <v>62</v>
      </c>
      <c r="GI523" s="45">
        <f>F40</f>
        <v>27</v>
      </c>
      <c r="GJ523" s="45">
        <f>F17</f>
        <v>4</v>
      </c>
      <c r="GK523" s="45">
        <f>F63</f>
        <v>50</v>
      </c>
      <c r="GL523" s="46">
        <f>F82</f>
        <v>69</v>
      </c>
      <c r="GM523" s="47">
        <f t="shared" si="519"/>
        <v>20049</v>
      </c>
      <c r="GN523" s="2"/>
      <c r="GO523" s="48" t="s">
        <v>60</v>
      </c>
      <c r="GP523" s="49" t="s">
        <v>73</v>
      </c>
      <c r="GQ523" s="49" t="s">
        <v>93</v>
      </c>
      <c r="GR523" s="49" t="s">
        <v>65</v>
      </c>
      <c r="GS523" s="49" t="s">
        <v>69</v>
      </c>
      <c r="GT523" s="49" t="s">
        <v>96</v>
      </c>
      <c r="GU523" s="49" t="s">
        <v>64</v>
      </c>
      <c r="GV523" s="49" t="s">
        <v>74</v>
      </c>
      <c r="GW523" s="50" t="s">
        <v>92</v>
      </c>
      <c r="GX523" s="42"/>
      <c r="GY523" s="24"/>
    </row>
    <row r="524" spans="9:207" ht="12.75" thickBot="1" x14ac:dyDescent="0.25">
      <c r="I524" s="58"/>
      <c r="J524" s="34"/>
      <c r="K524" s="59">
        <f>F77</f>
        <v>64</v>
      </c>
      <c r="L524" s="60">
        <f>F20</f>
        <v>7</v>
      </c>
      <c r="M524" s="60">
        <f>F62</f>
        <v>49</v>
      </c>
      <c r="N524" s="60">
        <f>F42</f>
        <v>29</v>
      </c>
      <c r="O524" s="60">
        <f>F93</f>
        <v>80</v>
      </c>
      <c r="P524" s="60">
        <f>F27</f>
        <v>14</v>
      </c>
      <c r="Q524" s="60">
        <f>F34</f>
        <v>21</v>
      </c>
      <c r="R524" s="60">
        <f>F58</f>
        <v>45</v>
      </c>
      <c r="S524" s="61">
        <f>F73</f>
        <v>60</v>
      </c>
      <c r="T524" s="47">
        <f t="shared" si="512"/>
        <v>20049</v>
      </c>
      <c r="U524" s="2"/>
      <c r="V524" s="63" t="s">
        <v>19</v>
      </c>
      <c r="W524" s="64" t="s">
        <v>37</v>
      </c>
      <c r="X524" s="64" t="s">
        <v>99</v>
      </c>
      <c r="Y524" s="64" t="s">
        <v>67</v>
      </c>
      <c r="Z524" s="64" t="s">
        <v>28</v>
      </c>
      <c r="AA524" s="64" t="s">
        <v>46</v>
      </c>
      <c r="AB524" s="64" t="s">
        <v>58</v>
      </c>
      <c r="AC524" s="64" t="s">
        <v>76</v>
      </c>
      <c r="AD524" s="65" t="s">
        <v>87</v>
      </c>
      <c r="AE524" s="42"/>
      <c r="AF524" s="66"/>
      <c r="AH524" s="58"/>
      <c r="AI524" s="34"/>
      <c r="AJ524" s="59">
        <f>F85</f>
        <v>72</v>
      </c>
      <c r="AK524" s="60">
        <f>F16</f>
        <v>3</v>
      </c>
      <c r="AL524" s="60">
        <f>F64</f>
        <v>51</v>
      </c>
      <c r="AM524" s="60">
        <f>F48</f>
        <v>35</v>
      </c>
      <c r="AN524" s="60">
        <f>F87</f>
        <v>74</v>
      </c>
      <c r="AO524" s="60">
        <f>F27</f>
        <v>14</v>
      </c>
      <c r="AP524" s="60">
        <f>F38</f>
        <v>25</v>
      </c>
      <c r="AQ524" s="60">
        <f>F50</f>
        <v>37</v>
      </c>
      <c r="AR524" s="61">
        <f>F71</f>
        <v>58</v>
      </c>
      <c r="AS524" s="47">
        <f t="shared" si="513"/>
        <v>20049</v>
      </c>
      <c r="AT524" s="2"/>
      <c r="AU524" s="63" t="s">
        <v>54</v>
      </c>
      <c r="AV524" s="64" t="s">
        <v>12</v>
      </c>
      <c r="AW524" s="64" t="s">
        <v>66</v>
      </c>
      <c r="AX524" s="64" t="s">
        <v>84</v>
      </c>
      <c r="AY524" s="64" t="s">
        <v>97</v>
      </c>
      <c r="AZ524" s="64" t="s">
        <v>46</v>
      </c>
      <c r="BA524" s="64" t="s">
        <v>71</v>
      </c>
      <c r="BB524" s="64" t="s">
        <v>29</v>
      </c>
      <c r="BC524" s="65" t="s">
        <v>26</v>
      </c>
      <c r="BD524" s="42"/>
      <c r="BE524" s="66"/>
      <c r="BG524" s="58"/>
      <c r="BH524" s="34"/>
      <c r="BI524" s="59">
        <f>F83</f>
        <v>70</v>
      </c>
      <c r="BJ524" s="60">
        <f>F22</f>
        <v>9</v>
      </c>
      <c r="BK524" s="60">
        <f>F66</f>
        <v>53</v>
      </c>
      <c r="BL524" s="60">
        <f>F44</f>
        <v>31</v>
      </c>
      <c r="BM524" s="60">
        <f>F91</f>
        <v>78</v>
      </c>
      <c r="BN524" s="60">
        <f>F27</f>
        <v>14</v>
      </c>
      <c r="BO524" s="60">
        <f>F32</f>
        <v>19</v>
      </c>
      <c r="BP524" s="60">
        <f>F52</f>
        <v>39</v>
      </c>
      <c r="BQ524" s="61">
        <f>F69</f>
        <v>56</v>
      </c>
      <c r="BR524" s="47">
        <f t="shared" si="514"/>
        <v>20049</v>
      </c>
      <c r="BS524" s="2"/>
      <c r="BT524" s="63" t="s">
        <v>43</v>
      </c>
      <c r="BU524" s="64" t="s">
        <v>45</v>
      </c>
      <c r="BV524" s="64" t="s">
        <v>38</v>
      </c>
      <c r="BW524" s="64" t="s">
        <v>39</v>
      </c>
      <c r="BX524" s="64" t="s">
        <v>41</v>
      </c>
      <c r="BY524" s="64" t="s">
        <v>46</v>
      </c>
      <c r="BZ524" s="64" t="s">
        <v>44</v>
      </c>
      <c r="CA524" s="64" t="s">
        <v>40</v>
      </c>
      <c r="CB524" s="65" t="s">
        <v>42</v>
      </c>
      <c r="CC524" s="42"/>
      <c r="CD524" s="66"/>
      <c r="CF524" s="58"/>
      <c r="CG524" s="34"/>
      <c r="CH524" s="59">
        <f>F79</f>
        <v>66</v>
      </c>
      <c r="CI524" s="60">
        <f>F14</f>
        <v>1</v>
      </c>
      <c r="CJ524" s="60">
        <f>F60</f>
        <v>47</v>
      </c>
      <c r="CK524" s="60">
        <f>F46</f>
        <v>33</v>
      </c>
      <c r="CL524" s="60">
        <f>F89</f>
        <v>76</v>
      </c>
      <c r="CM524" s="60">
        <f>F27</f>
        <v>14</v>
      </c>
      <c r="CN524" s="60">
        <f>F40</f>
        <v>27</v>
      </c>
      <c r="CO524" s="60">
        <f>F56</f>
        <v>43</v>
      </c>
      <c r="CP524" s="61">
        <f>F75</f>
        <v>62</v>
      </c>
      <c r="CQ524" s="47">
        <f t="shared" si="515"/>
        <v>20049</v>
      </c>
      <c r="CR524" s="2"/>
      <c r="CS524" s="63" t="s">
        <v>27</v>
      </c>
      <c r="CT524" s="64" t="s">
        <v>81</v>
      </c>
      <c r="CU524" s="64" t="s">
        <v>16</v>
      </c>
      <c r="CV524" s="64" t="s">
        <v>50</v>
      </c>
      <c r="CW524" s="64" t="s">
        <v>33</v>
      </c>
      <c r="CX524" s="64" t="s">
        <v>46</v>
      </c>
      <c r="CY524" s="64" t="s">
        <v>96</v>
      </c>
      <c r="CZ524" s="64" t="s">
        <v>65</v>
      </c>
      <c r="DA524" s="65" t="s">
        <v>69</v>
      </c>
      <c r="DB524" s="42"/>
      <c r="DC524" s="66"/>
      <c r="DE524" s="58"/>
      <c r="DF524" s="34"/>
      <c r="DG524" s="59">
        <f>F79</f>
        <v>66</v>
      </c>
      <c r="DH524" s="60">
        <f>F22</f>
        <v>9</v>
      </c>
      <c r="DI524" s="60">
        <f>F64</f>
        <v>51</v>
      </c>
      <c r="DJ524" s="60">
        <f>F42</f>
        <v>29</v>
      </c>
      <c r="DK524" s="60">
        <f>F93</f>
        <v>80</v>
      </c>
      <c r="DL524" s="60">
        <f>F27</f>
        <v>14</v>
      </c>
      <c r="DM524" s="60">
        <f>F32</f>
        <v>19</v>
      </c>
      <c r="DN524" s="60">
        <f>F56</f>
        <v>43</v>
      </c>
      <c r="DO524" s="61">
        <f>F71</f>
        <v>58</v>
      </c>
      <c r="DP524" s="47">
        <f t="shared" si="516"/>
        <v>20049</v>
      </c>
      <c r="DQ524" s="2"/>
      <c r="DR524" s="63" t="s">
        <v>27</v>
      </c>
      <c r="DS524" s="64" t="s">
        <v>45</v>
      </c>
      <c r="DT524" s="64" t="s">
        <v>66</v>
      </c>
      <c r="DU524" s="64" t="s">
        <v>67</v>
      </c>
      <c r="DV524" s="64" t="s">
        <v>28</v>
      </c>
      <c r="DW524" s="64" t="s">
        <v>46</v>
      </c>
      <c r="DX524" s="64" t="s">
        <v>44</v>
      </c>
      <c r="DY524" s="64" t="s">
        <v>65</v>
      </c>
      <c r="DZ524" s="65" t="s">
        <v>26</v>
      </c>
      <c r="EA524" s="42"/>
      <c r="EB524" s="66"/>
      <c r="ED524" s="58"/>
      <c r="EE524" s="34"/>
      <c r="EF524" s="59">
        <f>F83</f>
        <v>70</v>
      </c>
      <c r="EG524" s="60">
        <f>F14</f>
        <v>1</v>
      </c>
      <c r="EH524" s="60">
        <f>F62</f>
        <v>49</v>
      </c>
      <c r="EI524" s="60">
        <f>F48</f>
        <v>35</v>
      </c>
      <c r="EJ524" s="60">
        <f>F87</f>
        <v>74</v>
      </c>
      <c r="EK524" s="60">
        <f>F27</f>
        <v>14</v>
      </c>
      <c r="EL524" s="60">
        <f>F40</f>
        <v>27</v>
      </c>
      <c r="EM524" s="60">
        <f>F52</f>
        <v>39</v>
      </c>
      <c r="EN524" s="61">
        <f>F73</f>
        <v>60</v>
      </c>
      <c r="EO524" s="47">
        <f t="shared" si="517"/>
        <v>20049</v>
      </c>
      <c r="EP524" s="2"/>
      <c r="EQ524" s="63" t="s">
        <v>43</v>
      </c>
      <c r="ER524" s="64" t="s">
        <v>81</v>
      </c>
      <c r="ES524" s="64" t="s">
        <v>99</v>
      </c>
      <c r="ET524" s="64" t="s">
        <v>84</v>
      </c>
      <c r="EU524" s="64" t="s">
        <v>28</v>
      </c>
      <c r="EV524" s="64" t="s">
        <v>46</v>
      </c>
      <c r="EW524" s="64" t="s">
        <v>96</v>
      </c>
      <c r="EX524" s="64" t="s">
        <v>40</v>
      </c>
      <c r="EY524" s="65" t="s">
        <v>87</v>
      </c>
      <c r="EZ524" s="42"/>
      <c r="FA524" s="66"/>
      <c r="FC524" s="58"/>
      <c r="FD524" s="34"/>
      <c r="FE524" s="59">
        <f>F77</f>
        <v>64</v>
      </c>
      <c r="FF524" s="60">
        <f>F16</f>
        <v>3</v>
      </c>
      <c r="FG524" s="60">
        <f>F60</f>
        <v>47</v>
      </c>
      <c r="FH524" s="60">
        <f>F44</f>
        <v>31</v>
      </c>
      <c r="FI524" s="60">
        <f>F91</f>
        <v>78</v>
      </c>
      <c r="FJ524" s="60">
        <f>F27</f>
        <v>14</v>
      </c>
      <c r="FK524" s="60">
        <f>F38</f>
        <v>25</v>
      </c>
      <c r="FL524" s="60">
        <f>F58</f>
        <v>45</v>
      </c>
      <c r="FM524" s="61">
        <f>F75</f>
        <v>62</v>
      </c>
      <c r="FN524" s="47">
        <f t="shared" si="518"/>
        <v>20049</v>
      </c>
      <c r="FO524" s="2"/>
      <c r="FP524" s="63" t="s">
        <v>19</v>
      </c>
      <c r="FQ524" s="64" t="s">
        <v>12</v>
      </c>
      <c r="FR524" s="64" t="s">
        <v>16</v>
      </c>
      <c r="FS524" s="64" t="s">
        <v>39</v>
      </c>
      <c r="FT524" s="64" t="s">
        <v>41</v>
      </c>
      <c r="FU524" s="64" t="s">
        <v>46</v>
      </c>
      <c r="FV524" s="64" t="s">
        <v>71</v>
      </c>
      <c r="FW524" s="64" t="s">
        <v>76</v>
      </c>
      <c r="FX524" s="65" t="s">
        <v>69</v>
      </c>
      <c r="FY524" s="42"/>
      <c r="FZ524" s="66"/>
      <c r="GB524" s="58"/>
      <c r="GC524" s="34"/>
      <c r="GD524" s="59">
        <f>F85</f>
        <v>72</v>
      </c>
      <c r="GE524" s="60">
        <f>F20</f>
        <v>7</v>
      </c>
      <c r="GF524" s="60">
        <f>F66</f>
        <v>53</v>
      </c>
      <c r="GG524" s="60">
        <f>F46</f>
        <v>33</v>
      </c>
      <c r="GH524" s="60">
        <f>F89</f>
        <v>76</v>
      </c>
      <c r="GI524" s="60">
        <f>F27</f>
        <v>14</v>
      </c>
      <c r="GJ524" s="60">
        <f>F34</f>
        <v>21</v>
      </c>
      <c r="GK524" s="60">
        <f>F50</f>
        <v>37</v>
      </c>
      <c r="GL524" s="61">
        <f>F69</f>
        <v>56</v>
      </c>
      <c r="GM524" s="47">
        <f t="shared" si="519"/>
        <v>20049</v>
      </c>
      <c r="GN524" s="2"/>
      <c r="GO524" s="63" t="s">
        <v>54</v>
      </c>
      <c r="GP524" s="64" t="s">
        <v>37</v>
      </c>
      <c r="GQ524" s="64" t="s">
        <v>38</v>
      </c>
      <c r="GR524" s="64" t="s">
        <v>50</v>
      </c>
      <c r="GS524" s="64" t="s">
        <v>33</v>
      </c>
      <c r="GT524" s="64" t="s">
        <v>46</v>
      </c>
      <c r="GU524" s="64" t="s">
        <v>58</v>
      </c>
      <c r="GV524" s="64" t="s">
        <v>29</v>
      </c>
      <c r="GW524" s="65" t="s">
        <v>42</v>
      </c>
      <c r="GX524" s="42"/>
      <c r="GY524" s="66"/>
    </row>
    <row r="525" spans="9:207" x14ac:dyDescent="0.2">
      <c r="I525" s="58"/>
      <c r="J525" s="34"/>
      <c r="K525" s="166">
        <f>SUMSQ(K516,L516,M516,K517,L517,M517,K518,L518,M518)</f>
        <v>20049</v>
      </c>
      <c r="L525" s="167">
        <f>SUMSQ(K519,L519,M519,K520,L520,M520,K521,L521,M521)</f>
        <v>20049</v>
      </c>
      <c r="M525" s="167">
        <f>SUMSQ(K522,L522,M522,K523,L523,M523,K524,L524,M524)</f>
        <v>20049</v>
      </c>
      <c r="N525" s="167">
        <f>SUMSQ(N516,O516,P516,N517,O517,P517,N518,O518,P518)</f>
        <v>20049</v>
      </c>
      <c r="O525" s="167">
        <f>SUMSQ(N519,O519,P519,N520,O520,P520,N521,O521,P521)</f>
        <v>20049</v>
      </c>
      <c r="P525" s="167">
        <f>SUMSQ(N522,O522,P522,N523,O523,P523,N524,O524,P524)</f>
        <v>20049</v>
      </c>
      <c r="Q525" s="167">
        <f>SUMSQ(Q516,R516,S516,Q517,R517,S517,Q518,R518,S518)</f>
        <v>20049</v>
      </c>
      <c r="R525" s="167">
        <f>SUMSQ(Q519,R519,S519,Q520,R520,S520,Q521,R521,S521)</f>
        <v>20049</v>
      </c>
      <c r="S525" s="167">
        <f>SUMSQ(Q522,R522,S522,Q523,R523,S523,Q524,R524,S524)</f>
        <v>20049</v>
      </c>
      <c r="T525" s="47">
        <f>SUMSQ(K516,L517,M518,N519,O520,P521,Q522,R523,S524)</f>
        <v>20049</v>
      </c>
      <c r="U525" s="2"/>
      <c r="V525" s="77"/>
      <c r="W525" s="77"/>
      <c r="X525" s="77"/>
      <c r="Y525" s="77"/>
      <c r="Z525" s="77"/>
      <c r="AA525" s="77"/>
      <c r="AB525" s="77"/>
      <c r="AC525" s="77"/>
      <c r="AD525" s="77"/>
      <c r="AE525" s="42"/>
      <c r="AF525" s="66"/>
      <c r="AH525" s="58"/>
      <c r="AI525" s="34"/>
      <c r="AJ525" s="166">
        <f>SUMSQ(AJ516,AK516,AL516,AJ517,AK517,AL517,AJ518,AK518,AL518)</f>
        <v>20049</v>
      </c>
      <c r="AK525" s="167">
        <f>SUMSQ(AJ519,AK519,AL519,AJ520,AK520,AL520,AJ521,AK521,AL521)</f>
        <v>20049</v>
      </c>
      <c r="AL525" s="167">
        <f>SUMSQ(AJ522,AK522,AL522,AJ523,AK523,AL523,AJ524,AK524,AL524)</f>
        <v>20049</v>
      </c>
      <c r="AM525" s="167">
        <f>SUMSQ(AM516,AN516,AO516,AM517,AN517,AO517,AM518,AN518,AO518)</f>
        <v>20049</v>
      </c>
      <c r="AN525" s="167">
        <f>SUMSQ(AM519,AN519,AO519,AM520,AN520,AO520,AM521,AN521,AO521)</f>
        <v>20049</v>
      </c>
      <c r="AO525" s="167">
        <f>SUMSQ(AM522,AN522,AO522,AM523,AN523,AO523,AM524,AN524,AO524)</f>
        <v>20049</v>
      </c>
      <c r="AP525" s="167">
        <f>SUMSQ(AP516,AQ516,AR516,AP517,AQ517,AR517,AP518,AQ518,AR518)</f>
        <v>20049</v>
      </c>
      <c r="AQ525" s="167">
        <f>SUMSQ(AP519,AQ519,AR519,AP520,AQ520,AR520,AP521,AQ521,AR521)</f>
        <v>20049</v>
      </c>
      <c r="AR525" s="167">
        <f>SUMSQ(AP522,AQ522,AR522,AP523,AQ523,AR523,AP524,AQ524,AR524)</f>
        <v>20049</v>
      </c>
      <c r="AS525" s="47">
        <f>SUMSQ(AJ516,AK517,AL518,AM519,AN520,AO521,AP522,AQ523,AR524)</f>
        <v>20049</v>
      </c>
      <c r="AT525" s="2"/>
      <c r="AU525" s="77"/>
      <c r="AV525" s="77"/>
      <c r="AW525" s="77"/>
      <c r="AX525" s="77"/>
      <c r="AY525" s="77"/>
      <c r="AZ525" s="77"/>
      <c r="BA525" s="77"/>
      <c r="BB525" s="77"/>
      <c r="BC525" s="77"/>
      <c r="BD525" s="42"/>
      <c r="BE525" s="66"/>
      <c r="BG525" s="58"/>
      <c r="BH525" s="34"/>
      <c r="BI525" s="166">
        <f>SUMSQ(BI516,BJ516,BK516,BI517,BJ517,BK517,BI518,BJ518,BK518)</f>
        <v>20049</v>
      </c>
      <c r="BJ525" s="167">
        <f>SUMSQ(BI519,BJ519,BK519,BI520,BJ520,BK520,BI521,BJ521,BK521)</f>
        <v>20049</v>
      </c>
      <c r="BK525" s="167">
        <f>SUMSQ(BI522,BJ522,BK522,BI523,BJ523,BK523,BI524,BJ524,BK524)</f>
        <v>20049</v>
      </c>
      <c r="BL525" s="167">
        <f>SUMSQ(BL516,BM516,BN516,BL517,BM517,BN517,BL518,BM518,BN518)</f>
        <v>20049</v>
      </c>
      <c r="BM525" s="167">
        <f>SUMSQ(BL519,BM519,BN519,BL520,BM520,BN520,BL521,BM521,BN521)</f>
        <v>20049</v>
      </c>
      <c r="BN525" s="167">
        <f>SUMSQ(BL522,BM522,BN522,BL523,BM523,BN523,BL524,BM524,BN524)</f>
        <v>20049</v>
      </c>
      <c r="BO525" s="167">
        <f>SUMSQ(BO516,BP516,BQ516,BO517,BP517,BQ517,BO518,BP518,BQ518)</f>
        <v>20049</v>
      </c>
      <c r="BP525" s="167">
        <f>SUMSQ(BO519,BP519,BQ519,BO520,BP520,BQ520,BO521,BP521,BQ521)</f>
        <v>20049</v>
      </c>
      <c r="BQ525" s="167">
        <f>SUMSQ(BO522,BP522,BQ522,BO523,BP523,BQ523,BO524,BP524,BQ524)</f>
        <v>20049</v>
      </c>
      <c r="BR525" s="47">
        <f>SUMSQ(BI516,BJ517,BK518,BL519,BM520,BN521,BO522,BP523,BQ524)</f>
        <v>20049</v>
      </c>
      <c r="BS525" s="2"/>
      <c r="BT525" s="77"/>
      <c r="BU525" s="77"/>
      <c r="BV525" s="77"/>
      <c r="BW525" s="77"/>
      <c r="BX525" s="77"/>
      <c r="BY525" s="77"/>
      <c r="BZ525" s="77"/>
      <c r="CA525" s="77"/>
      <c r="CB525" s="77"/>
      <c r="CC525" s="42"/>
      <c r="CD525" s="66"/>
      <c r="CF525" s="58"/>
      <c r="CG525" s="34"/>
      <c r="CH525" s="166">
        <f>SUMSQ(CH516,CI516,CJ516,CH517,CI517,CJ517,CH518,CI518,CJ518)</f>
        <v>20049</v>
      </c>
      <c r="CI525" s="167">
        <f>SUMSQ(CH519,CI519,CJ519,CH520,CI520,CJ520,CH521,CI521,CJ521)</f>
        <v>20049</v>
      </c>
      <c r="CJ525" s="167">
        <f>SUMSQ(CH522,CI522,CJ522,CH523,CI523,CJ523,CH524,CI524,CJ524)</f>
        <v>20049</v>
      </c>
      <c r="CK525" s="167">
        <f>SUMSQ(CK516,CL516,CM516,CK517,CL517,CM517,CK518,CL518,CM518)</f>
        <v>20049</v>
      </c>
      <c r="CL525" s="167">
        <f>SUMSQ(CK519,CL519,CM519,CK520,CL520,CM520,CK521,CL521,CM521)</f>
        <v>20049</v>
      </c>
      <c r="CM525" s="167">
        <f>SUMSQ(CK522,CL522,CM522,CK523,CL523,CM523,CK524,CL524,CM524)</f>
        <v>20049</v>
      </c>
      <c r="CN525" s="167">
        <f>SUMSQ(CN516,CO516,CP516,CN517,CO517,CP517,CN518,CO518,CP518)</f>
        <v>20049</v>
      </c>
      <c r="CO525" s="167">
        <f>SUMSQ(CN519,CO519,CP519,CN520,CO520,CP520,CN521,CO521,CP521)</f>
        <v>20049</v>
      </c>
      <c r="CP525" s="167">
        <f>SUMSQ(CN522,CO522,CP522,CN523,CO523,CP523,CN524,CO524,CP524)</f>
        <v>20049</v>
      </c>
      <c r="CQ525" s="47">
        <f>SUMSQ(CH516,CI517,CJ518,CK519,CL520,CM521,CN522,CO523,CP524)</f>
        <v>20049</v>
      </c>
      <c r="CR525" s="2"/>
      <c r="CS525" s="77"/>
      <c r="CT525" s="77"/>
      <c r="CU525" s="77"/>
      <c r="CV525" s="77"/>
      <c r="CW525" s="77"/>
      <c r="CX525" s="77"/>
      <c r="CY525" s="77"/>
      <c r="CZ525" s="77"/>
      <c r="DA525" s="77"/>
      <c r="DB525" s="42"/>
      <c r="DC525" s="66"/>
      <c r="DE525" s="58"/>
      <c r="DF525" s="34"/>
      <c r="DG525" s="166">
        <f>SUMSQ(DG516,DH516,DI516,DG517,DH517,DI517,DG518,DH518,DI518)</f>
        <v>20049</v>
      </c>
      <c r="DH525" s="167">
        <f>SUMSQ(DG519,DH519,DI519,DG520,DH520,DI520,DG521,DH521,DI521)</f>
        <v>20049</v>
      </c>
      <c r="DI525" s="167">
        <f>SUMSQ(DG522,DH522,DI522,DG523,DH523,DI523,DG524,DH524,DI524)</f>
        <v>20049</v>
      </c>
      <c r="DJ525" s="167">
        <f>SUMSQ(DJ516,DK516,DL516,DJ517,DK517,DL517,DJ518,DK518,DL518)</f>
        <v>20049</v>
      </c>
      <c r="DK525" s="167">
        <f>SUMSQ(DJ519,DK519,DL519,DJ520,DK520,DL520,DJ521,DK521,DL521)</f>
        <v>20049</v>
      </c>
      <c r="DL525" s="167">
        <f>SUMSQ(DJ522,DK522,DL522,DJ523,DK523,DL523,DJ524,DK524,DL524)</f>
        <v>20049</v>
      </c>
      <c r="DM525" s="167">
        <f>SUMSQ(DM516,DN516,DO516,DM517,DN517,DO517,DM518,DN518,DO518)</f>
        <v>20049</v>
      </c>
      <c r="DN525" s="167">
        <f>SUMSQ(DM519,DN519,DO519,DM520,DN520,DO520,DM521,DN521,DO521)</f>
        <v>20049</v>
      </c>
      <c r="DO525" s="167">
        <f>SUMSQ(DM522,DN522,DO522,DM523,DN523,DO523,DM524,DN524,DO524)</f>
        <v>20049</v>
      </c>
      <c r="DP525" s="47">
        <f>SUMSQ(DG516,DH517,DI518,DJ519,DK520,DL521,DM522,DN523,DO524)</f>
        <v>20049</v>
      </c>
      <c r="DQ525" s="2"/>
      <c r="DR525" s="77"/>
      <c r="DS525" s="77"/>
      <c r="DT525" s="77"/>
      <c r="DU525" s="77"/>
      <c r="DV525" s="77"/>
      <c r="DW525" s="77"/>
      <c r="DX525" s="77"/>
      <c r="DY525" s="77"/>
      <c r="DZ525" s="77"/>
      <c r="EA525" s="42"/>
      <c r="EB525" s="66"/>
      <c r="ED525" s="58"/>
      <c r="EE525" s="34"/>
      <c r="EF525" s="166">
        <f>SUMSQ(EF516,EG516,EH516,EF517,EG517,EH517,EF518,EG518,EH518)</f>
        <v>20049</v>
      </c>
      <c r="EG525" s="167">
        <f>SUMSQ(EF519,EG519,EH519,EF520,EG520,EH520,EF521,EG521,EH521)</f>
        <v>20049</v>
      </c>
      <c r="EH525" s="167">
        <f>SUMSQ(EF522,EG522,EH522,EF523,EG523,EH523,EF524,EG524,EH524)</f>
        <v>20049</v>
      </c>
      <c r="EI525" s="167">
        <f>SUMSQ(EI516,EJ516,EK516,EI517,EJ517,EK517,EI518,EJ518,EK518)</f>
        <v>20049</v>
      </c>
      <c r="EJ525" s="167">
        <f>SUMSQ(EI519,EJ519,EK519,EI520,EJ520,EK520,EI521,EJ521,EK521)</f>
        <v>20049</v>
      </c>
      <c r="EK525" s="167">
        <f>SUMSQ(EI522,EJ522,EK522,EI523,EJ523,EK523,EI524,EJ524,EK524)</f>
        <v>20049</v>
      </c>
      <c r="EL525" s="167">
        <f>SUMSQ(EL516,EM516,EN516,EL517,EM517,EN517,EL518,EM518,EN518)</f>
        <v>20049</v>
      </c>
      <c r="EM525" s="167">
        <f>SUMSQ(EL519,EM519,EN519,EL520,EM520,EN520,EL521,EM521,EN521)</f>
        <v>20049</v>
      </c>
      <c r="EN525" s="167">
        <f>SUMSQ(EL522,EM522,EN522,EL523,EM523,EN523,EL524,EM524,EN524)</f>
        <v>20049</v>
      </c>
      <c r="EO525" s="47">
        <f>SUMSQ(EF516,EG517,EH518,EI519,EJ520,EK521,EL522,EM523,EN524)</f>
        <v>20049</v>
      </c>
      <c r="EP525" s="2"/>
      <c r="EQ525" s="77"/>
      <c r="ER525" s="77"/>
      <c r="ES525" s="77"/>
      <c r="ET525" s="77"/>
      <c r="EU525" s="77"/>
      <c r="EV525" s="77"/>
      <c r="EW525" s="77"/>
      <c r="EX525" s="77"/>
      <c r="EY525" s="77"/>
      <c r="EZ525" s="42"/>
      <c r="FA525" s="66"/>
      <c r="FC525" s="58"/>
      <c r="FD525" s="34"/>
      <c r="FE525" s="166">
        <f>SUMSQ(FE516,FF516,FG516,FE517,FF517,FG517,FE518,FF518,FG518)</f>
        <v>20049</v>
      </c>
      <c r="FF525" s="167">
        <f>SUMSQ(FE519,FF519,FG519,FE520,FF520,FG520,FE521,FF521,FG521)</f>
        <v>20049</v>
      </c>
      <c r="FG525" s="167">
        <f>SUMSQ(FE522,FF522,FG522,FE523,FF523,FG523,FE524,FF524,FG524)</f>
        <v>20049</v>
      </c>
      <c r="FH525" s="167">
        <f>SUMSQ(FH516,FI516,FJ516,FH517,FI517,FJ517,FH518,FI518,FJ518)</f>
        <v>20049</v>
      </c>
      <c r="FI525" s="167">
        <f>SUMSQ(FH519,FI519,FJ519,FH520,FI520,FJ520,FH521,FI521,FJ521)</f>
        <v>20049</v>
      </c>
      <c r="FJ525" s="167">
        <f>SUMSQ(FH522,FI522,FJ522,FH523,FI523,FJ523,FH524,FI524,FJ524)</f>
        <v>20049</v>
      </c>
      <c r="FK525" s="167">
        <f>SUMSQ(FK516,FL516,FM516,FK517,FL517,FM517,FK518,FL518,FM518)</f>
        <v>20049</v>
      </c>
      <c r="FL525" s="167">
        <f>SUMSQ(FK519,FL519,FM519,FK520,FL520,FM520,FK521,FL521,FM521)</f>
        <v>20049</v>
      </c>
      <c r="FM525" s="167">
        <f>SUMSQ(FK522,FL522,FM522,FK523,FL523,FM523,FK524,FL524,FM524)</f>
        <v>20049</v>
      </c>
      <c r="FN525" s="47">
        <f>SUMSQ(FE516,FF517,FG518,FH519,FI520,FJ521,FK522,FL523,FM524)</f>
        <v>20049</v>
      </c>
      <c r="FO525" s="2"/>
      <c r="FP525" s="77"/>
      <c r="FQ525" s="77"/>
      <c r="FR525" s="77"/>
      <c r="FS525" s="77"/>
      <c r="FT525" s="77"/>
      <c r="FU525" s="77"/>
      <c r="FV525" s="77"/>
      <c r="FW525" s="77"/>
      <c r="FX525" s="77"/>
      <c r="FY525" s="42"/>
      <c r="FZ525" s="66"/>
      <c r="GB525" s="58"/>
      <c r="GC525" s="34"/>
      <c r="GD525" s="166">
        <f>SUMSQ(GD516,GE516,GF516,GD517,GE517,GF517,GD518,GE518,GF518)</f>
        <v>20049</v>
      </c>
      <c r="GE525" s="167">
        <f>SUMSQ(GD519,GE519,GF519,GD520,GE520,GF520,GD521,GE521,GF521)</f>
        <v>20049</v>
      </c>
      <c r="GF525" s="167">
        <f>SUMSQ(GD522,GE522,GF522,GD523,GE523,GF523,GD524,GE524,GF524)</f>
        <v>20049</v>
      </c>
      <c r="GG525" s="167">
        <f>SUMSQ(GG516,GH516,GI516,GG517,GH517,GI517,GG518,GH518,GI518)</f>
        <v>20049</v>
      </c>
      <c r="GH525" s="167">
        <f>SUMSQ(GG519,GH519,GI519,GG520,GH520,GI520,GG521,GH521,GI521)</f>
        <v>20049</v>
      </c>
      <c r="GI525" s="167">
        <f>SUMSQ(GG522,GH522,GI522,GG523,GH523,GI523,GG524,GH524,GI524)</f>
        <v>20049</v>
      </c>
      <c r="GJ525" s="167">
        <f>SUMSQ(GJ516,GK516,GL516,GJ517,GK517,GL517,GJ518,GK518,GL518)</f>
        <v>20049</v>
      </c>
      <c r="GK525" s="167">
        <f>SUMSQ(GJ519,GK519,GL519,GJ520,GK520,GL520,GJ521,GK521,GL521)</f>
        <v>20049</v>
      </c>
      <c r="GL525" s="167">
        <f>SUMSQ(GJ522,GK522,GL522,GJ523,GK523,GL523,GJ524,GK524,GL524)</f>
        <v>20049</v>
      </c>
      <c r="GM525" s="47">
        <f>SUMSQ(GD516,GE517,GF518,GG519,GH520,GI521,GJ522,GK523,GL524)</f>
        <v>20049</v>
      </c>
      <c r="GN525" s="2"/>
      <c r="GO525" s="77"/>
      <c r="GP525" s="77"/>
      <c r="GQ525" s="77"/>
      <c r="GR525" s="77"/>
      <c r="GS525" s="77"/>
      <c r="GT525" s="77"/>
      <c r="GU525" s="77"/>
      <c r="GV525" s="77"/>
      <c r="GW525" s="77"/>
      <c r="GX525" s="42"/>
      <c r="GY525" s="66"/>
    </row>
    <row r="526" spans="9:207" ht="12.75" thickBot="1" x14ac:dyDescent="0.25">
      <c r="I526" s="88"/>
      <c r="J526" s="34"/>
      <c r="K526" s="89">
        <f t="shared" ref="K526:S526" si="520">SUMSQ(K516:K524)</f>
        <v>20049</v>
      </c>
      <c r="L526" s="90">
        <f t="shared" si="520"/>
        <v>20049</v>
      </c>
      <c r="M526" s="90">
        <f t="shared" si="520"/>
        <v>20049</v>
      </c>
      <c r="N526" s="90">
        <f t="shared" si="520"/>
        <v>20049</v>
      </c>
      <c r="O526" s="90">
        <f t="shared" si="520"/>
        <v>20049</v>
      </c>
      <c r="P526" s="90">
        <f t="shared" si="520"/>
        <v>20049</v>
      </c>
      <c r="Q526" s="90">
        <f t="shared" si="520"/>
        <v>20049</v>
      </c>
      <c r="R526" s="90">
        <f t="shared" si="520"/>
        <v>20049</v>
      </c>
      <c r="S526" s="90">
        <f t="shared" si="520"/>
        <v>20049</v>
      </c>
      <c r="T526" s="100">
        <f>SUMSQ(K524,L523,M522,N521,O520,P519,Q518,R517,S516)</f>
        <v>20049</v>
      </c>
      <c r="U526" s="2"/>
      <c r="V526" s="136" t="s">
        <v>15</v>
      </c>
      <c r="W526" s="137" t="s">
        <v>32</v>
      </c>
      <c r="X526" s="137" t="s">
        <v>96</v>
      </c>
      <c r="Y526" s="137" t="s">
        <v>60</v>
      </c>
      <c r="Z526" s="137" t="s">
        <v>20</v>
      </c>
      <c r="AA526" s="137" t="s">
        <v>40</v>
      </c>
      <c r="AB526" s="137" t="s">
        <v>57</v>
      </c>
      <c r="AC526" s="137" t="s">
        <v>74</v>
      </c>
      <c r="AD526" s="138" t="s">
        <v>87</v>
      </c>
      <c r="AE526" s="42"/>
      <c r="AF526" s="97"/>
      <c r="AH526" s="88"/>
      <c r="AI526" s="34"/>
      <c r="AJ526" s="89">
        <f t="shared" ref="AJ526:AR526" si="521">SUMSQ(AJ516:AJ524)</f>
        <v>20049</v>
      </c>
      <c r="AK526" s="90">
        <f t="shared" si="521"/>
        <v>20049</v>
      </c>
      <c r="AL526" s="90">
        <f t="shared" si="521"/>
        <v>20049</v>
      </c>
      <c r="AM526" s="90">
        <f t="shared" si="521"/>
        <v>20049</v>
      </c>
      <c r="AN526" s="90">
        <f t="shared" si="521"/>
        <v>20049</v>
      </c>
      <c r="AO526" s="90">
        <f t="shared" si="521"/>
        <v>20049</v>
      </c>
      <c r="AP526" s="90">
        <f t="shared" si="521"/>
        <v>20049</v>
      </c>
      <c r="AQ526" s="90">
        <f t="shared" si="521"/>
        <v>20049</v>
      </c>
      <c r="AR526" s="90">
        <f t="shared" si="521"/>
        <v>20049</v>
      </c>
      <c r="AS526" s="100">
        <f>SUMSQ(AJ524,AK523,AL522,AM521,AN520,AO519,AP518,AQ517,AR516)</f>
        <v>20049</v>
      </c>
      <c r="AT526" s="2"/>
      <c r="AU526" s="136" t="s">
        <v>93</v>
      </c>
      <c r="AV526" s="137" t="s">
        <v>85</v>
      </c>
      <c r="AW526" s="137" t="s">
        <v>44</v>
      </c>
      <c r="AX526" s="137" t="s">
        <v>13</v>
      </c>
      <c r="AY526" s="137" t="s">
        <v>52</v>
      </c>
      <c r="AZ526" s="137" t="s">
        <v>65</v>
      </c>
      <c r="BA526" s="137" t="s">
        <v>31</v>
      </c>
      <c r="BB526" s="137" t="s">
        <v>74</v>
      </c>
      <c r="BC526" s="138" t="s">
        <v>26</v>
      </c>
      <c r="BD526" s="42"/>
      <c r="BE526" s="97"/>
      <c r="BG526" s="88"/>
      <c r="BH526" s="34"/>
      <c r="BI526" s="89">
        <f t="shared" ref="BI526:BQ526" si="522">SUMSQ(BI516:BI524)</f>
        <v>20049</v>
      </c>
      <c r="BJ526" s="90">
        <f t="shared" si="522"/>
        <v>20049</v>
      </c>
      <c r="BK526" s="90">
        <f t="shared" si="522"/>
        <v>20049</v>
      </c>
      <c r="BL526" s="90">
        <f t="shared" si="522"/>
        <v>20049</v>
      </c>
      <c r="BM526" s="90">
        <f t="shared" si="522"/>
        <v>20049</v>
      </c>
      <c r="BN526" s="90">
        <f t="shared" si="522"/>
        <v>20049</v>
      </c>
      <c r="BO526" s="90">
        <f t="shared" si="522"/>
        <v>20049</v>
      </c>
      <c r="BP526" s="90">
        <f t="shared" si="522"/>
        <v>20049</v>
      </c>
      <c r="BQ526" s="90">
        <f t="shared" si="522"/>
        <v>20049</v>
      </c>
      <c r="BR526" s="100">
        <f>SUMSQ(BI524,BJ523,BK522,BL521,BM520,BN519,BO518,BP517,BQ516)</f>
        <v>20049</v>
      </c>
      <c r="BS526" s="2"/>
      <c r="BT526" s="136" t="s">
        <v>23</v>
      </c>
      <c r="BU526" s="137" t="s">
        <v>92</v>
      </c>
      <c r="BV526" s="137" t="s">
        <v>58</v>
      </c>
      <c r="BW526" s="137" t="s">
        <v>86</v>
      </c>
      <c r="BX526" s="137" t="s">
        <v>64</v>
      </c>
      <c r="BY526" s="137" t="s">
        <v>29</v>
      </c>
      <c r="BZ526" s="137" t="s">
        <v>17</v>
      </c>
      <c r="CA526" s="137" t="s">
        <v>74</v>
      </c>
      <c r="CB526" s="138" t="s">
        <v>42</v>
      </c>
      <c r="CC526" s="42"/>
      <c r="CD526" s="97"/>
      <c r="CF526" s="88"/>
      <c r="CG526" s="34"/>
      <c r="CH526" s="89">
        <f t="shared" ref="CH526:CP526" si="523">SUMSQ(CH516:CH524)</f>
        <v>20049</v>
      </c>
      <c r="CI526" s="90">
        <f t="shared" si="523"/>
        <v>20049</v>
      </c>
      <c r="CJ526" s="90">
        <f t="shared" si="523"/>
        <v>20049</v>
      </c>
      <c r="CK526" s="90">
        <f t="shared" si="523"/>
        <v>20049</v>
      </c>
      <c r="CL526" s="90">
        <f t="shared" si="523"/>
        <v>20049</v>
      </c>
      <c r="CM526" s="90">
        <f t="shared" si="523"/>
        <v>20049</v>
      </c>
      <c r="CN526" s="90">
        <f t="shared" si="523"/>
        <v>20049</v>
      </c>
      <c r="CO526" s="90">
        <f t="shared" si="523"/>
        <v>20049</v>
      </c>
      <c r="CP526" s="90">
        <f t="shared" si="523"/>
        <v>20049</v>
      </c>
      <c r="CQ526" s="100">
        <f>SUMSQ(CH524,CI523,CJ522,CK521,CL520,CM519,CN518,CO517,CP516)</f>
        <v>20049</v>
      </c>
      <c r="CR526" s="2"/>
      <c r="CS526" s="136" t="s">
        <v>75</v>
      </c>
      <c r="CT526" s="137" t="s">
        <v>70</v>
      </c>
      <c r="CU526" s="137" t="s">
        <v>71</v>
      </c>
      <c r="CV526" s="137" t="s">
        <v>68</v>
      </c>
      <c r="CW526" s="137" t="s">
        <v>72</v>
      </c>
      <c r="CX526" s="137" t="s">
        <v>76</v>
      </c>
      <c r="CY526" s="137" t="s">
        <v>73</v>
      </c>
      <c r="CZ526" s="137" t="s">
        <v>74</v>
      </c>
      <c r="DA526" s="138" t="s">
        <v>69</v>
      </c>
      <c r="DB526" s="42"/>
      <c r="DC526" s="97"/>
      <c r="DE526" s="88"/>
      <c r="DF526" s="34"/>
      <c r="DG526" s="89">
        <f t="shared" ref="DG526:DO526" si="524">SUMSQ(DG516:DG524)</f>
        <v>20049</v>
      </c>
      <c r="DH526" s="90">
        <f t="shared" si="524"/>
        <v>20049</v>
      </c>
      <c r="DI526" s="90">
        <f t="shared" si="524"/>
        <v>20049</v>
      </c>
      <c r="DJ526" s="90">
        <f t="shared" si="524"/>
        <v>20049</v>
      </c>
      <c r="DK526" s="90">
        <f t="shared" si="524"/>
        <v>20049</v>
      </c>
      <c r="DL526" s="90">
        <f t="shared" si="524"/>
        <v>20049</v>
      </c>
      <c r="DM526" s="90">
        <f t="shared" si="524"/>
        <v>20049</v>
      </c>
      <c r="DN526" s="90">
        <f t="shared" si="524"/>
        <v>20049</v>
      </c>
      <c r="DO526" s="90">
        <f t="shared" si="524"/>
        <v>20049</v>
      </c>
      <c r="DP526" s="100">
        <f>SUMSQ(DG524,DH523,DI522,DJ521,DK520,DL519,DM518,DN517,DO516)</f>
        <v>20049</v>
      </c>
      <c r="DQ526" s="2"/>
      <c r="DR526" s="136" t="s">
        <v>23</v>
      </c>
      <c r="DS526" s="137" t="s">
        <v>32</v>
      </c>
      <c r="DT526" s="137" t="s">
        <v>71</v>
      </c>
      <c r="DU526" s="137" t="s">
        <v>68</v>
      </c>
      <c r="DV526" s="137" t="s">
        <v>20</v>
      </c>
      <c r="DW526" s="137" t="s">
        <v>29</v>
      </c>
      <c r="DX526" s="137" t="s">
        <v>31</v>
      </c>
      <c r="DY526" s="137" t="s">
        <v>74</v>
      </c>
      <c r="DZ526" s="138" t="s">
        <v>26</v>
      </c>
      <c r="EA526" s="42"/>
      <c r="EB526" s="97"/>
      <c r="ED526" s="88"/>
      <c r="EE526" s="34"/>
      <c r="EF526" s="89">
        <f t="shared" ref="EF526:EN526" si="525">SUMSQ(EF516:EF524)</f>
        <v>20049</v>
      </c>
      <c r="EG526" s="90">
        <f t="shared" si="525"/>
        <v>20049</v>
      </c>
      <c r="EH526" s="90">
        <f t="shared" si="525"/>
        <v>20049</v>
      </c>
      <c r="EI526" s="90">
        <f t="shared" si="525"/>
        <v>20049</v>
      </c>
      <c r="EJ526" s="90">
        <f t="shared" si="525"/>
        <v>20049</v>
      </c>
      <c r="EK526" s="90">
        <f t="shared" si="525"/>
        <v>20049</v>
      </c>
      <c r="EL526" s="90">
        <f t="shared" si="525"/>
        <v>20049</v>
      </c>
      <c r="EM526" s="90">
        <f t="shared" si="525"/>
        <v>20049</v>
      </c>
      <c r="EN526" s="90">
        <f t="shared" si="525"/>
        <v>20049</v>
      </c>
      <c r="EO526" s="100">
        <f>SUMSQ(EF524,EG523,EH522,EI521,EJ520,EK519,EL518,EM517,EN516)</f>
        <v>20049</v>
      </c>
      <c r="EP526" s="2"/>
      <c r="EQ526" s="136" t="s">
        <v>75</v>
      </c>
      <c r="ER526" s="137" t="s">
        <v>85</v>
      </c>
      <c r="ES526" s="137" t="s">
        <v>58</v>
      </c>
      <c r="ET526" s="137" t="s">
        <v>86</v>
      </c>
      <c r="EU526" s="137" t="s">
        <v>52</v>
      </c>
      <c r="EV526" s="137" t="s">
        <v>76</v>
      </c>
      <c r="EW526" s="137" t="s">
        <v>57</v>
      </c>
      <c r="EX526" s="137" t="s">
        <v>74</v>
      </c>
      <c r="EY526" s="138" t="s">
        <v>87</v>
      </c>
      <c r="EZ526" s="42"/>
      <c r="FA526" s="97"/>
      <c r="FC526" s="88"/>
      <c r="FD526" s="34"/>
      <c r="FE526" s="89">
        <f t="shared" ref="FE526:FM526" si="526">SUMSQ(FE516:FE524)</f>
        <v>20049</v>
      </c>
      <c r="FF526" s="90">
        <f t="shared" si="526"/>
        <v>20049</v>
      </c>
      <c r="FG526" s="90">
        <f t="shared" si="526"/>
        <v>20049</v>
      </c>
      <c r="FH526" s="90">
        <f t="shared" si="526"/>
        <v>20049</v>
      </c>
      <c r="FI526" s="90">
        <f t="shared" si="526"/>
        <v>20049</v>
      </c>
      <c r="FJ526" s="90">
        <f t="shared" si="526"/>
        <v>20049</v>
      </c>
      <c r="FK526" s="90">
        <f t="shared" si="526"/>
        <v>20049</v>
      </c>
      <c r="FL526" s="90">
        <f t="shared" si="526"/>
        <v>20049</v>
      </c>
      <c r="FM526" s="90">
        <f t="shared" si="526"/>
        <v>20049</v>
      </c>
      <c r="FN526" s="100">
        <f>SUMSQ(FE524,FF523,FG522,FH521,FI520,FJ519,FK518,FL517,FM516)</f>
        <v>20049</v>
      </c>
      <c r="FO526" s="2"/>
      <c r="FP526" s="136" t="s">
        <v>93</v>
      </c>
      <c r="FQ526" s="137" t="s">
        <v>92</v>
      </c>
      <c r="FR526" s="137" t="s">
        <v>96</v>
      </c>
      <c r="FS526" s="137" t="s">
        <v>60</v>
      </c>
      <c r="FT526" s="137" t="s">
        <v>64</v>
      </c>
      <c r="FU526" s="137" t="s">
        <v>65</v>
      </c>
      <c r="FV526" s="137" t="s">
        <v>73</v>
      </c>
      <c r="FW526" s="137" t="s">
        <v>74</v>
      </c>
      <c r="FX526" s="138" t="s">
        <v>69</v>
      </c>
      <c r="FY526" s="42"/>
      <c r="FZ526" s="97"/>
      <c r="GB526" s="88"/>
      <c r="GC526" s="34"/>
      <c r="GD526" s="89">
        <f t="shared" ref="GD526:GL526" si="527">SUMSQ(GD516:GD524)</f>
        <v>20049</v>
      </c>
      <c r="GE526" s="90">
        <f t="shared" si="527"/>
        <v>20049</v>
      </c>
      <c r="GF526" s="90">
        <f t="shared" si="527"/>
        <v>20049</v>
      </c>
      <c r="GG526" s="90">
        <f t="shared" si="527"/>
        <v>20049</v>
      </c>
      <c r="GH526" s="90">
        <f t="shared" si="527"/>
        <v>20049</v>
      </c>
      <c r="GI526" s="90">
        <f t="shared" si="527"/>
        <v>20049</v>
      </c>
      <c r="GJ526" s="90">
        <f t="shared" si="527"/>
        <v>20049</v>
      </c>
      <c r="GK526" s="90">
        <f t="shared" si="527"/>
        <v>20049</v>
      </c>
      <c r="GL526" s="90">
        <f t="shared" si="527"/>
        <v>20049</v>
      </c>
      <c r="GM526" s="100">
        <f>SUMSQ(GD524,GE523,GF522,GG521,GH520,GI519,GJ518,GK517,GL516)</f>
        <v>20049</v>
      </c>
      <c r="GN526" s="2"/>
      <c r="GO526" s="136" t="s">
        <v>15</v>
      </c>
      <c r="GP526" s="137" t="s">
        <v>70</v>
      </c>
      <c r="GQ526" s="137" t="s">
        <v>44</v>
      </c>
      <c r="GR526" s="137" t="s">
        <v>13</v>
      </c>
      <c r="GS526" s="137" t="s">
        <v>72</v>
      </c>
      <c r="GT526" s="137" t="s">
        <v>40</v>
      </c>
      <c r="GU526" s="137" t="s">
        <v>17</v>
      </c>
      <c r="GV526" s="137" t="s">
        <v>74</v>
      </c>
      <c r="GW526" s="138" t="s">
        <v>42</v>
      </c>
      <c r="GX526" s="42"/>
      <c r="GY526" s="97"/>
    </row>
    <row r="527" spans="9:207" ht="12.75" thickBot="1" x14ac:dyDescent="0.25">
      <c r="I527" s="88"/>
      <c r="J527" s="104"/>
      <c r="K527" s="106"/>
      <c r="L527" s="106"/>
      <c r="M527" s="106"/>
      <c r="N527" s="106"/>
      <c r="O527" s="106"/>
      <c r="P527" s="106"/>
      <c r="Q527" s="106"/>
      <c r="R527" s="106"/>
      <c r="S527" s="106"/>
      <c r="T527" s="139"/>
      <c r="U527" s="106"/>
      <c r="V527" s="140" t="s">
        <v>19</v>
      </c>
      <c r="W527" s="141" t="s">
        <v>31</v>
      </c>
      <c r="X527" s="141" t="s">
        <v>98</v>
      </c>
      <c r="Y527" s="141" t="s">
        <v>61</v>
      </c>
      <c r="Z527" s="141" t="s">
        <v>20</v>
      </c>
      <c r="AA527" s="141" t="s">
        <v>39</v>
      </c>
      <c r="AB527" s="141" t="s">
        <v>55</v>
      </c>
      <c r="AC527" s="141" t="s">
        <v>71</v>
      </c>
      <c r="AD527" s="142" t="s">
        <v>83</v>
      </c>
      <c r="AE527" s="109"/>
      <c r="AF527" s="97"/>
      <c r="AH527" s="88"/>
      <c r="AI527" s="104"/>
      <c r="AJ527" s="106"/>
      <c r="AK527" s="106"/>
      <c r="AL527" s="106"/>
      <c r="AM527" s="106"/>
      <c r="AN527" s="106"/>
      <c r="AO527" s="106"/>
      <c r="AP527" s="106"/>
      <c r="AQ527" s="106"/>
      <c r="AR527" s="106"/>
      <c r="AS527" s="139"/>
      <c r="AT527" s="106"/>
      <c r="AU527" s="140" t="s">
        <v>54</v>
      </c>
      <c r="AV527" s="141" t="s">
        <v>57</v>
      </c>
      <c r="AW527" s="141" t="s">
        <v>51</v>
      </c>
      <c r="AX527" s="141" t="s">
        <v>53</v>
      </c>
      <c r="AY527" s="141" t="s">
        <v>52</v>
      </c>
      <c r="AZ527" s="141" t="s">
        <v>50</v>
      </c>
      <c r="BA527" s="141" t="s">
        <v>55</v>
      </c>
      <c r="BB527" s="141" t="s">
        <v>58</v>
      </c>
      <c r="BC527" s="142" t="s">
        <v>56</v>
      </c>
      <c r="BD527" s="109"/>
      <c r="BE527" s="97"/>
      <c r="BG527" s="88"/>
      <c r="BH527" s="104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39"/>
      <c r="BS527" s="106"/>
      <c r="BT527" s="140" t="s">
        <v>43</v>
      </c>
      <c r="BU527" s="141" t="s">
        <v>73</v>
      </c>
      <c r="BV527" s="141" t="s">
        <v>14</v>
      </c>
      <c r="BW527" s="141" t="s">
        <v>34</v>
      </c>
      <c r="BX527" s="141" t="s">
        <v>64</v>
      </c>
      <c r="BY527" s="141" t="s">
        <v>84</v>
      </c>
      <c r="BZ527" s="141" t="s">
        <v>55</v>
      </c>
      <c r="CA527" s="141" t="s">
        <v>96</v>
      </c>
      <c r="CB527" s="142" t="s">
        <v>25</v>
      </c>
      <c r="CC527" s="109"/>
      <c r="CD527" s="97"/>
      <c r="CF527" s="88"/>
      <c r="CG527" s="104"/>
      <c r="CH527" s="106"/>
      <c r="CI527" s="106"/>
      <c r="CJ527" s="106"/>
      <c r="CK527" s="106"/>
      <c r="CL527" s="106"/>
      <c r="CM527" s="106"/>
      <c r="CN527" s="106"/>
      <c r="CO527" s="106"/>
      <c r="CP527" s="106"/>
      <c r="CQ527" s="139"/>
      <c r="CR527" s="106"/>
      <c r="CS527" s="140" t="s">
        <v>27</v>
      </c>
      <c r="CT527" s="141" t="s">
        <v>17</v>
      </c>
      <c r="CU527" s="141" t="s">
        <v>82</v>
      </c>
      <c r="CV527" s="141" t="s">
        <v>91</v>
      </c>
      <c r="CW527" s="141" t="s">
        <v>72</v>
      </c>
      <c r="CX527" s="141" t="s">
        <v>67</v>
      </c>
      <c r="CY527" s="141" t="s">
        <v>55</v>
      </c>
      <c r="CZ527" s="141" t="s">
        <v>44</v>
      </c>
      <c r="DA527" s="142" t="s">
        <v>30</v>
      </c>
      <c r="DB527" s="109"/>
      <c r="DC527" s="97"/>
      <c r="DE527" s="88"/>
      <c r="DF527" s="104"/>
      <c r="DG527" s="106"/>
      <c r="DH527" s="106"/>
      <c r="DI527" s="106"/>
      <c r="DJ527" s="106"/>
      <c r="DK527" s="106"/>
      <c r="DL527" s="106"/>
      <c r="DM527" s="106"/>
      <c r="DN527" s="106"/>
      <c r="DO527" s="106"/>
      <c r="DP527" s="139"/>
      <c r="DQ527" s="106"/>
      <c r="DR527" s="140" t="s">
        <v>27</v>
      </c>
      <c r="DS527" s="141" t="s">
        <v>57</v>
      </c>
      <c r="DT527" s="141" t="s">
        <v>98</v>
      </c>
      <c r="DU527" s="141" t="s">
        <v>91</v>
      </c>
      <c r="DV527" s="141" t="s">
        <v>20</v>
      </c>
      <c r="DW527" s="141" t="s">
        <v>50</v>
      </c>
      <c r="DX527" s="141" t="s">
        <v>55</v>
      </c>
      <c r="DY527" s="141" t="s">
        <v>96</v>
      </c>
      <c r="DZ527" s="142" t="s">
        <v>25</v>
      </c>
      <c r="EA527" s="109"/>
      <c r="EB527" s="97"/>
      <c r="ED527" s="88"/>
      <c r="EE527" s="104"/>
      <c r="EF527" s="106"/>
      <c r="EG527" s="106"/>
      <c r="EH527" s="106"/>
      <c r="EI527" s="106"/>
      <c r="EJ527" s="106"/>
      <c r="EK527" s="106"/>
      <c r="EL527" s="106"/>
      <c r="EM527" s="106"/>
      <c r="EN527" s="106"/>
      <c r="EO527" s="139"/>
      <c r="EP527" s="106"/>
      <c r="EQ527" s="140" t="s">
        <v>43</v>
      </c>
      <c r="ER527" s="141" t="s">
        <v>31</v>
      </c>
      <c r="ES527" s="141" t="s">
        <v>51</v>
      </c>
      <c r="ET527" s="141" t="s">
        <v>34</v>
      </c>
      <c r="EU527" s="141" t="s">
        <v>52</v>
      </c>
      <c r="EV527" s="141" t="s">
        <v>39</v>
      </c>
      <c r="EW527" s="141" t="s">
        <v>55</v>
      </c>
      <c r="EX527" s="141" t="s">
        <v>44</v>
      </c>
      <c r="EY527" s="142" t="s">
        <v>30</v>
      </c>
      <c r="EZ527" s="109"/>
      <c r="FA527" s="97"/>
      <c r="FC527" s="88"/>
      <c r="FD527" s="104"/>
      <c r="FE527" s="106"/>
      <c r="FF527" s="106"/>
      <c r="FG527" s="106"/>
      <c r="FH527" s="106"/>
      <c r="FI527" s="106"/>
      <c r="FJ527" s="106"/>
      <c r="FK527" s="106"/>
      <c r="FL527" s="106"/>
      <c r="FM527" s="106"/>
      <c r="FN527" s="139"/>
      <c r="FO527" s="106"/>
      <c r="FP527" s="140" t="s">
        <v>19</v>
      </c>
      <c r="FQ527" s="141" t="s">
        <v>17</v>
      </c>
      <c r="FR527" s="141" t="s">
        <v>14</v>
      </c>
      <c r="FS527" s="141" t="s">
        <v>61</v>
      </c>
      <c r="FT527" s="141" t="s">
        <v>64</v>
      </c>
      <c r="FU527" s="141" t="s">
        <v>67</v>
      </c>
      <c r="FV527" s="141" t="s">
        <v>55</v>
      </c>
      <c r="FW527" s="141" t="s">
        <v>58</v>
      </c>
      <c r="FX527" s="142" t="s">
        <v>56</v>
      </c>
      <c r="FY527" s="109"/>
      <c r="FZ527" s="97"/>
      <c r="GB527" s="88"/>
      <c r="GC527" s="104"/>
      <c r="GD527" s="106"/>
      <c r="GE527" s="106"/>
      <c r="GF527" s="106"/>
      <c r="GG527" s="106"/>
      <c r="GH527" s="106"/>
      <c r="GI527" s="106"/>
      <c r="GJ527" s="106"/>
      <c r="GK527" s="106"/>
      <c r="GL527" s="106"/>
      <c r="GM527" s="139"/>
      <c r="GN527" s="106"/>
      <c r="GO527" s="140" t="s">
        <v>54</v>
      </c>
      <c r="GP527" s="141" t="s">
        <v>73</v>
      </c>
      <c r="GQ527" s="141" t="s">
        <v>82</v>
      </c>
      <c r="GR527" s="141" t="s">
        <v>53</v>
      </c>
      <c r="GS527" s="141" t="s">
        <v>72</v>
      </c>
      <c r="GT527" s="141" t="s">
        <v>84</v>
      </c>
      <c r="GU527" s="141" t="s">
        <v>55</v>
      </c>
      <c r="GV527" s="141" t="s">
        <v>71</v>
      </c>
      <c r="GW527" s="142" t="s">
        <v>83</v>
      </c>
      <c r="GX527" s="109"/>
      <c r="GY527" s="97"/>
    </row>
    <row r="528" spans="9:207" ht="12.75" thickBot="1" x14ac:dyDescent="0.25">
      <c r="I528" s="110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  <c r="AE528" s="111"/>
      <c r="AF528" s="112"/>
      <c r="AH528" s="110"/>
      <c r="AI528" s="111"/>
      <c r="AJ528" s="111"/>
      <c r="AK528" s="111"/>
      <c r="AL528" s="111"/>
      <c r="AM528" s="111"/>
      <c r="AN528" s="111"/>
      <c r="AO528" s="111"/>
      <c r="AP528" s="111"/>
      <c r="AQ528" s="111"/>
      <c r="AR528" s="111"/>
      <c r="AS528" s="111"/>
      <c r="AT528" s="111"/>
      <c r="AU528" s="111"/>
      <c r="AV528" s="111"/>
      <c r="AW528" s="111"/>
      <c r="AX528" s="111"/>
      <c r="AY528" s="111"/>
      <c r="AZ528" s="111"/>
      <c r="BA528" s="111"/>
      <c r="BB528" s="111"/>
      <c r="BC528" s="111"/>
      <c r="BD528" s="111"/>
      <c r="BE528" s="112"/>
      <c r="BG528" s="110"/>
      <c r="BH528" s="111"/>
      <c r="BI528" s="111"/>
      <c r="BJ528" s="111"/>
      <c r="BK528" s="111"/>
      <c r="BL528" s="111"/>
      <c r="BM528" s="111"/>
      <c r="BN528" s="111"/>
      <c r="BO528" s="111"/>
      <c r="BP528" s="111"/>
      <c r="BQ528" s="111"/>
      <c r="BR528" s="111"/>
      <c r="BS528" s="111"/>
      <c r="BT528" s="111"/>
      <c r="BU528" s="111"/>
      <c r="BV528" s="111"/>
      <c r="BW528" s="111"/>
      <c r="BX528" s="111"/>
      <c r="BY528" s="111"/>
      <c r="BZ528" s="111"/>
      <c r="CA528" s="111"/>
      <c r="CB528" s="111"/>
      <c r="CC528" s="111"/>
      <c r="CD528" s="112"/>
      <c r="CF528" s="110"/>
      <c r="CG528" s="111"/>
      <c r="CH528" s="111"/>
      <c r="CI528" s="111"/>
      <c r="CJ528" s="111"/>
      <c r="CK528" s="111"/>
      <c r="CL528" s="111"/>
      <c r="CM528" s="111"/>
      <c r="CN528" s="111"/>
      <c r="CO528" s="111"/>
      <c r="CP528" s="111"/>
      <c r="CQ528" s="111"/>
      <c r="CR528" s="111"/>
      <c r="CS528" s="111"/>
      <c r="CT528" s="111"/>
      <c r="CU528" s="111"/>
      <c r="CV528" s="111"/>
      <c r="CW528" s="111"/>
      <c r="CX528" s="111"/>
      <c r="CY528" s="111"/>
      <c r="CZ528" s="111"/>
      <c r="DA528" s="111"/>
      <c r="DB528" s="111"/>
      <c r="DC528" s="112"/>
      <c r="DE528" s="110"/>
      <c r="DF528" s="111"/>
      <c r="DG528" s="111"/>
      <c r="DH528" s="111"/>
      <c r="DI528" s="111"/>
      <c r="DJ528" s="111"/>
      <c r="DK528" s="111"/>
      <c r="DL528" s="111"/>
      <c r="DM528" s="111"/>
      <c r="DN528" s="111"/>
      <c r="DO528" s="111"/>
      <c r="DP528" s="111"/>
      <c r="DQ528" s="111"/>
      <c r="DR528" s="111"/>
      <c r="DS528" s="111"/>
      <c r="DT528" s="111"/>
      <c r="DU528" s="111"/>
      <c r="DV528" s="111"/>
      <c r="DW528" s="111"/>
      <c r="DX528" s="111"/>
      <c r="DY528" s="111"/>
      <c r="DZ528" s="111"/>
      <c r="EA528" s="111"/>
      <c r="EB528" s="112"/>
      <c r="ED528" s="110"/>
      <c r="EE528" s="111"/>
      <c r="EF528" s="111"/>
      <c r="EG528" s="111"/>
      <c r="EH528" s="111"/>
      <c r="EI528" s="111"/>
      <c r="EJ528" s="111"/>
      <c r="EK528" s="111"/>
      <c r="EL528" s="111"/>
      <c r="EM528" s="111"/>
      <c r="EN528" s="111"/>
      <c r="EO528" s="111"/>
      <c r="EP528" s="111"/>
      <c r="EQ528" s="111"/>
      <c r="ER528" s="111"/>
      <c r="ES528" s="111"/>
      <c r="ET528" s="111"/>
      <c r="EU528" s="111"/>
      <c r="EV528" s="111"/>
      <c r="EW528" s="111"/>
      <c r="EX528" s="111"/>
      <c r="EY528" s="111"/>
      <c r="EZ528" s="111"/>
      <c r="FA528" s="112"/>
      <c r="FC528" s="110"/>
      <c r="FD528" s="111"/>
      <c r="FE528" s="111"/>
      <c r="FF528" s="111"/>
      <c r="FG528" s="111"/>
      <c r="FH528" s="111"/>
      <c r="FI528" s="111"/>
      <c r="FJ528" s="111"/>
      <c r="FK528" s="111"/>
      <c r="FL528" s="111"/>
      <c r="FM528" s="111"/>
      <c r="FN528" s="111"/>
      <c r="FO528" s="111"/>
      <c r="FP528" s="111"/>
      <c r="FQ528" s="111"/>
      <c r="FR528" s="111"/>
      <c r="FS528" s="111"/>
      <c r="FT528" s="111"/>
      <c r="FU528" s="111"/>
      <c r="FV528" s="111"/>
      <c r="FW528" s="111"/>
      <c r="FX528" s="111"/>
      <c r="FY528" s="111"/>
      <c r="FZ528" s="112"/>
      <c r="GB528" s="110"/>
      <c r="GC528" s="111"/>
      <c r="GD528" s="111"/>
      <c r="GE528" s="111"/>
      <c r="GF528" s="111"/>
      <c r="GG528" s="111"/>
      <c r="GH528" s="111"/>
      <c r="GI528" s="111"/>
      <c r="GJ528" s="111"/>
      <c r="GK528" s="111"/>
      <c r="GL528" s="111"/>
      <c r="GM528" s="111"/>
      <c r="GN528" s="111"/>
      <c r="GO528" s="111"/>
      <c r="GP528" s="111"/>
      <c r="GQ528" s="111"/>
      <c r="GR528" s="111"/>
      <c r="GS528" s="111"/>
      <c r="GT528" s="111"/>
      <c r="GU528" s="111"/>
      <c r="GV528" s="111"/>
      <c r="GW528" s="111"/>
      <c r="GX528" s="111"/>
      <c r="GY528" s="112"/>
    </row>
  </sheetData>
  <pageMargins left="0.7" right="0.7" top="0.75" bottom="0.75" header="0.3" footer="0.3"/>
  <ignoredErrors>
    <ignoredError sqref="GJ358 GJ361 GF359 GF362 P359 N361 K358 S362 S455 Q458 O457 N454 M457 Q471 P474 O470 M470 K473 R503 Q506 O502 N506 L502 K505 BO523 BM520:BN520 BI517 EL520 EK517 EJ523 EF520 EJ347 EI341 EK344 EI171:EJ171 EH165 EN168 GD503 GE506:GF506 GJ502 GK505 GL502 GF474 GE470 GG471 GI470 GJ473 GK471 GI457 GK458 GJ454 GG458 GF455 GE457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 n8</vt:lpstr>
      <vt:lpstr>Sheet1 n9</vt:lpstr>
      <vt:lpstr>Sheet2 n9</vt:lpstr>
    </vt:vector>
  </TitlesOfParts>
  <Manager>Micke H.</Manager>
  <Company>www.squaremagie.com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Bimagic Square of Order 9</dc:title>
  <dc:creator>Mikael Hermansson</dc:creator>
  <dc:description>Euler Square</dc:description>
  <cp:lastModifiedBy>Mikael Hermansson</cp:lastModifiedBy>
  <cp:revision>1</cp:revision>
  <dcterms:created xsi:type="dcterms:W3CDTF">2023-12-21T23:58:49Z</dcterms:created>
  <dcterms:modified xsi:type="dcterms:W3CDTF">2024-07-11T09:17:28Z</dcterms:modified>
  <cp:category>Bimagic square</cp:category>
  <cp:version>2</cp:version>
</cp:coreProperties>
</file>